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slicerCaches/slicerCache14.xml" ContentType="application/vnd.ms-excel.slicerCache+xml"/>
  <Override PartName="/xl/slicerCaches/slicerCache15.xml" ContentType="application/vnd.ms-excel.slicerCache+xml"/>
  <Override PartName="/xl/slicerCaches/slicerCache16.xml" ContentType="application/vnd.ms-excel.slicerCache+xml"/>
  <Override PartName="/xl/slicerCaches/slicerCache17.xml" ContentType="application/vnd.ms-excel.slicerCache+xml"/>
  <Override PartName="/xl/slicerCaches/slicerCache18.xml" ContentType="application/vnd.ms-excel.slicerCache+xml"/>
  <Override PartName="/xl/slicerCaches/slicerCache19.xml" ContentType="application/vnd.ms-excel.slicerCache+xml"/>
  <Override PartName="/xl/slicerCaches/slicerCache20.xml" ContentType="application/vnd.ms-excel.slicerCache+xml"/>
  <Override PartName="/xl/slicerCaches/slicerCache21.xml" ContentType="application/vnd.ms-excel.slicerCache+xml"/>
  <Override PartName="/xl/slicerCaches/slicerCache22.xml" ContentType="application/vnd.ms-excel.slicerCache+xml"/>
  <Override PartName="/xl/slicerCaches/slicerCache23.xml" ContentType="application/vnd.ms-excel.slicerCache+xml"/>
  <Override PartName="/xl/slicerCaches/slicerCache24.xml" ContentType="application/vnd.ms-excel.slicerCache+xml"/>
  <Override PartName="/xl/slicerCaches/slicerCache25.xml" ContentType="application/vnd.ms-excel.slicerCache+xml"/>
  <Override PartName="/xl/slicerCaches/slicerCache26.xml" ContentType="application/vnd.ms-excel.slicerCache+xml"/>
  <Override PartName="/xl/slicerCaches/slicerCache27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slicers/slicer2.xml" ContentType="application/vnd.ms-excel.slicer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slicers/slicer3.xml" ContentType="application/vnd.ms-excel.slicer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slicers/slicer4.xml" ContentType="application/vnd.ms-excel.slicer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slicers/slicer5.xml" ContentType="application/vnd.ms-excel.slicer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slicers/slicer6.xml" ContentType="application/vnd.ms-excel.slicer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tables/table8.xml" ContentType="application/vnd.openxmlformats-officedocument.spreadsheetml.table+xml"/>
  <Override PartName="/xl/slicers/slicer7.xml" ContentType="application/vnd.ms-excel.slicer+xml"/>
  <Override PartName="/xl/drawings/drawing11.xml" ContentType="application/vnd.openxmlformats-officedocument.drawing+xml"/>
  <Override PartName="/xl/tables/table9.xml" ContentType="application/vnd.openxmlformats-officedocument.spreadsheetml.table+xml"/>
  <Override PartName="/xl/slicers/slicer8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no-my.sharepoint.com/personal/ti_vuno_com_br/Documents/VUNO/VUNO DIGITAL/Projetos/Fee/SND Fee/2026/E-mail mkt/ID 1823v25 - Atualização - Comunicado do dia 10/"/>
    </mc:Choice>
  </mc:AlternateContent>
  <xr:revisionPtr revIDLastSave="0" documentId="13_ncr:1_{93A9AE01-C58C-4E77-8EA7-F4551ADDC800}" xr6:coauthVersionLast="47" xr6:coauthVersionMax="47" xr10:uidLastSave="{00000000-0000-0000-0000-000000000000}"/>
  <bookViews>
    <workbookView showSheetTabs="0" xWindow="2688" yWindow="2688" windowWidth="17280" windowHeight="8964" tabRatio="794" xr2:uid="{7D3B8558-A5DC-4663-9FCF-1972F9E0B4E7}"/>
  </bookViews>
  <sheets>
    <sheet name="CAPA" sheetId="9" r:id="rId1"/>
    <sheet name="Cotações" sheetId="20" r:id="rId2"/>
    <sheet name="OLV" sheetId="23" r:id="rId3"/>
    <sheet name="OLV Acad" sheetId="10" r:id="rId4"/>
    <sheet name="OLV Gov" sheetId="22" r:id="rId5"/>
    <sheet name="OVS" sheetId="13" r:id="rId6"/>
    <sheet name="OVS-ES" sheetId="14" r:id="rId7"/>
    <sheet name="School" sheetId="15" r:id="rId8"/>
    <sheet name="SIGLAS" sheetId="16" r:id="rId9"/>
    <sheet name="ISV" sheetId="17" r:id="rId10"/>
    <sheet name="I AC" sheetId="18" r:id="rId11"/>
    <sheet name="Geral" sheetId="19" state="hidden" r:id="rId12"/>
  </sheets>
  <externalReferences>
    <externalReference r:id="rId13"/>
  </externalReferences>
  <definedNames>
    <definedName name="_xlnm._FilterDatabase" localSheetId="11" hidden="1">Geral!$A$1:$F$6577</definedName>
    <definedName name="_xlnm._FilterDatabase" localSheetId="6" hidden="1">'OVS-ES'!$B$10:$B$625</definedName>
    <definedName name="_xlnm._FilterDatabase" localSheetId="7" hidden="1">School!$B$10:$B$910</definedName>
    <definedName name="SegmentaçãodeDados_BENEFICIO_SA111">#N/A</definedName>
    <definedName name="SegmentaçãodeDados_BENEFICIO_SA112">#N/A</definedName>
    <definedName name="SegmentaçãodeDados_BENEFICIO_SA1121">#N/A</definedName>
    <definedName name="SegmentaçãodeDados_BENEFICIO_SA113">#N/A</definedName>
    <definedName name="SegmentaçãodeDados_BENEFICIO_SA21">#N/A</definedName>
    <definedName name="SegmentaçãodeDados_BENEFICIO_SA3">#N/A</definedName>
    <definedName name="SegmentaçãodeDados_BENEFICIO_SA4">#N/A</definedName>
    <definedName name="SegmentaçãodeDados_BENEFICIO_SA41">#N/A</definedName>
    <definedName name="SegmentaçãodeDados_DESCRIÇÃO_DO_PRODUTO111">#N/A</definedName>
    <definedName name="SegmentaçãodeDados_DESCRIÇÃO_DO_PRODUTO121">#N/A</definedName>
    <definedName name="SegmentaçãodeDados_DESCRIÇÃO_DO_PRODUTO1211">#N/A</definedName>
    <definedName name="SegmentaçãodeDados_DESCRIÇÃO_DO_PRODUTO122">#N/A</definedName>
    <definedName name="SegmentaçãodeDados_DESCRIÇÃO_DO_PRODUTO22">#N/A</definedName>
    <definedName name="SegmentaçãodeDados_DESCRIÇÃO_DO_PRODUTO4">#N/A</definedName>
    <definedName name="SegmentaçãodeDados_DESCRIÇÃO_DO_PRODUTO5">#N/A</definedName>
    <definedName name="SegmentaçãodeDados_DESCRIÇÃO_DO_PRODUTO51">#N/A</definedName>
    <definedName name="SegmentaçãodeDados_FAMILIA_DE_PRODUTO12">#N/A</definedName>
    <definedName name="SegmentaçãodeDados_FAMILIA_DE_PRODUTO3">#N/A</definedName>
    <definedName name="SegmentaçãodeDados_FAMILIA_DE_PRODUTOS">#N/A</definedName>
    <definedName name="SegmentaçãodeDados_FAMILIA_DE_PRODUTOS11">#N/A</definedName>
    <definedName name="SegmentaçãodeDados_FAMILIA_DE_PRODUTOS111">#N/A</definedName>
    <definedName name="SegmentaçãodeDados_FAMILIA_DE_PRODUTOS12">#N/A</definedName>
    <definedName name="SegmentaçãodeDados_FAMILIA_DE_PRODUTOS2">#N/A</definedName>
    <definedName name="SegmentaçãodeDados_FAMILIA_DE_PRODUTOS21">#N/A</definedName>
    <definedName name="SegmentaçãodeDados_PERIODO_DO_CONTRATO">#N/A</definedName>
    <definedName name="SegmentaçãodeDados_TIPO_DE_COMPRA">#N/A</definedName>
    <definedName name="SegmentaçãodeDados_TIPO_DE_COMPRA1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4"/>
        <x14:slicerCache r:id="rId15"/>
        <x14:slicerCache r:id="rId16"/>
        <x14:slicerCache r:id="rId17"/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  <x14:slicerCache r:id="rId31"/>
        <x14:slicerCache r:id="rId32"/>
        <x14:slicerCache r:id="rId33"/>
        <x14:slicerCache r:id="rId34"/>
        <x14:slicerCache r:id="rId35"/>
        <x14:slicerCache r:id="rId36"/>
        <x14:slicerCache r:id="rId37"/>
        <x14:slicerCache r:id="rId38"/>
        <x14:slicerCache r:id="rId39"/>
        <x14:slicerCache r:id="rId4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01" i="19" l="1"/>
  <c r="D6702" i="19"/>
  <c r="D6703" i="19"/>
  <c r="D6704" i="19"/>
  <c r="D6705" i="19"/>
  <c r="D6706" i="19"/>
  <c r="D6707" i="19"/>
  <c r="D6708" i="19"/>
  <c r="D6709" i="19"/>
  <c r="D6710" i="19"/>
  <c r="D6700" i="19"/>
  <c r="D6683" i="19"/>
  <c r="D6684" i="19"/>
  <c r="D6685" i="19"/>
  <c r="D6686" i="19"/>
  <c r="D6687" i="19"/>
  <c r="D6688" i="19"/>
  <c r="D6689" i="19"/>
  <c r="D6690" i="19"/>
  <c r="D6691" i="19"/>
  <c r="D6692" i="19"/>
  <c r="D6693" i="19"/>
  <c r="D6694" i="19"/>
  <c r="D6695" i="19"/>
  <c r="D6696" i="19"/>
  <c r="D6697" i="19"/>
  <c r="D6698" i="19"/>
  <c r="D6699" i="19"/>
  <c r="D6666" i="19"/>
  <c r="D6667" i="19"/>
  <c r="D6668" i="19"/>
  <c r="D6669" i="19"/>
  <c r="D6670" i="19"/>
  <c r="D6671" i="19"/>
  <c r="D6672" i="19"/>
  <c r="D6673" i="19"/>
  <c r="D6674" i="19"/>
  <c r="D6675" i="19"/>
  <c r="D6676" i="19"/>
  <c r="D6677" i="19"/>
  <c r="D6678" i="19"/>
  <c r="D6679" i="19"/>
  <c r="D6680" i="19"/>
  <c r="D6681" i="19"/>
  <c r="D6682" i="19"/>
  <c r="D6627" i="19" l="1"/>
  <c r="D6628" i="19"/>
  <c r="D6629" i="19"/>
  <c r="D6630" i="19"/>
  <c r="D6631" i="19"/>
  <c r="D6632" i="19"/>
  <c r="D6633" i="19"/>
  <c r="D6634" i="19"/>
  <c r="D6635" i="19"/>
  <c r="D6636" i="19"/>
  <c r="D6637" i="19"/>
  <c r="D6638" i="19"/>
  <c r="D6639" i="19"/>
  <c r="D6640" i="19"/>
  <c r="D6641" i="19"/>
  <c r="D6642" i="19"/>
  <c r="D6643" i="19"/>
  <c r="D6644" i="19"/>
  <c r="D6645" i="19"/>
  <c r="D6646" i="19"/>
  <c r="D6647" i="19"/>
  <c r="D6648" i="19"/>
  <c r="D6649" i="19"/>
  <c r="D6650" i="19"/>
  <c r="D6651" i="19"/>
  <c r="D6652" i="19"/>
  <c r="D6653" i="19"/>
  <c r="D6654" i="19"/>
  <c r="D6655" i="19"/>
  <c r="D6656" i="19"/>
  <c r="D6657" i="19"/>
  <c r="D6658" i="19"/>
  <c r="D6659" i="19"/>
  <c r="D6660" i="19"/>
  <c r="D6661" i="19"/>
  <c r="D6662" i="19"/>
  <c r="D6663" i="19"/>
  <c r="D6664" i="19"/>
  <c r="D6665" i="19"/>
  <c r="D6626" i="19" l="1"/>
  <c r="D6625" i="19"/>
  <c r="D6624" i="19"/>
  <c r="D6623" i="19"/>
  <c r="D6622" i="19"/>
  <c r="D6621" i="19"/>
  <c r="D6620" i="19"/>
  <c r="D6619" i="19"/>
  <c r="D6618" i="19"/>
  <c r="D6617" i="19"/>
  <c r="D6616" i="19"/>
  <c r="D6615" i="19"/>
  <c r="D6590" i="19"/>
  <c r="D6594" i="19"/>
  <c r="D6596" i="19"/>
  <c r="D6598" i="19"/>
  <c r="D6600" i="19"/>
  <c r="D6604" i="19"/>
  <c r="D6603" i="19"/>
  <c r="D6602" i="19"/>
  <c r="D6601" i="19"/>
  <c r="D6599" i="19"/>
  <c r="D6597" i="19"/>
  <c r="D6595" i="19"/>
  <c r="D6593" i="19"/>
  <c r="D6592" i="19"/>
  <c r="D6591" i="19"/>
  <c r="D6206" i="19" l="1"/>
  <c r="D6577" i="19"/>
  <c r="D6576" i="19"/>
  <c r="D6575" i="19"/>
  <c r="D6574" i="19"/>
  <c r="D6573" i="19"/>
  <c r="D6572" i="19"/>
  <c r="D6571" i="19"/>
  <c r="C11" i="20" l="1"/>
  <c r="D6570" i="19"/>
  <c r="D6569" i="19"/>
  <c r="D6568" i="19"/>
  <c r="D6567" i="19"/>
  <c r="D6566" i="19"/>
  <c r="D6565" i="19"/>
  <c r="D6561" i="19" l="1"/>
  <c r="D6560" i="19"/>
  <c r="D6559" i="19"/>
  <c r="D6558" i="19"/>
  <c r="D6557" i="19"/>
  <c r="D6556" i="19"/>
  <c r="D6555" i="19"/>
  <c r="F6554" i="19" l="1"/>
  <c r="F6553" i="19"/>
  <c r="F6552" i="19"/>
  <c r="F6551" i="19"/>
  <c r="D6554" i="19"/>
  <c r="D6553" i="19"/>
  <c r="D6552" i="19"/>
  <c r="D6551" i="19"/>
  <c r="D6550" i="19"/>
  <c r="D6549" i="19"/>
  <c r="D6548" i="19"/>
  <c r="D6547" i="19"/>
  <c r="F6524" i="19" l="1"/>
  <c r="F6525" i="19"/>
  <c r="F6526" i="19"/>
  <c r="F6527" i="19"/>
  <c r="F6528" i="19"/>
  <c r="F6529" i="19"/>
  <c r="F6530" i="19"/>
  <c r="F6531" i="19"/>
  <c r="F6532" i="19"/>
  <c r="F6533" i="19"/>
  <c r="F6534" i="19"/>
  <c r="F6535" i="19"/>
  <c r="F6536" i="19"/>
  <c r="F6537" i="19"/>
  <c r="F6538" i="19"/>
  <c r="F6539" i="19"/>
  <c r="F6540" i="19"/>
  <c r="F6541" i="19"/>
  <c r="F6542" i="19"/>
  <c r="F6543" i="19"/>
  <c r="F6544" i="19"/>
  <c r="F6545" i="19"/>
  <c r="F6546" i="19"/>
  <c r="F6523" i="19"/>
  <c r="D6524" i="19"/>
  <c r="D6525" i="19"/>
  <c r="D6526" i="19"/>
  <c r="D6527" i="19"/>
  <c r="D6528" i="19"/>
  <c r="D6529" i="19"/>
  <c r="D6530" i="19"/>
  <c r="D6531" i="19"/>
  <c r="D6532" i="19"/>
  <c r="D6533" i="19"/>
  <c r="D6534" i="19"/>
  <c r="D6535" i="19"/>
  <c r="D6536" i="19"/>
  <c r="D6537" i="19"/>
  <c r="D6538" i="19"/>
  <c r="D6539" i="19"/>
  <c r="D6540" i="19"/>
  <c r="D6541" i="19"/>
  <c r="D6542" i="19"/>
  <c r="D6543" i="19"/>
  <c r="D6544" i="19"/>
  <c r="D6545" i="19"/>
  <c r="D6546" i="19"/>
  <c r="D6523" i="19"/>
  <c r="F6501" i="19"/>
  <c r="F6502" i="19"/>
  <c r="F6503" i="19"/>
  <c r="F6504" i="19"/>
  <c r="F6505" i="19"/>
  <c r="F6506" i="19"/>
  <c r="F6507" i="19"/>
  <c r="F6508" i="19"/>
  <c r="F6509" i="19"/>
  <c r="F6510" i="19"/>
  <c r="F6511" i="19"/>
  <c r="F6512" i="19"/>
  <c r="F6513" i="19"/>
  <c r="F6514" i="19"/>
  <c r="F6515" i="19"/>
  <c r="F6516" i="19"/>
  <c r="F6517" i="19"/>
  <c r="F6518" i="19"/>
  <c r="F6519" i="19"/>
  <c r="F6520" i="19"/>
  <c r="F6521" i="19"/>
  <c r="F6522" i="19"/>
  <c r="F6500" i="19"/>
  <c r="F6499" i="19"/>
  <c r="D6500" i="19"/>
  <c r="D6501" i="19"/>
  <c r="D6502" i="19"/>
  <c r="D6503" i="19"/>
  <c r="D6504" i="19"/>
  <c r="D6505" i="19"/>
  <c r="D6506" i="19"/>
  <c r="D6507" i="19"/>
  <c r="D6508" i="19"/>
  <c r="D6509" i="19"/>
  <c r="D6510" i="19"/>
  <c r="D6511" i="19"/>
  <c r="D6512" i="19"/>
  <c r="D6513" i="19"/>
  <c r="D6514" i="19"/>
  <c r="D6515" i="19"/>
  <c r="D6516" i="19"/>
  <c r="D6517" i="19"/>
  <c r="D6518" i="19"/>
  <c r="D6519" i="19"/>
  <c r="D6520" i="19"/>
  <c r="D6521" i="19"/>
  <c r="D6522" i="19"/>
  <c r="D6499" i="19"/>
  <c r="D6463" i="19" l="1"/>
  <c r="D6464" i="19"/>
  <c r="D6465" i="19"/>
  <c r="D6466" i="19"/>
  <c r="D6467" i="19"/>
  <c r="D6468" i="19"/>
  <c r="D6469" i="19"/>
  <c r="D6470" i="19"/>
  <c r="D6471" i="19"/>
  <c r="D6472" i="19"/>
  <c r="D6473" i="19"/>
  <c r="D6474" i="19"/>
  <c r="D6475" i="19"/>
  <c r="D6476" i="19"/>
  <c r="D6477" i="19"/>
  <c r="D6478" i="19"/>
  <c r="D6479" i="19"/>
  <c r="D6480" i="19"/>
  <c r="D6481" i="19"/>
  <c r="D6482" i="19"/>
  <c r="D6483" i="19"/>
  <c r="D6484" i="19"/>
  <c r="D6485" i="19"/>
  <c r="D6486" i="19"/>
  <c r="D6487" i="19"/>
  <c r="D6488" i="19"/>
  <c r="D6489" i="19"/>
  <c r="D6490" i="19"/>
  <c r="D6491" i="19"/>
  <c r="D6492" i="19"/>
  <c r="D6493" i="19"/>
  <c r="D6494" i="19"/>
  <c r="D6495" i="19"/>
  <c r="D6496" i="19"/>
  <c r="D6497" i="19"/>
  <c r="D6498" i="19"/>
  <c r="D6462" i="19"/>
  <c r="F6461" i="19"/>
  <c r="F6460" i="19"/>
  <c r="F6459" i="19"/>
  <c r="F6458" i="19"/>
  <c r="F6457" i="19"/>
  <c r="F6456" i="19"/>
  <c r="F6455" i="19"/>
  <c r="F6454" i="19"/>
  <c r="F6453" i="19"/>
  <c r="F6452" i="19"/>
  <c r="F6451" i="19"/>
  <c r="F6450" i="19"/>
  <c r="F6449" i="19"/>
  <c r="F6448" i="19"/>
  <c r="F6447" i="19"/>
  <c r="F6446" i="19"/>
  <c r="F6445" i="19"/>
  <c r="F6444" i="19"/>
  <c r="F6443" i="19"/>
  <c r="F6442" i="19"/>
  <c r="F6441" i="19"/>
  <c r="F6440" i="19"/>
  <c r="F6439" i="19"/>
  <c r="F6438" i="19"/>
  <c r="F6437" i="19"/>
  <c r="F6436" i="19"/>
  <c r="F6435" i="19"/>
  <c r="F6434" i="19"/>
  <c r="F6433" i="19"/>
  <c r="F6432" i="19"/>
  <c r="F6431" i="19"/>
  <c r="F6430" i="19"/>
  <c r="F6429" i="19"/>
  <c r="F6428" i="19"/>
  <c r="F6427" i="19"/>
  <c r="F6426" i="19"/>
  <c r="F6425" i="19"/>
  <c r="F6424" i="19"/>
  <c r="F6423" i="19"/>
  <c r="F6422" i="19"/>
  <c r="F6421" i="19"/>
  <c r="F6420" i="19"/>
  <c r="F6419" i="19"/>
  <c r="F6418" i="19"/>
  <c r="F6417" i="19"/>
  <c r="F6416" i="19"/>
  <c r="F6415" i="19"/>
  <c r="F6414" i="19"/>
  <c r="F6413" i="19"/>
  <c r="F6412" i="19"/>
  <c r="F6411" i="19"/>
  <c r="F6410" i="19"/>
  <c r="D6411" i="19"/>
  <c r="D6412" i="19"/>
  <c r="D6413" i="19"/>
  <c r="D6414" i="19"/>
  <c r="D6415" i="19"/>
  <c r="D6416" i="19"/>
  <c r="D6417" i="19"/>
  <c r="D6418" i="19"/>
  <c r="D6419" i="19"/>
  <c r="D6420" i="19"/>
  <c r="D6421" i="19"/>
  <c r="D6422" i="19"/>
  <c r="D6423" i="19"/>
  <c r="D6424" i="19"/>
  <c r="D6425" i="19"/>
  <c r="D6426" i="19"/>
  <c r="D6427" i="19"/>
  <c r="D6428" i="19"/>
  <c r="D6429" i="19"/>
  <c r="D6430" i="19"/>
  <c r="D6431" i="19"/>
  <c r="D6432" i="19"/>
  <c r="D6433" i="19"/>
  <c r="D6434" i="19"/>
  <c r="D6435" i="19"/>
  <c r="D6436" i="19"/>
  <c r="D6437" i="19"/>
  <c r="D6438" i="19"/>
  <c r="D6439" i="19"/>
  <c r="D6440" i="19"/>
  <c r="D6441" i="19"/>
  <c r="D6442" i="19"/>
  <c r="D6443" i="19"/>
  <c r="D6444" i="19"/>
  <c r="D6445" i="19"/>
  <c r="D6446" i="19"/>
  <c r="D6447" i="19"/>
  <c r="D6448" i="19"/>
  <c r="D6449" i="19"/>
  <c r="D6450" i="19"/>
  <c r="D6451" i="19"/>
  <c r="D6452" i="19"/>
  <c r="D6453" i="19"/>
  <c r="D6454" i="19"/>
  <c r="D6455" i="19"/>
  <c r="D6456" i="19"/>
  <c r="D6457" i="19"/>
  <c r="D6458" i="19"/>
  <c r="D6459" i="19"/>
  <c r="D6460" i="19"/>
  <c r="D6461" i="19"/>
  <c r="D6410" i="19"/>
  <c r="F6409" i="19"/>
  <c r="F6408" i="19"/>
  <c r="F6407" i="19"/>
  <c r="F6406" i="19"/>
  <c r="F6405" i="19"/>
  <c r="F6404" i="19"/>
  <c r="F6403" i="19"/>
  <c r="F6402" i="19"/>
  <c r="F6401" i="19"/>
  <c r="F6400" i="19"/>
  <c r="F6399" i="19"/>
  <c r="F6398" i="19"/>
  <c r="F6397" i="19"/>
  <c r="F6396" i="19"/>
  <c r="F6395" i="19"/>
  <c r="F6394" i="19"/>
  <c r="F6393" i="19"/>
  <c r="F6392" i="19"/>
  <c r="F6391" i="19"/>
  <c r="F6390" i="19"/>
  <c r="F6389" i="19"/>
  <c r="F6388" i="19"/>
  <c r="F6387" i="19"/>
  <c r="F6295" i="19"/>
  <c r="D6388" i="19"/>
  <c r="D6389" i="19"/>
  <c r="D6390" i="19"/>
  <c r="D6391" i="19"/>
  <c r="D6392" i="19"/>
  <c r="D6393" i="19"/>
  <c r="D6394" i="19"/>
  <c r="D6395" i="19"/>
  <c r="D6396" i="19"/>
  <c r="D6397" i="19"/>
  <c r="D6398" i="19"/>
  <c r="D6399" i="19"/>
  <c r="D6400" i="19"/>
  <c r="D6401" i="19"/>
  <c r="D6402" i="19"/>
  <c r="D6403" i="19"/>
  <c r="D6404" i="19"/>
  <c r="D6405" i="19"/>
  <c r="D6406" i="19"/>
  <c r="D6407" i="19"/>
  <c r="D6408" i="19"/>
  <c r="D6409" i="19"/>
  <c r="D6387" i="19"/>
  <c r="F6386" i="19"/>
  <c r="F6385" i="19"/>
  <c r="F6384" i="19"/>
  <c r="F6383" i="19"/>
  <c r="F6381" i="19"/>
  <c r="F6380" i="19"/>
  <c r="F6379" i="19"/>
  <c r="F6378" i="19"/>
  <c r="F6377" i="19"/>
  <c r="F6376" i="19"/>
  <c r="F6280" i="19"/>
  <c r="D6377" i="19"/>
  <c r="D6378" i="19"/>
  <c r="D6379" i="19"/>
  <c r="D6380" i="19"/>
  <c r="D6381" i="19"/>
  <c r="D6382" i="19"/>
  <c r="D6383" i="19"/>
  <c r="D6384" i="19"/>
  <c r="D6385" i="19"/>
  <c r="D6386" i="19"/>
  <c r="D6376" i="19"/>
  <c r="D6364" i="19" l="1"/>
  <c r="D6365" i="19"/>
  <c r="D6366" i="19"/>
  <c r="D6367" i="19"/>
  <c r="D6368" i="19"/>
  <c r="D6369" i="19"/>
  <c r="D6370" i="19"/>
  <c r="D6371" i="19"/>
  <c r="D6372" i="19"/>
  <c r="D6373" i="19"/>
  <c r="D6374" i="19"/>
  <c r="D6375" i="19"/>
  <c r="D6363" i="19"/>
  <c r="D6279" i="19"/>
  <c r="D4932" i="19"/>
  <c r="F6351" i="19" l="1"/>
  <c r="F6350" i="19"/>
  <c r="F6349" i="19"/>
  <c r="F6348" i="19"/>
  <c r="F6347" i="19"/>
  <c r="F6346" i="19"/>
  <c r="F6345" i="19"/>
  <c r="F6344" i="19"/>
  <c r="F6343" i="19"/>
  <c r="F6342" i="19"/>
  <c r="F4931" i="19"/>
  <c r="D6343" i="19"/>
  <c r="D6344" i="19"/>
  <c r="D6345" i="19"/>
  <c r="D6346" i="19"/>
  <c r="D6347" i="19"/>
  <c r="D6348" i="19"/>
  <c r="D6349" i="19"/>
  <c r="D6350" i="19"/>
  <c r="D6351" i="19"/>
  <c r="D6342" i="19"/>
  <c r="F6341" i="19"/>
  <c r="F6340" i="19"/>
  <c r="F6339" i="19"/>
  <c r="F6338" i="19"/>
  <c r="F6337" i="19"/>
  <c r="F6336" i="19"/>
  <c r="F6335" i="19"/>
  <c r="F6334" i="19"/>
  <c r="F6333" i="19"/>
  <c r="F6332" i="19"/>
  <c r="F1444" i="19"/>
  <c r="D6333" i="19"/>
  <c r="D6334" i="19"/>
  <c r="D6335" i="19"/>
  <c r="D6336" i="19"/>
  <c r="D6337" i="19"/>
  <c r="D6338" i="19"/>
  <c r="D6339" i="19"/>
  <c r="D6340" i="19"/>
  <c r="D6341" i="19"/>
  <c r="D6332" i="19"/>
  <c r="D6314" i="19" l="1"/>
  <c r="D6315" i="19"/>
  <c r="D6316" i="19"/>
  <c r="D6317" i="19"/>
  <c r="D6318" i="19"/>
  <c r="D6319" i="19"/>
  <c r="D6320" i="19"/>
  <c r="D6321" i="19"/>
  <c r="D6322" i="19"/>
  <c r="D6323" i="19"/>
  <c r="D6324" i="19"/>
  <c r="D6325" i="19"/>
  <c r="D6326" i="19"/>
  <c r="D6327" i="19"/>
  <c r="D6328" i="19"/>
  <c r="D6329" i="19"/>
  <c r="D6330" i="19"/>
  <c r="D6331" i="19"/>
  <c r="D6304" i="19"/>
  <c r="D6312" i="19"/>
  <c r="D6305" i="19"/>
  <c r="D6306" i="19"/>
  <c r="D6307" i="19"/>
  <c r="D6308" i="19"/>
  <c r="D6309" i="19"/>
  <c r="D6310" i="19"/>
  <c r="D6311" i="19"/>
  <c r="D6313" i="19"/>
  <c r="F6303" i="19"/>
  <c r="F6302" i="19"/>
  <c r="F6301" i="19"/>
  <c r="F6300" i="19"/>
  <c r="F6299" i="19"/>
  <c r="F6298" i="19"/>
  <c r="F6297" i="19"/>
  <c r="F6296" i="19"/>
  <c r="F4780" i="19"/>
  <c r="D6297" i="19"/>
  <c r="D6298" i="19"/>
  <c r="D6299" i="19"/>
  <c r="D6300" i="19"/>
  <c r="D6301" i="19"/>
  <c r="D6302" i="19"/>
  <c r="D6303" i="19"/>
  <c r="D6296" i="19"/>
  <c r="F6281" i="19"/>
  <c r="F6282" i="19"/>
  <c r="F6283" i="19"/>
  <c r="F6284" i="19"/>
  <c r="F6285" i="19"/>
  <c r="F6286" i="19"/>
  <c r="F6287" i="19"/>
  <c r="F6288" i="19"/>
  <c r="F6289" i="19"/>
  <c r="F6290" i="19"/>
  <c r="F6291" i="19"/>
  <c r="F6292" i="19"/>
  <c r="F6293" i="19"/>
  <c r="F6294" i="19"/>
  <c r="D6282" i="19"/>
  <c r="D6283" i="19"/>
  <c r="D6284" i="19"/>
  <c r="D6285" i="19"/>
  <c r="D6286" i="19"/>
  <c r="D6287" i="19"/>
  <c r="D6288" i="19"/>
  <c r="D6289" i="19"/>
  <c r="D6290" i="19"/>
  <c r="D6291" i="19"/>
  <c r="D6292" i="19"/>
  <c r="D6293" i="19"/>
  <c r="D6294" i="19"/>
  <c r="D6295" i="19"/>
  <c r="D6281" i="19"/>
  <c r="D6280" i="19"/>
  <c r="F6279" i="19" l="1"/>
  <c r="D6186" i="19"/>
  <c r="F6278" i="19" l="1"/>
  <c r="D6277" i="19" l="1"/>
  <c r="D6253" i="19"/>
  <c r="D6254" i="19"/>
  <c r="D6255" i="19"/>
  <c r="D6256" i="19"/>
  <c r="D6257" i="19"/>
  <c r="D6258" i="19"/>
  <c r="D6259" i="19"/>
  <c r="D6260" i="19"/>
  <c r="D6261" i="19"/>
  <c r="D6262" i="19"/>
  <c r="D6263" i="19"/>
  <c r="D6264" i="19"/>
  <c r="D6265" i="19"/>
  <c r="D6266" i="19"/>
  <c r="D6267" i="19"/>
  <c r="D6268" i="19"/>
  <c r="D6269" i="19"/>
  <c r="D6270" i="19"/>
  <c r="D6271" i="19"/>
  <c r="D6272" i="19"/>
  <c r="D6273" i="19"/>
  <c r="D6274" i="19"/>
  <c r="D6275" i="19"/>
  <c r="D6276" i="19"/>
  <c r="D6226" i="19" l="1"/>
  <c r="D6227" i="19"/>
  <c r="D6228" i="19"/>
  <c r="D6229" i="19"/>
  <c r="D6230" i="19"/>
  <c r="D6231" i="19"/>
  <c r="D6232" i="19"/>
  <c r="D6233" i="19"/>
  <c r="D6234" i="19"/>
  <c r="D6235" i="19"/>
  <c r="D6236" i="19"/>
  <c r="D6237" i="19"/>
  <c r="D6238" i="19"/>
  <c r="D6239" i="19"/>
  <c r="D6240" i="19"/>
  <c r="D6241" i="19"/>
  <c r="D6242" i="19"/>
  <c r="D6243" i="19"/>
  <c r="D6244" i="19"/>
  <c r="D6245" i="19"/>
  <c r="D6246" i="19"/>
  <c r="D6247" i="19"/>
  <c r="D6248" i="19"/>
  <c r="D6249" i="19"/>
  <c r="D6250" i="19"/>
  <c r="D6251" i="19"/>
  <c r="D6252" i="19"/>
  <c r="F6223" i="19" l="1"/>
  <c r="F6224" i="19"/>
  <c r="F6225" i="19"/>
  <c r="D6224" i="19"/>
  <c r="D6225" i="19"/>
  <c r="D6223" i="19"/>
  <c r="D1295" i="19" l="1"/>
  <c r="D1296" i="19"/>
  <c r="D1297" i="19"/>
  <c r="D1298" i="19"/>
  <c r="D1299" i="19"/>
  <c r="D1300" i="19"/>
  <c r="D1301" i="19"/>
  <c r="D1302" i="19"/>
  <c r="D1303" i="19"/>
  <c r="D1304" i="19"/>
  <c r="D1305" i="19"/>
  <c r="D1306" i="19"/>
  <c r="D1307" i="19"/>
  <c r="D1308" i="19"/>
  <c r="D1309" i="19"/>
  <c r="D1310" i="19"/>
  <c r="D1311" i="19"/>
  <c r="D1312" i="19"/>
  <c r="D1313" i="19"/>
  <c r="D1314" i="19"/>
  <c r="D1315" i="19"/>
  <c r="D1316" i="19"/>
  <c r="D1317" i="19"/>
  <c r="D1318" i="19"/>
  <c r="D1319" i="19"/>
  <c r="D1320" i="19"/>
  <c r="D1321" i="19"/>
  <c r="D1322" i="19"/>
  <c r="D1323" i="19"/>
  <c r="D1324" i="19"/>
  <c r="D1325" i="19"/>
  <c r="D1326" i="19"/>
  <c r="D1327" i="19"/>
  <c r="D1328" i="19"/>
  <c r="D1329" i="19"/>
  <c r="D1330" i="19"/>
  <c r="D1331" i="19"/>
  <c r="D1332" i="19"/>
  <c r="D1333" i="19"/>
  <c r="D1334" i="19"/>
  <c r="D1335" i="19"/>
  <c r="D1336" i="19"/>
  <c r="D1337" i="19"/>
  <c r="D1338" i="19"/>
  <c r="D1339" i="19"/>
  <c r="D1340" i="19"/>
  <c r="D1341" i="19"/>
  <c r="D1342" i="19"/>
  <c r="D1343" i="19"/>
  <c r="D1344" i="19"/>
  <c r="D1345" i="19"/>
  <c r="D1346" i="19"/>
  <c r="D1347" i="19"/>
  <c r="D1348" i="19"/>
  <c r="D1349" i="19"/>
  <c r="D1350" i="19"/>
  <c r="D1351" i="19"/>
  <c r="D1352" i="19"/>
  <c r="D1353" i="19"/>
  <c r="D1354" i="19"/>
  <c r="D1355" i="19"/>
  <c r="D1356" i="19"/>
  <c r="D1357" i="19"/>
  <c r="D1358" i="19"/>
  <c r="D1359" i="19"/>
  <c r="D1360" i="19"/>
  <c r="D1361" i="19"/>
  <c r="D1362" i="19"/>
  <c r="D1363" i="19"/>
  <c r="D1364" i="19"/>
  <c r="D1365" i="19"/>
  <c r="D1366" i="19"/>
  <c r="D1367" i="19"/>
  <c r="D1368" i="19"/>
  <c r="D1369" i="19"/>
  <c r="D1370" i="19"/>
  <c r="D1371" i="19"/>
  <c r="D1372" i="19"/>
  <c r="D1373" i="19"/>
  <c r="D1374" i="19"/>
  <c r="D1375" i="19"/>
  <c r="D1376" i="19"/>
  <c r="D1377" i="19"/>
  <c r="D1378" i="19"/>
  <c r="D1379" i="19"/>
  <c r="D1380" i="19"/>
  <c r="D1381" i="19"/>
  <c r="D1382" i="19"/>
  <c r="D1383" i="19"/>
  <c r="D1384" i="19"/>
  <c r="D1385" i="19"/>
  <c r="D1386" i="19"/>
  <c r="D1387" i="19"/>
  <c r="D1388" i="19"/>
  <c r="D1389" i="19"/>
  <c r="D1390" i="19"/>
  <c r="D1391" i="19"/>
  <c r="D1392" i="19"/>
  <c r="D1393" i="19"/>
  <c r="D1394" i="19"/>
  <c r="D1395" i="19"/>
  <c r="D1396" i="19"/>
  <c r="D1397" i="19"/>
  <c r="D1398" i="19"/>
  <c r="D1399" i="19"/>
  <c r="D1400" i="19"/>
  <c r="D1401" i="19"/>
  <c r="D1402" i="19"/>
  <c r="D1403" i="19"/>
  <c r="D1404" i="19"/>
  <c r="D1405" i="19"/>
  <c r="D1406" i="19"/>
  <c r="D1407" i="19"/>
  <c r="D1408" i="19"/>
  <c r="D1409" i="19"/>
  <c r="D1410" i="19"/>
  <c r="D1411" i="19"/>
  <c r="D1412" i="19"/>
  <c r="D1413" i="19"/>
  <c r="D1414" i="19"/>
  <c r="D1415" i="19"/>
  <c r="D1416" i="19"/>
  <c r="D1417" i="19"/>
  <c r="D1418" i="19"/>
  <c r="D1419" i="19"/>
  <c r="D1420" i="19"/>
  <c r="D1421" i="19"/>
  <c r="D1422" i="19"/>
  <c r="D1423" i="19"/>
  <c r="D1424" i="19"/>
  <c r="D1425" i="19"/>
  <c r="D1426" i="19"/>
  <c r="D1427" i="19"/>
  <c r="D1428" i="19"/>
  <c r="D1429" i="19"/>
  <c r="D1430" i="19"/>
  <c r="D1431" i="19"/>
  <c r="D1432" i="19"/>
  <c r="D1433" i="19"/>
  <c r="D1434" i="19"/>
  <c r="D1435" i="19"/>
  <c r="D1436" i="19"/>
  <c r="D1437" i="19"/>
  <c r="D1438" i="19"/>
  <c r="D1439" i="19"/>
  <c r="D1440" i="19"/>
  <c r="D1441" i="19"/>
  <c r="D1442" i="19"/>
  <c r="D1443" i="19"/>
  <c r="D1444" i="19"/>
  <c r="D1294" i="19"/>
  <c r="D4782" i="19"/>
  <c r="D4783" i="19"/>
  <c r="D4784" i="19"/>
  <c r="D4785" i="19"/>
  <c r="D4786" i="19"/>
  <c r="D4787" i="19"/>
  <c r="D4788" i="19"/>
  <c r="D4789" i="19"/>
  <c r="D4790" i="19"/>
  <c r="D4791" i="19"/>
  <c r="D4792" i="19"/>
  <c r="D4793" i="19"/>
  <c r="D4794" i="19"/>
  <c r="D4795" i="19"/>
  <c r="D4796" i="19"/>
  <c r="D4797" i="19"/>
  <c r="D4798" i="19"/>
  <c r="D4799" i="19"/>
  <c r="D4800" i="19"/>
  <c r="D4801" i="19"/>
  <c r="D4802" i="19"/>
  <c r="D4803" i="19"/>
  <c r="D4804" i="19"/>
  <c r="D4805" i="19"/>
  <c r="D4806" i="19"/>
  <c r="D4807" i="19"/>
  <c r="D4808" i="19"/>
  <c r="D4809" i="19"/>
  <c r="D4810" i="19"/>
  <c r="D4811" i="19"/>
  <c r="D4812" i="19"/>
  <c r="D4813" i="19"/>
  <c r="D4814" i="19"/>
  <c r="D4815" i="19"/>
  <c r="D4816" i="19"/>
  <c r="D4817" i="19"/>
  <c r="D4818" i="19"/>
  <c r="D4819" i="19"/>
  <c r="D4820" i="19"/>
  <c r="D4821" i="19"/>
  <c r="D4822" i="19"/>
  <c r="D4823" i="19"/>
  <c r="D4824" i="19"/>
  <c r="D4825" i="19"/>
  <c r="D4826" i="19"/>
  <c r="D4827" i="19"/>
  <c r="D4828" i="19"/>
  <c r="D4829" i="19"/>
  <c r="D4830" i="19"/>
  <c r="D4831" i="19"/>
  <c r="D4832" i="19"/>
  <c r="D4833" i="19"/>
  <c r="D4834" i="19"/>
  <c r="D4835" i="19"/>
  <c r="D4836" i="19"/>
  <c r="D4837" i="19"/>
  <c r="D4838" i="19"/>
  <c r="D4839" i="19"/>
  <c r="D4840" i="19"/>
  <c r="D4841" i="19"/>
  <c r="D4842" i="19"/>
  <c r="D4843" i="19"/>
  <c r="D4844" i="19"/>
  <c r="D4845" i="19"/>
  <c r="D4846" i="19"/>
  <c r="D4847" i="19"/>
  <c r="D4848" i="19"/>
  <c r="D4849" i="19"/>
  <c r="D4850" i="19"/>
  <c r="D4851" i="19"/>
  <c r="D4852" i="19"/>
  <c r="D4853" i="19"/>
  <c r="D4854" i="19"/>
  <c r="D4855" i="19"/>
  <c r="D4856" i="19"/>
  <c r="D4857" i="19"/>
  <c r="D4858" i="19"/>
  <c r="D4859" i="19"/>
  <c r="D4860" i="19"/>
  <c r="D4861" i="19"/>
  <c r="D4862" i="19"/>
  <c r="D4863" i="19"/>
  <c r="D4864" i="19"/>
  <c r="D4865" i="19"/>
  <c r="D4866" i="19"/>
  <c r="D4867" i="19"/>
  <c r="D4868" i="19"/>
  <c r="D4869" i="19"/>
  <c r="D4870" i="19"/>
  <c r="D4871" i="19"/>
  <c r="D4872" i="19"/>
  <c r="D4873" i="19"/>
  <c r="D4874" i="19"/>
  <c r="D4875" i="19"/>
  <c r="D4876" i="19"/>
  <c r="D4877" i="19"/>
  <c r="D4878" i="19"/>
  <c r="D4879" i="19"/>
  <c r="D4880" i="19"/>
  <c r="D4881" i="19"/>
  <c r="D4882" i="19"/>
  <c r="D4883" i="19"/>
  <c r="D4884" i="19"/>
  <c r="D4885" i="19"/>
  <c r="D4886" i="19"/>
  <c r="D4887" i="19"/>
  <c r="D4888" i="19"/>
  <c r="D4889" i="19"/>
  <c r="D4890" i="19"/>
  <c r="D4891" i="19"/>
  <c r="D4892" i="19"/>
  <c r="D4893" i="19"/>
  <c r="D4894" i="19"/>
  <c r="D4895" i="19"/>
  <c r="D4896" i="19"/>
  <c r="D4897" i="19"/>
  <c r="D4898" i="19"/>
  <c r="D4899" i="19"/>
  <c r="D4900" i="19"/>
  <c r="D4901" i="19"/>
  <c r="D4902" i="19"/>
  <c r="D4903" i="19"/>
  <c r="D4904" i="19"/>
  <c r="D4905" i="19"/>
  <c r="D4906" i="19"/>
  <c r="D4907" i="19"/>
  <c r="D4908" i="19"/>
  <c r="D4909" i="19"/>
  <c r="D4910" i="19"/>
  <c r="D4911" i="19"/>
  <c r="D4912" i="19"/>
  <c r="D4913" i="19"/>
  <c r="D4914" i="19"/>
  <c r="D4915" i="19"/>
  <c r="D4916" i="19"/>
  <c r="D4917" i="19"/>
  <c r="D4918" i="19"/>
  <c r="D4919" i="19"/>
  <c r="D4920" i="19"/>
  <c r="D4921" i="19"/>
  <c r="D4922" i="19"/>
  <c r="D4923" i="19"/>
  <c r="D4924" i="19"/>
  <c r="D4925" i="19"/>
  <c r="D4926" i="19"/>
  <c r="D4927" i="19"/>
  <c r="D4928" i="19"/>
  <c r="D4929" i="19"/>
  <c r="D4930" i="19"/>
  <c r="D4931" i="19"/>
  <c r="D4781" i="19"/>
  <c r="D6221" i="19"/>
  <c r="D6220" i="19"/>
  <c r="D6219" i="19"/>
  <c r="D6218" i="19"/>
  <c r="D6217" i="19"/>
  <c r="D6216" i="19"/>
  <c r="D6215" i="19"/>
  <c r="D6214" i="19"/>
  <c r="D6213" i="19"/>
  <c r="D6212" i="19"/>
  <c r="D6211" i="19"/>
  <c r="D6210" i="19"/>
  <c r="D6209" i="19"/>
  <c r="D6208" i="19"/>
  <c r="D6207" i="19"/>
  <c r="D6205" i="19"/>
  <c r="D6204" i="19"/>
  <c r="D6203" i="19"/>
  <c r="D6202" i="19"/>
  <c r="D6201" i="19"/>
  <c r="D6200" i="19"/>
  <c r="D6199" i="19"/>
  <c r="D6198" i="19"/>
  <c r="D6197" i="19"/>
  <c r="D6196" i="19"/>
  <c r="D6195" i="19"/>
  <c r="D6194" i="19"/>
  <c r="D6193" i="19"/>
  <c r="D6192" i="19"/>
  <c r="D6191" i="19"/>
  <c r="D6190" i="19"/>
  <c r="D6189" i="19"/>
  <c r="D6188" i="19"/>
  <c r="D6187" i="19"/>
  <c r="D4087" i="19"/>
  <c r="D4086" i="19"/>
  <c r="D4085" i="19"/>
  <c r="D4084" i="19"/>
  <c r="D4083" i="19"/>
  <c r="D4082" i="19"/>
  <c r="D4081" i="19"/>
  <c r="D4080" i="19"/>
  <c r="D4079" i="19"/>
  <c r="D4078" i="19"/>
  <c r="D4077" i="19"/>
  <c r="D4076" i="19"/>
  <c r="D4075" i="19"/>
  <c r="D4074" i="19"/>
  <c r="D4073" i="19"/>
  <c r="D4072" i="19"/>
  <c r="D4071" i="19"/>
  <c r="D4070" i="19"/>
  <c r="D4069" i="19"/>
  <c r="D4068" i="19"/>
  <c r="D4067" i="19"/>
  <c r="D4066" i="19"/>
  <c r="D4065" i="19"/>
  <c r="D4064" i="19"/>
  <c r="D4063" i="19"/>
  <c r="D4062" i="19"/>
  <c r="D4061" i="19"/>
  <c r="D4060" i="19"/>
  <c r="D4059" i="19"/>
  <c r="D4058" i="19"/>
  <c r="D4057" i="19"/>
  <c r="D4056" i="19"/>
  <c r="D4055" i="19"/>
  <c r="D4054" i="19"/>
  <c r="D4053" i="19"/>
  <c r="D4052" i="19"/>
  <c r="D4051" i="19"/>
  <c r="D4050" i="19"/>
  <c r="D4049" i="19"/>
  <c r="D4048" i="19"/>
  <c r="D4047" i="19"/>
  <c r="D4046" i="19"/>
  <c r="D4045" i="19"/>
  <c r="D4044" i="19"/>
  <c r="D4043" i="19"/>
  <c r="D4042" i="19"/>
  <c r="D4041" i="19"/>
  <c r="D4040" i="19"/>
  <c r="D4039" i="19"/>
  <c r="D4038" i="19"/>
  <c r="D4037" i="19"/>
  <c r="D4036" i="19"/>
  <c r="D4035" i="19"/>
  <c r="D4034" i="19"/>
  <c r="D4033" i="19"/>
  <c r="D4032" i="19"/>
  <c r="D4031" i="19"/>
  <c r="D4030" i="19"/>
  <c r="D4029" i="19"/>
  <c r="D4028" i="19"/>
  <c r="D4027" i="19"/>
  <c r="D4026" i="19"/>
  <c r="D4025" i="19"/>
  <c r="D4024" i="19"/>
  <c r="D4023" i="19"/>
  <c r="D4022" i="19"/>
  <c r="D4021" i="19"/>
  <c r="D4020" i="19"/>
  <c r="D4019" i="19"/>
  <c r="D4018" i="19"/>
  <c r="D4017" i="19"/>
  <c r="D4016" i="19"/>
  <c r="D4015" i="19"/>
  <c r="D4014" i="19"/>
  <c r="D4013" i="19"/>
  <c r="D4012" i="19"/>
  <c r="D4011" i="19"/>
  <c r="D4010" i="19"/>
  <c r="D4009" i="19"/>
  <c r="D4008" i="19"/>
  <c r="D4007" i="19"/>
  <c r="D4006" i="19"/>
  <c r="D4005" i="19"/>
  <c r="D4004" i="19"/>
  <c r="D4003" i="19"/>
  <c r="D4002" i="19"/>
  <c r="D4001" i="19"/>
  <c r="D4000" i="19"/>
  <c r="D3999" i="19"/>
  <c r="D3998" i="19"/>
  <c r="D3997" i="19"/>
  <c r="D3996" i="19"/>
  <c r="D3995" i="19"/>
  <c r="D3994" i="19"/>
  <c r="D3993" i="19"/>
  <c r="D3992" i="19"/>
  <c r="D3991" i="19"/>
  <c r="D3990" i="19"/>
  <c r="D3989" i="19"/>
  <c r="D3988" i="19"/>
  <c r="D3987" i="19"/>
  <c r="D3986" i="19"/>
  <c r="D3985" i="19"/>
  <c r="D3984" i="19"/>
  <c r="D3983" i="19"/>
  <c r="D3982" i="19"/>
  <c r="D3981" i="19"/>
  <c r="D3980" i="19"/>
  <c r="D3979" i="19"/>
  <c r="D3978" i="19"/>
  <c r="D3977" i="19"/>
  <c r="D3976" i="19"/>
  <c r="D3975" i="19"/>
  <c r="D3974" i="19"/>
  <c r="D3973" i="19"/>
  <c r="D3972" i="19"/>
  <c r="D3971" i="19"/>
  <c r="D3970" i="19"/>
  <c r="D3969" i="19"/>
  <c r="D3968" i="19"/>
  <c r="D3967" i="19"/>
  <c r="D3966" i="19"/>
  <c r="D3965" i="19"/>
  <c r="D3964" i="19"/>
  <c r="D3963" i="19"/>
  <c r="D3962" i="19"/>
  <c r="D3961" i="19"/>
  <c r="D3960" i="19"/>
  <c r="D3959" i="19"/>
  <c r="D3958" i="19"/>
  <c r="D3957" i="19"/>
  <c r="D3956" i="19"/>
  <c r="D3955" i="19"/>
  <c r="D3954" i="19"/>
  <c r="D3953" i="19"/>
  <c r="D3952" i="19"/>
  <c r="D3951" i="19"/>
  <c r="D3950" i="19"/>
  <c r="D3949" i="19"/>
  <c r="D3948" i="19"/>
  <c r="D3947" i="19"/>
  <c r="D3946" i="19"/>
  <c r="D3945" i="19"/>
  <c r="D3944" i="19"/>
  <c r="D3943" i="19"/>
  <c r="D3942" i="19"/>
  <c r="D3941" i="19"/>
  <c r="D3940" i="19"/>
  <c r="D3939" i="19"/>
  <c r="D3938" i="19"/>
  <c r="D3937" i="19"/>
  <c r="D3936" i="19"/>
  <c r="D3935" i="19"/>
  <c r="D3934" i="19"/>
  <c r="D3933" i="19"/>
  <c r="D3932" i="19"/>
  <c r="D3931" i="19"/>
  <c r="D3930" i="19"/>
  <c r="D3929" i="19"/>
  <c r="D3928" i="19"/>
  <c r="D3927" i="19"/>
  <c r="D3926" i="19"/>
  <c r="D3925" i="19"/>
  <c r="D3924" i="19"/>
  <c r="D3923" i="19"/>
  <c r="D3922" i="19"/>
  <c r="D3921" i="19"/>
  <c r="D3920" i="19"/>
  <c r="D3919" i="19"/>
  <c r="D3918" i="19"/>
  <c r="D3917" i="19"/>
  <c r="D3916" i="19"/>
  <c r="D3915" i="19"/>
  <c r="D3914" i="19"/>
  <c r="D3913" i="19"/>
  <c r="D3912" i="19"/>
  <c r="D3911" i="19"/>
  <c r="D3910" i="19"/>
  <c r="D3909" i="19"/>
  <c r="D3908" i="19"/>
  <c r="D3907" i="19"/>
  <c r="D3906" i="19"/>
  <c r="D3905" i="19"/>
  <c r="D3904" i="19"/>
  <c r="D3903" i="19"/>
  <c r="D3902" i="19"/>
  <c r="D3901" i="19"/>
  <c r="D3900" i="19"/>
  <c r="D3899" i="19"/>
  <c r="D3898" i="19"/>
  <c r="D3897" i="19"/>
  <c r="D3896" i="19"/>
  <c r="D3895" i="19"/>
  <c r="D3894" i="19"/>
  <c r="D3893" i="19"/>
  <c r="D3892" i="19"/>
  <c r="D3891" i="19"/>
  <c r="D3890" i="19"/>
  <c r="D3889" i="19"/>
  <c r="D3888" i="19"/>
  <c r="D3887" i="19"/>
  <c r="D3886" i="19"/>
  <c r="D3885" i="19"/>
  <c r="D3884" i="19"/>
  <c r="D3883" i="19"/>
  <c r="D3882" i="19"/>
  <c r="D3881" i="19"/>
  <c r="D3880" i="19"/>
  <c r="D3879" i="19"/>
  <c r="D3878" i="19"/>
  <c r="D3877" i="19"/>
  <c r="D3876" i="19"/>
  <c r="D3875" i="19"/>
  <c r="D3874" i="19"/>
  <c r="D3873" i="19"/>
  <c r="D3872" i="19"/>
  <c r="D3871" i="19"/>
  <c r="D3870" i="19"/>
  <c r="D3869" i="19"/>
  <c r="D3868" i="19"/>
  <c r="D3867" i="19"/>
  <c r="D3866" i="19"/>
  <c r="D3865" i="19"/>
  <c r="D3864" i="19"/>
  <c r="D3863" i="19"/>
  <c r="D3862" i="19"/>
  <c r="D3861" i="19"/>
  <c r="D3860" i="19"/>
  <c r="D3859" i="19"/>
  <c r="D3858" i="19"/>
  <c r="D3857" i="19"/>
  <c r="D3856" i="19"/>
  <c r="D3855" i="19"/>
  <c r="D3854" i="19"/>
  <c r="D3853" i="19"/>
  <c r="D3852" i="19"/>
  <c r="D3851" i="19"/>
  <c r="D3850" i="19"/>
  <c r="D3849" i="19"/>
  <c r="D3848" i="19"/>
  <c r="D3847" i="19"/>
  <c r="D3846" i="19"/>
  <c r="D3845" i="19"/>
  <c r="D3844" i="19"/>
  <c r="D3843" i="19"/>
  <c r="D3842" i="19"/>
  <c r="D3841" i="19"/>
  <c r="D3840" i="19"/>
  <c r="D3839" i="19"/>
  <c r="D3838" i="19"/>
  <c r="D3837" i="19"/>
  <c r="D3836" i="19"/>
  <c r="D3835" i="19"/>
  <c r="D3834" i="19"/>
  <c r="D3833" i="19"/>
  <c r="D3832" i="19"/>
  <c r="D3831" i="19"/>
  <c r="D3830" i="19"/>
  <c r="D3829" i="19"/>
  <c r="D3828" i="19"/>
  <c r="D3827" i="19"/>
  <c r="D3826" i="19"/>
  <c r="D3825" i="19"/>
  <c r="D3824" i="19"/>
  <c r="D3823" i="19"/>
  <c r="D3822" i="19"/>
  <c r="D3821" i="19"/>
  <c r="D3820" i="19"/>
  <c r="D3819" i="19"/>
  <c r="D3818" i="19"/>
  <c r="D3817" i="19"/>
  <c r="D3816" i="19"/>
  <c r="D3815" i="19"/>
  <c r="D3814" i="19"/>
  <c r="D3813" i="19"/>
  <c r="D3812" i="19"/>
  <c r="D3811" i="19"/>
  <c r="D3810" i="19"/>
  <c r="D3809" i="19"/>
  <c r="D3808" i="19"/>
  <c r="D3807" i="19"/>
  <c r="D3806" i="19"/>
  <c r="D3805" i="19"/>
  <c r="D3804" i="19"/>
  <c r="D3803" i="19"/>
  <c r="D3802" i="19"/>
  <c r="D3801" i="19"/>
  <c r="D3800" i="19"/>
  <c r="D3799" i="19"/>
  <c r="D3798" i="19"/>
  <c r="D3797" i="19"/>
  <c r="D3796" i="19"/>
  <c r="D3795" i="19"/>
  <c r="D3794" i="19"/>
  <c r="D3793" i="19"/>
  <c r="D3792" i="19"/>
  <c r="D3791" i="19"/>
  <c r="D3790" i="19"/>
  <c r="D3789" i="19"/>
  <c r="D3788" i="19"/>
  <c r="D3787" i="19"/>
  <c r="D3786" i="19"/>
  <c r="D3785" i="19"/>
  <c r="D3784" i="19"/>
  <c r="D3783" i="19"/>
  <c r="D3782" i="19"/>
  <c r="D3781" i="19"/>
  <c r="D3780" i="19"/>
  <c r="D3779" i="19"/>
  <c r="D3778" i="19"/>
  <c r="D3777" i="19"/>
  <c r="D3776" i="19"/>
  <c r="D3775" i="19"/>
  <c r="D3774" i="19"/>
  <c r="D3773" i="19"/>
  <c r="D3772" i="19"/>
  <c r="D3771" i="19"/>
  <c r="D3770" i="19"/>
  <c r="D3769" i="19"/>
  <c r="D3768" i="19"/>
  <c r="D3767" i="19"/>
  <c r="D3766" i="19"/>
  <c r="D3765" i="19"/>
  <c r="D3764" i="19"/>
  <c r="D3763" i="19"/>
  <c r="D3762" i="19"/>
  <c r="D3761" i="19"/>
  <c r="D3760" i="19"/>
  <c r="D3759" i="19"/>
  <c r="D3758" i="19"/>
  <c r="D3757" i="19"/>
  <c r="D3756" i="19"/>
  <c r="D3755" i="19"/>
  <c r="D3754" i="19"/>
  <c r="D3753" i="19"/>
  <c r="D3752" i="19"/>
  <c r="D3751" i="19"/>
  <c r="D3750" i="19"/>
  <c r="D3749" i="19"/>
  <c r="D3748" i="19"/>
  <c r="D3747" i="19"/>
  <c r="D3746" i="19"/>
  <c r="D3745" i="19"/>
  <c r="D3744" i="19"/>
  <c r="D3743" i="19"/>
  <c r="D3742" i="19"/>
  <c r="D3741" i="19"/>
  <c r="D3740" i="19"/>
  <c r="D3739" i="19"/>
  <c r="D3738" i="19"/>
  <c r="D3737" i="19"/>
  <c r="D3736" i="19"/>
  <c r="D3735" i="19"/>
  <c r="D3734" i="19"/>
  <c r="D3733" i="19"/>
  <c r="D3732" i="19"/>
  <c r="D3731" i="19"/>
  <c r="D3730" i="19"/>
  <c r="D3729" i="19"/>
  <c r="D3728" i="19"/>
  <c r="D3727" i="19"/>
  <c r="D3726" i="19"/>
  <c r="D3725" i="19"/>
  <c r="D3724" i="19"/>
  <c r="D3723" i="19"/>
  <c r="D3722" i="19"/>
  <c r="D3721" i="19"/>
  <c r="D3720" i="19"/>
  <c r="D3719" i="19"/>
  <c r="D3718" i="19"/>
  <c r="D3717" i="19"/>
  <c r="D3716" i="19"/>
  <c r="D3715" i="19"/>
  <c r="D3714" i="19"/>
  <c r="D3713" i="19"/>
  <c r="D3712" i="19"/>
  <c r="D3711" i="19"/>
  <c r="D3710" i="19"/>
  <c r="D3709" i="19"/>
  <c r="D3708" i="19"/>
  <c r="D3707" i="19"/>
  <c r="D3706" i="19"/>
  <c r="D3705" i="19"/>
  <c r="D3704" i="19"/>
  <c r="D3703" i="19"/>
  <c r="D3702" i="19"/>
  <c r="D3701" i="19"/>
  <c r="D3700" i="19"/>
  <c r="D3699" i="19"/>
  <c r="D3698" i="19"/>
  <c r="D3697" i="19"/>
  <c r="D3696" i="19"/>
  <c r="D3695" i="19"/>
  <c r="D3694" i="19"/>
  <c r="D3693" i="19"/>
  <c r="D3692" i="19"/>
  <c r="D3691" i="19"/>
  <c r="D3690" i="19"/>
  <c r="D3689" i="19"/>
  <c r="D3688" i="19"/>
  <c r="D3687" i="19"/>
  <c r="D3686" i="19"/>
  <c r="D3685" i="19"/>
  <c r="D3684" i="19"/>
  <c r="D3683" i="19"/>
  <c r="D3682" i="19"/>
  <c r="D3681" i="19"/>
  <c r="D3680" i="19"/>
  <c r="D3679" i="19"/>
  <c r="D3678" i="19"/>
  <c r="D3677" i="19"/>
  <c r="D3676" i="19"/>
  <c r="D3675" i="19"/>
  <c r="D3674" i="19"/>
  <c r="D3673" i="19"/>
  <c r="D3672" i="19"/>
  <c r="D3671" i="19"/>
  <c r="D3670" i="19"/>
  <c r="D3669" i="19"/>
  <c r="D3668" i="19"/>
  <c r="D3667" i="19"/>
  <c r="D3666" i="19"/>
  <c r="D3665" i="19"/>
  <c r="D3664" i="19"/>
  <c r="D3663" i="19"/>
  <c r="D3662" i="19"/>
  <c r="D3661" i="19"/>
  <c r="D3660" i="19"/>
  <c r="D3659" i="19"/>
  <c r="D3658" i="19"/>
  <c r="D3657" i="19"/>
  <c r="D3656" i="19"/>
  <c r="D3655" i="19"/>
  <c r="D3654" i="19"/>
  <c r="D3653" i="19"/>
  <c r="D3652" i="19"/>
  <c r="D3651" i="19"/>
  <c r="D3650" i="19"/>
  <c r="D3649" i="19"/>
  <c r="D3648" i="19"/>
  <c r="D3647" i="19"/>
  <c r="D3646" i="19"/>
  <c r="D3645" i="19"/>
  <c r="D3644" i="19"/>
  <c r="D3643" i="19"/>
  <c r="D3642" i="19"/>
  <c r="D3641" i="19"/>
  <c r="D3640" i="19"/>
  <c r="D3639" i="19"/>
  <c r="D3638" i="19"/>
  <c r="D3637" i="19"/>
  <c r="D3636" i="19"/>
  <c r="D3635" i="19"/>
  <c r="D3634" i="19"/>
  <c r="D3633" i="19"/>
  <c r="D3632" i="19"/>
  <c r="D3631" i="19"/>
  <c r="D3630" i="19"/>
  <c r="D3629" i="19"/>
  <c r="D3628" i="19"/>
  <c r="D3627" i="19"/>
  <c r="D3626" i="19"/>
  <c r="D3625" i="19"/>
  <c r="D3624" i="19"/>
  <c r="D3623" i="19"/>
  <c r="D3622" i="19"/>
  <c r="D3621" i="19"/>
  <c r="D3620" i="19"/>
  <c r="D3619" i="19"/>
  <c r="D3618" i="19"/>
  <c r="D3617" i="19"/>
  <c r="D3616" i="19"/>
  <c r="D3615" i="19"/>
  <c r="D3614" i="19"/>
  <c r="D3613" i="19"/>
  <c r="D3612" i="19"/>
  <c r="D3611" i="19"/>
  <c r="D3610" i="19"/>
  <c r="D3609" i="19"/>
  <c r="D3608" i="19"/>
  <c r="D3607" i="19"/>
  <c r="D3606" i="19"/>
  <c r="D3605" i="19"/>
  <c r="D3604" i="19"/>
  <c r="D3603" i="19"/>
  <c r="D3602" i="19"/>
  <c r="D3601" i="19"/>
  <c r="D3600" i="19"/>
  <c r="D3599" i="19"/>
  <c r="D3598" i="19"/>
  <c r="D3597" i="19"/>
  <c r="D3596" i="19"/>
  <c r="D3595" i="19"/>
  <c r="D3594" i="19"/>
  <c r="D3593" i="19"/>
  <c r="D3592" i="19"/>
  <c r="D3591" i="19"/>
  <c r="D3590" i="19"/>
  <c r="D3589" i="19"/>
  <c r="D3588" i="19"/>
  <c r="D3587" i="19"/>
  <c r="D3586" i="19"/>
  <c r="D3585" i="19"/>
  <c r="D3584" i="19"/>
  <c r="D3583" i="19"/>
  <c r="D3582" i="19"/>
  <c r="D3581" i="19"/>
  <c r="D3580" i="19"/>
  <c r="D3579" i="19"/>
  <c r="D3578" i="19"/>
  <c r="D3577" i="19"/>
  <c r="D3576" i="19"/>
  <c r="D3575" i="19"/>
  <c r="D3574" i="19"/>
  <c r="D3573" i="19"/>
  <c r="D3572" i="19"/>
  <c r="D3571" i="19"/>
  <c r="D3570" i="19"/>
  <c r="D3569" i="19"/>
  <c r="D3568" i="19"/>
  <c r="D3567" i="19"/>
  <c r="D3566" i="19"/>
  <c r="D3565" i="19"/>
  <c r="D3564" i="19"/>
  <c r="D3563" i="19"/>
  <c r="D3562" i="19"/>
  <c r="D3561" i="19"/>
  <c r="D3560" i="19"/>
  <c r="D3559" i="19"/>
  <c r="D3558" i="19"/>
  <c r="D3557" i="19"/>
  <c r="D3556" i="19"/>
  <c r="D3555" i="19"/>
  <c r="D3554" i="19"/>
  <c r="D3553" i="19"/>
  <c r="D3552" i="19"/>
  <c r="D3551" i="19"/>
  <c r="D3550" i="19"/>
  <c r="D3549" i="19"/>
  <c r="D3548" i="19"/>
  <c r="D3547" i="19"/>
  <c r="D3546" i="19"/>
  <c r="D3545" i="19"/>
  <c r="D3544" i="19"/>
  <c r="D3543" i="19"/>
  <c r="D3542" i="19"/>
  <c r="D3541" i="19"/>
  <c r="D3540" i="19"/>
  <c r="D3539" i="19"/>
  <c r="D3538" i="19"/>
  <c r="D3537" i="19"/>
  <c r="D3536" i="19"/>
  <c r="D3535" i="19"/>
  <c r="D3534" i="19"/>
  <c r="D3533" i="19"/>
  <c r="D3532" i="19"/>
  <c r="D3531" i="19"/>
  <c r="D3530" i="19"/>
  <c r="D3529" i="19"/>
  <c r="D3528" i="19"/>
  <c r="D3527" i="19"/>
  <c r="D3526" i="19"/>
  <c r="D3525" i="19"/>
  <c r="D3524" i="19"/>
  <c r="D3523" i="19"/>
  <c r="D3522" i="19"/>
  <c r="D3521" i="19"/>
  <c r="D3520" i="19"/>
  <c r="D3519" i="19"/>
  <c r="D3518" i="19"/>
  <c r="D3517" i="19"/>
  <c r="D3516" i="19"/>
  <c r="D3515" i="19"/>
  <c r="D3514" i="19"/>
  <c r="D3513" i="19"/>
  <c r="D3512" i="19"/>
  <c r="D3511" i="19"/>
  <c r="D3510" i="19"/>
  <c r="D3509" i="19"/>
  <c r="D3508" i="19"/>
  <c r="D3507" i="19"/>
  <c r="D3506" i="19"/>
  <c r="D3505" i="19"/>
  <c r="D3504" i="19"/>
  <c r="D3503" i="19"/>
  <c r="D3502" i="19"/>
  <c r="D3501" i="19"/>
  <c r="D3500" i="19"/>
  <c r="D3499" i="19"/>
  <c r="D3498" i="19"/>
  <c r="D3497" i="19"/>
  <c r="D3496" i="19"/>
  <c r="D3495" i="19"/>
  <c r="D3494" i="19"/>
  <c r="D3493" i="19"/>
  <c r="D3492" i="19"/>
  <c r="D3491" i="19"/>
  <c r="D3490" i="19"/>
  <c r="D3489" i="19"/>
  <c r="D3488" i="19"/>
  <c r="D3487" i="19"/>
  <c r="D3486" i="19"/>
  <c r="D3485" i="19"/>
  <c r="D3484" i="19"/>
  <c r="D3483" i="19"/>
  <c r="D3482" i="19"/>
  <c r="D3481" i="19"/>
  <c r="D3480" i="19"/>
  <c r="D3479" i="19"/>
  <c r="D3478" i="19"/>
  <c r="D3477" i="19"/>
  <c r="D3476" i="19"/>
  <c r="D3475" i="19"/>
  <c r="D3474" i="19"/>
  <c r="D3473" i="19"/>
  <c r="D3472" i="19"/>
  <c r="D3471" i="19"/>
  <c r="D3470" i="19"/>
  <c r="D3469" i="19"/>
  <c r="D3468" i="19"/>
  <c r="D3467" i="19"/>
  <c r="D3466" i="19"/>
  <c r="D3465" i="19"/>
  <c r="D3464" i="19"/>
  <c r="D3463" i="19"/>
  <c r="D3462" i="19"/>
  <c r="D3461" i="19"/>
  <c r="D3460" i="19"/>
  <c r="D3459" i="19"/>
  <c r="D3458" i="19"/>
  <c r="D3457" i="19"/>
  <c r="D3456" i="19"/>
  <c r="D3455" i="19"/>
  <c r="D3454" i="19"/>
  <c r="D3453" i="19"/>
  <c r="D3452" i="19"/>
  <c r="D3451" i="19"/>
  <c r="D3450" i="19"/>
  <c r="D3449" i="19"/>
  <c r="D3448" i="19"/>
  <c r="D3447" i="19"/>
  <c r="D3446" i="19"/>
  <c r="D3445" i="19"/>
  <c r="D3444" i="19"/>
  <c r="D3443" i="19"/>
  <c r="D3442" i="19"/>
  <c r="D3441" i="19"/>
  <c r="D3440" i="19"/>
  <c r="D3439" i="19"/>
  <c r="D3438" i="19"/>
  <c r="D3437" i="19"/>
  <c r="D3436" i="19"/>
  <c r="D3435" i="19"/>
  <c r="D3434" i="19"/>
  <c r="D3433" i="19"/>
  <c r="D3432" i="19"/>
  <c r="D3431" i="19"/>
  <c r="D3430" i="19"/>
  <c r="D3429" i="19"/>
  <c r="D3428" i="19"/>
  <c r="D3427" i="19"/>
  <c r="D3426" i="19"/>
  <c r="D3425" i="19"/>
  <c r="D3424" i="19"/>
  <c r="D3423" i="19"/>
  <c r="D3422" i="19"/>
  <c r="D3421" i="19"/>
  <c r="D3420" i="19"/>
  <c r="D3419" i="19"/>
  <c r="D3418" i="19"/>
  <c r="D3417" i="19"/>
  <c r="D3416" i="19"/>
  <c r="D3415" i="19"/>
  <c r="D3414" i="19"/>
  <c r="D3413" i="19"/>
  <c r="D3412" i="19"/>
  <c r="D3411" i="19"/>
  <c r="D3410" i="19"/>
  <c r="D3409" i="19"/>
  <c r="D3408" i="19"/>
  <c r="D3407" i="19"/>
  <c r="D3406" i="19"/>
  <c r="D3405" i="19"/>
  <c r="D3404" i="19"/>
  <c r="D3403" i="19"/>
  <c r="D3402" i="19"/>
  <c r="D3401" i="19"/>
  <c r="D3400" i="19"/>
  <c r="D3399" i="19"/>
  <c r="D3398" i="19"/>
  <c r="D3397" i="19"/>
  <c r="D3396" i="19"/>
  <c r="D3395" i="19"/>
  <c r="D3394" i="19"/>
  <c r="D3393" i="19"/>
  <c r="D3392" i="19"/>
  <c r="D3391" i="19"/>
  <c r="D3390" i="19"/>
  <c r="D3389" i="19"/>
  <c r="D3388" i="19"/>
  <c r="D3387" i="19"/>
  <c r="D3386" i="19"/>
  <c r="D3385" i="19"/>
  <c r="D3384" i="19"/>
  <c r="D3383" i="19"/>
  <c r="D3382" i="19"/>
  <c r="D3381" i="19"/>
  <c r="D3380" i="19"/>
  <c r="D3379" i="19"/>
  <c r="D3378" i="19"/>
  <c r="D3377" i="19"/>
  <c r="D3376" i="19"/>
  <c r="D3375" i="19"/>
  <c r="D3374" i="19"/>
  <c r="D3373" i="19"/>
  <c r="D3372" i="19"/>
  <c r="D3371" i="19"/>
  <c r="D3370" i="19"/>
  <c r="D3369" i="19"/>
  <c r="D3368" i="19"/>
  <c r="D3367" i="19"/>
  <c r="D3366" i="19"/>
  <c r="D3365" i="19"/>
  <c r="D3364" i="19"/>
  <c r="D3363" i="19"/>
  <c r="D3362" i="19"/>
  <c r="D3361" i="19"/>
  <c r="D3360" i="19"/>
  <c r="D3359" i="19"/>
  <c r="D3358" i="19"/>
  <c r="D3357" i="19"/>
  <c r="D3356" i="19"/>
  <c r="D3355" i="19"/>
  <c r="D3354" i="19"/>
  <c r="D3353" i="19"/>
  <c r="D3352" i="19"/>
  <c r="D3351" i="19"/>
  <c r="D3350" i="19"/>
  <c r="D3349" i="19"/>
  <c r="D3348" i="19"/>
  <c r="D3347" i="19"/>
  <c r="D3346" i="19"/>
  <c r="D3345" i="19"/>
  <c r="D3344" i="19"/>
  <c r="D3343" i="19"/>
  <c r="D3342" i="19"/>
  <c r="D3341" i="19"/>
  <c r="D3340" i="19"/>
  <c r="D3339" i="19"/>
  <c r="D3338" i="19"/>
  <c r="D3337" i="19"/>
  <c r="D3336" i="19"/>
  <c r="D3335" i="19"/>
  <c r="D3334" i="19"/>
  <c r="D3333" i="19"/>
  <c r="D3332" i="19"/>
  <c r="D3331" i="19"/>
  <c r="D3330" i="19"/>
  <c r="D3329" i="19"/>
  <c r="D3328" i="19"/>
  <c r="D3327" i="19"/>
  <c r="D3326" i="19"/>
  <c r="D3325" i="19"/>
  <c r="D3324" i="19"/>
  <c r="D3323" i="19"/>
  <c r="D3322" i="19"/>
  <c r="D3321" i="19"/>
  <c r="D3320" i="19"/>
  <c r="D3319" i="19"/>
  <c r="D3318" i="19"/>
  <c r="D3317" i="19"/>
  <c r="D3316" i="19"/>
  <c r="D3315" i="19"/>
  <c r="D3314" i="19"/>
  <c r="D3313" i="19"/>
  <c r="D3312" i="19"/>
  <c r="D3311" i="19"/>
  <c r="D3310" i="19"/>
  <c r="D3309" i="19"/>
  <c r="D3308" i="19"/>
  <c r="D3307" i="19"/>
  <c r="D3306" i="19"/>
  <c r="D3305" i="19"/>
  <c r="D3304" i="19"/>
  <c r="D3303" i="19"/>
  <c r="D3302" i="19"/>
  <c r="D3301" i="19"/>
  <c r="D3300" i="19"/>
  <c r="D3299" i="19"/>
  <c r="D3298" i="19"/>
  <c r="D3297" i="19"/>
  <c r="D3296" i="19"/>
  <c r="D3295" i="19"/>
  <c r="D3294" i="19"/>
  <c r="D3293" i="19"/>
  <c r="D3292" i="19"/>
  <c r="D3291" i="19"/>
  <c r="D3290" i="19"/>
  <c r="D3289" i="19"/>
  <c r="D3288" i="19"/>
  <c r="D3287" i="19"/>
  <c r="D3286" i="19"/>
  <c r="D3285" i="19"/>
  <c r="D3284" i="19"/>
  <c r="D3283" i="19"/>
  <c r="D3282" i="19"/>
  <c r="D3281" i="19"/>
  <c r="D3280" i="19"/>
  <c r="D3279" i="19"/>
  <c r="D3278" i="19"/>
  <c r="D3277" i="19"/>
  <c r="D3276" i="19"/>
  <c r="D3275" i="19"/>
  <c r="D3274" i="19"/>
  <c r="D3273" i="19"/>
  <c r="D3272" i="19"/>
  <c r="D3271" i="19"/>
  <c r="D3270" i="19"/>
  <c r="D3269" i="19"/>
  <c r="D3268" i="19"/>
  <c r="D3267" i="19"/>
  <c r="D3266" i="19"/>
  <c r="D3265" i="19"/>
  <c r="D3264" i="19"/>
  <c r="D3263" i="19"/>
  <c r="D3262" i="19"/>
  <c r="D3261" i="19"/>
  <c r="D3260" i="19"/>
  <c r="D3259" i="19"/>
  <c r="D3258" i="19"/>
  <c r="D3257" i="19"/>
  <c r="D3256" i="19"/>
  <c r="D3255" i="19"/>
  <c r="D3254" i="19"/>
  <c r="D3253" i="19"/>
  <c r="D3252" i="19"/>
  <c r="D3251" i="19"/>
  <c r="D3250" i="19"/>
  <c r="D3249" i="19"/>
  <c r="D3248" i="19"/>
  <c r="D3247" i="19"/>
  <c r="D3246" i="19"/>
  <c r="D3245" i="19"/>
  <c r="D3244" i="19"/>
  <c r="D3243" i="19"/>
  <c r="D3242" i="19"/>
  <c r="D3241" i="19"/>
  <c r="D3240" i="19"/>
  <c r="D3239" i="19"/>
  <c r="D3238" i="19"/>
  <c r="D3237" i="19"/>
  <c r="D3236" i="19"/>
  <c r="D3235" i="19"/>
  <c r="D3234" i="19"/>
  <c r="D3233" i="19"/>
  <c r="D3232" i="19"/>
  <c r="D3231" i="19"/>
  <c r="D3230" i="19"/>
  <c r="D3229" i="19"/>
  <c r="D3228" i="19"/>
  <c r="D3227" i="19"/>
  <c r="D3226" i="19"/>
  <c r="D3225" i="19"/>
  <c r="D3224" i="19"/>
  <c r="D3223" i="19"/>
  <c r="D3222" i="19"/>
  <c r="D3221" i="19"/>
  <c r="D3220" i="19"/>
  <c r="D3219" i="19"/>
  <c r="D3218" i="19"/>
  <c r="D3217" i="19"/>
  <c r="D3216" i="19"/>
  <c r="D3215" i="19"/>
  <c r="D3214" i="19"/>
  <c r="D3213" i="19"/>
  <c r="D3212" i="19"/>
  <c r="D3211" i="19"/>
  <c r="D3210" i="19"/>
  <c r="D3209" i="19"/>
  <c r="D3208" i="19"/>
  <c r="D3207" i="19"/>
  <c r="D3206" i="19"/>
  <c r="D3205" i="19"/>
  <c r="D3204" i="19"/>
  <c r="D3203" i="19"/>
  <c r="D3202" i="19"/>
  <c r="D3201" i="19"/>
  <c r="D3200" i="19"/>
  <c r="D3199" i="19"/>
  <c r="D3198" i="19"/>
  <c r="D4092" i="19"/>
  <c r="D4096" i="19"/>
  <c r="D4100" i="19"/>
  <c r="D4104" i="19"/>
  <c r="D4108" i="19"/>
  <c r="D4112" i="19"/>
  <c r="D4118" i="19"/>
  <c r="D4122" i="19"/>
  <c r="D4126" i="19"/>
  <c r="D4130" i="19"/>
  <c r="D4134" i="19"/>
  <c r="D4138" i="19"/>
  <c r="D4142" i="19"/>
  <c r="D4146" i="19"/>
  <c r="D4150" i="19"/>
  <c r="D4154" i="19"/>
  <c r="D4158" i="19"/>
  <c r="D4162" i="19"/>
  <c r="D4166" i="19"/>
  <c r="D4170" i="19"/>
  <c r="D4174" i="19"/>
  <c r="D4178" i="19"/>
  <c r="D4182" i="19"/>
  <c r="D4186" i="19"/>
  <c r="D4190" i="19"/>
  <c r="D4194" i="19"/>
  <c r="D4198" i="19"/>
  <c r="D4202" i="19"/>
  <c r="D4206" i="19"/>
  <c r="D4210" i="19"/>
  <c r="D4214" i="19"/>
  <c r="D4218" i="19"/>
  <c r="D4222" i="19"/>
  <c r="D4226" i="19"/>
  <c r="D4230" i="19"/>
  <c r="D4234" i="19"/>
  <c r="D4238" i="19"/>
  <c r="D4242" i="19"/>
  <c r="D4246" i="19"/>
  <c r="D4250" i="19"/>
  <c r="D4254" i="19"/>
  <c r="D4258" i="19"/>
  <c r="D4262" i="19"/>
  <c r="D4266" i="19"/>
  <c r="D4270" i="19"/>
  <c r="D4274" i="19"/>
  <c r="D4278" i="19"/>
  <c r="D4282" i="19"/>
  <c r="D4286" i="19"/>
  <c r="D4290" i="19"/>
  <c r="D4294" i="19"/>
  <c r="D4298" i="19"/>
  <c r="D4302" i="19"/>
  <c r="D4306" i="19"/>
  <c r="D4310" i="19"/>
  <c r="D4314" i="19"/>
  <c r="D4318" i="19"/>
  <c r="D4322" i="19"/>
  <c r="D4326" i="19"/>
  <c r="D4330" i="19"/>
  <c r="D4334" i="19"/>
  <c r="D4338" i="19"/>
  <c r="D4342" i="19"/>
  <c r="D4346" i="19"/>
  <c r="D4350" i="19"/>
  <c r="D4354" i="19"/>
  <c r="D4358" i="19"/>
  <c r="D4362" i="19"/>
  <c r="D4366" i="19"/>
  <c r="D4370" i="19"/>
  <c r="D4374" i="19"/>
  <c r="D4378" i="19"/>
  <c r="D4382" i="19"/>
  <c r="D4386" i="19"/>
  <c r="D4390" i="19"/>
  <c r="D4394" i="19"/>
  <c r="D4398" i="19"/>
  <c r="D4402" i="19"/>
  <c r="D4406" i="19"/>
  <c r="D4410" i="19"/>
  <c r="D4414" i="19"/>
  <c r="D4418" i="19"/>
  <c r="D4422" i="19"/>
  <c r="D4426" i="19"/>
  <c r="D4430" i="19"/>
  <c r="D4434" i="19"/>
  <c r="D4438" i="19"/>
  <c r="D4442" i="19"/>
  <c r="D4446" i="19"/>
  <c r="D4450" i="19"/>
  <c r="D4454" i="19"/>
  <c r="D4458" i="19"/>
  <c r="D4462" i="19"/>
  <c r="D4466" i="19"/>
  <c r="D4470" i="19"/>
  <c r="D4474" i="19"/>
  <c r="D4478" i="19"/>
  <c r="D4482" i="19"/>
  <c r="D4484" i="19"/>
  <c r="D4488" i="19"/>
  <c r="D4492" i="19"/>
  <c r="D4496" i="19"/>
  <c r="D4500" i="19"/>
  <c r="D4504" i="19"/>
  <c r="D4508" i="19"/>
  <c r="D4512" i="19"/>
  <c r="D4516" i="19"/>
  <c r="D4520" i="19"/>
  <c r="D4524" i="19"/>
  <c r="D4528" i="19"/>
  <c r="D4532" i="19"/>
  <c r="D4536" i="19"/>
  <c r="D4540" i="19"/>
  <c r="D4544" i="19"/>
  <c r="D4548" i="19"/>
  <c r="D4552" i="19"/>
  <c r="D4556" i="19"/>
  <c r="D4560" i="19"/>
  <c r="D4564" i="19"/>
  <c r="D4568" i="19"/>
  <c r="D4572" i="19"/>
  <c r="D4576" i="19"/>
  <c r="D4578" i="19"/>
  <c r="D4582" i="19"/>
  <c r="D4586" i="19"/>
  <c r="D4590" i="19"/>
  <c r="D4594" i="19"/>
  <c r="D4598" i="19"/>
  <c r="D4602" i="19"/>
  <c r="D4606" i="19"/>
  <c r="D4610" i="19"/>
  <c r="D4614" i="19"/>
  <c r="D4618" i="19"/>
  <c r="D4622" i="19"/>
  <c r="D4626" i="19"/>
  <c r="D4630" i="19"/>
  <c r="D4634" i="19"/>
  <c r="D4638" i="19"/>
  <c r="D4642" i="19"/>
  <c r="D4646" i="19"/>
  <c r="D4650" i="19"/>
  <c r="D4654" i="19"/>
  <c r="D4658" i="19"/>
  <c r="D4662" i="19"/>
  <c r="D4666" i="19"/>
  <c r="D4670" i="19"/>
  <c r="D4674" i="19"/>
  <c r="D4678" i="19"/>
  <c r="D4682" i="19"/>
  <c r="D4686" i="19"/>
  <c r="D4690" i="19"/>
  <c r="D4693" i="19"/>
  <c r="D4694" i="19"/>
  <c r="D4697" i="19"/>
  <c r="D4698" i="19"/>
  <c r="D4702" i="19"/>
  <c r="D4706" i="19"/>
  <c r="D4709" i="19"/>
  <c r="D4710" i="19"/>
  <c r="D4713" i="19"/>
  <c r="D4714" i="19"/>
  <c r="D4718" i="19"/>
  <c r="D4722" i="19"/>
  <c r="D4725" i="19"/>
  <c r="D4726" i="19"/>
  <c r="D4729" i="19"/>
  <c r="D4730" i="19"/>
  <c r="D4734" i="19"/>
  <c r="D4738" i="19"/>
  <c r="D4741" i="19"/>
  <c r="D4742" i="19"/>
  <c r="D4745" i="19"/>
  <c r="D4746" i="19"/>
  <c r="D4750" i="19"/>
  <c r="D4754" i="19"/>
  <c r="D4757" i="19"/>
  <c r="D4758" i="19"/>
  <c r="D4761" i="19"/>
  <c r="D4762" i="19"/>
  <c r="D4766" i="19"/>
  <c r="D4770" i="19"/>
  <c r="D4773" i="19"/>
  <c r="D4774" i="19"/>
  <c r="D4777" i="19"/>
  <c r="D4778" i="19"/>
  <c r="D4780" i="19"/>
  <c r="D4779" i="19"/>
  <c r="D4776" i="19"/>
  <c r="D4775" i="19"/>
  <c r="D4772" i="19"/>
  <c r="D4771" i="19"/>
  <c r="D4769" i="19"/>
  <c r="D4768" i="19"/>
  <c r="D4767" i="19"/>
  <c r="D4765" i="19"/>
  <c r="D4764" i="19"/>
  <c r="D4763" i="19"/>
  <c r="D4760" i="19"/>
  <c r="D4759" i="19"/>
  <c r="D4756" i="19"/>
  <c r="D4755" i="19"/>
  <c r="D4753" i="19"/>
  <c r="D4752" i="19"/>
  <c r="D4751" i="19"/>
  <c r="D4749" i="19"/>
  <c r="D4748" i="19"/>
  <c r="D4747" i="19"/>
  <c r="D4744" i="19"/>
  <c r="D4743" i="19"/>
  <c r="D4740" i="19"/>
  <c r="D4739" i="19"/>
  <c r="D4737" i="19"/>
  <c r="D4736" i="19"/>
  <c r="D4735" i="19"/>
  <c r="D4733" i="19"/>
  <c r="D4732" i="19"/>
  <c r="D4731" i="19"/>
  <c r="D4728" i="19"/>
  <c r="D4727" i="19"/>
  <c r="D4724" i="19"/>
  <c r="D4723" i="19"/>
  <c r="D4721" i="19"/>
  <c r="D4720" i="19"/>
  <c r="D4719" i="19"/>
  <c r="D4717" i="19"/>
  <c r="D4716" i="19"/>
  <c r="D4715" i="19"/>
  <c r="D4712" i="19"/>
  <c r="D4711" i="19"/>
  <c r="D4708" i="19"/>
  <c r="D4707" i="19"/>
  <c r="D4705" i="19"/>
  <c r="D4704" i="19"/>
  <c r="D4703" i="19"/>
  <c r="D4701" i="19"/>
  <c r="D4700" i="19"/>
  <c r="D4699" i="19"/>
  <c r="D4696" i="19"/>
  <c r="D4695" i="19"/>
  <c r="D4692" i="19"/>
  <c r="D4691" i="19"/>
  <c r="D4689" i="19"/>
  <c r="D4688" i="19"/>
  <c r="D4687" i="19"/>
  <c r="D4685" i="19"/>
  <c r="D4684" i="19"/>
  <c r="D4683" i="19"/>
  <c r="D4681" i="19"/>
  <c r="D4680" i="19"/>
  <c r="D4679" i="19"/>
  <c r="D4677" i="19"/>
  <c r="D4676" i="19"/>
  <c r="D4675" i="19"/>
  <c r="D4673" i="19"/>
  <c r="D4672" i="19"/>
  <c r="D4671" i="19"/>
  <c r="D4669" i="19"/>
  <c r="D4668" i="19"/>
  <c r="D4667" i="19"/>
  <c r="D4665" i="19"/>
  <c r="D4664" i="19"/>
  <c r="D4663" i="19"/>
  <c r="D4661" i="19"/>
  <c r="D4660" i="19"/>
  <c r="D4659" i="19"/>
  <c r="D4657" i="19"/>
  <c r="D4656" i="19"/>
  <c r="D4655" i="19"/>
  <c r="D4653" i="19"/>
  <c r="D4652" i="19"/>
  <c r="D4651" i="19"/>
  <c r="D4649" i="19"/>
  <c r="D4648" i="19"/>
  <c r="D4647" i="19"/>
  <c r="D4645" i="19"/>
  <c r="D4644" i="19"/>
  <c r="D4643" i="19"/>
  <c r="D4641" i="19"/>
  <c r="D4640" i="19"/>
  <c r="D4639" i="19"/>
  <c r="D4637" i="19"/>
  <c r="D4636" i="19"/>
  <c r="D4635" i="19"/>
  <c r="D4633" i="19"/>
  <c r="D4632" i="19"/>
  <c r="D4631" i="19"/>
  <c r="D4629" i="19"/>
  <c r="D4628" i="19"/>
  <c r="D4627" i="19"/>
  <c r="D4625" i="19"/>
  <c r="D4624" i="19"/>
  <c r="D4623" i="19"/>
  <c r="D4621" i="19"/>
  <c r="D4620" i="19"/>
  <c r="D4619" i="19"/>
  <c r="D4617" i="19"/>
  <c r="D4616" i="19"/>
  <c r="D4615" i="19"/>
  <c r="D4613" i="19"/>
  <c r="D4612" i="19"/>
  <c r="D4611" i="19"/>
  <c r="D4609" i="19"/>
  <c r="D4608" i="19"/>
  <c r="D4607" i="19"/>
  <c r="D4605" i="19"/>
  <c r="D4604" i="19"/>
  <c r="D4603" i="19"/>
  <c r="D4601" i="19"/>
  <c r="D4600" i="19"/>
  <c r="D4599" i="19"/>
  <c r="D4597" i="19"/>
  <c r="D4596" i="19"/>
  <c r="D4595" i="19"/>
  <c r="D4593" i="19"/>
  <c r="D4592" i="19"/>
  <c r="D4591" i="19"/>
  <c r="D4589" i="19"/>
  <c r="D4588" i="19"/>
  <c r="D4587" i="19"/>
  <c r="D4585" i="19"/>
  <c r="D4584" i="19"/>
  <c r="D4583" i="19"/>
  <c r="D4581" i="19"/>
  <c r="D4580" i="19"/>
  <c r="D4579" i="19"/>
  <c r="D4577" i="19"/>
  <c r="D4575" i="19"/>
  <c r="D4574" i="19"/>
  <c r="D4573" i="19"/>
  <c r="D4571" i="19"/>
  <c r="D4570" i="19"/>
  <c r="D4569" i="19"/>
  <c r="D4567" i="19"/>
  <c r="D4566" i="19"/>
  <c r="D4565" i="19"/>
  <c r="D4563" i="19"/>
  <c r="D4562" i="19"/>
  <c r="D4561" i="19"/>
  <c r="D4559" i="19"/>
  <c r="D4558" i="19"/>
  <c r="D4557" i="19"/>
  <c r="D4555" i="19"/>
  <c r="D4554" i="19"/>
  <c r="D4553" i="19"/>
  <c r="D4551" i="19"/>
  <c r="D4550" i="19"/>
  <c r="D4549" i="19"/>
  <c r="D4547" i="19"/>
  <c r="D4546" i="19"/>
  <c r="D4545" i="19"/>
  <c r="D4543" i="19"/>
  <c r="D4542" i="19"/>
  <c r="D4541" i="19"/>
  <c r="D4539" i="19"/>
  <c r="D4538" i="19"/>
  <c r="D4537" i="19"/>
  <c r="D4535" i="19"/>
  <c r="D4534" i="19"/>
  <c r="D4533" i="19"/>
  <c r="D4531" i="19"/>
  <c r="D4530" i="19"/>
  <c r="D4529" i="19"/>
  <c r="D4527" i="19"/>
  <c r="D4526" i="19"/>
  <c r="D4525" i="19"/>
  <c r="D4523" i="19"/>
  <c r="D4522" i="19"/>
  <c r="D4521" i="19"/>
  <c r="D4519" i="19"/>
  <c r="D4518" i="19"/>
  <c r="D4517" i="19"/>
  <c r="D4515" i="19"/>
  <c r="D4514" i="19"/>
  <c r="D4513" i="19"/>
  <c r="D4511" i="19"/>
  <c r="D4510" i="19"/>
  <c r="D4509" i="19"/>
  <c r="D4507" i="19"/>
  <c r="D4506" i="19"/>
  <c r="D4505" i="19"/>
  <c r="D4503" i="19"/>
  <c r="D4502" i="19"/>
  <c r="D4501" i="19"/>
  <c r="D4499" i="19"/>
  <c r="D4498" i="19"/>
  <c r="D4497" i="19"/>
  <c r="D4495" i="19"/>
  <c r="D4494" i="19"/>
  <c r="D4493" i="19"/>
  <c r="D4491" i="19"/>
  <c r="D4490" i="19"/>
  <c r="D4489" i="19"/>
  <c r="D4487" i="19"/>
  <c r="D4486" i="19"/>
  <c r="D4485" i="19"/>
  <c r="D4483" i="19"/>
  <c r="D4481" i="19"/>
  <c r="D4480" i="19"/>
  <c r="D4479" i="19"/>
  <c r="D4477" i="19"/>
  <c r="D4476" i="19"/>
  <c r="D4475" i="19"/>
  <c r="D4473" i="19"/>
  <c r="D4472" i="19"/>
  <c r="D4471" i="19"/>
  <c r="D4469" i="19"/>
  <c r="D4468" i="19"/>
  <c r="D4467" i="19"/>
  <c r="D4465" i="19"/>
  <c r="D4464" i="19"/>
  <c r="D4463" i="19"/>
  <c r="D4461" i="19"/>
  <c r="D4460" i="19"/>
  <c r="D4459" i="19"/>
  <c r="D4457" i="19"/>
  <c r="D4456" i="19"/>
  <c r="D4455" i="19"/>
  <c r="D4453" i="19"/>
  <c r="D4452" i="19"/>
  <c r="D4451" i="19"/>
  <c r="D4449" i="19"/>
  <c r="D4448" i="19"/>
  <c r="D4447" i="19"/>
  <c r="D4445" i="19"/>
  <c r="D4444" i="19"/>
  <c r="D4443" i="19"/>
  <c r="D4441" i="19"/>
  <c r="D4440" i="19"/>
  <c r="D4439" i="19"/>
  <c r="D4437" i="19"/>
  <c r="D4436" i="19"/>
  <c r="D4435" i="19"/>
  <c r="D4433" i="19"/>
  <c r="D4432" i="19"/>
  <c r="D4431" i="19"/>
  <c r="D4429" i="19"/>
  <c r="D4428" i="19"/>
  <c r="D4427" i="19"/>
  <c r="D4425" i="19"/>
  <c r="D4424" i="19"/>
  <c r="D4423" i="19"/>
  <c r="D4421" i="19"/>
  <c r="D4420" i="19"/>
  <c r="D4419" i="19"/>
  <c r="D4417" i="19"/>
  <c r="D4416" i="19"/>
  <c r="D4415" i="19"/>
  <c r="D4413" i="19"/>
  <c r="D4412" i="19"/>
  <c r="D4411" i="19"/>
  <c r="D4409" i="19"/>
  <c r="D4408" i="19"/>
  <c r="D4407" i="19"/>
  <c r="D4405" i="19"/>
  <c r="D4404" i="19"/>
  <c r="D4403" i="19"/>
  <c r="D4401" i="19"/>
  <c r="D4400" i="19"/>
  <c r="D4399" i="19"/>
  <c r="D4397" i="19"/>
  <c r="D4396" i="19"/>
  <c r="D4395" i="19"/>
  <c r="D4393" i="19"/>
  <c r="D4392" i="19"/>
  <c r="D4391" i="19"/>
  <c r="D4389" i="19"/>
  <c r="D4388" i="19"/>
  <c r="D4387" i="19"/>
  <c r="D4385" i="19"/>
  <c r="D4384" i="19"/>
  <c r="D4383" i="19"/>
  <c r="D4381" i="19"/>
  <c r="D4380" i="19"/>
  <c r="D4379" i="19"/>
  <c r="D4377" i="19"/>
  <c r="D4376" i="19"/>
  <c r="D4375" i="19"/>
  <c r="D4373" i="19"/>
  <c r="D4372" i="19"/>
  <c r="D4371" i="19"/>
  <c r="D4369" i="19"/>
  <c r="D4368" i="19"/>
  <c r="D4367" i="19"/>
  <c r="D4365" i="19"/>
  <c r="D4364" i="19"/>
  <c r="D4363" i="19"/>
  <c r="D4361" i="19"/>
  <c r="D4360" i="19"/>
  <c r="D4359" i="19"/>
  <c r="D4357" i="19"/>
  <c r="D4356" i="19"/>
  <c r="D4355" i="19"/>
  <c r="D4353" i="19"/>
  <c r="D4352" i="19"/>
  <c r="D4351" i="19"/>
  <c r="D4349" i="19"/>
  <c r="D4348" i="19"/>
  <c r="D4347" i="19"/>
  <c r="D4345" i="19"/>
  <c r="D4344" i="19"/>
  <c r="D4343" i="19"/>
  <c r="D4341" i="19"/>
  <c r="D4340" i="19"/>
  <c r="D4339" i="19"/>
  <c r="D4337" i="19"/>
  <c r="D4336" i="19"/>
  <c r="D4335" i="19"/>
  <c r="D4333" i="19"/>
  <c r="D4332" i="19"/>
  <c r="D4331" i="19"/>
  <c r="D4329" i="19"/>
  <c r="D4328" i="19"/>
  <c r="D4327" i="19"/>
  <c r="D4325" i="19"/>
  <c r="D4324" i="19"/>
  <c r="D4323" i="19"/>
  <c r="D4321" i="19"/>
  <c r="D4320" i="19"/>
  <c r="D4319" i="19"/>
  <c r="D4317" i="19"/>
  <c r="D4316" i="19"/>
  <c r="D4315" i="19"/>
  <c r="D4313" i="19"/>
  <c r="D4312" i="19"/>
  <c r="D4311" i="19"/>
  <c r="D4309" i="19"/>
  <c r="D4308" i="19"/>
  <c r="D4307" i="19"/>
  <c r="D4305" i="19"/>
  <c r="D4304" i="19"/>
  <c r="D4303" i="19"/>
  <c r="D4301" i="19"/>
  <c r="D4300" i="19"/>
  <c r="D4299" i="19"/>
  <c r="D4297" i="19"/>
  <c r="D4296" i="19"/>
  <c r="D4295" i="19"/>
  <c r="D4293" i="19"/>
  <c r="D4292" i="19"/>
  <c r="D4291" i="19"/>
  <c r="D4289" i="19"/>
  <c r="D4288" i="19"/>
  <c r="D4287" i="19"/>
  <c r="D4285" i="19"/>
  <c r="D4284" i="19"/>
  <c r="D4283" i="19"/>
  <c r="D4281" i="19"/>
  <c r="D4280" i="19"/>
  <c r="D4279" i="19"/>
  <c r="D4277" i="19"/>
  <c r="D4276" i="19"/>
  <c r="D4275" i="19"/>
  <c r="D4273" i="19"/>
  <c r="D4272" i="19"/>
  <c r="D4271" i="19"/>
  <c r="D4269" i="19"/>
  <c r="D4268" i="19"/>
  <c r="D4267" i="19"/>
  <c r="D4265" i="19"/>
  <c r="D4264" i="19"/>
  <c r="D4263" i="19"/>
  <c r="D4261" i="19"/>
  <c r="D4260" i="19"/>
  <c r="D4259" i="19"/>
  <c r="D4257" i="19"/>
  <c r="D4256" i="19"/>
  <c r="D4255" i="19"/>
  <c r="D4253" i="19"/>
  <c r="D4252" i="19"/>
  <c r="D4251" i="19"/>
  <c r="D4249" i="19"/>
  <c r="D4248" i="19"/>
  <c r="D4247" i="19"/>
  <c r="D4245" i="19"/>
  <c r="D4244" i="19"/>
  <c r="D4243" i="19"/>
  <c r="D4241" i="19"/>
  <c r="D4240" i="19"/>
  <c r="D4239" i="19"/>
  <c r="D4237" i="19"/>
  <c r="D4236" i="19"/>
  <c r="D4235" i="19"/>
  <c r="D4233" i="19"/>
  <c r="D4232" i="19"/>
  <c r="D4231" i="19"/>
  <c r="D4229" i="19"/>
  <c r="D4228" i="19"/>
  <c r="D4227" i="19"/>
  <c r="D4225" i="19"/>
  <c r="D4224" i="19"/>
  <c r="D4223" i="19"/>
  <c r="D4221" i="19"/>
  <c r="D4220" i="19"/>
  <c r="D4219" i="19"/>
  <c r="D4217" i="19"/>
  <c r="D4216" i="19"/>
  <c r="D4215" i="19"/>
  <c r="D4213" i="19"/>
  <c r="D4212" i="19"/>
  <c r="D4211" i="19"/>
  <c r="D4209" i="19"/>
  <c r="D4208" i="19"/>
  <c r="D4207" i="19"/>
  <c r="D4205" i="19"/>
  <c r="D4204" i="19"/>
  <c r="D4203" i="19"/>
  <c r="D4201" i="19"/>
  <c r="D4200" i="19"/>
  <c r="D4199" i="19"/>
  <c r="D4197" i="19"/>
  <c r="D4196" i="19"/>
  <c r="D4195" i="19"/>
  <c r="D4193" i="19"/>
  <c r="D4192" i="19"/>
  <c r="D4191" i="19"/>
  <c r="D4189" i="19"/>
  <c r="D4188" i="19"/>
  <c r="D4187" i="19"/>
  <c r="D4185" i="19"/>
  <c r="D4184" i="19"/>
  <c r="D4183" i="19"/>
  <c r="D4181" i="19"/>
  <c r="D4180" i="19"/>
  <c r="D4179" i="19"/>
  <c r="D4177" i="19"/>
  <c r="D4176" i="19"/>
  <c r="D4175" i="19"/>
  <c r="D4173" i="19"/>
  <c r="D4172" i="19"/>
  <c r="D4171" i="19"/>
  <c r="D4169" i="19"/>
  <c r="D4168" i="19"/>
  <c r="D4167" i="19"/>
  <c r="D4165" i="19"/>
  <c r="D4164" i="19"/>
  <c r="D4163" i="19"/>
  <c r="D4161" i="19"/>
  <c r="D4160" i="19"/>
  <c r="D4159" i="19"/>
  <c r="D4157" i="19"/>
  <c r="D4156" i="19"/>
  <c r="D4155" i="19"/>
  <c r="D4153" i="19"/>
  <c r="D4152" i="19"/>
  <c r="D4151" i="19"/>
  <c r="D4149" i="19"/>
  <c r="D4148" i="19"/>
  <c r="D4147" i="19"/>
  <c r="D4145" i="19"/>
  <c r="D4144" i="19"/>
  <c r="D4143" i="19"/>
  <c r="D4141" i="19"/>
  <c r="D4140" i="19"/>
  <c r="D4139" i="19"/>
  <c r="D4137" i="19"/>
  <c r="D4136" i="19"/>
  <c r="D4135" i="19"/>
  <c r="D4133" i="19"/>
  <c r="D4132" i="19"/>
  <c r="D4131" i="19"/>
  <c r="D4129" i="19"/>
  <c r="D4128" i="19"/>
  <c r="D4127" i="19"/>
  <c r="D4125" i="19"/>
  <c r="D4124" i="19"/>
  <c r="D4123" i="19"/>
  <c r="D4121" i="19"/>
  <c r="D4120" i="19"/>
  <c r="D4119" i="19"/>
  <c r="D4117" i="19"/>
  <c r="D4116" i="19"/>
  <c r="D4115" i="19"/>
  <c r="D4114" i="19"/>
  <c r="D4113" i="19"/>
  <c r="D4111" i="19"/>
  <c r="D4110" i="19"/>
  <c r="D4109" i="19"/>
  <c r="D4107" i="19"/>
  <c r="D4106" i="19"/>
  <c r="D4105" i="19"/>
  <c r="D4103" i="19"/>
  <c r="D4102" i="19"/>
  <c r="D4101" i="19"/>
  <c r="D4099" i="19"/>
  <c r="D4098" i="19"/>
  <c r="D4097" i="19"/>
  <c r="D4095" i="19"/>
  <c r="D4094" i="19"/>
  <c r="D4093" i="19"/>
  <c r="D4091" i="19"/>
  <c r="D4090" i="19"/>
  <c r="D4089" i="19"/>
  <c r="D4088" i="19"/>
  <c r="D3197" i="19"/>
  <c r="D3196" i="19"/>
  <c r="D3195" i="19"/>
  <c r="D3194" i="19"/>
  <c r="D3193" i="19"/>
  <c r="D3192" i="19"/>
  <c r="D3191" i="19"/>
  <c r="D3190" i="19"/>
  <c r="D3189" i="19"/>
  <c r="D3188" i="19"/>
  <c r="D3187" i="19"/>
  <c r="D3186" i="19"/>
  <c r="D3185" i="19"/>
  <c r="D3184" i="19"/>
  <c r="D3183" i="19"/>
  <c r="D3182" i="19"/>
  <c r="D3181" i="19"/>
  <c r="D3180" i="19"/>
  <c r="D3179" i="19"/>
  <c r="D3178" i="19"/>
  <c r="D3177" i="19"/>
  <c r="D3176" i="19"/>
  <c r="D3175" i="19"/>
  <c r="D3174" i="19"/>
  <c r="D3173" i="19"/>
  <c r="D3172" i="19"/>
  <c r="D3171" i="19"/>
  <c r="D3170" i="19"/>
  <c r="D3169" i="19"/>
  <c r="D3168" i="19"/>
  <c r="D3167" i="19"/>
  <c r="D3166" i="19"/>
  <c r="D3165" i="19"/>
  <c r="D3164" i="19"/>
  <c r="D3163" i="19"/>
  <c r="D3162" i="19"/>
  <c r="D3161" i="19"/>
  <c r="D3160" i="19"/>
  <c r="D3159" i="19"/>
  <c r="D3158" i="19"/>
  <c r="D3157" i="19"/>
  <c r="D3156" i="19"/>
  <c r="D3155" i="19"/>
  <c r="D3154" i="19"/>
  <c r="D3153" i="19"/>
  <c r="D3152" i="19"/>
  <c r="D3151" i="19"/>
  <c r="D3150" i="19"/>
  <c r="D3149" i="19"/>
  <c r="D3148" i="19"/>
  <c r="D3147" i="19"/>
  <c r="D3146" i="19"/>
  <c r="D3145" i="19"/>
  <c r="D3144" i="19"/>
  <c r="D3143" i="19"/>
  <c r="D3142" i="19"/>
  <c r="D3141" i="19"/>
  <c r="D3140" i="19"/>
  <c r="D3139" i="19"/>
  <c r="D3138" i="19"/>
  <c r="D3137" i="19"/>
  <c r="D3136" i="19"/>
  <c r="D3135" i="19"/>
  <c r="D3134" i="19"/>
  <c r="D3133" i="19"/>
  <c r="D3132" i="19"/>
  <c r="D3131" i="19"/>
  <c r="D3130" i="19"/>
  <c r="D3129" i="19"/>
  <c r="D3128" i="19"/>
  <c r="D3127" i="19"/>
  <c r="D3126" i="19"/>
  <c r="D3125" i="19"/>
  <c r="D3124" i="19"/>
  <c r="D3123" i="19"/>
  <c r="D3122" i="19"/>
  <c r="D3121" i="19"/>
  <c r="D3120" i="19"/>
  <c r="D3119" i="19"/>
  <c r="D3118" i="19"/>
  <c r="D3117" i="19"/>
  <c r="D3116" i="19"/>
  <c r="D3115" i="19"/>
  <c r="D3114" i="19"/>
  <c r="D3113" i="19"/>
  <c r="D3112" i="19"/>
  <c r="D3111" i="19"/>
  <c r="D3110" i="19"/>
  <c r="D3109" i="19"/>
  <c r="D3108" i="19"/>
  <c r="D3107" i="19"/>
  <c r="D3106" i="19"/>
  <c r="D3105" i="19"/>
  <c r="D3104" i="19"/>
  <c r="D3103" i="19"/>
  <c r="D3102" i="19"/>
  <c r="D3101" i="19"/>
  <c r="D3100" i="19"/>
  <c r="D3099" i="19"/>
  <c r="D3098" i="19"/>
  <c r="D3097" i="19"/>
  <c r="D3096" i="19"/>
  <c r="D3095" i="19"/>
  <c r="D3094" i="19"/>
  <c r="D3093" i="19"/>
  <c r="D3092" i="19"/>
  <c r="D3091" i="19"/>
  <c r="D3090" i="19"/>
  <c r="D3089" i="19"/>
  <c r="D3088" i="19"/>
  <c r="D3087" i="19"/>
  <c r="D3086" i="19"/>
  <c r="D3085" i="19"/>
  <c r="D3084" i="19"/>
  <c r="D3083" i="19"/>
  <c r="D3082" i="19"/>
  <c r="D3081" i="19"/>
  <c r="D3080" i="19"/>
  <c r="D3079" i="19"/>
  <c r="D3078" i="19"/>
  <c r="D3077" i="19"/>
  <c r="D3076" i="19"/>
  <c r="D3075" i="19"/>
  <c r="D3074" i="19"/>
  <c r="D3073" i="19"/>
  <c r="D3072" i="19"/>
  <c r="D3071" i="19"/>
  <c r="D3070" i="19"/>
  <c r="D3069" i="19"/>
  <c r="D3068" i="19"/>
  <c r="D3067" i="19"/>
  <c r="D3066" i="19"/>
  <c r="D3065" i="19"/>
  <c r="D3064" i="19"/>
  <c r="D3063" i="19"/>
  <c r="D3062" i="19"/>
  <c r="D3061" i="19"/>
  <c r="D3060" i="19"/>
  <c r="D3059" i="19"/>
  <c r="D3058" i="19"/>
  <c r="D3057" i="19"/>
  <c r="D3056" i="19"/>
  <c r="D3055" i="19"/>
  <c r="D3054" i="19"/>
  <c r="D3053" i="19"/>
  <c r="D3052" i="19"/>
  <c r="D3051" i="19"/>
  <c r="D3050" i="19"/>
  <c r="D3049" i="19"/>
  <c r="D3048" i="19"/>
  <c r="D3047" i="19"/>
  <c r="D3046" i="19"/>
  <c r="D3045" i="19"/>
  <c r="D3044" i="19"/>
  <c r="D3043" i="19"/>
  <c r="D3042" i="19"/>
  <c r="D3041" i="19"/>
  <c r="D3040" i="19"/>
  <c r="D3039" i="19"/>
  <c r="D3038" i="19"/>
  <c r="D3037" i="19"/>
  <c r="D3036" i="19"/>
  <c r="D3035" i="19"/>
  <c r="D3034" i="19"/>
  <c r="D3033" i="19"/>
  <c r="D3032" i="19"/>
  <c r="D3031" i="19"/>
  <c r="D3030" i="19"/>
  <c r="D3029" i="19"/>
  <c r="D3028" i="19"/>
  <c r="D3027" i="19"/>
  <c r="D3026" i="19"/>
  <c r="D3025" i="19"/>
  <c r="D3024" i="19"/>
  <c r="D3023" i="19"/>
  <c r="D3022" i="19"/>
  <c r="D3021" i="19"/>
  <c r="D3020" i="19"/>
  <c r="D3019" i="19"/>
  <c r="D3018" i="19"/>
  <c r="D3017" i="19"/>
  <c r="D3016" i="19"/>
  <c r="D3015" i="19"/>
  <c r="D3014" i="19"/>
  <c r="D3013" i="19"/>
  <c r="D3012" i="19"/>
  <c r="D3011" i="19"/>
  <c r="D3010" i="19"/>
  <c r="D3009" i="19"/>
  <c r="D3008" i="19"/>
  <c r="D3007" i="19"/>
  <c r="D3006" i="19"/>
  <c r="D3005" i="19"/>
  <c r="D3004" i="19"/>
  <c r="D3003" i="19"/>
  <c r="D3002" i="19"/>
  <c r="D3001" i="19"/>
  <c r="D3000" i="19"/>
  <c r="D2999" i="19"/>
  <c r="D2998" i="19"/>
  <c r="D2997" i="19"/>
  <c r="D2996" i="19"/>
  <c r="D2995" i="19"/>
  <c r="D2994" i="19"/>
  <c r="D2993" i="19"/>
  <c r="D2992" i="19"/>
  <c r="D2991" i="19"/>
  <c r="D2990" i="19"/>
  <c r="D2989" i="19"/>
  <c r="D2988" i="19"/>
  <c r="D2987" i="19"/>
  <c r="D2986" i="19"/>
  <c r="D2985" i="19"/>
  <c r="D2984" i="19"/>
  <c r="D2983" i="19"/>
  <c r="D2982" i="19"/>
  <c r="D2981" i="19"/>
  <c r="D2980" i="19"/>
  <c r="D2979" i="19"/>
  <c r="D2978" i="19"/>
  <c r="D2977" i="19"/>
  <c r="D2976" i="19"/>
  <c r="D2975" i="19"/>
  <c r="D2974" i="19"/>
  <c r="D2973" i="19"/>
  <c r="D2972" i="19"/>
  <c r="D2971" i="19"/>
  <c r="D2970" i="19"/>
  <c r="D2969" i="19"/>
  <c r="D2968" i="19"/>
  <c r="D2967" i="19"/>
  <c r="D2966" i="19"/>
  <c r="D2965" i="19"/>
  <c r="D2964" i="19"/>
  <c r="D2963" i="19"/>
  <c r="D2962" i="19"/>
  <c r="D2961" i="19"/>
  <c r="D2960" i="19"/>
  <c r="D2959" i="19"/>
  <c r="D2958" i="19"/>
  <c r="D2957" i="19"/>
  <c r="D2956" i="19"/>
  <c r="D2955" i="19"/>
  <c r="D2954" i="19"/>
  <c r="D2953" i="19"/>
  <c r="D2952" i="19"/>
  <c r="D2951" i="19"/>
  <c r="D2950" i="19"/>
  <c r="D2949" i="19"/>
  <c r="D2948" i="19"/>
  <c r="D2947" i="19"/>
  <c r="D2946" i="19"/>
  <c r="D2945" i="19"/>
  <c r="D2944" i="19"/>
  <c r="D2943" i="19"/>
  <c r="D2942" i="19"/>
  <c r="D2941" i="19"/>
  <c r="D2940" i="19"/>
  <c r="D2939" i="19"/>
  <c r="D2938" i="19"/>
  <c r="D2937" i="19"/>
  <c r="D2936" i="19"/>
  <c r="D2935" i="19"/>
  <c r="D2934" i="19"/>
  <c r="D2933" i="19"/>
  <c r="D2932" i="19"/>
  <c r="D2931" i="19"/>
  <c r="D2930" i="19"/>
  <c r="D2929" i="19"/>
  <c r="D2928" i="19"/>
  <c r="D2927" i="19"/>
  <c r="D2926" i="19"/>
  <c r="D2925" i="19"/>
  <c r="D2924" i="19"/>
  <c r="D2923" i="19"/>
  <c r="D2922" i="19"/>
  <c r="D2921" i="19"/>
  <c r="D2920" i="19"/>
  <c r="D2919" i="19"/>
  <c r="D2918" i="19"/>
  <c r="D2917" i="19"/>
  <c r="D2916" i="19"/>
  <c r="D2915" i="19"/>
  <c r="D2914" i="19"/>
  <c r="D2913" i="19"/>
  <c r="D2912" i="19"/>
  <c r="D2911" i="19"/>
  <c r="D2910" i="19"/>
  <c r="D2909" i="19"/>
  <c r="D2908" i="19"/>
  <c r="D2907" i="19"/>
  <c r="D2906" i="19"/>
  <c r="D2905" i="19"/>
  <c r="D2904" i="19"/>
  <c r="D2903" i="19"/>
  <c r="D2902" i="19"/>
  <c r="D1122" i="19"/>
  <c r="D1121" i="19"/>
  <c r="D1120" i="19"/>
  <c r="D1119" i="19"/>
  <c r="D1118" i="19"/>
  <c r="D1009" i="19"/>
  <c r="D1008" i="19"/>
  <c r="D1007" i="19"/>
  <c r="D1006" i="19"/>
  <c r="D1005" i="19"/>
  <c r="D1004" i="19"/>
  <c r="D1003" i="19"/>
  <c r="D1002" i="19"/>
  <c r="D1001" i="19"/>
  <c r="D1000" i="19"/>
  <c r="D938" i="19"/>
  <c r="D937" i="19"/>
  <c r="D936" i="19"/>
  <c r="D935" i="19"/>
  <c r="D934" i="19"/>
  <c r="D933" i="19"/>
  <c r="D932" i="19"/>
  <c r="D931" i="19"/>
  <c r="D930" i="19"/>
  <c r="D929" i="19"/>
  <c r="D928" i="19"/>
  <c r="D927" i="19"/>
  <c r="D926" i="19"/>
  <c r="D925" i="19"/>
  <c r="D924" i="19"/>
  <c r="D923" i="19"/>
  <c r="D922" i="19"/>
  <c r="D921" i="19"/>
  <c r="D920" i="19"/>
  <c r="D919" i="19"/>
  <c r="D917" i="19"/>
  <c r="D916" i="19"/>
  <c r="D915" i="19"/>
  <c r="D914" i="19"/>
  <c r="D913" i="19"/>
  <c r="D912" i="19"/>
  <c r="D911" i="19"/>
  <c r="D910" i="19"/>
  <c r="D909" i="19"/>
  <c r="D908" i="19"/>
  <c r="D907" i="19"/>
  <c r="D906" i="19"/>
  <c r="D905" i="19"/>
  <c r="D904" i="19"/>
  <c r="D903" i="19"/>
  <c r="D902" i="19"/>
  <c r="D901" i="19"/>
  <c r="D900" i="19"/>
  <c r="D899" i="19"/>
  <c r="D898" i="19"/>
  <c r="D897" i="19"/>
  <c r="D896" i="19"/>
  <c r="D895" i="19"/>
  <c r="D894" i="19"/>
  <c r="D893" i="19"/>
  <c r="D892" i="19"/>
  <c r="D891" i="19"/>
  <c r="D890" i="19"/>
  <c r="D889" i="19"/>
  <c r="D888" i="19"/>
  <c r="D887" i="19"/>
  <c r="D886" i="19"/>
  <c r="D885" i="19"/>
  <c r="D884" i="19"/>
  <c r="D883" i="19"/>
  <c r="D882" i="19"/>
  <c r="D881" i="19"/>
  <c r="D880" i="19"/>
  <c r="D879" i="19"/>
  <c r="D878" i="19"/>
  <c r="D850" i="19"/>
  <c r="D849" i="19"/>
  <c r="D848" i="19"/>
  <c r="D847" i="19"/>
  <c r="D846" i="19"/>
  <c r="D845" i="19"/>
  <c r="D844" i="19"/>
  <c r="D843" i="19"/>
  <c r="D842" i="19"/>
  <c r="D841" i="19"/>
  <c r="D840" i="19"/>
  <c r="D839" i="19"/>
  <c r="D838" i="19"/>
  <c r="D837" i="19"/>
  <c r="D836" i="19"/>
  <c r="D744" i="19"/>
  <c r="D743" i="19"/>
  <c r="D742" i="19"/>
  <c r="D741" i="19"/>
  <c r="D740" i="19"/>
  <c r="D739" i="19"/>
  <c r="D738" i="19"/>
  <c r="D737" i="19"/>
  <c r="D736" i="19"/>
  <c r="D735" i="19"/>
  <c r="D734" i="19"/>
  <c r="D733" i="19"/>
  <c r="D732" i="19"/>
  <c r="D731" i="19"/>
  <c r="D730" i="19"/>
  <c r="D729" i="19"/>
  <c r="D728" i="19"/>
  <c r="D727" i="19"/>
  <c r="D726" i="19"/>
  <c r="D725" i="19"/>
  <c r="D724" i="19"/>
  <c r="D723" i="19"/>
  <c r="D722" i="19"/>
  <c r="D721" i="19"/>
  <c r="D720" i="19"/>
  <c r="D719" i="19"/>
  <c r="D718" i="19"/>
  <c r="D717" i="19"/>
  <c r="D716" i="19"/>
  <c r="D715" i="19"/>
  <c r="D714" i="19"/>
  <c r="D713" i="19"/>
  <c r="D712" i="19"/>
  <c r="D711" i="19"/>
  <c r="D710" i="19"/>
  <c r="D709" i="19"/>
  <c r="D708" i="19"/>
  <c r="D707" i="19"/>
  <c r="D706" i="19"/>
  <c r="D705" i="19"/>
  <c r="D704" i="19"/>
  <c r="D703" i="19"/>
  <c r="D702" i="19"/>
  <c r="D701" i="19"/>
  <c r="D700" i="19"/>
  <c r="D699" i="19"/>
  <c r="D698" i="19"/>
  <c r="D697" i="19"/>
  <c r="D696" i="19"/>
  <c r="D695" i="19"/>
  <c r="D296" i="19"/>
  <c r="D2" i="19"/>
  <c r="D6185" i="19"/>
  <c r="D6184" i="19"/>
  <c r="D6183" i="19"/>
  <c r="D6182" i="19"/>
  <c r="D6181" i="19"/>
  <c r="D6180" i="19"/>
  <c r="D6179" i="19"/>
  <c r="D6178" i="19"/>
  <c r="D6177" i="19"/>
  <c r="D6176" i="19"/>
  <c r="D6175" i="19"/>
  <c r="D6174" i="19"/>
  <c r="D6173" i="19"/>
  <c r="D6172" i="19"/>
  <c r="D6171" i="19"/>
  <c r="D6170" i="19"/>
  <c r="D6169" i="19"/>
  <c r="D6168" i="19"/>
  <c r="D6167" i="19"/>
  <c r="D6166" i="19"/>
  <c r="D6165" i="19"/>
  <c r="D6164" i="19"/>
  <c r="D6163" i="19"/>
  <c r="D6162" i="19"/>
  <c r="D6161" i="19"/>
  <c r="D6160" i="19"/>
  <c r="D6159" i="19"/>
  <c r="D6158" i="19"/>
  <c r="D6157" i="19"/>
  <c r="D6156" i="19"/>
  <c r="D6155" i="19"/>
  <c r="D6154" i="19"/>
  <c r="D6153" i="19"/>
  <c r="D6152" i="19"/>
  <c r="D6151" i="19"/>
  <c r="D6150" i="19"/>
  <c r="D6149" i="19"/>
  <c r="D6148" i="19"/>
  <c r="D6147" i="19"/>
  <c r="D6146" i="19"/>
  <c r="D6145" i="19"/>
  <c r="D6144" i="19"/>
  <c r="D6143" i="19"/>
  <c r="D6142" i="19"/>
  <c r="D6141" i="19"/>
  <c r="D6140" i="19"/>
  <c r="D6139" i="19"/>
  <c r="D6138" i="19"/>
  <c r="D6137" i="19"/>
  <c r="D6136" i="19"/>
  <c r="D6135" i="19"/>
  <c r="D6134" i="19"/>
  <c r="D6133" i="19"/>
  <c r="D6132" i="19"/>
  <c r="D6131" i="19"/>
  <c r="D6130" i="19"/>
  <c r="D6129" i="19"/>
  <c r="D6128" i="19"/>
  <c r="D6127" i="19"/>
  <c r="D6126" i="19"/>
  <c r="D6125" i="19"/>
  <c r="D6124" i="19"/>
  <c r="D6123" i="19"/>
  <c r="D6122" i="19"/>
  <c r="D6121" i="19"/>
  <c r="D6120" i="19"/>
  <c r="D6119" i="19"/>
  <c r="D6118" i="19"/>
  <c r="D6117" i="19"/>
  <c r="D6116" i="19"/>
  <c r="D6115" i="19"/>
  <c r="D6114" i="19"/>
  <c r="D6113" i="19"/>
  <c r="D6112" i="19"/>
  <c r="D6111" i="19"/>
  <c r="D6110" i="19"/>
  <c r="D6109" i="19"/>
  <c r="D6108" i="19"/>
  <c r="D6107" i="19"/>
  <c r="D6106" i="19"/>
  <c r="D6105" i="19"/>
  <c r="D6104" i="19"/>
  <c r="D6103" i="19"/>
  <c r="D6102" i="19"/>
  <c r="D6101" i="19"/>
  <c r="D6100" i="19"/>
  <c r="D6099" i="19"/>
  <c r="D6098" i="19"/>
  <c r="D6097" i="19"/>
  <c r="D6096" i="19"/>
  <c r="D6095" i="19"/>
  <c r="D6094" i="19"/>
  <c r="D6093" i="19"/>
  <c r="D6092" i="19"/>
  <c r="D6091" i="19"/>
  <c r="D6090" i="19"/>
  <c r="D6089" i="19"/>
  <c r="D6088" i="19"/>
  <c r="D6087" i="19"/>
  <c r="D6086" i="19"/>
  <c r="D6085" i="19"/>
  <c r="D6084" i="19"/>
  <c r="D6083" i="19"/>
  <c r="D6082" i="19"/>
  <c r="D6081" i="19"/>
  <c r="D6080" i="19"/>
  <c r="D6079" i="19"/>
  <c r="D6078" i="19"/>
  <c r="D6077" i="19"/>
  <c r="D6076" i="19"/>
  <c r="D6075" i="19"/>
  <c r="D6074" i="19"/>
  <c r="D6073" i="19"/>
  <c r="D6072" i="19"/>
  <c r="D6071" i="19"/>
  <c r="D6070" i="19"/>
  <c r="D6069" i="19"/>
  <c r="D6068" i="19"/>
  <c r="D6067" i="19"/>
  <c r="D6066" i="19"/>
  <c r="D6065" i="19"/>
  <c r="D6064" i="19"/>
  <c r="D6063" i="19"/>
  <c r="D6062" i="19"/>
  <c r="D6061" i="19"/>
  <c r="D6060" i="19"/>
  <c r="D6059" i="19"/>
  <c r="D6058" i="19"/>
  <c r="D6057" i="19"/>
  <c r="D6056" i="19"/>
  <c r="D6055" i="19"/>
  <c r="D6054" i="19"/>
  <c r="D6053" i="19"/>
  <c r="D6052" i="19"/>
  <c r="D6051" i="19"/>
  <c r="D6050" i="19"/>
  <c r="D6049" i="19"/>
  <c r="D6048" i="19"/>
  <c r="D6047" i="19"/>
  <c r="D6046" i="19"/>
  <c r="D6045" i="19"/>
  <c r="D6044" i="19"/>
  <c r="D6043" i="19"/>
  <c r="D6042" i="19"/>
  <c r="D6041" i="19"/>
  <c r="D6040" i="19"/>
  <c r="D6039" i="19"/>
  <c r="D6038" i="19"/>
  <c r="D6037" i="19"/>
  <c r="D6036" i="19"/>
  <c r="D6035" i="19"/>
  <c r="D6034" i="19"/>
  <c r="D6033" i="19"/>
  <c r="D6032" i="19"/>
  <c r="D6031" i="19"/>
  <c r="D6030" i="19"/>
  <c r="D6029" i="19"/>
  <c r="D6028" i="19"/>
  <c r="D6027" i="19"/>
  <c r="D6026" i="19"/>
  <c r="D6025" i="19"/>
  <c r="D6024" i="19"/>
  <c r="D6023" i="19"/>
  <c r="D6022" i="19"/>
  <c r="D6021" i="19"/>
  <c r="D6020" i="19"/>
  <c r="D6019" i="19"/>
  <c r="D6018" i="19"/>
  <c r="D6017" i="19"/>
  <c r="D6016" i="19"/>
  <c r="D6015" i="19"/>
  <c r="D6014" i="19"/>
  <c r="D6013" i="19"/>
  <c r="D6012" i="19"/>
  <c r="D6011" i="19"/>
  <c r="D6010" i="19"/>
  <c r="D6009" i="19"/>
  <c r="D6008" i="19"/>
  <c r="D6007" i="19"/>
  <c r="D6006" i="19"/>
  <c r="D6005" i="19"/>
  <c r="D6004" i="19"/>
  <c r="D6003" i="19"/>
  <c r="D6002" i="19"/>
  <c r="D6001" i="19"/>
  <c r="D6000" i="19"/>
  <c r="D5999" i="19"/>
  <c r="D5998" i="19"/>
  <c r="D5997" i="19"/>
  <c r="D5996" i="19"/>
  <c r="D5995" i="19"/>
  <c r="D5994" i="19"/>
  <c r="D5993" i="19"/>
  <c r="D5992" i="19"/>
  <c r="D5991" i="19"/>
  <c r="D5990" i="19"/>
  <c r="D5989" i="19"/>
  <c r="D5988" i="19"/>
  <c r="D5987" i="19"/>
  <c r="D5986" i="19"/>
  <c r="D5985" i="19"/>
  <c r="D5984" i="19"/>
  <c r="D5983" i="19"/>
  <c r="D5982" i="19"/>
  <c r="D5981" i="19"/>
  <c r="D5980" i="19"/>
  <c r="D5979" i="19"/>
  <c r="D5978" i="19"/>
  <c r="D5977" i="19"/>
  <c r="D5976" i="19"/>
  <c r="D5975" i="19"/>
  <c r="D5974" i="19"/>
  <c r="D5973" i="19"/>
  <c r="D5972" i="19"/>
  <c r="D5971" i="19"/>
  <c r="D5970" i="19"/>
  <c r="D5969" i="19"/>
  <c r="D5968" i="19"/>
  <c r="D5967" i="19"/>
  <c r="D5966" i="19"/>
  <c r="D5965" i="19"/>
  <c r="D5964" i="19"/>
  <c r="D5963" i="19"/>
  <c r="D5962" i="19"/>
  <c r="D5961" i="19"/>
  <c r="D5960" i="19"/>
  <c r="D5959" i="19"/>
  <c r="D5958" i="19"/>
  <c r="D5957" i="19"/>
  <c r="D5956" i="19"/>
  <c r="D5955" i="19"/>
  <c r="D5954" i="19"/>
  <c r="D5953" i="19"/>
  <c r="D5952" i="19"/>
  <c r="D5951" i="19"/>
  <c r="D5950" i="19"/>
  <c r="D5949" i="19"/>
  <c r="D5948" i="19"/>
  <c r="D5947" i="19"/>
  <c r="D5946" i="19"/>
  <c r="D5945" i="19"/>
  <c r="D5944" i="19"/>
  <c r="D5943" i="19"/>
  <c r="D5942" i="19"/>
  <c r="D5941" i="19"/>
  <c r="D5940" i="19"/>
  <c r="D5939" i="19"/>
  <c r="D5938" i="19"/>
  <c r="D5937" i="19"/>
  <c r="D5936" i="19"/>
  <c r="D5935" i="19"/>
  <c r="D5934" i="19"/>
  <c r="D5933" i="19"/>
  <c r="D5932" i="19"/>
  <c r="D5931" i="19"/>
  <c r="D5930" i="19"/>
  <c r="D5929" i="19"/>
  <c r="D5928" i="19"/>
  <c r="D5927" i="19"/>
  <c r="D5926" i="19"/>
  <c r="D5925" i="19"/>
  <c r="D5924" i="19"/>
  <c r="D5923" i="19"/>
  <c r="D5922" i="19"/>
  <c r="D5921" i="19"/>
  <c r="D5920" i="19"/>
  <c r="D5919" i="19"/>
  <c r="D5918" i="19"/>
  <c r="D5917" i="19"/>
  <c r="D5916" i="19"/>
  <c r="D5915" i="19"/>
  <c r="D5914" i="19"/>
  <c r="D5913" i="19"/>
  <c r="D5912" i="19"/>
  <c r="D5911" i="19"/>
  <c r="D5910" i="19"/>
  <c r="D5909" i="19"/>
  <c r="D5908" i="19"/>
  <c r="D5907" i="19"/>
  <c r="D5906" i="19"/>
  <c r="D5905" i="19"/>
  <c r="D5904" i="19"/>
  <c r="D5903" i="19"/>
  <c r="D5902" i="19"/>
  <c r="D5901" i="19"/>
  <c r="D5900" i="19"/>
  <c r="D5899" i="19"/>
  <c r="D5898" i="19"/>
  <c r="D5897" i="19"/>
  <c r="D5896" i="19"/>
  <c r="D5895" i="19"/>
  <c r="D5894" i="19"/>
  <c r="D5893" i="19"/>
  <c r="D5892" i="19"/>
  <c r="D5891" i="19"/>
  <c r="D5890" i="19"/>
  <c r="D5889" i="19"/>
  <c r="D5888" i="19"/>
  <c r="D5887" i="19"/>
  <c r="D5886" i="19"/>
  <c r="D5885" i="19"/>
  <c r="D5884" i="19"/>
  <c r="D5883" i="19"/>
  <c r="D5882" i="19"/>
  <c r="D5881" i="19"/>
  <c r="D5880" i="19"/>
  <c r="D5879" i="19"/>
  <c r="D5878" i="19"/>
  <c r="D5877" i="19"/>
  <c r="D5876" i="19"/>
  <c r="D5875" i="19"/>
  <c r="D5874" i="19"/>
  <c r="D5873" i="19"/>
  <c r="D5872" i="19"/>
  <c r="D5871" i="19"/>
  <c r="D5870" i="19"/>
  <c r="D5869" i="19"/>
  <c r="D5868" i="19"/>
  <c r="D5867" i="19"/>
  <c r="D5866" i="19"/>
  <c r="D5865" i="19"/>
  <c r="D5864" i="19"/>
  <c r="D5863" i="19"/>
  <c r="D5862" i="19"/>
  <c r="D5861" i="19"/>
  <c r="D5860" i="19"/>
  <c r="D5859" i="19"/>
  <c r="D5858" i="19"/>
  <c r="D5857" i="19"/>
  <c r="D5856" i="19"/>
  <c r="D5855" i="19"/>
  <c r="D5854" i="19"/>
  <c r="D5853" i="19"/>
  <c r="D5852" i="19"/>
  <c r="D5851" i="19"/>
  <c r="D5850" i="19"/>
  <c r="D5849" i="19"/>
  <c r="D5848" i="19"/>
  <c r="D5847" i="19"/>
  <c r="D5846" i="19"/>
  <c r="D5845" i="19"/>
  <c r="D5844" i="19"/>
  <c r="D5843" i="19"/>
  <c r="D5842" i="19"/>
  <c r="D5841" i="19"/>
  <c r="D5840" i="19"/>
  <c r="D5839" i="19"/>
  <c r="D5838" i="19"/>
  <c r="D5837" i="19"/>
  <c r="D5836" i="19"/>
  <c r="D5835" i="19"/>
  <c r="D5834" i="19"/>
  <c r="D5833" i="19"/>
  <c r="D5832" i="19"/>
  <c r="D5831" i="19"/>
  <c r="D5830" i="19"/>
  <c r="D5829" i="19"/>
  <c r="D5828" i="19"/>
  <c r="D5827" i="19"/>
  <c r="D5826" i="19"/>
  <c r="D5825" i="19"/>
  <c r="D5824" i="19"/>
  <c r="D5823" i="19"/>
  <c r="D5822" i="19"/>
  <c r="D5821" i="19"/>
  <c r="D5820" i="19"/>
  <c r="D5819" i="19"/>
  <c r="D5818" i="19"/>
  <c r="D5817" i="19"/>
  <c r="D5816" i="19"/>
  <c r="D5815" i="19"/>
  <c r="D5814" i="19"/>
  <c r="D5813" i="19"/>
  <c r="D5812" i="19"/>
  <c r="D5811" i="19"/>
  <c r="D5810" i="19"/>
  <c r="D5809" i="19"/>
  <c r="D5808" i="19"/>
  <c r="D5807" i="19"/>
  <c r="D5806" i="19"/>
  <c r="D5805" i="19"/>
  <c r="D5804" i="19"/>
  <c r="D5803" i="19"/>
  <c r="D5802" i="19"/>
  <c r="D5801" i="19"/>
  <c r="D5800" i="19"/>
  <c r="D5799" i="19"/>
  <c r="D5798" i="19"/>
  <c r="D5797" i="19"/>
  <c r="D5796" i="19"/>
  <c r="D5795" i="19"/>
  <c r="D5794" i="19"/>
  <c r="D5793" i="19"/>
  <c r="D5792" i="19"/>
  <c r="D5791" i="19"/>
  <c r="D5790" i="19"/>
  <c r="D5789" i="19"/>
  <c r="D5788" i="19"/>
  <c r="D5787" i="19"/>
  <c r="D5786" i="19"/>
  <c r="D5785" i="19"/>
  <c r="D5784" i="19"/>
  <c r="D5783" i="19"/>
  <c r="D5782" i="19"/>
  <c r="D5781" i="19"/>
  <c r="D5780" i="19"/>
  <c r="D5779" i="19"/>
  <c r="D5778" i="19"/>
  <c r="D5777" i="19"/>
  <c r="D5776" i="19"/>
  <c r="D5775" i="19"/>
  <c r="D5774" i="19"/>
  <c r="D5773" i="19"/>
  <c r="D5772" i="19"/>
  <c r="D5771" i="19"/>
  <c r="D5770" i="19"/>
  <c r="D5769" i="19"/>
  <c r="D5768" i="19"/>
  <c r="D5767" i="19"/>
  <c r="D5766" i="19"/>
  <c r="D5765" i="19"/>
  <c r="D5764" i="19"/>
  <c r="D5763" i="19"/>
  <c r="D5762" i="19"/>
  <c r="D5761" i="19"/>
  <c r="D5760" i="19"/>
  <c r="D5759" i="19"/>
  <c r="D5758" i="19"/>
  <c r="D5757" i="19"/>
  <c r="D5756" i="19"/>
  <c r="D5755" i="19"/>
  <c r="D5754" i="19"/>
  <c r="D5753" i="19"/>
  <c r="D5752" i="19"/>
  <c r="D5751" i="19"/>
  <c r="D5750" i="19"/>
  <c r="D5749" i="19"/>
  <c r="D5748" i="19"/>
  <c r="D5747" i="19"/>
  <c r="D5746" i="19"/>
  <c r="D5745" i="19"/>
  <c r="D5744" i="19"/>
  <c r="D5743" i="19"/>
  <c r="D5742" i="19"/>
  <c r="D5741" i="19"/>
  <c r="D5740" i="19"/>
  <c r="D5739" i="19"/>
  <c r="D5738" i="19"/>
  <c r="D5737" i="19"/>
  <c r="D5736" i="19"/>
  <c r="D5735" i="19"/>
  <c r="D5734" i="19"/>
  <c r="D5733" i="19"/>
  <c r="D5732" i="19"/>
  <c r="D5731" i="19"/>
  <c r="D5730" i="19"/>
  <c r="D5729" i="19"/>
  <c r="D5728" i="19"/>
  <c r="D5727" i="19"/>
  <c r="D5726" i="19"/>
  <c r="D5725" i="19"/>
  <c r="D5724" i="19"/>
  <c r="D5723" i="19"/>
  <c r="D5722" i="19"/>
  <c r="D5721" i="19"/>
  <c r="D5720" i="19"/>
  <c r="D5719" i="19"/>
  <c r="D5718" i="19"/>
  <c r="D5717" i="19"/>
  <c r="D5716" i="19"/>
  <c r="D5715" i="19"/>
  <c r="D5714" i="19"/>
  <c r="D5713" i="19"/>
  <c r="D5712" i="19"/>
  <c r="D5711" i="19"/>
  <c r="D5710" i="19"/>
  <c r="D5709" i="19"/>
  <c r="D5708" i="19"/>
  <c r="D5707" i="19"/>
  <c r="D5706" i="19"/>
  <c r="D5705" i="19"/>
  <c r="D5704" i="19"/>
  <c r="D5703" i="19"/>
  <c r="D5702" i="19"/>
  <c r="D5701" i="19"/>
  <c r="D5700" i="19"/>
  <c r="D5699" i="19"/>
  <c r="D5698" i="19"/>
  <c r="D5697" i="19"/>
  <c r="D5696" i="19"/>
  <c r="D5695" i="19"/>
  <c r="D5694" i="19"/>
  <c r="D5693" i="19"/>
  <c r="D5692" i="19"/>
  <c r="D5691" i="19"/>
  <c r="D5690" i="19"/>
  <c r="D5689" i="19"/>
  <c r="D5688" i="19"/>
  <c r="D5687" i="19"/>
  <c r="D5686" i="19"/>
  <c r="D5685" i="19"/>
  <c r="D5684" i="19"/>
  <c r="D5683" i="19"/>
  <c r="D5682" i="19"/>
  <c r="D5681" i="19"/>
  <c r="D5680" i="19"/>
  <c r="D5679" i="19"/>
  <c r="D5678" i="19"/>
  <c r="D5677" i="19"/>
  <c r="D5676" i="19"/>
  <c r="D5675" i="19"/>
  <c r="D5674" i="19"/>
  <c r="D5673" i="19"/>
  <c r="D5672" i="19"/>
  <c r="D5671" i="19"/>
  <c r="D5670" i="19"/>
  <c r="D5669" i="19"/>
  <c r="D5668" i="19"/>
  <c r="D5667" i="19"/>
  <c r="D5666" i="19"/>
  <c r="D5665" i="19"/>
  <c r="D5664" i="19"/>
  <c r="D5663" i="19"/>
  <c r="D5662" i="19"/>
  <c r="D5661" i="19"/>
  <c r="D5660" i="19"/>
  <c r="D5659" i="19"/>
  <c r="D5658" i="19"/>
  <c r="D5657" i="19"/>
  <c r="D5656" i="19"/>
  <c r="D5655" i="19"/>
  <c r="D5654" i="19"/>
  <c r="D5653" i="19"/>
  <c r="D5652" i="19"/>
  <c r="D5651" i="19"/>
  <c r="D5650" i="19"/>
  <c r="D5649" i="19"/>
  <c r="D5648" i="19"/>
  <c r="D5647" i="19"/>
  <c r="D5646" i="19"/>
  <c r="D5645" i="19"/>
  <c r="D5644" i="19"/>
  <c r="D5643" i="19"/>
  <c r="D5642" i="19"/>
  <c r="D5641" i="19"/>
  <c r="D5640" i="19"/>
  <c r="D5639" i="19"/>
  <c r="D5638" i="19"/>
  <c r="D5637" i="19"/>
  <c r="D5636" i="19"/>
  <c r="D5635" i="19"/>
  <c r="D5634" i="19"/>
  <c r="D5633" i="19"/>
  <c r="D5632" i="19"/>
  <c r="D5631" i="19"/>
  <c r="D5630" i="19"/>
  <c r="D5629" i="19"/>
  <c r="D5628" i="19"/>
  <c r="D5627" i="19"/>
  <c r="D5626" i="19"/>
  <c r="D5625" i="19"/>
  <c r="D5624" i="19"/>
  <c r="D5623" i="19"/>
  <c r="D5622" i="19"/>
  <c r="D5621" i="19"/>
  <c r="D5620" i="19"/>
  <c r="D5619" i="19"/>
  <c r="D5618" i="19"/>
  <c r="D5617" i="19"/>
  <c r="D5616" i="19"/>
  <c r="D5615" i="19"/>
  <c r="D5614" i="19"/>
  <c r="D5613" i="19"/>
  <c r="D5612" i="19"/>
  <c r="D5611" i="19"/>
  <c r="D5610" i="19"/>
  <c r="D5609" i="19"/>
  <c r="D5608" i="19"/>
  <c r="D5607" i="19"/>
  <c r="D5606" i="19"/>
  <c r="D5605" i="19"/>
  <c r="D5604" i="19"/>
  <c r="D5603" i="19"/>
  <c r="D5602" i="19"/>
  <c r="D5601" i="19"/>
  <c r="D5600" i="19"/>
  <c r="D5599" i="19"/>
  <c r="D5598" i="19"/>
  <c r="D5597" i="19"/>
  <c r="D5596" i="19"/>
  <c r="D5595" i="19"/>
  <c r="D5594" i="19"/>
  <c r="D5593" i="19"/>
  <c r="D5592" i="19"/>
  <c r="D5591" i="19"/>
  <c r="D5590" i="19"/>
  <c r="D5589" i="19"/>
  <c r="D5588" i="19"/>
  <c r="D5587" i="19"/>
  <c r="D5586" i="19"/>
  <c r="D5585" i="19"/>
  <c r="D5584" i="19"/>
  <c r="D5583" i="19"/>
  <c r="D5582" i="19"/>
  <c r="D5581" i="19"/>
  <c r="D5580" i="19"/>
  <c r="D5579" i="19"/>
  <c r="D5578" i="19"/>
  <c r="D5577" i="19"/>
  <c r="D5576" i="19"/>
  <c r="D5575" i="19"/>
  <c r="D5574" i="19"/>
  <c r="D5573" i="19"/>
  <c r="D5572" i="19"/>
  <c r="D5571" i="19"/>
  <c r="D5570" i="19"/>
  <c r="D5569" i="19"/>
  <c r="D5568" i="19"/>
  <c r="D5567" i="19"/>
  <c r="D5566" i="19"/>
  <c r="D5565" i="19"/>
  <c r="D5564" i="19"/>
  <c r="D5563" i="19"/>
  <c r="D5562" i="19"/>
  <c r="D5561" i="19"/>
  <c r="D5560" i="19"/>
  <c r="D5559" i="19"/>
  <c r="D5558" i="19"/>
  <c r="D5557" i="19"/>
  <c r="D5556" i="19"/>
  <c r="D5555" i="19"/>
  <c r="D5554" i="19"/>
  <c r="D5553" i="19"/>
  <c r="D5552" i="19"/>
  <c r="D5551" i="19"/>
  <c r="D5550" i="19"/>
  <c r="D5549" i="19"/>
  <c r="D5548" i="19"/>
  <c r="D5547" i="19"/>
  <c r="D5546" i="19"/>
  <c r="D5545" i="19"/>
  <c r="D5544" i="19"/>
  <c r="D5543" i="19"/>
  <c r="D5542" i="19"/>
  <c r="D5541" i="19"/>
  <c r="D5540" i="19"/>
  <c r="D5539" i="19"/>
  <c r="D5538" i="19"/>
  <c r="D5537" i="19"/>
  <c r="D5536" i="19"/>
  <c r="D5535" i="19"/>
  <c r="D5534" i="19"/>
  <c r="D5533" i="19"/>
  <c r="D5532" i="19"/>
  <c r="D5531" i="19"/>
  <c r="D5530" i="19"/>
  <c r="D5529" i="19"/>
  <c r="D5528" i="19"/>
  <c r="D5527" i="19"/>
  <c r="D5526" i="19"/>
  <c r="D5525" i="19"/>
  <c r="D5524" i="19"/>
  <c r="D5523" i="19"/>
  <c r="D5522" i="19"/>
  <c r="D5521" i="19"/>
  <c r="D5520" i="19"/>
  <c r="D5519" i="19"/>
  <c r="D5518" i="19"/>
  <c r="D5517" i="19"/>
  <c r="D5516" i="19"/>
  <c r="D5515" i="19"/>
  <c r="D5514" i="19"/>
  <c r="D5513" i="19"/>
  <c r="D5512" i="19"/>
  <c r="D5511" i="19"/>
  <c r="D5510" i="19"/>
  <c r="D5509" i="19"/>
  <c r="D5508" i="19"/>
  <c r="D5507" i="19"/>
  <c r="D5506" i="19"/>
  <c r="D5505" i="19"/>
  <c r="D5504" i="19"/>
  <c r="D5503" i="19"/>
  <c r="D5502" i="19"/>
  <c r="D5501" i="19"/>
  <c r="D5500" i="19"/>
  <c r="D5499" i="19"/>
  <c r="D5498" i="19"/>
  <c r="D5497" i="19"/>
  <c r="D5496" i="19"/>
  <c r="D5495" i="19"/>
  <c r="D5494" i="19"/>
  <c r="D5493" i="19"/>
  <c r="D5492" i="19"/>
  <c r="D5491" i="19"/>
  <c r="D5490" i="19"/>
  <c r="D5489" i="19"/>
  <c r="D5488" i="19"/>
  <c r="D5487" i="19"/>
  <c r="D5486" i="19"/>
  <c r="D5485" i="19"/>
  <c r="D5484" i="19"/>
  <c r="D5483" i="19"/>
  <c r="D5482" i="19"/>
  <c r="D5481" i="19"/>
  <c r="D5480" i="19"/>
  <c r="D5479" i="19"/>
  <c r="D5478" i="19"/>
  <c r="D5477" i="19"/>
  <c r="D5476" i="19"/>
  <c r="D5475" i="19"/>
  <c r="D5474" i="19"/>
  <c r="D5473" i="19"/>
  <c r="D5472" i="19"/>
  <c r="D5471" i="19"/>
  <c r="D5470" i="19"/>
  <c r="D5469" i="19"/>
  <c r="D5468" i="19"/>
  <c r="D5467" i="19"/>
  <c r="D5466" i="19"/>
  <c r="D5465" i="19"/>
  <c r="D5464" i="19"/>
  <c r="D5463" i="19"/>
  <c r="D5462" i="19"/>
  <c r="D5461" i="19"/>
  <c r="D5460" i="19"/>
  <c r="D5459" i="19"/>
  <c r="D5458" i="19"/>
  <c r="D5457" i="19"/>
  <c r="D5456" i="19"/>
  <c r="D5455" i="19"/>
  <c r="D5454" i="19"/>
  <c r="D5453" i="19"/>
  <c r="D5452" i="19"/>
  <c r="D5451" i="19"/>
  <c r="D5450" i="19"/>
  <c r="D5449" i="19"/>
  <c r="D5448" i="19"/>
  <c r="D5447" i="19"/>
  <c r="D5446" i="19"/>
  <c r="D5445" i="19"/>
  <c r="D5444" i="19"/>
  <c r="D5443" i="19"/>
  <c r="D5442" i="19"/>
  <c r="D5441" i="19"/>
  <c r="D5440" i="19"/>
  <c r="D5439" i="19"/>
  <c r="D5438" i="19"/>
  <c r="D5437" i="19"/>
  <c r="D5436" i="19"/>
  <c r="D5435" i="19"/>
  <c r="D5434" i="19"/>
  <c r="D5433" i="19"/>
  <c r="D5432" i="19"/>
  <c r="D5431" i="19"/>
  <c r="D5430" i="19"/>
  <c r="D5429" i="19"/>
  <c r="D5428" i="19"/>
  <c r="D5427" i="19"/>
  <c r="D5426" i="19"/>
  <c r="D5425" i="19"/>
  <c r="D5424" i="19"/>
  <c r="D5423" i="19"/>
  <c r="D5422" i="19"/>
  <c r="D5421" i="19"/>
  <c r="D5420" i="19"/>
  <c r="D5419" i="19"/>
  <c r="D5418" i="19"/>
  <c r="D5417" i="19"/>
  <c r="D5416" i="19"/>
  <c r="D5415" i="19"/>
  <c r="D5414" i="19"/>
  <c r="D5413" i="19"/>
  <c r="D5412" i="19"/>
  <c r="D5411" i="19"/>
  <c r="D5410" i="19"/>
  <c r="D5409" i="19"/>
  <c r="D5408" i="19"/>
  <c r="D5407" i="19"/>
  <c r="D5406" i="19"/>
  <c r="D5405" i="19"/>
  <c r="D5404" i="19"/>
  <c r="D5403" i="19"/>
  <c r="D5402" i="19"/>
  <c r="D5401" i="19"/>
  <c r="D5400" i="19"/>
  <c r="D5399" i="19"/>
  <c r="D5398" i="19"/>
  <c r="D5397" i="19"/>
  <c r="D5396" i="19"/>
  <c r="D5395" i="19"/>
  <c r="D5394" i="19"/>
  <c r="D5393" i="19"/>
  <c r="D5392" i="19"/>
  <c r="D5391" i="19"/>
  <c r="D5390" i="19"/>
  <c r="D5389" i="19"/>
  <c r="D5388" i="19"/>
  <c r="D5387" i="19"/>
  <c r="D5386" i="19"/>
  <c r="D5385" i="19"/>
  <c r="D5384" i="19"/>
  <c r="D5383" i="19"/>
  <c r="D5382" i="19"/>
  <c r="D5381" i="19"/>
  <c r="D5380" i="19"/>
  <c r="D5379" i="19"/>
  <c r="D5378" i="19"/>
  <c r="D5377" i="19"/>
  <c r="D5376" i="19"/>
  <c r="D5375" i="19"/>
  <c r="D5374" i="19"/>
  <c r="D5373" i="19"/>
  <c r="D5372" i="19"/>
  <c r="D5371" i="19"/>
  <c r="D5370" i="19"/>
  <c r="D5369" i="19"/>
  <c r="D5368" i="19"/>
  <c r="D5367" i="19"/>
  <c r="D5366" i="19"/>
  <c r="D5365" i="19"/>
  <c r="D5364" i="19"/>
  <c r="D5363" i="19"/>
  <c r="D5362" i="19"/>
  <c r="D5361" i="19"/>
  <c r="D5360" i="19"/>
  <c r="D5359" i="19"/>
  <c r="D5358" i="19"/>
  <c r="D5357" i="19"/>
  <c r="D5356" i="19"/>
  <c r="D5355" i="19"/>
  <c r="D5354" i="19"/>
  <c r="D5353" i="19"/>
  <c r="D5352" i="19"/>
  <c r="D5351" i="19"/>
  <c r="D5350" i="19"/>
  <c r="D5349" i="19"/>
  <c r="D5348" i="19"/>
  <c r="D5347" i="19"/>
  <c r="D5346" i="19"/>
  <c r="D5345" i="19"/>
  <c r="D5344" i="19"/>
  <c r="D5343" i="19"/>
  <c r="D5342" i="19"/>
  <c r="D5341" i="19"/>
  <c r="D5340" i="19"/>
  <c r="D5339" i="19"/>
  <c r="D5338" i="19"/>
  <c r="D5337" i="19"/>
  <c r="D5336" i="19"/>
  <c r="D5335" i="19"/>
  <c r="D5334" i="19"/>
  <c r="D5333" i="19"/>
  <c r="D5332" i="19"/>
  <c r="D5331" i="19"/>
  <c r="D5330" i="19"/>
  <c r="D5329" i="19"/>
  <c r="D5328" i="19"/>
  <c r="D5327" i="19"/>
  <c r="D5326" i="19"/>
  <c r="D5325" i="19"/>
  <c r="D5324" i="19"/>
  <c r="D5323" i="19"/>
  <c r="D5322" i="19"/>
  <c r="D5321" i="19"/>
  <c r="D5320" i="19"/>
  <c r="D5319" i="19"/>
  <c r="D5318" i="19"/>
  <c r="D5317" i="19"/>
  <c r="D5316" i="19"/>
  <c r="D5315" i="19"/>
  <c r="D5314" i="19"/>
  <c r="D5313" i="19"/>
  <c r="D5312" i="19"/>
  <c r="D5311" i="19"/>
  <c r="D5310" i="19"/>
  <c r="D5309" i="19"/>
  <c r="D5308" i="19"/>
  <c r="D5307" i="19"/>
  <c r="D5306" i="19"/>
  <c r="D5305" i="19"/>
  <c r="D5304" i="19"/>
  <c r="D5303" i="19"/>
  <c r="D5302" i="19"/>
  <c r="D5301" i="19"/>
  <c r="D5300" i="19"/>
  <c r="D5299" i="19"/>
  <c r="D5298" i="19"/>
  <c r="D5297" i="19"/>
  <c r="D5296" i="19"/>
  <c r="D5295" i="19"/>
  <c r="D5294" i="19"/>
  <c r="D5293" i="19"/>
  <c r="D5292" i="19"/>
  <c r="D5291" i="19"/>
  <c r="D5290" i="19"/>
  <c r="D5289" i="19"/>
  <c r="D5288" i="19"/>
  <c r="D5287" i="19"/>
  <c r="D5286" i="19"/>
  <c r="D5285" i="19"/>
  <c r="D5284" i="19"/>
  <c r="D5283" i="19"/>
  <c r="D5282" i="19"/>
  <c r="D5281" i="19"/>
  <c r="D5280" i="19"/>
  <c r="D5279" i="19"/>
  <c r="D5278" i="19"/>
  <c r="D5277" i="19"/>
  <c r="D5276" i="19"/>
  <c r="D5275" i="19"/>
  <c r="D5274" i="19"/>
  <c r="D5273" i="19"/>
  <c r="D5272" i="19"/>
  <c r="D5271" i="19"/>
  <c r="D5270" i="19"/>
  <c r="D5269" i="19"/>
  <c r="D5268" i="19"/>
  <c r="D5267" i="19"/>
  <c r="D5266" i="19"/>
  <c r="D5265" i="19"/>
  <c r="D5264" i="19"/>
  <c r="D5263" i="19"/>
  <c r="D5262" i="19"/>
  <c r="D5261" i="19"/>
  <c r="D5260" i="19"/>
  <c r="D5259" i="19"/>
  <c r="D5258" i="19"/>
  <c r="D5257" i="19"/>
  <c r="D5256" i="19"/>
  <c r="D5255" i="19"/>
  <c r="D5254" i="19"/>
  <c r="D5253" i="19"/>
  <c r="D5252" i="19"/>
  <c r="D5251" i="19"/>
  <c r="D5250" i="19"/>
  <c r="D5249" i="19"/>
  <c r="D5248" i="19"/>
  <c r="D5247" i="19"/>
  <c r="D5246" i="19"/>
  <c r="D5245" i="19"/>
  <c r="D5244" i="19"/>
  <c r="D5243" i="19"/>
  <c r="D5242" i="19"/>
  <c r="D5241" i="19"/>
  <c r="D5240" i="19"/>
  <c r="D5239" i="19"/>
  <c r="D5238" i="19"/>
  <c r="D5237" i="19"/>
  <c r="D5236" i="19"/>
  <c r="D5235" i="19"/>
  <c r="D5234" i="19"/>
  <c r="D5233" i="19"/>
  <c r="D5232" i="19"/>
  <c r="D5231" i="19"/>
  <c r="D5230" i="19"/>
  <c r="D5229" i="19"/>
  <c r="D5228" i="19"/>
  <c r="D5227" i="19"/>
  <c r="D5226" i="19"/>
  <c r="D5225" i="19"/>
  <c r="D5224" i="19"/>
  <c r="D5223" i="19"/>
  <c r="D5222" i="19"/>
  <c r="D5221" i="19"/>
  <c r="D5220" i="19"/>
  <c r="D5219" i="19"/>
  <c r="D5218" i="19"/>
  <c r="D5217" i="19"/>
  <c r="D5216" i="19"/>
  <c r="D5215" i="19"/>
  <c r="D5214" i="19"/>
  <c r="D5213" i="19"/>
  <c r="D5212" i="19"/>
  <c r="D5211" i="19"/>
  <c r="D5210" i="19"/>
  <c r="D5209" i="19"/>
  <c r="D5208" i="19"/>
  <c r="D5207" i="19"/>
  <c r="D5206" i="19"/>
  <c r="D5205" i="19"/>
  <c r="D5204" i="19"/>
  <c r="D5203" i="19"/>
  <c r="D5202" i="19"/>
  <c r="D5201" i="19"/>
  <c r="D5200" i="19"/>
  <c r="D5199" i="19"/>
  <c r="D5198" i="19"/>
  <c r="D5197" i="19"/>
  <c r="D5196" i="19"/>
  <c r="D5195" i="19"/>
  <c r="D5194" i="19"/>
  <c r="D5193" i="19"/>
  <c r="D5192" i="19"/>
  <c r="D5191" i="19"/>
  <c r="D5190" i="19"/>
  <c r="D5189" i="19"/>
  <c r="D5188" i="19"/>
  <c r="D5187" i="19"/>
  <c r="D5186" i="19"/>
  <c r="D5185" i="19"/>
  <c r="D5184" i="19"/>
  <c r="D5183" i="19"/>
  <c r="D5182" i="19"/>
  <c r="D5181" i="19"/>
  <c r="D5180" i="19"/>
  <c r="D5179" i="19"/>
  <c r="D5178" i="19"/>
  <c r="D5177" i="19"/>
  <c r="D5176" i="19"/>
  <c r="D5175" i="19"/>
  <c r="D5174" i="19"/>
  <c r="D5173" i="19"/>
  <c r="D5172" i="19"/>
  <c r="D5171" i="19"/>
  <c r="D5170" i="19"/>
  <c r="D5169" i="19"/>
  <c r="D5168" i="19"/>
  <c r="D5167" i="19"/>
  <c r="D5166" i="19"/>
  <c r="D5165" i="19"/>
  <c r="D5164" i="19"/>
  <c r="D5163" i="19"/>
  <c r="D5162" i="19"/>
  <c r="D5161" i="19"/>
  <c r="D5160" i="19"/>
  <c r="D5159" i="19"/>
  <c r="D5158" i="19"/>
  <c r="D5157" i="19"/>
  <c r="D5156" i="19"/>
  <c r="D5155" i="19"/>
  <c r="D5154" i="19"/>
  <c r="D5153" i="19"/>
  <c r="D5152" i="19"/>
  <c r="D5151" i="19"/>
  <c r="D5150" i="19"/>
  <c r="D5149" i="19"/>
  <c r="D5148" i="19"/>
  <c r="D5147" i="19"/>
  <c r="D5146" i="19"/>
  <c r="D5145" i="19"/>
  <c r="D5144" i="19"/>
  <c r="D5143" i="19"/>
  <c r="D5142" i="19"/>
  <c r="D5141" i="19"/>
  <c r="D5140" i="19"/>
  <c r="D5139" i="19"/>
  <c r="D5138" i="19"/>
  <c r="D5137" i="19"/>
  <c r="D5136" i="19"/>
  <c r="D5135" i="19"/>
  <c r="D5134" i="19"/>
  <c r="D5133" i="19"/>
  <c r="D5132" i="19"/>
  <c r="D5131" i="19"/>
  <c r="D5130" i="19"/>
  <c r="D5129" i="19"/>
  <c r="D5128" i="19"/>
  <c r="D5127" i="19"/>
  <c r="D5126" i="19"/>
  <c r="D5125" i="19"/>
  <c r="D5124" i="19"/>
  <c r="D5123" i="19"/>
  <c r="D5122" i="19"/>
  <c r="D5121" i="19"/>
  <c r="D5120" i="19"/>
  <c r="D5119" i="19"/>
  <c r="D5118" i="19"/>
  <c r="D5117" i="19"/>
  <c r="D5116" i="19"/>
  <c r="D5115" i="19"/>
  <c r="D5114" i="19"/>
  <c r="D5113" i="19"/>
  <c r="D5112" i="19"/>
  <c r="D5111" i="19"/>
  <c r="D5110" i="19"/>
  <c r="D5109" i="19"/>
  <c r="D5108" i="19"/>
  <c r="D5107" i="19"/>
  <c r="D5106" i="19"/>
  <c r="D5105" i="19"/>
  <c r="D5104" i="19"/>
  <c r="D5103" i="19"/>
  <c r="D5102" i="19"/>
  <c r="D5101" i="19"/>
  <c r="D5100" i="19"/>
  <c r="D5099" i="19"/>
  <c r="D5098" i="19"/>
  <c r="D5097" i="19"/>
  <c r="D5096" i="19"/>
  <c r="D5095" i="19"/>
  <c r="D5094" i="19"/>
  <c r="D5093" i="19"/>
  <c r="D5092" i="19"/>
  <c r="D5091" i="19"/>
  <c r="D5090" i="19"/>
  <c r="D5089" i="19"/>
  <c r="D5088" i="19"/>
  <c r="D5087" i="19"/>
  <c r="D5086" i="19"/>
  <c r="D5085" i="19"/>
  <c r="D5084" i="19"/>
  <c r="D5083" i="19"/>
  <c r="D5082" i="19"/>
  <c r="D5081" i="19"/>
  <c r="D5080" i="19"/>
  <c r="D5079" i="19"/>
  <c r="D5078" i="19"/>
  <c r="D5077" i="19"/>
  <c r="D5076" i="19"/>
  <c r="D5075" i="19"/>
  <c r="D5074" i="19"/>
  <c r="D5073" i="19"/>
  <c r="D5072" i="19"/>
  <c r="D5071" i="19"/>
  <c r="D5070" i="19"/>
  <c r="D5069" i="19"/>
  <c r="D5068" i="19"/>
  <c r="D5067" i="19"/>
  <c r="D5066" i="19"/>
  <c r="D5065" i="19"/>
  <c r="D5064" i="19"/>
  <c r="D5063" i="19"/>
  <c r="D5062" i="19"/>
  <c r="D5061" i="19"/>
  <c r="D5060" i="19"/>
  <c r="D5059" i="19"/>
  <c r="D5058" i="19"/>
  <c r="D5057" i="19"/>
  <c r="D5056" i="19"/>
  <c r="D5055" i="19"/>
  <c r="D5054" i="19"/>
  <c r="D5053" i="19"/>
  <c r="D5052" i="19"/>
  <c r="D5051" i="19"/>
  <c r="D5050" i="19"/>
  <c r="D5049" i="19"/>
  <c r="D5048" i="19"/>
  <c r="D5047" i="19"/>
  <c r="D5046" i="19"/>
  <c r="D5045" i="19"/>
  <c r="D5044" i="19"/>
  <c r="D5043" i="19"/>
  <c r="D5042" i="19"/>
  <c r="D5041" i="19"/>
  <c r="D5040" i="19"/>
  <c r="D5039" i="19"/>
  <c r="D5038" i="19"/>
  <c r="D5037" i="19"/>
  <c r="D5036" i="19"/>
  <c r="D5035" i="19"/>
  <c r="D5034" i="19"/>
  <c r="D5033" i="19"/>
  <c r="D5032" i="19"/>
  <c r="D5031" i="19"/>
  <c r="D5030" i="19"/>
  <c r="D5029" i="19"/>
  <c r="D5028" i="19"/>
  <c r="D5027" i="19"/>
  <c r="D5026" i="19"/>
  <c r="D5025" i="19"/>
  <c r="D5024" i="19"/>
  <c r="D5023" i="19"/>
  <c r="D5022" i="19"/>
  <c r="D5021" i="19"/>
  <c r="D5020" i="19"/>
  <c r="D5019" i="19"/>
  <c r="D5018" i="19"/>
  <c r="D5017" i="19"/>
  <c r="D5016" i="19"/>
  <c r="D5015" i="19"/>
  <c r="D5014" i="19"/>
  <c r="D5013" i="19"/>
  <c r="D5012" i="19"/>
  <c r="D5011" i="19"/>
  <c r="D5010" i="19"/>
  <c r="D5009" i="19"/>
  <c r="D5008" i="19"/>
  <c r="D5007" i="19"/>
  <c r="D5006" i="19"/>
  <c r="D5005" i="19"/>
  <c r="D5004" i="19"/>
  <c r="D5003" i="19"/>
  <c r="D5002" i="19"/>
  <c r="D5001" i="19"/>
  <c r="D5000" i="19"/>
  <c r="D4999" i="19"/>
  <c r="D4998" i="19"/>
  <c r="D4997" i="19"/>
  <c r="D4996" i="19"/>
  <c r="D4995" i="19"/>
  <c r="D4994" i="19"/>
  <c r="D4993" i="19"/>
  <c r="D4992" i="19"/>
  <c r="D4991" i="19"/>
  <c r="D4990" i="19"/>
  <c r="D4989" i="19"/>
  <c r="D4988" i="19"/>
  <c r="D4987" i="19"/>
  <c r="D4986" i="19"/>
  <c r="D4985" i="19"/>
  <c r="D4984" i="19"/>
  <c r="D4983" i="19"/>
  <c r="D4982" i="19"/>
  <c r="D4981" i="19"/>
  <c r="D4980" i="19"/>
  <c r="D4979" i="19"/>
  <c r="D4978" i="19"/>
  <c r="D4977" i="19"/>
  <c r="D4976" i="19"/>
  <c r="D4975" i="19"/>
  <c r="D4974" i="19"/>
  <c r="D4973" i="19"/>
  <c r="D4972" i="19"/>
  <c r="D4971" i="19"/>
  <c r="D4970" i="19"/>
  <c r="D4969" i="19"/>
  <c r="D4968" i="19"/>
  <c r="D4967" i="19"/>
  <c r="D4966" i="19"/>
  <c r="D4965" i="19"/>
  <c r="D4964" i="19"/>
  <c r="D4963" i="19"/>
  <c r="D4962" i="19"/>
  <c r="D4961" i="19"/>
  <c r="D4960" i="19"/>
  <c r="D4959" i="19"/>
  <c r="D4958" i="19"/>
  <c r="D4957" i="19"/>
  <c r="D4956" i="19"/>
  <c r="D4955" i="19"/>
  <c r="D4954" i="19"/>
  <c r="D4953" i="19"/>
  <c r="D4952" i="19"/>
  <c r="D4951" i="19"/>
  <c r="D4950" i="19"/>
  <c r="D4949" i="19"/>
  <c r="D4948" i="19"/>
  <c r="D4947" i="19"/>
  <c r="D4946" i="19"/>
  <c r="D4945" i="19"/>
  <c r="D4944" i="19"/>
  <c r="D4943" i="19"/>
  <c r="D4942" i="19"/>
  <c r="D4941" i="19"/>
  <c r="D4940" i="19"/>
  <c r="D4939" i="19"/>
  <c r="D4938" i="19"/>
  <c r="D4937" i="19"/>
  <c r="D4936" i="19"/>
  <c r="D4935" i="19"/>
  <c r="D4934" i="19"/>
  <c r="D4933" i="19"/>
  <c r="F6222" i="19"/>
  <c r="F6221" i="19"/>
  <c r="F6220" i="19"/>
  <c r="F6219" i="19"/>
  <c r="F6218" i="19"/>
  <c r="F6217" i="19"/>
  <c r="F6216" i="19"/>
  <c r="F6215" i="19"/>
  <c r="F6214" i="19"/>
  <c r="D6222" i="19"/>
  <c r="F6213" i="19" l="1"/>
  <c r="F6212" i="19"/>
  <c r="F6211" i="19"/>
  <c r="F6210" i="19"/>
  <c r="F6209" i="19"/>
  <c r="F6208" i="19"/>
  <c r="F6207" i="19"/>
  <c r="F6206" i="19"/>
  <c r="F6205" i="19"/>
  <c r="F6204" i="19"/>
  <c r="F6203" i="19"/>
  <c r="F6202" i="19"/>
  <c r="F6201" i="19"/>
  <c r="F6200" i="19"/>
  <c r="F6199" i="19"/>
  <c r="F6198" i="19"/>
  <c r="F6197" i="19"/>
  <c r="F6196" i="19"/>
  <c r="F6195" i="19"/>
  <c r="F6194" i="19"/>
  <c r="F6193" i="19"/>
  <c r="F6192" i="19" l="1"/>
  <c r="F6191" i="19"/>
  <c r="F6190" i="19"/>
  <c r="F6189" i="19"/>
  <c r="F6188" i="19"/>
  <c r="F6187" i="19"/>
  <c r="F3" i="19" l="1"/>
  <c r="F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72" i="19"/>
  <c r="F73" i="19"/>
  <c r="F74" i="19"/>
  <c r="F75" i="19"/>
  <c r="F76" i="19"/>
  <c r="F77" i="19"/>
  <c r="F78" i="19"/>
  <c r="F79" i="19"/>
  <c r="F80" i="19"/>
  <c r="F81" i="19"/>
  <c r="F82" i="19"/>
  <c r="F83" i="19"/>
  <c r="F84" i="19"/>
  <c r="F85" i="19"/>
  <c r="F86" i="19"/>
  <c r="F87" i="19"/>
  <c r="F88" i="19"/>
  <c r="F89" i="19"/>
  <c r="F90" i="19"/>
  <c r="F91" i="19"/>
  <c r="F92" i="19"/>
  <c r="F93" i="19"/>
  <c r="F94" i="19"/>
  <c r="F95" i="19"/>
  <c r="F96" i="19"/>
  <c r="F97" i="19"/>
  <c r="F98" i="19"/>
  <c r="F99" i="19"/>
  <c r="F100" i="19"/>
  <c r="F101" i="19"/>
  <c r="F102" i="19"/>
  <c r="F103" i="19"/>
  <c r="F104" i="19"/>
  <c r="F105" i="19"/>
  <c r="F106" i="19"/>
  <c r="F107" i="19"/>
  <c r="F108" i="19"/>
  <c r="F109" i="19"/>
  <c r="F110" i="19"/>
  <c r="F111" i="19"/>
  <c r="F112" i="19"/>
  <c r="F113" i="19"/>
  <c r="F114" i="19"/>
  <c r="F115" i="19"/>
  <c r="F116" i="19"/>
  <c r="F117" i="19"/>
  <c r="F118" i="19"/>
  <c r="F119" i="19"/>
  <c r="F120" i="19"/>
  <c r="F121" i="19"/>
  <c r="F122" i="19"/>
  <c r="F123" i="19"/>
  <c r="F124" i="19"/>
  <c r="F125" i="19"/>
  <c r="F126" i="19"/>
  <c r="F127" i="19"/>
  <c r="F128" i="19"/>
  <c r="F129" i="19"/>
  <c r="F130" i="19"/>
  <c r="F131" i="19"/>
  <c r="F132" i="19"/>
  <c r="F133" i="19"/>
  <c r="F134" i="19"/>
  <c r="F135" i="19"/>
  <c r="F136" i="19"/>
  <c r="F137" i="19"/>
  <c r="F138" i="19"/>
  <c r="F139" i="19"/>
  <c r="F140" i="19"/>
  <c r="F141" i="19"/>
  <c r="F142" i="19"/>
  <c r="F143" i="19"/>
  <c r="F144" i="19"/>
  <c r="F145" i="19"/>
  <c r="F146" i="19"/>
  <c r="F147" i="19"/>
  <c r="F148" i="19"/>
  <c r="F149" i="19"/>
  <c r="F150" i="19"/>
  <c r="F151" i="19"/>
  <c r="F152" i="19"/>
  <c r="F153" i="19"/>
  <c r="F154" i="19"/>
  <c r="F155" i="19"/>
  <c r="F156" i="19"/>
  <c r="F157" i="19"/>
  <c r="F158" i="19"/>
  <c r="F159" i="19"/>
  <c r="F160" i="19"/>
  <c r="F161" i="19"/>
  <c r="F162" i="19"/>
  <c r="F163" i="19"/>
  <c r="F164" i="19"/>
  <c r="F165" i="19"/>
  <c r="F166" i="19"/>
  <c r="F167" i="19"/>
  <c r="F168" i="19"/>
  <c r="F169" i="19"/>
  <c r="F170" i="19"/>
  <c r="F171" i="19"/>
  <c r="F172" i="19"/>
  <c r="F173" i="19"/>
  <c r="F174" i="19"/>
  <c r="F175" i="19"/>
  <c r="F176" i="19"/>
  <c r="F177" i="19"/>
  <c r="F178" i="19"/>
  <c r="F179" i="19"/>
  <c r="F180" i="19"/>
  <c r="F181" i="19"/>
  <c r="F182" i="19"/>
  <c r="F183" i="19"/>
  <c r="F184" i="19"/>
  <c r="F185" i="19"/>
  <c r="F186" i="19"/>
  <c r="F187" i="19"/>
  <c r="F188" i="19"/>
  <c r="F189" i="19"/>
  <c r="F190" i="19"/>
  <c r="F191" i="19"/>
  <c r="F192" i="19"/>
  <c r="F193" i="19"/>
  <c r="F194" i="19"/>
  <c r="F195" i="19"/>
  <c r="F196" i="19"/>
  <c r="F197" i="19"/>
  <c r="F198" i="19"/>
  <c r="F199" i="19"/>
  <c r="F200" i="19"/>
  <c r="F201" i="19"/>
  <c r="F202" i="19"/>
  <c r="F203" i="19"/>
  <c r="F204" i="19"/>
  <c r="F205" i="19"/>
  <c r="F206" i="19"/>
  <c r="F207" i="19"/>
  <c r="F208" i="19"/>
  <c r="F209" i="19"/>
  <c r="F210" i="19"/>
  <c r="F211" i="19"/>
  <c r="F212" i="19"/>
  <c r="F213" i="19"/>
  <c r="F214" i="19"/>
  <c r="F215" i="19"/>
  <c r="F216" i="19"/>
  <c r="F217" i="19"/>
  <c r="F218" i="19"/>
  <c r="F219" i="19"/>
  <c r="F220" i="19"/>
  <c r="F221" i="19"/>
  <c r="F222" i="19"/>
  <c r="F223" i="19"/>
  <c r="F224" i="19"/>
  <c r="F225" i="19"/>
  <c r="F226" i="19"/>
  <c r="F227" i="19"/>
  <c r="F228" i="19"/>
  <c r="F229" i="19"/>
  <c r="F230" i="19"/>
  <c r="F231" i="19"/>
  <c r="F232" i="19"/>
  <c r="F233" i="19"/>
  <c r="F234" i="19"/>
  <c r="F235" i="19"/>
  <c r="F236" i="19"/>
  <c r="F237" i="19"/>
  <c r="F238" i="19"/>
  <c r="F239" i="19"/>
  <c r="F240" i="19"/>
  <c r="F241" i="19"/>
  <c r="F242" i="19"/>
  <c r="F243" i="19"/>
  <c r="F244" i="19"/>
  <c r="F245" i="19"/>
  <c r="F246" i="19"/>
  <c r="F247" i="19"/>
  <c r="F248" i="19"/>
  <c r="F249" i="19"/>
  <c r="F250" i="19"/>
  <c r="F251" i="19"/>
  <c r="F252" i="19"/>
  <c r="F253" i="19"/>
  <c r="F254" i="19"/>
  <c r="F255" i="19"/>
  <c r="F256" i="19"/>
  <c r="F257" i="19"/>
  <c r="F258" i="19"/>
  <c r="F259" i="19"/>
  <c r="F260" i="19"/>
  <c r="F261" i="19"/>
  <c r="F262" i="19"/>
  <c r="F263" i="19"/>
  <c r="F264" i="19"/>
  <c r="F265" i="19"/>
  <c r="F266" i="19"/>
  <c r="F267" i="19"/>
  <c r="F268" i="19"/>
  <c r="F269" i="19"/>
  <c r="F270" i="19"/>
  <c r="F271" i="19"/>
  <c r="F272" i="19"/>
  <c r="F273" i="19"/>
  <c r="F274" i="19"/>
  <c r="F275" i="19"/>
  <c r="F276" i="19"/>
  <c r="F277" i="19"/>
  <c r="F278" i="19"/>
  <c r="F279" i="19"/>
  <c r="F280" i="19"/>
  <c r="F281" i="19"/>
  <c r="F282" i="19"/>
  <c r="F283" i="19"/>
  <c r="F284" i="19"/>
  <c r="F285" i="19"/>
  <c r="F286" i="19"/>
  <c r="F287" i="19"/>
  <c r="F288" i="19"/>
  <c r="F289" i="19"/>
  <c r="F290" i="19"/>
  <c r="F291" i="19"/>
  <c r="F292" i="19"/>
  <c r="F293" i="19"/>
  <c r="F294" i="19"/>
  <c r="F295" i="19"/>
  <c r="F296" i="19"/>
  <c r="F297" i="19"/>
  <c r="F298" i="19"/>
  <c r="F299" i="19"/>
  <c r="F300" i="19"/>
  <c r="F301" i="19"/>
  <c r="F302" i="19"/>
  <c r="F303" i="19"/>
  <c r="F304" i="19"/>
  <c r="F305" i="19"/>
  <c r="F306" i="19"/>
  <c r="F307" i="19"/>
  <c r="F308" i="19"/>
  <c r="F309" i="19"/>
  <c r="F310" i="19"/>
  <c r="F311" i="19"/>
  <c r="F312" i="19"/>
  <c r="F313" i="19"/>
  <c r="F314" i="19"/>
  <c r="F315" i="19"/>
  <c r="F316" i="19"/>
  <c r="F317" i="19"/>
  <c r="F318" i="19"/>
  <c r="F319" i="19"/>
  <c r="F320" i="19"/>
  <c r="F321" i="19"/>
  <c r="F322" i="19"/>
  <c r="F323" i="19"/>
  <c r="F324" i="19"/>
  <c r="F325" i="19"/>
  <c r="F326" i="19"/>
  <c r="F327" i="19"/>
  <c r="F328" i="19"/>
  <c r="F329" i="19"/>
  <c r="F330" i="19"/>
  <c r="F331" i="19"/>
  <c r="F332" i="19"/>
  <c r="F333" i="19"/>
  <c r="F334" i="19"/>
  <c r="F335" i="19"/>
  <c r="F336" i="19"/>
  <c r="F337" i="19"/>
  <c r="F338" i="19"/>
  <c r="F339" i="19"/>
  <c r="F340" i="19"/>
  <c r="F341" i="19"/>
  <c r="F342" i="19"/>
  <c r="F343" i="19"/>
  <c r="F344" i="19"/>
  <c r="F345" i="19"/>
  <c r="F346" i="19"/>
  <c r="F347" i="19"/>
  <c r="F348" i="19"/>
  <c r="F349" i="19"/>
  <c r="F350" i="19"/>
  <c r="F351" i="19"/>
  <c r="F352" i="19"/>
  <c r="F353" i="19"/>
  <c r="F354" i="19"/>
  <c r="F355" i="19"/>
  <c r="F356" i="19"/>
  <c r="F357" i="19"/>
  <c r="F358" i="19"/>
  <c r="F359" i="19"/>
  <c r="F360" i="19"/>
  <c r="F361" i="19"/>
  <c r="F362" i="19"/>
  <c r="F363" i="19"/>
  <c r="F364" i="19"/>
  <c r="F365" i="19"/>
  <c r="F366" i="19"/>
  <c r="F367" i="19"/>
  <c r="F368" i="19"/>
  <c r="F369" i="19"/>
  <c r="F370" i="19"/>
  <c r="F371" i="19"/>
  <c r="F372" i="19"/>
  <c r="F373" i="19"/>
  <c r="F374" i="19"/>
  <c r="F375" i="19"/>
  <c r="F376" i="19"/>
  <c r="F377" i="19"/>
  <c r="F378" i="19"/>
  <c r="F379" i="19"/>
  <c r="F380" i="19"/>
  <c r="F381" i="19"/>
  <c r="F382" i="19"/>
  <c r="F383" i="19"/>
  <c r="F384" i="19"/>
  <c r="F385" i="19"/>
  <c r="F386" i="19"/>
  <c r="F387" i="19"/>
  <c r="F388" i="19"/>
  <c r="F389" i="19"/>
  <c r="F390" i="19"/>
  <c r="F391" i="19"/>
  <c r="F392" i="19"/>
  <c r="F393" i="19"/>
  <c r="F394" i="19"/>
  <c r="F395" i="19"/>
  <c r="F396" i="19"/>
  <c r="F397" i="19"/>
  <c r="F398" i="19"/>
  <c r="F399" i="19"/>
  <c r="F400" i="19"/>
  <c r="F401" i="19"/>
  <c r="F402" i="19"/>
  <c r="F403" i="19"/>
  <c r="F404" i="19"/>
  <c r="F405" i="19"/>
  <c r="F406" i="19"/>
  <c r="F407" i="19"/>
  <c r="F408" i="19"/>
  <c r="F409" i="19"/>
  <c r="F410" i="19"/>
  <c r="F411" i="19"/>
  <c r="F412" i="19"/>
  <c r="F413" i="19"/>
  <c r="F414" i="19"/>
  <c r="F415" i="19"/>
  <c r="F416" i="19"/>
  <c r="F417" i="19"/>
  <c r="F418" i="19"/>
  <c r="F419" i="19"/>
  <c r="F420" i="19"/>
  <c r="F421" i="19"/>
  <c r="F422" i="19"/>
  <c r="F423" i="19"/>
  <c r="F424" i="19"/>
  <c r="F425" i="19"/>
  <c r="F426" i="19"/>
  <c r="F427" i="19"/>
  <c r="F428" i="19"/>
  <c r="F429" i="19"/>
  <c r="F430" i="19"/>
  <c r="F431" i="19"/>
  <c r="F432" i="19"/>
  <c r="F433" i="19"/>
  <c r="F434" i="19"/>
  <c r="F435" i="19"/>
  <c r="F436" i="19"/>
  <c r="F437" i="19"/>
  <c r="F438" i="19"/>
  <c r="F439" i="19"/>
  <c r="F440" i="19"/>
  <c r="F441" i="19"/>
  <c r="F442" i="19"/>
  <c r="F443" i="19"/>
  <c r="F444" i="19"/>
  <c r="F445" i="19"/>
  <c r="F446" i="19"/>
  <c r="F447" i="19"/>
  <c r="F448" i="19"/>
  <c r="F449" i="19"/>
  <c r="F450" i="19"/>
  <c r="F451" i="19"/>
  <c r="F452" i="19"/>
  <c r="F453" i="19"/>
  <c r="F454" i="19"/>
  <c r="F455" i="19"/>
  <c r="F456" i="19"/>
  <c r="F457" i="19"/>
  <c r="F458" i="19"/>
  <c r="F459" i="19"/>
  <c r="F460" i="19"/>
  <c r="F461" i="19"/>
  <c r="F462" i="19"/>
  <c r="F463" i="19"/>
  <c r="F464" i="19"/>
  <c r="F465" i="19"/>
  <c r="F466" i="19"/>
  <c r="F467" i="19"/>
  <c r="F468" i="19"/>
  <c r="F469" i="19"/>
  <c r="F470" i="19"/>
  <c r="F471" i="19"/>
  <c r="F472" i="19"/>
  <c r="F473" i="19"/>
  <c r="F474" i="19"/>
  <c r="F475" i="19"/>
  <c r="F476" i="19"/>
  <c r="F477" i="19"/>
  <c r="F478" i="19"/>
  <c r="F479" i="19"/>
  <c r="F480" i="19"/>
  <c r="F481" i="19"/>
  <c r="F482" i="19"/>
  <c r="F483" i="19"/>
  <c r="F484" i="19"/>
  <c r="F485" i="19"/>
  <c r="F486" i="19"/>
  <c r="F487" i="19"/>
  <c r="F488" i="19"/>
  <c r="F489" i="19"/>
  <c r="F490" i="19"/>
  <c r="F491" i="19"/>
  <c r="F492" i="19"/>
  <c r="F493" i="19"/>
  <c r="F494" i="19"/>
  <c r="F495" i="19"/>
  <c r="F496" i="19"/>
  <c r="F497" i="19"/>
  <c r="F498" i="19"/>
  <c r="F499" i="19"/>
  <c r="F500" i="19"/>
  <c r="F501" i="19"/>
  <c r="F502" i="19"/>
  <c r="F503" i="19"/>
  <c r="F504" i="19"/>
  <c r="F505" i="19"/>
  <c r="F506" i="19"/>
  <c r="F507" i="19"/>
  <c r="F508" i="19"/>
  <c r="F509" i="19"/>
  <c r="F510" i="19"/>
  <c r="F511" i="19"/>
  <c r="F512" i="19"/>
  <c r="F513" i="19"/>
  <c r="F514" i="19"/>
  <c r="F515" i="19"/>
  <c r="F516" i="19"/>
  <c r="F517" i="19"/>
  <c r="F518" i="19"/>
  <c r="F519" i="19"/>
  <c r="F520" i="19"/>
  <c r="F521" i="19"/>
  <c r="F522" i="19"/>
  <c r="F523" i="19"/>
  <c r="F524" i="19"/>
  <c r="F525" i="19"/>
  <c r="F526" i="19"/>
  <c r="F527" i="19"/>
  <c r="F528" i="19"/>
  <c r="F529" i="19"/>
  <c r="F530" i="19"/>
  <c r="F531" i="19"/>
  <c r="F532" i="19"/>
  <c r="F533" i="19"/>
  <c r="F534" i="19"/>
  <c r="F535" i="19"/>
  <c r="F536" i="19"/>
  <c r="F537" i="19"/>
  <c r="F538" i="19"/>
  <c r="F539" i="19"/>
  <c r="F540" i="19"/>
  <c r="F541" i="19"/>
  <c r="F542" i="19"/>
  <c r="F543" i="19"/>
  <c r="F544" i="19"/>
  <c r="F545" i="19"/>
  <c r="F546" i="19"/>
  <c r="F547" i="19"/>
  <c r="F548" i="19"/>
  <c r="F549" i="19"/>
  <c r="F550" i="19"/>
  <c r="F551" i="19"/>
  <c r="F552" i="19"/>
  <c r="F553" i="19"/>
  <c r="F554" i="19"/>
  <c r="F555" i="19"/>
  <c r="F556" i="19"/>
  <c r="F557" i="19"/>
  <c r="F558" i="19"/>
  <c r="F559" i="19"/>
  <c r="F560" i="19"/>
  <c r="F561" i="19"/>
  <c r="F562" i="19"/>
  <c r="F563" i="19"/>
  <c r="F564" i="19"/>
  <c r="F565" i="19"/>
  <c r="F566" i="19"/>
  <c r="F567" i="19"/>
  <c r="F568" i="19"/>
  <c r="F569" i="19"/>
  <c r="F570" i="19"/>
  <c r="F571" i="19"/>
  <c r="F572" i="19"/>
  <c r="F573" i="19"/>
  <c r="F574" i="19"/>
  <c r="F575" i="19"/>
  <c r="F576" i="19"/>
  <c r="F577" i="19"/>
  <c r="F578" i="19"/>
  <c r="F579" i="19"/>
  <c r="F580" i="19"/>
  <c r="F581" i="19"/>
  <c r="F582" i="19"/>
  <c r="F583" i="19"/>
  <c r="F584" i="19"/>
  <c r="F585" i="19"/>
  <c r="F586" i="19"/>
  <c r="F587" i="19"/>
  <c r="F588" i="19"/>
  <c r="F589" i="19"/>
  <c r="F590" i="19"/>
  <c r="F591" i="19"/>
  <c r="F592" i="19"/>
  <c r="F593" i="19"/>
  <c r="F594" i="19"/>
  <c r="F595" i="19"/>
  <c r="F596" i="19"/>
  <c r="F597" i="19"/>
  <c r="F598" i="19"/>
  <c r="F599" i="19"/>
  <c r="F600" i="19"/>
  <c r="F601" i="19"/>
  <c r="F602" i="19"/>
  <c r="F603" i="19"/>
  <c r="F604" i="19"/>
  <c r="F605" i="19"/>
  <c r="F606" i="19"/>
  <c r="F607" i="19"/>
  <c r="F608" i="19"/>
  <c r="F609" i="19"/>
  <c r="F610" i="19"/>
  <c r="F611" i="19"/>
  <c r="F612" i="19"/>
  <c r="F613" i="19"/>
  <c r="F614" i="19"/>
  <c r="F615" i="19"/>
  <c r="F616" i="19"/>
  <c r="F617" i="19"/>
  <c r="F618" i="19"/>
  <c r="F619" i="19"/>
  <c r="F620" i="19"/>
  <c r="F621" i="19"/>
  <c r="F622" i="19"/>
  <c r="F623" i="19"/>
  <c r="F624" i="19"/>
  <c r="F625" i="19"/>
  <c r="F626" i="19"/>
  <c r="F627" i="19"/>
  <c r="F628" i="19"/>
  <c r="F629" i="19"/>
  <c r="F630" i="19"/>
  <c r="F631" i="19"/>
  <c r="F632" i="19"/>
  <c r="F633" i="19"/>
  <c r="F634" i="19"/>
  <c r="F635" i="19"/>
  <c r="F636" i="19"/>
  <c r="F637" i="19"/>
  <c r="F638" i="19"/>
  <c r="F639" i="19"/>
  <c r="F640" i="19"/>
  <c r="F641" i="19"/>
  <c r="F642" i="19"/>
  <c r="F643" i="19"/>
  <c r="F644" i="19"/>
  <c r="F645" i="19"/>
  <c r="F646" i="19"/>
  <c r="F647" i="19"/>
  <c r="F648" i="19"/>
  <c r="F649" i="19"/>
  <c r="F650" i="19"/>
  <c r="F651" i="19"/>
  <c r="F652" i="19"/>
  <c r="F653" i="19"/>
  <c r="F654" i="19"/>
  <c r="F655" i="19"/>
  <c r="F656" i="19"/>
  <c r="F657" i="19"/>
  <c r="F658" i="19"/>
  <c r="F659" i="19"/>
  <c r="F660" i="19"/>
  <c r="F661" i="19"/>
  <c r="F662" i="19"/>
  <c r="F663" i="19"/>
  <c r="F664" i="19"/>
  <c r="F665" i="19"/>
  <c r="F666" i="19"/>
  <c r="F667" i="19"/>
  <c r="F668" i="19"/>
  <c r="F669" i="19"/>
  <c r="F670" i="19"/>
  <c r="F671" i="19"/>
  <c r="F672" i="19"/>
  <c r="F673" i="19"/>
  <c r="F674" i="19"/>
  <c r="F675" i="19"/>
  <c r="F676" i="19"/>
  <c r="F677" i="19"/>
  <c r="F678" i="19"/>
  <c r="F679" i="19"/>
  <c r="F680" i="19"/>
  <c r="F681" i="19"/>
  <c r="F682" i="19"/>
  <c r="F683" i="19"/>
  <c r="F684" i="19"/>
  <c r="F685" i="19"/>
  <c r="F686" i="19"/>
  <c r="F687" i="19"/>
  <c r="F688" i="19"/>
  <c r="F689" i="19"/>
  <c r="F690" i="19"/>
  <c r="F691" i="19"/>
  <c r="F692" i="19"/>
  <c r="F693" i="19"/>
  <c r="F694" i="19"/>
  <c r="F695" i="19"/>
  <c r="F696" i="19"/>
  <c r="F697" i="19"/>
  <c r="F698" i="19"/>
  <c r="F699" i="19"/>
  <c r="F700" i="19"/>
  <c r="F701" i="19"/>
  <c r="F702" i="19"/>
  <c r="F703" i="19"/>
  <c r="F704" i="19"/>
  <c r="F705" i="19"/>
  <c r="F706" i="19"/>
  <c r="F707" i="19"/>
  <c r="F708" i="19"/>
  <c r="F709" i="19"/>
  <c r="F710" i="19"/>
  <c r="F711" i="19"/>
  <c r="F712" i="19"/>
  <c r="F713" i="19"/>
  <c r="F714" i="19"/>
  <c r="F715" i="19"/>
  <c r="F716" i="19"/>
  <c r="F717" i="19"/>
  <c r="F718" i="19"/>
  <c r="F719" i="19"/>
  <c r="F720" i="19"/>
  <c r="F721" i="19"/>
  <c r="F722" i="19"/>
  <c r="F723" i="19"/>
  <c r="F724" i="19"/>
  <c r="F725" i="19"/>
  <c r="F726" i="19"/>
  <c r="F727" i="19"/>
  <c r="F728" i="19"/>
  <c r="F729" i="19"/>
  <c r="F730" i="19"/>
  <c r="F731" i="19"/>
  <c r="F732" i="19"/>
  <c r="F733" i="19"/>
  <c r="F734" i="19"/>
  <c r="F735" i="19"/>
  <c r="F736" i="19"/>
  <c r="F737" i="19"/>
  <c r="F738" i="19"/>
  <c r="F739" i="19"/>
  <c r="F740" i="19"/>
  <c r="F741" i="19"/>
  <c r="F742" i="19"/>
  <c r="F743" i="19"/>
  <c r="F744" i="19"/>
  <c r="F745" i="19"/>
  <c r="F746" i="19"/>
  <c r="F747" i="19"/>
  <c r="F748" i="19"/>
  <c r="F749" i="19"/>
  <c r="F750" i="19"/>
  <c r="F751" i="19"/>
  <c r="F752" i="19"/>
  <c r="F753" i="19"/>
  <c r="F754" i="19"/>
  <c r="F755" i="19"/>
  <c r="F756" i="19"/>
  <c r="F757" i="19"/>
  <c r="F758" i="19"/>
  <c r="F759" i="19"/>
  <c r="F760" i="19"/>
  <c r="F761" i="19"/>
  <c r="F762" i="19"/>
  <c r="F763" i="19"/>
  <c r="F764" i="19"/>
  <c r="F765" i="19"/>
  <c r="F766" i="19"/>
  <c r="F767" i="19"/>
  <c r="F768" i="19"/>
  <c r="F769" i="19"/>
  <c r="F770" i="19"/>
  <c r="F771" i="19"/>
  <c r="F772" i="19"/>
  <c r="F773" i="19"/>
  <c r="F774" i="19"/>
  <c r="F775" i="19"/>
  <c r="F776" i="19"/>
  <c r="F777" i="19"/>
  <c r="F778" i="19"/>
  <c r="F779" i="19"/>
  <c r="F780" i="19"/>
  <c r="F781" i="19"/>
  <c r="F782" i="19"/>
  <c r="F783" i="19"/>
  <c r="F784" i="19"/>
  <c r="F785" i="19"/>
  <c r="F786" i="19"/>
  <c r="F787" i="19"/>
  <c r="F788" i="19"/>
  <c r="F789" i="19"/>
  <c r="F790" i="19"/>
  <c r="F791" i="19"/>
  <c r="F792" i="19"/>
  <c r="F793" i="19"/>
  <c r="F794" i="19"/>
  <c r="F795" i="19"/>
  <c r="F796" i="19"/>
  <c r="F797" i="19"/>
  <c r="F798" i="19"/>
  <c r="F799" i="19"/>
  <c r="F800" i="19"/>
  <c r="F801" i="19"/>
  <c r="F802" i="19"/>
  <c r="F803" i="19"/>
  <c r="F804" i="19"/>
  <c r="F805" i="19"/>
  <c r="F806" i="19"/>
  <c r="F807" i="19"/>
  <c r="F808" i="19"/>
  <c r="F809" i="19"/>
  <c r="F810" i="19"/>
  <c r="F811" i="19"/>
  <c r="F812" i="19"/>
  <c r="F813" i="19"/>
  <c r="F814" i="19"/>
  <c r="F815" i="19"/>
  <c r="F816" i="19"/>
  <c r="F817" i="19"/>
  <c r="F818" i="19"/>
  <c r="F819" i="19"/>
  <c r="F820" i="19"/>
  <c r="F821" i="19"/>
  <c r="F822" i="19"/>
  <c r="F823" i="19"/>
  <c r="F824" i="19"/>
  <c r="F825" i="19"/>
  <c r="F826" i="19"/>
  <c r="F827" i="19"/>
  <c r="F828" i="19"/>
  <c r="F829" i="19"/>
  <c r="F830" i="19"/>
  <c r="F831" i="19"/>
  <c r="F832" i="19"/>
  <c r="F833" i="19"/>
  <c r="F834" i="19"/>
  <c r="F835" i="19"/>
  <c r="F836" i="19"/>
  <c r="F837" i="19"/>
  <c r="F838" i="19"/>
  <c r="F839" i="19"/>
  <c r="F840" i="19"/>
  <c r="F841" i="19"/>
  <c r="F842" i="19"/>
  <c r="F843" i="19"/>
  <c r="F844" i="19"/>
  <c r="F845" i="19"/>
  <c r="F846" i="19"/>
  <c r="F847" i="19"/>
  <c r="F848" i="19"/>
  <c r="F849" i="19"/>
  <c r="F850" i="19"/>
  <c r="F851" i="19"/>
  <c r="F852" i="19"/>
  <c r="F853" i="19"/>
  <c r="F854" i="19"/>
  <c r="F855" i="19"/>
  <c r="F856" i="19"/>
  <c r="F857" i="19"/>
  <c r="F858" i="19"/>
  <c r="F859" i="19"/>
  <c r="F860" i="19"/>
  <c r="F861" i="19"/>
  <c r="F862" i="19"/>
  <c r="F863" i="19"/>
  <c r="F864" i="19"/>
  <c r="F865" i="19"/>
  <c r="F866" i="19"/>
  <c r="F867" i="19"/>
  <c r="F868" i="19"/>
  <c r="F869" i="19"/>
  <c r="F870" i="19"/>
  <c r="F871" i="19"/>
  <c r="F872" i="19"/>
  <c r="F873" i="19"/>
  <c r="F874" i="19"/>
  <c r="F875" i="19"/>
  <c r="F876" i="19"/>
  <c r="F877" i="19"/>
  <c r="F878" i="19"/>
  <c r="F879" i="19"/>
  <c r="F880" i="19"/>
  <c r="F881" i="19"/>
  <c r="F882" i="19"/>
  <c r="F883" i="19"/>
  <c r="F884" i="19"/>
  <c r="F885" i="19"/>
  <c r="F886" i="19"/>
  <c r="F887" i="19"/>
  <c r="F888" i="19"/>
  <c r="F889" i="19"/>
  <c r="F890" i="19"/>
  <c r="F891" i="19"/>
  <c r="F892" i="19"/>
  <c r="F893" i="19"/>
  <c r="F894" i="19"/>
  <c r="F895" i="19"/>
  <c r="F896" i="19"/>
  <c r="F897" i="19"/>
  <c r="F898" i="19"/>
  <c r="F899" i="19"/>
  <c r="F900" i="19"/>
  <c r="F901" i="19"/>
  <c r="F902" i="19"/>
  <c r="F903" i="19"/>
  <c r="F904" i="19"/>
  <c r="F905" i="19"/>
  <c r="F906" i="19"/>
  <c r="F907" i="19"/>
  <c r="F908" i="19"/>
  <c r="F909" i="19"/>
  <c r="F910" i="19"/>
  <c r="F911" i="19"/>
  <c r="F912" i="19"/>
  <c r="F913" i="19"/>
  <c r="F914" i="19"/>
  <c r="F915" i="19"/>
  <c r="F916" i="19"/>
  <c r="F917" i="19"/>
  <c r="F918" i="19"/>
  <c r="F919" i="19"/>
  <c r="F920" i="19"/>
  <c r="F921" i="19"/>
  <c r="F922" i="19"/>
  <c r="F923" i="19"/>
  <c r="F924" i="19"/>
  <c r="F925" i="19"/>
  <c r="F926" i="19"/>
  <c r="F927" i="19"/>
  <c r="F928" i="19"/>
  <c r="F929" i="19"/>
  <c r="F930" i="19"/>
  <c r="F931" i="19"/>
  <c r="F932" i="19"/>
  <c r="F933" i="19"/>
  <c r="F934" i="19"/>
  <c r="F935" i="19"/>
  <c r="F936" i="19"/>
  <c r="F937" i="19"/>
  <c r="F938" i="19"/>
  <c r="F939" i="19"/>
  <c r="F940" i="19"/>
  <c r="F941" i="19"/>
  <c r="F942" i="19"/>
  <c r="F943" i="19"/>
  <c r="F944" i="19"/>
  <c r="F945" i="19"/>
  <c r="F946" i="19"/>
  <c r="F947" i="19"/>
  <c r="F948" i="19"/>
  <c r="F949" i="19"/>
  <c r="F950" i="19"/>
  <c r="F951" i="19"/>
  <c r="F952" i="19"/>
  <c r="F953" i="19"/>
  <c r="F954" i="19"/>
  <c r="F955" i="19"/>
  <c r="F956" i="19"/>
  <c r="F957" i="19"/>
  <c r="F958" i="19"/>
  <c r="F959" i="19"/>
  <c r="F960" i="19"/>
  <c r="F961" i="19"/>
  <c r="F962" i="19"/>
  <c r="F963" i="19"/>
  <c r="F964" i="19"/>
  <c r="F965" i="19"/>
  <c r="F966" i="19"/>
  <c r="F967" i="19"/>
  <c r="F968" i="19"/>
  <c r="F969" i="19"/>
  <c r="F970" i="19"/>
  <c r="F971" i="19"/>
  <c r="F972" i="19"/>
  <c r="F973" i="19"/>
  <c r="F974" i="19"/>
  <c r="F975" i="19"/>
  <c r="F976" i="19"/>
  <c r="F977" i="19"/>
  <c r="F978" i="19"/>
  <c r="F979" i="19"/>
  <c r="F980" i="19"/>
  <c r="F981" i="19"/>
  <c r="F982" i="19"/>
  <c r="F983" i="19"/>
  <c r="F984" i="19"/>
  <c r="F985" i="19"/>
  <c r="F986" i="19"/>
  <c r="F987" i="19"/>
  <c r="F988" i="19"/>
  <c r="F989" i="19"/>
  <c r="F990" i="19"/>
  <c r="F991" i="19"/>
  <c r="F992" i="19"/>
  <c r="F993" i="19"/>
  <c r="F994" i="19"/>
  <c r="F995" i="19"/>
  <c r="F996" i="19"/>
  <c r="F997" i="19"/>
  <c r="F998" i="19"/>
  <c r="F999" i="19"/>
  <c r="F1000" i="19"/>
  <c r="F1001" i="19"/>
  <c r="F1002" i="19"/>
  <c r="F1003" i="19"/>
  <c r="F1004" i="19"/>
  <c r="F1005" i="19"/>
  <c r="F1006" i="19"/>
  <c r="F1007" i="19"/>
  <c r="F1008" i="19"/>
  <c r="F1009" i="19"/>
  <c r="F1010" i="19"/>
  <c r="F1011" i="19"/>
  <c r="F1012" i="19"/>
  <c r="F1013" i="19"/>
  <c r="F1014" i="19"/>
  <c r="F1015" i="19"/>
  <c r="F1016" i="19"/>
  <c r="F1017" i="19"/>
  <c r="F1018" i="19"/>
  <c r="F1019" i="19"/>
  <c r="F1020" i="19"/>
  <c r="F1021" i="19"/>
  <c r="F1022" i="19"/>
  <c r="F1023" i="19"/>
  <c r="F1024" i="19"/>
  <c r="F1025" i="19"/>
  <c r="F1026" i="19"/>
  <c r="F1027" i="19"/>
  <c r="F1028" i="19"/>
  <c r="F1029" i="19"/>
  <c r="F1030" i="19"/>
  <c r="F1031" i="19"/>
  <c r="F1032" i="19"/>
  <c r="F1033" i="19"/>
  <c r="F1034" i="19"/>
  <c r="F1035" i="19"/>
  <c r="F1036" i="19"/>
  <c r="F1037" i="19"/>
  <c r="F1038" i="19"/>
  <c r="F1039" i="19"/>
  <c r="F1040" i="19"/>
  <c r="F1041" i="19"/>
  <c r="F1042" i="19"/>
  <c r="F1043" i="19"/>
  <c r="F1044" i="19"/>
  <c r="F1045" i="19"/>
  <c r="F1046" i="19"/>
  <c r="F1047" i="19"/>
  <c r="F1048" i="19"/>
  <c r="F1049" i="19"/>
  <c r="F1050" i="19"/>
  <c r="F1051" i="19"/>
  <c r="F1052" i="19"/>
  <c r="F1053" i="19"/>
  <c r="F1054" i="19"/>
  <c r="F1055" i="19"/>
  <c r="F1056" i="19"/>
  <c r="F1057" i="19"/>
  <c r="F1058" i="19"/>
  <c r="F1059" i="19"/>
  <c r="F1060" i="19"/>
  <c r="F1061" i="19"/>
  <c r="F1062" i="19"/>
  <c r="F1063" i="19"/>
  <c r="F1064" i="19"/>
  <c r="F1065" i="19"/>
  <c r="F1066" i="19"/>
  <c r="F1067" i="19"/>
  <c r="F1068" i="19"/>
  <c r="F1069" i="19"/>
  <c r="F1070" i="19"/>
  <c r="F1071" i="19"/>
  <c r="F1072" i="19"/>
  <c r="F1073" i="19"/>
  <c r="F1074" i="19"/>
  <c r="F1075" i="19"/>
  <c r="F1076" i="19"/>
  <c r="F1077" i="19"/>
  <c r="F1078" i="19"/>
  <c r="F1079" i="19"/>
  <c r="F1080" i="19"/>
  <c r="F1081" i="19"/>
  <c r="F1082" i="19"/>
  <c r="F1083" i="19"/>
  <c r="F1084" i="19"/>
  <c r="F1085" i="19"/>
  <c r="F1086" i="19"/>
  <c r="F1087" i="19"/>
  <c r="F1088" i="19"/>
  <c r="F1089" i="19"/>
  <c r="F1090" i="19"/>
  <c r="F1091" i="19"/>
  <c r="F1092" i="19"/>
  <c r="F1093" i="19"/>
  <c r="F1094" i="19"/>
  <c r="F1095" i="19"/>
  <c r="F1096" i="19"/>
  <c r="F1097" i="19"/>
  <c r="F1098" i="19"/>
  <c r="F1099" i="19"/>
  <c r="F1100" i="19"/>
  <c r="F1101" i="19"/>
  <c r="F1102" i="19"/>
  <c r="F1103" i="19"/>
  <c r="F1104" i="19"/>
  <c r="F1105" i="19"/>
  <c r="F1106" i="19"/>
  <c r="F1107" i="19"/>
  <c r="F1108" i="19"/>
  <c r="F1109" i="19"/>
  <c r="F1110" i="19"/>
  <c r="F1111" i="19"/>
  <c r="F1112" i="19"/>
  <c r="F1113" i="19"/>
  <c r="F1114" i="19"/>
  <c r="F1115" i="19"/>
  <c r="F1116" i="19"/>
  <c r="F1117" i="19"/>
  <c r="F1118" i="19"/>
  <c r="F1119" i="19"/>
  <c r="F1120" i="19"/>
  <c r="F1121" i="19"/>
  <c r="F1122" i="19"/>
  <c r="F1123" i="19"/>
  <c r="F1124" i="19"/>
  <c r="F1125" i="19"/>
  <c r="F1126" i="19"/>
  <c r="F1127" i="19"/>
  <c r="F1128" i="19"/>
  <c r="F1129" i="19"/>
  <c r="F1130" i="19"/>
  <c r="F1131" i="19"/>
  <c r="F1132" i="19"/>
  <c r="F1133" i="19"/>
  <c r="F1134" i="19"/>
  <c r="F1135" i="19"/>
  <c r="F1136" i="19"/>
  <c r="F1137" i="19"/>
  <c r="F1138" i="19"/>
  <c r="F1139" i="19"/>
  <c r="F1140" i="19"/>
  <c r="F1141" i="19"/>
  <c r="F1142" i="19"/>
  <c r="F1143" i="19"/>
  <c r="F1144" i="19"/>
  <c r="F1145" i="19"/>
  <c r="F1146" i="19"/>
  <c r="F1147" i="19"/>
  <c r="F1148" i="19"/>
  <c r="F1149" i="19"/>
  <c r="F1150" i="19"/>
  <c r="F1151" i="19"/>
  <c r="F1152" i="19"/>
  <c r="F1153" i="19"/>
  <c r="F1154" i="19"/>
  <c r="F1155" i="19"/>
  <c r="F1156" i="19"/>
  <c r="F1157" i="19"/>
  <c r="F1158" i="19"/>
  <c r="F1159" i="19"/>
  <c r="F1160" i="19"/>
  <c r="F1161" i="19"/>
  <c r="F1162" i="19"/>
  <c r="F1163" i="19"/>
  <c r="F1164" i="19"/>
  <c r="F1165" i="19"/>
  <c r="F1166" i="19"/>
  <c r="F1167" i="19"/>
  <c r="F1168" i="19"/>
  <c r="F1169" i="19"/>
  <c r="F1170" i="19"/>
  <c r="F1171" i="19"/>
  <c r="F1172" i="19"/>
  <c r="F1173" i="19"/>
  <c r="F1174" i="19"/>
  <c r="F1175" i="19"/>
  <c r="F1176" i="19"/>
  <c r="F1177" i="19"/>
  <c r="F1178" i="19"/>
  <c r="F1179" i="19"/>
  <c r="F1180" i="19"/>
  <c r="F1181" i="19"/>
  <c r="F1182" i="19"/>
  <c r="F1183" i="19"/>
  <c r="F1184" i="19"/>
  <c r="F1185" i="19"/>
  <c r="F1186" i="19"/>
  <c r="F1187" i="19"/>
  <c r="F1188" i="19"/>
  <c r="F1189" i="19"/>
  <c r="F1190" i="19"/>
  <c r="F1191" i="19"/>
  <c r="F1192" i="19"/>
  <c r="F1193" i="19"/>
  <c r="F1194" i="19"/>
  <c r="F1195" i="19"/>
  <c r="F1196" i="19"/>
  <c r="F1197" i="19"/>
  <c r="F1198" i="19"/>
  <c r="F1199" i="19"/>
  <c r="F1200" i="19"/>
  <c r="F1201" i="19"/>
  <c r="F1202" i="19"/>
  <c r="F1203" i="19"/>
  <c r="F1204" i="19"/>
  <c r="F1205" i="19"/>
  <c r="F1206" i="19"/>
  <c r="F1207" i="19"/>
  <c r="F1208" i="19"/>
  <c r="F1209" i="19"/>
  <c r="F1210" i="19"/>
  <c r="F1211" i="19"/>
  <c r="F1212" i="19"/>
  <c r="F1213" i="19"/>
  <c r="F1214" i="19"/>
  <c r="F1215" i="19"/>
  <c r="F1216" i="19"/>
  <c r="F1217" i="19"/>
  <c r="F1218" i="19"/>
  <c r="F1219" i="19"/>
  <c r="F1220" i="19"/>
  <c r="F1221" i="19"/>
  <c r="F1222" i="19"/>
  <c r="F1223" i="19"/>
  <c r="F1224" i="19"/>
  <c r="F1225" i="19"/>
  <c r="F1226" i="19"/>
  <c r="F1227" i="19"/>
  <c r="F1228" i="19"/>
  <c r="F1229" i="19"/>
  <c r="F1230" i="19"/>
  <c r="F1231" i="19"/>
  <c r="F1232" i="19"/>
  <c r="F1233" i="19"/>
  <c r="F1234" i="19"/>
  <c r="F1235" i="19"/>
  <c r="F1236" i="19"/>
  <c r="F1237" i="19"/>
  <c r="F1238" i="19"/>
  <c r="F1239" i="19"/>
  <c r="F1240" i="19"/>
  <c r="F1241" i="19"/>
  <c r="F1242" i="19"/>
  <c r="F1243" i="19"/>
  <c r="F1244" i="19"/>
  <c r="F1245" i="19"/>
  <c r="F1246" i="19"/>
  <c r="F1247" i="19"/>
  <c r="F1248" i="19"/>
  <c r="F1249" i="19"/>
  <c r="F1250" i="19"/>
  <c r="F1251" i="19"/>
  <c r="F1252" i="19"/>
  <c r="F1253" i="19"/>
  <c r="F1254" i="19"/>
  <c r="F1255" i="19"/>
  <c r="F1256" i="19"/>
  <c r="F1257" i="19"/>
  <c r="F1258" i="19"/>
  <c r="F1259" i="19"/>
  <c r="F1260" i="19"/>
  <c r="F1261" i="19"/>
  <c r="F1262" i="19"/>
  <c r="F1263" i="19"/>
  <c r="F1264" i="19"/>
  <c r="F1265" i="19"/>
  <c r="F1266" i="19"/>
  <c r="F1267" i="19"/>
  <c r="F1268" i="19"/>
  <c r="F1269" i="19"/>
  <c r="F1270" i="19"/>
  <c r="F1271" i="19"/>
  <c r="F1272" i="19"/>
  <c r="F1273" i="19"/>
  <c r="F1274" i="19"/>
  <c r="F1275" i="19"/>
  <c r="F1276" i="19"/>
  <c r="F1277" i="19"/>
  <c r="F1278" i="19"/>
  <c r="F1279" i="19"/>
  <c r="F1280" i="19"/>
  <c r="F1281" i="19"/>
  <c r="F1282" i="19"/>
  <c r="F1283" i="19"/>
  <c r="F1284" i="19"/>
  <c r="F1285" i="19"/>
  <c r="F1286" i="19"/>
  <c r="F1287" i="19"/>
  <c r="F1288" i="19"/>
  <c r="F1289" i="19"/>
  <c r="F1290" i="19"/>
  <c r="F1291" i="19"/>
  <c r="F1292" i="19"/>
  <c r="F1293" i="19"/>
  <c r="F1294" i="19"/>
  <c r="F1295" i="19"/>
  <c r="F1296" i="19"/>
  <c r="F1297" i="19"/>
  <c r="F1298" i="19"/>
  <c r="F1299" i="19"/>
  <c r="F1300" i="19"/>
  <c r="F1301" i="19"/>
  <c r="F1302" i="19"/>
  <c r="F1303" i="19"/>
  <c r="F1304" i="19"/>
  <c r="F1305" i="19"/>
  <c r="F1306" i="19"/>
  <c r="F1307" i="19"/>
  <c r="F1308" i="19"/>
  <c r="F1309" i="19"/>
  <c r="F1310" i="19"/>
  <c r="F1311" i="19"/>
  <c r="F1312" i="19"/>
  <c r="F1313" i="19"/>
  <c r="F1314" i="19"/>
  <c r="F1315" i="19"/>
  <c r="F1316" i="19"/>
  <c r="F1317" i="19"/>
  <c r="F1318" i="19"/>
  <c r="F1319" i="19"/>
  <c r="F1320" i="19"/>
  <c r="F1321" i="19"/>
  <c r="F1322" i="19"/>
  <c r="F1323" i="19"/>
  <c r="F1324" i="19"/>
  <c r="F1325" i="19"/>
  <c r="F1326" i="19"/>
  <c r="F1327" i="19"/>
  <c r="F1328" i="19"/>
  <c r="F1329" i="19"/>
  <c r="F1330" i="19"/>
  <c r="F1331" i="19"/>
  <c r="F1332" i="19"/>
  <c r="F1333" i="19"/>
  <c r="F1334" i="19"/>
  <c r="F1335" i="19"/>
  <c r="F1336" i="19"/>
  <c r="F1337" i="19"/>
  <c r="F1338" i="19"/>
  <c r="F1339" i="19"/>
  <c r="F1340" i="19"/>
  <c r="F1341" i="19"/>
  <c r="F1342" i="19"/>
  <c r="F1343" i="19"/>
  <c r="F1344" i="19"/>
  <c r="F1345" i="19"/>
  <c r="F1346" i="19"/>
  <c r="F1347" i="19"/>
  <c r="F1348" i="19"/>
  <c r="F1349" i="19"/>
  <c r="F1350" i="19"/>
  <c r="F1351" i="19"/>
  <c r="F1352" i="19"/>
  <c r="F1353" i="19"/>
  <c r="F1354" i="19"/>
  <c r="F1355" i="19"/>
  <c r="F1356" i="19"/>
  <c r="F1357" i="19"/>
  <c r="F1358" i="19"/>
  <c r="F1359" i="19"/>
  <c r="F1360" i="19"/>
  <c r="F1361" i="19"/>
  <c r="F1362" i="19"/>
  <c r="F1363" i="19"/>
  <c r="F1364" i="19"/>
  <c r="F1365" i="19"/>
  <c r="F1366" i="19"/>
  <c r="F1367" i="19"/>
  <c r="F1368" i="19"/>
  <c r="F1369" i="19"/>
  <c r="F1370" i="19"/>
  <c r="F1371" i="19"/>
  <c r="F1372" i="19"/>
  <c r="F1373" i="19"/>
  <c r="F1374" i="19"/>
  <c r="F1375" i="19"/>
  <c r="F1376" i="19"/>
  <c r="F1377" i="19"/>
  <c r="F1378" i="19"/>
  <c r="F1379" i="19"/>
  <c r="F1380" i="19"/>
  <c r="F1381" i="19"/>
  <c r="F1382" i="19"/>
  <c r="F1383" i="19"/>
  <c r="F1384" i="19"/>
  <c r="F1385" i="19"/>
  <c r="F1386" i="19"/>
  <c r="F1387" i="19"/>
  <c r="F1388" i="19"/>
  <c r="F1389" i="19"/>
  <c r="F1390" i="19"/>
  <c r="F1391" i="19"/>
  <c r="F1392" i="19"/>
  <c r="F1393" i="19"/>
  <c r="F1394" i="19"/>
  <c r="F1395" i="19"/>
  <c r="F1396" i="19"/>
  <c r="F1397" i="19"/>
  <c r="F1398" i="19"/>
  <c r="F1399" i="19"/>
  <c r="F1400" i="19"/>
  <c r="F1401" i="19"/>
  <c r="F1402" i="19"/>
  <c r="F1403" i="19"/>
  <c r="F1404" i="19"/>
  <c r="F1405" i="19"/>
  <c r="F1406" i="19"/>
  <c r="F1407" i="19"/>
  <c r="F1408" i="19"/>
  <c r="F1409" i="19"/>
  <c r="F1410" i="19"/>
  <c r="F1411" i="19"/>
  <c r="F1412" i="19"/>
  <c r="F1413" i="19"/>
  <c r="F1414" i="19"/>
  <c r="F1415" i="19"/>
  <c r="F1416" i="19"/>
  <c r="F1417" i="19"/>
  <c r="F1418" i="19"/>
  <c r="F1419" i="19"/>
  <c r="F1420" i="19"/>
  <c r="F1421" i="19"/>
  <c r="F1422" i="19"/>
  <c r="F1423" i="19"/>
  <c r="F1424" i="19"/>
  <c r="F1425" i="19"/>
  <c r="F1426" i="19"/>
  <c r="F1427" i="19"/>
  <c r="F1428" i="19"/>
  <c r="F1429" i="19"/>
  <c r="F1430" i="19"/>
  <c r="F1431" i="19"/>
  <c r="F1432" i="19"/>
  <c r="F1433" i="19"/>
  <c r="F1434" i="19"/>
  <c r="F1435" i="19"/>
  <c r="F1436" i="19"/>
  <c r="F1437" i="19"/>
  <c r="F1438" i="19"/>
  <c r="F1439" i="19"/>
  <c r="F1440" i="19"/>
  <c r="F1441" i="19"/>
  <c r="F1442" i="19"/>
  <c r="F1443" i="19"/>
  <c r="F1445" i="19"/>
  <c r="F1446" i="19"/>
  <c r="F1447" i="19"/>
  <c r="F1448" i="19"/>
  <c r="F1449" i="19"/>
  <c r="F1450" i="19"/>
  <c r="F1451" i="19"/>
  <c r="F1452" i="19"/>
  <c r="F1453" i="19"/>
  <c r="F1454" i="19"/>
  <c r="F1455" i="19"/>
  <c r="F1456" i="19"/>
  <c r="F1457" i="19"/>
  <c r="F1458" i="19"/>
  <c r="F1459" i="19"/>
  <c r="F1460" i="19"/>
  <c r="F1461" i="19"/>
  <c r="F1462" i="19"/>
  <c r="F1463" i="19"/>
  <c r="F1464" i="19"/>
  <c r="F1465" i="19"/>
  <c r="F1466" i="19"/>
  <c r="F1467" i="19"/>
  <c r="F1468" i="19"/>
  <c r="F1469" i="19"/>
  <c r="F1470" i="19"/>
  <c r="F1471" i="19"/>
  <c r="F1472" i="19"/>
  <c r="F1473" i="19"/>
  <c r="F1474" i="19"/>
  <c r="F1475" i="19"/>
  <c r="F1476" i="19"/>
  <c r="F1477" i="19"/>
  <c r="F1478" i="19"/>
  <c r="F1479" i="19"/>
  <c r="F1480" i="19"/>
  <c r="F1481" i="19"/>
  <c r="F1482" i="19"/>
  <c r="F1483" i="19"/>
  <c r="F1484" i="19"/>
  <c r="F1485" i="19"/>
  <c r="F1486" i="19"/>
  <c r="F1487" i="19"/>
  <c r="F1488" i="19"/>
  <c r="F1489" i="19"/>
  <c r="F1490" i="19"/>
  <c r="F1491" i="19"/>
  <c r="F1492" i="19"/>
  <c r="F1493" i="19"/>
  <c r="F1494" i="19"/>
  <c r="F1495" i="19"/>
  <c r="F1496" i="19"/>
  <c r="F1497" i="19"/>
  <c r="F1498" i="19"/>
  <c r="F1499" i="19"/>
  <c r="F1500" i="19"/>
  <c r="F1501" i="19"/>
  <c r="F1502" i="19"/>
  <c r="F1503" i="19"/>
  <c r="F1504" i="19"/>
  <c r="F1505" i="19"/>
  <c r="F1506" i="19"/>
  <c r="F1507" i="19"/>
  <c r="F1508" i="19"/>
  <c r="F1509" i="19"/>
  <c r="F1510" i="19"/>
  <c r="F1511" i="19"/>
  <c r="F1512" i="19"/>
  <c r="F1513" i="19"/>
  <c r="F1514" i="19"/>
  <c r="F1515" i="19"/>
  <c r="F1516" i="19"/>
  <c r="F1517" i="19"/>
  <c r="F1518" i="19"/>
  <c r="F1519" i="19"/>
  <c r="F1520" i="19"/>
  <c r="F1521" i="19"/>
  <c r="F1522" i="19"/>
  <c r="F1523" i="19"/>
  <c r="F1524" i="19"/>
  <c r="F1525" i="19"/>
  <c r="F1526" i="19"/>
  <c r="F1527" i="19"/>
  <c r="F1528" i="19"/>
  <c r="F1529" i="19"/>
  <c r="F1530" i="19"/>
  <c r="F1531" i="19"/>
  <c r="F1532" i="19"/>
  <c r="F1533" i="19"/>
  <c r="F1534" i="19"/>
  <c r="F1535" i="19"/>
  <c r="F1536" i="19"/>
  <c r="F1537" i="19"/>
  <c r="F1538" i="19"/>
  <c r="F1539" i="19"/>
  <c r="F1540" i="19"/>
  <c r="F1541" i="19"/>
  <c r="F1542" i="19"/>
  <c r="F1543" i="19"/>
  <c r="F1544" i="19"/>
  <c r="F1545" i="19"/>
  <c r="F1546" i="19"/>
  <c r="F1547" i="19"/>
  <c r="F1548" i="19"/>
  <c r="F1549" i="19"/>
  <c r="F1550" i="19"/>
  <c r="F1551" i="19"/>
  <c r="F1552" i="19"/>
  <c r="F1553" i="19"/>
  <c r="F1554" i="19"/>
  <c r="F1555" i="19"/>
  <c r="F1556" i="19"/>
  <c r="F1557" i="19"/>
  <c r="F1558" i="19"/>
  <c r="F1559" i="19"/>
  <c r="F1560" i="19"/>
  <c r="F1561" i="19"/>
  <c r="F1562" i="19"/>
  <c r="F1563" i="19"/>
  <c r="F1564" i="19"/>
  <c r="F1565" i="19"/>
  <c r="F1566" i="19"/>
  <c r="F1567" i="19"/>
  <c r="F1568" i="19"/>
  <c r="F1569" i="19"/>
  <c r="F1570" i="19"/>
  <c r="F1571" i="19"/>
  <c r="F1572" i="19"/>
  <c r="F1573" i="19"/>
  <c r="F1574" i="19"/>
  <c r="F1575" i="19"/>
  <c r="F1576" i="19"/>
  <c r="F1577" i="19"/>
  <c r="F1578" i="19"/>
  <c r="F1579" i="19"/>
  <c r="F1580" i="19"/>
  <c r="F1581" i="19"/>
  <c r="F1582" i="19"/>
  <c r="F1583" i="19"/>
  <c r="F1584" i="19"/>
  <c r="F1585" i="19"/>
  <c r="F1586" i="19"/>
  <c r="F1587" i="19"/>
  <c r="F1588" i="19"/>
  <c r="F1589" i="19"/>
  <c r="F1590" i="19"/>
  <c r="F1591" i="19"/>
  <c r="F1592" i="19"/>
  <c r="F1593" i="19"/>
  <c r="F1594" i="19"/>
  <c r="F1595" i="19"/>
  <c r="F1596" i="19"/>
  <c r="F1597" i="19"/>
  <c r="F1598" i="19"/>
  <c r="F1599" i="19"/>
  <c r="F1600" i="19"/>
  <c r="F1601" i="19"/>
  <c r="F1602" i="19"/>
  <c r="F1603" i="19"/>
  <c r="F1604" i="19"/>
  <c r="F1605" i="19"/>
  <c r="F1606" i="19"/>
  <c r="F1607" i="19"/>
  <c r="F1608" i="19"/>
  <c r="F1609" i="19"/>
  <c r="F1610" i="19"/>
  <c r="F1611" i="19"/>
  <c r="F1612" i="19"/>
  <c r="F1613" i="19"/>
  <c r="F1614" i="19"/>
  <c r="F1615" i="19"/>
  <c r="F1616" i="19"/>
  <c r="F1617" i="19"/>
  <c r="F1618" i="19"/>
  <c r="F1619" i="19"/>
  <c r="F1620" i="19"/>
  <c r="F1621" i="19"/>
  <c r="F1622" i="19"/>
  <c r="F1623" i="19"/>
  <c r="F1624" i="19"/>
  <c r="F1625" i="19"/>
  <c r="F1626" i="19"/>
  <c r="F1627" i="19"/>
  <c r="F1628" i="19"/>
  <c r="F1629" i="19"/>
  <c r="F1630" i="19"/>
  <c r="F1631" i="19"/>
  <c r="F1632" i="19"/>
  <c r="F1633" i="19"/>
  <c r="F1634" i="19"/>
  <c r="F1635" i="19"/>
  <c r="F1636" i="19"/>
  <c r="F1637" i="19"/>
  <c r="F1638" i="19"/>
  <c r="F1639" i="19"/>
  <c r="F1640" i="19"/>
  <c r="F1641" i="19"/>
  <c r="F1642" i="19"/>
  <c r="F1643" i="19"/>
  <c r="F1644" i="19"/>
  <c r="F1645" i="19"/>
  <c r="F1646" i="19"/>
  <c r="F1647" i="19"/>
  <c r="F1648" i="19"/>
  <c r="F1649" i="19"/>
  <c r="F1650" i="19"/>
  <c r="F1651" i="19"/>
  <c r="F1652" i="19"/>
  <c r="F1653" i="19"/>
  <c r="F1654" i="19"/>
  <c r="F1655" i="19"/>
  <c r="F1656" i="19"/>
  <c r="F1657" i="19"/>
  <c r="F1658" i="19"/>
  <c r="F1659" i="19"/>
  <c r="F1660" i="19"/>
  <c r="F1661" i="19"/>
  <c r="F1662" i="19"/>
  <c r="F1663" i="19"/>
  <c r="F1664" i="19"/>
  <c r="F1665" i="19"/>
  <c r="F1666" i="19"/>
  <c r="F1667" i="19"/>
  <c r="F1668" i="19"/>
  <c r="F1669" i="19"/>
  <c r="F1670" i="19"/>
  <c r="F1671" i="19"/>
  <c r="F1672" i="19"/>
  <c r="F1673" i="19"/>
  <c r="F1674" i="19"/>
  <c r="F1675" i="19"/>
  <c r="F1676" i="19"/>
  <c r="F1677" i="19"/>
  <c r="F1678" i="19"/>
  <c r="F1679" i="19"/>
  <c r="F1680" i="19"/>
  <c r="F1681" i="19"/>
  <c r="F1682" i="19"/>
  <c r="F1683" i="19"/>
  <c r="F1684" i="19"/>
  <c r="F1685" i="19"/>
  <c r="F1686" i="19"/>
  <c r="F1687" i="19"/>
  <c r="F1688" i="19"/>
  <c r="F1689" i="19"/>
  <c r="F1690" i="19"/>
  <c r="F1691" i="19"/>
  <c r="F1692" i="19"/>
  <c r="F1693" i="19"/>
  <c r="F1694" i="19"/>
  <c r="F1695" i="19"/>
  <c r="F1696" i="19"/>
  <c r="F1697" i="19"/>
  <c r="F1698" i="19"/>
  <c r="F1699" i="19"/>
  <c r="F1700" i="19"/>
  <c r="F1701" i="19"/>
  <c r="F1702" i="19"/>
  <c r="F1703" i="19"/>
  <c r="F1704" i="19"/>
  <c r="F1705" i="19"/>
  <c r="F1706" i="19"/>
  <c r="F1707" i="19"/>
  <c r="F1708" i="19"/>
  <c r="F1709" i="19"/>
  <c r="F1710" i="19"/>
  <c r="F1711" i="19"/>
  <c r="F1712" i="19"/>
  <c r="F1713" i="19"/>
  <c r="F1714" i="19"/>
  <c r="F1715" i="19"/>
  <c r="F1716" i="19"/>
  <c r="F1717" i="19"/>
  <c r="F1718" i="19"/>
  <c r="F1719" i="19"/>
  <c r="F1720" i="19"/>
  <c r="F1721" i="19"/>
  <c r="F1722" i="19"/>
  <c r="F1723" i="19"/>
  <c r="F1724" i="19"/>
  <c r="F1725" i="19"/>
  <c r="F1726" i="19"/>
  <c r="F1727" i="19"/>
  <c r="F1728" i="19"/>
  <c r="F1729" i="19"/>
  <c r="F1730" i="19"/>
  <c r="F1731" i="19"/>
  <c r="F1732" i="19"/>
  <c r="F1733" i="19"/>
  <c r="F1734" i="19"/>
  <c r="F1735" i="19"/>
  <c r="F1736" i="19"/>
  <c r="F1737" i="19"/>
  <c r="F1738" i="19"/>
  <c r="F1739" i="19"/>
  <c r="F1740" i="19"/>
  <c r="F1741" i="19"/>
  <c r="F1742" i="19"/>
  <c r="F1743" i="19"/>
  <c r="F1744" i="19"/>
  <c r="F1745" i="19"/>
  <c r="F1746" i="19"/>
  <c r="F1747" i="19"/>
  <c r="F1748" i="19"/>
  <c r="F1749" i="19"/>
  <c r="F1750" i="19"/>
  <c r="F1751" i="19"/>
  <c r="F1752" i="19"/>
  <c r="F1753" i="19"/>
  <c r="F1754" i="19"/>
  <c r="F1755" i="19"/>
  <c r="F1756" i="19"/>
  <c r="F1757" i="19"/>
  <c r="F1758" i="19"/>
  <c r="F1759" i="19"/>
  <c r="F1760" i="19"/>
  <c r="F1761" i="19"/>
  <c r="F1762" i="19"/>
  <c r="F1763" i="19"/>
  <c r="F1764" i="19"/>
  <c r="F1765" i="19"/>
  <c r="F1766" i="19"/>
  <c r="F1767" i="19"/>
  <c r="F1768" i="19"/>
  <c r="F1769" i="19"/>
  <c r="F1770" i="19"/>
  <c r="F1771" i="19"/>
  <c r="F1772" i="19"/>
  <c r="F1773" i="19"/>
  <c r="F1774" i="19"/>
  <c r="F1775" i="19"/>
  <c r="F1776" i="19"/>
  <c r="F1777" i="19"/>
  <c r="F1778" i="19"/>
  <c r="F1779" i="19"/>
  <c r="F1780" i="19"/>
  <c r="F1781" i="19"/>
  <c r="F1782" i="19"/>
  <c r="F1783" i="19"/>
  <c r="F1784" i="19"/>
  <c r="F1785" i="19"/>
  <c r="F1786" i="19"/>
  <c r="F1787" i="19"/>
  <c r="F1788" i="19"/>
  <c r="F1789" i="19"/>
  <c r="F1790" i="19"/>
  <c r="F1791" i="19"/>
  <c r="F1792" i="19"/>
  <c r="F1793" i="19"/>
  <c r="F1794" i="19"/>
  <c r="F1795" i="19"/>
  <c r="F1796" i="19"/>
  <c r="F1797" i="19"/>
  <c r="F1798" i="19"/>
  <c r="F1799" i="19"/>
  <c r="F1800" i="19"/>
  <c r="F1801" i="19"/>
  <c r="F1802" i="19"/>
  <c r="F1803" i="19"/>
  <c r="F1804" i="19"/>
  <c r="F1805" i="19"/>
  <c r="F1806" i="19"/>
  <c r="F1807" i="19"/>
  <c r="F1808" i="19"/>
  <c r="F1809" i="19"/>
  <c r="F1810" i="19"/>
  <c r="F1811" i="19"/>
  <c r="F1812" i="19"/>
  <c r="F1813" i="19"/>
  <c r="F1814" i="19"/>
  <c r="F1815" i="19"/>
  <c r="F1816" i="19"/>
  <c r="F1817" i="19"/>
  <c r="F1818" i="19"/>
  <c r="F1819" i="19"/>
  <c r="F1820" i="19"/>
  <c r="F1821" i="19"/>
  <c r="F1822" i="19"/>
  <c r="F1823" i="19"/>
  <c r="F1824" i="19"/>
  <c r="F1825" i="19"/>
  <c r="F1826" i="19"/>
  <c r="F1827" i="19"/>
  <c r="F1828" i="19"/>
  <c r="F1829" i="19"/>
  <c r="F1830" i="19"/>
  <c r="F1831" i="19"/>
  <c r="F1832" i="19"/>
  <c r="F1833" i="19"/>
  <c r="F1834" i="19"/>
  <c r="F1835" i="19"/>
  <c r="F1836" i="19"/>
  <c r="F1837" i="19"/>
  <c r="F1838" i="19"/>
  <c r="F1839" i="19"/>
  <c r="F1840" i="19"/>
  <c r="F1841" i="19"/>
  <c r="F1842" i="19"/>
  <c r="F1843" i="19"/>
  <c r="F1844" i="19"/>
  <c r="F1845" i="19"/>
  <c r="F1846" i="19"/>
  <c r="F1847" i="19"/>
  <c r="F1848" i="19"/>
  <c r="F1849" i="19"/>
  <c r="F1850" i="19"/>
  <c r="F1851" i="19"/>
  <c r="F1852" i="19"/>
  <c r="F1853" i="19"/>
  <c r="F1854" i="19"/>
  <c r="F1855" i="19"/>
  <c r="F1856" i="19"/>
  <c r="F1857" i="19"/>
  <c r="F1858" i="19"/>
  <c r="F1859" i="19"/>
  <c r="F1860" i="19"/>
  <c r="F1861" i="19"/>
  <c r="F1862" i="19"/>
  <c r="F1863" i="19"/>
  <c r="F1864" i="19"/>
  <c r="F1865" i="19"/>
  <c r="F1866" i="19"/>
  <c r="F1867" i="19"/>
  <c r="F1868" i="19"/>
  <c r="F1869" i="19"/>
  <c r="F1870" i="19"/>
  <c r="F1871" i="19"/>
  <c r="F1872" i="19"/>
  <c r="F1873" i="19"/>
  <c r="F1874" i="19"/>
  <c r="F1875" i="19"/>
  <c r="F1876" i="19"/>
  <c r="F1877" i="19"/>
  <c r="F1878" i="19"/>
  <c r="F1879" i="19"/>
  <c r="F1880" i="19"/>
  <c r="F1881" i="19"/>
  <c r="F1882" i="19"/>
  <c r="F1883" i="19"/>
  <c r="F1884" i="19"/>
  <c r="F1885" i="19"/>
  <c r="F1886" i="19"/>
  <c r="F1887" i="19"/>
  <c r="F1888" i="19"/>
  <c r="F1889" i="19"/>
  <c r="F1890" i="19"/>
  <c r="F1891" i="19"/>
  <c r="F1892" i="19"/>
  <c r="F1893" i="19"/>
  <c r="F1894" i="19"/>
  <c r="F1895" i="19"/>
  <c r="F1896" i="19"/>
  <c r="F1897" i="19"/>
  <c r="F1898" i="19"/>
  <c r="F1899" i="19"/>
  <c r="F1900" i="19"/>
  <c r="F1901" i="19"/>
  <c r="F1902" i="19"/>
  <c r="F1903" i="19"/>
  <c r="F1904" i="19"/>
  <c r="F1905" i="19"/>
  <c r="F1906" i="19"/>
  <c r="F1907" i="19"/>
  <c r="F1908" i="19"/>
  <c r="F1909" i="19"/>
  <c r="F1910" i="19"/>
  <c r="F1911" i="19"/>
  <c r="F1912" i="19"/>
  <c r="F1913" i="19"/>
  <c r="F1914" i="19"/>
  <c r="F1915" i="19"/>
  <c r="F1916" i="19"/>
  <c r="F1917" i="19"/>
  <c r="F1918" i="19"/>
  <c r="F1919" i="19"/>
  <c r="F1920" i="19"/>
  <c r="F1921" i="19"/>
  <c r="F1922" i="19"/>
  <c r="F1923" i="19"/>
  <c r="F1924" i="19"/>
  <c r="F1925" i="19"/>
  <c r="F1926" i="19"/>
  <c r="F1927" i="19"/>
  <c r="F1928" i="19"/>
  <c r="F1929" i="19"/>
  <c r="F1930" i="19"/>
  <c r="F1931" i="19"/>
  <c r="F1932" i="19"/>
  <c r="F1933" i="19"/>
  <c r="F1934" i="19"/>
  <c r="F1935" i="19"/>
  <c r="F1936" i="19"/>
  <c r="F1937" i="19"/>
  <c r="F1938" i="19"/>
  <c r="F1939" i="19"/>
  <c r="F1940" i="19"/>
  <c r="F1941" i="19"/>
  <c r="F1942" i="19"/>
  <c r="F1943" i="19"/>
  <c r="F1944" i="19"/>
  <c r="F1945" i="19"/>
  <c r="F1946" i="19"/>
  <c r="F1947" i="19"/>
  <c r="F1948" i="19"/>
  <c r="F1949" i="19"/>
  <c r="F1950" i="19"/>
  <c r="F1951" i="19"/>
  <c r="F1952" i="19"/>
  <c r="F1953" i="19"/>
  <c r="F1954" i="19"/>
  <c r="F1955" i="19"/>
  <c r="F1956" i="19"/>
  <c r="F1957" i="19"/>
  <c r="F1958" i="19"/>
  <c r="F1959" i="19"/>
  <c r="F1960" i="19"/>
  <c r="F1961" i="19"/>
  <c r="F1962" i="19"/>
  <c r="F1963" i="19"/>
  <c r="F1964" i="19"/>
  <c r="F1965" i="19"/>
  <c r="F1966" i="19"/>
  <c r="F1967" i="19"/>
  <c r="F1968" i="19"/>
  <c r="F1969" i="19"/>
  <c r="F1970" i="19"/>
  <c r="F1971" i="19"/>
  <c r="F1972" i="19"/>
  <c r="F1973" i="19"/>
  <c r="F1974" i="19"/>
  <c r="F1975" i="19"/>
  <c r="F1976" i="19"/>
  <c r="F1977" i="19"/>
  <c r="F1978" i="19"/>
  <c r="F1979" i="19"/>
  <c r="F1980" i="19"/>
  <c r="F1981" i="19"/>
  <c r="F1982" i="19"/>
  <c r="F1983" i="19"/>
  <c r="F1984" i="19"/>
  <c r="F1985" i="19"/>
  <c r="F1986" i="19"/>
  <c r="F1987" i="19"/>
  <c r="F1988" i="19"/>
  <c r="F1989" i="19"/>
  <c r="F1990" i="19"/>
  <c r="F1991" i="19"/>
  <c r="F1992" i="19"/>
  <c r="F1993" i="19"/>
  <c r="F1994" i="19"/>
  <c r="F1995" i="19"/>
  <c r="F1996" i="19"/>
  <c r="F1997" i="19"/>
  <c r="F1998" i="19"/>
  <c r="F1999" i="19"/>
  <c r="F2000" i="19"/>
  <c r="F2001" i="19"/>
  <c r="F2002" i="19"/>
  <c r="F2003" i="19"/>
  <c r="F2004" i="19"/>
  <c r="F2005" i="19"/>
  <c r="F2006" i="19"/>
  <c r="F2007" i="19"/>
  <c r="F2008" i="19"/>
  <c r="F2009" i="19"/>
  <c r="F2010" i="19"/>
  <c r="F2011" i="19"/>
  <c r="F2012" i="19"/>
  <c r="F2013" i="19"/>
  <c r="F2014" i="19"/>
  <c r="F2015" i="19"/>
  <c r="F2016" i="19"/>
  <c r="F2017" i="19"/>
  <c r="F2018" i="19"/>
  <c r="F2019" i="19"/>
  <c r="F2020" i="19"/>
  <c r="F2021" i="19"/>
  <c r="F2022" i="19"/>
  <c r="F2023" i="19"/>
  <c r="F2024" i="19"/>
  <c r="F2025" i="19"/>
  <c r="F2026" i="19"/>
  <c r="F2027" i="19"/>
  <c r="F2028" i="19"/>
  <c r="F2029" i="19"/>
  <c r="F2030" i="19"/>
  <c r="F2031" i="19"/>
  <c r="F2032" i="19"/>
  <c r="F2033" i="19"/>
  <c r="F2034" i="19"/>
  <c r="F2035" i="19"/>
  <c r="F2036" i="19"/>
  <c r="F2037" i="19"/>
  <c r="F2038" i="19"/>
  <c r="F2039" i="19"/>
  <c r="F2040" i="19"/>
  <c r="F2041" i="19"/>
  <c r="F2042" i="19"/>
  <c r="F2043" i="19"/>
  <c r="F2044" i="19"/>
  <c r="F2045" i="19"/>
  <c r="F2046" i="19"/>
  <c r="F2047" i="19"/>
  <c r="F2048" i="19"/>
  <c r="F2049" i="19"/>
  <c r="F2050" i="19"/>
  <c r="F2051" i="19"/>
  <c r="F2052" i="19"/>
  <c r="F2053" i="19"/>
  <c r="F2054" i="19"/>
  <c r="F2055" i="19"/>
  <c r="F2056" i="19"/>
  <c r="F2057" i="19"/>
  <c r="F2058" i="19"/>
  <c r="F2059" i="19"/>
  <c r="F2060" i="19"/>
  <c r="F2061" i="19"/>
  <c r="F2062" i="19"/>
  <c r="F2063" i="19"/>
  <c r="F2064" i="19"/>
  <c r="F2065" i="19"/>
  <c r="F2066" i="19"/>
  <c r="F2067" i="19"/>
  <c r="F2068" i="19"/>
  <c r="F2069" i="19"/>
  <c r="F2070" i="19"/>
  <c r="F2071" i="19"/>
  <c r="F2072" i="19"/>
  <c r="F2073" i="19"/>
  <c r="F2074" i="19"/>
  <c r="F2075" i="19"/>
  <c r="F2076" i="19"/>
  <c r="F2077" i="19"/>
  <c r="F2078" i="19"/>
  <c r="F2079" i="19"/>
  <c r="F2080" i="19"/>
  <c r="F2081" i="19"/>
  <c r="F2082" i="19"/>
  <c r="F2083" i="19"/>
  <c r="F2084" i="19"/>
  <c r="F2085" i="19"/>
  <c r="F2086" i="19"/>
  <c r="F2087" i="19"/>
  <c r="F2088" i="19"/>
  <c r="F2089" i="19"/>
  <c r="F2090" i="19"/>
  <c r="F2091" i="19"/>
  <c r="F2092" i="19"/>
  <c r="F2093" i="19"/>
  <c r="F2094" i="19"/>
  <c r="F2095" i="19"/>
  <c r="F2096" i="19"/>
  <c r="F2097" i="19"/>
  <c r="F2098" i="19"/>
  <c r="F2099" i="19"/>
  <c r="F2100" i="19"/>
  <c r="F2101" i="19"/>
  <c r="F2102" i="19"/>
  <c r="F2103" i="19"/>
  <c r="F2104" i="19"/>
  <c r="F2105" i="19"/>
  <c r="F2106" i="19"/>
  <c r="F2107" i="19"/>
  <c r="F2108" i="19"/>
  <c r="F2109" i="19"/>
  <c r="F2110" i="19"/>
  <c r="F2111" i="19"/>
  <c r="F2112" i="19"/>
  <c r="F2113" i="19"/>
  <c r="F2114" i="19"/>
  <c r="F2115" i="19"/>
  <c r="F2116" i="19"/>
  <c r="F2117" i="19"/>
  <c r="F2118" i="19"/>
  <c r="F2119" i="19"/>
  <c r="F2120" i="19"/>
  <c r="F2121" i="19"/>
  <c r="F2122" i="19"/>
  <c r="F2123" i="19"/>
  <c r="F2124" i="19"/>
  <c r="F2125" i="19"/>
  <c r="F2126" i="19"/>
  <c r="F2127" i="19"/>
  <c r="F2128" i="19"/>
  <c r="F2129" i="19"/>
  <c r="F2130" i="19"/>
  <c r="F2131" i="19"/>
  <c r="F2132" i="19"/>
  <c r="F2133" i="19"/>
  <c r="F2134" i="19"/>
  <c r="F2135" i="19"/>
  <c r="F2136" i="19"/>
  <c r="F2137" i="19"/>
  <c r="F2138" i="19"/>
  <c r="F2139" i="19"/>
  <c r="F2140" i="19"/>
  <c r="F2141" i="19"/>
  <c r="F2142" i="19"/>
  <c r="F2143" i="19"/>
  <c r="F2144" i="19"/>
  <c r="F2145" i="19"/>
  <c r="F2146" i="19"/>
  <c r="F2147" i="19"/>
  <c r="F2148" i="19"/>
  <c r="F2149" i="19"/>
  <c r="F2150" i="19"/>
  <c r="F2151" i="19"/>
  <c r="F2152" i="19"/>
  <c r="F2153" i="19"/>
  <c r="F2154" i="19"/>
  <c r="F2155" i="19"/>
  <c r="F2156" i="19"/>
  <c r="F2157" i="19"/>
  <c r="F2158" i="19"/>
  <c r="F2159" i="19"/>
  <c r="F2160" i="19"/>
  <c r="F2161" i="19"/>
  <c r="F2162" i="19"/>
  <c r="F2163" i="19"/>
  <c r="F2164" i="19"/>
  <c r="F2165" i="19"/>
  <c r="F2166" i="19"/>
  <c r="F2167" i="19"/>
  <c r="F2168" i="19"/>
  <c r="F2169" i="19"/>
  <c r="F2170" i="19"/>
  <c r="F2171" i="19"/>
  <c r="F2172" i="19"/>
  <c r="F2173" i="19"/>
  <c r="F2174" i="19"/>
  <c r="F2175" i="19"/>
  <c r="F2176" i="19"/>
  <c r="F2177" i="19"/>
  <c r="F2178" i="19"/>
  <c r="F2179" i="19"/>
  <c r="F2180" i="19"/>
  <c r="F2181" i="19"/>
  <c r="F2182" i="19"/>
  <c r="F2183" i="19"/>
  <c r="F2184" i="19"/>
  <c r="F2185" i="19"/>
  <c r="F2186" i="19"/>
  <c r="F2187" i="19"/>
  <c r="F2188" i="19"/>
  <c r="F2189" i="19"/>
  <c r="F2190" i="19"/>
  <c r="F2191" i="19"/>
  <c r="F2192" i="19"/>
  <c r="F2193" i="19"/>
  <c r="F2194" i="19"/>
  <c r="F2195" i="19"/>
  <c r="F2196" i="19"/>
  <c r="F2197" i="19"/>
  <c r="F2198" i="19"/>
  <c r="F2199" i="19"/>
  <c r="F2200" i="19"/>
  <c r="F2201" i="19"/>
  <c r="F2202" i="19"/>
  <c r="F2203" i="19"/>
  <c r="F2204" i="19"/>
  <c r="F2205" i="19"/>
  <c r="F2206" i="19"/>
  <c r="F2207" i="19"/>
  <c r="F2208" i="19"/>
  <c r="F2209" i="19"/>
  <c r="F2210" i="19"/>
  <c r="F2211" i="19"/>
  <c r="F2212" i="19"/>
  <c r="F2213" i="19"/>
  <c r="F2214" i="19"/>
  <c r="F2215" i="19"/>
  <c r="F2216" i="19"/>
  <c r="F2217" i="19"/>
  <c r="F2218" i="19"/>
  <c r="F2219" i="19"/>
  <c r="F2220" i="19"/>
  <c r="F2221" i="19"/>
  <c r="F2222" i="19"/>
  <c r="F2223" i="19"/>
  <c r="F2224" i="19"/>
  <c r="F2225" i="19"/>
  <c r="F2226" i="19"/>
  <c r="F2227" i="19"/>
  <c r="F2228" i="19"/>
  <c r="F2229" i="19"/>
  <c r="F2230" i="19"/>
  <c r="F2231" i="19"/>
  <c r="F2232" i="19"/>
  <c r="F2233" i="19"/>
  <c r="F2234" i="19"/>
  <c r="F2235" i="19"/>
  <c r="F2236" i="19"/>
  <c r="F2237" i="19"/>
  <c r="F2238" i="19"/>
  <c r="F2239" i="19"/>
  <c r="F2240" i="19"/>
  <c r="F2241" i="19"/>
  <c r="F2242" i="19"/>
  <c r="F2243" i="19"/>
  <c r="F2244" i="19"/>
  <c r="F2245" i="19"/>
  <c r="F2246" i="19"/>
  <c r="F2247" i="19"/>
  <c r="F2248" i="19"/>
  <c r="F2249" i="19"/>
  <c r="F2250" i="19"/>
  <c r="F2251" i="19"/>
  <c r="F2252" i="19"/>
  <c r="F2253" i="19"/>
  <c r="F2254" i="19"/>
  <c r="F2255" i="19"/>
  <c r="F2256" i="19"/>
  <c r="F2257" i="19"/>
  <c r="F2258" i="19"/>
  <c r="F2259" i="19"/>
  <c r="F2260" i="19"/>
  <c r="F2261" i="19"/>
  <c r="F2262" i="19"/>
  <c r="F2263" i="19"/>
  <c r="F2264" i="19"/>
  <c r="F2265" i="19"/>
  <c r="F2266" i="19"/>
  <c r="F2267" i="19"/>
  <c r="F2268" i="19"/>
  <c r="F2269" i="19"/>
  <c r="F2270" i="19"/>
  <c r="F2271" i="19"/>
  <c r="F2272" i="19"/>
  <c r="F2273" i="19"/>
  <c r="F2274" i="19"/>
  <c r="F2275" i="19"/>
  <c r="F2276" i="19"/>
  <c r="F2277" i="19"/>
  <c r="F2278" i="19"/>
  <c r="F2279" i="19"/>
  <c r="F2280" i="19"/>
  <c r="F2281" i="19"/>
  <c r="F2282" i="19"/>
  <c r="F2283" i="19"/>
  <c r="F2284" i="19"/>
  <c r="F2285" i="19"/>
  <c r="F2286" i="19"/>
  <c r="F2287" i="19"/>
  <c r="F2288" i="19"/>
  <c r="F2289" i="19"/>
  <c r="F2290" i="19"/>
  <c r="F2291" i="19"/>
  <c r="F2292" i="19"/>
  <c r="F2293" i="19"/>
  <c r="F2294" i="19"/>
  <c r="F2295" i="19"/>
  <c r="F2296" i="19"/>
  <c r="F2297" i="19"/>
  <c r="F2298" i="19"/>
  <c r="F2299" i="19"/>
  <c r="F2300" i="19"/>
  <c r="F2301" i="19"/>
  <c r="F2302" i="19"/>
  <c r="F2303" i="19"/>
  <c r="F2304" i="19"/>
  <c r="F2305" i="19"/>
  <c r="F2306" i="19"/>
  <c r="F2307" i="19"/>
  <c r="F2308" i="19"/>
  <c r="F2309" i="19"/>
  <c r="F2310" i="19"/>
  <c r="F2311" i="19"/>
  <c r="F2312" i="19"/>
  <c r="F2313" i="19"/>
  <c r="F2314" i="19"/>
  <c r="F2315" i="19"/>
  <c r="F2316" i="19"/>
  <c r="F2317" i="19"/>
  <c r="F2318" i="19"/>
  <c r="F2319" i="19"/>
  <c r="F2320" i="19"/>
  <c r="F2321" i="19"/>
  <c r="F2322" i="19"/>
  <c r="F2323" i="19"/>
  <c r="F2324" i="19"/>
  <c r="F2325" i="19"/>
  <c r="F2326" i="19"/>
  <c r="F2327" i="19"/>
  <c r="F2328" i="19"/>
  <c r="F2329" i="19"/>
  <c r="F2330" i="19"/>
  <c r="F2331" i="19"/>
  <c r="F2332" i="19"/>
  <c r="F2333" i="19"/>
  <c r="F2334" i="19"/>
  <c r="F2335" i="19"/>
  <c r="F2336" i="19"/>
  <c r="F2337" i="19"/>
  <c r="F2338" i="19"/>
  <c r="F2339" i="19"/>
  <c r="F2340" i="19"/>
  <c r="F2341" i="19"/>
  <c r="F2342" i="19"/>
  <c r="F2343" i="19"/>
  <c r="F2344" i="19"/>
  <c r="F2345" i="19"/>
  <c r="F2346" i="19"/>
  <c r="F2347" i="19"/>
  <c r="F2348" i="19"/>
  <c r="F2349" i="19"/>
  <c r="F2350" i="19"/>
  <c r="F2351" i="19"/>
  <c r="F2352" i="19"/>
  <c r="F2353" i="19"/>
  <c r="F2354" i="19"/>
  <c r="F2355" i="19"/>
  <c r="F2356" i="19"/>
  <c r="F2357" i="19"/>
  <c r="F2358" i="19"/>
  <c r="F2359" i="19"/>
  <c r="F2360" i="19"/>
  <c r="F2361" i="19"/>
  <c r="F2362" i="19"/>
  <c r="F2363" i="19"/>
  <c r="F2364" i="19"/>
  <c r="F2365" i="19"/>
  <c r="F2366" i="19"/>
  <c r="F2367" i="19"/>
  <c r="F2368" i="19"/>
  <c r="F2369" i="19"/>
  <c r="F2370" i="19"/>
  <c r="F2371" i="19"/>
  <c r="F2372" i="19"/>
  <c r="F2373" i="19"/>
  <c r="F2374" i="19"/>
  <c r="F2375" i="19"/>
  <c r="F2376" i="19"/>
  <c r="F2377" i="19"/>
  <c r="F2378" i="19"/>
  <c r="F2379" i="19"/>
  <c r="F2380" i="19"/>
  <c r="F2381" i="19"/>
  <c r="F2382" i="19"/>
  <c r="F2383" i="19"/>
  <c r="F2384" i="19"/>
  <c r="F2385" i="19"/>
  <c r="F2386" i="19"/>
  <c r="F2387" i="19"/>
  <c r="F2388" i="19"/>
  <c r="F2389" i="19"/>
  <c r="F2390" i="19"/>
  <c r="F2391" i="19"/>
  <c r="F2392" i="19"/>
  <c r="F2393" i="19"/>
  <c r="F2394" i="19"/>
  <c r="F2395" i="19"/>
  <c r="F2396" i="19"/>
  <c r="F2397" i="19"/>
  <c r="F2398" i="19"/>
  <c r="F2399" i="19"/>
  <c r="F2400" i="19"/>
  <c r="F2401" i="19"/>
  <c r="F2402" i="19"/>
  <c r="F2403" i="19"/>
  <c r="F2404" i="19"/>
  <c r="F2405" i="19"/>
  <c r="F2406" i="19"/>
  <c r="F2407" i="19"/>
  <c r="F2408" i="19"/>
  <c r="F2409" i="19"/>
  <c r="F2410" i="19"/>
  <c r="F2411" i="19"/>
  <c r="F2412" i="19"/>
  <c r="F2413" i="19"/>
  <c r="F2414" i="19"/>
  <c r="F2415" i="19"/>
  <c r="F2416" i="19"/>
  <c r="F2417" i="19"/>
  <c r="F2418" i="19"/>
  <c r="F2419" i="19"/>
  <c r="F2420" i="19"/>
  <c r="F2421" i="19"/>
  <c r="F2422" i="19"/>
  <c r="F2423" i="19"/>
  <c r="F2424" i="19"/>
  <c r="F2425" i="19"/>
  <c r="F2426" i="19"/>
  <c r="F2427" i="19"/>
  <c r="F2428" i="19"/>
  <c r="F2429" i="19"/>
  <c r="F2430" i="19"/>
  <c r="F2431" i="19"/>
  <c r="F2432" i="19"/>
  <c r="F2433" i="19"/>
  <c r="F2434" i="19"/>
  <c r="F2435" i="19"/>
  <c r="F2436" i="19"/>
  <c r="F2437" i="19"/>
  <c r="F2438" i="19"/>
  <c r="F2439" i="19"/>
  <c r="F2440" i="19"/>
  <c r="F2441" i="19"/>
  <c r="F2442" i="19"/>
  <c r="F2443" i="19"/>
  <c r="F2444" i="19"/>
  <c r="F2445" i="19"/>
  <c r="F2446" i="19"/>
  <c r="F2447" i="19"/>
  <c r="F2448" i="19"/>
  <c r="F2449" i="19"/>
  <c r="F2450" i="19"/>
  <c r="F2451" i="19"/>
  <c r="F2452" i="19"/>
  <c r="F2453" i="19"/>
  <c r="F2454" i="19"/>
  <c r="F2455" i="19"/>
  <c r="F2456" i="19"/>
  <c r="F2457" i="19"/>
  <c r="F2458" i="19"/>
  <c r="F2459" i="19"/>
  <c r="F2460" i="19"/>
  <c r="F2461" i="19"/>
  <c r="F2462" i="19"/>
  <c r="F2463" i="19"/>
  <c r="F2464" i="19"/>
  <c r="F2465" i="19"/>
  <c r="F2466" i="19"/>
  <c r="F2467" i="19"/>
  <c r="F2468" i="19"/>
  <c r="F2469" i="19"/>
  <c r="F2470" i="19"/>
  <c r="F2471" i="19"/>
  <c r="F2472" i="19"/>
  <c r="F2473" i="19"/>
  <c r="F2474" i="19"/>
  <c r="F2475" i="19"/>
  <c r="F2476" i="19"/>
  <c r="F2477" i="19"/>
  <c r="F2478" i="19"/>
  <c r="F2479" i="19"/>
  <c r="F2480" i="19"/>
  <c r="F2481" i="19"/>
  <c r="F2482" i="19"/>
  <c r="F2483" i="19"/>
  <c r="F2484" i="19"/>
  <c r="F2485" i="19"/>
  <c r="F2486" i="19"/>
  <c r="F2487" i="19"/>
  <c r="F2488" i="19"/>
  <c r="F2489" i="19"/>
  <c r="F2490" i="19"/>
  <c r="F2491" i="19"/>
  <c r="F2492" i="19"/>
  <c r="F2493" i="19"/>
  <c r="F2494" i="19"/>
  <c r="F2495" i="19"/>
  <c r="F2496" i="19"/>
  <c r="F2497" i="19"/>
  <c r="F2498" i="19"/>
  <c r="F2499" i="19"/>
  <c r="F2500" i="19"/>
  <c r="F2501" i="19"/>
  <c r="F2502" i="19"/>
  <c r="F2503" i="19"/>
  <c r="F2504" i="19"/>
  <c r="F2505" i="19"/>
  <c r="F2506" i="19"/>
  <c r="F2507" i="19"/>
  <c r="F2508" i="19"/>
  <c r="F2509" i="19"/>
  <c r="F2510" i="19"/>
  <c r="F2511" i="19"/>
  <c r="F2512" i="19"/>
  <c r="F2513" i="19"/>
  <c r="F2514" i="19"/>
  <c r="F2515" i="19"/>
  <c r="F2516" i="19"/>
  <c r="F2517" i="19"/>
  <c r="F2518" i="19"/>
  <c r="F2519" i="19"/>
  <c r="F2520" i="19"/>
  <c r="F2521" i="19"/>
  <c r="F2522" i="19"/>
  <c r="F2523" i="19"/>
  <c r="F2524" i="19"/>
  <c r="F2525" i="19"/>
  <c r="F2526" i="19"/>
  <c r="F2527" i="19"/>
  <c r="F2528" i="19"/>
  <c r="F2529" i="19"/>
  <c r="F2530" i="19"/>
  <c r="F2531" i="19"/>
  <c r="F2532" i="19"/>
  <c r="F2533" i="19"/>
  <c r="F2534" i="19"/>
  <c r="F2535" i="19"/>
  <c r="F2536" i="19"/>
  <c r="F2537" i="19"/>
  <c r="F2538" i="19"/>
  <c r="F2539" i="19"/>
  <c r="F2540" i="19"/>
  <c r="F2541" i="19"/>
  <c r="F2542" i="19"/>
  <c r="F2543" i="19"/>
  <c r="F2544" i="19"/>
  <c r="F2545" i="19"/>
  <c r="F2546" i="19"/>
  <c r="F2547" i="19"/>
  <c r="F2548" i="19"/>
  <c r="F2549" i="19"/>
  <c r="F2550" i="19"/>
  <c r="F2551" i="19"/>
  <c r="F2552" i="19"/>
  <c r="F2553" i="19"/>
  <c r="F2554" i="19"/>
  <c r="F2555" i="19"/>
  <c r="F2556" i="19"/>
  <c r="F2557" i="19"/>
  <c r="F2558" i="19"/>
  <c r="F2559" i="19"/>
  <c r="F2560" i="19"/>
  <c r="F2561" i="19"/>
  <c r="F2562" i="19"/>
  <c r="F2563" i="19"/>
  <c r="F2564" i="19"/>
  <c r="F2565" i="19"/>
  <c r="F2566" i="19"/>
  <c r="F2567" i="19"/>
  <c r="F2568" i="19"/>
  <c r="F2569" i="19"/>
  <c r="F2570" i="19"/>
  <c r="F2571" i="19"/>
  <c r="F2572" i="19"/>
  <c r="F2573" i="19"/>
  <c r="F2574" i="19"/>
  <c r="F2575" i="19"/>
  <c r="F2576" i="19"/>
  <c r="F2577" i="19"/>
  <c r="F2578" i="19"/>
  <c r="F2579" i="19"/>
  <c r="F2580" i="19"/>
  <c r="F2581" i="19"/>
  <c r="F2582" i="19"/>
  <c r="F2583" i="19"/>
  <c r="F2584" i="19"/>
  <c r="F2585" i="19"/>
  <c r="F2586" i="19"/>
  <c r="F2587" i="19"/>
  <c r="F2588" i="19"/>
  <c r="F2589" i="19"/>
  <c r="F2590" i="19"/>
  <c r="F2591" i="19"/>
  <c r="F2592" i="19"/>
  <c r="F2593" i="19"/>
  <c r="F2594" i="19"/>
  <c r="F2595" i="19"/>
  <c r="F2596" i="19"/>
  <c r="F2597" i="19"/>
  <c r="F2598" i="19"/>
  <c r="F2599" i="19"/>
  <c r="F2600" i="19"/>
  <c r="F2601" i="19"/>
  <c r="F2602" i="19"/>
  <c r="F2603" i="19"/>
  <c r="F2604" i="19"/>
  <c r="F2605" i="19"/>
  <c r="F2606" i="19"/>
  <c r="F2607" i="19"/>
  <c r="F2608" i="19"/>
  <c r="F2609" i="19"/>
  <c r="F2610" i="19"/>
  <c r="F2611" i="19"/>
  <c r="F2612" i="19"/>
  <c r="F2613" i="19"/>
  <c r="F2614" i="19"/>
  <c r="F2615" i="19"/>
  <c r="F2616" i="19"/>
  <c r="F2617" i="19"/>
  <c r="F2618" i="19"/>
  <c r="F2619" i="19"/>
  <c r="F2620" i="19"/>
  <c r="F2621" i="19"/>
  <c r="F2622" i="19"/>
  <c r="F2623" i="19"/>
  <c r="F2624" i="19"/>
  <c r="F2625" i="19"/>
  <c r="F2626" i="19"/>
  <c r="F2627" i="19"/>
  <c r="F2628" i="19"/>
  <c r="F2629" i="19"/>
  <c r="F2630" i="19"/>
  <c r="F2631" i="19"/>
  <c r="F2632" i="19"/>
  <c r="F2633" i="19"/>
  <c r="F2634" i="19"/>
  <c r="F2635" i="19"/>
  <c r="F2636" i="19"/>
  <c r="F2637" i="19"/>
  <c r="F2638" i="19"/>
  <c r="F2639" i="19"/>
  <c r="F2640" i="19"/>
  <c r="F2641" i="19"/>
  <c r="F2642" i="19"/>
  <c r="F2643" i="19"/>
  <c r="F2644" i="19"/>
  <c r="F2645" i="19"/>
  <c r="F2646" i="19"/>
  <c r="F2647" i="19"/>
  <c r="F2648" i="19"/>
  <c r="F2649" i="19"/>
  <c r="F2650" i="19"/>
  <c r="F2651" i="19"/>
  <c r="F2652" i="19"/>
  <c r="F2653" i="19"/>
  <c r="F2654" i="19"/>
  <c r="F2655" i="19"/>
  <c r="F2656" i="19"/>
  <c r="F2657" i="19"/>
  <c r="F2658" i="19"/>
  <c r="F2659" i="19"/>
  <c r="F2660" i="19"/>
  <c r="F2661" i="19"/>
  <c r="F2662" i="19"/>
  <c r="F2663" i="19"/>
  <c r="F2664" i="19"/>
  <c r="F2665" i="19"/>
  <c r="F2666" i="19"/>
  <c r="F2667" i="19"/>
  <c r="F2668" i="19"/>
  <c r="F2669" i="19"/>
  <c r="F2670" i="19"/>
  <c r="F2671" i="19"/>
  <c r="F2672" i="19"/>
  <c r="F2673" i="19"/>
  <c r="F2674" i="19"/>
  <c r="F2675" i="19"/>
  <c r="F2676" i="19"/>
  <c r="F2677" i="19"/>
  <c r="F2678" i="19"/>
  <c r="F2679" i="19"/>
  <c r="F2680" i="19"/>
  <c r="F2681" i="19"/>
  <c r="F2682" i="19"/>
  <c r="F2683" i="19"/>
  <c r="F2684" i="19"/>
  <c r="F2685" i="19"/>
  <c r="F2686" i="19"/>
  <c r="F2687" i="19"/>
  <c r="F2688" i="19"/>
  <c r="F2689" i="19"/>
  <c r="F2690" i="19"/>
  <c r="F2691" i="19"/>
  <c r="F2692" i="19"/>
  <c r="F2693" i="19"/>
  <c r="F2694" i="19"/>
  <c r="F2695" i="19"/>
  <c r="F2696" i="19"/>
  <c r="F2697" i="19"/>
  <c r="F2698" i="19"/>
  <c r="F2699" i="19"/>
  <c r="F2700" i="19"/>
  <c r="F2701" i="19"/>
  <c r="F2702" i="19"/>
  <c r="F2703" i="19"/>
  <c r="F2704" i="19"/>
  <c r="F2705" i="19"/>
  <c r="F2706" i="19"/>
  <c r="F2707" i="19"/>
  <c r="F2708" i="19"/>
  <c r="F2709" i="19"/>
  <c r="F2710" i="19"/>
  <c r="F2711" i="19"/>
  <c r="F2712" i="19"/>
  <c r="F2713" i="19"/>
  <c r="F2714" i="19"/>
  <c r="F2715" i="19"/>
  <c r="F2716" i="19"/>
  <c r="F2717" i="19"/>
  <c r="F2718" i="19"/>
  <c r="F2719" i="19"/>
  <c r="F2720" i="19"/>
  <c r="F2721" i="19"/>
  <c r="F2722" i="19"/>
  <c r="F2723" i="19"/>
  <c r="F2724" i="19"/>
  <c r="F2725" i="19"/>
  <c r="F2726" i="19"/>
  <c r="F2727" i="19"/>
  <c r="F2728" i="19"/>
  <c r="F2729" i="19"/>
  <c r="F2730" i="19"/>
  <c r="F2731" i="19"/>
  <c r="F2732" i="19"/>
  <c r="F2733" i="19"/>
  <c r="F2734" i="19"/>
  <c r="F2735" i="19"/>
  <c r="F2736" i="19"/>
  <c r="F2737" i="19"/>
  <c r="F2738" i="19"/>
  <c r="F2739" i="19"/>
  <c r="F2740" i="19"/>
  <c r="F2741" i="19"/>
  <c r="F2742" i="19"/>
  <c r="F2743" i="19"/>
  <c r="F2744" i="19"/>
  <c r="F2745" i="19"/>
  <c r="F2746" i="19"/>
  <c r="F2747" i="19"/>
  <c r="F2748" i="19"/>
  <c r="F2749" i="19"/>
  <c r="F2750" i="19"/>
  <c r="F2751" i="19"/>
  <c r="F2752" i="19"/>
  <c r="F2753" i="19"/>
  <c r="F2754" i="19"/>
  <c r="F2755" i="19"/>
  <c r="F2756" i="19"/>
  <c r="F2757" i="19"/>
  <c r="F2758" i="19"/>
  <c r="F2759" i="19"/>
  <c r="F2760" i="19"/>
  <c r="F2761" i="19"/>
  <c r="F2762" i="19"/>
  <c r="F2763" i="19"/>
  <c r="F2764" i="19"/>
  <c r="F2765" i="19"/>
  <c r="F2766" i="19"/>
  <c r="F2767" i="19"/>
  <c r="F2768" i="19"/>
  <c r="F2769" i="19"/>
  <c r="F2770" i="19"/>
  <c r="F2771" i="19"/>
  <c r="F2772" i="19"/>
  <c r="F2773" i="19"/>
  <c r="F2774" i="19"/>
  <c r="F2775" i="19"/>
  <c r="F2776" i="19"/>
  <c r="F2777" i="19"/>
  <c r="F2778" i="19"/>
  <c r="F2779" i="19"/>
  <c r="F2780" i="19"/>
  <c r="F2781" i="19"/>
  <c r="F2782" i="19"/>
  <c r="F2783" i="19"/>
  <c r="F2784" i="19"/>
  <c r="F2785" i="19"/>
  <c r="F2786" i="19"/>
  <c r="F2787" i="19"/>
  <c r="F2788" i="19"/>
  <c r="F2789" i="19"/>
  <c r="F2790" i="19"/>
  <c r="F2791" i="19"/>
  <c r="F2792" i="19"/>
  <c r="F2793" i="19"/>
  <c r="F2794" i="19"/>
  <c r="F2795" i="19"/>
  <c r="F2796" i="19"/>
  <c r="F2797" i="19"/>
  <c r="F2798" i="19"/>
  <c r="F2799" i="19"/>
  <c r="F2800" i="19"/>
  <c r="F2801" i="19"/>
  <c r="F2802" i="19"/>
  <c r="F2803" i="19"/>
  <c r="F2804" i="19"/>
  <c r="F2805" i="19"/>
  <c r="F2806" i="19"/>
  <c r="F2807" i="19"/>
  <c r="F2808" i="19"/>
  <c r="F2809" i="19"/>
  <c r="F2810" i="19"/>
  <c r="F2811" i="19"/>
  <c r="F2812" i="19"/>
  <c r="F2813" i="19"/>
  <c r="F2814" i="19"/>
  <c r="F2815" i="19"/>
  <c r="F2816" i="19"/>
  <c r="F2817" i="19"/>
  <c r="F2818" i="19"/>
  <c r="F2819" i="19"/>
  <c r="F2820" i="19"/>
  <c r="F2821" i="19"/>
  <c r="F2822" i="19"/>
  <c r="F2823" i="19"/>
  <c r="F2824" i="19"/>
  <c r="F2825" i="19"/>
  <c r="F2826" i="19"/>
  <c r="F2827" i="19"/>
  <c r="F2828" i="19"/>
  <c r="F2829" i="19"/>
  <c r="F2830" i="19"/>
  <c r="F2831" i="19"/>
  <c r="F2832" i="19"/>
  <c r="F2833" i="19"/>
  <c r="F2834" i="19"/>
  <c r="F2835" i="19"/>
  <c r="F2836" i="19"/>
  <c r="F2837" i="19"/>
  <c r="F2838" i="19"/>
  <c r="F2839" i="19"/>
  <c r="F2840" i="19"/>
  <c r="F2841" i="19"/>
  <c r="F2842" i="19"/>
  <c r="F2843" i="19"/>
  <c r="F2844" i="19"/>
  <c r="F2845" i="19"/>
  <c r="F2846" i="19"/>
  <c r="F2847" i="19"/>
  <c r="F2848" i="19"/>
  <c r="F2849" i="19"/>
  <c r="F2850" i="19"/>
  <c r="F2851" i="19"/>
  <c r="F2852" i="19"/>
  <c r="F2853" i="19"/>
  <c r="F2854" i="19"/>
  <c r="F2855" i="19"/>
  <c r="F2856" i="19"/>
  <c r="F2857" i="19"/>
  <c r="F2858" i="19"/>
  <c r="F2859" i="19"/>
  <c r="F2860" i="19"/>
  <c r="F2861" i="19"/>
  <c r="F2862" i="19"/>
  <c r="F2863" i="19"/>
  <c r="F2864" i="19"/>
  <c r="F2865" i="19"/>
  <c r="F2866" i="19"/>
  <c r="F2867" i="19"/>
  <c r="F2868" i="19"/>
  <c r="F2869" i="19"/>
  <c r="F2870" i="19"/>
  <c r="F2871" i="19"/>
  <c r="F2872" i="19"/>
  <c r="F2873" i="19"/>
  <c r="F2874" i="19"/>
  <c r="F2875" i="19"/>
  <c r="F2876" i="19"/>
  <c r="F2877" i="19"/>
  <c r="F2878" i="19"/>
  <c r="F2879" i="19"/>
  <c r="F2880" i="19"/>
  <c r="F2881" i="19"/>
  <c r="F2882" i="19"/>
  <c r="F2883" i="19"/>
  <c r="F2884" i="19"/>
  <c r="F2885" i="19"/>
  <c r="F2886" i="19"/>
  <c r="F2887" i="19"/>
  <c r="F2888" i="19"/>
  <c r="F2889" i="19"/>
  <c r="F2890" i="19"/>
  <c r="F2891" i="19"/>
  <c r="F2892" i="19"/>
  <c r="F2893" i="19"/>
  <c r="F2894" i="19"/>
  <c r="F2895" i="19"/>
  <c r="F2896" i="19"/>
  <c r="F2897" i="19"/>
  <c r="F2898" i="19"/>
  <c r="F2899" i="19"/>
  <c r="F2900" i="19"/>
  <c r="F2901" i="19"/>
  <c r="F2902" i="19"/>
  <c r="F2903" i="19"/>
  <c r="F2904" i="19"/>
  <c r="F2905" i="19"/>
  <c r="F2906" i="19"/>
  <c r="F2907" i="19"/>
  <c r="F2908" i="19"/>
  <c r="F2909" i="19"/>
  <c r="F2910" i="19"/>
  <c r="F2911" i="19"/>
  <c r="F2912" i="19"/>
  <c r="F2913" i="19"/>
  <c r="F2914" i="19"/>
  <c r="F2915" i="19"/>
  <c r="F2916" i="19"/>
  <c r="F2917" i="19"/>
  <c r="F2918" i="19"/>
  <c r="F2919" i="19"/>
  <c r="F2920" i="19"/>
  <c r="F2921" i="19"/>
  <c r="F2922" i="19"/>
  <c r="F2923" i="19"/>
  <c r="F2924" i="19"/>
  <c r="F2925" i="19"/>
  <c r="F2926" i="19"/>
  <c r="F2927" i="19"/>
  <c r="F2928" i="19"/>
  <c r="F2929" i="19"/>
  <c r="F2930" i="19"/>
  <c r="F2931" i="19"/>
  <c r="F2932" i="19"/>
  <c r="F2933" i="19"/>
  <c r="F2934" i="19"/>
  <c r="F2935" i="19"/>
  <c r="F2936" i="19"/>
  <c r="F2937" i="19"/>
  <c r="F2938" i="19"/>
  <c r="F2939" i="19"/>
  <c r="F2940" i="19"/>
  <c r="F2941" i="19"/>
  <c r="F2942" i="19"/>
  <c r="F2943" i="19"/>
  <c r="F2944" i="19"/>
  <c r="F2945" i="19"/>
  <c r="F2946" i="19"/>
  <c r="F2947" i="19"/>
  <c r="F2948" i="19"/>
  <c r="F2949" i="19"/>
  <c r="F2950" i="19"/>
  <c r="F2951" i="19"/>
  <c r="F2952" i="19"/>
  <c r="F2953" i="19"/>
  <c r="F2954" i="19"/>
  <c r="F2955" i="19"/>
  <c r="F2956" i="19"/>
  <c r="F2957" i="19"/>
  <c r="F2958" i="19"/>
  <c r="F2959" i="19"/>
  <c r="F2960" i="19"/>
  <c r="F2961" i="19"/>
  <c r="F2962" i="19"/>
  <c r="F2963" i="19"/>
  <c r="F2964" i="19"/>
  <c r="F2965" i="19"/>
  <c r="F2966" i="19"/>
  <c r="F2967" i="19"/>
  <c r="F2968" i="19"/>
  <c r="F2969" i="19"/>
  <c r="F2970" i="19"/>
  <c r="F2971" i="19"/>
  <c r="F2972" i="19"/>
  <c r="F2973" i="19"/>
  <c r="F2974" i="19"/>
  <c r="F2975" i="19"/>
  <c r="F2976" i="19"/>
  <c r="F2977" i="19"/>
  <c r="F2978" i="19"/>
  <c r="F2979" i="19"/>
  <c r="F2980" i="19"/>
  <c r="F2981" i="19"/>
  <c r="F2982" i="19"/>
  <c r="F2983" i="19"/>
  <c r="F2984" i="19"/>
  <c r="F2985" i="19"/>
  <c r="F2986" i="19"/>
  <c r="F2987" i="19"/>
  <c r="F2988" i="19"/>
  <c r="F2989" i="19"/>
  <c r="F2990" i="19"/>
  <c r="F2991" i="19"/>
  <c r="F2992" i="19"/>
  <c r="F2993" i="19"/>
  <c r="F2994" i="19"/>
  <c r="F2995" i="19"/>
  <c r="F2996" i="19"/>
  <c r="F2997" i="19"/>
  <c r="F2998" i="19"/>
  <c r="F2999" i="19"/>
  <c r="F3000" i="19"/>
  <c r="F3001" i="19"/>
  <c r="F3002" i="19"/>
  <c r="F3003" i="19"/>
  <c r="F3004" i="19"/>
  <c r="F3005" i="19"/>
  <c r="F3006" i="19"/>
  <c r="F3007" i="19"/>
  <c r="F3008" i="19"/>
  <c r="F3009" i="19"/>
  <c r="F3010" i="19"/>
  <c r="F3011" i="19"/>
  <c r="F3012" i="19"/>
  <c r="F3013" i="19"/>
  <c r="F3014" i="19"/>
  <c r="F3015" i="19"/>
  <c r="F3016" i="19"/>
  <c r="F3017" i="19"/>
  <c r="F3018" i="19"/>
  <c r="F3019" i="19"/>
  <c r="F3020" i="19"/>
  <c r="F3021" i="19"/>
  <c r="F3022" i="19"/>
  <c r="F3023" i="19"/>
  <c r="F3024" i="19"/>
  <c r="F3025" i="19"/>
  <c r="F3026" i="19"/>
  <c r="F3027" i="19"/>
  <c r="F3028" i="19"/>
  <c r="F3029" i="19"/>
  <c r="F3030" i="19"/>
  <c r="F3031" i="19"/>
  <c r="F3032" i="19"/>
  <c r="F3033" i="19"/>
  <c r="F3034" i="19"/>
  <c r="F3035" i="19"/>
  <c r="F3036" i="19"/>
  <c r="F3037" i="19"/>
  <c r="F3038" i="19"/>
  <c r="F3039" i="19"/>
  <c r="F3040" i="19"/>
  <c r="F3041" i="19"/>
  <c r="F3042" i="19"/>
  <c r="F3043" i="19"/>
  <c r="F3044" i="19"/>
  <c r="F3045" i="19"/>
  <c r="F3046" i="19"/>
  <c r="F3047" i="19"/>
  <c r="F3048" i="19"/>
  <c r="F3049" i="19"/>
  <c r="F3050" i="19"/>
  <c r="F3051" i="19"/>
  <c r="F3052" i="19"/>
  <c r="F3053" i="19"/>
  <c r="F3054" i="19"/>
  <c r="F3055" i="19"/>
  <c r="F3056" i="19"/>
  <c r="F3057" i="19"/>
  <c r="F3058" i="19"/>
  <c r="F3059" i="19"/>
  <c r="F3060" i="19"/>
  <c r="F3061" i="19"/>
  <c r="F3062" i="19"/>
  <c r="F3063" i="19"/>
  <c r="F3064" i="19"/>
  <c r="F3065" i="19"/>
  <c r="F3066" i="19"/>
  <c r="F3067" i="19"/>
  <c r="F3068" i="19"/>
  <c r="F3069" i="19"/>
  <c r="F3070" i="19"/>
  <c r="F3071" i="19"/>
  <c r="F3072" i="19"/>
  <c r="F3073" i="19"/>
  <c r="F3074" i="19"/>
  <c r="F3075" i="19"/>
  <c r="F3076" i="19"/>
  <c r="F3077" i="19"/>
  <c r="F3078" i="19"/>
  <c r="F3079" i="19"/>
  <c r="F3080" i="19"/>
  <c r="F3081" i="19"/>
  <c r="F3082" i="19"/>
  <c r="F3083" i="19"/>
  <c r="F3084" i="19"/>
  <c r="F3085" i="19"/>
  <c r="F3086" i="19"/>
  <c r="F3087" i="19"/>
  <c r="F3088" i="19"/>
  <c r="F3089" i="19"/>
  <c r="F3090" i="19"/>
  <c r="F3091" i="19"/>
  <c r="F3092" i="19"/>
  <c r="F3093" i="19"/>
  <c r="F3094" i="19"/>
  <c r="F3095" i="19"/>
  <c r="F3096" i="19"/>
  <c r="F3097" i="19"/>
  <c r="F3098" i="19"/>
  <c r="F3099" i="19"/>
  <c r="F3100" i="19"/>
  <c r="F3101" i="19"/>
  <c r="F3102" i="19"/>
  <c r="F3103" i="19"/>
  <c r="F3104" i="19"/>
  <c r="F3105" i="19"/>
  <c r="F3106" i="19"/>
  <c r="F3107" i="19"/>
  <c r="F3108" i="19"/>
  <c r="F3109" i="19"/>
  <c r="F3110" i="19"/>
  <c r="F3111" i="19"/>
  <c r="F3112" i="19"/>
  <c r="F3113" i="19"/>
  <c r="F3114" i="19"/>
  <c r="F3115" i="19"/>
  <c r="F3116" i="19"/>
  <c r="F3117" i="19"/>
  <c r="F3118" i="19"/>
  <c r="F3119" i="19"/>
  <c r="F3120" i="19"/>
  <c r="F3121" i="19"/>
  <c r="F3122" i="19"/>
  <c r="F3123" i="19"/>
  <c r="F3124" i="19"/>
  <c r="F3125" i="19"/>
  <c r="F3126" i="19"/>
  <c r="F3127" i="19"/>
  <c r="F3128" i="19"/>
  <c r="F3129" i="19"/>
  <c r="F3130" i="19"/>
  <c r="F3131" i="19"/>
  <c r="F3132" i="19"/>
  <c r="F3133" i="19"/>
  <c r="F3134" i="19"/>
  <c r="F3135" i="19"/>
  <c r="F3136" i="19"/>
  <c r="F3137" i="19"/>
  <c r="F3138" i="19"/>
  <c r="F3139" i="19"/>
  <c r="F3140" i="19"/>
  <c r="F3141" i="19"/>
  <c r="F3142" i="19"/>
  <c r="F3143" i="19"/>
  <c r="F3144" i="19"/>
  <c r="F3145" i="19"/>
  <c r="F3146" i="19"/>
  <c r="F3147" i="19"/>
  <c r="F3148" i="19"/>
  <c r="F3149" i="19"/>
  <c r="F3150" i="19"/>
  <c r="F3151" i="19"/>
  <c r="F3152" i="19"/>
  <c r="F3153" i="19"/>
  <c r="F3154" i="19"/>
  <c r="F3155" i="19"/>
  <c r="F3156" i="19"/>
  <c r="F3157" i="19"/>
  <c r="F3158" i="19"/>
  <c r="F3159" i="19"/>
  <c r="F3160" i="19"/>
  <c r="F3161" i="19"/>
  <c r="F3162" i="19"/>
  <c r="F3163" i="19"/>
  <c r="F3164" i="19"/>
  <c r="F3165" i="19"/>
  <c r="F3166" i="19"/>
  <c r="F3167" i="19"/>
  <c r="F3168" i="19"/>
  <c r="F3169" i="19"/>
  <c r="F3170" i="19"/>
  <c r="F3171" i="19"/>
  <c r="F3172" i="19"/>
  <c r="F3173" i="19"/>
  <c r="F3174" i="19"/>
  <c r="F3175" i="19"/>
  <c r="F3176" i="19"/>
  <c r="F3177" i="19"/>
  <c r="F3178" i="19"/>
  <c r="F3179" i="19"/>
  <c r="F3180" i="19"/>
  <c r="F3181" i="19"/>
  <c r="F3182" i="19"/>
  <c r="F3183" i="19"/>
  <c r="F3184" i="19"/>
  <c r="F3185" i="19"/>
  <c r="F3186" i="19"/>
  <c r="F3187" i="19"/>
  <c r="F3188" i="19"/>
  <c r="F3189" i="19"/>
  <c r="F3190" i="19"/>
  <c r="F3191" i="19"/>
  <c r="F3192" i="19"/>
  <c r="F3193" i="19"/>
  <c r="F3194" i="19"/>
  <c r="F3195" i="19"/>
  <c r="F3196" i="19"/>
  <c r="F3197" i="19"/>
  <c r="F3198" i="19"/>
  <c r="F3199" i="19"/>
  <c r="F3200" i="19"/>
  <c r="F3201" i="19"/>
  <c r="F3202" i="19"/>
  <c r="F3203" i="19"/>
  <c r="F3204" i="19"/>
  <c r="F3205" i="19"/>
  <c r="F3206" i="19"/>
  <c r="F3207" i="19"/>
  <c r="F3208" i="19"/>
  <c r="F3209" i="19"/>
  <c r="F3210" i="19"/>
  <c r="F3211" i="19"/>
  <c r="F3212" i="19"/>
  <c r="F3213" i="19"/>
  <c r="F3214" i="19"/>
  <c r="F3215" i="19"/>
  <c r="F3216" i="19"/>
  <c r="F3217" i="19"/>
  <c r="F3218" i="19"/>
  <c r="F3219" i="19"/>
  <c r="F3220" i="19"/>
  <c r="F3221" i="19"/>
  <c r="F3222" i="19"/>
  <c r="F3223" i="19"/>
  <c r="F3224" i="19"/>
  <c r="F3225" i="19"/>
  <c r="F3226" i="19"/>
  <c r="F3227" i="19"/>
  <c r="F3228" i="19"/>
  <c r="F3229" i="19"/>
  <c r="F3230" i="19"/>
  <c r="F3231" i="19"/>
  <c r="F3232" i="19"/>
  <c r="F3233" i="19"/>
  <c r="F3234" i="19"/>
  <c r="F3235" i="19"/>
  <c r="F3236" i="19"/>
  <c r="F3237" i="19"/>
  <c r="F3238" i="19"/>
  <c r="F3239" i="19"/>
  <c r="F3240" i="19"/>
  <c r="F3241" i="19"/>
  <c r="F3242" i="19"/>
  <c r="F3243" i="19"/>
  <c r="F3244" i="19"/>
  <c r="F3245" i="19"/>
  <c r="F3246" i="19"/>
  <c r="F3247" i="19"/>
  <c r="F3248" i="19"/>
  <c r="F3249" i="19"/>
  <c r="F3250" i="19"/>
  <c r="F3251" i="19"/>
  <c r="F3252" i="19"/>
  <c r="F3253" i="19"/>
  <c r="F3254" i="19"/>
  <c r="F3255" i="19"/>
  <c r="F3256" i="19"/>
  <c r="F3257" i="19"/>
  <c r="F3258" i="19"/>
  <c r="F3259" i="19"/>
  <c r="F3260" i="19"/>
  <c r="F3261" i="19"/>
  <c r="F3262" i="19"/>
  <c r="F3263" i="19"/>
  <c r="F3264" i="19"/>
  <c r="F3265" i="19"/>
  <c r="F3266" i="19"/>
  <c r="F3267" i="19"/>
  <c r="F3268" i="19"/>
  <c r="F3269" i="19"/>
  <c r="F3270" i="19"/>
  <c r="F3271" i="19"/>
  <c r="F3272" i="19"/>
  <c r="F3273" i="19"/>
  <c r="F3274" i="19"/>
  <c r="F3275" i="19"/>
  <c r="F3276" i="19"/>
  <c r="F3277" i="19"/>
  <c r="F3278" i="19"/>
  <c r="F3279" i="19"/>
  <c r="F3280" i="19"/>
  <c r="F3281" i="19"/>
  <c r="F3282" i="19"/>
  <c r="F3283" i="19"/>
  <c r="F3284" i="19"/>
  <c r="F3285" i="19"/>
  <c r="F3286" i="19"/>
  <c r="F3287" i="19"/>
  <c r="F3288" i="19"/>
  <c r="F3289" i="19"/>
  <c r="F3290" i="19"/>
  <c r="F3291" i="19"/>
  <c r="F3292" i="19"/>
  <c r="F3293" i="19"/>
  <c r="F3294" i="19"/>
  <c r="F3295" i="19"/>
  <c r="F3296" i="19"/>
  <c r="F3297" i="19"/>
  <c r="F3298" i="19"/>
  <c r="F3299" i="19"/>
  <c r="F3300" i="19"/>
  <c r="F3301" i="19"/>
  <c r="F3302" i="19"/>
  <c r="F3303" i="19"/>
  <c r="F3304" i="19"/>
  <c r="F3305" i="19"/>
  <c r="F3306" i="19"/>
  <c r="F3307" i="19"/>
  <c r="F3308" i="19"/>
  <c r="F3309" i="19"/>
  <c r="F3310" i="19"/>
  <c r="F3311" i="19"/>
  <c r="F3312" i="19"/>
  <c r="F3313" i="19"/>
  <c r="F3314" i="19"/>
  <c r="F3315" i="19"/>
  <c r="F3316" i="19"/>
  <c r="F3317" i="19"/>
  <c r="F3318" i="19"/>
  <c r="F3319" i="19"/>
  <c r="F3320" i="19"/>
  <c r="F3321" i="19"/>
  <c r="F3322" i="19"/>
  <c r="F3323" i="19"/>
  <c r="F3324" i="19"/>
  <c r="F3325" i="19"/>
  <c r="F3326" i="19"/>
  <c r="F3327" i="19"/>
  <c r="F3328" i="19"/>
  <c r="F3329" i="19"/>
  <c r="F3330" i="19"/>
  <c r="F3331" i="19"/>
  <c r="F3332" i="19"/>
  <c r="F3333" i="19"/>
  <c r="F3334" i="19"/>
  <c r="F3335" i="19"/>
  <c r="F3336" i="19"/>
  <c r="F3337" i="19"/>
  <c r="F3338" i="19"/>
  <c r="F3339" i="19"/>
  <c r="F3340" i="19"/>
  <c r="F3341" i="19"/>
  <c r="F3342" i="19"/>
  <c r="F3343" i="19"/>
  <c r="F3344" i="19"/>
  <c r="F3345" i="19"/>
  <c r="F3346" i="19"/>
  <c r="F3347" i="19"/>
  <c r="F3348" i="19"/>
  <c r="F3349" i="19"/>
  <c r="F3350" i="19"/>
  <c r="F3351" i="19"/>
  <c r="F3352" i="19"/>
  <c r="F3353" i="19"/>
  <c r="F3354" i="19"/>
  <c r="F3355" i="19"/>
  <c r="F3356" i="19"/>
  <c r="F3357" i="19"/>
  <c r="F3358" i="19"/>
  <c r="F3359" i="19"/>
  <c r="F3360" i="19"/>
  <c r="F3361" i="19"/>
  <c r="F3362" i="19"/>
  <c r="F3363" i="19"/>
  <c r="F3364" i="19"/>
  <c r="F3365" i="19"/>
  <c r="F3366" i="19"/>
  <c r="F3367" i="19"/>
  <c r="F3368" i="19"/>
  <c r="F3369" i="19"/>
  <c r="F3370" i="19"/>
  <c r="F3371" i="19"/>
  <c r="F3372" i="19"/>
  <c r="F3373" i="19"/>
  <c r="F3374" i="19"/>
  <c r="F3375" i="19"/>
  <c r="F3376" i="19"/>
  <c r="F3377" i="19"/>
  <c r="F3378" i="19"/>
  <c r="F3379" i="19"/>
  <c r="F3380" i="19"/>
  <c r="F3381" i="19"/>
  <c r="F3382" i="19"/>
  <c r="F3383" i="19"/>
  <c r="F3384" i="19"/>
  <c r="F3385" i="19"/>
  <c r="F3386" i="19"/>
  <c r="F3387" i="19"/>
  <c r="F3388" i="19"/>
  <c r="F3389" i="19"/>
  <c r="F3390" i="19"/>
  <c r="F3391" i="19"/>
  <c r="F3392" i="19"/>
  <c r="F3393" i="19"/>
  <c r="F3394" i="19"/>
  <c r="F3395" i="19"/>
  <c r="F3396" i="19"/>
  <c r="F3397" i="19"/>
  <c r="F3398" i="19"/>
  <c r="F3399" i="19"/>
  <c r="F3400" i="19"/>
  <c r="F3401" i="19"/>
  <c r="F3402" i="19"/>
  <c r="F3403" i="19"/>
  <c r="F3404" i="19"/>
  <c r="F3405" i="19"/>
  <c r="F3406" i="19"/>
  <c r="F3407" i="19"/>
  <c r="F3408" i="19"/>
  <c r="F3409" i="19"/>
  <c r="F3410" i="19"/>
  <c r="F3411" i="19"/>
  <c r="F3412" i="19"/>
  <c r="F3413" i="19"/>
  <c r="F3414" i="19"/>
  <c r="F3415" i="19"/>
  <c r="F3416" i="19"/>
  <c r="F3417" i="19"/>
  <c r="F3418" i="19"/>
  <c r="F3419" i="19"/>
  <c r="F3420" i="19"/>
  <c r="F3421" i="19"/>
  <c r="F3422" i="19"/>
  <c r="F3423" i="19"/>
  <c r="F3424" i="19"/>
  <c r="F3425" i="19"/>
  <c r="F3426" i="19"/>
  <c r="F3427" i="19"/>
  <c r="F3428" i="19"/>
  <c r="F3429" i="19"/>
  <c r="F3430" i="19"/>
  <c r="F3431" i="19"/>
  <c r="F3432" i="19"/>
  <c r="F3433" i="19"/>
  <c r="F3434" i="19"/>
  <c r="F3435" i="19"/>
  <c r="F3436" i="19"/>
  <c r="F3437" i="19"/>
  <c r="F3438" i="19"/>
  <c r="F3439" i="19"/>
  <c r="F3440" i="19"/>
  <c r="F3441" i="19"/>
  <c r="F3442" i="19"/>
  <c r="F3443" i="19"/>
  <c r="F3444" i="19"/>
  <c r="F3445" i="19"/>
  <c r="F3446" i="19"/>
  <c r="F3447" i="19"/>
  <c r="F3448" i="19"/>
  <c r="F3449" i="19"/>
  <c r="F3450" i="19"/>
  <c r="F3451" i="19"/>
  <c r="F3452" i="19"/>
  <c r="F3453" i="19"/>
  <c r="F3454" i="19"/>
  <c r="F3455" i="19"/>
  <c r="F3456" i="19"/>
  <c r="F3457" i="19"/>
  <c r="F3458" i="19"/>
  <c r="F3459" i="19"/>
  <c r="F3460" i="19"/>
  <c r="F3461" i="19"/>
  <c r="F3462" i="19"/>
  <c r="F3463" i="19"/>
  <c r="F3464" i="19"/>
  <c r="F3465" i="19"/>
  <c r="F3466" i="19"/>
  <c r="F3467" i="19"/>
  <c r="F3468" i="19"/>
  <c r="F3469" i="19"/>
  <c r="F3470" i="19"/>
  <c r="F3471" i="19"/>
  <c r="F3472" i="19"/>
  <c r="F3473" i="19"/>
  <c r="F3474" i="19"/>
  <c r="F3475" i="19"/>
  <c r="F3476" i="19"/>
  <c r="F3477" i="19"/>
  <c r="F3478" i="19"/>
  <c r="F3479" i="19"/>
  <c r="F3480" i="19"/>
  <c r="F3481" i="19"/>
  <c r="F3482" i="19"/>
  <c r="F3483" i="19"/>
  <c r="F3484" i="19"/>
  <c r="F3485" i="19"/>
  <c r="F3486" i="19"/>
  <c r="F3487" i="19"/>
  <c r="F3488" i="19"/>
  <c r="F3489" i="19"/>
  <c r="F3490" i="19"/>
  <c r="F3491" i="19"/>
  <c r="F3492" i="19"/>
  <c r="F3493" i="19"/>
  <c r="F3494" i="19"/>
  <c r="F3495" i="19"/>
  <c r="F3496" i="19"/>
  <c r="F3497" i="19"/>
  <c r="F3498" i="19"/>
  <c r="F3499" i="19"/>
  <c r="F3500" i="19"/>
  <c r="F3501" i="19"/>
  <c r="F3502" i="19"/>
  <c r="F3503" i="19"/>
  <c r="F3504" i="19"/>
  <c r="F3505" i="19"/>
  <c r="F3506" i="19"/>
  <c r="F3507" i="19"/>
  <c r="F3508" i="19"/>
  <c r="F3509" i="19"/>
  <c r="F3510" i="19"/>
  <c r="F3511" i="19"/>
  <c r="F3512" i="19"/>
  <c r="F3513" i="19"/>
  <c r="F3514" i="19"/>
  <c r="F3515" i="19"/>
  <c r="F3516" i="19"/>
  <c r="F3517" i="19"/>
  <c r="F3518" i="19"/>
  <c r="F3519" i="19"/>
  <c r="F3520" i="19"/>
  <c r="F3521" i="19"/>
  <c r="F3522" i="19"/>
  <c r="F3523" i="19"/>
  <c r="F3524" i="19"/>
  <c r="F3525" i="19"/>
  <c r="F3526" i="19"/>
  <c r="F3527" i="19"/>
  <c r="F3528" i="19"/>
  <c r="F3529" i="19"/>
  <c r="F3530" i="19"/>
  <c r="F3531" i="19"/>
  <c r="F3532" i="19"/>
  <c r="F3533" i="19"/>
  <c r="F3534" i="19"/>
  <c r="F3535" i="19"/>
  <c r="F3536" i="19"/>
  <c r="F3537" i="19"/>
  <c r="F3538" i="19"/>
  <c r="F3539" i="19"/>
  <c r="F3540" i="19"/>
  <c r="F3541" i="19"/>
  <c r="F3542" i="19"/>
  <c r="F3543" i="19"/>
  <c r="F3544" i="19"/>
  <c r="F3545" i="19"/>
  <c r="F3546" i="19"/>
  <c r="F3547" i="19"/>
  <c r="F3548" i="19"/>
  <c r="F3549" i="19"/>
  <c r="F3550" i="19"/>
  <c r="F3551" i="19"/>
  <c r="F3552" i="19"/>
  <c r="F3553" i="19"/>
  <c r="F3554" i="19"/>
  <c r="F3555" i="19"/>
  <c r="F3556" i="19"/>
  <c r="F3557" i="19"/>
  <c r="F3558" i="19"/>
  <c r="F3559" i="19"/>
  <c r="F3560" i="19"/>
  <c r="F3561" i="19"/>
  <c r="F3562" i="19"/>
  <c r="F3563" i="19"/>
  <c r="F3564" i="19"/>
  <c r="F3565" i="19"/>
  <c r="F3566" i="19"/>
  <c r="F3567" i="19"/>
  <c r="F3568" i="19"/>
  <c r="F3569" i="19"/>
  <c r="F3570" i="19"/>
  <c r="F3571" i="19"/>
  <c r="F3572" i="19"/>
  <c r="F3573" i="19"/>
  <c r="F3574" i="19"/>
  <c r="F3575" i="19"/>
  <c r="F3576" i="19"/>
  <c r="F3577" i="19"/>
  <c r="F3578" i="19"/>
  <c r="F3579" i="19"/>
  <c r="F3580" i="19"/>
  <c r="F3581" i="19"/>
  <c r="F3582" i="19"/>
  <c r="F3583" i="19"/>
  <c r="F3584" i="19"/>
  <c r="F3585" i="19"/>
  <c r="F3586" i="19"/>
  <c r="F3587" i="19"/>
  <c r="F3588" i="19"/>
  <c r="F3589" i="19"/>
  <c r="F3590" i="19"/>
  <c r="F3591" i="19"/>
  <c r="F3592" i="19"/>
  <c r="F3593" i="19"/>
  <c r="F3594" i="19"/>
  <c r="F3595" i="19"/>
  <c r="F3596" i="19"/>
  <c r="F3597" i="19"/>
  <c r="F3598" i="19"/>
  <c r="F3599" i="19"/>
  <c r="F3600" i="19"/>
  <c r="F3601" i="19"/>
  <c r="F3602" i="19"/>
  <c r="F3603" i="19"/>
  <c r="F3604" i="19"/>
  <c r="F3605" i="19"/>
  <c r="F3606" i="19"/>
  <c r="F3607" i="19"/>
  <c r="F3608" i="19"/>
  <c r="F3609" i="19"/>
  <c r="F3610" i="19"/>
  <c r="F3611" i="19"/>
  <c r="F3612" i="19"/>
  <c r="F3613" i="19"/>
  <c r="F3614" i="19"/>
  <c r="F3615" i="19"/>
  <c r="F3616" i="19"/>
  <c r="F3617" i="19"/>
  <c r="F3618" i="19"/>
  <c r="F3619" i="19"/>
  <c r="F3620" i="19"/>
  <c r="F3621" i="19"/>
  <c r="F3622" i="19"/>
  <c r="F3623" i="19"/>
  <c r="F3624" i="19"/>
  <c r="F3625" i="19"/>
  <c r="F3626" i="19"/>
  <c r="F3627" i="19"/>
  <c r="F3628" i="19"/>
  <c r="F3629" i="19"/>
  <c r="F3630" i="19"/>
  <c r="F3631" i="19"/>
  <c r="F3632" i="19"/>
  <c r="F3633" i="19"/>
  <c r="F3634" i="19"/>
  <c r="F3635" i="19"/>
  <c r="F3636" i="19"/>
  <c r="F3637" i="19"/>
  <c r="F3638" i="19"/>
  <c r="F3639" i="19"/>
  <c r="F3640" i="19"/>
  <c r="F3641" i="19"/>
  <c r="F3642" i="19"/>
  <c r="F3643" i="19"/>
  <c r="F3644" i="19"/>
  <c r="F3645" i="19"/>
  <c r="F3646" i="19"/>
  <c r="F3647" i="19"/>
  <c r="F3648" i="19"/>
  <c r="F3649" i="19"/>
  <c r="F3650" i="19"/>
  <c r="F3651" i="19"/>
  <c r="F3652" i="19"/>
  <c r="F3653" i="19"/>
  <c r="F3654" i="19"/>
  <c r="F3655" i="19"/>
  <c r="F3656" i="19"/>
  <c r="F3657" i="19"/>
  <c r="F3658" i="19"/>
  <c r="F3659" i="19"/>
  <c r="F3660" i="19"/>
  <c r="F3661" i="19"/>
  <c r="F3662" i="19"/>
  <c r="F3663" i="19"/>
  <c r="F3664" i="19"/>
  <c r="F3665" i="19"/>
  <c r="F3666" i="19"/>
  <c r="F3667" i="19"/>
  <c r="F3668" i="19"/>
  <c r="F3669" i="19"/>
  <c r="F3670" i="19"/>
  <c r="F3671" i="19"/>
  <c r="F3672" i="19"/>
  <c r="F3673" i="19"/>
  <c r="F3674" i="19"/>
  <c r="F3675" i="19"/>
  <c r="F3676" i="19"/>
  <c r="F3677" i="19"/>
  <c r="F3678" i="19"/>
  <c r="F3679" i="19"/>
  <c r="F3680" i="19"/>
  <c r="F3681" i="19"/>
  <c r="F3682" i="19"/>
  <c r="F3683" i="19"/>
  <c r="F3684" i="19"/>
  <c r="F3685" i="19"/>
  <c r="F3686" i="19"/>
  <c r="F3687" i="19"/>
  <c r="F3688" i="19"/>
  <c r="F3689" i="19"/>
  <c r="F3690" i="19"/>
  <c r="F3691" i="19"/>
  <c r="F3692" i="19"/>
  <c r="F3693" i="19"/>
  <c r="F3694" i="19"/>
  <c r="F3695" i="19"/>
  <c r="F3696" i="19"/>
  <c r="F3697" i="19"/>
  <c r="F3698" i="19"/>
  <c r="F3699" i="19"/>
  <c r="F3700" i="19"/>
  <c r="F3701" i="19"/>
  <c r="F3702" i="19"/>
  <c r="F3703" i="19"/>
  <c r="F3704" i="19"/>
  <c r="F3705" i="19"/>
  <c r="F3706" i="19"/>
  <c r="F3707" i="19"/>
  <c r="F3708" i="19"/>
  <c r="F3709" i="19"/>
  <c r="F3710" i="19"/>
  <c r="F3711" i="19"/>
  <c r="F3712" i="19"/>
  <c r="F3713" i="19"/>
  <c r="F3714" i="19"/>
  <c r="F3715" i="19"/>
  <c r="F3716" i="19"/>
  <c r="F3717" i="19"/>
  <c r="F3718" i="19"/>
  <c r="F3719" i="19"/>
  <c r="F3720" i="19"/>
  <c r="F3721" i="19"/>
  <c r="F3722" i="19"/>
  <c r="F3723" i="19"/>
  <c r="F3724" i="19"/>
  <c r="F3725" i="19"/>
  <c r="F3726" i="19"/>
  <c r="F3727" i="19"/>
  <c r="F3728" i="19"/>
  <c r="F3729" i="19"/>
  <c r="F3730" i="19"/>
  <c r="F3731" i="19"/>
  <c r="F3732" i="19"/>
  <c r="F3733" i="19"/>
  <c r="F3734" i="19"/>
  <c r="F3735" i="19"/>
  <c r="F3736" i="19"/>
  <c r="F3737" i="19"/>
  <c r="F3738" i="19"/>
  <c r="F3739" i="19"/>
  <c r="F3740" i="19"/>
  <c r="F3741" i="19"/>
  <c r="F3742" i="19"/>
  <c r="F3743" i="19"/>
  <c r="F3744" i="19"/>
  <c r="F3745" i="19"/>
  <c r="F3746" i="19"/>
  <c r="F3747" i="19"/>
  <c r="F3748" i="19"/>
  <c r="F3749" i="19"/>
  <c r="F3750" i="19"/>
  <c r="F3751" i="19"/>
  <c r="F3752" i="19"/>
  <c r="F3753" i="19"/>
  <c r="F3754" i="19"/>
  <c r="F3755" i="19"/>
  <c r="F3756" i="19"/>
  <c r="F3757" i="19"/>
  <c r="F3758" i="19"/>
  <c r="F3759" i="19"/>
  <c r="F3760" i="19"/>
  <c r="F3761" i="19"/>
  <c r="F3762" i="19"/>
  <c r="F3763" i="19"/>
  <c r="F3764" i="19"/>
  <c r="F3765" i="19"/>
  <c r="F3766" i="19"/>
  <c r="F3767" i="19"/>
  <c r="F3768" i="19"/>
  <c r="F3769" i="19"/>
  <c r="F3770" i="19"/>
  <c r="F3771" i="19"/>
  <c r="F3772" i="19"/>
  <c r="F3773" i="19"/>
  <c r="F3774" i="19"/>
  <c r="F3775" i="19"/>
  <c r="F3776" i="19"/>
  <c r="F3777" i="19"/>
  <c r="F3778" i="19"/>
  <c r="F3779" i="19"/>
  <c r="F3780" i="19"/>
  <c r="F3781" i="19"/>
  <c r="F3782" i="19"/>
  <c r="F3783" i="19"/>
  <c r="F3784" i="19"/>
  <c r="F3785" i="19"/>
  <c r="F3786" i="19"/>
  <c r="F3787" i="19"/>
  <c r="F3788" i="19"/>
  <c r="F3789" i="19"/>
  <c r="F3790" i="19"/>
  <c r="F3791" i="19"/>
  <c r="F3792" i="19"/>
  <c r="F3793" i="19"/>
  <c r="F3794" i="19"/>
  <c r="F3795" i="19"/>
  <c r="F3796" i="19"/>
  <c r="F3797" i="19"/>
  <c r="F3798" i="19"/>
  <c r="F3799" i="19"/>
  <c r="F3800" i="19"/>
  <c r="F3801" i="19"/>
  <c r="F3802" i="19"/>
  <c r="F3803" i="19"/>
  <c r="F3804" i="19"/>
  <c r="F3805" i="19"/>
  <c r="F3806" i="19"/>
  <c r="F3807" i="19"/>
  <c r="F3808" i="19"/>
  <c r="F3809" i="19"/>
  <c r="F3810" i="19"/>
  <c r="F3811" i="19"/>
  <c r="F3812" i="19"/>
  <c r="F3813" i="19"/>
  <c r="F3814" i="19"/>
  <c r="F3815" i="19"/>
  <c r="F3816" i="19"/>
  <c r="F3817" i="19"/>
  <c r="F3818" i="19"/>
  <c r="F3819" i="19"/>
  <c r="F3820" i="19"/>
  <c r="F3821" i="19"/>
  <c r="F3822" i="19"/>
  <c r="F3823" i="19"/>
  <c r="F3824" i="19"/>
  <c r="F3825" i="19"/>
  <c r="F3826" i="19"/>
  <c r="F3827" i="19"/>
  <c r="F3828" i="19"/>
  <c r="F3829" i="19"/>
  <c r="F3830" i="19"/>
  <c r="F3831" i="19"/>
  <c r="F3832" i="19"/>
  <c r="F3833" i="19"/>
  <c r="F3834" i="19"/>
  <c r="F3835" i="19"/>
  <c r="F3836" i="19"/>
  <c r="F3837" i="19"/>
  <c r="F3838" i="19"/>
  <c r="F3839" i="19"/>
  <c r="F3840" i="19"/>
  <c r="F3841" i="19"/>
  <c r="F3842" i="19"/>
  <c r="F3843" i="19"/>
  <c r="F3844" i="19"/>
  <c r="F3845" i="19"/>
  <c r="F3846" i="19"/>
  <c r="F3847" i="19"/>
  <c r="F3848" i="19"/>
  <c r="F3849" i="19"/>
  <c r="F3850" i="19"/>
  <c r="F3851" i="19"/>
  <c r="F3852" i="19"/>
  <c r="F3853" i="19"/>
  <c r="F3854" i="19"/>
  <c r="F3855" i="19"/>
  <c r="F3856" i="19"/>
  <c r="F3857" i="19"/>
  <c r="F3858" i="19"/>
  <c r="F3859" i="19"/>
  <c r="F3860" i="19"/>
  <c r="F3861" i="19"/>
  <c r="F3862" i="19"/>
  <c r="F3863" i="19"/>
  <c r="F3864" i="19"/>
  <c r="F3865" i="19"/>
  <c r="F3866" i="19"/>
  <c r="F3867" i="19"/>
  <c r="F3868" i="19"/>
  <c r="F3869" i="19"/>
  <c r="F3870" i="19"/>
  <c r="F3871" i="19"/>
  <c r="F3872" i="19"/>
  <c r="F3873" i="19"/>
  <c r="F3874" i="19"/>
  <c r="F3875" i="19"/>
  <c r="F3876" i="19"/>
  <c r="F3877" i="19"/>
  <c r="F3878" i="19"/>
  <c r="F3879" i="19"/>
  <c r="F3880" i="19"/>
  <c r="F3881" i="19"/>
  <c r="F3882" i="19"/>
  <c r="F3883" i="19"/>
  <c r="F3884" i="19"/>
  <c r="F3885" i="19"/>
  <c r="F3886" i="19"/>
  <c r="F3887" i="19"/>
  <c r="F3888" i="19"/>
  <c r="F3889" i="19"/>
  <c r="F3890" i="19"/>
  <c r="F3891" i="19"/>
  <c r="F3892" i="19"/>
  <c r="F3893" i="19"/>
  <c r="F3894" i="19"/>
  <c r="F3895" i="19"/>
  <c r="F3896" i="19"/>
  <c r="F3897" i="19"/>
  <c r="F3898" i="19"/>
  <c r="F3899" i="19"/>
  <c r="F3900" i="19"/>
  <c r="F3901" i="19"/>
  <c r="F3902" i="19"/>
  <c r="F3903" i="19"/>
  <c r="F3904" i="19"/>
  <c r="F3905" i="19"/>
  <c r="F3906" i="19"/>
  <c r="F3907" i="19"/>
  <c r="F3908" i="19"/>
  <c r="F3909" i="19"/>
  <c r="F3910" i="19"/>
  <c r="F3911" i="19"/>
  <c r="F3912" i="19"/>
  <c r="F3913" i="19"/>
  <c r="F3914" i="19"/>
  <c r="F3915" i="19"/>
  <c r="F3916" i="19"/>
  <c r="F3917" i="19"/>
  <c r="F3918" i="19"/>
  <c r="F3919" i="19"/>
  <c r="F3920" i="19"/>
  <c r="F3921" i="19"/>
  <c r="F3922" i="19"/>
  <c r="F3923" i="19"/>
  <c r="F3924" i="19"/>
  <c r="F3925" i="19"/>
  <c r="F3926" i="19"/>
  <c r="F3927" i="19"/>
  <c r="F3928" i="19"/>
  <c r="F3929" i="19"/>
  <c r="F3930" i="19"/>
  <c r="F3931" i="19"/>
  <c r="F3932" i="19"/>
  <c r="F3933" i="19"/>
  <c r="F3934" i="19"/>
  <c r="F3935" i="19"/>
  <c r="F3936" i="19"/>
  <c r="F3937" i="19"/>
  <c r="F3938" i="19"/>
  <c r="F3939" i="19"/>
  <c r="F3940" i="19"/>
  <c r="F3941" i="19"/>
  <c r="F3942" i="19"/>
  <c r="F3943" i="19"/>
  <c r="F3944" i="19"/>
  <c r="F3945" i="19"/>
  <c r="F3946" i="19"/>
  <c r="F3947" i="19"/>
  <c r="F3948" i="19"/>
  <c r="F3949" i="19"/>
  <c r="F3950" i="19"/>
  <c r="F3951" i="19"/>
  <c r="F3952" i="19"/>
  <c r="F3953" i="19"/>
  <c r="F3954" i="19"/>
  <c r="F3955" i="19"/>
  <c r="F3956" i="19"/>
  <c r="F3957" i="19"/>
  <c r="F3958" i="19"/>
  <c r="F3959" i="19"/>
  <c r="F3960" i="19"/>
  <c r="F3961" i="19"/>
  <c r="F3962" i="19"/>
  <c r="F3963" i="19"/>
  <c r="F3964" i="19"/>
  <c r="F3965" i="19"/>
  <c r="F3966" i="19"/>
  <c r="F3967" i="19"/>
  <c r="F3968" i="19"/>
  <c r="F3969" i="19"/>
  <c r="F3970" i="19"/>
  <c r="F3971" i="19"/>
  <c r="F3972" i="19"/>
  <c r="F3973" i="19"/>
  <c r="F3974" i="19"/>
  <c r="F3975" i="19"/>
  <c r="F3976" i="19"/>
  <c r="F3977" i="19"/>
  <c r="F3978" i="19"/>
  <c r="F3979" i="19"/>
  <c r="F3980" i="19"/>
  <c r="F3981" i="19"/>
  <c r="F3982" i="19"/>
  <c r="F3983" i="19"/>
  <c r="F3984" i="19"/>
  <c r="F3985" i="19"/>
  <c r="F3986" i="19"/>
  <c r="F3987" i="19"/>
  <c r="F3988" i="19"/>
  <c r="F3989" i="19"/>
  <c r="F3990" i="19"/>
  <c r="F3991" i="19"/>
  <c r="F3992" i="19"/>
  <c r="F3993" i="19"/>
  <c r="F3994" i="19"/>
  <c r="F3995" i="19"/>
  <c r="F3996" i="19"/>
  <c r="F3997" i="19"/>
  <c r="F3998" i="19"/>
  <c r="F3999" i="19"/>
  <c r="F4000" i="19"/>
  <c r="F4001" i="19"/>
  <c r="F4002" i="19"/>
  <c r="F4003" i="19"/>
  <c r="F4004" i="19"/>
  <c r="F4005" i="19"/>
  <c r="F4006" i="19"/>
  <c r="F4007" i="19"/>
  <c r="F4008" i="19"/>
  <c r="F4009" i="19"/>
  <c r="F4010" i="19"/>
  <c r="F4011" i="19"/>
  <c r="F4012" i="19"/>
  <c r="F4013" i="19"/>
  <c r="F4014" i="19"/>
  <c r="F4015" i="19"/>
  <c r="F4016" i="19"/>
  <c r="F4017" i="19"/>
  <c r="F4018" i="19"/>
  <c r="F4019" i="19"/>
  <c r="F4020" i="19"/>
  <c r="F4021" i="19"/>
  <c r="F4022" i="19"/>
  <c r="F4023" i="19"/>
  <c r="F4024" i="19"/>
  <c r="F4025" i="19"/>
  <c r="F4026" i="19"/>
  <c r="F4027" i="19"/>
  <c r="F4028" i="19"/>
  <c r="F4029" i="19"/>
  <c r="F4030" i="19"/>
  <c r="F4031" i="19"/>
  <c r="F4032" i="19"/>
  <c r="F4033" i="19"/>
  <c r="F4034" i="19"/>
  <c r="F4035" i="19"/>
  <c r="F4036" i="19"/>
  <c r="F4037" i="19"/>
  <c r="F4038" i="19"/>
  <c r="F4039" i="19"/>
  <c r="F4040" i="19"/>
  <c r="F4041" i="19"/>
  <c r="F4042" i="19"/>
  <c r="F4043" i="19"/>
  <c r="F4044" i="19"/>
  <c r="F4045" i="19"/>
  <c r="F4046" i="19"/>
  <c r="F4047" i="19"/>
  <c r="F4048" i="19"/>
  <c r="F4049" i="19"/>
  <c r="F4050" i="19"/>
  <c r="F4051" i="19"/>
  <c r="F4052" i="19"/>
  <c r="F4053" i="19"/>
  <c r="F4054" i="19"/>
  <c r="F4055" i="19"/>
  <c r="F4056" i="19"/>
  <c r="F4057" i="19"/>
  <c r="F4058" i="19"/>
  <c r="F4059" i="19"/>
  <c r="F4060" i="19"/>
  <c r="F4061" i="19"/>
  <c r="F4062" i="19"/>
  <c r="F4063" i="19"/>
  <c r="F4064" i="19"/>
  <c r="F4065" i="19"/>
  <c r="F4066" i="19"/>
  <c r="F4067" i="19"/>
  <c r="F4068" i="19"/>
  <c r="F4069" i="19"/>
  <c r="F4070" i="19"/>
  <c r="F4071" i="19"/>
  <c r="F4072" i="19"/>
  <c r="F4073" i="19"/>
  <c r="F4074" i="19"/>
  <c r="F4075" i="19"/>
  <c r="F4076" i="19"/>
  <c r="F4077" i="19"/>
  <c r="F4078" i="19"/>
  <c r="F4079" i="19"/>
  <c r="F4080" i="19"/>
  <c r="F4081" i="19"/>
  <c r="F4082" i="19"/>
  <c r="F4083" i="19"/>
  <c r="F4084" i="19"/>
  <c r="F4085" i="19"/>
  <c r="F4086" i="19"/>
  <c r="F4087" i="19"/>
  <c r="F4088" i="19"/>
  <c r="F4089" i="19"/>
  <c r="F4090" i="19"/>
  <c r="F4091" i="19"/>
  <c r="F4092" i="19"/>
  <c r="F4093" i="19"/>
  <c r="F4094" i="19"/>
  <c r="F4095" i="19"/>
  <c r="F4096" i="19"/>
  <c r="F4097" i="19"/>
  <c r="F4098" i="19"/>
  <c r="F4099" i="19"/>
  <c r="F4100" i="19"/>
  <c r="F4101" i="19"/>
  <c r="F4102" i="19"/>
  <c r="F4103" i="19"/>
  <c r="F4104" i="19"/>
  <c r="F4105" i="19"/>
  <c r="F4106" i="19"/>
  <c r="F4107" i="19"/>
  <c r="F4108" i="19"/>
  <c r="F4109" i="19"/>
  <c r="F4110" i="19"/>
  <c r="F4111" i="19"/>
  <c r="F4112" i="19"/>
  <c r="F4113" i="19"/>
  <c r="F4114" i="19"/>
  <c r="F4115" i="19"/>
  <c r="F4116" i="19"/>
  <c r="F4117" i="19"/>
  <c r="F4118" i="19"/>
  <c r="F4119" i="19"/>
  <c r="F4120" i="19"/>
  <c r="F4121" i="19"/>
  <c r="F4122" i="19"/>
  <c r="F4123" i="19"/>
  <c r="F4124" i="19"/>
  <c r="F4125" i="19"/>
  <c r="F4126" i="19"/>
  <c r="F4127" i="19"/>
  <c r="F4128" i="19"/>
  <c r="F4129" i="19"/>
  <c r="F4130" i="19"/>
  <c r="F4131" i="19"/>
  <c r="F4132" i="19"/>
  <c r="F4133" i="19"/>
  <c r="F4134" i="19"/>
  <c r="F4135" i="19"/>
  <c r="F4136" i="19"/>
  <c r="F4137" i="19"/>
  <c r="F4138" i="19"/>
  <c r="F4139" i="19"/>
  <c r="F4140" i="19"/>
  <c r="F4141" i="19"/>
  <c r="F4142" i="19"/>
  <c r="F4143" i="19"/>
  <c r="F4144" i="19"/>
  <c r="F4145" i="19"/>
  <c r="F4146" i="19"/>
  <c r="F4147" i="19"/>
  <c r="F4148" i="19"/>
  <c r="F4149" i="19"/>
  <c r="F4150" i="19"/>
  <c r="F4151" i="19"/>
  <c r="F4152" i="19"/>
  <c r="F4153" i="19"/>
  <c r="F4154" i="19"/>
  <c r="F4155" i="19"/>
  <c r="F4156" i="19"/>
  <c r="F4157" i="19"/>
  <c r="F4158" i="19"/>
  <c r="F4159" i="19"/>
  <c r="F4160" i="19"/>
  <c r="F4161" i="19"/>
  <c r="F4162" i="19"/>
  <c r="F4163" i="19"/>
  <c r="F4164" i="19"/>
  <c r="F4165" i="19"/>
  <c r="F4166" i="19"/>
  <c r="F4167" i="19"/>
  <c r="F4168" i="19"/>
  <c r="F4169" i="19"/>
  <c r="F4170" i="19"/>
  <c r="F4171" i="19"/>
  <c r="F4172" i="19"/>
  <c r="F4173" i="19"/>
  <c r="F4174" i="19"/>
  <c r="F4175" i="19"/>
  <c r="F4176" i="19"/>
  <c r="F4177" i="19"/>
  <c r="F4178" i="19"/>
  <c r="F4179" i="19"/>
  <c r="F4180" i="19"/>
  <c r="F4181" i="19"/>
  <c r="F4182" i="19"/>
  <c r="F4183" i="19"/>
  <c r="F4184" i="19"/>
  <c r="F4185" i="19"/>
  <c r="F4186" i="19"/>
  <c r="F4187" i="19"/>
  <c r="F4188" i="19"/>
  <c r="F4189" i="19"/>
  <c r="F4190" i="19"/>
  <c r="F4191" i="19"/>
  <c r="F4192" i="19"/>
  <c r="F4193" i="19"/>
  <c r="F4194" i="19"/>
  <c r="F4195" i="19"/>
  <c r="F4196" i="19"/>
  <c r="F4197" i="19"/>
  <c r="F4198" i="19"/>
  <c r="F4199" i="19"/>
  <c r="F4200" i="19"/>
  <c r="F4201" i="19"/>
  <c r="F4202" i="19"/>
  <c r="F4203" i="19"/>
  <c r="F4204" i="19"/>
  <c r="F4205" i="19"/>
  <c r="F4206" i="19"/>
  <c r="F4207" i="19"/>
  <c r="F4208" i="19"/>
  <c r="F4209" i="19"/>
  <c r="F4210" i="19"/>
  <c r="F4211" i="19"/>
  <c r="F4212" i="19"/>
  <c r="F4213" i="19"/>
  <c r="F4214" i="19"/>
  <c r="F4215" i="19"/>
  <c r="F4216" i="19"/>
  <c r="F4217" i="19"/>
  <c r="F4218" i="19"/>
  <c r="F4219" i="19"/>
  <c r="F4220" i="19"/>
  <c r="F4221" i="19"/>
  <c r="F4222" i="19"/>
  <c r="F4223" i="19"/>
  <c r="F4224" i="19"/>
  <c r="F4225" i="19"/>
  <c r="F4226" i="19"/>
  <c r="F4227" i="19"/>
  <c r="F4228" i="19"/>
  <c r="F4229" i="19"/>
  <c r="F4230" i="19"/>
  <c r="F4231" i="19"/>
  <c r="F4232" i="19"/>
  <c r="F4233" i="19"/>
  <c r="F4234" i="19"/>
  <c r="F4235" i="19"/>
  <c r="F4236" i="19"/>
  <c r="F4237" i="19"/>
  <c r="F4238" i="19"/>
  <c r="F4239" i="19"/>
  <c r="F4240" i="19"/>
  <c r="F4241" i="19"/>
  <c r="F4242" i="19"/>
  <c r="F4243" i="19"/>
  <c r="F4244" i="19"/>
  <c r="F4245" i="19"/>
  <c r="F4246" i="19"/>
  <c r="F4247" i="19"/>
  <c r="F4248" i="19"/>
  <c r="F4249" i="19"/>
  <c r="F4250" i="19"/>
  <c r="F4251" i="19"/>
  <c r="F4252" i="19"/>
  <c r="F4253" i="19"/>
  <c r="F4254" i="19"/>
  <c r="F4255" i="19"/>
  <c r="F4256" i="19"/>
  <c r="F4257" i="19"/>
  <c r="F4258" i="19"/>
  <c r="F4259" i="19"/>
  <c r="F4260" i="19"/>
  <c r="F4261" i="19"/>
  <c r="F4262" i="19"/>
  <c r="F4263" i="19"/>
  <c r="F4264" i="19"/>
  <c r="F4265" i="19"/>
  <c r="F4266" i="19"/>
  <c r="F4267" i="19"/>
  <c r="F4268" i="19"/>
  <c r="F4269" i="19"/>
  <c r="F4270" i="19"/>
  <c r="F4271" i="19"/>
  <c r="F4272" i="19"/>
  <c r="F4273" i="19"/>
  <c r="F4274" i="19"/>
  <c r="F4275" i="19"/>
  <c r="F4276" i="19"/>
  <c r="F4277" i="19"/>
  <c r="F4278" i="19"/>
  <c r="F4279" i="19"/>
  <c r="F4280" i="19"/>
  <c r="F4281" i="19"/>
  <c r="F4282" i="19"/>
  <c r="F4283" i="19"/>
  <c r="F4284" i="19"/>
  <c r="F4285" i="19"/>
  <c r="F4286" i="19"/>
  <c r="F4287" i="19"/>
  <c r="F4288" i="19"/>
  <c r="F4289" i="19"/>
  <c r="F4290" i="19"/>
  <c r="F4291" i="19"/>
  <c r="F4292" i="19"/>
  <c r="F4293" i="19"/>
  <c r="F4294" i="19"/>
  <c r="F4295" i="19"/>
  <c r="F4296" i="19"/>
  <c r="F4297" i="19"/>
  <c r="F4298" i="19"/>
  <c r="F4299" i="19"/>
  <c r="F4300" i="19"/>
  <c r="F4301" i="19"/>
  <c r="F4302" i="19"/>
  <c r="F4303" i="19"/>
  <c r="F4304" i="19"/>
  <c r="F4305" i="19"/>
  <c r="F4306" i="19"/>
  <c r="F4307" i="19"/>
  <c r="F4308" i="19"/>
  <c r="F4309" i="19"/>
  <c r="F4310" i="19"/>
  <c r="F4311" i="19"/>
  <c r="F4312" i="19"/>
  <c r="F4313" i="19"/>
  <c r="F4314" i="19"/>
  <c r="F4315" i="19"/>
  <c r="F4316" i="19"/>
  <c r="F4317" i="19"/>
  <c r="F4318" i="19"/>
  <c r="F4319" i="19"/>
  <c r="F4320" i="19"/>
  <c r="F4321" i="19"/>
  <c r="F4322" i="19"/>
  <c r="F4323" i="19"/>
  <c r="F4324" i="19"/>
  <c r="F4325" i="19"/>
  <c r="F4326" i="19"/>
  <c r="F4327" i="19"/>
  <c r="F4328" i="19"/>
  <c r="F4329" i="19"/>
  <c r="F4330" i="19"/>
  <c r="F4331" i="19"/>
  <c r="F4332" i="19"/>
  <c r="F4333" i="19"/>
  <c r="F4334" i="19"/>
  <c r="F4335" i="19"/>
  <c r="F4336" i="19"/>
  <c r="F4337" i="19"/>
  <c r="F4338" i="19"/>
  <c r="F4339" i="19"/>
  <c r="F4340" i="19"/>
  <c r="F4341" i="19"/>
  <c r="F4342" i="19"/>
  <c r="F4343" i="19"/>
  <c r="F4344" i="19"/>
  <c r="F4345" i="19"/>
  <c r="F4346" i="19"/>
  <c r="F4347" i="19"/>
  <c r="F4348" i="19"/>
  <c r="F4349" i="19"/>
  <c r="F4350" i="19"/>
  <c r="F4351" i="19"/>
  <c r="F4352" i="19"/>
  <c r="F4353" i="19"/>
  <c r="F4354" i="19"/>
  <c r="F4355" i="19"/>
  <c r="F4356" i="19"/>
  <c r="F4357" i="19"/>
  <c r="F4358" i="19"/>
  <c r="F4359" i="19"/>
  <c r="F4360" i="19"/>
  <c r="F4361" i="19"/>
  <c r="F4362" i="19"/>
  <c r="F4363" i="19"/>
  <c r="F4364" i="19"/>
  <c r="F4365" i="19"/>
  <c r="F4366" i="19"/>
  <c r="F4367" i="19"/>
  <c r="F4368" i="19"/>
  <c r="F4369" i="19"/>
  <c r="F4370" i="19"/>
  <c r="F4371" i="19"/>
  <c r="F4372" i="19"/>
  <c r="F4373" i="19"/>
  <c r="F4374" i="19"/>
  <c r="F4375" i="19"/>
  <c r="F4376" i="19"/>
  <c r="F4377" i="19"/>
  <c r="F4378" i="19"/>
  <c r="F4379" i="19"/>
  <c r="F4380" i="19"/>
  <c r="F4381" i="19"/>
  <c r="F4382" i="19"/>
  <c r="F4383" i="19"/>
  <c r="F4384" i="19"/>
  <c r="F4385" i="19"/>
  <c r="F4386" i="19"/>
  <c r="F4387" i="19"/>
  <c r="F4388" i="19"/>
  <c r="F4389" i="19"/>
  <c r="F4390" i="19"/>
  <c r="F4391" i="19"/>
  <c r="F4392" i="19"/>
  <c r="F4393" i="19"/>
  <c r="F4394" i="19"/>
  <c r="F4395" i="19"/>
  <c r="F4396" i="19"/>
  <c r="F4397" i="19"/>
  <c r="F4398" i="19"/>
  <c r="F4399" i="19"/>
  <c r="F4400" i="19"/>
  <c r="F4401" i="19"/>
  <c r="F4402" i="19"/>
  <c r="F4403" i="19"/>
  <c r="F4404" i="19"/>
  <c r="F4405" i="19"/>
  <c r="F4406" i="19"/>
  <c r="F4407" i="19"/>
  <c r="F4408" i="19"/>
  <c r="F4409" i="19"/>
  <c r="F4410" i="19"/>
  <c r="F4411" i="19"/>
  <c r="F4412" i="19"/>
  <c r="F4413" i="19"/>
  <c r="F4414" i="19"/>
  <c r="F4415" i="19"/>
  <c r="F4416" i="19"/>
  <c r="F4417" i="19"/>
  <c r="F4418" i="19"/>
  <c r="F4419" i="19"/>
  <c r="F4420" i="19"/>
  <c r="F4421" i="19"/>
  <c r="F4422" i="19"/>
  <c r="F4423" i="19"/>
  <c r="F4424" i="19"/>
  <c r="F4425" i="19"/>
  <c r="F4426" i="19"/>
  <c r="F4427" i="19"/>
  <c r="F4428" i="19"/>
  <c r="F4429" i="19"/>
  <c r="F4430" i="19"/>
  <c r="F4431" i="19"/>
  <c r="F4432" i="19"/>
  <c r="F4433" i="19"/>
  <c r="F4434" i="19"/>
  <c r="F4435" i="19"/>
  <c r="F4436" i="19"/>
  <c r="F4437" i="19"/>
  <c r="F4438" i="19"/>
  <c r="F4439" i="19"/>
  <c r="F4440" i="19"/>
  <c r="F4441" i="19"/>
  <c r="F4442" i="19"/>
  <c r="F4443" i="19"/>
  <c r="F4444" i="19"/>
  <c r="F4445" i="19"/>
  <c r="F4446" i="19"/>
  <c r="F4447" i="19"/>
  <c r="F4448" i="19"/>
  <c r="F4449" i="19"/>
  <c r="F4450" i="19"/>
  <c r="F4451" i="19"/>
  <c r="F4452" i="19"/>
  <c r="F4453" i="19"/>
  <c r="F4454" i="19"/>
  <c r="F4455" i="19"/>
  <c r="F4456" i="19"/>
  <c r="F4457" i="19"/>
  <c r="F4458" i="19"/>
  <c r="F4459" i="19"/>
  <c r="F4460" i="19"/>
  <c r="F4461" i="19"/>
  <c r="F4462" i="19"/>
  <c r="F4463" i="19"/>
  <c r="F4464" i="19"/>
  <c r="F4465" i="19"/>
  <c r="F4466" i="19"/>
  <c r="F4467" i="19"/>
  <c r="F4468" i="19"/>
  <c r="F4469" i="19"/>
  <c r="F4470" i="19"/>
  <c r="F4471" i="19"/>
  <c r="F4472" i="19"/>
  <c r="F4473" i="19"/>
  <c r="F4474" i="19"/>
  <c r="F4475" i="19"/>
  <c r="F4476" i="19"/>
  <c r="F4477" i="19"/>
  <c r="F4478" i="19"/>
  <c r="F4479" i="19"/>
  <c r="F4480" i="19"/>
  <c r="F4481" i="19"/>
  <c r="F4482" i="19"/>
  <c r="F4483" i="19"/>
  <c r="F4484" i="19"/>
  <c r="F4485" i="19"/>
  <c r="F4486" i="19"/>
  <c r="F4487" i="19"/>
  <c r="F4488" i="19"/>
  <c r="F4489" i="19"/>
  <c r="F4490" i="19"/>
  <c r="F4491" i="19"/>
  <c r="F4492" i="19"/>
  <c r="F4493" i="19"/>
  <c r="F4494" i="19"/>
  <c r="F4495" i="19"/>
  <c r="F4496" i="19"/>
  <c r="F4497" i="19"/>
  <c r="F4498" i="19"/>
  <c r="F4499" i="19"/>
  <c r="F4500" i="19"/>
  <c r="F4501" i="19"/>
  <c r="F4502" i="19"/>
  <c r="F4503" i="19"/>
  <c r="F4504" i="19"/>
  <c r="F4505" i="19"/>
  <c r="F4506" i="19"/>
  <c r="F4507" i="19"/>
  <c r="F4508" i="19"/>
  <c r="F4509" i="19"/>
  <c r="F4510" i="19"/>
  <c r="F4511" i="19"/>
  <c r="F4512" i="19"/>
  <c r="F4513" i="19"/>
  <c r="F4514" i="19"/>
  <c r="F4515" i="19"/>
  <c r="F4516" i="19"/>
  <c r="F4517" i="19"/>
  <c r="F4518" i="19"/>
  <c r="F4519" i="19"/>
  <c r="F4520" i="19"/>
  <c r="F4521" i="19"/>
  <c r="F4522" i="19"/>
  <c r="F4523" i="19"/>
  <c r="F4524" i="19"/>
  <c r="F4525" i="19"/>
  <c r="F4526" i="19"/>
  <c r="F4527" i="19"/>
  <c r="F4528" i="19"/>
  <c r="F4529" i="19"/>
  <c r="F4530" i="19"/>
  <c r="F4531" i="19"/>
  <c r="F4532" i="19"/>
  <c r="F4533" i="19"/>
  <c r="F4534" i="19"/>
  <c r="F4535" i="19"/>
  <c r="F4536" i="19"/>
  <c r="F4537" i="19"/>
  <c r="F4538" i="19"/>
  <c r="F4539" i="19"/>
  <c r="F4540" i="19"/>
  <c r="F4541" i="19"/>
  <c r="F4542" i="19"/>
  <c r="F4543" i="19"/>
  <c r="F4544" i="19"/>
  <c r="F4545" i="19"/>
  <c r="F4546" i="19"/>
  <c r="F4547" i="19"/>
  <c r="F4548" i="19"/>
  <c r="F4549" i="19"/>
  <c r="F4550" i="19"/>
  <c r="F4551" i="19"/>
  <c r="F4552" i="19"/>
  <c r="F4553" i="19"/>
  <c r="F4554" i="19"/>
  <c r="F4555" i="19"/>
  <c r="F4556" i="19"/>
  <c r="F4557" i="19"/>
  <c r="F4558" i="19"/>
  <c r="F4559" i="19"/>
  <c r="F4560" i="19"/>
  <c r="F4561" i="19"/>
  <c r="F4562" i="19"/>
  <c r="F4563" i="19"/>
  <c r="F4564" i="19"/>
  <c r="F4565" i="19"/>
  <c r="F4566" i="19"/>
  <c r="F4567" i="19"/>
  <c r="F4568" i="19"/>
  <c r="F4569" i="19"/>
  <c r="F4570" i="19"/>
  <c r="F4571" i="19"/>
  <c r="F4572" i="19"/>
  <c r="F4573" i="19"/>
  <c r="F4574" i="19"/>
  <c r="F4575" i="19"/>
  <c r="F4576" i="19"/>
  <c r="F4577" i="19"/>
  <c r="F4578" i="19"/>
  <c r="F4579" i="19"/>
  <c r="F4580" i="19"/>
  <c r="F4581" i="19"/>
  <c r="F4582" i="19"/>
  <c r="F4583" i="19"/>
  <c r="F4584" i="19"/>
  <c r="F4585" i="19"/>
  <c r="F4586" i="19"/>
  <c r="F4587" i="19"/>
  <c r="F4588" i="19"/>
  <c r="F4589" i="19"/>
  <c r="F4590" i="19"/>
  <c r="F4591" i="19"/>
  <c r="F4592" i="19"/>
  <c r="F4593" i="19"/>
  <c r="F4594" i="19"/>
  <c r="F4595" i="19"/>
  <c r="F4596" i="19"/>
  <c r="F4597" i="19"/>
  <c r="F4598" i="19"/>
  <c r="F4599" i="19"/>
  <c r="F4600" i="19"/>
  <c r="F4601" i="19"/>
  <c r="F4602" i="19"/>
  <c r="F4603" i="19"/>
  <c r="F4604" i="19"/>
  <c r="F4605" i="19"/>
  <c r="F4606" i="19"/>
  <c r="F4607" i="19"/>
  <c r="F4608" i="19"/>
  <c r="F4609" i="19"/>
  <c r="F4610" i="19"/>
  <c r="F4611" i="19"/>
  <c r="F4612" i="19"/>
  <c r="F4613" i="19"/>
  <c r="F4614" i="19"/>
  <c r="F4615" i="19"/>
  <c r="F4616" i="19"/>
  <c r="F4617" i="19"/>
  <c r="F4618" i="19"/>
  <c r="F4619" i="19"/>
  <c r="F4620" i="19"/>
  <c r="F4621" i="19"/>
  <c r="F4622" i="19"/>
  <c r="F4623" i="19"/>
  <c r="F4624" i="19"/>
  <c r="F4625" i="19"/>
  <c r="F4626" i="19"/>
  <c r="F4627" i="19"/>
  <c r="F4628" i="19"/>
  <c r="F4629" i="19"/>
  <c r="F4630" i="19"/>
  <c r="F4631" i="19"/>
  <c r="F4632" i="19"/>
  <c r="F4633" i="19"/>
  <c r="F4634" i="19"/>
  <c r="F4635" i="19"/>
  <c r="F4636" i="19"/>
  <c r="F4637" i="19"/>
  <c r="F4638" i="19"/>
  <c r="F4639" i="19"/>
  <c r="F4640" i="19"/>
  <c r="F4641" i="19"/>
  <c r="F4642" i="19"/>
  <c r="F4643" i="19"/>
  <c r="F4644" i="19"/>
  <c r="F4645" i="19"/>
  <c r="F4646" i="19"/>
  <c r="F4647" i="19"/>
  <c r="F4648" i="19"/>
  <c r="F4649" i="19"/>
  <c r="F4650" i="19"/>
  <c r="F4651" i="19"/>
  <c r="F4652" i="19"/>
  <c r="F4653" i="19"/>
  <c r="F4654" i="19"/>
  <c r="F4655" i="19"/>
  <c r="F4656" i="19"/>
  <c r="F4657" i="19"/>
  <c r="F4658" i="19"/>
  <c r="F4659" i="19"/>
  <c r="F4660" i="19"/>
  <c r="F4661" i="19"/>
  <c r="F4662" i="19"/>
  <c r="F4663" i="19"/>
  <c r="F4664" i="19"/>
  <c r="F4665" i="19"/>
  <c r="F4666" i="19"/>
  <c r="F4667" i="19"/>
  <c r="F4668" i="19"/>
  <c r="F4669" i="19"/>
  <c r="F4670" i="19"/>
  <c r="F4671" i="19"/>
  <c r="F4672" i="19"/>
  <c r="F4673" i="19"/>
  <c r="F4674" i="19"/>
  <c r="F4675" i="19"/>
  <c r="F4676" i="19"/>
  <c r="F4677" i="19"/>
  <c r="F4678" i="19"/>
  <c r="F4679" i="19"/>
  <c r="F4680" i="19"/>
  <c r="F4681" i="19"/>
  <c r="F4682" i="19"/>
  <c r="F4683" i="19"/>
  <c r="F4684" i="19"/>
  <c r="F4685" i="19"/>
  <c r="F4686" i="19"/>
  <c r="F4687" i="19"/>
  <c r="F4688" i="19"/>
  <c r="F4689" i="19"/>
  <c r="F4690" i="19"/>
  <c r="F4691" i="19"/>
  <c r="F4692" i="19"/>
  <c r="F4693" i="19"/>
  <c r="F4694" i="19"/>
  <c r="F4695" i="19"/>
  <c r="F4696" i="19"/>
  <c r="F4697" i="19"/>
  <c r="F4698" i="19"/>
  <c r="F4699" i="19"/>
  <c r="F4700" i="19"/>
  <c r="F4701" i="19"/>
  <c r="F4702" i="19"/>
  <c r="F4703" i="19"/>
  <c r="F4704" i="19"/>
  <c r="F4705" i="19"/>
  <c r="F4706" i="19"/>
  <c r="F4707" i="19"/>
  <c r="F4708" i="19"/>
  <c r="F4709" i="19"/>
  <c r="F4710" i="19"/>
  <c r="F4711" i="19"/>
  <c r="F4712" i="19"/>
  <c r="F4713" i="19"/>
  <c r="F4714" i="19"/>
  <c r="F4715" i="19"/>
  <c r="F4716" i="19"/>
  <c r="F4717" i="19"/>
  <c r="F4718" i="19"/>
  <c r="F4719" i="19"/>
  <c r="F4720" i="19"/>
  <c r="F4721" i="19"/>
  <c r="F4722" i="19"/>
  <c r="F4723" i="19"/>
  <c r="F4724" i="19"/>
  <c r="F4725" i="19"/>
  <c r="F4726" i="19"/>
  <c r="F4727" i="19"/>
  <c r="F4728" i="19"/>
  <c r="F4729" i="19"/>
  <c r="F4730" i="19"/>
  <c r="F4731" i="19"/>
  <c r="F4732" i="19"/>
  <c r="F4733" i="19"/>
  <c r="F4734" i="19"/>
  <c r="F4735" i="19"/>
  <c r="F4736" i="19"/>
  <c r="F4737" i="19"/>
  <c r="F4738" i="19"/>
  <c r="F4739" i="19"/>
  <c r="F4740" i="19"/>
  <c r="F4741" i="19"/>
  <c r="F4742" i="19"/>
  <c r="F4743" i="19"/>
  <c r="F4744" i="19"/>
  <c r="F4745" i="19"/>
  <c r="F4746" i="19"/>
  <c r="F4747" i="19"/>
  <c r="F4748" i="19"/>
  <c r="F4749" i="19"/>
  <c r="F4750" i="19"/>
  <c r="F4751" i="19"/>
  <c r="F4752" i="19"/>
  <c r="F4753" i="19"/>
  <c r="F4754" i="19"/>
  <c r="F4755" i="19"/>
  <c r="F4756" i="19"/>
  <c r="F4757" i="19"/>
  <c r="F4758" i="19"/>
  <c r="F4759" i="19"/>
  <c r="F4760" i="19"/>
  <c r="F4761" i="19"/>
  <c r="F4762" i="19"/>
  <c r="F4763" i="19"/>
  <c r="F4764" i="19"/>
  <c r="F4765" i="19"/>
  <c r="F4766" i="19"/>
  <c r="F4767" i="19"/>
  <c r="F4768" i="19"/>
  <c r="F4769" i="19"/>
  <c r="F4770" i="19"/>
  <c r="F4771" i="19"/>
  <c r="F4772" i="19"/>
  <c r="F4773" i="19"/>
  <c r="F4774" i="19"/>
  <c r="F4775" i="19"/>
  <c r="F4776" i="19"/>
  <c r="F4777" i="19"/>
  <c r="F4778" i="19"/>
  <c r="F4779" i="19"/>
  <c r="F4781" i="19"/>
  <c r="F4782" i="19"/>
  <c r="F4783" i="19"/>
  <c r="F4784" i="19"/>
  <c r="F4785" i="19"/>
  <c r="F4786" i="19"/>
  <c r="F4787" i="19"/>
  <c r="F4788" i="19"/>
  <c r="F4789" i="19"/>
  <c r="F4790" i="19"/>
  <c r="F4791" i="19"/>
  <c r="F4792" i="19"/>
  <c r="F4793" i="19"/>
  <c r="F4794" i="19"/>
  <c r="F4795" i="19"/>
  <c r="F4796" i="19"/>
  <c r="F4797" i="19"/>
  <c r="F4798" i="19"/>
  <c r="F4799" i="19"/>
  <c r="F4800" i="19"/>
  <c r="F4801" i="19"/>
  <c r="F4802" i="19"/>
  <c r="F4803" i="19"/>
  <c r="F4804" i="19"/>
  <c r="F4805" i="19"/>
  <c r="F4806" i="19"/>
  <c r="F4807" i="19"/>
  <c r="F4808" i="19"/>
  <c r="F4809" i="19"/>
  <c r="F4810" i="19"/>
  <c r="F4811" i="19"/>
  <c r="F4812" i="19"/>
  <c r="F4813" i="19"/>
  <c r="F4814" i="19"/>
  <c r="F4815" i="19"/>
  <c r="F4816" i="19"/>
  <c r="F4817" i="19"/>
  <c r="F4818" i="19"/>
  <c r="F4819" i="19"/>
  <c r="F4820" i="19"/>
  <c r="F4821" i="19"/>
  <c r="F4822" i="19"/>
  <c r="F4823" i="19"/>
  <c r="F4824" i="19"/>
  <c r="F4825" i="19"/>
  <c r="F4826" i="19"/>
  <c r="F4827" i="19"/>
  <c r="F4828" i="19"/>
  <c r="F4829" i="19"/>
  <c r="F4830" i="19"/>
  <c r="F4831" i="19"/>
  <c r="F4832" i="19"/>
  <c r="F4833" i="19"/>
  <c r="F4834" i="19"/>
  <c r="F4835" i="19"/>
  <c r="F4836" i="19"/>
  <c r="F4837" i="19"/>
  <c r="F4838" i="19"/>
  <c r="F4839" i="19"/>
  <c r="F4840" i="19"/>
  <c r="F4841" i="19"/>
  <c r="F4842" i="19"/>
  <c r="F4843" i="19"/>
  <c r="F4844" i="19"/>
  <c r="F4845" i="19"/>
  <c r="F4846" i="19"/>
  <c r="F4847" i="19"/>
  <c r="F4848" i="19"/>
  <c r="F4849" i="19"/>
  <c r="F4850" i="19"/>
  <c r="F4851" i="19"/>
  <c r="F4852" i="19"/>
  <c r="F4853" i="19"/>
  <c r="F4854" i="19"/>
  <c r="F4855" i="19"/>
  <c r="F4856" i="19"/>
  <c r="F4857" i="19"/>
  <c r="F4858" i="19"/>
  <c r="F4859" i="19"/>
  <c r="F4860" i="19"/>
  <c r="F4861" i="19"/>
  <c r="F4862" i="19"/>
  <c r="F4863" i="19"/>
  <c r="F4864" i="19"/>
  <c r="F4865" i="19"/>
  <c r="F4866" i="19"/>
  <c r="F4867" i="19"/>
  <c r="F4868" i="19"/>
  <c r="F4869" i="19"/>
  <c r="F4870" i="19"/>
  <c r="F4871" i="19"/>
  <c r="F4872" i="19"/>
  <c r="F4873" i="19"/>
  <c r="F4874" i="19"/>
  <c r="F4875" i="19"/>
  <c r="F4876" i="19"/>
  <c r="F4877" i="19"/>
  <c r="F4878" i="19"/>
  <c r="F4879" i="19"/>
  <c r="F4880" i="19"/>
  <c r="F4881" i="19"/>
  <c r="F4882" i="19"/>
  <c r="F4883" i="19"/>
  <c r="F4884" i="19"/>
  <c r="F4885" i="19"/>
  <c r="F4886" i="19"/>
  <c r="F4887" i="19"/>
  <c r="F4888" i="19"/>
  <c r="F4889" i="19"/>
  <c r="F4890" i="19"/>
  <c r="F4891" i="19"/>
  <c r="F4892" i="19"/>
  <c r="F4893" i="19"/>
  <c r="F4894" i="19"/>
  <c r="F4895" i="19"/>
  <c r="F4896" i="19"/>
  <c r="F4897" i="19"/>
  <c r="F4898" i="19"/>
  <c r="F4899" i="19"/>
  <c r="F4900" i="19"/>
  <c r="F4901" i="19"/>
  <c r="F4902" i="19"/>
  <c r="F4903" i="19"/>
  <c r="F4904" i="19"/>
  <c r="F4905" i="19"/>
  <c r="F4906" i="19"/>
  <c r="F4907" i="19"/>
  <c r="F4908" i="19"/>
  <c r="F4909" i="19"/>
  <c r="F4910" i="19"/>
  <c r="F4911" i="19"/>
  <c r="F4912" i="19"/>
  <c r="F4913" i="19"/>
  <c r="F4914" i="19"/>
  <c r="F4915" i="19"/>
  <c r="F4916" i="19"/>
  <c r="F4917" i="19"/>
  <c r="F4918" i="19"/>
  <c r="F4919" i="19"/>
  <c r="F4920" i="19"/>
  <c r="F4921" i="19"/>
  <c r="F4922" i="19"/>
  <c r="F4923" i="19"/>
  <c r="F4924" i="19"/>
  <c r="F4925" i="19"/>
  <c r="F4926" i="19"/>
  <c r="F4927" i="19"/>
  <c r="F4928" i="19"/>
  <c r="F4929" i="19"/>
  <c r="F4930" i="19"/>
  <c r="F4932" i="19"/>
  <c r="F4933" i="19"/>
  <c r="F4934" i="19"/>
  <c r="F4935" i="19"/>
  <c r="F4936" i="19"/>
  <c r="F4937" i="19"/>
  <c r="F4938" i="19"/>
  <c r="F4939" i="19"/>
  <c r="F4940" i="19"/>
  <c r="F4941" i="19"/>
  <c r="F4942" i="19"/>
  <c r="F4943" i="19"/>
  <c r="F4944" i="19"/>
  <c r="F4945" i="19"/>
  <c r="F4946" i="19"/>
  <c r="F4947" i="19"/>
  <c r="F4948" i="19"/>
  <c r="F4949" i="19"/>
  <c r="F4950" i="19"/>
  <c r="F4951" i="19"/>
  <c r="F4952" i="19"/>
  <c r="F4953" i="19"/>
  <c r="F4954" i="19"/>
  <c r="F4955" i="19"/>
  <c r="F4956" i="19"/>
  <c r="F4957" i="19"/>
  <c r="F4958" i="19"/>
  <c r="F4959" i="19"/>
  <c r="F4960" i="19"/>
  <c r="F4961" i="19"/>
  <c r="F4962" i="19"/>
  <c r="F4963" i="19"/>
  <c r="F4964" i="19"/>
  <c r="F4965" i="19"/>
  <c r="F4966" i="19"/>
  <c r="F4967" i="19"/>
  <c r="F4968" i="19"/>
  <c r="F4969" i="19"/>
  <c r="F4970" i="19"/>
  <c r="F4971" i="19"/>
  <c r="F4972" i="19"/>
  <c r="F4973" i="19"/>
  <c r="F4974" i="19"/>
  <c r="F4975" i="19"/>
  <c r="F4976" i="19"/>
  <c r="F4977" i="19"/>
  <c r="F4978" i="19"/>
  <c r="F4979" i="19"/>
  <c r="F4980" i="19"/>
  <c r="F4981" i="19"/>
  <c r="F4982" i="19"/>
  <c r="F4983" i="19"/>
  <c r="F4984" i="19"/>
  <c r="F4985" i="19"/>
  <c r="F4986" i="19"/>
  <c r="F4987" i="19"/>
  <c r="F4988" i="19"/>
  <c r="F4989" i="19"/>
  <c r="F4990" i="19"/>
  <c r="F4991" i="19"/>
  <c r="F4992" i="19"/>
  <c r="F4993" i="19"/>
  <c r="F4994" i="19"/>
  <c r="F4995" i="19"/>
  <c r="F4996" i="19"/>
  <c r="F4997" i="19"/>
  <c r="F4998" i="19"/>
  <c r="F4999" i="19"/>
  <c r="F5000" i="19"/>
  <c r="F5001" i="19"/>
  <c r="F5002" i="19"/>
  <c r="F5003" i="19"/>
  <c r="F5004" i="19"/>
  <c r="F5005" i="19"/>
  <c r="F5006" i="19"/>
  <c r="F5007" i="19"/>
  <c r="F5008" i="19"/>
  <c r="F5009" i="19"/>
  <c r="F5010" i="19"/>
  <c r="F5011" i="19"/>
  <c r="F5012" i="19"/>
  <c r="F5013" i="19"/>
  <c r="F5014" i="19"/>
  <c r="F5015" i="19"/>
  <c r="F5016" i="19"/>
  <c r="F5017" i="19"/>
  <c r="F5018" i="19"/>
  <c r="F5019" i="19"/>
  <c r="F5020" i="19"/>
  <c r="F5021" i="19"/>
  <c r="F5022" i="19"/>
  <c r="F5023" i="19"/>
  <c r="F5024" i="19"/>
  <c r="F5025" i="19"/>
  <c r="F5026" i="19"/>
  <c r="F5027" i="19"/>
  <c r="F5028" i="19"/>
  <c r="F5029" i="19"/>
  <c r="F5030" i="19"/>
  <c r="F5031" i="19"/>
  <c r="F5032" i="19"/>
  <c r="F5033" i="19"/>
  <c r="F5034" i="19"/>
  <c r="F5035" i="19"/>
  <c r="F5036" i="19"/>
  <c r="F5037" i="19"/>
  <c r="F5038" i="19"/>
  <c r="F5039" i="19"/>
  <c r="F5040" i="19"/>
  <c r="F5041" i="19"/>
  <c r="F5042" i="19"/>
  <c r="F5043" i="19"/>
  <c r="F5044" i="19"/>
  <c r="F5045" i="19"/>
  <c r="F5046" i="19"/>
  <c r="F5047" i="19"/>
  <c r="F5048" i="19"/>
  <c r="F5049" i="19"/>
  <c r="F5050" i="19"/>
  <c r="F5051" i="19"/>
  <c r="F5052" i="19"/>
  <c r="F5053" i="19"/>
  <c r="F5054" i="19"/>
  <c r="F5055" i="19"/>
  <c r="F5056" i="19"/>
  <c r="F5057" i="19"/>
  <c r="F5058" i="19"/>
  <c r="F5059" i="19"/>
  <c r="F5060" i="19"/>
  <c r="F5061" i="19"/>
  <c r="F5062" i="19"/>
  <c r="F5063" i="19"/>
  <c r="F5064" i="19"/>
  <c r="F5065" i="19"/>
  <c r="F5066" i="19"/>
  <c r="F5067" i="19"/>
  <c r="F5068" i="19"/>
  <c r="F5069" i="19"/>
  <c r="F5070" i="19"/>
  <c r="F5071" i="19"/>
  <c r="F5072" i="19"/>
  <c r="F5073" i="19"/>
  <c r="F5074" i="19"/>
  <c r="F5075" i="19"/>
  <c r="F5076" i="19"/>
  <c r="F5077" i="19"/>
  <c r="F5078" i="19"/>
  <c r="F5079" i="19"/>
  <c r="F5080" i="19"/>
  <c r="F5081" i="19"/>
  <c r="F5082" i="19"/>
  <c r="F5083" i="19"/>
  <c r="F5084" i="19"/>
  <c r="F5085" i="19"/>
  <c r="F5086" i="19"/>
  <c r="F5087" i="19"/>
  <c r="F5088" i="19"/>
  <c r="F5089" i="19"/>
  <c r="F5090" i="19"/>
  <c r="F5091" i="19"/>
  <c r="F5092" i="19"/>
  <c r="F5093" i="19"/>
  <c r="F5094" i="19"/>
  <c r="F5095" i="19"/>
  <c r="F5096" i="19"/>
  <c r="F5097" i="19"/>
  <c r="F5098" i="19"/>
  <c r="F5099" i="19"/>
  <c r="F5100" i="19"/>
  <c r="F5101" i="19"/>
  <c r="F5102" i="19"/>
  <c r="F5103" i="19"/>
  <c r="F5104" i="19"/>
  <c r="F5105" i="19"/>
  <c r="F5106" i="19"/>
  <c r="F5107" i="19"/>
  <c r="F5108" i="19"/>
  <c r="F5109" i="19"/>
  <c r="F5110" i="19"/>
  <c r="F5111" i="19"/>
  <c r="F5112" i="19"/>
  <c r="F5113" i="19"/>
  <c r="F5114" i="19"/>
  <c r="F5115" i="19"/>
  <c r="F5116" i="19"/>
  <c r="F5117" i="19"/>
  <c r="F5118" i="19"/>
  <c r="F5119" i="19"/>
  <c r="F5120" i="19"/>
  <c r="F5121" i="19"/>
  <c r="F5122" i="19"/>
  <c r="F5123" i="19"/>
  <c r="F5124" i="19"/>
  <c r="F5125" i="19"/>
  <c r="F5126" i="19"/>
  <c r="F5127" i="19"/>
  <c r="F5128" i="19"/>
  <c r="F5129" i="19"/>
  <c r="F5130" i="19"/>
  <c r="F5131" i="19"/>
  <c r="F5132" i="19"/>
  <c r="F5133" i="19"/>
  <c r="F5134" i="19"/>
  <c r="F5135" i="19"/>
  <c r="F5136" i="19"/>
  <c r="F5137" i="19"/>
  <c r="F5138" i="19"/>
  <c r="F5139" i="19"/>
  <c r="F5140" i="19"/>
  <c r="F5141" i="19"/>
  <c r="F5142" i="19"/>
  <c r="F5143" i="19"/>
  <c r="F5144" i="19"/>
  <c r="F5145" i="19"/>
  <c r="F5146" i="19"/>
  <c r="F5147" i="19"/>
  <c r="F5148" i="19"/>
  <c r="F5149" i="19"/>
  <c r="F5150" i="19"/>
  <c r="F5151" i="19"/>
  <c r="F5152" i="19"/>
  <c r="F5153" i="19"/>
  <c r="F5154" i="19"/>
  <c r="F5155" i="19"/>
  <c r="F5156" i="19"/>
  <c r="F5157" i="19"/>
  <c r="F5158" i="19"/>
  <c r="F5159" i="19"/>
  <c r="F5160" i="19"/>
  <c r="F5161" i="19"/>
  <c r="F5162" i="19"/>
  <c r="F5163" i="19"/>
  <c r="F5164" i="19"/>
  <c r="F5165" i="19"/>
  <c r="F5166" i="19"/>
  <c r="F5167" i="19"/>
  <c r="F5168" i="19"/>
  <c r="F5169" i="19"/>
  <c r="F5170" i="19"/>
  <c r="F5171" i="19"/>
  <c r="F5172" i="19"/>
  <c r="F5173" i="19"/>
  <c r="F5174" i="19"/>
  <c r="F5175" i="19"/>
  <c r="F5176" i="19"/>
  <c r="F5177" i="19"/>
  <c r="F5178" i="19"/>
  <c r="F5179" i="19"/>
  <c r="F5180" i="19"/>
  <c r="F5181" i="19"/>
  <c r="F5182" i="19"/>
  <c r="F5183" i="19"/>
  <c r="F5184" i="19"/>
  <c r="F5185" i="19"/>
  <c r="F5186" i="19"/>
  <c r="F5187" i="19"/>
  <c r="F5188" i="19"/>
  <c r="F5189" i="19"/>
  <c r="F5190" i="19"/>
  <c r="F5191" i="19"/>
  <c r="F5192" i="19"/>
  <c r="F5193" i="19"/>
  <c r="F5194" i="19"/>
  <c r="F5195" i="19"/>
  <c r="F5196" i="19"/>
  <c r="F5197" i="19"/>
  <c r="F5198" i="19"/>
  <c r="F5199" i="19"/>
  <c r="F5200" i="19"/>
  <c r="F5201" i="19"/>
  <c r="F5202" i="19"/>
  <c r="F5203" i="19"/>
  <c r="F5204" i="19"/>
  <c r="F5205" i="19"/>
  <c r="F5206" i="19"/>
  <c r="F5207" i="19"/>
  <c r="F5208" i="19"/>
  <c r="F5209" i="19"/>
  <c r="F5210" i="19"/>
  <c r="F5211" i="19"/>
  <c r="F5212" i="19"/>
  <c r="F5213" i="19"/>
  <c r="F5214" i="19"/>
  <c r="F5215" i="19"/>
  <c r="F5216" i="19"/>
  <c r="F5217" i="19"/>
  <c r="F5218" i="19"/>
  <c r="F5219" i="19"/>
  <c r="F5220" i="19"/>
  <c r="F5221" i="19"/>
  <c r="F5222" i="19"/>
  <c r="F5223" i="19"/>
  <c r="F5224" i="19"/>
  <c r="F5225" i="19"/>
  <c r="F5226" i="19"/>
  <c r="F5227" i="19"/>
  <c r="F5228" i="19"/>
  <c r="F5229" i="19"/>
  <c r="F5230" i="19"/>
  <c r="F5231" i="19"/>
  <c r="F5232" i="19"/>
  <c r="F5233" i="19"/>
  <c r="F5234" i="19"/>
  <c r="F5235" i="19"/>
  <c r="F5236" i="19"/>
  <c r="F5237" i="19"/>
  <c r="F5238" i="19"/>
  <c r="F5239" i="19"/>
  <c r="F5240" i="19"/>
  <c r="F5241" i="19"/>
  <c r="F5242" i="19"/>
  <c r="F5243" i="19"/>
  <c r="F5244" i="19"/>
  <c r="F5245" i="19"/>
  <c r="F5246" i="19"/>
  <c r="F5247" i="19"/>
  <c r="F5248" i="19"/>
  <c r="F5249" i="19"/>
  <c r="F5250" i="19"/>
  <c r="F5251" i="19"/>
  <c r="F5252" i="19"/>
  <c r="F5253" i="19"/>
  <c r="F5254" i="19"/>
  <c r="F5255" i="19"/>
  <c r="F5256" i="19"/>
  <c r="F5257" i="19"/>
  <c r="F5258" i="19"/>
  <c r="F5259" i="19"/>
  <c r="F5260" i="19"/>
  <c r="F5261" i="19"/>
  <c r="F5262" i="19"/>
  <c r="F5263" i="19"/>
  <c r="F5264" i="19"/>
  <c r="F5265" i="19"/>
  <c r="F5266" i="19"/>
  <c r="F5267" i="19"/>
  <c r="F5268" i="19"/>
  <c r="F5269" i="19"/>
  <c r="F5270" i="19"/>
  <c r="F5271" i="19"/>
  <c r="F5272" i="19"/>
  <c r="F5273" i="19"/>
  <c r="F5274" i="19"/>
  <c r="F5275" i="19"/>
  <c r="F5276" i="19"/>
  <c r="F5277" i="19"/>
  <c r="F5278" i="19"/>
  <c r="F5279" i="19"/>
  <c r="F5280" i="19"/>
  <c r="F5281" i="19"/>
  <c r="F5282" i="19"/>
  <c r="F5283" i="19"/>
  <c r="F5284" i="19"/>
  <c r="F5285" i="19"/>
  <c r="F5286" i="19"/>
  <c r="F5287" i="19"/>
  <c r="F5288" i="19"/>
  <c r="F5289" i="19"/>
  <c r="F5290" i="19"/>
  <c r="F5291" i="19"/>
  <c r="F5292" i="19"/>
  <c r="F5293" i="19"/>
  <c r="F5294" i="19"/>
  <c r="F5295" i="19"/>
  <c r="F5296" i="19"/>
  <c r="F5297" i="19"/>
  <c r="F5298" i="19"/>
  <c r="F5299" i="19"/>
  <c r="F5300" i="19"/>
  <c r="F5301" i="19"/>
  <c r="F5302" i="19"/>
  <c r="F5303" i="19"/>
  <c r="F5304" i="19"/>
  <c r="F5305" i="19"/>
  <c r="F5306" i="19"/>
  <c r="F5307" i="19"/>
  <c r="F5308" i="19"/>
  <c r="F5309" i="19"/>
  <c r="F5310" i="19"/>
  <c r="F5311" i="19"/>
  <c r="F5312" i="19"/>
  <c r="F5313" i="19"/>
  <c r="F5314" i="19"/>
  <c r="F5315" i="19"/>
  <c r="F5316" i="19"/>
  <c r="F5317" i="19"/>
  <c r="F5318" i="19"/>
  <c r="F5319" i="19"/>
  <c r="F5320" i="19"/>
  <c r="F5321" i="19"/>
  <c r="F5322" i="19"/>
  <c r="F5323" i="19"/>
  <c r="F5324" i="19"/>
  <c r="F5325" i="19"/>
  <c r="F5326" i="19"/>
  <c r="F5327" i="19"/>
  <c r="F5328" i="19"/>
  <c r="F5329" i="19"/>
  <c r="F5330" i="19"/>
  <c r="F5331" i="19"/>
  <c r="F5332" i="19"/>
  <c r="F5333" i="19"/>
  <c r="F5334" i="19"/>
  <c r="F5335" i="19"/>
  <c r="F5336" i="19"/>
  <c r="F5337" i="19"/>
  <c r="F5338" i="19"/>
  <c r="F5339" i="19"/>
  <c r="F5340" i="19"/>
  <c r="F5341" i="19"/>
  <c r="F5342" i="19"/>
  <c r="F5343" i="19"/>
  <c r="F5344" i="19"/>
  <c r="F5345" i="19"/>
  <c r="F5346" i="19"/>
  <c r="F5347" i="19"/>
  <c r="F5348" i="19"/>
  <c r="F5349" i="19"/>
  <c r="F5350" i="19"/>
  <c r="F5351" i="19"/>
  <c r="F5352" i="19"/>
  <c r="F5353" i="19"/>
  <c r="F5354" i="19"/>
  <c r="F5355" i="19"/>
  <c r="F5356" i="19"/>
  <c r="F5357" i="19"/>
  <c r="F5358" i="19"/>
  <c r="F5359" i="19"/>
  <c r="F5360" i="19"/>
  <c r="F5361" i="19"/>
  <c r="F5362" i="19"/>
  <c r="F5363" i="19"/>
  <c r="F5364" i="19"/>
  <c r="F5365" i="19"/>
  <c r="F5366" i="19"/>
  <c r="F5367" i="19"/>
  <c r="F5368" i="19"/>
  <c r="F5369" i="19"/>
  <c r="F5370" i="19"/>
  <c r="F5371" i="19"/>
  <c r="F5372" i="19"/>
  <c r="F5373" i="19"/>
  <c r="F5374" i="19"/>
  <c r="F5375" i="19"/>
  <c r="F5376" i="19"/>
  <c r="F5377" i="19"/>
  <c r="F5378" i="19"/>
  <c r="F5379" i="19"/>
  <c r="F5380" i="19"/>
  <c r="F5381" i="19"/>
  <c r="F5382" i="19"/>
  <c r="F5383" i="19"/>
  <c r="F5384" i="19"/>
  <c r="F5385" i="19"/>
  <c r="F5386" i="19"/>
  <c r="F5387" i="19"/>
  <c r="F5388" i="19"/>
  <c r="F5389" i="19"/>
  <c r="F5390" i="19"/>
  <c r="F5391" i="19"/>
  <c r="F5392" i="19"/>
  <c r="F5393" i="19"/>
  <c r="F5394" i="19"/>
  <c r="F5395" i="19"/>
  <c r="F5396" i="19"/>
  <c r="F5397" i="19"/>
  <c r="F5398" i="19"/>
  <c r="F5399" i="19"/>
  <c r="F5400" i="19"/>
  <c r="F5401" i="19"/>
  <c r="F5402" i="19"/>
  <c r="F5403" i="19"/>
  <c r="F5404" i="19"/>
  <c r="F5405" i="19"/>
  <c r="F5406" i="19"/>
  <c r="F5407" i="19"/>
  <c r="F5408" i="19"/>
  <c r="F5409" i="19"/>
  <c r="F5410" i="19"/>
  <c r="F5411" i="19"/>
  <c r="F5412" i="19"/>
  <c r="F5413" i="19"/>
  <c r="F5414" i="19"/>
  <c r="F5415" i="19"/>
  <c r="F5416" i="19"/>
  <c r="F5417" i="19"/>
  <c r="F5418" i="19"/>
  <c r="F5419" i="19"/>
  <c r="F5420" i="19"/>
  <c r="F5421" i="19"/>
  <c r="F5422" i="19"/>
  <c r="F5423" i="19"/>
  <c r="F5424" i="19"/>
  <c r="F5425" i="19"/>
  <c r="F5426" i="19"/>
  <c r="F5427" i="19"/>
  <c r="F5428" i="19"/>
  <c r="F5429" i="19"/>
  <c r="F5430" i="19"/>
  <c r="F5431" i="19"/>
  <c r="F5432" i="19"/>
  <c r="F5433" i="19"/>
  <c r="F5434" i="19"/>
  <c r="F5435" i="19"/>
  <c r="F5436" i="19"/>
  <c r="F5437" i="19"/>
  <c r="F5438" i="19"/>
  <c r="F5439" i="19"/>
  <c r="F5440" i="19"/>
  <c r="F5441" i="19"/>
  <c r="F5442" i="19"/>
  <c r="F5443" i="19"/>
  <c r="F5444" i="19"/>
  <c r="F5445" i="19"/>
  <c r="F5446" i="19"/>
  <c r="F5447" i="19"/>
  <c r="F5448" i="19"/>
  <c r="F5449" i="19"/>
  <c r="F5450" i="19"/>
  <c r="F5451" i="19"/>
  <c r="F5452" i="19"/>
  <c r="F5453" i="19"/>
  <c r="F5454" i="19"/>
  <c r="F5455" i="19"/>
  <c r="F5456" i="19"/>
  <c r="F5457" i="19"/>
  <c r="F5458" i="19"/>
  <c r="F5459" i="19"/>
  <c r="F5460" i="19"/>
  <c r="F5461" i="19"/>
  <c r="F5462" i="19"/>
  <c r="F5463" i="19"/>
  <c r="F5464" i="19"/>
  <c r="F5465" i="19"/>
  <c r="F5466" i="19"/>
  <c r="F5467" i="19"/>
  <c r="F5468" i="19"/>
  <c r="F5469" i="19"/>
  <c r="F5470" i="19"/>
  <c r="F5471" i="19"/>
  <c r="F5472" i="19"/>
  <c r="F5473" i="19"/>
  <c r="F5474" i="19"/>
  <c r="F5475" i="19"/>
  <c r="F5476" i="19"/>
  <c r="F5477" i="19"/>
  <c r="F5478" i="19"/>
  <c r="F5479" i="19"/>
  <c r="F5480" i="19"/>
  <c r="F5481" i="19"/>
  <c r="F5482" i="19"/>
  <c r="F5483" i="19"/>
  <c r="F5484" i="19"/>
  <c r="F5485" i="19"/>
  <c r="F5486" i="19"/>
  <c r="F5487" i="19"/>
  <c r="F5488" i="19"/>
  <c r="F5489" i="19"/>
  <c r="F5490" i="19"/>
  <c r="F5491" i="19"/>
  <c r="F5492" i="19"/>
  <c r="F5493" i="19"/>
  <c r="F5494" i="19"/>
  <c r="F5495" i="19"/>
  <c r="F5496" i="19"/>
  <c r="F5497" i="19"/>
  <c r="F5498" i="19"/>
  <c r="F5499" i="19"/>
  <c r="F5500" i="19"/>
  <c r="F5501" i="19"/>
  <c r="F5502" i="19"/>
  <c r="F5503" i="19"/>
  <c r="F5504" i="19"/>
  <c r="F5505" i="19"/>
  <c r="F5506" i="19"/>
  <c r="F5507" i="19"/>
  <c r="F5508" i="19"/>
  <c r="F5509" i="19"/>
  <c r="F5510" i="19"/>
  <c r="F5511" i="19"/>
  <c r="F5512" i="19"/>
  <c r="F5513" i="19"/>
  <c r="F5514" i="19"/>
  <c r="F5515" i="19"/>
  <c r="F5516" i="19"/>
  <c r="F5517" i="19"/>
  <c r="F5518" i="19"/>
  <c r="F5519" i="19"/>
  <c r="F5520" i="19"/>
  <c r="F5521" i="19"/>
  <c r="F5522" i="19"/>
  <c r="F5523" i="19"/>
  <c r="F5524" i="19"/>
  <c r="F5525" i="19"/>
  <c r="F5526" i="19"/>
  <c r="F5527" i="19"/>
  <c r="F5528" i="19"/>
  <c r="F5529" i="19"/>
  <c r="F5530" i="19"/>
  <c r="F5531" i="19"/>
  <c r="F5532" i="19"/>
  <c r="F5533" i="19"/>
  <c r="F5534" i="19"/>
  <c r="F5535" i="19"/>
  <c r="F5536" i="19"/>
  <c r="F5537" i="19"/>
  <c r="F5538" i="19"/>
  <c r="F5539" i="19"/>
  <c r="F5540" i="19"/>
  <c r="F5541" i="19"/>
  <c r="F5542" i="19"/>
  <c r="F5543" i="19"/>
  <c r="F5544" i="19"/>
  <c r="F5545" i="19"/>
  <c r="F5546" i="19"/>
  <c r="F5547" i="19"/>
  <c r="F5548" i="19"/>
  <c r="F5549" i="19"/>
  <c r="F5550" i="19"/>
  <c r="F5551" i="19"/>
  <c r="F5552" i="19"/>
  <c r="F5553" i="19"/>
  <c r="F5554" i="19"/>
  <c r="F5555" i="19"/>
  <c r="F5556" i="19"/>
  <c r="F5557" i="19"/>
  <c r="F5558" i="19"/>
  <c r="F5559" i="19"/>
  <c r="F5560" i="19"/>
  <c r="F5561" i="19"/>
  <c r="F5562" i="19"/>
  <c r="F5563" i="19"/>
  <c r="F5564" i="19"/>
  <c r="F5565" i="19"/>
  <c r="F5566" i="19"/>
  <c r="F5567" i="19"/>
  <c r="F5568" i="19"/>
  <c r="F5569" i="19"/>
  <c r="F5570" i="19"/>
  <c r="F5571" i="19"/>
  <c r="F5572" i="19"/>
  <c r="F5573" i="19"/>
  <c r="F5574" i="19"/>
  <c r="F5575" i="19"/>
  <c r="F5576" i="19"/>
  <c r="F5577" i="19"/>
  <c r="F5578" i="19"/>
  <c r="F5579" i="19"/>
  <c r="F5580" i="19"/>
  <c r="F5581" i="19"/>
  <c r="F5582" i="19"/>
  <c r="F5583" i="19"/>
  <c r="F5584" i="19"/>
  <c r="F5585" i="19"/>
  <c r="F5586" i="19"/>
  <c r="F5587" i="19"/>
  <c r="F5588" i="19"/>
  <c r="F5589" i="19"/>
  <c r="F5590" i="19"/>
  <c r="F5591" i="19"/>
  <c r="F5592" i="19"/>
  <c r="F5593" i="19"/>
  <c r="F5594" i="19"/>
  <c r="F5595" i="19"/>
  <c r="F5596" i="19"/>
  <c r="F5597" i="19"/>
  <c r="F5598" i="19"/>
  <c r="F5599" i="19"/>
  <c r="F5600" i="19"/>
  <c r="F5601" i="19"/>
  <c r="F5602" i="19"/>
  <c r="F5603" i="19"/>
  <c r="F5604" i="19"/>
  <c r="F5605" i="19"/>
  <c r="F5606" i="19"/>
  <c r="F5607" i="19"/>
  <c r="F5608" i="19"/>
  <c r="F5609" i="19"/>
  <c r="F5610" i="19"/>
  <c r="F5611" i="19"/>
  <c r="F5612" i="19"/>
  <c r="F5613" i="19"/>
  <c r="F5614" i="19"/>
  <c r="F5615" i="19"/>
  <c r="F5616" i="19"/>
  <c r="F5617" i="19"/>
  <c r="F5618" i="19"/>
  <c r="F5619" i="19"/>
  <c r="F5620" i="19"/>
  <c r="F5621" i="19"/>
  <c r="F5622" i="19"/>
  <c r="F5623" i="19"/>
  <c r="F5624" i="19"/>
  <c r="F5625" i="19"/>
  <c r="F5626" i="19"/>
  <c r="F5627" i="19"/>
  <c r="F5628" i="19"/>
  <c r="F5629" i="19"/>
  <c r="F5630" i="19"/>
  <c r="F5631" i="19"/>
  <c r="F5632" i="19"/>
  <c r="F5633" i="19"/>
  <c r="F5634" i="19"/>
  <c r="F5635" i="19"/>
  <c r="F5636" i="19"/>
  <c r="F5637" i="19"/>
  <c r="F5638" i="19"/>
  <c r="F5639" i="19"/>
  <c r="F5640" i="19"/>
  <c r="F5641" i="19"/>
  <c r="F5642" i="19"/>
  <c r="F5643" i="19"/>
  <c r="F5644" i="19"/>
  <c r="F5645" i="19"/>
  <c r="F5646" i="19"/>
  <c r="F5647" i="19"/>
  <c r="F5648" i="19"/>
  <c r="F5649" i="19"/>
  <c r="F5650" i="19"/>
  <c r="F5651" i="19"/>
  <c r="F5652" i="19"/>
  <c r="F5653" i="19"/>
  <c r="F5654" i="19"/>
  <c r="F5655" i="19"/>
  <c r="F5656" i="19"/>
  <c r="F5657" i="19"/>
  <c r="F5658" i="19"/>
  <c r="F5659" i="19"/>
  <c r="F5660" i="19"/>
  <c r="F5661" i="19"/>
  <c r="F5662" i="19"/>
  <c r="F5663" i="19"/>
  <c r="F5664" i="19"/>
  <c r="F5665" i="19"/>
  <c r="F5666" i="19"/>
  <c r="F5667" i="19"/>
  <c r="F5668" i="19"/>
  <c r="F5669" i="19"/>
  <c r="F5670" i="19"/>
  <c r="F5671" i="19"/>
  <c r="F5672" i="19"/>
  <c r="F5673" i="19"/>
  <c r="F5674" i="19"/>
  <c r="F5675" i="19"/>
  <c r="F5676" i="19"/>
  <c r="F5677" i="19"/>
  <c r="F5678" i="19"/>
  <c r="F5679" i="19"/>
  <c r="F5680" i="19"/>
  <c r="F5681" i="19"/>
  <c r="F5682" i="19"/>
  <c r="F5683" i="19"/>
  <c r="F5684" i="19"/>
  <c r="F5685" i="19"/>
  <c r="F5686" i="19"/>
  <c r="F5687" i="19"/>
  <c r="F5688" i="19"/>
  <c r="F5689" i="19"/>
  <c r="F5690" i="19"/>
  <c r="F5691" i="19"/>
  <c r="F5692" i="19"/>
  <c r="F5693" i="19"/>
  <c r="F5694" i="19"/>
  <c r="F5695" i="19"/>
  <c r="F5696" i="19"/>
  <c r="F5697" i="19"/>
  <c r="F5698" i="19"/>
  <c r="F5699" i="19"/>
  <c r="F5700" i="19"/>
  <c r="F5701" i="19"/>
  <c r="F5702" i="19"/>
  <c r="F5703" i="19"/>
  <c r="F5704" i="19"/>
  <c r="F5705" i="19"/>
  <c r="F5706" i="19"/>
  <c r="F5707" i="19"/>
  <c r="F5708" i="19"/>
  <c r="F5709" i="19"/>
  <c r="F5710" i="19"/>
  <c r="F5711" i="19"/>
  <c r="F5712" i="19"/>
  <c r="F5713" i="19"/>
  <c r="F5714" i="19"/>
  <c r="F5715" i="19"/>
  <c r="F5716" i="19"/>
  <c r="F5717" i="19"/>
  <c r="F5718" i="19"/>
  <c r="F5719" i="19"/>
  <c r="F5720" i="19"/>
  <c r="F5721" i="19"/>
  <c r="F5722" i="19"/>
  <c r="F5723" i="19"/>
  <c r="F5724" i="19"/>
  <c r="F5725" i="19"/>
  <c r="F5726" i="19"/>
  <c r="F5727" i="19"/>
  <c r="F5728" i="19"/>
  <c r="F5729" i="19"/>
  <c r="F5730" i="19"/>
  <c r="F5731" i="19"/>
  <c r="F5732" i="19"/>
  <c r="F5733" i="19"/>
  <c r="F5734" i="19"/>
  <c r="F5735" i="19"/>
  <c r="F5736" i="19"/>
  <c r="F5737" i="19"/>
  <c r="F5738" i="19"/>
  <c r="F5739" i="19"/>
  <c r="F5740" i="19"/>
  <c r="F5741" i="19"/>
  <c r="F5742" i="19"/>
  <c r="F5743" i="19"/>
  <c r="F5744" i="19"/>
  <c r="F5745" i="19"/>
  <c r="F5746" i="19"/>
  <c r="F5747" i="19"/>
  <c r="F5748" i="19"/>
  <c r="F5749" i="19"/>
  <c r="F5750" i="19"/>
  <c r="F5751" i="19"/>
  <c r="F5752" i="19"/>
  <c r="F5753" i="19"/>
  <c r="F5754" i="19"/>
  <c r="F5755" i="19"/>
  <c r="F5756" i="19"/>
  <c r="F5757" i="19"/>
  <c r="F5758" i="19"/>
  <c r="F5759" i="19"/>
  <c r="F5760" i="19"/>
  <c r="F5761" i="19"/>
  <c r="F5762" i="19"/>
  <c r="F5763" i="19"/>
  <c r="F5764" i="19"/>
  <c r="F5765" i="19"/>
  <c r="F5766" i="19"/>
  <c r="F5767" i="19"/>
  <c r="F5768" i="19"/>
  <c r="F5769" i="19"/>
  <c r="F5770" i="19"/>
  <c r="F5771" i="19"/>
  <c r="F5772" i="19"/>
  <c r="F5773" i="19"/>
  <c r="F5774" i="19"/>
  <c r="F5775" i="19"/>
  <c r="F5776" i="19"/>
  <c r="F5777" i="19"/>
  <c r="F5778" i="19"/>
  <c r="F5779" i="19"/>
  <c r="F5780" i="19"/>
  <c r="F5781" i="19"/>
  <c r="F5782" i="19"/>
  <c r="F5783" i="19"/>
  <c r="F5784" i="19"/>
  <c r="F5785" i="19"/>
  <c r="F5786" i="19"/>
  <c r="F5787" i="19"/>
  <c r="F5788" i="19"/>
  <c r="F5789" i="19"/>
  <c r="F5790" i="19"/>
  <c r="F5791" i="19"/>
  <c r="F5792" i="19"/>
  <c r="F5793" i="19"/>
  <c r="F5794" i="19"/>
  <c r="F5795" i="19"/>
  <c r="F5796" i="19"/>
  <c r="F5797" i="19"/>
  <c r="F5798" i="19"/>
  <c r="F5799" i="19"/>
  <c r="F5800" i="19"/>
  <c r="F5801" i="19"/>
  <c r="F5802" i="19"/>
  <c r="F5803" i="19"/>
  <c r="F5804" i="19"/>
  <c r="F5805" i="19"/>
  <c r="F5806" i="19"/>
  <c r="F5807" i="19"/>
  <c r="F5808" i="19"/>
  <c r="F5809" i="19"/>
  <c r="F5810" i="19"/>
  <c r="F5811" i="19"/>
  <c r="F5812" i="19"/>
  <c r="F5813" i="19"/>
  <c r="F5814" i="19"/>
  <c r="F5815" i="19"/>
  <c r="F5816" i="19"/>
  <c r="F5817" i="19"/>
  <c r="F5818" i="19"/>
  <c r="F5819" i="19"/>
  <c r="F5820" i="19"/>
  <c r="F5821" i="19"/>
  <c r="F5822" i="19"/>
  <c r="F5823" i="19"/>
  <c r="F5824" i="19"/>
  <c r="F5825" i="19"/>
  <c r="F5826" i="19"/>
  <c r="F5827" i="19"/>
  <c r="F5828" i="19"/>
  <c r="F5829" i="19"/>
  <c r="F5830" i="19"/>
  <c r="F5831" i="19"/>
  <c r="F5832" i="19"/>
  <c r="F5833" i="19"/>
  <c r="F5834" i="19"/>
  <c r="F5835" i="19"/>
  <c r="F5836" i="19"/>
  <c r="F5837" i="19"/>
  <c r="F5838" i="19"/>
  <c r="F5839" i="19"/>
  <c r="F5840" i="19"/>
  <c r="F5841" i="19"/>
  <c r="F5842" i="19"/>
  <c r="F5843" i="19"/>
  <c r="F5844" i="19"/>
  <c r="F5845" i="19"/>
  <c r="F5846" i="19"/>
  <c r="F5847" i="19"/>
  <c r="F5848" i="19"/>
  <c r="F5849" i="19"/>
  <c r="F5850" i="19"/>
  <c r="F5851" i="19"/>
  <c r="F5852" i="19"/>
  <c r="F5853" i="19"/>
  <c r="F5854" i="19"/>
  <c r="F5855" i="19"/>
  <c r="F5856" i="19"/>
  <c r="F5857" i="19"/>
  <c r="F5858" i="19"/>
  <c r="F5859" i="19"/>
  <c r="F5860" i="19"/>
  <c r="F5861" i="19"/>
  <c r="F5862" i="19"/>
  <c r="F5863" i="19"/>
  <c r="F5864" i="19"/>
  <c r="F5865" i="19"/>
  <c r="F5866" i="19"/>
  <c r="F5867" i="19"/>
  <c r="F5868" i="19"/>
  <c r="F5869" i="19"/>
  <c r="F5870" i="19"/>
  <c r="F5871" i="19"/>
  <c r="F5872" i="19"/>
  <c r="F5873" i="19"/>
  <c r="F5874" i="19"/>
  <c r="F5875" i="19"/>
  <c r="F5876" i="19"/>
  <c r="F5877" i="19"/>
  <c r="F5878" i="19"/>
  <c r="F5879" i="19"/>
  <c r="F5880" i="19"/>
  <c r="F5881" i="19"/>
  <c r="F5882" i="19"/>
  <c r="F5883" i="19"/>
  <c r="F5884" i="19"/>
  <c r="F5885" i="19"/>
  <c r="F5886" i="19"/>
  <c r="F5887" i="19"/>
  <c r="F5888" i="19"/>
  <c r="F5889" i="19"/>
  <c r="F5890" i="19"/>
  <c r="F5891" i="19"/>
  <c r="F5892" i="19"/>
  <c r="F5893" i="19"/>
  <c r="F5894" i="19"/>
  <c r="F5895" i="19"/>
  <c r="F5896" i="19"/>
  <c r="F5897" i="19"/>
  <c r="F5898" i="19"/>
  <c r="F5899" i="19"/>
  <c r="F5900" i="19"/>
  <c r="F5901" i="19"/>
  <c r="F5902" i="19"/>
  <c r="F5903" i="19"/>
  <c r="F5904" i="19"/>
  <c r="F5905" i="19"/>
  <c r="F5906" i="19"/>
  <c r="F5907" i="19"/>
  <c r="F5908" i="19"/>
  <c r="F5909" i="19"/>
  <c r="F5910" i="19"/>
  <c r="F5911" i="19"/>
  <c r="F5912" i="19"/>
  <c r="F5913" i="19"/>
  <c r="F5914" i="19"/>
  <c r="F5915" i="19"/>
  <c r="F5916" i="19"/>
  <c r="F5917" i="19"/>
  <c r="F5918" i="19"/>
  <c r="F5919" i="19"/>
  <c r="F5920" i="19"/>
  <c r="F5921" i="19"/>
  <c r="F5922" i="19"/>
  <c r="F5923" i="19"/>
  <c r="F5924" i="19"/>
  <c r="F5925" i="19"/>
  <c r="F5926" i="19"/>
  <c r="F5927" i="19"/>
  <c r="F5928" i="19"/>
  <c r="F5929" i="19"/>
  <c r="F5930" i="19"/>
  <c r="F5931" i="19"/>
  <c r="F5932" i="19"/>
  <c r="F5933" i="19"/>
  <c r="F5934" i="19"/>
  <c r="F5935" i="19"/>
  <c r="F5936" i="19"/>
  <c r="F5937" i="19"/>
  <c r="F5938" i="19"/>
  <c r="F5939" i="19"/>
  <c r="F5940" i="19"/>
  <c r="F5941" i="19"/>
  <c r="F5942" i="19"/>
  <c r="F5943" i="19"/>
  <c r="F5944" i="19"/>
  <c r="F5945" i="19"/>
  <c r="F5946" i="19"/>
  <c r="F5947" i="19"/>
  <c r="F5948" i="19"/>
  <c r="F5949" i="19"/>
  <c r="F5950" i="19"/>
  <c r="F5951" i="19"/>
  <c r="F5952" i="19"/>
  <c r="F5953" i="19"/>
  <c r="F5954" i="19"/>
  <c r="F5955" i="19"/>
  <c r="F5956" i="19"/>
  <c r="F5957" i="19"/>
  <c r="F5958" i="19"/>
  <c r="F5959" i="19"/>
  <c r="F5960" i="19"/>
  <c r="F5961" i="19"/>
  <c r="F5962" i="19"/>
  <c r="F5963" i="19"/>
  <c r="F5964" i="19"/>
  <c r="F5965" i="19"/>
  <c r="F5966" i="19"/>
  <c r="F5967" i="19"/>
  <c r="F5968" i="19"/>
  <c r="F5969" i="19"/>
  <c r="F5970" i="19"/>
  <c r="F5971" i="19"/>
  <c r="F5972" i="19"/>
  <c r="F5973" i="19"/>
  <c r="F5974" i="19"/>
  <c r="F5975" i="19"/>
  <c r="F5976" i="19"/>
  <c r="F5977" i="19"/>
  <c r="F5978" i="19"/>
  <c r="F5979" i="19"/>
  <c r="F5980" i="19"/>
  <c r="F5981" i="19"/>
  <c r="F5982" i="19"/>
  <c r="F5983" i="19"/>
  <c r="F5984" i="19"/>
  <c r="F5985" i="19"/>
  <c r="F5986" i="19"/>
  <c r="F5987" i="19"/>
  <c r="F5988" i="19"/>
  <c r="F5989" i="19"/>
  <c r="F5990" i="19"/>
  <c r="F5991" i="19"/>
  <c r="F5992" i="19"/>
  <c r="F5993" i="19"/>
  <c r="F5994" i="19"/>
  <c r="F5995" i="19"/>
  <c r="F5996" i="19"/>
  <c r="F5997" i="19"/>
  <c r="F5998" i="19"/>
  <c r="F5999" i="19"/>
  <c r="F6000" i="19"/>
  <c r="F6001" i="19"/>
  <c r="F6002" i="19"/>
  <c r="F6003" i="19"/>
  <c r="F6004" i="19"/>
  <c r="F6005" i="19"/>
  <c r="F6006" i="19"/>
  <c r="F6007" i="19"/>
  <c r="F6008" i="19"/>
  <c r="F6009" i="19"/>
  <c r="F6010" i="19"/>
  <c r="F6011" i="19"/>
  <c r="F6012" i="19"/>
  <c r="F6013" i="19"/>
  <c r="F6014" i="19"/>
  <c r="F6015" i="19"/>
  <c r="F6016" i="19"/>
  <c r="F6017" i="19"/>
  <c r="F6018" i="19"/>
  <c r="F6019" i="19"/>
  <c r="F6020" i="19"/>
  <c r="F6021" i="19"/>
  <c r="F6022" i="19"/>
  <c r="F6023" i="19"/>
  <c r="F6024" i="19"/>
  <c r="F6025" i="19"/>
  <c r="F6026" i="19"/>
  <c r="F6027" i="19"/>
  <c r="F6028" i="19"/>
  <c r="F6029" i="19"/>
  <c r="F6030" i="19"/>
  <c r="F6031" i="19"/>
  <c r="F6032" i="19"/>
  <c r="F6033" i="19"/>
  <c r="F6034" i="19"/>
  <c r="F6035" i="19"/>
  <c r="F6036" i="19"/>
  <c r="F6037" i="19"/>
  <c r="F6038" i="19"/>
  <c r="F6039" i="19"/>
  <c r="F6040" i="19"/>
  <c r="F6041" i="19"/>
  <c r="F6042" i="19"/>
  <c r="F6043" i="19"/>
  <c r="F6044" i="19"/>
  <c r="F6045" i="19"/>
  <c r="F6046" i="19"/>
  <c r="F6047" i="19"/>
  <c r="F6048" i="19"/>
  <c r="F6049" i="19"/>
  <c r="F6050" i="19"/>
  <c r="F6051" i="19"/>
  <c r="F6052" i="19"/>
  <c r="F6053" i="19"/>
  <c r="F6054" i="19"/>
  <c r="F6055" i="19"/>
  <c r="F6056" i="19"/>
  <c r="F6057" i="19"/>
  <c r="F6058" i="19"/>
  <c r="F6059" i="19"/>
  <c r="F6060" i="19"/>
  <c r="F6061" i="19"/>
  <c r="F6062" i="19"/>
  <c r="F6063" i="19"/>
  <c r="F6064" i="19"/>
  <c r="F6065" i="19"/>
  <c r="F6066" i="19"/>
  <c r="F6067" i="19"/>
  <c r="F6068" i="19"/>
  <c r="F6069" i="19"/>
  <c r="F6070" i="19"/>
  <c r="F6071" i="19"/>
  <c r="F6072" i="19"/>
  <c r="F6073" i="19"/>
  <c r="F6074" i="19"/>
  <c r="F6075" i="19"/>
  <c r="F6076" i="19"/>
  <c r="F6077" i="19"/>
  <c r="F6078" i="19"/>
  <c r="F6079" i="19"/>
  <c r="F6080" i="19"/>
  <c r="F6081" i="19"/>
  <c r="F6082" i="19"/>
  <c r="F6083" i="19"/>
  <c r="F6084" i="19"/>
  <c r="F6085" i="19"/>
  <c r="F6086" i="19"/>
  <c r="F6087" i="19"/>
  <c r="F6088" i="19"/>
  <c r="F6089" i="19"/>
  <c r="F6090" i="19"/>
  <c r="F6091" i="19"/>
  <c r="F6092" i="19"/>
  <c r="F6093" i="19"/>
  <c r="F6094" i="19"/>
  <c r="F6095" i="19"/>
  <c r="F6096" i="19"/>
  <c r="F6097" i="19"/>
  <c r="F6098" i="19"/>
  <c r="F6099" i="19"/>
  <c r="F6100" i="19"/>
  <c r="F6101" i="19"/>
  <c r="F6102" i="19"/>
  <c r="F6103" i="19"/>
  <c r="F6104" i="19"/>
  <c r="F6105" i="19"/>
  <c r="F6106" i="19"/>
  <c r="F6107" i="19"/>
  <c r="F6108" i="19"/>
  <c r="F6109" i="19"/>
  <c r="F6110" i="19"/>
  <c r="F6111" i="19"/>
  <c r="F6112" i="19"/>
  <c r="F6113" i="19"/>
  <c r="F6114" i="19"/>
  <c r="F6115" i="19"/>
  <c r="F6116" i="19"/>
  <c r="F6117" i="19"/>
  <c r="F6118" i="19"/>
  <c r="F6119" i="19"/>
  <c r="F6120" i="19"/>
  <c r="F6121" i="19"/>
  <c r="F6122" i="19"/>
  <c r="F6123" i="19"/>
  <c r="F6124" i="19"/>
  <c r="F6125" i="19"/>
  <c r="F6126" i="19"/>
  <c r="F6127" i="19"/>
  <c r="F6128" i="19"/>
  <c r="F6129" i="19"/>
  <c r="F6130" i="19"/>
  <c r="F6131" i="19"/>
  <c r="F6132" i="19"/>
  <c r="F6133" i="19"/>
  <c r="F6134" i="19"/>
  <c r="F6135" i="19"/>
  <c r="F6136" i="19"/>
  <c r="F6137" i="19"/>
  <c r="F6138" i="19"/>
  <c r="F6139" i="19"/>
  <c r="F6140" i="19"/>
  <c r="F6141" i="19"/>
  <c r="F6142" i="19"/>
  <c r="F6143" i="19"/>
  <c r="F6144" i="19"/>
  <c r="F6145" i="19"/>
  <c r="F6146" i="19"/>
  <c r="F6147" i="19"/>
  <c r="F6148" i="19"/>
  <c r="F6149" i="19"/>
  <c r="F6150" i="19"/>
  <c r="F6151" i="19"/>
  <c r="F6152" i="19"/>
  <c r="F6153" i="19"/>
  <c r="F6154" i="19"/>
  <c r="F6155" i="19"/>
  <c r="F6156" i="19"/>
  <c r="F6157" i="19"/>
  <c r="F6158" i="19"/>
  <c r="F6159" i="19"/>
  <c r="F6160" i="19"/>
  <c r="F6161" i="19"/>
  <c r="F6162" i="19"/>
  <c r="F6163" i="19"/>
  <c r="F6164" i="19"/>
  <c r="F6165" i="19"/>
  <c r="F6166" i="19"/>
  <c r="F6167" i="19"/>
  <c r="F6168" i="19"/>
  <c r="F6169" i="19"/>
  <c r="F6170" i="19"/>
  <c r="F6171" i="19"/>
  <c r="F6172" i="19"/>
  <c r="F6173" i="19"/>
  <c r="F6174" i="19"/>
  <c r="F6175" i="19"/>
  <c r="F6176" i="19"/>
  <c r="F6177" i="19"/>
  <c r="F6178" i="19"/>
  <c r="F6179" i="19"/>
  <c r="F6180" i="19"/>
  <c r="F6181" i="19"/>
  <c r="F6182" i="19"/>
  <c r="F6183" i="19"/>
  <c r="F6184" i="19"/>
  <c r="F6185" i="19"/>
  <c r="F6186" i="19"/>
  <c r="F2" i="19"/>
  <c r="H16" i="20" l="1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F16" i="20"/>
  <c r="G16" i="20" s="1"/>
  <c r="F17" i="20"/>
  <c r="G17" i="20" s="1"/>
  <c r="F18" i="20"/>
  <c r="F19" i="20"/>
  <c r="G19" i="20" s="1"/>
  <c r="F20" i="20"/>
  <c r="G20" i="20" s="1"/>
  <c r="F21" i="20"/>
  <c r="G21" i="20" s="1"/>
  <c r="F22" i="20"/>
  <c r="G22" i="20" s="1"/>
  <c r="F23" i="20"/>
  <c r="G23" i="20" s="1"/>
  <c r="F24" i="20"/>
  <c r="G24" i="20" s="1"/>
  <c r="F25" i="20"/>
  <c r="G25" i="20" s="1"/>
  <c r="F26" i="20"/>
  <c r="F27" i="20"/>
  <c r="G27" i="20" s="1"/>
  <c r="F28" i="20"/>
  <c r="G28" i="20" s="1"/>
  <c r="F29" i="20"/>
  <c r="G29" i="20" s="1"/>
  <c r="F30" i="20"/>
  <c r="F31" i="20"/>
  <c r="G31" i="20" s="1"/>
  <c r="F32" i="20"/>
  <c r="F33" i="20"/>
  <c r="G33" i="20" s="1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H36" i="20"/>
  <c r="J33" i="20"/>
  <c r="I33" i="20"/>
  <c r="Q32" i="20"/>
  <c r="J32" i="20"/>
  <c r="I32" i="20"/>
  <c r="Q31" i="20"/>
  <c r="J31" i="20"/>
  <c r="I31" i="20"/>
  <c r="Q30" i="20"/>
  <c r="J30" i="20"/>
  <c r="I30" i="20"/>
  <c r="Q29" i="20"/>
  <c r="J29" i="20"/>
  <c r="I29" i="20"/>
  <c r="Q28" i="20"/>
  <c r="J28" i="20"/>
  <c r="I28" i="20"/>
  <c r="Q27" i="20"/>
  <c r="J27" i="20"/>
  <c r="I27" i="20"/>
  <c r="Q26" i="20"/>
  <c r="J26" i="20"/>
  <c r="I26" i="20"/>
  <c r="Q25" i="20"/>
  <c r="J25" i="20"/>
  <c r="I25" i="20"/>
  <c r="Q24" i="20"/>
  <c r="J24" i="20"/>
  <c r="I24" i="20"/>
  <c r="Q23" i="20"/>
  <c r="J23" i="20"/>
  <c r="I23" i="20"/>
  <c r="Q22" i="20"/>
  <c r="J22" i="20"/>
  <c r="I22" i="20"/>
  <c r="Q21" i="20"/>
  <c r="J21" i="20"/>
  <c r="I21" i="20"/>
  <c r="Q20" i="20"/>
  <c r="J20" i="20"/>
  <c r="I20" i="20"/>
  <c r="Q19" i="20"/>
  <c r="J19" i="20"/>
  <c r="I19" i="20"/>
  <c r="Q18" i="20"/>
  <c r="J18" i="20"/>
  <c r="I18" i="20"/>
  <c r="Q17" i="20"/>
  <c r="J17" i="20"/>
  <c r="I17" i="20"/>
  <c r="J16" i="20"/>
  <c r="I16" i="20"/>
  <c r="K32" i="20" l="1"/>
  <c r="K30" i="20"/>
  <c r="K26" i="20"/>
  <c r="K18" i="20"/>
  <c r="K27" i="20"/>
  <c r="G30" i="20"/>
  <c r="K22" i="20"/>
  <c r="K23" i="20"/>
  <c r="K19" i="20"/>
  <c r="K31" i="20"/>
  <c r="K20" i="20"/>
  <c r="G32" i="20"/>
  <c r="K24" i="20"/>
  <c r="K28" i="20"/>
  <c r="K25" i="20"/>
  <c r="K17" i="20"/>
  <c r="K29" i="20"/>
  <c r="K21" i="20"/>
  <c r="K16" i="20"/>
  <c r="K33" i="20"/>
  <c r="G26" i="20"/>
  <c r="G18" i="20"/>
  <c r="G34" i="20" l="1"/>
  <c r="D2653" i="19" l="1"/>
  <c r="D2604" i="19"/>
  <c r="D6579" i="19"/>
  <c r="D2621" i="19"/>
  <c r="D2532" i="19"/>
  <c r="D6588" i="19"/>
  <c r="D2461" i="19"/>
  <c r="D2324" i="19"/>
  <c r="D6360" i="19"/>
  <c r="D2437" i="19"/>
  <c r="D2395" i="19"/>
  <c r="D2877" i="19"/>
  <c r="D2365" i="19"/>
  <c r="D2258" i="19"/>
  <c r="D2869" i="19"/>
  <c r="D2852" i="19"/>
  <c r="D2544" i="19"/>
  <c r="D2813" i="19"/>
  <c r="D2836" i="19"/>
  <c r="D2701" i="19"/>
  <c r="D2740" i="19"/>
  <c r="D6563" i="19"/>
  <c r="D2853" i="19"/>
  <c r="D2637" i="19"/>
  <c r="D2373" i="19"/>
  <c r="D2804" i="19"/>
  <c r="D2420" i="19"/>
  <c r="D2291" i="19"/>
  <c r="D2849" i="19"/>
  <c r="D2296" i="19"/>
  <c r="D2882" i="19"/>
  <c r="D2745" i="19"/>
  <c r="D2694" i="19"/>
  <c r="D6356" i="19"/>
  <c r="D2805" i="19"/>
  <c r="D2565" i="19"/>
  <c r="D2333" i="19"/>
  <c r="D2732" i="19"/>
  <c r="D2220" i="19"/>
  <c r="D2770" i="19"/>
  <c r="D2641" i="19"/>
  <c r="D2382" i="19"/>
  <c r="D6359" i="19"/>
  <c r="D2789" i="19"/>
  <c r="D2557" i="19"/>
  <c r="D2269" i="19"/>
  <c r="D2708" i="19"/>
  <c r="D2803" i="19"/>
  <c r="D2674" i="19"/>
  <c r="D2545" i="19"/>
  <c r="D1510" i="19"/>
  <c r="D6358" i="19"/>
  <c r="D2733" i="19"/>
  <c r="D2533" i="19"/>
  <c r="D2253" i="19"/>
  <c r="D2644" i="19"/>
  <c r="D2707" i="19"/>
  <c r="D2570" i="19"/>
  <c r="D2433" i="19"/>
  <c r="D2751" i="19"/>
  <c r="D6580" i="19"/>
  <c r="D6355" i="19"/>
  <c r="D2725" i="19"/>
  <c r="D2477" i="19"/>
  <c r="D2237" i="19"/>
  <c r="D2628" i="19"/>
  <c r="D2595" i="19"/>
  <c r="D2466" i="19"/>
  <c r="D2337" i="19"/>
  <c r="D2499" i="19"/>
  <c r="D2370" i="19"/>
  <c r="D2800" i="19"/>
  <c r="D6589" i="19"/>
  <c r="D6352" i="19"/>
  <c r="D6357" i="19"/>
  <c r="D2861" i="19"/>
  <c r="D2797" i="19"/>
  <c r="D2717" i="19"/>
  <c r="D2629" i="19"/>
  <c r="D2541" i="19"/>
  <c r="D2445" i="19"/>
  <c r="D2349" i="19"/>
  <c r="D2245" i="19"/>
  <c r="D2820" i="19"/>
  <c r="D2724" i="19"/>
  <c r="D2612" i="19"/>
  <c r="D2516" i="19"/>
  <c r="D2412" i="19"/>
  <c r="D2308" i="19"/>
  <c r="D2899" i="19"/>
  <c r="D2787" i="19"/>
  <c r="D2691" i="19"/>
  <c r="D2587" i="19"/>
  <c r="D2483" i="19"/>
  <c r="D2387" i="19"/>
  <c r="D2275" i="19"/>
  <c r="D2866" i="19"/>
  <c r="D2762" i="19"/>
  <c r="D2658" i="19"/>
  <c r="D2562" i="19"/>
  <c r="D2450" i="19"/>
  <c r="D2354" i="19"/>
  <c r="D2250" i="19"/>
  <c r="D2833" i="19"/>
  <c r="D2737" i="19"/>
  <c r="D2625" i="19"/>
  <c r="D2529" i="19"/>
  <c r="D2425" i="19"/>
  <c r="D2297" i="19"/>
  <c r="D2776" i="19"/>
  <c r="D2536" i="19"/>
  <c r="D2232" i="19"/>
  <c r="D2662" i="19"/>
  <c r="D2278" i="19"/>
  <c r="D2185" i="19"/>
  <c r="D2101" i="19"/>
  <c r="D2500" i="19"/>
  <c r="D2404" i="19"/>
  <c r="D2292" i="19"/>
  <c r="D2883" i="19"/>
  <c r="D2779" i="19"/>
  <c r="D2675" i="19"/>
  <c r="D2579" i="19"/>
  <c r="D2467" i="19"/>
  <c r="D2371" i="19"/>
  <c r="D2267" i="19"/>
  <c r="D2850" i="19"/>
  <c r="D2754" i="19"/>
  <c r="D2642" i="19"/>
  <c r="D2546" i="19"/>
  <c r="D2442" i="19"/>
  <c r="D2338" i="19"/>
  <c r="D2242" i="19"/>
  <c r="D2817" i="19"/>
  <c r="D2721" i="19"/>
  <c r="D2617" i="19"/>
  <c r="D2513" i="19"/>
  <c r="D2417" i="19"/>
  <c r="D2281" i="19"/>
  <c r="D2728" i="19"/>
  <c r="D2504" i="19"/>
  <c r="D2894" i="19"/>
  <c r="D2598" i="19"/>
  <c r="D2639" i="19"/>
  <c r="D1464" i="19"/>
  <c r="D1949" i="19"/>
  <c r="D6582" i="19"/>
  <c r="D6362" i="19"/>
  <c r="D6278" i="19"/>
  <c r="D2845" i="19"/>
  <c r="D2781" i="19"/>
  <c r="D2693" i="19"/>
  <c r="D2605" i="19"/>
  <c r="D2525" i="19"/>
  <c r="D2429" i="19"/>
  <c r="D2317" i="19"/>
  <c r="D2900" i="19"/>
  <c r="D2796" i="19"/>
  <c r="D2692" i="19"/>
  <c r="D2596" i="19"/>
  <c r="D2484" i="19"/>
  <c r="D2388" i="19"/>
  <c r="D2284" i="19"/>
  <c r="D2867" i="19"/>
  <c r="D2771" i="19"/>
  <c r="D2659" i="19"/>
  <c r="D2563" i="19"/>
  <c r="D2459" i="19"/>
  <c r="D2355" i="19"/>
  <c r="D2259" i="19"/>
  <c r="D2834" i="19"/>
  <c r="D2738" i="19"/>
  <c r="D2634" i="19"/>
  <c r="D2530" i="19"/>
  <c r="D2434" i="19"/>
  <c r="D2322" i="19"/>
  <c r="D2226" i="19"/>
  <c r="D2809" i="19"/>
  <c r="D2705" i="19"/>
  <c r="D2609" i="19"/>
  <c r="D2497" i="19"/>
  <c r="D2401" i="19"/>
  <c r="D2265" i="19"/>
  <c r="D2712" i="19"/>
  <c r="D2440" i="19"/>
  <c r="D2870" i="19"/>
  <c r="D2582" i="19"/>
  <c r="D2159" i="19"/>
  <c r="D2206" i="19"/>
  <c r="D1452" i="19"/>
  <c r="D6578" i="19"/>
  <c r="D6354" i="19"/>
  <c r="D2901" i="19"/>
  <c r="D2837" i="19"/>
  <c r="D2765" i="19"/>
  <c r="D2685" i="19"/>
  <c r="D2597" i="19"/>
  <c r="D2509" i="19"/>
  <c r="D2413" i="19"/>
  <c r="D2309" i="19"/>
  <c r="D2884" i="19"/>
  <c r="D2788" i="19"/>
  <c r="D2676" i="19"/>
  <c r="D2580" i="19"/>
  <c r="D2476" i="19"/>
  <c r="D2372" i="19"/>
  <c r="D2276" i="19"/>
  <c r="D2851" i="19"/>
  <c r="D2755" i="19"/>
  <c r="D2651" i="19"/>
  <c r="D2547" i="19"/>
  <c r="D2451" i="19"/>
  <c r="D2339" i="19"/>
  <c r="D2243" i="19"/>
  <c r="D2826" i="19"/>
  <c r="D2722" i="19"/>
  <c r="D2626" i="19"/>
  <c r="D2514" i="19"/>
  <c r="D2418" i="19"/>
  <c r="D2314" i="19"/>
  <c r="D2897" i="19"/>
  <c r="D2801" i="19"/>
  <c r="D2689" i="19"/>
  <c r="D2593" i="19"/>
  <c r="D2489" i="19"/>
  <c r="D2385" i="19"/>
  <c r="D2896" i="19"/>
  <c r="D2696" i="19"/>
  <c r="D2424" i="19"/>
  <c r="D2806" i="19"/>
  <c r="D2566" i="19"/>
  <c r="D2063" i="19"/>
  <c r="D2094" i="19"/>
  <c r="D1972" i="19"/>
  <c r="D6564" i="19"/>
  <c r="D6361" i="19"/>
  <c r="D2893" i="19"/>
  <c r="D2829" i="19"/>
  <c r="D2757" i="19"/>
  <c r="D2669" i="19"/>
  <c r="D2589" i="19"/>
  <c r="D2501" i="19"/>
  <c r="D2397" i="19"/>
  <c r="D2301" i="19"/>
  <c r="D2868" i="19"/>
  <c r="D2772" i="19"/>
  <c r="D2668" i="19"/>
  <c r="D2564" i="19"/>
  <c r="D2468" i="19"/>
  <c r="D2356" i="19"/>
  <c r="D2260" i="19"/>
  <c r="D2843" i="19"/>
  <c r="D2739" i="19"/>
  <c r="D2643" i="19"/>
  <c r="D2531" i="19"/>
  <c r="D2435" i="19"/>
  <c r="D2331" i="19"/>
  <c r="D2227" i="19"/>
  <c r="D2818" i="19"/>
  <c r="D2706" i="19"/>
  <c r="D2610" i="19"/>
  <c r="D2506" i="19"/>
  <c r="D2402" i="19"/>
  <c r="D2306" i="19"/>
  <c r="D2881" i="19"/>
  <c r="D2785" i="19"/>
  <c r="D2681" i="19"/>
  <c r="D2577" i="19"/>
  <c r="D2481" i="19"/>
  <c r="D2369" i="19"/>
  <c r="D2888" i="19"/>
  <c r="D2640" i="19"/>
  <c r="D2408" i="19"/>
  <c r="D2790" i="19"/>
  <c r="D2502" i="19"/>
  <c r="D1959" i="19"/>
  <c r="D1918" i="19"/>
  <c r="D1489" i="19"/>
  <c r="D6581" i="19"/>
  <c r="D6562" i="19"/>
  <c r="D6353" i="19"/>
  <c r="D2885" i="19"/>
  <c r="D2821" i="19"/>
  <c r="D2749" i="19"/>
  <c r="D2661" i="19"/>
  <c r="D2573" i="19"/>
  <c r="D2493" i="19"/>
  <c r="D2381" i="19"/>
  <c r="D2285" i="19"/>
  <c r="D2860" i="19"/>
  <c r="D2756" i="19"/>
  <c r="D2660" i="19"/>
  <c r="D2548" i="19"/>
  <c r="D2452" i="19"/>
  <c r="D2348" i="19"/>
  <c r="D2244" i="19"/>
  <c r="D2835" i="19"/>
  <c r="D2723" i="19"/>
  <c r="D2627" i="19"/>
  <c r="D2523" i="19"/>
  <c r="D2419" i="19"/>
  <c r="D2323" i="19"/>
  <c r="D2898" i="19"/>
  <c r="D2802" i="19"/>
  <c r="D2698" i="19"/>
  <c r="D2594" i="19"/>
  <c r="D2498" i="19"/>
  <c r="D2386" i="19"/>
  <c r="D2290" i="19"/>
  <c r="D2873" i="19"/>
  <c r="D2769" i="19"/>
  <c r="D2673" i="19"/>
  <c r="D2561" i="19"/>
  <c r="D2465" i="19"/>
  <c r="D2361" i="19"/>
  <c r="D2864" i="19"/>
  <c r="D2632" i="19"/>
  <c r="D2344" i="19"/>
  <c r="D2766" i="19"/>
  <c r="D2486" i="19"/>
  <c r="D1855" i="19"/>
  <c r="D1734" i="19"/>
  <c r="D2540" i="19"/>
  <c r="D2436" i="19"/>
  <c r="D2340" i="19"/>
  <c r="D2228" i="19"/>
  <c r="D2819" i="19"/>
  <c r="D2715" i="19"/>
  <c r="D2611" i="19"/>
  <c r="D2515" i="19"/>
  <c r="D2403" i="19"/>
  <c r="D2307" i="19"/>
  <c r="D2890" i="19"/>
  <c r="D2786" i="19"/>
  <c r="D2690" i="19"/>
  <c r="D2578" i="19"/>
  <c r="D2482" i="19"/>
  <c r="D2378" i="19"/>
  <c r="D2274" i="19"/>
  <c r="D2865" i="19"/>
  <c r="D2753" i="19"/>
  <c r="D2657" i="19"/>
  <c r="D2553" i="19"/>
  <c r="D2449" i="19"/>
  <c r="D2353" i="19"/>
  <c r="D2808" i="19"/>
  <c r="D2608" i="19"/>
  <c r="D2328" i="19"/>
  <c r="D2702" i="19"/>
  <c r="D2454" i="19"/>
  <c r="D1735" i="19"/>
  <c r="D1557" i="19"/>
  <c r="D2741" i="19"/>
  <c r="D2677" i="19"/>
  <c r="D2613" i="19"/>
  <c r="D2549" i="19"/>
  <c r="D2485" i="19"/>
  <c r="D2421" i="19"/>
  <c r="D2357" i="19"/>
  <c r="D2293" i="19"/>
  <c r="D2229" i="19"/>
  <c r="D2844" i="19"/>
  <c r="D2780" i="19"/>
  <c r="D2716" i="19"/>
  <c r="D2652" i="19"/>
  <c r="D2588" i="19"/>
  <c r="D2524" i="19"/>
  <c r="D2460" i="19"/>
  <c r="D2396" i="19"/>
  <c r="D2332" i="19"/>
  <c r="D2268" i="19"/>
  <c r="D2891" i="19"/>
  <c r="D2827" i="19"/>
  <c r="D2763" i="19"/>
  <c r="D2699" i="19"/>
  <c r="D2635" i="19"/>
  <c r="D2571" i="19"/>
  <c r="D2507" i="19"/>
  <c r="D2443" i="19"/>
  <c r="D2379" i="19"/>
  <c r="D2315" i="19"/>
  <c r="D2251" i="19"/>
  <c r="D2874" i="19"/>
  <c r="D2810" i="19"/>
  <c r="D2746" i="19"/>
  <c r="D2682" i="19"/>
  <c r="D2618" i="19"/>
  <c r="D2554" i="19"/>
  <c r="D2490" i="19"/>
  <c r="D2426" i="19"/>
  <c r="D2362" i="19"/>
  <c r="D2298" i="19"/>
  <c r="D2234" i="19"/>
  <c r="D2857" i="19"/>
  <c r="D2793" i="19"/>
  <c r="D2729" i="19"/>
  <c r="D2665" i="19"/>
  <c r="D2601" i="19"/>
  <c r="D2537" i="19"/>
  <c r="D2473" i="19"/>
  <c r="D2409" i="19"/>
  <c r="D2345" i="19"/>
  <c r="D2273" i="19"/>
  <c r="D2872" i="19"/>
  <c r="D2792" i="19"/>
  <c r="D2704" i="19"/>
  <c r="D2616" i="19"/>
  <c r="D2520" i="19"/>
  <c r="D2416" i="19"/>
  <c r="D2312" i="19"/>
  <c r="D2886" i="19"/>
  <c r="D2774" i="19"/>
  <c r="D2678" i="19"/>
  <c r="D2574" i="19"/>
  <c r="D2470" i="19"/>
  <c r="D2374" i="19"/>
  <c r="D2262" i="19"/>
  <c r="D2511" i="19"/>
  <c r="D2151" i="19"/>
  <c r="D2047" i="19"/>
  <c r="D1951" i="19"/>
  <c r="D1839" i="19"/>
  <c r="D1703" i="19"/>
  <c r="D1494" i="19"/>
  <c r="D2081" i="19"/>
  <c r="D2887" i="19"/>
  <c r="D2190" i="19"/>
  <c r="D2054" i="19"/>
  <c r="D1902" i="19"/>
  <c r="D1726" i="19"/>
  <c r="D2591" i="19"/>
  <c r="D2623" i="19"/>
  <c r="D2093" i="19"/>
  <c r="D1901" i="19"/>
  <c r="D1602" i="19"/>
  <c r="D1820" i="19"/>
  <c r="D1912" i="19"/>
  <c r="D2358" i="19"/>
  <c r="D2254" i="19"/>
  <c r="D2383" i="19"/>
  <c r="D2143" i="19"/>
  <c r="D2031" i="19"/>
  <c r="D1935" i="19"/>
  <c r="D1831" i="19"/>
  <c r="D1671" i="19"/>
  <c r="D1478" i="19"/>
  <c r="D1961" i="19"/>
  <c r="D2759" i="19"/>
  <c r="D2182" i="19"/>
  <c r="D2046" i="19"/>
  <c r="D1862" i="19"/>
  <c r="D1710" i="19"/>
  <c r="D2271" i="19"/>
  <c r="D2303" i="19"/>
  <c r="D2077" i="19"/>
  <c r="D1837" i="19"/>
  <c r="D1626" i="19"/>
  <c r="D1644" i="19"/>
  <c r="D1695" i="19"/>
  <c r="D2469" i="19"/>
  <c r="D2405" i="19"/>
  <c r="D2341" i="19"/>
  <c r="D2277" i="19"/>
  <c r="D2892" i="19"/>
  <c r="D2828" i="19"/>
  <c r="D2764" i="19"/>
  <c r="D2700" i="19"/>
  <c r="D2636" i="19"/>
  <c r="D2572" i="19"/>
  <c r="D2508" i="19"/>
  <c r="D2444" i="19"/>
  <c r="D2380" i="19"/>
  <c r="D2316" i="19"/>
  <c r="D2252" i="19"/>
  <c r="D2875" i="19"/>
  <c r="D2811" i="19"/>
  <c r="D2747" i="19"/>
  <c r="D2683" i="19"/>
  <c r="D2619" i="19"/>
  <c r="D2555" i="19"/>
  <c r="D2491" i="19"/>
  <c r="D2427" i="19"/>
  <c r="D2363" i="19"/>
  <c r="D2299" i="19"/>
  <c r="D2235" i="19"/>
  <c r="D2858" i="19"/>
  <c r="D2794" i="19"/>
  <c r="D2730" i="19"/>
  <c r="D2666" i="19"/>
  <c r="D2602" i="19"/>
  <c r="D2538" i="19"/>
  <c r="D2474" i="19"/>
  <c r="D2410" i="19"/>
  <c r="D2346" i="19"/>
  <c r="D2282" i="19"/>
  <c r="D2218" i="19"/>
  <c r="D2841" i="19"/>
  <c r="D2777" i="19"/>
  <c r="D2713" i="19"/>
  <c r="D2649" i="19"/>
  <c r="D2585" i="19"/>
  <c r="D2521" i="19"/>
  <c r="D2457" i="19"/>
  <c r="D2393" i="19"/>
  <c r="D2329" i="19"/>
  <c r="D2249" i="19"/>
  <c r="D2856" i="19"/>
  <c r="D2768" i="19"/>
  <c r="D2680" i="19"/>
  <c r="D2600" i="19"/>
  <c r="D2488" i="19"/>
  <c r="D2392" i="19"/>
  <c r="D2288" i="19"/>
  <c r="D2854" i="19"/>
  <c r="D2758" i="19"/>
  <c r="D2646" i="19"/>
  <c r="D2550" i="19"/>
  <c r="D2446" i="19"/>
  <c r="D2342" i="19"/>
  <c r="D2246" i="19"/>
  <c r="D2255" i="19"/>
  <c r="D2127" i="19"/>
  <c r="D2023" i="19"/>
  <c r="D1919" i="19"/>
  <c r="D1823" i="19"/>
  <c r="D1639" i="19"/>
  <c r="D1446" i="19"/>
  <c r="D1921" i="19"/>
  <c r="D2631" i="19"/>
  <c r="D2174" i="19"/>
  <c r="D2030" i="19"/>
  <c r="D1854" i="19"/>
  <c r="D1670" i="19"/>
  <c r="D2089" i="19"/>
  <c r="D2239" i="19"/>
  <c r="D2037" i="19"/>
  <c r="D1773" i="19"/>
  <c r="D2113" i="19"/>
  <c r="D1459" i="19"/>
  <c r="D2321" i="19"/>
  <c r="D2241" i="19"/>
  <c r="D2840" i="19"/>
  <c r="D2760" i="19"/>
  <c r="D2672" i="19"/>
  <c r="D2584" i="19"/>
  <c r="D2480" i="19"/>
  <c r="D2376" i="19"/>
  <c r="D2280" i="19"/>
  <c r="D2838" i="19"/>
  <c r="D2742" i="19"/>
  <c r="D2638" i="19"/>
  <c r="D2534" i="19"/>
  <c r="D2438" i="19"/>
  <c r="D2326" i="19"/>
  <c r="D2230" i="19"/>
  <c r="D2215" i="19"/>
  <c r="D2111" i="19"/>
  <c r="D2015" i="19"/>
  <c r="D1903" i="19"/>
  <c r="D1807" i="19"/>
  <c r="D1623" i="19"/>
  <c r="D1549" i="19"/>
  <c r="D1865" i="19"/>
  <c r="D2503" i="19"/>
  <c r="D2158" i="19"/>
  <c r="D1990" i="19"/>
  <c r="D1838" i="19"/>
  <c r="D1662" i="19"/>
  <c r="D1801" i="19"/>
  <c r="D2205" i="19"/>
  <c r="D2029" i="19"/>
  <c r="D1709" i="19"/>
  <c r="D1681" i="19"/>
  <c r="D1529" i="19"/>
  <c r="D2773" i="19"/>
  <c r="D2709" i="19"/>
  <c r="D2645" i="19"/>
  <c r="D2581" i="19"/>
  <c r="D2517" i="19"/>
  <c r="D2453" i="19"/>
  <c r="D2389" i="19"/>
  <c r="D2325" i="19"/>
  <c r="D2261" i="19"/>
  <c r="D2876" i="19"/>
  <c r="D2812" i="19"/>
  <c r="D2748" i="19"/>
  <c r="D2684" i="19"/>
  <c r="D2620" i="19"/>
  <c r="D2556" i="19"/>
  <c r="D2492" i="19"/>
  <c r="D2428" i="19"/>
  <c r="D2364" i="19"/>
  <c r="D2300" i="19"/>
  <c r="D2236" i="19"/>
  <c r="D2859" i="19"/>
  <c r="D2795" i="19"/>
  <c r="D2731" i="19"/>
  <c r="D2667" i="19"/>
  <c r="D2603" i="19"/>
  <c r="D2539" i="19"/>
  <c r="D2475" i="19"/>
  <c r="D2411" i="19"/>
  <c r="D2347" i="19"/>
  <c r="D2283" i="19"/>
  <c r="D2219" i="19"/>
  <c r="D2842" i="19"/>
  <c r="D2778" i="19"/>
  <c r="D2714" i="19"/>
  <c r="D2650" i="19"/>
  <c r="D2586" i="19"/>
  <c r="D2522" i="19"/>
  <c r="D2458" i="19"/>
  <c r="D2394" i="19"/>
  <c r="D2330" i="19"/>
  <c r="D2266" i="19"/>
  <c r="D2889" i="19"/>
  <c r="D2825" i="19"/>
  <c r="D2761" i="19"/>
  <c r="D2697" i="19"/>
  <c r="D2633" i="19"/>
  <c r="D2569" i="19"/>
  <c r="D2505" i="19"/>
  <c r="D2441" i="19"/>
  <c r="D2377" i="19"/>
  <c r="D2313" i="19"/>
  <c r="D2233" i="19"/>
  <c r="D2832" i="19"/>
  <c r="D2744" i="19"/>
  <c r="D2664" i="19"/>
  <c r="D2568" i="19"/>
  <c r="D2472" i="19"/>
  <c r="D2360" i="19"/>
  <c r="D2264" i="19"/>
  <c r="D2830" i="19"/>
  <c r="D2726" i="19"/>
  <c r="D2630" i="19"/>
  <c r="D2518" i="19"/>
  <c r="D2422" i="19"/>
  <c r="D2318" i="19"/>
  <c r="D2895" i="19"/>
  <c r="D2207" i="19"/>
  <c r="D2095" i="19"/>
  <c r="D1999" i="19"/>
  <c r="D1895" i="19"/>
  <c r="D1791" i="19"/>
  <c r="D1607" i="19"/>
  <c r="D1501" i="19"/>
  <c r="D1753" i="19"/>
  <c r="D2439" i="19"/>
  <c r="D2142" i="19"/>
  <c r="D1982" i="19"/>
  <c r="D1798" i="19"/>
  <c r="D1646" i="19"/>
  <c r="D1745" i="19"/>
  <c r="D2165" i="19"/>
  <c r="D2013" i="19"/>
  <c r="D1645" i="19"/>
  <c r="D2679" i="19"/>
  <c r="D2671" i="19"/>
  <c r="D2305" i="19"/>
  <c r="D2217" i="19"/>
  <c r="D2824" i="19"/>
  <c r="D2736" i="19"/>
  <c r="D2648" i="19"/>
  <c r="D2552" i="19"/>
  <c r="D2456" i="19"/>
  <c r="D2352" i="19"/>
  <c r="D2248" i="19"/>
  <c r="D2822" i="19"/>
  <c r="D2710" i="19"/>
  <c r="D2614" i="19"/>
  <c r="D2510" i="19"/>
  <c r="D2406" i="19"/>
  <c r="D2310" i="19"/>
  <c r="D2767" i="19"/>
  <c r="D2191" i="19"/>
  <c r="D2087" i="19"/>
  <c r="D1983" i="19"/>
  <c r="D1887" i="19"/>
  <c r="D1767" i="19"/>
  <c r="D1574" i="19"/>
  <c r="D1477" i="19"/>
  <c r="D1641" i="19"/>
  <c r="D2375" i="19"/>
  <c r="D2118" i="19"/>
  <c r="D1966" i="19"/>
  <c r="D1790" i="19"/>
  <c r="D1605" i="19"/>
  <c r="D1633" i="19"/>
  <c r="D2157" i="19"/>
  <c r="D1973" i="19"/>
  <c r="D1580" i="19"/>
  <c r="D2212" i="19"/>
  <c r="D1827" i="19"/>
  <c r="D2390" i="19"/>
  <c r="D2294" i="19"/>
  <c r="D2703" i="19"/>
  <c r="D2175" i="19"/>
  <c r="D2079" i="19"/>
  <c r="D1967" i="19"/>
  <c r="D1871" i="19"/>
  <c r="D1751" i="19"/>
  <c r="D1542" i="19"/>
  <c r="D1453" i="19"/>
  <c r="D1520" i="19"/>
  <c r="D2247" i="19"/>
  <c r="D2110" i="19"/>
  <c r="D1926" i="19"/>
  <c r="D1774" i="19"/>
  <c r="D1597" i="19"/>
  <c r="D2815" i="19"/>
  <c r="D2141" i="19"/>
  <c r="D1965" i="19"/>
  <c r="D1516" i="19"/>
  <c r="D2148" i="19"/>
  <c r="D2138" i="19"/>
  <c r="D2289" i="19"/>
  <c r="D2225" i="19"/>
  <c r="D2848" i="19"/>
  <c r="D2784" i="19"/>
  <c r="D2720" i="19"/>
  <c r="D2656" i="19"/>
  <c r="D2592" i="19"/>
  <c r="D2528" i="19"/>
  <c r="D2464" i="19"/>
  <c r="D2400" i="19"/>
  <c r="D2336" i="19"/>
  <c r="D2272" i="19"/>
  <c r="D2878" i="19"/>
  <c r="D2814" i="19"/>
  <c r="D2750" i="19"/>
  <c r="D2686" i="19"/>
  <c r="D2622" i="19"/>
  <c r="D2558" i="19"/>
  <c r="D2494" i="19"/>
  <c r="D2430" i="19"/>
  <c r="D2366" i="19"/>
  <c r="D2302" i="19"/>
  <c r="D2238" i="19"/>
  <c r="D2575" i="19"/>
  <c r="D2199" i="19"/>
  <c r="D2135" i="19"/>
  <c r="D2071" i="19"/>
  <c r="D2007" i="19"/>
  <c r="D1943" i="19"/>
  <c r="D1879" i="19"/>
  <c r="D1815" i="19"/>
  <c r="D1719" i="19"/>
  <c r="D1590" i="19"/>
  <c r="D1462" i="19"/>
  <c r="D2463" i="19"/>
  <c r="D1809" i="19"/>
  <c r="D2823" i="19"/>
  <c r="D2311" i="19"/>
  <c r="D2166" i="19"/>
  <c r="D2102" i="19"/>
  <c r="D2038" i="19"/>
  <c r="D1974" i="19"/>
  <c r="D1910" i="19"/>
  <c r="D1846" i="19"/>
  <c r="D1782" i="19"/>
  <c r="D1718" i="19"/>
  <c r="D1654" i="19"/>
  <c r="D1573" i="19"/>
  <c r="D2153" i="19"/>
  <c r="D1689" i="19"/>
  <c r="D2687" i="19"/>
  <c r="D2213" i="19"/>
  <c r="D2149" i="19"/>
  <c r="D2085" i="19"/>
  <c r="D2021" i="19"/>
  <c r="D1957" i="19"/>
  <c r="D1893" i="19"/>
  <c r="D1829" i="19"/>
  <c r="D1765" i="19"/>
  <c r="D1701" i="19"/>
  <c r="D1637" i="19"/>
  <c r="D1572" i="19"/>
  <c r="D1508" i="19"/>
  <c r="D1771" i="19"/>
  <c r="D1578" i="19"/>
  <c r="D1593" i="19"/>
  <c r="D2065" i="19"/>
  <c r="D1625" i="19"/>
  <c r="D2615" i="19"/>
  <c r="D2204" i="19"/>
  <c r="D2140" i="19"/>
  <c r="D1964" i="19"/>
  <c r="D1780" i="19"/>
  <c r="D1628" i="19"/>
  <c r="D1451" i="19"/>
  <c r="D2209" i="19"/>
  <c r="D2543" i="19"/>
  <c r="D1747" i="19"/>
  <c r="D2074" i="19"/>
  <c r="D1913" i="19"/>
  <c r="D1848" i="19"/>
  <c r="D1566" i="19"/>
  <c r="D1885" i="19"/>
  <c r="D1821" i="19"/>
  <c r="D1757" i="19"/>
  <c r="D1693" i="19"/>
  <c r="D1629" i="19"/>
  <c r="D1564" i="19"/>
  <c r="D1500" i="19"/>
  <c r="D1731" i="19"/>
  <c r="D1554" i="19"/>
  <c r="D1561" i="19"/>
  <c r="D1993" i="19"/>
  <c r="D1560" i="19"/>
  <c r="D2551" i="19"/>
  <c r="D2196" i="19"/>
  <c r="D2100" i="19"/>
  <c r="D1948" i="19"/>
  <c r="D1772" i="19"/>
  <c r="D1587" i="19"/>
  <c r="D1739" i="19"/>
  <c r="D2169" i="19"/>
  <c r="D2211" i="19"/>
  <c r="D1538" i="19"/>
  <c r="D2010" i="19"/>
  <c r="D2839" i="19"/>
  <c r="D1784" i="19"/>
  <c r="D1589" i="19"/>
  <c r="D2576" i="19"/>
  <c r="D2512" i="19"/>
  <c r="D2448" i="19"/>
  <c r="D2384" i="19"/>
  <c r="D2320" i="19"/>
  <c r="D2256" i="19"/>
  <c r="D2862" i="19"/>
  <c r="D2798" i="19"/>
  <c r="D2734" i="19"/>
  <c r="D2670" i="19"/>
  <c r="D2606" i="19"/>
  <c r="D2542" i="19"/>
  <c r="D2478" i="19"/>
  <c r="D2414" i="19"/>
  <c r="D2350" i="19"/>
  <c r="D2286" i="19"/>
  <c r="D2222" i="19"/>
  <c r="D2447" i="19"/>
  <c r="D2183" i="19"/>
  <c r="D2119" i="19"/>
  <c r="D2055" i="19"/>
  <c r="D1991" i="19"/>
  <c r="D1927" i="19"/>
  <c r="D1863" i="19"/>
  <c r="D1799" i="19"/>
  <c r="D1687" i="19"/>
  <c r="D1558" i="19"/>
  <c r="D1581" i="19"/>
  <c r="D2137" i="19"/>
  <c r="D1713" i="19"/>
  <c r="D2695" i="19"/>
  <c r="D2214" i="19"/>
  <c r="D2150" i="19"/>
  <c r="D2086" i="19"/>
  <c r="D2022" i="19"/>
  <c r="D1958" i="19"/>
  <c r="D1894" i="19"/>
  <c r="D1830" i="19"/>
  <c r="D1766" i="19"/>
  <c r="D1702" i="19"/>
  <c r="D1638" i="19"/>
  <c r="D1533" i="19"/>
  <c r="D2041" i="19"/>
  <c r="D1576" i="19"/>
  <c r="D2559" i="19"/>
  <c r="D2197" i="19"/>
  <c r="D2133" i="19"/>
  <c r="D2069" i="19"/>
  <c r="D2005" i="19"/>
  <c r="D1941" i="19"/>
  <c r="D1877" i="19"/>
  <c r="D1813" i="19"/>
  <c r="D1749" i="19"/>
  <c r="D1685" i="19"/>
  <c r="D1621" i="19"/>
  <c r="D1556" i="19"/>
  <c r="D1492" i="19"/>
  <c r="D1715" i="19"/>
  <c r="D1530" i="19"/>
  <c r="D1537" i="19"/>
  <c r="D1945" i="19"/>
  <c r="D1504" i="19"/>
  <c r="D2487" i="19"/>
  <c r="D2188" i="19"/>
  <c r="D2092" i="19"/>
  <c r="D1908" i="19"/>
  <c r="D1756" i="19"/>
  <c r="D1579" i="19"/>
  <c r="D1611" i="19"/>
  <c r="D2049" i="19"/>
  <c r="D2147" i="19"/>
  <c r="D1521" i="19"/>
  <c r="D1946" i="19"/>
  <c r="D2327" i="19"/>
  <c r="D1720" i="19"/>
  <c r="D2335" i="19"/>
  <c r="D2078" i="19"/>
  <c r="D2014" i="19"/>
  <c r="D1950" i="19"/>
  <c r="D1886" i="19"/>
  <c r="D1822" i="19"/>
  <c r="D1758" i="19"/>
  <c r="D1694" i="19"/>
  <c r="D1630" i="19"/>
  <c r="D1509" i="19"/>
  <c r="D1969" i="19"/>
  <c r="D1528" i="19"/>
  <c r="D2495" i="19"/>
  <c r="D2189" i="19"/>
  <c r="D2125" i="19"/>
  <c r="D2061" i="19"/>
  <c r="D1997" i="19"/>
  <c r="D1933" i="19"/>
  <c r="D1869" i="19"/>
  <c r="D1805" i="19"/>
  <c r="D1741" i="19"/>
  <c r="D1677" i="19"/>
  <c r="D1613" i="19"/>
  <c r="D1548" i="19"/>
  <c r="D1484" i="19"/>
  <c r="D1691" i="19"/>
  <c r="D1506" i="19"/>
  <c r="D1513" i="19"/>
  <c r="D1889" i="19"/>
  <c r="D1448" i="19"/>
  <c r="D2423" i="19"/>
  <c r="D2180" i="19"/>
  <c r="D2076" i="19"/>
  <c r="D1900" i="19"/>
  <c r="D1716" i="19"/>
  <c r="D1563" i="19"/>
  <c r="D1594" i="19"/>
  <c r="D1785" i="19"/>
  <c r="D2083" i="19"/>
  <c r="D2025" i="19"/>
  <c r="D1882" i="19"/>
  <c r="D2168" i="19"/>
  <c r="D1656" i="19"/>
  <c r="D1825" i="19"/>
  <c r="D2257" i="19"/>
  <c r="D2880" i="19"/>
  <c r="D2816" i="19"/>
  <c r="D2752" i="19"/>
  <c r="D2688" i="19"/>
  <c r="D2624" i="19"/>
  <c r="D2560" i="19"/>
  <c r="D2496" i="19"/>
  <c r="D2432" i="19"/>
  <c r="D2368" i="19"/>
  <c r="D2304" i="19"/>
  <c r="D2240" i="19"/>
  <c r="D2846" i="19"/>
  <c r="D2782" i="19"/>
  <c r="D2718" i="19"/>
  <c r="D2654" i="19"/>
  <c r="D2590" i="19"/>
  <c r="D2526" i="19"/>
  <c r="D2462" i="19"/>
  <c r="D2398" i="19"/>
  <c r="D2334" i="19"/>
  <c r="D2270" i="19"/>
  <c r="D2831" i="19"/>
  <c r="D2319" i="19"/>
  <c r="D2167" i="19"/>
  <c r="D2103" i="19"/>
  <c r="D2039" i="19"/>
  <c r="D1975" i="19"/>
  <c r="D1911" i="19"/>
  <c r="D1847" i="19"/>
  <c r="D1775" i="19"/>
  <c r="D1655" i="19"/>
  <c r="D1526" i="19"/>
  <c r="D1525" i="19"/>
  <c r="D2017" i="19"/>
  <c r="D1584" i="19"/>
  <c r="D2567" i="19"/>
  <c r="D2198" i="19"/>
  <c r="D2134" i="19"/>
  <c r="D2070" i="19"/>
  <c r="D2006" i="19"/>
  <c r="D1942" i="19"/>
  <c r="D1878" i="19"/>
  <c r="D1814" i="19"/>
  <c r="D1750" i="19"/>
  <c r="D1686" i="19"/>
  <c r="D1622" i="19"/>
  <c r="D1485" i="19"/>
  <c r="D1905" i="19"/>
  <c r="D1480" i="19"/>
  <c r="D2431" i="19"/>
  <c r="D2181" i="19"/>
  <c r="D2117" i="19"/>
  <c r="D2053" i="19"/>
  <c r="D1989" i="19"/>
  <c r="D1925" i="19"/>
  <c r="D1861" i="19"/>
  <c r="D1797" i="19"/>
  <c r="D1733" i="19"/>
  <c r="D1669" i="19"/>
  <c r="D1604" i="19"/>
  <c r="D1540" i="19"/>
  <c r="D1476" i="19"/>
  <c r="D1667" i="19"/>
  <c r="D1482" i="19"/>
  <c r="D1481" i="19"/>
  <c r="D1841" i="19"/>
  <c r="D2871" i="19"/>
  <c r="D2359" i="19"/>
  <c r="D2172" i="19"/>
  <c r="D2036" i="19"/>
  <c r="D1884" i="19"/>
  <c r="D1708" i="19"/>
  <c r="D1523" i="19"/>
  <c r="D1546" i="19"/>
  <c r="D1729" i="19"/>
  <c r="D2019" i="19"/>
  <c r="D1617" i="19"/>
  <c r="D1818" i="19"/>
  <c r="D2104" i="19"/>
  <c r="D1591" i="19"/>
  <c r="D6584" i="19"/>
  <c r="D2126" i="19"/>
  <c r="D2062" i="19"/>
  <c r="D1998" i="19"/>
  <c r="D1934" i="19"/>
  <c r="D1870" i="19"/>
  <c r="D1806" i="19"/>
  <c r="D1742" i="19"/>
  <c r="D1678" i="19"/>
  <c r="D1614" i="19"/>
  <c r="D1461" i="19"/>
  <c r="D1857" i="19"/>
  <c r="D2879" i="19"/>
  <c r="D2367" i="19"/>
  <c r="D2173" i="19"/>
  <c r="D2109" i="19"/>
  <c r="D2045" i="19"/>
  <c r="D1981" i="19"/>
  <c r="D1917" i="19"/>
  <c r="D1853" i="19"/>
  <c r="D1789" i="19"/>
  <c r="D1725" i="19"/>
  <c r="D1661" i="19"/>
  <c r="D1596" i="19"/>
  <c r="D1532" i="19"/>
  <c r="D1468" i="19"/>
  <c r="D1643" i="19"/>
  <c r="D1458" i="19"/>
  <c r="D2527" i="19"/>
  <c r="D1793" i="19"/>
  <c r="D2807" i="19"/>
  <c r="D2295" i="19"/>
  <c r="D2164" i="19"/>
  <c r="D2028" i="19"/>
  <c r="D1844" i="19"/>
  <c r="D1692" i="19"/>
  <c r="D1515" i="19"/>
  <c r="D1634" i="19"/>
  <c r="D1609" i="19"/>
  <c r="D1955" i="19"/>
  <c r="D2599" i="19"/>
  <c r="D1754" i="19"/>
  <c r="D2040" i="19"/>
  <c r="D1527" i="19"/>
  <c r="D1909" i="19"/>
  <c r="D1845" i="19"/>
  <c r="D1781" i="19"/>
  <c r="D1717" i="19"/>
  <c r="D1653" i="19"/>
  <c r="D1588" i="19"/>
  <c r="D1524" i="19"/>
  <c r="D1460" i="19"/>
  <c r="D1627" i="19"/>
  <c r="D1666" i="19"/>
  <c r="D2177" i="19"/>
  <c r="D1737" i="19"/>
  <c r="D2743" i="19"/>
  <c r="D2231" i="19"/>
  <c r="D2156" i="19"/>
  <c r="D2012" i="19"/>
  <c r="D1836" i="19"/>
  <c r="D1652" i="19"/>
  <c r="D1499" i="19"/>
  <c r="D1601" i="19"/>
  <c r="D2735" i="19"/>
  <c r="D1891" i="19"/>
  <c r="D2202" i="19"/>
  <c r="D1690" i="19"/>
  <c r="D1976" i="19"/>
  <c r="D1463" i="19"/>
  <c r="D2084" i="19"/>
  <c r="D2020" i="19"/>
  <c r="D1956" i="19"/>
  <c r="D1892" i="19"/>
  <c r="D1828" i="19"/>
  <c r="D1764" i="19"/>
  <c r="D1700" i="19"/>
  <c r="D1636" i="19"/>
  <c r="D1571" i="19"/>
  <c r="D1507" i="19"/>
  <c r="D1779" i="19"/>
  <c r="D1570" i="19"/>
  <c r="D1569" i="19"/>
  <c r="D2121" i="19"/>
  <c r="D1673" i="19"/>
  <c r="D2607" i="19"/>
  <c r="D2203" i="19"/>
  <c r="D2139" i="19"/>
  <c r="D2075" i="19"/>
  <c r="D2011" i="19"/>
  <c r="D1947" i="19"/>
  <c r="D1883" i="19"/>
  <c r="D1819" i="19"/>
  <c r="D1723" i="19"/>
  <c r="D1514" i="19"/>
  <c r="D1497" i="19"/>
  <c r="D1985" i="19"/>
  <c r="D1568" i="19"/>
  <c r="D2535" i="19"/>
  <c r="D2194" i="19"/>
  <c r="D2130" i="19"/>
  <c r="D2066" i="19"/>
  <c r="D2002" i="19"/>
  <c r="D1938" i="19"/>
  <c r="D1874" i="19"/>
  <c r="D1810" i="19"/>
  <c r="D1746" i="19"/>
  <c r="D1682" i="19"/>
  <c r="D1457" i="19"/>
  <c r="D1849" i="19"/>
  <c r="D2775" i="19"/>
  <c r="D2263" i="19"/>
  <c r="D2160" i="19"/>
  <c r="D2096" i="19"/>
  <c r="D2032" i="19"/>
  <c r="D1968" i="19"/>
  <c r="D1904" i="19"/>
  <c r="D1840" i="19"/>
  <c r="D1776" i="19"/>
  <c r="D1712" i="19"/>
  <c r="D1648" i="19"/>
  <c r="D1583" i="19"/>
  <c r="D1519" i="19"/>
  <c r="D1455" i="19"/>
  <c r="D1679" i="19"/>
  <c r="D1550" i="19"/>
  <c r="D1565" i="19"/>
  <c r="D2201" i="19"/>
  <c r="D1777" i="19"/>
  <c r="D6585" i="19"/>
  <c r="D2195" i="19"/>
  <c r="D2131" i="19"/>
  <c r="D2067" i="19"/>
  <c r="D2003" i="19"/>
  <c r="D1939" i="19"/>
  <c r="D1875" i="19"/>
  <c r="D1811" i="19"/>
  <c r="D1699" i="19"/>
  <c r="D1490" i="19"/>
  <c r="D1473" i="19"/>
  <c r="D1929" i="19"/>
  <c r="D1512" i="19"/>
  <c r="D2471" i="19"/>
  <c r="D2186" i="19"/>
  <c r="D2122" i="19"/>
  <c r="D2058" i="19"/>
  <c r="D1994" i="19"/>
  <c r="D1930" i="19"/>
  <c r="D1866" i="19"/>
  <c r="D1802" i="19"/>
  <c r="D1738" i="19"/>
  <c r="D1674" i="19"/>
  <c r="D2719" i="19"/>
  <c r="D1769" i="19"/>
  <c r="D2711" i="19"/>
  <c r="D2216" i="19"/>
  <c r="D2152" i="19"/>
  <c r="D2088" i="19"/>
  <c r="D2024" i="19"/>
  <c r="D1960" i="19"/>
  <c r="D1896" i="19"/>
  <c r="D1832" i="19"/>
  <c r="D1768" i="19"/>
  <c r="D1704" i="19"/>
  <c r="D1640" i="19"/>
  <c r="D1575" i="19"/>
  <c r="D1511" i="19"/>
  <c r="D1447" i="19"/>
  <c r="D1663" i="19"/>
  <c r="D1534" i="19"/>
  <c r="D1541" i="19"/>
  <c r="D2161" i="19"/>
  <c r="D1721" i="19"/>
  <c r="D6586" i="19"/>
  <c r="D2132" i="19"/>
  <c r="D2068" i="19"/>
  <c r="D2004" i="19"/>
  <c r="D1940" i="19"/>
  <c r="D1876" i="19"/>
  <c r="D1812" i="19"/>
  <c r="D1748" i="19"/>
  <c r="D1684" i="19"/>
  <c r="D1620" i="19"/>
  <c r="D1555" i="19"/>
  <c r="D1491" i="19"/>
  <c r="D1707" i="19"/>
  <c r="D1522" i="19"/>
  <c r="D1505" i="19"/>
  <c r="D2009" i="19"/>
  <c r="D1552" i="19"/>
  <c r="D2479" i="19"/>
  <c r="D2187" i="19"/>
  <c r="D2123" i="19"/>
  <c r="D2059" i="19"/>
  <c r="D1995" i="19"/>
  <c r="D1931" i="19"/>
  <c r="D1867" i="19"/>
  <c r="D1803" i="19"/>
  <c r="D1675" i="19"/>
  <c r="D1466" i="19"/>
  <c r="D1449" i="19"/>
  <c r="D1873" i="19"/>
  <c r="D1456" i="19"/>
  <c r="D2407" i="19"/>
  <c r="D2178" i="19"/>
  <c r="D2114" i="19"/>
  <c r="D2050" i="19"/>
  <c r="D1986" i="19"/>
  <c r="D1922" i="19"/>
  <c r="D1858" i="19"/>
  <c r="D1794" i="19"/>
  <c r="D1730" i="19"/>
  <c r="D1658" i="19"/>
  <c r="D2221" i="19"/>
  <c r="D1705" i="19"/>
  <c r="D2647" i="19"/>
  <c r="D2208" i="19"/>
  <c r="D2144" i="19"/>
  <c r="D2080" i="19"/>
  <c r="D2016" i="19"/>
  <c r="D1952" i="19"/>
  <c r="D1888" i="19"/>
  <c r="D1824" i="19"/>
  <c r="D1760" i="19"/>
  <c r="D1696" i="19"/>
  <c r="D1632" i="19"/>
  <c r="D1567" i="19"/>
  <c r="D1503" i="19"/>
  <c r="D1783" i="19"/>
  <c r="D1647" i="19"/>
  <c r="D1518" i="19"/>
  <c r="D1517" i="19"/>
  <c r="D2105" i="19"/>
  <c r="D1665" i="19"/>
  <c r="D6587" i="19"/>
  <c r="D2124" i="19"/>
  <c r="D2060" i="19"/>
  <c r="D1996" i="19"/>
  <c r="D1932" i="19"/>
  <c r="D1868" i="19"/>
  <c r="D1804" i="19"/>
  <c r="D1740" i="19"/>
  <c r="D1676" i="19"/>
  <c r="D1612" i="19"/>
  <c r="D1547" i="19"/>
  <c r="D1483" i="19"/>
  <c r="D1683" i="19"/>
  <c r="D1498" i="19"/>
  <c r="D1465" i="19"/>
  <c r="D1953" i="19"/>
  <c r="D1496" i="19"/>
  <c r="D2415" i="19"/>
  <c r="D2179" i="19"/>
  <c r="D2115" i="19"/>
  <c r="D2051" i="19"/>
  <c r="D1987" i="19"/>
  <c r="D1923" i="19"/>
  <c r="D1859" i="19"/>
  <c r="D1795" i="19"/>
  <c r="D1651" i="19"/>
  <c r="D1650" i="19"/>
  <c r="D2655" i="19"/>
  <c r="D1817" i="19"/>
  <c r="D2855" i="19"/>
  <c r="D2343" i="19"/>
  <c r="D2170" i="19"/>
  <c r="D2106" i="19"/>
  <c r="D2042" i="19"/>
  <c r="D1978" i="19"/>
  <c r="D1914" i="19"/>
  <c r="D1850" i="19"/>
  <c r="D1786" i="19"/>
  <c r="D1722" i="19"/>
  <c r="D1642" i="19"/>
  <c r="D2145" i="19"/>
  <c r="D1649" i="19"/>
  <c r="D2583" i="19"/>
  <c r="D2200" i="19"/>
  <c r="D2136" i="19"/>
  <c r="D2072" i="19"/>
  <c r="D2008" i="19"/>
  <c r="D1944" i="19"/>
  <c r="D1880" i="19"/>
  <c r="D1816" i="19"/>
  <c r="D1752" i="19"/>
  <c r="D1688" i="19"/>
  <c r="D1624" i="19"/>
  <c r="D1559" i="19"/>
  <c r="D1495" i="19"/>
  <c r="D1759" i="19"/>
  <c r="D1631" i="19"/>
  <c r="D1502" i="19"/>
  <c r="D1493" i="19"/>
  <c r="D2057" i="19"/>
  <c r="D1600" i="19"/>
  <c r="D6583" i="19"/>
  <c r="D2116" i="19"/>
  <c r="D2052" i="19"/>
  <c r="D1988" i="19"/>
  <c r="D1924" i="19"/>
  <c r="D1860" i="19"/>
  <c r="D1796" i="19"/>
  <c r="D1732" i="19"/>
  <c r="D1668" i="19"/>
  <c r="D1603" i="19"/>
  <c r="D1539" i="19"/>
  <c r="D1475" i="19"/>
  <c r="D1659" i="19"/>
  <c r="D1474" i="19"/>
  <c r="D2847" i="19"/>
  <c r="D1897" i="19"/>
  <c r="D2863" i="19"/>
  <c r="D2351" i="19"/>
  <c r="D2171" i="19"/>
  <c r="D2107" i="19"/>
  <c r="D2043" i="19"/>
  <c r="D1979" i="19"/>
  <c r="D1915" i="19"/>
  <c r="D1851" i="19"/>
  <c r="D1787" i="19"/>
  <c r="D1619" i="19"/>
  <c r="D1618" i="19"/>
  <c r="D2193" i="19"/>
  <c r="D1761" i="19"/>
  <c r="D2791" i="19"/>
  <c r="D2279" i="19"/>
  <c r="D2162" i="19"/>
  <c r="D2098" i="19"/>
  <c r="D2034" i="19"/>
  <c r="D1970" i="19"/>
  <c r="D1906" i="19"/>
  <c r="D1842" i="19"/>
  <c r="D1778" i="19"/>
  <c r="D1714" i="19"/>
  <c r="D1610" i="19"/>
  <c r="D2097" i="19"/>
  <c r="D1592" i="19"/>
  <c r="D2519" i="19"/>
  <c r="D2192" i="19"/>
  <c r="D2128" i="19"/>
  <c r="D2064" i="19"/>
  <c r="D2000" i="19"/>
  <c r="D1936" i="19"/>
  <c r="D1872" i="19"/>
  <c r="D1808" i="19"/>
  <c r="D1744" i="19"/>
  <c r="D1680" i="19"/>
  <c r="D1616" i="19"/>
  <c r="D1551" i="19"/>
  <c r="D1487" i="19"/>
  <c r="D1743" i="19"/>
  <c r="D1615" i="19"/>
  <c r="D1486" i="19"/>
  <c r="D1469" i="19"/>
  <c r="D2001" i="19"/>
  <c r="D1544" i="19"/>
  <c r="D2108" i="19"/>
  <c r="D2044" i="19"/>
  <c r="D1980" i="19"/>
  <c r="D1916" i="19"/>
  <c r="D1852" i="19"/>
  <c r="D1788" i="19"/>
  <c r="D1724" i="19"/>
  <c r="D1660" i="19"/>
  <c r="D1595" i="19"/>
  <c r="D1531" i="19"/>
  <c r="D1467" i="19"/>
  <c r="D1635" i="19"/>
  <c r="D1450" i="19"/>
  <c r="D2399" i="19"/>
  <c r="D1833" i="19"/>
  <c r="D2799" i="19"/>
  <c r="D2287" i="19"/>
  <c r="D2163" i="19"/>
  <c r="D2099" i="19"/>
  <c r="D2035" i="19"/>
  <c r="D1971" i="19"/>
  <c r="D1907" i="19"/>
  <c r="D1843" i="19"/>
  <c r="D1763" i="19"/>
  <c r="D1586" i="19"/>
  <c r="D1585" i="19"/>
  <c r="D2129" i="19"/>
  <c r="D1697" i="19"/>
  <c r="D2727" i="19"/>
  <c r="D2223" i="19"/>
  <c r="D2154" i="19"/>
  <c r="D2090" i="19"/>
  <c r="D2026" i="19"/>
  <c r="D1962" i="19"/>
  <c r="D1898" i="19"/>
  <c r="D1834" i="19"/>
  <c r="D1770" i="19"/>
  <c r="D1706" i="19"/>
  <c r="D1577" i="19"/>
  <c r="D2033" i="19"/>
  <c r="D1536" i="19"/>
  <c r="D2455" i="19"/>
  <c r="D2184" i="19"/>
  <c r="D2120" i="19"/>
  <c r="D2056" i="19"/>
  <c r="D1992" i="19"/>
  <c r="D1928" i="19"/>
  <c r="D1864" i="19"/>
  <c r="D1800" i="19"/>
  <c r="D1736" i="19"/>
  <c r="D1672" i="19"/>
  <c r="D1608" i="19"/>
  <c r="D1543" i="19"/>
  <c r="D1479" i="19"/>
  <c r="D1727" i="19"/>
  <c r="D1598" i="19"/>
  <c r="D1470" i="19"/>
  <c r="D1445" i="19"/>
  <c r="D1937" i="19"/>
  <c r="D1488" i="19"/>
  <c r="D2224" i="19"/>
  <c r="D2155" i="19"/>
  <c r="D2091" i="19"/>
  <c r="D2027" i="19"/>
  <c r="D1963" i="19"/>
  <c r="D1899" i="19"/>
  <c r="D1835" i="19"/>
  <c r="D1755" i="19"/>
  <c r="D1562" i="19"/>
  <c r="D1553" i="19"/>
  <c r="D2073" i="19"/>
  <c r="D1657" i="19"/>
  <c r="D2663" i="19"/>
  <c r="D2210" i="19"/>
  <c r="D2146" i="19"/>
  <c r="D2082" i="19"/>
  <c r="D2018" i="19"/>
  <c r="D1954" i="19"/>
  <c r="D1890" i="19"/>
  <c r="D1826" i="19"/>
  <c r="D1762" i="19"/>
  <c r="D1698" i="19"/>
  <c r="D1545" i="19"/>
  <c r="D1977" i="19"/>
  <c r="D1472" i="19"/>
  <c r="D2391" i="19"/>
  <c r="D2176" i="19"/>
  <c r="D2112" i="19"/>
  <c r="D2048" i="19"/>
  <c r="D1984" i="19"/>
  <c r="D1920" i="19"/>
  <c r="D1856" i="19"/>
  <c r="D1792" i="19"/>
  <c r="D1728" i="19"/>
  <c r="D1664" i="19"/>
  <c r="D1599" i="19"/>
  <c r="D1535" i="19"/>
  <c r="D1471" i="19"/>
  <c r="D1711" i="19"/>
  <c r="D1582" i="19"/>
  <c r="D1454" i="19"/>
  <c r="D2783" i="19"/>
  <c r="D1881" i="19"/>
  <c r="D1606" i="19"/>
  <c r="D6607" i="19" l="1"/>
  <c r="D6608" i="19"/>
  <c r="D6609" i="19"/>
  <c r="D6610" i="19"/>
  <c r="D6612" i="19"/>
  <c r="D6605" i="19"/>
  <c r="D6614" i="19"/>
  <c r="D337" i="19"/>
  <c r="D6611" i="19"/>
  <c r="D6613" i="19"/>
  <c r="D6606" i="19"/>
  <c r="D942" i="19" l="1"/>
  <c r="D1245" i="19"/>
  <c r="D1228" i="19"/>
  <c r="D659" i="19"/>
  <c r="D1195" i="19"/>
  <c r="D988" i="19"/>
  <c r="D603" i="19"/>
  <c r="D172" i="19"/>
  <c r="D1226" i="19"/>
  <c r="D1093" i="19"/>
  <c r="D807" i="19"/>
  <c r="D656" i="19"/>
  <c r="D139" i="19"/>
  <c r="D1193" i="19"/>
  <c r="D986" i="19"/>
  <c r="D755" i="19"/>
  <c r="D170" i="19"/>
  <c r="D1224" i="19"/>
  <c r="D1091" i="19"/>
  <c r="D953" i="19"/>
  <c r="D652" i="19"/>
  <c r="D201" i="19"/>
  <c r="D1255" i="19"/>
  <c r="D1127" i="19"/>
  <c r="D984" i="19"/>
  <c r="D593" i="19"/>
  <c r="D307" i="19"/>
  <c r="D112" i="19"/>
  <c r="D1166" i="19"/>
  <c r="D1033" i="19"/>
  <c r="D814" i="19"/>
  <c r="D525" i="19"/>
  <c r="D10" i="19"/>
  <c r="D658" i="19"/>
  <c r="D530" i="19"/>
  <c r="D402" i="19"/>
  <c r="D274" i="19"/>
  <c r="D49" i="19"/>
  <c r="D393" i="19"/>
  <c r="D265" i="19"/>
  <c r="D40" i="19"/>
  <c r="D512" i="19"/>
  <c r="D384" i="19"/>
  <c r="D256" i="19"/>
  <c r="D31" i="19"/>
  <c r="D679" i="19"/>
  <c r="D551" i="19"/>
  <c r="D423" i="19"/>
  <c r="D295" i="19"/>
  <c r="D70" i="19"/>
  <c r="D768" i="19"/>
  <c r="D590" i="19"/>
  <c r="D462" i="19"/>
  <c r="D270" i="19"/>
  <c r="D109" i="19"/>
  <c r="D397" i="19"/>
  <c r="D269" i="19"/>
  <c r="D44" i="19"/>
  <c r="D532" i="19"/>
  <c r="D404" i="19"/>
  <c r="D340" i="19"/>
  <c r="D212" i="19"/>
  <c r="D1285" i="19"/>
  <c r="D787" i="19"/>
  <c r="D1141" i="19"/>
  <c r="D143" i="19"/>
  <c r="D608" i="19"/>
  <c r="D982" i="19"/>
  <c r="D1181" i="19"/>
  <c r="D183" i="19"/>
  <c r="D673" i="19"/>
  <c r="D166" i="19"/>
  <c r="D1284" i="19"/>
  <c r="D1220" i="19"/>
  <c r="D1156" i="19"/>
  <c r="D1087" i="19"/>
  <c r="D1023" i="19"/>
  <c r="D949" i="19"/>
  <c r="D798" i="19"/>
  <c r="D645" i="19"/>
  <c r="D499" i="19"/>
  <c r="D197" i="19"/>
  <c r="D133" i="19"/>
  <c r="D1251" i="19"/>
  <c r="D1187" i="19"/>
  <c r="D1123" i="19"/>
  <c r="D1054" i="19"/>
  <c r="D980" i="19"/>
  <c r="D856" i="19"/>
  <c r="D746" i="19"/>
  <c r="D581" i="19"/>
  <c r="D275" i="19"/>
  <c r="D164" i="19"/>
  <c r="D1282" i="19"/>
  <c r="D1218" i="19"/>
  <c r="D1154" i="19"/>
  <c r="D1085" i="19"/>
  <c r="D1021" i="19"/>
  <c r="D947" i="19"/>
  <c r="D795" i="19"/>
  <c r="D643" i="19"/>
  <c r="D493" i="19"/>
  <c r="D195" i="19"/>
  <c r="D131" i="19"/>
  <c r="D1249" i="19"/>
  <c r="D1185" i="19"/>
  <c r="D1116" i="19"/>
  <c r="D1052" i="19"/>
  <c r="D978" i="19"/>
  <c r="D854" i="19"/>
  <c r="D692" i="19"/>
  <c r="D577" i="19"/>
  <c r="D259" i="19"/>
  <c r="D162" i="19"/>
  <c r="D1280" i="19"/>
  <c r="D1216" i="19"/>
  <c r="D1152" i="19"/>
  <c r="D1083" i="19"/>
  <c r="D1019" i="19"/>
  <c r="D945" i="19"/>
  <c r="D791" i="19"/>
  <c r="D640" i="19"/>
  <c r="D489" i="19"/>
  <c r="D193" i="19"/>
  <c r="D129" i="19"/>
  <c r="D1247" i="19"/>
  <c r="D1183" i="19"/>
  <c r="D1114" i="19"/>
  <c r="D1050" i="19"/>
  <c r="D976" i="19"/>
  <c r="D852" i="19"/>
  <c r="D689" i="19"/>
  <c r="D571" i="19"/>
  <c r="D243" i="19"/>
  <c r="D168" i="19"/>
  <c r="D1286" i="19"/>
  <c r="D1222" i="19"/>
  <c r="D1158" i="19"/>
  <c r="D1089" i="19"/>
  <c r="D1025" i="19"/>
  <c r="D951" i="19"/>
  <c r="D802" i="19"/>
  <c r="D649" i="19"/>
  <c r="D505" i="19"/>
  <c r="D828" i="19"/>
  <c r="D764" i="19"/>
  <c r="D650" i="19"/>
  <c r="D586" i="19"/>
  <c r="D522" i="19"/>
  <c r="D458" i="19"/>
  <c r="D394" i="19"/>
  <c r="D330" i="19"/>
  <c r="D266" i="19"/>
  <c r="D105" i="19"/>
  <c r="D41" i="19"/>
  <c r="D449" i="19"/>
  <c r="D385" i="19"/>
  <c r="D321" i="19"/>
  <c r="D257" i="19"/>
  <c r="D96" i="19"/>
  <c r="D32" i="19"/>
  <c r="D568" i="19"/>
  <c r="D504" i="19"/>
  <c r="D440" i="19"/>
  <c r="D376" i="19"/>
  <c r="D312" i="19"/>
  <c r="D248" i="19"/>
  <c r="D87" i="19"/>
  <c r="D23" i="19"/>
  <c r="D785" i="19"/>
  <c r="D671" i="19"/>
  <c r="D607" i="19"/>
  <c r="D543" i="19"/>
  <c r="D479" i="19"/>
  <c r="D415" i="19"/>
  <c r="D351" i="19"/>
  <c r="D287" i="19"/>
  <c r="D223" i="19"/>
  <c r="D62" i="19"/>
  <c r="D824" i="19"/>
  <c r="D760" i="19"/>
  <c r="D646" i="19"/>
  <c r="D582" i="19"/>
  <c r="D518" i="19"/>
  <c r="D454" i="19"/>
  <c r="D390" i="19"/>
  <c r="D326" i="19"/>
  <c r="D262" i="19"/>
  <c r="D101" i="19"/>
  <c r="D37" i="19"/>
  <c r="D453" i="19"/>
  <c r="D389" i="19"/>
  <c r="D325" i="19"/>
  <c r="D261" i="19"/>
  <c r="D100" i="19"/>
  <c r="D36" i="19"/>
  <c r="D588" i="19"/>
  <c r="D524" i="19"/>
  <c r="D460" i="19"/>
  <c r="D396" i="19"/>
  <c r="D332" i="19"/>
  <c r="D268" i="19"/>
  <c r="D107" i="19"/>
  <c r="D43" i="19"/>
  <c r="D203" i="19"/>
  <c r="D1257" i="19"/>
  <c r="D1060" i="19"/>
  <c r="D862" i="19"/>
  <c r="D597" i="19"/>
  <c r="D323" i="19"/>
  <c r="D1288" i="19"/>
  <c r="D1160" i="19"/>
  <c r="D1027" i="19"/>
  <c r="D805" i="19"/>
  <c r="D509" i="19"/>
  <c r="D137" i="19"/>
  <c r="D1191" i="19"/>
  <c r="D1058" i="19"/>
  <c r="D860" i="19"/>
  <c r="D751" i="19"/>
  <c r="D176" i="19"/>
  <c r="D1230" i="19"/>
  <c r="D1097" i="19"/>
  <c r="D959" i="19"/>
  <c r="D661" i="19"/>
  <c r="D772" i="19"/>
  <c r="D594" i="19"/>
  <c r="D466" i="19"/>
  <c r="D338" i="19"/>
  <c r="D210" i="19"/>
  <c r="D457" i="19"/>
  <c r="D329" i="19"/>
  <c r="D104" i="19"/>
  <c r="D576" i="19"/>
  <c r="D448" i="19"/>
  <c r="D320" i="19"/>
  <c r="D95" i="19"/>
  <c r="D793" i="19"/>
  <c r="D615" i="19"/>
  <c r="D487" i="19"/>
  <c r="D359" i="19"/>
  <c r="D231" i="19"/>
  <c r="D6" i="19"/>
  <c r="D654" i="19"/>
  <c r="D526" i="19"/>
  <c r="D398" i="19"/>
  <c r="D334" i="19"/>
  <c r="D45" i="19"/>
  <c r="D461" i="19"/>
  <c r="D333" i="19"/>
  <c r="D108" i="19"/>
  <c r="D596" i="19"/>
  <c r="D468" i="19"/>
  <c r="D276" i="19"/>
  <c r="D51" i="19"/>
  <c r="D501" i="19"/>
  <c r="D1032" i="19"/>
  <c r="D1221" i="19"/>
  <c r="D159" i="19"/>
  <c r="D635" i="19"/>
  <c r="D958" i="19"/>
  <c r="D1072" i="19"/>
  <c r="D1261" i="19"/>
  <c r="D355" i="19"/>
  <c r="D858" i="19"/>
  <c r="D1112" i="19"/>
  <c r="D119" i="19"/>
  <c r="D545" i="19"/>
  <c r="D158" i="19"/>
  <c r="D1276" i="19"/>
  <c r="D1212" i="19"/>
  <c r="D1148" i="19"/>
  <c r="D1079" i="19"/>
  <c r="D1015" i="19"/>
  <c r="D941" i="19"/>
  <c r="D786" i="19"/>
  <c r="D633" i="19"/>
  <c r="D475" i="19"/>
  <c r="D189" i="19"/>
  <c r="D125" i="19"/>
  <c r="D1243" i="19"/>
  <c r="D1179" i="19"/>
  <c r="D1110" i="19"/>
  <c r="D1046" i="19"/>
  <c r="D972" i="19"/>
  <c r="D833" i="19"/>
  <c r="D683" i="19"/>
  <c r="D561" i="19"/>
  <c r="D211" i="19"/>
  <c r="D156" i="19"/>
  <c r="D1274" i="19"/>
  <c r="D1210" i="19"/>
  <c r="D1146" i="19"/>
  <c r="D1077" i="19"/>
  <c r="D1013" i="19"/>
  <c r="D939" i="19"/>
  <c r="D782" i="19"/>
  <c r="D629" i="19"/>
  <c r="D459" i="19"/>
  <c r="D187" i="19"/>
  <c r="D123" i="19"/>
  <c r="D1241" i="19"/>
  <c r="D1177" i="19"/>
  <c r="D1108" i="19"/>
  <c r="D1044" i="19"/>
  <c r="D970" i="19"/>
  <c r="D831" i="19"/>
  <c r="D680" i="19"/>
  <c r="D555" i="19"/>
  <c r="D98" i="19"/>
  <c r="D154" i="19"/>
  <c r="D1272" i="19"/>
  <c r="D1208" i="19"/>
  <c r="D1144" i="19"/>
  <c r="D1075" i="19"/>
  <c r="D1011" i="19"/>
  <c r="D877" i="19"/>
  <c r="D779" i="19"/>
  <c r="D627" i="19"/>
  <c r="D443" i="19"/>
  <c r="D185" i="19"/>
  <c r="D121" i="19"/>
  <c r="D1239" i="19"/>
  <c r="D1175" i="19"/>
  <c r="D1106" i="19"/>
  <c r="D1042" i="19"/>
  <c r="D968" i="19"/>
  <c r="D829" i="19"/>
  <c r="D676" i="19"/>
  <c r="D549" i="19"/>
  <c r="D82" i="19"/>
  <c r="D160" i="19"/>
  <c r="D1278" i="19"/>
  <c r="D1214" i="19"/>
  <c r="D1150" i="19"/>
  <c r="D1081" i="19"/>
  <c r="D1017" i="19"/>
  <c r="D943" i="19"/>
  <c r="D789" i="19"/>
  <c r="D636" i="19"/>
  <c r="D483" i="19"/>
  <c r="D820" i="19"/>
  <c r="D756" i="19"/>
  <c r="D642" i="19"/>
  <c r="D578" i="19"/>
  <c r="D514" i="19"/>
  <c r="D450" i="19"/>
  <c r="D386" i="19"/>
  <c r="D322" i="19"/>
  <c r="D258" i="19"/>
  <c r="D97" i="19"/>
  <c r="D33" i="19"/>
  <c r="D441" i="19"/>
  <c r="D377" i="19"/>
  <c r="D313" i="19"/>
  <c r="D249" i="19"/>
  <c r="D88" i="19"/>
  <c r="D24" i="19"/>
  <c r="D560" i="19"/>
  <c r="D496" i="19"/>
  <c r="D432" i="19"/>
  <c r="D368" i="19"/>
  <c r="D304" i="19"/>
  <c r="D240" i="19"/>
  <c r="D79" i="19"/>
  <c r="D15" i="19"/>
  <c r="D777" i="19"/>
  <c r="D663" i="19"/>
  <c r="D599" i="19"/>
  <c r="D535" i="19"/>
  <c r="D471" i="19"/>
  <c r="D407" i="19"/>
  <c r="D343" i="19"/>
  <c r="D279" i="19"/>
  <c r="D215" i="19"/>
  <c r="D54" i="19"/>
  <c r="D816" i="19"/>
  <c r="D752" i="19"/>
  <c r="D638" i="19"/>
  <c r="D574" i="19"/>
  <c r="D510" i="19"/>
  <c r="D446" i="19"/>
  <c r="D382" i="19"/>
  <c r="D318" i="19"/>
  <c r="D254" i="19"/>
  <c r="D93" i="19"/>
  <c r="D29" i="19"/>
  <c r="D445" i="19"/>
  <c r="D381" i="19"/>
  <c r="D317" i="19"/>
  <c r="D253" i="19"/>
  <c r="D92" i="19"/>
  <c r="D28" i="19"/>
  <c r="D580" i="19"/>
  <c r="D516" i="19"/>
  <c r="D452" i="19"/>
  <c r="D388" i="19"/>
  <c r="D324" i="19"/>
  <c r="D260" i="19"/>
  <c r="D99" i="19"/>
  <c r="D35" i="19"/>
  <c r="D167" i="19"/>
  <c r="D762" i="19"/>
  <c r="D174" i="19"/>
  <c r="D1031" i="19"/>
  <c r="D205" i="19"/>
  <c r="D1062" i="19"/>
  <c r="D864" i="19"/>
  <c r="D758" i="19"/>
  <c r="D339" i="19"/>
  <c r="D1290" i="19"/>
  <c r="D1162" i="19"/>
  <c r="D1029" i="19"/>
  <c r="D955" i="19"/>
  <c r="D515" i="19"/>
  <c r="D1129" i="19"/>
  <c r="D1157" i="19"/>
  <c r="D1277" i="19"/>
  <c r="D481" i="19"/>
  <c r="D813" i="19"/>
  <c r="D998" i="19"/>
  <c r="D1197" i="19"/>
  <c r="D199" i="19"/>
  <c r="D749" i="19"/>
  <c r="D1048" i="19"/>
  <c r="D1237" i="19"/>
  <c r="D66" i="19"/>
  <c r="D150" i="19"/>
  <c r="D1268" i="19"/>
  <c r="D1204" i="19"/>
  <c r="D1140" i="19"/>
  <c r="D1071" i="19"/>
  <c r="D997" i="19"/>
  <c r="D873" i="19"/>
  <c r="D773" i="19"/>
  <c r="D620" i="19"/>
  <c r="D411" i="19"/>
  <c r="D181" i="19"/>
  <c r="D117" i="19"/>
  <c r="D1235" i="19"/>
  <c r="D1171" i="19"/>
  <c r="D1102" i="19"/>
  <c r="D1038" i="19"/>
  <c r="D964" i="19"/>
  <c r="D822" i="19"/>
  <c r="D669" i="19"/>
  <c r="D539" i="19"/>
  <c r="D50" i="19"/>
  <c r="D148" i="19"/>
  <c r="D1266" i="19"/>
  <c r="D1202" i="19"/>
  <c r="D1138" i="19"/>
  <c r="D1069" i="19"/>
  <c r="D995" i="19"/>
  <c r="D871" i="19"/>
  <c r="D770" i="19"/>
  <c r="D617" i="19"/>
  <c r="D395" i="19"/>
  <c r="D179" i="19"/>
  <c r="D115" i="19"/>
  <c r="D1233" i="19"/>
  <c r="D1169" i="19"/>
  <c r="D1100" i="19"/>
  <c r="D1036" i="19"/>
  <c r="D962" i="19"/>
  <c r="D819" i="19"/>
  <c r="D667" i="19"/>
  <c r="D533" i="19"/>
  <c r="D34" i="19"/>
  <c r="D146" i="19"/>
  <c r="D1264" i="19"/>
  <c r="D1200" i="19"/>
  <c r="D1136" i="19"/>
  <c r="D1067" i="19"/>
  <c r="D993" i="19"/>
  <c r="D869" i="19"/>
  <c r="D766" i="19"/>
  <c r="D613" i="19"/>
  <c r="D379" i="19"/>
  <c r="D177" i="19"/>
  <c r="D113" i="19"/>
  <c r="D1231" i="19"/>
  <c r="D1167" i="19"/>
  <c r="D1098" i="19"/>
  <c r="D1034" i="19"/>
  <c r="D960" i="19"/>
  <c r="D815" i="19"/>
  <c r="D664" i="19"/>
  <c r="D529" i="19"/>
  <c r="D18" i="19"/>
  <c r="D152" i="19"/>
  <c r="D1270" i="19"/>
  <c r="D1206" i="19"/>
  <c r="D1142" i="19"/>
  <c r="D1073" i="19"/>
  <c r="D999" i="19"/>
  <c r="D875" i="19"/>
  <c r="D775" i="19"/>
  <c r="D624" i="19"/>
  <c r="D427" i="19"/>
  <c r="D812" i="19"/>
  <c r="D748" i="19"/>
  <c r="D634" i="19"/>
  <c r="D570" i="19"/>
  <c r="D506" i="19"/>
  <c r="D442" i="19"/>
  <c r="D378" i="19"/>
  <c r="D314" i="19"/>
  <c r="D250" i="19"/>
  <c r="D89" i="19"/>
  <c r="D25" i="19"/>
  <c r="D433" i="19"/>
  <c r="D369" i="19"/>
  <c r="D305" i="19"/>
  <c r="D241" i="19"/>
  <c r="D80" i="19"/>
  <c r="D16" i="19"/>
  <c r="D552" i="19"/>
  <c r="D488" i="19"/>
  <c r="D424" i="19"/>
  <c r="D360" i="19"/>
  <c r="D232" i="19"/>
  <c r="D71" i="19"/>
  <c r="D7" i="19"/>
  <c r="D769" i="19"/>
  <c r="D655" i="19"/>
  <c r="D591" i="19"/>
  <c r="D527" i="19"/>
  <c r="D463" i="19"/>
  <c r="D399" i="19"/>
  <c r="D335" i="19"/>
  <c r="D271" i="19"/>
  <c r="D110" i="19"/>
  <c r="D46" i="19"/>
  <c r="D808" i="19"/>
  <c r="D694" i="19"/>
  <c r="D630" i="19"/>
  <c r="D566" i="19"/>
  <c r="D502" i="19"/>
  <c r="D438" i="19"/>
  <c r="D374" i="19"/>
  <c r="D310" i="19"/>
  <c r="D246" i="19"/>
  <c r="D85" i="19"/>
  <c r="D21" i="19"/>
  <c r="D437" i="19"/>
  <c r="D373" i="19"/>
  <c r="D309" i="19"/>
  <c r="D245" i="19"/>
  <c r="D84" i="19"/>
  <c r="D20" i="19"/>
  <c r="D572" i="19"/>
  <c r="D508" i="19"/>
  <c r="D444" i="19"/>
  <c r="D380" i="19"/>
  <c r="D316" i="19"/>
  <c r="D252" i="19"/>
  <c r="D91" i="19"/>
  <c r="D27" i="19"/>
  <c r="D1205" i="19"/>
  <c r="D227" i="19"/>
  <c r="D1095" i="19"/>
  <c r="D141" i="19"/>
  <c r="D1213" i="19"/>
  <c r="D1133" i="19"/>
  <c r="D135" i="19"/>
  <c r="D587" i="19"/>
  <c r="D974" i="19"/>
  <c r="D1173" i="19"/>
  <c r="D206" i="19"/>
  <c r="D142" i="19"/>
  <c r="D1260" i="19"/>
  <c r="D1196" i="19"/>
  <c r="D1132" i="19"/>
  <c r="D1063" i="19"/>
  <c r="D989" i="19"/>
  <c r="D865" i="19"/>
  <c r="D759" i="19"/>
  <c r="D605" i="19"/>
  <c r="D347" i="19"/>
  <c r="D173" i="19"/>
  <c r="D1291" i="19"/>
  <c r="D1227" i="19"/>
  <c r="D1163" i="19"/>
  <c r="D1094" i="19"/>
  <c r="D1030" i="19"/>
  <c r="D956" i="19"/>
  <c r="D810" i="19"/>
  <c r="D657" i="19"/>
  <c r="D517" i="19"/>
  <c r="D204" i="19"/>
  <c r="D140" i="19"/>
  <c r="D1258" i="19"/>
  <c r="D1194" i="19"/>
  <c r="D1130" i="19"/>
  <c r="D1061" i="19"/>
  <c r="D987" i="19"/>
  <c r="D863" i="19"/>
  <c r="D757" i="19"/>
  <c r="D601" i="19"/>
  <c r="D331" i="19"/>
  <c r="D171" i="19"/>
  <c r="D1289" i="19"/>
  <c r="D1225" i="19"/>
  <c r="D1161" i="19"/>
  <c r="D1092" i="19"/>
  <c r="D1028" i="19"/>
  <c r="D954" i="19"/>
  <c r="D806" i="19"/>
  <c r="D653" i="19"/>
  <c r="D513" i="19"/>
  <c r="D202" i="19"/>
  <c r="D138" i="19"/>
  <c r="D1256" i="19"/>
  <c r="D1192" i="19"/>
  <c r="D1128" i="19"/>
  <c r="D1059" i="19"/>
  <c r="D985" i="19"/>
  <c r="D861" i="19"/>
  <c r="D754" i="19"/>
  <c r="D595" i="19"/>
  <c r="D315" i="19"/>
  <c r="D169" i="19"/>
  <c r="D1287" i="19"/>
  <c r="D1223" i="19"/>
  <c r="D1159" i="19"/>
  <c r="D1090" i="19"/>
  <c r="D1026" i="19"/>
  <c r="D952" i="19"/>
  <c r="D803" i="19"/>
  <c r="D651" i="19"/>
  <c r="D507" i="19"/>
  <c r="D208" i="19"/>
  <c r="D144" i="19"/>
  <c r="D1262" i="19"/>
  <c r="D1198" i="19"/>
  <c r="D1134" i="19"/>
  <c r="D1065" i="19"/>
  <c r="D991" i="19"/>
  <c r="D867" i="19"/>
  <c r="D763" i="19"/>
  <c r="D609" i="19"/>
  <c r="D363" i="19"/>
  <c r="D804" i="19"/>
  <c r="D690" i="19"/>
  <c r="D626" i="19"/>
  <c r="D562" i="19"/>
  <c r="D498" i="19"/>
  <c r="D434" i="19"/>
  <c r="D370" i="19"/>
  <c r="D306" i="19"/>
  <c r="D242" i="19"/>
  <c r="D81" i="19"/>
  <c r="D17" i="19"/>
  <c r="D425" i="19"/>
  <c r="D361" i="19"/>
  <c r="D297" i="19"/>
  <c r="D233" i="19"/>
  <c r="D72" i="19"/>
  <c r="D8" i="19"/>
  <c r="D544" i="19"/>
  <c r="D480" i="19"/>
  <c r="D416" i="19"/>
  <c r="D352" i="19"/>
  <c r="D288" i="19"/>
  <c r="D224" i="19"/>
  <c r="D63" i="19"/>
  <c r="D825" i="19"/>
  <c r="D761" i="19"/>
  <c r="D647" i="19"/>
  <c r="D583" i="19"/>
  <c r="D519" i="19"/>
  <c r="D455" i="19"/>
  <c r="D391" i="19"/>
  <c r="D327" i="19"/>
  <c r="D263" i="19"/>
  <c r="D102" i="19"/>
  <c r="D38" i="19"/>
  <c r="D800" i="19"/>
  <c r="D686" i="19"/>
  <c r="D622" i="19"/>
  <c r="D558" i="19"/>
  <c r="D494" i="19"/>
  <c r="D430" i="19"/>
  <c r="D366" i="19"/>
  <c r="D302" i="19"/>
  <c r="D238" i="19"/>
  <c r="D77" i="19"/>
  <c r="D13" i="19"/>
  <c r="D429" i="19"/>
  <c r="D365" i="19"/>
  <c r="D301" i="19"/>
  <c r="D237" i="19"/>
  <c r="D76" i="19"/>
  <c r="D12" i="19"/>
  <c r="D564" i="19"/>
  <c r="D500" i="19"/>
  <c r="D436" i="19"/>
  <c r="D372" i="19"/>
  <c r="D308" i="19"/>
  <c r="D244" i="19"/>
  <c r="D83" i="19"/>
  <c r="D19" i="19"/>
  <c r="D648" i="19"/>
  <c r="D1056" i="19"/>
  <c r="D1164" i="19"/>
  <c r="D521" i="19"/>
  <c r="D1088" i="19"/>
  <c r="D660" i="19"/>
  <c r="D1024" i="19"/>
  <c r="D1293" i="19"/>
  <c r="D774" i="19"/>
  <c r="D1253" i="19"/>
  <c r="D835" i="19"/>
  <c r="D198" i="19"/>
  <c r="D1188" i="19"/>
  <c r="D1055" i="19"/>
  <c r="D857" i="19"/>
  <c r="D747" i="19"/>
  <c r="D283" i="19"/>
  <c r="D165" i="19"/>
  <c r="D1283" i="19"/>
  <c r="D1219" i="19"/>
  <c r="D1155" i="19"/>
  <c r="D1086" i="19"/>
  <c r="D1022" i="19"/>
  <c r="D948" i="19"/>
  <c r="D797" i="19"/>
  <c r="D644" i="19"/>
  <c r="D497" i="19"/>
  <c r="D196" i="19"/>
  <c r="D132" i="19"/>
  <c r="D1250" i="19"/>
  <c r="D1186" i="19"/>
  <c r="D1117" i="19"/>
  <c r="D1053" i="19"/>
  <c r="D979" i="19"/>
  <c r="D855" i="19"/>
  <c r="D693" i="19"/>
  <c r="D579" i="19"/>
  <c r="D267" i="19"/>
  <c r="D163" i="19"/>
  <c r="D1281" i="19"/>
  <c r="D1217" i="19"/>
  <c r="D1153" i="19"/>
  <c r="D1084" i="19"/>
  <c r="D1020" i="19"/>
  <c r="D946" i="19"/>
  <c r="D794" i="19"/>
  <c r="D641" i="19"/>
  <c r="D491" i="19"/>
  <c r="D194" i="19"/>
  <c r="D130" i="19"/>
  <c r="D1248" i="19"/>
  <c r="D1184" i="19"/>
  <c r="D1115" i="19"/>
  <c r="D1051" i="19"/>
  <c r="D977" i="19"/>
  <c r="D853" i="19"/>
  <c r="D691" i="19"/>
  <c r="D573" i="19"/>
  <c r="D251" i="19"/>
  <c r="D161" i="19"/>
  <c r="D1279" i="19"/>
  <c r="D1215" i="19"/>
  <c r="D1151" i="19"/>
  <c r="D1082" i="19"/>
  <c r="D1018" i="19"/>
  <c r="D944" i="19"/>
  <c r="D790" i="19"/>
  <c r="D637" i="19"/>
  <c r="D485" i="19"/>
  <c r="D200" i="19"/>
  <c r="D136" i="19"/>
  <c r="D1254" i="19"/>
  <c r="D1190" i="19"/>
  <c r="D1126" i="19"/>
  <c r="D1057" i="19"/>
  <c r="D983" i="19"/>
  <c r="D859" i="19"/>
  <c r="D750" i="19"/>
  <c r="D589" i="19"/>
  <c r="D299" i="19"/>
  <c r="D796" i="19"/>
  <c r="D682" i="19"/>
  <c r="D618" i="19"/>
  <c r="D554" i="19"/>
  <c r="D490" i="19"/>
  <c r="D426" i="19"/>
  <c r="D362" i="19"/>
  <c r="D298" i="19"/>
  <c r="D234" i="19"/>
  <c r="D73" i="19"/>
  <c r="D9" i="19"/>
  <c r="D417" i="19"/>
  <c r="D353" i="19"/>
  <c r="D289" i="19"/>
  <c r="D225" i="19"/>
  <c r="D64" i="19"/>
  <c r="D600" i="19"/>
  <c r="D536" i="19"/>
  <c r="D472" i="19"/>
  <c r="D408" i="19"/>
  <c r="D344" i="19"/>
  <c r="D280" i="19"/>
  <c r="D216" i="19"/>
  <c r="D55" i="19"/>
  <c r="D817" i="19"/>
  <c r="D753" i="19"/>
  <c r="D639" i="19"/>
  <c r="D575" i="19"/>
  <c r="D511" i="19"/>
  <c r="D447" i="19"/>
  <c r="D383" i="19"/>
  <c r="D319" i="19"/>
  <c r="D255" i="19"/>
  <c r="D94" i="19"/>
  <c r="D30" i="19"/>
  <c r="D792" i="19"/>
  <c r="D678" i="19"/>
  <c r="D614" i="19"/>
  <c r="D550" i="19"/>
  <c r="D486" i="19"/>
  <c r="D422" i="19"/>
  <c r="D358" i="19"/>
  <c r="D294" i="19"/>
  <c r="D230" i="19"/>
  <c r="D69" i="19"/>
  <c r="D5" i="19"/>
  <c r="D421" i="19"/>
  <c r="D357" i="19"/>
  <c r="D293" i="19"/>
  <c r="D229" i="19"/>
  <c r="D68" i="19"/>
  <c r="D4" i="19"/>
  <c r="D556" i="19"/>
  <c r="D492" i="19"/>
  <c r="D428" i="19"/>
  <c r="D364" i="19"/>
  <c r="D300" i="19"/>
  <c r="D236" i="19"/>
  <c r="D75" i="19"/>
  <c r="D11" i="19"/>
  <c r="D1096" i="19"/>
  <c r="D826" i="19"/>
  <c r="D811" i="19"/>
  <c r="D1131" i="19"/>
  <c r="D874" i="19"/>
  <c r="D1149" i="19"/>
  <c r="D523" i="19"/>
  <c r="D1064" i="19"/>
  <c r="D291" i="19"/>
  <c r="D1104" i="19"/>
  <c r="D134" i="19"/>
  <c r="D1252" i="19"/>
  <c r="D1124" i="19"/>
  <c r="D981" i="19"/>
  <c r="D585" i="19"/>
  <c r="D950" i="19"/>
  <c r="D1080" i="19"/>
  <c r="D1229" i="19"/>
  <c r="D151" i="19"/>
  <c r="D621" i="19"/>
  <c r="D990" i="19"/>
  <c r="D1189" i="19"/>
  <c r="D191" i="19"/>
  <c r="D685" i="19"/>
  <c r="D1040" i="19"/>
  <c r="D190" i="19"/>
  <c r="D126" i="19"/>
  <c r="D1244" i="19"/>
  <c r="D1180" i="19"/>
  <c r="D1111" i="19"/>
  <c r="D1047" i="19"/>
  <c r="D973" i="19"/>
  <c r="D834" i="19"/>
  <c r="D684" i="19"/>
  <c r="D563" i="19"/>
  <c r="D219" i="19"/>
  <c r="D157" i="19"/>
  <c r="D1275" i="19"/>
  <c r="D1211" i="19"/>
  <c r="D1147" i="19"/>
  <c r="D1078" i="19"/>
  <c r="D1014" i="19"/>
  <c r="D940" i="19"/>
  <c r="D783" i="19"/>
  <c r="D632" i="19"/>
  <c r="D467" i="19"/>
  <c r="D188" i="19"/>
  <c r="D124" i="19"/>
  <c r="D1242" i="19"/>
  <c r="D1178" i="19"/>
  <c r="D1109" i="19"/>
  <c r="D1045" i="19"/>
  <c r="D971" i="19"/>
  <c r="D832" i="19"/>
  <c r="D681" i="19"/>
  <c r="D557" i="19"/>
  <c r="D106" i="19"/>
  <c r="D155" i="19"/>
  <c r="D1273" i="19"/>
  <c r="D1209" i="19"/>
  <c r="D1145" i="19"/>
  <c r="D1076" i="19"/>
  <c r="D1012" i="19"/>
  <c r="D918" i="19"/>
  <c r="D781" i="19"/>
  <c r="D628" i="19"/>
  <c r="D451" i="19"/>
  <c r="D186" i="19"/>
  <c r="D122" i="19"/>
  <c r="D1240" i="19"/>
  <c r="D1176" i="19"/>
  <c r="D1107" i="19"/>
  <c r="D1043" i="19"/>
  <c r="D969" i="19"/>
  <c r="D830" i="19"/>
  <c r="D677" i="19"/>
  <c r="D553" i="19"/>
  <c r="D90" i="19"/>
  <c r="D153" i="19"/>
  <c r="D1271" i="19"/>
  <c r="D1207" i="19"/>
  <c r="D1143" i="19"/>
  <c r="D1074" i="19"/>
  <c r="D1010" i="19"/>
  <c r="D876" i="19"/>
  <c r="D778" i="19"/>
  <c r="D625" i="19"/>
  <c r="D435" i="19"/>
  <c r="D192" i="19"/>
  <c r="D128" i="19"/>
  <c r="D1246" i="19"/>
  <c r="D1182" i="19"/>
  <c r="D1113" i="19"/>
  <c r="D1049" i="19"/>
  <c r="D975" i="19"/>
  <c r="D851" i="19"/>
  <c r="D688" i="19"/>
  <c r="D569" i="19"/>
  <c r="D235" i="19"/>
  <c r="D788" i="19"/>
  <c r="D674" i="19"/>
  <c r="D610" i="19"/>
  <c r="D546" i="19"/>
  <c r="D482" i="19"/>
  <c r="D418" i="19"/>
  <c r="D354" i="19"/>
  <c r="D290" i="19"/>
  <c r="D226" i="19"/>
  <c r="D65" i="19"/>
  <c r="D473" i="19"/>
  <c r="D409" i="19"/>
  <c r="D345" i="19"/>
  <c r="D281" i="19"/>
  <c r="D217" i="19"/>
  <c r="D56" i="19"/>
  <c r="D592" i="19"/>
  <c r="D528" i="19"/>
  <c r="D464" i="19"/>
  <c r="D400" i="19"/>
  <c r="D336" i="19"/>
  <c r="D272" i="19"/>
  <c r="D111" i="19"/>
  <c r="D47" i="19"/>
  <c r="D809" i="19"/>
  <c r="D745" i="19"/>
  <c r="D631" i="19"/>
  <c r="D567" i="19"/>
  <c r="D503" i="19"/>
  <c r="D439" i="19"/>
  <c r="D375" i="19"/>
  <c r="D311" i="19"/>
  <c r="D247" i="19"/>
  <c r="D86" i="19"/>
  <c r="D22" i="19"/>
  <c r="D784" i="19"/>
  <c r="D670" i="19"/>
  <c r="D606" i="19"/>
  <c r="D542" i="19"/>
  <c r="D478" i="19"/>
  <c r="D414" i="19"/>
  <c r="D350" i="19"/>
  <c r="D286" i="19"/>
  <c r="D222" i="19"/>
  <c r="D61" i="19"/>
  <c r="D477" i="19"/>
  <c r="D413" i="19"/>
  <c r="D349" i="19"/>
  <c r="D285" i="19"/>
  <c r="D221" i="19"/>
  <c r="D60" i="19"/>
  <c r="D612" i="19"/>
  <c r="D548" i="19"/>
  <c r="D484" i="19"/>
  <c r="D420" i="19"/>
  <c r="D356" i="19"/>
  <c r="D292" i="19"/>
  <c r="D228" i="19"/>
  <c r="D67" i="19"/>
  <c r="D3" i="19"/>
  <c r="D207" i="19"/>
  <c r="D1292" i="19"/>
  <c r="D957" i="19"/>
  <c r="D1259" i="19"/>
  <c r="D175" i="19"/>
  <c r="D799" i="19"/>
  <c r="D1016" i="19"/>
  <c r="D1165" i="19"/>
  <c r="D1269" i="19"/>
  <c r="D419" i="19"/>
  <c r="D866" i="19"/>
  <c r="D1125" i="19"/>
  <c r="D127" i="19"/>
  <c r="D565" i="19"/>
  <c r="D966" i="19"/>
  <c r="D182" i="19"/>
  <c r="D118" i="19"/>
  <c r="D1236" i="19"/>
  <c r="D1172" i="19"/>
  <c r="D1103" i="19"/>
  <c r="D1039" i="19"/>
  <c r="D965" i="19"/>
  <c r="D823" i="19"/>
  <c r="D672" i="19"/>
  <c r="D541" i="19"/>
  <c r="D58" i="19"/>
  <c r="D149" i="19"/>
  <c r="D1267" i="19"/>
  <c r="D1203" i="19"/>
  <c r="D1139" i="19"/>
  <c r="D1070" i="19"/>
  <c r="D996" i="19"/>
  <c r="D872" i="19"/>
  <c r="D771" i="19"/>
  <c r="D619" i="19"/>
  <c r="D403" i="19"/>
  <c r="D180" i="19"/>
  <c r="D116" i="19"/>
  <c r="D1234" i="19"/>
  <c r="D1170" i="19"/>
  <c r="D1101" i="19"/>
  <c r="D1037" i="19"/>
  <c r="D963" i="19"/>
  <c r="D821" i="19"/>
  <c r="D668" i="19"/>
  <c r="D537" i="19"/>
  <c r="D42" i="19"/>
  <c r="D147" i="19"/>
  <c r="D1265" i="19"/>
  <c r="D1201" i="19"/>
  <c r="D1137" i="19"/>
  <c r="D1068" i="19"/>
  <c r="D994" i="19"/>
  <c r="D870" i="19"/>
  <c r="D767" i="19"/>
  <c r="D616" i="19"/>
  <c r="D387" i="19"/>
  <c r="D178" i="19"/>
  <c r="D114" i="19"/>
  <c r="D1232" i="19"/>
  <c r="D1168" i="19"/>
  <c r="D1099" i="19"/>
  <c r="D1035" i="19"/>
  <c r="D961" i="19"/>
  <c r="D818" i="19"/>
  <c r="D665" i="19"/>
  <c r="D531" i="19"/>
  <c r="D26" i="19"/>
  <c r="D145" i="19"/>
  <c r="D1263" i="19"/>
  <c r="D1199" i="19"/>
  <c r="D1135" i="19"/>
  <c r="D1066" i="19"/>
  <c r="D992" i="19"/>
  <c r="D868" i="19"/>
  <c r="D765" i="19"/>
  <c r="D611" i="19"/>
  <c r="D371" i="19"/>
  <c r="D184" i="19"/>
  <c r="D120" i="19"/>
  <c r="D1238" i="19"/>
  <c r="D1174" i="19"/>
  <c r="D1105" i="19"/>
  <c r="D1041" i="19"/>
  <c r="D967" i="19"/>
  <c r="D827" i="19"/>
  <c r="D675" i="19"/>
  <c r="D547" i="19"/>
  <c r="D74" i="19"/>
  <c r="D780" i="19"/>
  <c r="D666" i="19"/>
  <c r="D602" i="19"/>
  <c r="D538" i="19"/>
  <c r="D474" i="19"/>
  <c r="D410" i="19"/>
  <c r="D346" i="19"/>
  <c r="D282" i="19"/>
  <c r="D218" i="19"/>
  <c r="D57" i="19"/>
  <c r="D465" i="19"/>
  <c r="D401" i="19"/>
  <c r="D273" i="19"/>
  <c r="D209" i="19"/>
  <c r="D48" i="19"/>
  <c r="D584" i="19"/>
  <c r="D520" i="19"/>
  <c r="D456" i="19"/>
  <c r="D392" i="19"/>
  <c r="D328" i="19"/>
  <c r="D264" i="19"/>
  <c r="D103" i="19"/>
  <c r="D39" i="19"/>
  <c r="D801" i="19"/>
  <c r="D687" i="19"/>
  <c r="D623" i="19"/>
  <c r="D559" i="19"/>
  <c r="D495" i="19"/>
  <c r="D431" i="19"/>
  <c r="D367" i="19"/>
  <c r="D303" i="19"/>
  <c r="D239" i="19"/>
  <c r="D78" i="19"/>
  <c r="D14" i="19"/>
  <c r="D776" i="19"/>
  <c r="D662" i="19"/>
  <c r="D598" i="19"/>
  <c r="D534" i="19"/>
  <c r="D470" i="19"/>
  <c r="D406" i="19"/>
  <c r="D342" i="19"/>
  <c r="D278" i="19"/>
  <c r="D214" i="19"/>
  <c r="D53" i="19"/>
  <c r="D469" i="19"/>
  <c r="D405" i="19"/>
  <c r="D341" i="19"/>
  <c r="D277" i="19"/>
  <c r="D213" i="19"/>
  <c r="D52" i="19"/>
  <c r="D604" i="19"/>
  <c r="D540" i="19"/>
  <c r="D476" i="19"/>
  <c r="D412" i="19"/>
  <c r="D348" i="19"/>
  <c r="D284" i="19"/>
  <c r="D220" i="19"/>
  <c r="D59" i="19"/>
  <c r="E810" i="15"/>
</calcChain>
</file>

<file path=xl/sharedStrings.xml><?xml version="1.0" encoding="utf-8"?>
<sst xmlns="http://schemas.openxmlformats.org/spreadsheetml/2006/main" count="57187" uniqueCount="13920">
  <si>
    <t>CLASSIFICAÇÃO</t>
  </si>
  <si>
    <t>PN</t>
  </si>
  <si>
    <t>DESCRIÇÃO DO PRODUTO</t>
  </si>
  <si>
    <t>VALOR</t>
  </si>
  <si>
    <t>FAMILIA DE PRODUTO</t>
  </si>
  <si>
    <t>BENEFICIO SA</t>
  </si>
  <si>
    <t>Segmento</t>
  </si>
  <si>
    <t>Coluna1</t>
  </si>
  <si>
    <t>App Avulso</t>
  </si>
  <si>
    <t>Licença Sem SA</t>
  </si>
  <si>
    <t>SOFTWARE LICENSES</t>
  </si>
  <si>
    <t>Licença + SA</t>
  </si>
  <si>
    <t>Advanced Threat</t>
  </si>
  <si>
    <t>ONLINE SERVICES</t>
  </si>
  <si>
    <t>Familia Azure</t>
  </si>
  <si>
    <t>SOFTWARE SUBSCRIPTION LICENSES</t>
  </si>
  <si>
    <t>BizTalk Server Branch</t>
  </si>
  <si>
    <t>Standard</t>
  </si>
  <si>
    <t>Familia Biztalk</t>
  </si>
  <si>
    <t>BizTalk Server Enterprise</t>
  </si>
  <si>
    <t>BizTalk Server Standard</t>
  </si>
  <si>
    <t>Familia Dyn 365</t>
  </si>
  <si>
    <t>Familia Exchange</t>
  </si>
  <si>
    <t>Q6Y-00003 BRL</t>
  </si>
  <si>
    <t>Q6Z-00003 BRL</t>
  </si>
  <si>
    <t>Identity Manager</t>
  </si>
  <si>
    <t>9F5-00003 BRL</t>
  </si>
  <si>
    <t>J29-00003 BRL</t>
  </si>
  <si>
    <t>9F4-00003 BRL</t>
  </si>
  <si>
    <t>Q4Y-00003 BRL</t>
  </si>
  <si>
    <t>Q5Y-00003 BRL</t>
  </si>
  <si>
    <t>Q7Y-00003 BRL</t>
  </si>
  <si>
    <t>Familia Office</t>
  </si>
  <si>
    <t>Familia Project</t>
  </si>
  <si>
    <t>3PP-00003 BRL</t>
  </si>
  <si>
    <t>7YC-00003 BRL</t>
  </si>
  <si>
    <t>7NS-00003 BRL</t>
  </si>
  <si>
    <t>DW6-00003 BRL</t>
  </si>
  <si>
    <t>Q9Z-00003 BRL</t>
  </si>
  <si>
    <t>R2Z-00003 BRL</t>
  </si>
  <si>
    <t>Monthly Subscriptions-VolumeLicense</t>
  </si>
  <si>
    <t>HWV-00003 BRL</t>
  </si>
  <si>
    <t>R9Z-00003 BRL</t>
  </si>
  <si>
    <t>Licença sem SA</t>
  </si>
  <si>
    <t>Forefront</t>
  </si>
  <si>
    <t>Access</t>
  </si>
  <si>
    <t>Advanced Threat Analytics CltMgtLic</t>
  </si>
  <si>
    <t>Azure Active Directory Prem P1 Open</t>
  </si>
  <si>
    <t>Azure ATP for Users Add-on Open</t>
  </si>
  <si>
    <t>Azure Info Prot Prem P1 Open</t>
  </si>
  <si>
    <t>Azure Subscription Services Open</t>
  </si>
  <si>
    <t>Core Infrastructure Svr Ste DC Core</t>
  </si>
  <si>
    <t>Core Infra Svr Ste Std Core</t>
  </si>
  <si>
    <t>Core CALClient Access License</t>
  </si>
  <si>
    <t>Dyn365 For Customer Service</t>
  </si>
  <si>
    <t>Dyn365 For Sales</t>
  </si>
  <si>
    <t>Dyn365 For Team Members</t>
  </si>
  <si>
    <t>Ent Mob and Security E3 Open</t>
  </si>
  <si>
    <t>Ent Mob and Security E3 Open Add-on</t>
  </si>
  <si>
    <t>EOA for Exchange Online Open</t>
  </si>
  <si>
    <t>EOA for Exchange Server Open</t>
  </si>
  <si>
    <t>Excel</t>
  </si>
  <si>
    <t>Excel Mac</t>
  </si>
  <si>
    <t>Exchange Enterprise CAL</t>
  </si>
  <si>
    <t>Exchange Online Plan 1 Open</t>
  </si>
  <si>
    <t>Exchange Server - Enterprise</t>
  </si>
  <si>
    <t>Exchange Server - Standard</t>
  </si>
  <si>
    <t>Exchange Online Plan 2 Open</t>
  </si>
  <si>
    <t>Exchange Online Protection Open</t>
  </si>
  <si>
    <t>Identity Manager External Connector</t>
  </si>
  <si>
    <t>MSDN Platforms</t>
  </si>
  <si>
    <t>O365 Adv Threat Protect Plan 1 Open</t>
  </si>
  <si>
    <t>O365 E1 Open</t>
  </si>
  <si>
    <t>O365 E3 Open</t>
  </si>
  <si>
    <t>Office Mac Standard</t>
  </si>
  <si>
    <t>Office Professional Plus</t>
  </si>
  <si>
    <t>Office Standard</t>
  </si>
  <si>
    <t>Outlook</t>
  </si>
  <si>
    <t>Outlook Mac</t>
  </si>
  <si>
    <t>Publisher</t>
  </si>
  <si>
    <t>Phone System Open</t>
  </si>
  <si>
    <t>Project Standard</t>
  </si>
  <si>
    <t>Project Professional</t>
  </si>
  <si>
    <t>Project Server</t>
  </si>
  <si>
    <t>Project Server CAL</t>
  </si>
  <si>
    <t>Proj Online Essentials Open</t>
  </si>
  <si>
    <t>Proj Online Premium Open</t>
  </si>
  <si>
    <t>Proj Online Professional Open</t>
  </si>
  <si>
    <t>PowerPoint</t>
  </si>
  <si>
    <t>PowerPoint Mac</t>
  </si>
  <si>
    <t>Visio Professional</t>
  </si>
  <si>
    <t>Visio Standard</t>
  </si>
  <si>
    <t>Visual Studio Pro Sub MSDN</t>
  </si>
  <si>
    <t>Azure DevOps Server</t>
  </si>
  <si>
    <t>WIN ENT LTSC</t>
  </si>
  <si>
    <t>Windows Rights Mgmt Services CAL</t>
  </si>
  <si>
    <t>Windows Rights Mgt Svcs ExtnConn</t>
  </si>
  <si>
    <t>Windows Svr ExtrnConn</t>
  </si>
  <si>
    <t>Windows Server STD CORE</t>
  </si>
  <si>
    <t>Word</t>
  </si>
  <si>
    <t>Word Mac</t>
  </si>
  <si>
    <t>Project</t>
  </si>
  <si>
    <t>PRODUTO</t>
  </si>
  <si>
    <t>Cotação</t>
  </si>
  <si>
    <t>DATA:</t>
  </si>
  <si>
    <t>Parceiro:</t>
  </si>
  <si>
    <t>Vendedor:</t>
  </si>
  <si>
    <t>Cliente Final:</t>
  </si>
  <si>
    <t>Inserir Ptax para comparativo</t>
  </si>
  <si>
    <t>Qtde.</t>
  </si>
  <si>
    <t>SKUs</t>
  </si>
  <si>
    <t>Descrição</t>
  </si>
  <si>
    <t xml:space="preserve">Preço </t>
  </si>
  <si>
    <t>Total</t>
  </si>
  <si>
    <t>Classificação</t>
  </si>
  <si>
    <t>Preço CSP Anual</t>
  </si>
  <si>
    <t>Diferença</t>
  </si>
  <si>
    <t>PN Open</t>
  </si>
  <si>
    <t>PN Anual</t>
  </si>
  <si>
    <t>CSP Anual</t>
  </si>
  <si>
    <t>O365_BUS_ESSENT(1Y)</t>
  </si>
  <si>
    <t>O365_BUS_PREM(1Y)</t>
  </si>
  <si>
    <t>O365_BUSINESS(1Y)</t>
  </si>
  <si>
    <t>O365 PRO(1Y)</t>
  </si>
  <si>
    <t>STANDARDPACK(1Y)</t>
  </si>
  <si>
    <t>ENTERPRISEPACK(1Y)</t>
  </si>
  <si>
    <t>EXCHNGSTAND(1Y)</t>
  </si>
  <si>
    <t>EXCHNGEENT(1Y)</t>
  </si>
  <si>
    <t>POWER_BI_PRO(1Y)</t>
  </si>
  <si>
    <t>PRJCTONLN_ESSNTL(1Y)</t>
  </si>
  <si>
    <t>PRJCTONLN_PRO(1Y)</t>
  </si>
  <si>
    <t>PRJCTNLINE_PREM(1Y)</t>
  </si>
  <si>
    <t>SHAREPOINTSTAND(1Y)</t>
  </si>
  <si>
    <t>SHAREPOINTENT(1Y)</t>
  </si>
  <si>
    <t>VISIO PL1(1Y)</t>
  </si>
  <si>
    <t>VISIO PL2(1Y)</t>
  </si>
  <si>
    <t>FAMILIA DE PRODUTOS</t>
  </si>
  <si>
    <t>TIPO DE COMPRA</t>
  </si>
  <si>
    <t>077-03495O BRL</t>
  </si>
  <si>
    <t>Software Licenses</t>
  </si>
  <si>
    <t>077-03496O BRL</t>
  </si>
  <si>
    <t>077-03497O BRL</t>
  </si>
  <si>
    <t>077-03498O BRL</t>
  </si>
  <si>
    <t>077-03499O BRL</t>
  </si>
  <si>
    <t>077-03500O BRL</t>
  </si>
  <si>
    <t>077-03502O BRL</t>
  </si>
  <si>
    <t>077-03501O BRL</t>
  </si>
  <si>
    <t>077-03503O BRL</t>
  </si>
  <si>
    <t>077-03504O BRL</t>
  </si>
  <si>
    <t>NH3-00144O BRL</t>
  </si>
  <si>
    <t>NH3-00146O BRL</t>
  </si>
  <si>
    <t>NH3-00168O BRL</t>
  </si>
  <si>
    <t>NH3-00170O BRL</t>
  </si>
  <si>
    <t>NH3-00192O BRL</t>
  </si>
  <si>
    <t>NH3-00194O BRL</t>
  </si>
  <si>
    <t>NH3-00265O BRL</t>
  </si>
  <si>
    <t>NH3-00267O BRL</t>
  </si>
  <si>
    <t>NH3-00297O BRL</t>
  </si>
  <si>
    <t>NH3-00299O BRL</t>
  </si>
  <si>
    <t>NH3-00148O BRL</t>
  </si>
  <si>
    <t>NH3-00150O BRL</t>
  </si>
  <si>
    <t>NH3-00172O BRL</t>
  </si>
  <si>
    <t>NH3-00174O BRL</t>
  </si>
  <si>
    <t>NH3-00196O BRL</t>
  </si>
  <si>
    <t>NH3-00198O BRL</t>
  </si>
  <si>
    <t>NH3-00269O BRL</t>
  </si>
  <si>
    <t>NH3-00271O BRL</t>
  </si>
  <si>
    <t>NH3-00301O BRL</t>
  </si>
  <si>
    <t>NH3-00303O BRL</t>
  </si>
  <si>
    <t>LJ7-00001O BRL</t>
  </si>
  <si>
    <t>Online Services</t>
  </si>
  <si>
    <t>GN9-00001O BRL</t>
  </si>
  <si>
    <t>6EM-00004O BRL</t>
  </si>
  <si>
    <t>HHP-00001O BRL</t>
  </si>
  <si>
    <t>QD3-00001O BRL</t>
  </si>
  <si>
    <t>CGJ-00001O BRL</t>
  </si>
  <si>
    <t>5S2-00002O BRL</t>
  </si>
  <si>
    <t>Bing Maps Known User</t>
  </si>
  <si>
    <t>Software Subscription Licenses</t>
  </si>
  <si>
    <t>Bing Maps Light Known User</t>
  </si>
  <si>
    <t>Bing Maps Transactions</t>
  </si>
  <si>
    <t>HJA-00615O BRL</t>
  </si>
  <si>
    <t>HJA-00651O BRL</t>
  </si>
  <si>
    <t>HJA-00667O BRL</t>
  </si>
  <si>
    <t>HJA-00622O BRL</t>
  </si>
  <si>
    <t>HJA-00712O BRL</t>
  </si>
  <si>
    <t>HJA-00617O BRL</t>
  </si>
  <si>
    <t>HJA-00653O BRL</t>
  </si>
  <si>
    <t>HJA-00669O BRL</t>
  </si>
  <si>
    <t>HJA-00624O BRL</t>
  </si>
  <si>
    <t>HJA-00714O BRL</t>
  </si>
  <si>
    <t>F52-01970O BRL</t>
  </si>
  <si>
    <t>F52-02006O BRL</t>
  </si>
  <si>
    <t>F52-02022O BRL</t>
  </si>
  <si>
    <t>F52-01977O BRL</t>
  </si>
  <si>
    <t>F52-02027O BRL</t>
  </si>
  <si>
    <t>F52-01972O BRL</t>
  </si>
  <si>
    <t>F52-02008O BRL</t>
  </si>
  <si>
    <t>F52-02024O BRL</t>
  </si>
  <si>
    <t>F52-01979O BRL</t>
  </si>
  <si>
    <t>F52-02029O BRL</t>
  </si>
  <si>
    <t>F52-02188O BRL</t>
  </si>
  <si>
    <t>Step Up</t>
  </si>
  <si>
    <t>F52-02190O BRL</t>
  </si>
  <si>
    <t>F52-02214O BRL</t>
  </si>
  <si>
    <t>F52-02216O BRL</t>
  </si>
  <si>
    <t>F52-02230O BRL</t>
  </si>
  <si>
    <t>F52-02242O BRL</t>
  </si>
  <si>
    <t>F52-02209O BRL</t>
  </si>
  <si>
    <t>F52-02231O BRL</t>
  </si>
  <si>
    <t>F52-02274O BRL</t>
  </si>
  <si>
    <t>F52-02276O BRL</t>
  </si>
  <si>
    <t>D75-01788O BRL</t>
  </si>
  <si>
    <t>D75-01832O BRL</t>
  </si>
  <si>
    <t>D75-01886O BRL</t>
  </si>
  <si>
    <t>D75-01878O BRL</t>
  </si>
  <si>
    <t>D75-01908O BRL</t>
  </si>
  <si>
    <t>D75-01792O BRL</t>
  </si>
  <si>
    <t>D75-01846O BRL</t>
  </si>
  <si>
    <t>D75-01775O BRL</t>
  </si>
  <si>
    <t>D75-01882O BRL</t>
  </si>
  <si>
    <t>D75-01912O BRL</t>
  </si>
  <si>
    <t>D75-01790O BRL</t>
  </si>
  <si>
    <t>D75-01834O BRL</t>
  </si>
  <si>
    <t>D75-01888O BRL</t>
  </si>
  <si>
    <t>D75-01880O BRL</t>
  </si>
  <si>
    <t>D75-01910O BRL</t>
  </si>
  <si>
    <t>9GS-00164O BRL</t>
  </si>
  <si>
    <t>9GS-00566O BRL</t>
  </si>
  <si>
    <t>9GS-00746O BRL</t>
  </si>
  <si>
    <t>9GS-00212O BRL</t>
  </si>
  <si>
    <t>9GS-00582O BRL</t>
  </si>
  <si>
    <t>9GS-00762O BRL</t>
  </si>
  <si>
    <t>9GS-00260O BRL</t>
  </si>
  <si>
    <t>9GS-00598O BRL</t>
  </si>
  <si>
    <t>9GS-00778O BRL</t>
  </si>
  <si>
    <t>9GS-00374O BRL</t>
  </si>
  <si>
    <t>9GS-00636O BRL</t>
  </si>
  <si>
    <t>9GS-00816O BRL</t>
  </si>
  <si>
    <t>9GS-00434O BRL</t>
  </si>
  <si>
    <t>9GS-00656O BRL</t>
  </si>
  <si>
    <t>9GS-00836O BRL</t>
  </si>
  <si>
    <t>9GS-00170O BRL</t>
  </si>
  <si>
    <t>9GS-00568O BRL</t>
  </si>
  <si>
    <t>9GS-00748O BRL</t>
  </si>
  <si>
    <t>9GS-00218O BRL</t>
  </si>
  <si>
    <t>9GS-00584O BRL</t>
  </si>
  <si>
    <t>9GS-00764O BRL</t>
  </si>
  <si>
    <t>9GS-00266O BRL</t>
  </si>
  <si>
    <t>9GS-00600O BRL</t>
  </si>
  <si>
    <t>9GS-00780O BRL</t>
  </si>
  <si>
    <t>9GS-00380O BRL</t>
  </si>
  <si>
    <t>9GS-00638O BRL</t>
  </si>
  <si>
    <t>9GS-00818O BRL</t>
  </si>
  <si>
    <t>9GS-00440O BRL</t>
  </si>
  <si>
    <t>9GS-00658O BRL</t>
  </si>
  <si>
    <t>9GS-00838O BRL</t>
  </si>
  <si>
    <t>9GS-00166O BRL</t>
  </si>
  <si>
    <t>9GS-00214O BRL</t>
  </si>
  <si>
    <t>9GS-00262O BRL</t>
  </si>
  <si>
    <t>9GS-00376O BRL</t>
  </si>
  <si>
    <t>9GS-00436O BRL</t>
  </si>
  <si>
    <t>9GS-00172O BRL</t>
  </si>
  <si>
    <t>9GS-00220O BRL</t>
  </si>
  <si>
    <t>9GS-00268O BRL</t>
  </si>
  <si>
    <t>9GS-00382O BRL</t>
  </si>
  <si>
    <t>9GS-00442O BRL</t>
  </si>
  <si>
    <t>9GS-00168O BRL</t>
  </si>
  <si>
    <t>9GS-00216O BRL</t>
  </si>
  <si>
    <t>9GS-00264O BRL</t>
  </si>
  <si>
    <t>9GS-00378O BRL</t>
  </si>
  <si>
    <t>9GS-00438O BRL</t>
  </si>
  <si>
    <t>9GS-00174O BRL</t>
  </si>
  <si>
    <t>9GS-00222O BRL</t>
  </si>
  <si>
    <t>9GS-00270O BRL</t>
  </si>
  <si>
    <t>9GS-00384O BRL</t>
  </si>
  <si>
    <t>9GS-00444O BRL</t>
  </si>
  <si>
    <t>9GA-00332O BRL</t>
  </si>
  <si>
    <t>9GA-00077O BRL</t>
  </si>
  <si>
    <t>9GA-00622O BRL</t>
  </si>
  <si>
    <t>9GA-00364O BRL</t>
  </si>
  <si>
    <t>9GA-00093O BRL</t>
  </si>
  <si>
    <t>9GA-00627O BRL</t>
  </si>
  <si>
    <t>9GA-00396O BRL</t>
  </si>
  <si>
    <t>9GA-00109O BRL</t>
  </si>
  <si>
    <t>9GA-00632O BRL</t>
  </si>
  <si>
    <t>9GA-00474O BRL</t>
  </si>
  <si>
    <t>9GA-00147O BRL</t>
  </si>
  <si>
    <t>9GA-00653O BRL</t>
  </si>
  <si>
    <t>9GA-00514O BRL</t>
  </si>
  <si>
    <t>9GA-00167O BRL</t>
  </si>
  <si>
    <t>9GA-00660O BRL</t>
  </si>
  <si>
    <t>9GA-00336O BRL</t>
  </si>
  <si>
    <t>9GA-00079O BRL</t>
  </si>
  <si>
    <t>9GA-00624O BRL</t>
  </si>
  <si>
    <t>9GA-00368O BRL</t>
  </si>
  <si>
    <t>9GA-00095O BRL</t>
  </si>
  <si>
    <t>9GA-00629O BRL</t>
  </si>
  <si>
    <t>9GA-00400O BRL</t>
  </si>
  <si>
    <t>9GA-00111O BRL</t>
  </si>
  <si>
    <t>9GA-00634O BRL</t>
  </si>
  <si>
    <t>9GA-00478O BRL</t>
  </si>
  <si>
    <t>9GA-00149O BRL</t>
  </si>
  <si>
    <t>9GA-00655O BRL</t>
  </si>
  <si>
    <t>9GA-00518O BRL</t>
  </si>
  <si>
    <t>9GA-00169O BRL</t>
  </si>
  <si>
    <t>9GA-00662O BRL</t>
  </si>
  <si>
    <t>9GA-00334O BRL</t>
  </si>
  <si>
    <t>9GA-00366O BRL</t>
  </si>
  <si>
    <t>9GA-00398O BRL</t>
  </si>
  <si>
    <t>9GA-00476O BRL</t>
  </si>
  <si>
    <t>9GA-00516O BRL</t>
  </si>
  <si>
    <t>9GA-00338O BRL</t>
  </si>
  <si>
    <t>9GA-00370O BRL</t>
  </si>
  <si>
    <t>9GA-00402O BRL</t>
  </si>
  <si>
    <t>9GA-00480O BRL</t>
  </si>
  <si>
    <t>9GA-00520O BRL</t>
  </si>
  <si>
    <t>2PM-00001O BRL</t>
  </si>
  <si>
    <t>W06-00790O BRL</t>
  </si>
  <si>
    <t>W06-00854O BRL</t>
  </si>
  <si>
    <t>W06-01470O BRL</t>
  </si>
  <si>
    <t>W06-01472O BRL</t>
  </si>
  <si>
    <t>W06-00791O BRL</t>
  </si>
  <si>
    <t>W06-00855O BRL</t>
  </si>
  <si>
    <t>W06-01486O BRL</t>
  </si>
  <si>
    <t>W06-01488O BRL</t>
  </si>
  <si>
    <t>W06-00792O BRL</t>
  </si>
  <si>
    <t>W06-00856O BRL</t>
  </si>
  <si>
    <t>W06-01494O BRL</t>
  </si>
  <si>
    <t>W06-01496O BRL</t>
  </si>
  <si>
    <t>W06-00789O BRL</t>
  </si>
  <si>
    <t>W06-00853O BRL</t>
  </si>
  <si>
    <t>W06-01530O BRL</t>
  </si>
  <si>
    <t>W06-01532O BRL</t>
  </si>
  <si>
    <t>W06-00788O BRL</t>
  </si>
  <si>
    <t>W06-00852O BRL</t>
  </si>
  <si>
    <t>W06-01542O BRL</t>
  </si>
  <si>
    <t>W06-01544O BRL</t>
  </si>
  <si>
    <t>W06-00802O BRL</t>
  </si>
  <si>
    <t>W06-00866O BRL</t>
  </si>
  <si>
    <t>W06-01474O BRL</t>
  </si>
  <si>
    <t>W06-01476O BRL</t>
  </si>
  <si>
    <t>W06-00924O BRL</t>
  </si>
  <si>
    <t>W06-00932O BRL</t>
  </si>
  <si>
    <t>W06-01546O BRL</t>
  </si>
  <si>
    <t>W06-01548O BRL</t>
  </si>
  <si>
    <t>W06-00649O BRL</t>
  </si>
  <si>
    <t>W06-00654O BRL</t>
  </si>
  <si>
    <t>W06-00650O BRL</t>
  </si>
  <si>
    <t>W06-00655O BRL</t>
  </si>
  <si>
    <t>W06-00651O BRL</t>
  </si>
  <si>
    <t>W06-00656O BRL</t>
  </si>
  <si>
    <t>W06-00648O BRL</t>
  </si>
  <si>
    <t>W06-00653O BRL</t>
  </si>
  <si>
    <t>W06-00647O BRL</t>
  </si>
  <si>
    <t>W06-00652O BRL</t>
  </si>
  <si>
    <t>W06-00657O BRL</t>
  </si>
  <si>
    <t>W06-00662O BRL</t>
  </si>
  <si>
    <t>W06-00661O BRL</t>
  </si>
  <si>
    <t>W06-00666O BRL</t>
  </si>
  <si>
    <t>W06-00660O BRL</t>
  </si>
  <si>
    <t>W06-00665O BRL</t>
  </si>
  <si>
    <t>W06-00658O BRL</t>
  </si>
  <si>
    <t>W06-00663O BRL</t>
  </si>
  <si>
    <t>W06-00659O BRL</t>
  </si>
  <si>
    <t>W06-00664O BRL</t>
  </si>
  <si>
    <t>9A6-00020O BRL</t>
  </si>
  <si>
    <t>U3J-00047O BRL</t>
  </si>
  <si>
    <t>WSB-00073O BRL</t>
  </si>
  <si>
    <t>EMT-00164O BRL</t>
  </si>
  <si>
    <t>EMT-00166O BRL</t>
  </si>
  <si>
    <t>EMT-00204O BRL</t>
  </si>
  <si>
    <t>EMT-00206O BRL</t>
  </si>
  <si>
    <t>EMT-00244O BRL</t>
  </si>
  <si>
    <t>EMT-00246O BRL</t>
  </si>
  <si>
    <t>EMT-00333O BRL</t>
  </si>
  <si>
    <t>EMT-00335O BRL</t>
  </si>
  <si>
    <t>EMT-00381O BRL</t>
  </si>
  <si>
    <t>EMT-00383O BRL</t>
  </si>
  <si>
    <t>EMT-00168O BRL</t>
  </si>
  <si>
    <t>EMT-00170O BRL</t>
  </si>
  <si>
    <t>EMT-00208O BRL</t>
  </si>
  <si>
    <t>EMT-00210O BRL</t>
  </si>
  <si>
    <t>EMT-00248O BRL</t>
  </si>
  <si>
    <t>EMT-00250O BRL</t>
  </si>
  <si>
    <t>EMT-00337O BRL</t>
  </si>
  <si>
    <t>EMT-00339O BRL</t>
  </si>
  <si>
    <t>EMT-00385O BRL</t>
  </si>
  <si>
    <t>EMT-00387O BRL</t>
  </si>
  <si>
    <t>ENJ-00164O BRL</t>
  </si>
  <si>
    <t>ENJ-00166O BRL</t>
  </si>
  <si>
    <t>ENJ-00204O BRL</t>
  </si>
  <si>
    <t>ENJ-00206O BRL</t>
  </si>
  <si>
    <t>ENJ-00244O BRL</t>
  </si>
  <si>
    <t>ENJ-00246O BRL</t>
  </si>
  <si>
    <t>ENJ-00333O BRL</t>
  </si>
  <si>
    <t>ENJ-00335O BRL</t>
  </si>
  <si>
    <t>ENJ-00381O BRL</t>
  </si>
  <si>
    <t>ENJ-00383O BRL</t>
  </si>
  <si>
    <t>ENJ-00168O BRL</t>
  </si>
  <si>
    <t>ENJ-00170O BRL</t>
  </si>
  <si>
    <t>ENJ-00208O BRL</t>
  </si>
  <si>
    <t>ENJ-00210O BRL</t>
  </si>
  <si>
    <t>ENJ-00248O BRL</t>
  </si>
  <si>
    <t>ENJ-00250O BRL</t>
  </si>
  <si>
    <t>ENJ-00337O BRL</t>
  </si>
  <si>
    <t>ENJ-00339O BRL</t>
  </si>
  <si>
    <t>ENJ-00385O BRL</t>
  </si>
  <si>
    <t>ENJ-00387O BRL</t>
  </si>
  <si>
    <t>EMJ-00164O BRL</t>
  </si>
  <si>
    <t>EMJ-00166O BRL</t>
  </si>
  <si>
    <t>EMJ-00204O BRL</t>
  </si>
  <si>
    <t>EMJ-00206O BRL</t>
  </si>
  <si>
    <t>EMJ-00244O BRL</t>
  </si>
  <si>
    <t>EMJ-00246O BRL</t>
  </si>
  <si>
    <t>EMJ-00333O BRL</t>
  </si>
  <si>
    <t>EMJ-00335O BRL</t>
  </si>
  <si>
    <t>EMJ-00381O BRL</t>
  </si>
  <si>
    <t>EMJ-00383O BRL</t>
  </si>
  <si>
    <t>EMJ-00168O BRL</t>
  </si>
  <si>
    <t>EMJ-00170O BRL</t>
  </si>
  <si>
    <t>EMJ-00208O BRL</t>
  </si>
  <si>
    <t>EMJ-00210O BRL</t>
  </si>
  <si>
    <t>EMJ-00248O BRL</t>
  </si>
  <si>
    <t>EMJ-00250O BRL</t>
  </si>
  <si>
    <t>EMJ-00337O BRL</t>
  </si>
  <si>
    <t>EMJ-00339O BRL</t>
  </si>
  <si>
    <t>EMJ-00385O BRL</t>
  </si>
  <si>
    <t>EMJ-00387O BRL</t>
  </si>
  <si>
    <t>ECAL Bridge for EMS</t>
  </si>
  <si>
    <t>U5J-00055O BRL</t>
  </si>
  <si>
    <t>ECAL Bridge for Office 365</t>
  </si>
  <si>
    <t>76A-00269O BRL</t>
  </si>
  <si>
    <t>Enterprise CAL</t>
  </si>
  <si>
    <t>76A-00271O BRL</t>
  </si>
  <si>
    <t>76A-00437O BRL</t>
  </si>
  <si>
    <t>76A-00439O BRL</t>
  </si>
  <si>
    <t>76A-00293O BRL</t>
  </si>
  <si>
    <t>76A-00295O BRL</t>
  </si>
  <si>
    <t>76A-00461O BRL</t>
  </si>
  <si>
    <t>76A-00463O BRL</t>
  </si>
  <si>
    <t>76A-00309O BRL</t>
  </si>
  <si>
    <t>76A-00311O BRL</t>
  </si>
  <si>
    <t>76A-00477O BRL</t>
  </si>
  <si>
    <t>76A-00479O BRL</t>
  </si>
  <si>
    <t>76A-00365O BRL</t>
  </si>
  <si>
    <t>76A-00367O BRL</t>
  </si>
  <si>
    <t>76A-00533O BRL</t>
  </si>
  <si>
    <t>76A-00535O BRL</t>
  </si>
  <si>
    <t>76A-00389O BRL</t>
  </si>
  <si>
    <t>76A-00391O BRL</t>
  </si>
  <si>
    <t>76A-00557O BRL</t>
  </si>
  <si>
    <t>76A-00559O BRL</t>
  </si>
  <si>
    <t>76A-00277O BRL</t>
  </si>
  <si>
    <t>76A-00279O BRL</t>
  </si>
  <si>
    <t>76A-00445O BRL</t>
  </si>
  <si>
    <t>76A-00447O BRL</t>
  </si>
  <si>
    <t>76A-00397O BRL</t>
  </si>
  <si>
    <t>76A-00399O BRL</t>
  </si>
  <si>
    <t>76A-00565O BRL</t>
  </si>
  <si>
    <t>76A-00567O BRL</t>
  </si>
  <si>
    <t>76A-00273O BRL</t>
  </si>
  <si>
    <t>76A-00275O BRL</t>
  </si>
  <si>
    <t>76A-00441O BRL</t>
  </si>
  <si>
    <t>76A-00443O BRL</t>
  </si>
  <si>
    <t>76A-00297O BRL</t>
  </si>
  <si>
    <t>76A-00299O BRL</t>
  </si>
  <si>
    <t>76A-00465O BRL</t>
  </si>
  <si>
    <t>76A-00467O BRL</t>
  </si>
  <si>
    <t>76A-00313O BRL</t>
  </si>
  <si>
    <t>76A-00315O BRL</t>
  </si>
  <si>
    <t>76A-00481O BRL</t>
  </si>
  <si>
    <t>76A-00483O BRL</t>
  </si>
  <si>
    <t>76A-00369O BRL</t>
  </si>
  <si>
    <t>76A-00371O BRL</t>
  </si>
  <si>
    <t>76A-00537O BRL</t>
  </si>
  <si>
    <t>76A-00539O BRL</t>
  </si>
  <si>
    <t>76A-00393O BRL</t>
  </si>
  <si>
    <t>76A-00395O BRL</t>
  </si>
  <si>
    <t>76A-00561O BRL</t>
  </si>
  <si>
    <t>76A-00563O BRL</t>
  </si>
  <si>
    <t>76A-00616O BRL</t>
  </si>
  <si>
    <t>76A-00617O BRL</t>
  </si>
  <si>
    <t>76A-00634O BRL</t>
  </si>
  <si>
    <t>76A-00635O BRL</t>
  </si>
  <si>
    <t>76A-00652O BRL</t>
  </si>
  <si>
    <t>76A-00653O BRL</t>
  </si>
  <si>
    <t>76A-00714O BRL</t>
  </si>
  <si>
    <t>76A-00715O BRL</t>
  </si>
  <si>
    <t>76A-00744O BRL</t>
  </si>
  <si>
    <t>76A-00745O BRL</t>
  </si>
  <si>
    <t>76A-00620O BRL</t>
  </si>
  <si>
    <t>76A-00621O BRL</t>
  </si>
  <si>
    <t>76A-00638O BRL</t>
  </si>
  <si>
    <t>76A-00639O BRL</t>
  </si>
  <si>
    <t>76A-00656O BRL</t>
  </si>
  <si>
    <t>76A-00657O BRL</t>
  </si>
  <si>
    <t>76A-00718O BRL</t>
  </si>
  <si>
    <t>76A-00719O BRL</t>
  </si>
  <si>
    <t>76A-00748O BRL</t>
  </si>
  <si>
    <t>76A-00749O BRL</t>
  </si>
  <si>
    <t>76A-00618O BRL</t>
  </si>
  <si>
    <t>76A-00619O BRL</t>
  </si>
  <si>
    <t>76A-00636O BRL</t>
  </si>
  <si>
    <t>76A-00637O BRL</t>
  </si>
  <si>
    <t>76A-00654O BRL</t>
  </si>
  <si>
    <t>76A-00655O BRL</t>
  </si>
  <si>
    <t>76A-00716O BRL</t>
  </si>
  <si>
    <t>76A-00717O BRL</t>
  </si>
  <si>
    <t>76A-00746O BRL</t>
  </si>
  <si>
    <t>76A-00747O BRL</t>
  </si>
  <si>
    <t>GS7-00001O BRL</t>
  </si>
  <si>
    <t>GS9-00004O BRL</t>
  </si>
  <si>
    <t>CF3-00002O BRL</t>
  </si>
  <si>
    <t>CE4-00001O BRL</t>
  </si>
  <si>
    <t>5A9-00002O BRL</t>
  </si>
  <si>
    <t>GR5-00001O BRL</t>
  </si>
  <si>
    <t>065-04594O BRL</t>
  </si>
  <si>
    <t>065-04595O BRL</t>
  </si>
  <si>
    <t>065-04596O BRL</t>
  </si>
  <si>
    <t>065-04597O BRL</t>
  </si>
  <si>
    <t>065-04598O BRL</t>
  </si>
  <si>
    <t>065-04599O BRL</t>
  </si>
  <si>
    <t>065-04601O BRL</t>
  </si>
  <si>
    <t>065-04600O BRL</t>
  </si>
  <si>
    <t>065-04602O BRL</t>
  </si>
  <si>
    <t>065-04603O BRL</t>
  </si>
  <si>
    <t>D46-00487O BRL</t>
  </si>
  <si>
    <t>D46-00488O BRL</t>
  </si>
  <si>
    <t>D46-00489O BRL</t>
  </si>
  <si>
    <t>D46-00486O BRL</t>
  </si>
  <si>
    <t>D46-00485O BRL</t>
  </si>
  <si>
    <t>D46-00490O BRL</t>
  </si>
  <si>
    <t>D46-00494O BRL</t>
  </si>
  <si>
    <t>D46-00493O BRL</t>
  </si>
  <si>
    <t>D46-00491O BRL</t>
  </si>
  <si>
    <t>D46-00492O BRL</t>
  </si>
  <si>
    <t>PGI-00054O BRL</t>
  </si>
  <si>
    <t>PGI-00056O BRL</t>
  </si>
  <si>
    <t>PGI-00094O BRL</t>
  </si>
  <si>
    <t>PGI-00096O BRL</t>
  </si>
  <si>
    <t>PGI-00134O BRL</t>
  </si>
  <si>
    <t>PGI-00136O BRL</t>
  </si>
  <si>
    <t>PGI-00204O BRL</t>
  </si>
  <si>
    <t>PGI-00206O BRL</t>
  </si>
  <si>
    <t>PGI-00252O BRL</t>
  </si>
  <si>
    <t>PGI-00254O BRL</t>
  </si>
  <si>
    <t>PGI-00058O BRL</t>
  </si>
  <si>
    <t>PGI-00060O BRL</t>
  </si>
  <si>
    <t>PGI-00098O BRL</t>
  </si>
  <si>
    <t>PGI-00100O BRL</t>
  </si>
  <si>
    <t>PGI-00138O BRL</t>
  </si>
  <si>
    <t>PGI-00140O BRL</t>
  </si>
  <si>
    <t>PGI-00208O BRL</t>
  </si>
  <si>
    <t>PGI-00210O BRL</t>
  </si>
  <si>
    <t>PGI-00256O BRL</t>
  </si>
  <si>
    <t>PGI-00258O BRL</t>
  </si>
  <si>
    <t>Q6Y-00002O BRL</t>
  </si>
  <si>
    <t>381-02252O BRL</t>
  </si>
  <si>
    <t>381-02257O BRL</t>
  </si>
  <si>
    <t>381-02253O BRL</t>
  </si>
  <si>
    <t>381-02258O BRL</t>
  </si>
  <si>
    <t>381-02254O BRL</t>
  </si>
  <si>
    <t>381-02259O BRL</t>
  </si>
  <si>
    <t>381-02251O BRL</t>
  </si>
  <si>
    <t>381-02256O BRL</t>
  </si>
  <si>
    <t>381-02250O BRL</t>
  </si>
  <si>
    <t>381-02255O BRL</t>
  </si>
  <si>
    <t>381-02260O BRL</t>
  </si>
  <si>
    <t>381-02265O BRL</t>
  </si>
  <si>
    <t>381-02264O BRL</t>
  </si>
  <si>
    <t>381-02269O BRL</t>
  </si>
  <si>
    <t>381-02263O BRL</t>
  </si>
  <si>
    <t>381-02268O BRL</t>
  </si>
  <si>
    <t>381-02261O BRL</t>
  </si>
  <si>
    <t>381-02266O BRL</t>
  </si>
  <si>
    <t>381-02262O BRL</t>
  </si>
  <si>
    <t>381-02267O BRL</t>
  </si>
  <si>
    <t>395-03276O BRL</t>
  </si>
  <si>
    <t>395-03277O BRL</t>
  </si>
  <si>
    <t>395-03278O BRL</t>
  </si>
  <si>
    <t>395-03275O BRL</t>
  </si>
  <si>
    <t>395-03274O BRL</t>
  </si>
  <si>
    <t>395-03284O BRL</t>
  </si>
  <si>
    <t>395-03288O BRL</t>
  </si>
  <si>
    <t>395-03287O BRL</t>
  </si>
  <si>
    <t>395-03285O BRL</t>
  </si>
  <si>
    <t>395-03286O BRL</t>
  </si>
  <si>
    <t>395-03281O BRL</t>
  </si>
  <si>
    <t>395-03282O BRL</t>
  </si>
  <si>
    <t>395-03283O BRL</t>
  </si>
  <si>
    <t>395-03279O BRL</t>
  </si>
  <si>
    <t>395-03280O BRL</t>
  </si>
  <si>
    <t>312-03037O BRL</t>
  </si>
  <si>
    <t>312-03038O BRL</t>
  </si>
  <si>
    <t>312-03039O BRL</t>
  </si>
  <si>
    <t>312-03036O BRL</t>
  </si>
  <si>
    <t>312-03035O BRL</t>
  </si>
  <si>
    <t>312-03040O BRL</t>
  </si>
  <si>
    <t>312-03044O BRL</t>
  </si>
  <si>
    <t>312-03043O BRL</t>
  </si>
  <si>
    <t>312-03041O BRL</t>
  </si>
  <si>
    <t>312-03042O BRL</t>
  </si>
  <si>
    <t>Q6Z-00002O BRL</t>
  </si>
  <si>
    <t>R9Y-00002O BRL</t>
  </si>
  <si>
    <t>NK7-00071O BRL</t>
  </si>
  <si>
    <t>NK7-00075O BRL</t>
  </si>
  <si>
    <t>NK7-00079O BRL</t>
  </si>
  <si>
    <t>NK7-00014O BRL</t>
  </si>
  <si>
    <t>NK7-00020O BRL</t>
  </si>
  <si>
    <t>NK7-00073O BRL</t>
  </si>
  <si>
    <t>NK7-00077O BRL</t>
  </si>
  <si>
    <t>NK7-00081O BRL</t>
  </si>
  <si>
    <t>NK7-00016O BRL</t>
  </si>
  <si>
    <t>NK7-00022O BRL</t>
  </si>
  <si>
    <t>PL7-00064O BRL</t>
  </si>
  <si>
    <t>PL7-00068O BRL</t>
  </si>
  <si>
    <t>PL7-00072O BRL</t>
  </si>
  <si>
    <t>PL7-00086O BRL</t>
  </si>
  <si>
    <t>PL7-00015O BRL</t>
  </si>
  <si>
    <t>PL7-00066O BRL</t>
  </si>
  <si>
    <t>PL7-00070O BRL</t>
  </si>
  <si>
    <t>PL7-00074O BRL</t>
  </si>
  <si>
    <t>PL7-00011O BRL</t>
  </si>
  <si>
    <t>PL7-00017O BRL</t>
  </si>
  <si>
    <t>NMG-00001O BRL</t>
  </si>
  <si>
    <t>3LN-00006O BRL</t>
  </si>
  <si>
    <t>7U6-00001O BRL</t>
  </si>
  <si>
    <t>5HK-00065O BRL</t>
  </si>
  <si>
    <t>5HK-00115O BRL</t>
  </si>
  <si>
    <t>5HK-00155O BRL</t>
  </si>
  <si>
    <t>5HK-00103O BRL</t>
  </si>
  <si>
    <t>5HK-00147O BRL</t>
  </si>
  <si>
    <t>5HK-00067O BRL</t>
  </si>
  <si>
    <t>5HK-00117O BRL</t>
  </si>
  <si>
    <t>5HK-00157O BRL</t>
  </si>
  <si>
    <t>5HK-00105O BRL</t>
  </si>
  <si>
    <t>5HK-00159O BRL</t>
  </si>
  <si>
    <t>Mobile Asset Mgmt</t>
  </si>
  <si>
    <t>3VU-00004O BRL</t>
  </si>
  <si>
    <t>3VU-00008O BRL</t>
  </si>
  <si>
    <t>3VU-00012O BRL</t>
  </si>
  <si>
    <t>3VU-00025O BRL</t>
  </si>
  <si>
    <t>3VU-00031O BRL</t>
  </si>
  <si>
    <t>3VU-00006O BRL</t>
  </si>
  <si>
    <t>3VU-00010O BRL</t>
  </si>
  <si>
    <t>3VU-00014O BRL</t>
  </si>
  <si>
    <t>3VU-00027O BRL</t>
  </si>
  <si>
    <t>3VU-00033O BRL</t>
  </si>
  <si>
    <t>WC2-00001O BRL</t>
  </si>
  <si>
    <t>KF4-00001O BRL</t>
  </si>
  <si>
    <t>J29-00001O BRL</t>
  </si>
  <si>
    <t>O365 Business Open</t>
  </si>
  <si>
    <t>9F5-00001O BRL</t>
  </si>
  <si>
    <t>O365 Business Essentials Open</t>
  </si>
  <si>
    <t>9F4-00001O BRL</t>
  </si>
  <si>
    <t>Q4Y-00017O BRL</t>
  </si>
  <si>
    <t>Q4Y-00019O BRL</t>
  </si>
  <si>
    <t>Q4Y-00002O BRL</t>
  </si>
  <si>
    <t>Q4Y-00009O BRL</t>
  </si>
  <si>
    <t>Q5Y-00027O BRL</t>
  </si>
  <si>
    <t>Q5Y-00029O BRL</t>
  </si>
  <si>
    <t>Q5Y-00002O BRL</t>
  </si>
  <si>
    <t>Q5Y-00017O BRL</t>
  </si>
  <si>
    <t>Q5Y-00009O BRL</t>
  </si>
  <si>
    <t>Q5Y-00021O BRL</t>
  </si>
  <si>
    <t>Q7Y-00016O BRL</t>
  </si>
  <si>
    <t>Q7Y-00018O BRL</t>
  </si>
  <si>
    <t>Q7Y-00002O BRL</t>
  </si>
  <si>
    <t>FTH-00001O BRL</t>
  </si>
  <si>
    <t>5A5-00002O BRL</t>
  </si>
  <si>
    <t>3YF-00142O BRL</t>
  </si>
  <si>
    <t>3YF-00158O BRL</t>
  </si>
  <si>
    <t>3YF-00174O BRL</t>
  </si>
  <si>
    <t>3YF-00213O BRL</t>
  </si>
  <si>
    <t>3YF-00233O BRL</t>
  </si>
  <si>
    <t>3YF-00144O BRL</t>
  </si>
  <si>
    <t>3YF-00160O BRL</t>
  </si>
  <si>
    <t>3YF-00176O BRL</t>
  </si>
  <si>
    <t>3YF-00215O BRL</t>
  </si>
  <si>
    <t>3YF-00235O BRL</t>
  </si>
  <si>
    <t>269-09645O BRL</t>
  </si>
  <si>
    <t>79P-02310O BRL</t>
  </si>
  <si>
    <t>269-09646O BRL</t>
  </si>
  <si>
    <t>79P-02322O BRL</t>
  </si>
  <si>
    <t>269-09647O BRL</t>
  </si>
  <si>
    <t>79P-02330O BRL</t>
  </si>
  <si>
    <t>269-09644O BRL</t>
  </si>
  <si>
    <t>79P-02358O BRL</t>
  </si>
  <si>
    <t>269-09643O BRL</t>
  </si>
  <si>
    <t>79P-02370O BRL</t>
  </si>
  <si>
    <t>269-09657O BRL</t>
  </si>
  <si>
    <t>79P-02314O BRL</t>
  </si>
  <si>
    <t>269-09751O BRL</t>
  </si>
  <si>
    <t>79P-02374O BRL</t>
  </si>
  <si>
    <t>269-09046O BRL</t>
  </si>
  <si>
    <t>269-09047O BRL</t>
  </si>
  <si>
    <t>269-09048O BRL</t>
  </si>
  <si>
    <t>269-09049O BRL</t>
  </si>
  <si>
    <t>269-09050O BRL</t>
  </si>
  <si>
    <t>269-09061O BRL</t>
  </si>
  <si>
    <t>269-09063O BRL</t>
  </si>
  <si>
    <t>269-09062O BRL</t>
  </si>
  <si>
    <t>269-09064O BRL</t>
  </si>
  <si>
    <t>269-09065O BRL</t>
  </si>
  <si>
    <t>269-09051O BRL</t>
  </si>
  <si>
    <t>269-09053O BRL</t>
  </si>
  <si>
    <t>269-09055O BRL</t>
  </si>
  <si>
    <t>269-09057O BRL</t>
  </si>
  <si>
    <t>269-09059O BRL</t>
  </si>
  <si>
    <t>021-07257O BRL</t>
  </si>
  <si>
    <t>021-07258O BRL</t>
  </si>
  <si>
    <t>021-07259O BRL</t>
  </si>
  <si>
    <t>021-07260O BRL</t>
  </si>
  <si>
    <t>021-07261O BRL</t>
  </si>
  <si>
    <t>021-07262O BRL</t>
  </si>
  <si>
    <t>021-07264O BRL</t>
  </si>
  <si>
    <t>021-07263O BRL</t>
  </si>
  <si>
    <t>021-07265O BRL</t>
  </si>
  <si>
    <t>021-07266O BRL</t>
  </si>
  <si>
    <t>3NN-00020O BRL</t>
  </si>
  <si>
    <t>TL4-00001O BRL</t>
  </si>
  <si>
    <t>543-02643O BRL</t>
  </si>
  <si>
    <t>543-02644O BRL</t>
  </si>
  <si>
    <t>543-02645O BRL</t>
  </si>
  <si>
    <t>543-02646O BRL</t>
  </si>
  <si>
    <t>543-02647O BRL</t>
  </si>
  <si>
    <t>543-02648O BRL</t>
  </si>
  <si>
    <t>543-02650O BRL</t>
  </si>
  <si>
    <t>543-02649O BRL</t>
  </si>
  <si>
    <t>543-02651O BRL</t>
  </si>
  <si>
    <t>543-02652O BRL</t>
  </si>
  <si>
    <t>36F-00053O BRL</t>
  </si>
  <si>
    <t>36F-00069O BRL</t>
  </si>
  <si>
    <t>36F-00115O BRL</t>
  </si>
  <si>
    <t>36F-00049O BRL</t>
  </si>
  <si>
    <t>36F-00099O BRL</t>
  </si>
  <si>
    <t>36F-00055O BRL</t>
  </si>
  <si>
    <t>36F-00081O BRL</t>
  </si>
  <si>
    <t>36F-00117O BRL</t>
  </si>
  <si>
    <t>36F-00071O BRL</t>
  </si>
  <si>
    <t>36F-00101O BRL</t>
  </si>
  <si>
    <t>164-03719O BRL</t>
  </si>
  <si>
    <t>164-03720O BRL</t>
  </si>
  <si>
    <t>164-03722O BRL</t>
  </si>
  <si>
    <t>164-03723O BRL</t>
  </si>
  <si>
    <t>164-03724O BRL</t>
  </si>
  <si>
    <t>164-03726O BRL</t>
  </si>
  <si>
    <t>164-03725O BRL</t>
  </si>
  <si>
    <t>164-03727O BRL</t>
  </si>
  <si>
    <t>164-03728O BRL</t>
  </si>
  <si>
    <t>SY7-00001O BRL</t>
  </si>
  <si>
    <t>076-03395O BRL</t>
  </si>
  <si>
    <t>076-03396O BRL</t>
  </si>
  <si>
    <t>076-03397O BRL</t>
  </si>
  <si>
    <t>076-03398O BRL</t>
  </si>
  <si>
    <t>076-03399O BRL</t>
  </si>
  <si>
    <t>076-03400O BRL</t>
  </si>
  <si>
    <t>076-03402O BRL</t>
  </si>
  <si>
    <t>076-03401O BRL</t>
  </si>
  <si>
    <t>076-03403O BRL</t>
  </si>
  <si>
    <t>076-03404O BRL</t>
  </si>
  <si>
    <t>H30-01386O BRL</t>
  </si>
  <si>
    <t>H30-01387O BRL</t>
  </si>
  <si>
    <t>H30-01388O BRL</t>
  </si>
  <si>
    <t>H30-01389O BRL</t>
  </si>
  <si>
    <t>H30-01390O BRL</t>
  </si>
  <si>
    <t>H30-01396O BRL</t>
  </si>
  <si>
    <t>H30-01398O BRL</t>
  </si>
  <si>
    <t>H30-01397O BRL</t>
  </si>
  <si>
    <t>H30-01399O BRL</t>
  </si>
  <si>
    <t>H30-01400O BRL</t>
  </si>
  <si>
    <t>H30-01391O BRL</t>
  </si>
  <si>
    <t>H30-01392O BRL</t>
  </si>
  <si>
    <t>H30-01393O BRL</t>
  </si>
  <si>
    <t>H30-01394O BRL</t>
  </si>
  <si>
    <t>H30-01395O BRL</t>
  </si>
  <si>
    <t>H22-01279O BRL</t>
  </si>
  <si>
    <t>H22-01280O BRL</t>
  </si>
  <si>
    <t>H22-01281O BRL</t>
  </si>
  <si>
    <t>H22-01282O BRL</t>
  </si>
  <si>
    <t>H22-01283O BRL</t>
  </si>
  <si>
    <t>H22-01284O BRL</t>
  </si>
  <si>
    <t>H22-01286O BRL</t>
  </si>
  <si>
    <t>H22-01285O BRL</t>
  </si>
  <si>
    <t>H22-01287O BRL</t>
  </si>
  <si>
    <t>H22-01288O BRL</t>
  </si>
  <si>
    <t>H21-01755O BRL</t>
  </si>
  <si>
    <t>H21-01758O BRL</t>
  </si>
  <si>
    <t>H21-01756O BRL</t>
  </si>
  <si>
    <t>H21-01759O BRL</t>
  </si>
  <si>
    <t>H21-01757O BRL</t>
  </si>
  <si>
    <t>H21-01760O BRL</t>
  </si>
  <si>
    <t>H21-01761O BRL</t>
  </si>
  <si>
    <t>H21-01762O BRL</t>
  </si>
  <si>
    <t>H21-01763O BRL</t>
  </si>
  <si>
    <t>H21-01764O BRL</t>
  </si>
  <si>
    <t>H21-01765O BRL</t>
  </si>
  <si>
    <t>H21-01768O BRL</t>
  </si>
  <si>
    <t>H21-01767O BRL</t>
  </si>
  <si>
    <t>H21-01770O BRL</t>
  </si>
  <si>
    <t>H21-01766O BRL</t>
  </si>
  <si>
    <t>H21-01769O BRL</t>
  </si>
  <si>
    <t>H21-01771O BRL</t>
  </si>
  <si>
    <t>H21-01772O BRL</t>
  </si>
  <si>
    <t>H21-01773O BRL</t>
  </si>
  <si>
    <t>H21-01774O BRL</t>
  </si>
  <si>
    <t>3PP-00002O BRL</t>
  </si>
  <si>
    <t>7YC-00001O BRL</t>
  </si>
  <si>
    <t>7NS-00001O BRL</t>
  </si>
  <si>
    <t>DW6-00001O BRL</t>
  </si>
  <si>
    <t>079-02573O BRL</t>
  </si>
  <si>
    <t>079-02574O BRL</t>
  </si>
  <si>
    <t>079-02575O BRL</t>
  </si>
  <si>
    <t>079-02576O BRL</t>
  </si>
  <si>
    <t>079-02577O BRL</t>
  </si>
  <si>
    <t>079-02578O BRL</t>
  </si>
  <si>
    <t>079-02580O BRL</t>
  </si>
  <si>
    <t>079-02579O BRL</t>
  </si>
  <si>
    <t>079-02581O BRL</t>
  </si>
  <si>
    <t>079-02582O BRL</t>
  </si>
  <si>
    <t>D47-00328O BRL</t>
  </si>
  <si>
    <t>D47-00329O BRL</t>
  </si>
  <si>
    <t>D47-00330O BRL</t>
  </si>
  <si>
    <t>D47-00327O BRL</t>
  </si>
  <si>
    <t>D47-00326O BRL</t>
  </si>
  <si>
    <t>D47-00331O BRL</t>
  </si>
  <si>
    <t>D47-00335O BRL</t>
  </si>
  <si>
    <t>D47-00334O BRL</t>
  </si>
  <si>
    <t>D47-00332O BRL</t>
  </si>
  <si>
    <t>D47-00333O BRL</t>
  </si>
  <si>
    <t>W35-00001O BRL</t>
  </si>
  <si>
    <t>5HU-00064O BRL</t>
  </si>
  <si>
    <t>5HU-00104O BRL</t>
  </si>
  <si>
    <t>5HU-00144O BRL</t>
  </si>
  <si>
    <t>5HU-00093O BRL</t>
  </si>
  <si>
    <t>5HU-00147O BRL</t>
  </si>
  <si>
    <t>5HU-00076O BRL</t>
  </si>
  <si>
    <t>5HU-00116O BRL</t>
  </si>
  <si>
    <t>5HU-00156O BRL</t>
  </si>
  <si>
    <t>5HU-00105O BRL</t>
  </si>
  <si>
    <t>5HU-00149O BRL</t>
  </si>
  <si>
    <t>7AH-00162O BRL</t>
  </si>
  <si>
    <t>7AH-00164O BRL</t>
  </si>
  <si>
    <t>7AH-00244O BRL</t>
  </si>
  <si>
    <t>7AH-00246O BRL</t>
  </si>
  <si>
    <t>7AH-00316O BRL</t>
  </si>
  <si>
    <t>7AH-00338O BRL</t>
  </si>
  <si>
    <t>7AH-00135O BRL</t>
  </si>
  <si>
    <t>7AH-00147O BRL</t>
  </si>
  <si>
    <t>7AH-00082O BRL</t>
  </si>
  <si>
    <t>7AH-00084O BRL</t>
  </si>
  <si>
    <t>7AH-00166O BRL</t>
  </si>
  <si>
    <t>7AH-00178O BRL</t>
  </si>
  <si>
    <t>7AH-00268O BRL</t>
  </si>
  <si>
    <t>7AH-00270O BRL</t>
  </si>
  <si>
    <t>7AH-00340O BRL</t>
  </si>
  <si>
    <t>7AH-00342O BRL</t>
  </si>
  <si>
    <t>7AH-00149O BRL</t>
  </si>
  <si>
    <t>7AH-00151O BRL</t>
  </si>
  <si>
    <t>7AH-00086O BRL</t>
  </si>
  <si>
    <t>7AH-00088O BRL</t>
  </si>
  <si>
    <t>YEG-01198O BRL</t>
  </si>
  <si>
    <t>YEG-01258O BRL</t>
  </si>
  <si>
    <t>YEG-01260O BRL</t>
  </si>
  <si>
    <t>YEG-01200O BRL</t>
  </si>
  <si>
    <t>YEG-01318O BRL</t>
  </si>
  <si>
    <t>YEG-01372O BRL</t>
  </si>
  <si>
    <t>YEG-01374O BRL</t>
  </si>
  <si>
    <t>YEG-01320O BRL</t>
  </si>
  <si>
    <t>YEG-01206O BRL</t>
  </si>
  <si>
    <t>YEG-01266O BRL</t>
  </si>
  <si>
    <t>YEG-01268O BRL</t>
  </si>
  <si>
    <t>YEG-01208O BRL</t>
  </si>
  <si>
    <t>YEG-01326O BRL</t>
  </si>
  <si>
    <t>YEG-01380O BRL</t>
  </si>
  <si>
    <t>YEG-01382O BRL</t>
  </si>
  <si>
    <t>YEG-01328O BRL</t>
  </si>
  <si>
    <t>YEG-01210O BRL</t>
  </si>
  <si>
    <t>YEG-01270O BRL</t>
  </si>
  <si>
    <t>YEG-01272O BRL</t>
  </si>
  <si>
    <t>YEG-01212O BRL</t>
  </si>
  <si>
    <t>YEG-01330O BRL</t>
  </si>
  <si>
    <t>YEG-01384O BRL</t>
  </si>
  <si>
    <t>YEG-01386O BRL</t>
  </si>
  <si>
    <t>YEG-01332O BRL</t>
  </si>
  <si>
    <t>YEG-01234O BRL</t>
  </si>
  <si>
    <t>YEG-01294O BRL</t>
  </si>
  <si>
    <t>YEG-01296O BRL</t>
  </si>
  <si>
    <t>YEG-01236O BRL</t>
  </si>
  <si>
    <t>YEG-01354O BRL</t>
  </si>
  <si>
    <t>YEG-01408O BRL</t>
  </si>
  <si>
    <t>YEG-01410O BRL</t>
  </si>
  <si>
    <t>YEG-01356O BRL</t>
  </si>
  <si>
    <t>YEG-01240O BRL</t>
  </si>
  <si>
    <t>YEG-01300O BRL</t>
  </si>
  <si>
    <t>YEG-01302O BRL</t>
  </si>
  <si>
    <t>YEG-01242O BRL</t>
  </si>
  <si>
    <t>YEG-01360O BRL</t>
  </si>
  <si>
    <t>YEG-01414O BRL</t>
  </si>
  <si>
    <t>YEG-01416O BRL</t>
  </si>
  <si>
    <t>YEG-01362O BRL</t>
  </si>
  <si>
    <t>YEG-01202O BRL</t>
  </si>
  <si>
    <t>YEG-01262O BRL</t>
  </si>
  <si>
    <t>YEG-01264O BRL</t>
  </si>
  <si>
    <t>YEG-01204O BRL</t>
  </si>
  <si>
    <t>YEG-01322O BRL</t>
  </si>
  <si>
    <t>YEG-01376O BRL</t>
  </si>
  <si>
    <t>YEG-01378O BRL</t>
  </si>
  <si>
    <t>YEG-01324O BRL</t>
  </si>
  <si>
    <t>YEG-01244O BRL</t>
  </si>
  <si>
    <t>YEG-01304O BRL</t>
  </si>
  <si>
    <t>YEG-01306O BRL</t>
  </si>
  <si>
    <t>YEG-01246O BRL</t>
  </si>
  <si>
    <t>YEG-01364O BRL</t>
  </si>
  <si>
    <t>YEG-01418O BRL</t>
  </si>
  <si>
    <t>YEG-01420O BRL</t>
  </si>
  <si>
    <t>YEG-01366O BRL</t>
  </si>
  <si>
    <t>YEG-00026O BRL</t>
  </si>
  <si>
    <t>YEG-00470O BRL</t>
  </si>
  <si>
    <t>YEG-00472O BRL</t>
  </si>
  <si>
    <t>YEG-00028O BRL</t>
  </si>
  <si>
    <t>YEG-00068O BRL</t>
  </si>
  <si>
    <t>YEG-00542O BRL</t>
  </si>
  <si>
    <t>YEG-00544O BRL</t>
  </si>
  <si>
    <t>YEG-00070O BRL</t>
  </si>
  <si>
    <t>YEG-00075O BRL</t>
  </si>
  <si>
    <t>YEG-00459O BRL</t>
  </si>
  <si>
    <t>YEG-00461O BRL</t>
  </si>
  <si>
    <t>YEG-00077O BRL</t>
  </si>
  <si>
    <t>YEG-00144O BRL</t>
  </si>
  <si>
    <t>YEG-00571O BRL</t>
  </si>
  <si>
    <t>YEG-00573O BRL</t>
  </si>
  <si>
    <t>YEG-00146O BRL</t>
  </si>
  <si>
    <t>YEG-00224O BRL</t>
  </si>
  <si>
    <t>YEG-00616O BRL</t>
  </si>
  <si>
    <t>YEG-00618O BRL</t>
  </si>
  <si>
    <t>YEG-00226O BRL</t>
  </si>
  <si>
    <t>YEG-00030O BRL</t>
  </si>
  <si>
    <t>YEG-00474O BRL</t>
  </si>
  <si>
    <t>YEG-00496O BRL</t>
  </si>
  <si>
    <t>YEG-00032O BRL</t>
  </si>
  <si>
    <t>YEG-00082O BRL</t>
  </si>
  <si>
    <t>YEG-00556O BRL</t>
  </si>
  <si>
    <t>YEG-00558O BRL</t>
  </si>
  <si>
    <t>YEG-00084O BRL</t>
  </si>
  <si>
    <t>YEG-00079O BRL</t>
  </si>
  <si>
    <t>YEG-00463O BRL</t>
  </si>
  <si>
    <t>YEG-00475O BRL</t>
  </si>
  <si>
    <t>YEG-00091O BRL</t>
  </si>
  <si>
    <t>YEG-00148O BRL</t>
  </si>
  <si>
    <t>YEG-00580O BRL</t>
  </si>
  <si>
    <t>YEG-00582O BRL</t>
  </si>
  <si>
    <t>YEG-00150O BRL</t>
  </si>
  <si>
    <t>YEG-00228O BRL</t>
  </si>
  <si>
    <t>YEG-00620O BRL</t>
  </si>
  <si>
    <t>YEG-00622O BRL</t>
  </si>
  <si>
    <t>YEG-00230O BRL</t>
  </si>
  <si>
    <t>6ZH-00046O BRL</t>
  </si>
  <si>
    <t>6ZH-00048O BRL</t>
  </si>
  <si>
    <t>6ZH-00098O BRL</t>
  </si>
  <si>
    <t>6ZH-00100O BRL</t>
  </si>
  <si>
    <t>6ZH-00015O BRL</t>
  </si>
  <si>
    <t>6ZH-00017O BRL</t>
  </si>
  <si>
    <t>6ZH-00440O BRL</t>
  </si>
  <si>
    <t>6ZH-00442O BRL</t>
  </si>
  <si>
    <t>6ZH-00224O BRL</t>
  </si>
  <si>
    <t>6ZH-00226O BRL</t>
  </si>
  <si>
    <t>6ZH-00050O BRL</t>
  </si>
  <si>
    <t>6ZH-00052O BRL</t>
  </si>
  <si>
    <t>6ZH-00102O BRL</t>
  </si>
  <si>
    <t>6ZH-00104O BRL</t>
  </si>
  <si>
    <t>6ZH-00019O BRL</t>
  </si>
  <si>
    <t>6ZH-00021O BRL</t>
  </si>
  <si>
    <t>6ZH-00444O BRL</t>
  </si>
  <si>
    <t>6ZH-00446O BRL</t>
  </si>
  <si>
    <t>6ZH-00228O BRL</t>
  </si>
  <si>
    <t>6ZH-00230O BRL</t>
  </si>
  <si>
    <t>76N-01173O BRL</t>
  </si>
  <si>
    <t>76N-01571O BRL</t>
  </si>
  <si>
    <t>76N-01174O BRL</t>
  </si>
  <si>
    <t>76N-01572O BRL</t>
  </si>
  <si>
    <t>76N-01175O BRL</t>
  </si>
  <si>
    <t>76N-01573O BRL</t>
  </si>
  <si>
    <t>76N-01176O BRL</t>
  </si>
  <si>
    <t>76N-01574O BRL</t>
  </si>
  <si>
    <t>76N-01177O BRL</t>
  </si>
  <si>
    <t>76N-01575O BRL</t>
  </si>
  <si>
    <t>76N-01768O BRL</t>
  </si>
  <si>
    <t>76N-02078O BRL</t>
  </si>
  <si>
    <t>76N-01769O BRL</t>
  </si>
  <si>
    <t>76N-02079O BRL</t>
  </si>
  <si>
    <t>76N-01770O BRL</t>
  </si>
  <si>
    <t>76N-02080O BRL</t>
  </si>
  <si>
    <t>76N-01771O BRL</t>
  </si>
  <si>
    <t>76N-02081O BRL</t>
  </si>
  <si>
    <t>76N-01772O BRL</t>
  </si>
  <si>
    <t>76N-02082O BRL</t>
  </si>
  <si>
    <t>H05-01748O BRL</t>
  </si>
  <si>
    <t>H05-01751O BRL</t>
  </si>
  <si>
    <t>H05-01749O BRL</t>
  </si>
  <si>
    <t>H05-01752O BRL</t>
  </si>
  <si>
    <t>H05-01750O BRL</t>
  </si>
  <si>
    <t>H05-01753O BRL</t>
  </si>
  <si>
    <t>H05-01754O BRL</t>
  </si>
  <si>
    <t>H05-01755O BRL</t>
  </si>
  <si>
    <t>H05-01756O BRL</t>
  </si>
  <si>
    <t>H05-01757O BRL</t>
  </si>
  <si>
    <t>H05-01758O BRL</t>
  </si>
  <si>
    <t>H05-01761O BRL</t>
  </si>
  <si>
    <t>H05-01760O BRL</t>
  </si>
  <si>
    <t>H05-01763O BRL</t>
  </si>
  <si>
    <t>H05-01759O BRL</t>
  </si>
  <si>
    <t>H05-01762O BRL</t>
  </si>
  <si>
    <t>H05-01764O BRL</t>
  </si>
  <si>
    <t>H05-01765O BRL</t>
  </si>
  <si>
    <t>H05-01766O BRL</t>
  </si>
  <si>
    <t>H05-01767O BRL</t>
  </si>
  <si>
    <t>H04-01316O BRL</t>
  </si>
  <si>
    <t>H04-01317O BRL</t>
  </si>
  <si>
    <t>H04-01318O BRL</t>
  </si>
  <si>
    <t>H04-01319O BRL</t>
  </si>
  <si>
    <t>H04-01320O BRL</t>
  </si>
  <si>
    <t>H04-01321O BRL</t>
  </si>
  <si>
    <t>H04-01323O BRL</t>
  </si>
  <si>
    <t>H04-01322O BRL</t>
  </si>
  <si>
    <t>H04-01324O BRL</t>
  </si>
  <si>
    <t>H04-01325O BRL</t>
  </si>
  <si>
    <t>Q9Z-00001O BRL</t>
  </si>
  <si>
    <t>R2Z-00001O BRL</t>
  </si>
  <si>
    <t>6YH-00159O BRL</t>
  </si>
  <si>
    <t>6YH-00148O BRL</t>
  </si>
  <si>
    <t>6YH-00382O BRL</t>
  </si>
  <si>
    <t>6YH-00435O BRL</t>
  </si>
  <si>
    <t>6YH-00290O BRL</t>
  </si>
  <si>
    <t>6YH-00161O BRL</t>
  </si>
  <si>
    <t>6YH-00150O BRL</t>
  </si>
  <si>
    <t>6YH-00384O BRL</t>
  </si>
  <si>
    <t>6YH-00192O BRL</t>
  </si>
  <si>
    <t>6YH-00242O BRL</t>
  </si>
  <si>
    <t>359-01466O BRL</t>
  </si>
  <si>
    <t>359-01471O BRL</t>
  </si>
  <si>
    <t>359-01467O BRL</t>
  </si>
  <si>
    <t>359-01472O BRL</t>
  </si>
  <si>
    <t>359-01468O BRL</t>
  </si>
  <si>
    <t>359-01473O BRL</t>
  </si>
  <si>
    <t>359-01465O BRL</t>
  </si>
  <si>
    <t>359-01470O BRL</t>
  </si>
  <si>
    <t>359-01464O BRL</t>
  </si>
  <si>
    <t>359-01469O BRL</t>
  </si>
  <si>
    <t>359-01474O BRL</t>
  </si>
  <si>
    <t>359-01479O BRL</t>
  </si>
  <si>
    <t>359-01478O BRL</t>
  </si>
  <si>
    <t>359-01483O BRL</t>
  </si>
  <si>
    <t>359-01477O BRL</t>
  </si>
  <si>
    <t>359-01482O BRL</t>
  </si>
  <si>
    <t>359-01475O BRL</t>
  </si>
  <si>
    <t>359-01480O BRL</t>
  </si>
  <si>
    <t>359-01476O BRL</t>
  </si>
  <si>
    <t>359-01481O BRL</t>
  </si>
  <si>
    <t>810-04881O BRL</t>
  </si>
  <si>
    <t>810-04889O BRL</t>
  </si>
  <si>
    <t>810-04897O BRL</t>
  </si>
  <si>
    <t>810-04905O BRL</t>
  </si>
  <si>
    <t>810-04913O BRL</t>
  </si>
  <si>
    <t>7JQ-00087O BRL</t>
  </si>
  <si>
    <t>7JQ-00147O BRL</t>
  </si>
  <si>
    <t>7JQ-00072O BRL</t>
  </si>
  <si>
    <t>7JQ-00380O BRL</t>
  </si>
  <si>
    <t>7JQ-00261O BRL</t>
  </si>
  <si>
    <t>7JQ-00101O BRL</t>
  </si>
  <si>
    <t>7JQ-00161O BRL</t>
  </si>
  <si>
    <t>7JQ-00076O BRL</t>
  </si>
  <si>
    <t>7JQ-00199O BRL</t>
  </si>
  <si>
    <t>7JQ-00265O BRL</t>
  </si>
  <si>
    <t>7JQ-00394O BRL</t>
  </si>
  <si>
    <t>7JQ-00404O BRL</t>
  </si>
  <si>
    <t>7JQ-00414O BRL</t>
  </si>
  <si>
    <t>7JQ-00433O BRL</t>
  </si>
  <si>
    <t>7JQ-00445O BRL</t>
  </si>
  <si>
    <t>228-04738O BRL</t>
  </si>
  <si>
    <t>228-04748O BRL</t>
  </si>
  <si>
    <t>228-04758O BRL</t>
  </si>
  <si>
    <t>228-04768O BRL</t>
  </si>
  <si>
    <t>228-04778O BRL</t>
  </si>
  <si>
    <t>228-04685O BRL</t>
  </si>
  <si>
    <t>228-04695O BRL</t>
  </si>
  <si>
    <t>228-04705O BRL</t>
  </si>
  <si>
    <t>228-04715O BRL</t>
  </si>
  <si>
    <t>228-04725O BRL</t>
  </si>
  <si>
    <t>7NQ-00069O BRL</t>
  </si>
  <si>
    <t>7NQ-00089O BRL</t>
  </si>
  <si>
    <t>7NQ-00119O BRL</t>
  </si>
  <si>
    <t>7NQ-00108O BRL</t>
  </si>
  <si>
    <t>7NQ-00162O BRL</t>
  </si>
  <si>
    <t>7NQ-00071O BRL</t>
  </si>
  <si>
    <t>7NQ-00091O BRL</t>
  </si>
  <si>
    <t>7NQ-00121O BRL</t>
  </si>
  <si>
    <t>7NQ-00110O BRL</t>
  </si>
  <si>
    <t>7NQ-00184O BRL</t>
  </si>
  <si>
    <t>J5A-00245O BRL</t>
  </si>
  <si>
    <t>J5A-00448O BRL</t>
  </si>
  <si>
    <t>J5A-00246O BRL</t>
  </si>
  <si>
    <t>J5A-00449O BRL</t>
  </si>
  <si>
    <t>J5A-00247O BRL</t>
  </si>
  <si>
    <t>J5A-00450O BRL</t>
  </si>
  <si>
    <t>J5A-00236O BRL</t>
  </si>
  <si>
    <t>J5A-00439O BRL</t>
  </si>
  <si>
    <t>J5A-00237O BRL</t>
  </si>
  <si>
    <t>J5A-00440O BRL</t>
  </si>
  <si>
    <t>J5A-00213O BRL</t>
  </si>
  <si>
    <t>J5A-00416O BRL</t>
  </si>
  <si>
    <t>J5A-00214O BRL</t>
  </si>
  <si>
    <t>J5A-00417O BRL</t>
  </si>
  <si>
    <t>J5A-00227O BRL</t>
  </si>
  <si>
    <t>J5A-00430O BRL</t>
  </si>
  <si>
    <t>J5A-00228O BRL</t>
  </si>
  <si>
    <t>J5A-00431O BRL</t>
  </si>
  <si>
    <t>J5A-00229O BRL</t>
  </si>
  <si>
    <t>J5A-00432O BRL</t>
  </si>
  <si>
    <t>9EP-00249O BRL</t>
  </si>
  <si>
    <t>9EP-00309O BRL</t>
  </si>
  <si>
    <t>9EP-00369O BRL</t>
  </si>
  <si>
    <t>9EP-00495O BRL</t>
  </si>
  <si>
    <t>9EP-00567O BRL</t>
  </si>
  <si>
    <t>9EP-00255O BRL</t>
  </si>
  <si>
    <t>9EP-00315O BRL</t>
  </si>
  <si>
    <t>9EP-00375O BRL</t>
  </si>
  <si>
    <t>9EP-00501O BRL</t>
  </si>
  <si>
    <t>9EP-00573O BRL</t>
  </si>
  <si>
    <t>9EP-00251O BRL</t>
  </si>
  <si>
    <t>9EP-00311O BRL</t>
  </si>
  <si>
    <t>9EP-00371O BRL</t>
  </si>
  <si>
    <t>9EP-00497O BRL</t>
  </si>
  <si>
    <t>9EP-00569O BRL</t>
  </si>
  <si>
    <t>9EP-00257O BRL</t>
  </si>
  <si>
    <t>9EP-00317O BRL</t>
  </si>
  <si>
    <t>9EP-00377O BRL</t>
  </si>
  <si>
    <t>9EP-00503O BRL</t>
  </si>
  <si>
    <t>9EP-00575O BRL</t>
  </si>
  <si>
    <t>9EP-00253O BRL</t>
  </si>
  <si>
    <t>9EP-00313O BRL</t>
  </si>
  <si>
    <t>9EP-00373O BRL</t>
  </si>
  <si>
    <t>9EP-00499O BRL</t>
  </si>
  <si>
    <t>9EP-00571O BRL</t>
  </si>
  <si>
    <t>9EP-00259O BRL</t>
  </si>
  <si>
    <t>9EP-00319O BRL</t>
  </si>
  <si>
    <t>9EP-00379O BRL</t>
  </si>
  <si>
    <t>9EP-00505O BRL</t>
  </si>
  <si>
    <t>9EP-00577O BRL</t>
  </si>
  <si>
    <t>TSC-00155O BRL</t>
  </si>
  <si>
    <t>TSC-00716O BRL</t>
  </si>
  <si>
    <t>TSC-00195O BRL</t>
  </si>
  <si>
    <t>TSC-00736O BRL</t>
  </si>
  <si>
    <t>TSC-00235O BRL</t>
  </si>
  <si>
    <t>TSC-00756O BRL</t>
  </si>
  <si>
    <t>TSC-00305O BRL</t>
  </si>
  <si>
    <t>TSC-00800O BRL</t>
  </si>
  <si>
    <t>TSC-00353O BRL</t>
  </si>
  <si>
    <t>TSC-00824O BRL</t>
  </si>
  <si>
    <t>TSC-00159O BRL</t>
  </si>
  <si>
    <t>TSC-00718O BRL</t>
  </si>
  <si>
    <t>TSC-00199O BRL</t>
  </si>
  <si>
    <t>TSC-00738O BRL</t>
  </si>
  <si>
    <t>TSC-00239O BRL</t>
  </si>
  <si>
    <t>TSC-00758O BRL</t>
  </si>
  <si>
    <t>TSC-00309O BRL</t>
  </si>
  <si>
    <t>TSC-00802O BRL</t>
  </si>
  <si>
    <t>TSC-00357O BRL</t>
  </si>
  <si>
    <t>TSC-00826O BRL</t>
  </si>
  <si>
    <t>M3J-00079O BRL</t>
  </si>
  <si>
    <t>M3J-00081O BRL</t>
  </si>
  <si>
    <t>9TX-00718O BRL</t>
  </si>
  <si>
    <t>9TX-00312O BRL</t>
  </si>
  <si>
    <t>9TX-00707O BRL</t>
  </si>
  <si>
    <t>9TX-00313O BRL</t>
  </si>
  <si>
    <t>9TX-00708O BRL</t>
  </si>
  <si>
    <t>9TX-00314O BRL</t>
  </si>
  <si>
    <t>9TX-00709O BRL</t>
  </si>
  <si>
    <t>9TX-00315O BRL</t>
  </si>
  <si>
    <t>9TX-00710O BRL</t>
  </si>
  <si>
    <t>9TX-00316O BRL</t>
  </si>
  <si>
    <t>9TX-00681O BRL</t>
  </si>
  <si>
    <t>9TX-00364O BRL</t>
  </si>
  <si>
    <t>9TX-00694O BRL</t>
  </si>
  <si>
    <t>9TX-00365O BRL</t>
  </si>
  <si>
    <t>9TX-00683O BRL</t>
  </si>
  <si>
    <t>9TX-00366O BRL</t>
  </si>
  <si>
    <t>9TX-00684O BRL</t>
  </si>
  <si>
    <t>9TX-00367O BRL</t>
  </si>
  <si>
    <t>9TX-00685O BRL</t>
  </si>
  <si>
    <t>9TX-00368O BRL</t>
  </si>
  <si>
    <t>3ZK-00224O BRL</t>
  </si>
  <si>
    <t>3ZK-00226O BRL</t>
  </si>
  <si>
    <t>3ZK-00260O BRL</t>
  </si>
  <si>
    <t>3ZK-00262O BRL</t>
  </si>
  <si>
    <t>3ZK-00296O BRL</t>
  </si>
  <si>
    <t>3ZK-00298O BRL</t>
  </si>
  <si>
    <t>3ZK-00381O BRL</t>
  </si>
  <si>
    <t>3ZK-00383O BRL</t>
  </si>
  <si>
    <t>3ZK-00426O BRL</t>
  </si>
  <si>
    <t>3ZK-00428O BRL</t>
  </si>
  <si>
    <t>3ZK-00228O BRL</t>
  </si>
  <si>
    <t>3ZK-00230O BRL</t>
  </si>
  <si>
    <t>3ZK-00264O BRL</t>
  </si>
  <si>
    <t>3ZK-00266O BRL</t>
  </si>
  <si>
    <t>3ZK-00300O BRL</t>
  </si>
  <si>
    <t>3ZK-00302O BRL</t>
  </si>
  <si>
    <t>3ZK-00385O BRL</t>
  </si>
  <si>
    <t>3ZK-00387O BRL</t>
  </si>
  <si>
    <t>3ZK-00430O BRL</t>
  </si>
  <si>
    <t>3ZK-00432O BRL</t>
  </si>
  <si>
    <t>3ND-00127O BRL</t>
  </si>
  <si>
    <t>3ND-00129O BRL</t>
  </si>
  <si>
    <t>3ND-00039O BRL</t>
  </si>
  <si>
    <t>3ND-00041O BRL</t>
  </si>
  <si>
    <t>3ND-00598O BRL</t>
  </si>
  <si>
    <t>3ND-00580O BRL</t>
  </si>
  <si>
    <t>3ND-00077O BRL</t>
  </si>
  <si>
    <t>3ND-00079O BRL</t>
  </si>
  <si>
    <t>3ND-00151O BRL</t>
  </si>
  <si>
    <t>3ND-00153O BRL</t>
  </si>
  <si>
    <t>3ND-00131O BRL</t>
  </si>
  <si>
    <t>3ND-00133O BRL</t>
  </si>
  <si>
    <t>3ND-00043O BRL</t>
  </si>
  <si>
    <t>3ND-00045O BRL</t>
  </si>
  <si>
    <t>3ND-00584O BRL</t>
  </si>
  <si>
    <t>3ND-00587O BRL</t>
  </si>
  <si>
    <t>3ND-00081O BRL</t>
  </si>
  <si>
    <t>3ND-00083O BRL</t>
  </si>
  <si>
    <t>3ND-00155O BRL</t>
  </si>
  <si>
    <t>3ND-00157O BRL</t>
  </si>
  <si>
    <t>9EN-00225O BRL</t>
  </si>
  <si>
    <t>9EN-00265O BRL</t>
  </si>
  <si>
    <t>9EN-00305O BRL</t>
  </si>
  <si>
    <t>9EN-00393O BRL</t>
  </si>
  <si>
    <t>9EN-00441O BRL</t>
  </si>
  <si>
    <t>9EN-00229O BRL</t>
  </si>
  <si>
    <t>9EN-00269O BRL</t>
  </si>
  <si>
    <t>9EN-00309O BRL</t>
  </si>
  <si>
    <t>9EN-00397O BRL</t>
  </si>
  <si>
    <t>9EN-00445O BRL</t>
  </si>
  <si>
    <t>9EN-00227O BRL</t>
  </si>
  <si>
    <t>9EN-00267O BRL</t>
  </si>
  <si>
    <t>9EN-00307O BRL</t>
  </si>
  <si>
    <t>9EN-00395O BRL</t>
  </si>
  <si>
    <t>9EN-00443O BRL</t>
  </si>
  <si>
    <t>9EN-00231O BRL</t>
  </si>
  <si>
    <t>9EN-00271O BRL</t>
  </si>
  <si>
    <t>9EN-00311O BRL</t>
  </si>
  <si>
    <t>9EN-00399O BRL</t>
  </si>
  <si>
    <t>9EN-00447O BRL</t>
  </si>
  <si>
    <t>E9R-00006O BRL</t>
  </si>
  <si>
    <t>F2R-00006O BRL</t>
  </si>
  <si>
    <t>HWV-00001O BRL</t>
  </si>
  <si>
    <t>R9Z-00002O BRL</t>
  </si>
  <si>
    <t>R9Z-00008O BRL</t>
  </si>
  <si>
    <t>R9Z-00012O BRL</t>
  </si>
  <si>
    <t>D87-02394O BRL</t>
  </si>
  <si>
    <t>D87-02395O BRL</t>
  </si>
  <si>
    <t>D87-02396O BRL</t>
  </si>
  <si>
    <t>D87-02397O BRL</t>
  </si>
  <si>
    <t>D87-02398O BRL</t>
  </si>
  <si>
    <t>D87-02404O BRL</t>
  </si>
  <si>
    <t>D87-02406O BRL</t>
  </si>
  <si>
    <t>D87-02405O BRL</t>
  </si>
  <si>
    <t>D87-02407O BRL</t>
  </si>
  <si>
    <t>D87-02408O BRL</t>
  </si>
  <si>
    <t>D87-02399O BRL</t>
  </si>
  <si>
    <t>D87-02400O BRL</t>
  </si>
  <si>
    <t>D87-02401O BRL</t>
  </si>
  <si>
    <t>D87-02402O BRL</t>
  </si>
  <si>
    <t>D87-02403O BRL</t>
  </si>
  <si>
    <t>D86-02423O BRL</t>
  </si>
  <si>
    <t>D86-02424O BRL</t>
  </si>
  <si>
    <t>D86-02425O BRL</t>
  </si>
  <si>
    <t>D86-02426O BRL</t>
  </si>
  <si>
    <t>D86-02427O BRL</t>
  </si>
  <si>
    <t>D86-02428O BRL</t>
  </si>
  <si>
    <t>D86-02430O BRL</t>
  </si>
  <si>
    <t>D86-02429O BRL</t>
  </si>
  <si>
    <t>D86-02431O BRL</t>
  </si>
  <si>
    <t>D86-02432O BRL</t>
  </si>
  <si>
    <t>MX3-00131O BRL</t>
  </si>
  <si>
    <t>MX3-00084O BRL</t>
  </si>
  <si>
    <t>MX3-00147O BRL</t>
  </si>
  <si>
    <t>MX3-00088O BRL</t>
  </si>
  <si>
    <t>MX3-00165O BRL</t>
  </si>
  <si>
    <t>MX3-00058O BRL</t>
  </si>
  <si>
    <t>MX3-00177O BRL</t>
  </si>
  <si>
    <t>MX3-00064O BRL</t>
  </si>
  <si>
    <t>MX3-00199O BRL</t>
  </si>
  <si>
    <t>MX3-00068O BRL</t>
  </si>
  <si>
    <t>MX3-00133O BRL</t>
  </si>
  <si>
    <t>MX3-00086O BRL</t>
  </si>
  <si>
    <t>MX3-00149O BRL</t>
  </si>
  <si>
    <t>MX3-00056O BRL</t>
  </si>
  <si>
    <t>MX3-00167O BRL</t>
  </si>
  <si>
    <t>MX3-00060O BRL</t>
  </si>
  <si>
    <t>MX3-00179O BRL</t>
  </si>
  <si>
    <t>MX3-00066O BRL</t>
  </si>
  <si>
    <t>MX3-00201O BRL</t>
  </si>
  <si>
    <t>MX3-00070O BRL</t>
  </si>
  <si>
    <t>MX3-00143O BRL</t>
  </si>
  <si>
    <t>MX3-00145O BRL</t>
  </si>
  <si>
    <t>MX3-00151O BRL</t>
  </si>
  <si>
    <t>MX3-00163O BRL</t>
  </si>
  <si>
    <t>MX3-00169O BRL</t>
  </si>
  <si>
    <t>MX3-00171O BRL</t>
  </si>
  <si>
    <t>MX3-00181O BRL</t>
  </si>
  <si>
    <t>MX3-00193O BRL</t>
  </si>
  <si>
    <t>MX3-00203O BRL</t>
  </si>
  <si>
    <t>MX3-00205O BRL</t>
  </si>
  <si>
    <t>77D-00041O BRL</t>
  </si>
  <si>
    <t>77D-00045O BRL</t>
  </si>
  <si>
    <t>77D-00049O BRL</t>
  </si>
  <si>
    <t>77D-00070O BRL</t>
  </si>
  <si>
    <t>77D-00076O BRL</t>
  </si>
  <si>
    <t>77D-00043O BRL</t>
  </si>
  <si>
    <t>77D-00047O BRL</t>
  </si>
  <si>
    <t>77D-00051O BRL</t>
  </si>
  <si>
    <t>77D-00072O BRL</t>
  </si>
  <si>
    <t>77D-00078O BRL</t>
  </si>
  <si>
    <t>125-00261O BRL</t>
  </si>
  <si>
    <t>125-01196O BRL</t>
  </si>
  <si>
    <t>125-00262O BRL</t>
  </si>
  <si>
    <t>125-01200O BRL</t>
  </si>
  <si>
    <t>125-00263O BRL</t>
  </si>
  <si>
    <t>125-01204O BRL</t>
  </si>
  <si>
    <t>125-00264O BRL</t>
  </si>
  <si>
    <t>125-01210O BRL</t>
  </si>
  <si>
    <t>125-00265O BRL</t>
  </si>
  <si>
    <t>125-01214O BRL</t>
  </si>
  <si>
    <t>125-00313O BRL</t>
  </si>
  <si>
    <t>125-01198O BRL</t>
  </si>
  <si>
    <t>125-00314O BRL</t>
  </si>
  <si>
    <t>125-01202O BRL</t>
  </si>
  <si>
    <t>125-00315O BRL</t>
  </si>
  <si>
    <t>125-01206O BRL</t>
  </si>
  <si>
    <t>125-00316O BRL</t>
  </si>
  <si>
    <t>125-01212O BRL</t>
  </si>
  <si>
    <t>125-00317O BRL</t>
  </si>
  <si>
    <t>125-01216O BRL</t>
  </si>
  <si>
    <t>126-00446O BRL</t>
  </si>
  <si>
    <t>126-01854O BRL</t>
  </si>
  <si>
    <t>126-01856O BRL</t>
  </si>
  <si>
    <t>126-00499O BRL</t>
  </si>
  <si>
    <t>126-00447O BRL</t>
  </si>
  <si>
    <t>126-01828O BRL</t>
  </si>
  <si>
    <t>126-01844O BRL</t>
  </si>
  <si>
    <t>126-00500O BRL</t>
  </si>
  <si>
    <t>126-00448O BRL</t>
  </si>
  <si>
    <t>126-01872O BRL</t>
  </si>
  <si>
    <t>126-01874O BRL</t>
  </si>
  <si>
    <t>126-00501O BRL</t>
  </si>
  <si>
    <t>126-00449O BRL</t>
  </si>
  <si>
    <t>126-01830O BRL</t>
  </si>
  <si>
    <t>126-01846O BRL</t>
  </si>
  <si>
    <t>126-00502O BRL</t>
  </si>
  <si>
    <t>126-00450O BRL</t>
  </si>
  <si>
    <t>126-01850O BRL</t>
  </si>
  <si>
    <t>126-01878O BRL</t>
  </si>
  <si>
    <t>126-00503O BRL</t>
  </si>
  <si>
    <t>126-00551O BRL</t>
  </si>
  <si>
    <t>126-01858O BRL</t>
  </si>
  <si>
    <t>126-01860O BRL</t>
  </si>
  <si>
    <t>126-00601O BRL</t>
  </si>
  <si>
    <t>126-00552O BRL</t>
  </si>
  <si>
    <t>126-01848O BRL</t>
  </si>
  <si>
    <t>126-01870O BRL</t>
  </si>
  <si>
    <t>126-00602O BRL</t>
  </si>
  <si>
    <t>126-00553O BRL</t>
  </si>
  <si>
    <t>126-01876O BRL</t>
  </si>
  <si>
    <t>126-01868O BRL</t>
  </si>
  <si>
    <t>126-00603O BRL</t>
  </si>
  <si>
    <t>126-00554O BRL</t>
  </si>
  <si>
    <t>126-01864O BRL</t>
  </si>
  <si>
    <t>126-01866O BRL</t>
  </si>
  <si>
    <t>126-00604O BRL</t>
  </si>
  <si>
    <t>126-00555O BRL</t>
  </si>
  <si>
    <t>126-01880O BRL</t>
  </si>
  <si>
    <t>126-01882O BRL</t>
  </si>
  <si>
    <t>126-00605O BRL</t>
  </si>
  <si>
    <t>L5D-00092O BRL</t>
  </si>
  <si>
    <t>L5D-00273O BRL</t>
  </si>
  <si>
    <t>L5D-00096O BRL</t>
  </si>
  <si>
    <t>L5D-00277O BRL</t>
  </si>
  <si>
    <t>L5D-00100O BRL</t>
  </si>
  <si>
    <t>L5D-00281O BRL</t>
  </si>
  <si>
    <t>L5D-00121O BRL</t>
  </si>
  <si>
    <t>L5D-00287O BRL</t>
  </si>
  <si>
    <t>L5D-00127O BRL</t>
  </si>
  <si>
    <t>L5D-00291O BRL</t>
  </si>
  <si>
    <t>L5D-00094O BRL</t>
  </si>
  <si>
    <t>L5D-00275O BRL</t>
  </si>
  <si>
    <t>L5D-00098O BRL</t>
  </si>
  <si>
    <t>L5D-00279O BRL</t>
  </si>
  <si>
    <t>L5D-00102O BRL</t>
  </si>
  <si>
    <t>L5D-00283O BRL</t>
  </si>
  <si>
    <t>L5D-00123O BRL</t>
  </si>
  <si>
    <t>L5D-00289O BRL</t>
  </si>
  <si>
    <t>L5D-00129O BRL</t>
  </si>
  <si>
    <t>L5D-00293O BRL</t>
  </si>
  <si>
    <t>HXC-00011O BRL</t>
  </si>
  <si>
    <t>HXC-00012O BRL</t>
  </si>
  <si>
    <t>KV3-00471O BRL</t>
  </si>
  <si>
    <t>KV3-00491O BRL</t>
  </si>
  <si>
    <t>KV3-00329O BRL</t>
  </si>
  <si>
    <t>KV3-00333O BRL</t>
  </si>
  <si>
    <t>KV3-00473O BRL</t>
  </si>
  <si>
    <t>KV3-00493O BRL</t>
  </si>
  <si>
    <t>KV3-00475O BRL</t>
  </si>
  <si>
    <t>KV3-00495O BRL</t>
  </si>
  <si>
    <t>KV3-00477O BRL</t>
  </si>
  <si>
    <t>KV3-00497O BRL</t>
  </si>
  <si>
    <t>KV3-00404O BRL</t>
  </si>
  <si>
    <t>KV3-00406O BRL</t>
  </si>
  <si>
    <t>KV3-00331O BRL</t>
  </si>
  <si>
    <t>KV3-00335O BRL</t>
  </si>
  <si>
    <t>KV3-00369O BRL</t>
  </si>
  <si>
    <t>KV3-00435O BRL</t>
  </si>
  <si>
    <t>KV3-00606O BRL</t>
  </si>
  <si>
    <t>KV3-00363O BRL</t>
  </si>
  <si>
    <t>KV3-00298O BRL</t>
  </si>
  <si>
    <t>KV3-00371O BRL</t>
  </si>
  <si>
    <t>KV3-00436O BRL</t>
  </si>
  <si>
    <t>KV3-00607O BRL</t>
  </si>
  <si>
    <t>KV3-00364O BRL</t>
  </si>
  <si>
    <t>KV3-00309O BRL</t>
  </si>
  <si>
    <t>T98-01252O BRL</t>
  </si>
  <si>
    <t>T98-01259O BRL</t>
  </si>
  <si>
    <t>T98-01254O BRL</t>
  </si>
  <si>
    <t>T98-01260O BRL</t>
  </si>
  <si>
    <t>T98-01256O BRL</t>
  </si>
  <si>
    <t>T98-01261O BRL</t>
  </si>
  <si>
    <t>T98-01250O BRL</t>
  </si>
  <si>
    <t>T98-01258O BRL</t>
  </si>
  <si>
    <t>T98-01248O BRL</t>
  </si>
  <si>
    <t>T98-01257O BRL</t>
  </si>
  <si>
    <t>T98-01263O BRL</t>
  </si>
  <si>
    <t>T98-01273O BRL</t>
  </si>
  <si>
    <t>T98-01271O BRL</t>
  </si>
  <si>
    <t>T98-01281O BRL</t>
  </si>
  <si>
    <t>T98-01269O BRL</t>
  </si>
  <si>
    <t>T98-01279O BRL</t>
  </si>
  <si>
    <t>T98-01265O BRL</t>
  </si>
  <si>
    <t>T98-01275O BRL</t>
  </si>
  <si>
    <t>T98-01267O BRL</t>
  </si>
  <si>
    <t>T98-01277O BRL</t>
  </si>
  <si>
    <t>T99-00531O BRL</t>
  </si>
  <si>
    <t>T99-00532O BRL</t>
  </si>
  <si>
    <t>T99-00533O BRL</t>
  </si>
  <si>
    <t>T99-00530O BRL</t>
  </si>
  <si>
    <t>T99-00529O BRL</t>
  </si>
  <si>
    <t>T99-00534O BRL</t>
  </si>
  <si>
    <t>T99-00538O BRL</t>
  </si>
  <si>
    <t>T99-00537O BRL</t>
  </si>
  <si>
    <t>T99-00535O BRL</t>
  </si>
  <si>
    <t>T99-00536O BRL</t>
  </si>
  <si>
    <t>6VC-00699O BRL</t>
  </si>
  <si>
    <t>6VC-00701O BRL</t>
  </si>
  <si>
    <t>6VC-00755O BRL</t>
  </si>
  <si>
    <t>6VC-00757O BRL</t>
  </si>
  <si>
    <t>6VC-00811O BRL</t>
  </si>
  <si>
    <t>6VC-00813O BRL</t>
  </si>
  <si>
    <t>6VC-00915O BRL</t>
  </si>
  <si>
    <t>6VC-00917O BRL</t>
  </si>
  <si>
    <t>6VC-00979O BRL</t>
  </si>
  <si>
    <t>6VC-00981O BRL</t>
  </si>
  <si>
    <t>6VC-00703O BRL</t>
  </si>
  <si>
    <t>6VC-00705O BRL</t>
  </si>
  <si>
    <t>6VC-00759O BRL</t>
  </si>
  <si>
    <t>6VC-00761O BRL</t>
  </si>
  <si>
    <t>6VC-00815O BRL</t>
  </si>
  <si>
    <t>6VC-00817O BRL</t>
  </si>
  <si>
    <t>6VC-00919O BRL</t>
  </si>
  <si>
    <t>6VC-00921O BRL</t>
  </si>
  <si>
    <t>6VC-00983O BRL</t>
  </si>
  <si>
    <t>6VC-00985O BRL</t>
  </si>
  <si>
    <t>6XC-00022O BRL</t>
  </si>
  <si>
    <t>6XC-00050O BRL</t>
  </si>
  <si>
    <t>6XC-00078O BRL</t>
  </si>
  <si>
    <t>6XC-00130O BRL</t>
  </si>
  <si>
    <t>6XC-00162O BRL</t>
  </si>
  <si>
    <t>6XC-00024O BRL</t>
  </si>
  <si>
    <t>6XC-00052O BRL</t>
  </si>
  <si>
    <t>6XC-00080O BRL</t>
  </si>
  <si>
    <t>6XC-00132O BRL</t>
  </si>
  <si>
    <t>6XC-00164O BRL</t>
  </si>
  <si>
    <t>R18-01850O BRL</t>
  </si>
  <si>
    <t>R18-01855O BRL</t>
  </si>
  <si>
    <t>R18-01851O BRL</t>
  </si>
  <si>
    <t>R18-01856O BRL</t>
  </si>
  <si>
    <t>R18-01852O BRL</t>
  </si>
  <si>
    <t>R18-01857O BRL</t>
  </si>
  <si>
    <t>R18-01849O BRL</t>
  </si>
  <si>
    <t>R18-01854O BRL</t>
  </si>
  <si>
    <t>R18-01848O BRL</t>
  </si>
  <si>
    <t>R18-01853O BRL</t>
  </si>
  <si>
    <t>R18-01858O BRL</t>
  </si>
  <si>
    <t>R18-01863O BRL</t>
  </si>
  <si>
    <t>R18-01862O BRL</t>
  </si>
  <si>
    <t>R18-01867O BRL</t>
  </si>
  <si>
    <t>R18-01861O BRL</t>
  </si>
  <si>
    <t>R18-01866O BRL</t>
  </si>
  <si>
    <t>R18-01859O BRL</t>
  </si>
  <si>
    <t>R18-01864O BRL</t>
  </si>
  <si>
    <t>R18-01860O BRL</t>
  </si>
  <si>
    <t>R18-01865O BRL</t>
  </si>
  <si>
    <t>P71-06972O BRL</t>
  </si>
  <si>
    <t>P71-06919O BRL</t>
  </si>
  <si>
    <t>P71-07011O BRL</t>
  </si>
  <si>
    <t>P71-07126O BRL</t>
  </si>
  <si>
    <t>P71-07119O BRL</t>
  </si>
  <si>
    <t>9EA-00319O BRL</t>
  </si>
  <si>
    <t>9EA-00379O BRL</t>
  </si>
  <si>
    <t>9EA-00439O BRL</t>
  </si>
  <si>
    <t>9EA-00565O BRL</t>
  </si>
  <si>
    <t>9EA-00637O BRL</t>
  </si>
  <si>
    <t>9EA-00325O BRL</t>
  </si>
  <si>
    <t>9EA-00385O BRL</t>
  </si>
  <si>
    <t>9EA-00445O BRL</t>
  </si>
  <si>
    <t>9EA-00571O BRL</t>
  </si>
  <si>
    <t>9EA-00643O BRL</t>
  </si>
  <si>
    <t>9EA-00321O BRL</t>
  </si>
  <si>
    <t>9EA-00381O BRL</t>
  </si>
  <si>
    <t>9EA-00441O BRL</t>
  </si>
  <si>
    <t>9EA-00567O BRL</t>
  </si>
  <si>
    <t>9EA-00639O BRL</t>
  </si>
  <si>
    <t>9EA-00327O BRL</t>
  </si>
  <si>
    <t>9EA-00387O BRL</t>
  </si>
  <si>
    <t>9EA-00447O BRL</t>
  </si>
  <si>
    <t>9EA-00573O BRL</t>
  </si>
  <si>
    <t>9EA-00645O BRL</t>
  </si>
  <si>
    <t>9EA-00323O BRL</t>
  </si>
  <si>
    <t>9EA-00383O BRL</t>
  </si>
  <si>
    <t>9EA-00443O BRL</t>
  </si>
  <si>
    <t>9EA-00569O BRL</t>
  </si>
  <si>
    <t>9EA-00641O BRL</t>
  </si>
  <si>
    <t>9EA-00329O BRL</t>
  </si>
  <si>
    <t>9EA-00389O BRL</t>
  </si>
  <si>
    <t>9EA-00449O BRL</t>
  </si>
  <si>
    <t>9EA-00575O BRL</t>
  </si>
  <si>
    <t>9EA-00647O BRL</t>
  </si>
  <si>
    <t>G3S-00241O BRL</t>
  </si>
  <si>
    <t>G3S-00313O BRL</t>
  </si>
  <si>
    <t>G3S-00302O BRL</t>
  </si>
  <si>
    <t>G3S-00376O BRL</t>
  </si>
  <si>
    <t>G3S-00444O BRL</t>
  </si>
  <si>
    <t>G3S-00253O BRL</t>
  </si>
  <si>
    <t>G3S-00315O BRL</t>
  </si>
  <si>
    <t>G3S-00304O BRL</t>
  </si>
  <si>
    <t>G3S-00378O BRL</t>
  </si>
  <si>
    <t>G3S-00446O BRL</t>
  </si>
  <si>
    <t>R39-00611O BRL</t>
  </si>
  <si>
    <t>R39-00612O BRL</t>
  </si>
  <si>
    <t>R39-00613O BRL</t>
  </si>
  <si>
    <t>R39-00610O BRL</t>
  </si>
  <si>
    <t>R39-00609O BRL</t>
  </si>
  <si>
    <t>R39-00614O BRL</t>
  </si>
  <si>
    <t>R39-00618O BRL</t>
  </si>
  <si>
    <t>R39-00617O BRL</t>
  </si>
  <si>
    <t>R39-00615O BRL</t>
  </si>
  <si>
    <t>R39-00616O BRL</t>
  </si>
  <si>
    <t>9EM-00297O BRL</t>
  </si>
  <si>
    <t>9EM-00337O BRL</t>
  </si>
  <si>
    <t>9EM-00377O BRL</t>
  </si>
  <si>
    <t>9EM-00465O BRL</t>
  </si>
  <si>
    <t>9EM-00513O BRL</t>
  </si>
  <si>
    <t>9EM-00301O BRL</t>
  </si>
  <si>
    <t>9EM-00341O BRL</t>
  </si>
  <si>
    <t>9EM-00381O BRL</t>
  </si>
  <si>
    <t>9EM-00469O BRL</t>
  </si>
  <si>
    <t>9EM-00517O BRL</t>
  </si>
  <si>
    <t>9EM-00299O BRL</t>
  </si>
  <si>
    <t>9EM-00339O BRL</t>
  </si>
  <si>
    <t>9EM-00379O BRL</t>
  </si>
  <si>
    <t>9EM-00467O BRL</t>
  </si>
  <si>
    <t>9EM-00515O BRL</t>
  </si>
  <si>
    <t>9EM-00303O BRL</t>
  </si>
  <si>
    <t>9EM-00343O BRL</t>
  </si>
  <si>
    <t>9EM-00383O BRL</t>
  </si>
  <si>
    <t>9EM-00471O BRL</t>
  </si>
  <si>
    <t>9EM-00519O BRL</t>
  </si>
  <si>
    <t>4ZF-00014O BRL</t>
  </si>
  <si>
    <t>059-05139O BRL</t>
  </si>
  <si>
    <t>059-05140O BRL</t>
  </si>
  <si>
    <t>059-05141O BRL</t>
  </si>
  <si>
    <t>059-05142O BRL</t>
  </si>
  <si>
    <t>059-05143O BRL</t>
  </si>
  <si>
    <t>059-05144O BRL</t>
  </si>
  <si>
    <t>059-05146O BRL</t>
  </si>
  <si>
    <t>059-05145O BRL</t>
  </si>
  <si>
    <t>059-05147O BRL</t>
  </si>
  <si>
    <t>059-05148O BRL</t>
  </si>
  <si>
    <t>D48-00618O BRL</t>
  </si>
  <si>
    <t>D48-00619O BRL</t>
  </si>
  <si>
    <t>D48-00620O BRL</t>
  </si>
  <si>
    <t>D48-00617O BRL</t>
  </si>
  <si>
    <t>D48-00616O BRL</t>
  </si>
  <si>
    <t>D48-00621O BRL</t>
  </si>
  <si>
    <t>D48-00625O BRL</t>
  </si>
  <si>
    <t>D48-00624O BRL</t>
  </si>
  <si>
    <t>D48-00622O BRL</t>
  </si>
  <si>
    <t>D48-00623O BRL</t>
  </si>
  <si>
    <t>VALOR DE VENDA R$</t>
  </si>
  <si>
    <t>077-05309OG BRL</t>
  </si>
  <si>
    <t>077-05331OG BRL</t>
  </si>
  <si>
    <t>077-05310OG BRL</t>
  </si>
  <si>
    <t>077-05311OG BRL</t>
  </si>
  <si>
    <t>077-05312OG BRL</t>
  </si>
  <si>
    <t>077-05313OG BRL</t>
  </si>
  <si>
    <t>077-05315OG BRL</t>
  </si>
  <si>
    <t>077-05314OG BRL</t>
  </si>
  <si>
    <t>077-05316OG BRL</t>
  </si>
  <si>
    <t>077-05317OG BRL</t>
  </si>
  <si>
    <t>NH3-00223OG BRL</t>
  </si>
  <si>
    <t>NH3-00224OG BRL</t>
  </si>
  <si>
    <t>NH3-00231OG BRL</t>
  </si>
  <si>
    <t>NH3-00232OG BRL</t>
  </si>
  <si>
    <t>NH3-00239OG BRL</t>
  </si>
  <si>
    <t>NH3-00240OG BRL</t>
  </si>
  <si>
    <t>NH3-00292OG BRL</t>
  </si>
  <si>
    <t>NH3-00293OG BRL</t>
  </si>
  <si>
    <t>NH3-00324OG BRL</t>
  </si>
  <si>
    <t>NH3-00325OG BRL</t>
  </si>
  <si>
    <t>NH3-00225OG BRL</t>
  </si>
  <si>
    <t>NH3-00226OG BRL</t>
  </si>
  <si>
    <t>NH3-00233OG BRL</t>
  </si>
  <si>
    <t>NH3-00234OG BRL</t>
  </si>
  <si>
    <t>NH3-00241OG BRL</t>
  </si>
  <si>
    <t>NH3-00242OG BRL</t>
  </si>
  <si>
    <t>NH3-00294OG BRL</t>
  </si>
  <si>
    <t>NH3-00295OG BRL</t>
  </si>
  <si>
    <t>NH3-00326OG BRL</t>
  </si>
  <si>
    <t>NH3-00327OG BRL</t>
  </si>
  <si>
    <t>LJ7-00005OG BRL</t>
  </si>
  <si>
    <t>GN9-00005OG BRL</t>
  </si>
  <si>
    <t>6EM-00008OG BRL</t>
  </si>
  <si>
    <t>5S2-00005OG BRL</t>
  </si>
  <si>
    <t>HJA-00674OG BRL</t>
  </si>
  <si>
    <t>HJA-00678OG BRL</t>
  </si>
  <si>
    <t>HJA-00682OG BRL</t>
  </si>
  <si>
    <t>HJA-00627OG BRL</t>
  </si>
  <si>
    <t>HJA-00717OG BRL</t>
  </si>
  <si>
    <t>HJA-00675OG BRL</t>
  </si>
  <si>
    <t>HJA-00679OG BRL</t>
  </si>
  <si>
    <t>HJA-00683OG BRL</t>
  </si>
  <si>
    <t>HJA-00628OG BRL</t>
  </si>
  <si>
    <t>HJA-00718OG BRL</t>
  </si>
  <si>
    <t>F52-02039OG BRL</t>
  </si>
  <si>
    <t>F52-02043OG BRL</t>
  </si>
  <si>
    <t>F52-02057OG BRL</t>
  </si>
  <si>
    <t>F52-01982OG BRL</t>
  </si>
  <si>
    <t>F52-02032OG BRL</t>
  </si>
  <si>
    <t>F52-02040OG BRL</t>
  </si>
  <si>
    <t>F52-02044OG BRL</t>
  </si>
  <si>
    <t>F52-02058OG BRL</t>
  </si>
  <si>
    <t>F52-01983OG BRL</t>
  </si>
  <si>
    <t>F52-02033OG BRL</t>
  </si>
  <si>
    <t>F52-02249OG BRL</t>
  </si>
  <si>
    <t>F52-02250OG BRL</t>
  </si>
  <si>
    <t>F52-02253OG BRL</t>
  </si>
  <si>
    <t>F52-02254OG BRL</t>
  </si>
  <si>
    <t>F52-02257OG BRL</t>
  </si>
  <si>
    <t>F52-02258OG BRL</t>
  </si>
  <si>
    <t>F52-02234OG BRL</t>
  </si>
  <si>
    <t>F52-02235OG BRL</t>
  </si>
  <si>
    <t>F52-02279OG BRL</t>
  </si>
  <si>
    <t>F52-02280OG BRL</t>
  </si>
  <si>
    <t>D75-01783OG BRL</t>
  </si>
  <si>
    <t>D75-01799OG BRL</t>
  </si>
  <si>
    <t>D75-01815OG BRL</t>
  </si>
  <si>
    <t>D75-02027OG BRL</t>
  </si>
  <si>
    <t>D75-01916OG BRL</t>
  </si>
  <si>
    <t>D75-01795OG BRL</t>
  </si>
  <si>
    <t>D75-01801OG BRL</t>
  </si>
  <si>
    <t>D75-01817OG BRL</t>
  </si>
  <si>
    <t>D75-02029OG BRL</t>
  </si>
  <si>
    <t>D75-01918OG BRL</t>
  </si>
  <si>
    <t>D75-01784OG BRL</t>
  </si>
  <si>
    <t>D75-01800OG BRL</t>
  </si>
  <si>
    <t>D75-01816OG BRL</t>
  </si>
  <si>
    <t>D75-02028OG BRL</t>
  </si>
  <si>
    <t>D75-01917OG BRL</t>
  </si>
  <si>
    <t>9GS-00321OG BRL</t>
  </si>
  <si>
    <t>9GS-00615OG BRL</t>
  </si>
  <si>
    <t>9GS-00333OG BRL</t>
  </si>
  <si>
    <t>9GS-00619OG BRL</t>
  </si>
  <si>
    <t>9GS-00345OG BRL</t>
  </si>
  <si>
    <t>9GS-00623OG BRL</t>
  </si>
  <si>
    <t>9GS-00427OG BRL</t>
  </si>
  <si>
    <t>9GS-00653OG BRL</t>
  </si>
  <si>
    <t>9GS-00487OG BRL</t>
  </si>
  <si>
    <t>9GS-00673OG BRL</t>
  </si>
  <si>
    <t>9GS-00324OG BRL</t>
  </si>
  <si>
    <t>9GS-00616OG BRL</t>
  </si>
  <si>
    <t>9GS-00336OG BRL</t>
  </si>
  <si>
    <t>9GS-00620OG BRL</t>
  </si>
  <si>
    <t>9GS-00348OG BRL</t>
  </si>
  <si>
    <t>9GS-00624OG BRL</t>
  </si>
  <si>
    <t>9GS-00430OG BRL</t>
  </si>
  <si>
    <t>9GS-00654OG BRL</t>
  </si>
  <si>
    <t>9GS-00490OG BRL</t>
  </si>
  <si>
    <t>9GS-00674OG BRL</t>
  </si>
  <si>
    <t>9GS-00322OG BRL</t>
  </si>
  <si>
    <t>9GS-00334OG BRL</t>
  </si>
  <si>
    <t>9GS-00346OG BRL</t>
  </si>
  <si>
    <t>9GS-00428OG BRL</t>
  </si>
  <si>
    <t>9GS-00488OG BRL</t>
  </si>
  <si>
    <t>9GS-00325OG BRL</t>
  </si>
  <si>
    <t>9GS-00337OG BRL</t>
  </si>
  <si>
    <t>9GS-00349OG BRL</t>
  </si>
  <si>
    <t>9GS-00431OG BRL</t>
  </si>
  <si>
    <t>9GS-00491OG BRL</t>
  </si>
  <si>
    <t>9GS-00323OG BRL</t>
  </si>
  <si>
    <t>9GS-00335OG BRL</t>
  </si>
  <si>
    <t>9GS-00347OG BRL</t>
  </si>
  <si>
    <t>9GS-00429OG BRL</t>
  </si>
  <si>
    <t>9GS-00489OG BRL</t>
  </si>
  <si>
    <t>9GS-00326OG BRL</t>
  </si>
  <si>
    <t>9GS-00338OG BRL</t>
  </si>
  <si>
    <t>9GS-00350OG BRL</t>
  </si>
  <si>
    <t>9GS-00432OG BRL</t>
  </si>
  <si>
    <t>9GS-00492OG BRL</t>
  </si>
  <si>
    <t>9GA-00435OG BRL</t>
  </si>
  <si>
    <t>9GA-00126OG BRL</t>
  </si>
  <si>
    <t>9GA-00443OG BRL</t>
  </si>
  <si>
    <t>9GA-00130OG BRL</t>
  </si>
  <si>
    <t>9GA-00451OG BRL</t>
  </si>
  <si>
    <t>9GA-00134OG BRL</t>
  </si>
  <si>
    <t>9GA-00509OG BRL</t>
  </si>
  <si>
    <t>9GA-00164OG BRL</t>
  </si>
  <si>
    <t>9GA-00549OG BRL</t>
  </si>
  <si>
    <t>9GA-00184OG BRL</t>
  </si>
  <si>
    <t>9GA-00437OG BRL</t>
  </si>
  <si>
    <t>9GA-00127OG BRL</t>
  </si>
  <si>
    <t>9GA-00445OG BRL</t>
  </si>
  <si>
    <t>9GA-00131OG BRL</t>
  </si>
  <si>
    <t>9GA-00453OG BRL</t>
  </si>
  <si>
    <t>9GA-00135OG BRL</t>
  </si>
  <si>
    <t>9GA-00511OG BRL</t>
  </si>
  <si>
    <t>9GA-00165OG BRL</t>
  </si>
  <si>
    <t>9GA-00551OG BRL</t>
  </si>
  <si>
    <t>9GA-00185OG BRL</t>
  </si>
  <si>
    <t>9GA-00436OG BRL</t>
  </si>
  <si>
    <t>9GA-00444OG BRL</t>
  </si>
  <si>
    <t>9GA-00452OG BRL</t>
  </si>
  <si>
    <t>9GA-00510OG BRL</t>
  </si>
  <si>
    <t>9GA-00550OG BRL</t>
  </si>
  <si>
    <t>9GA-00438OG BRL</t>
  </si>
  <si>
    <t>9GA-00446OG BRL</t>
  </si>
  <si>
    <t>9GA-00454OG BRL</t>
  </si>
  <si>
    <t>9GA-00512OG BRL</t>
  </si>
  <si>
    <t>9GA-00552OG BRL</t>
  </si>
  <si>
    <t>W06-01120OG BRL</t>
  </si>
  <si>
    <t>W06-01138OG BRL</t>
  </si>
  <si>
    <t>W06-01509OG BRL</t>
  </si>
  <si>
    <t>W06-01510OG BRL</t>
  </si>
  <si>
    <t>W06-01121OG BRL</t>
  </si>
  <si>
    <t>W06-01139OG BRL</t>
  </si>
  <si>
    <t>W06-01517OG BRL</t>
  </si>
  <si>
    <t>W06-01518OG BRL</t>
  </si>
  <si>
    <t>W06-01122OG BRL</t>
  </si>
  <si>
    <t>W06-01140OG BRL</t>
  </si>
  <si>
    <t>W06-01521OG BRL</t>
  </si>
  <si>
    <t>W06-01522OG BRL</t>
  </si>
  <si>
    <t>W06-01119OG BRL</t>
  </si>
  <si>
    <t>W06-01137OG BRL</t>
  </si>
  <si>
    <t>W06-01537OG BRL</t>
  </si>
  <si>
    <t>W06-01538OG BRL</t>
  </si>
  <si>
    <t>W06-01118OG BRL</t>
  </si>
  <si>
    <t>W06-01136OG BRL</t>
  </si>
  <si>
    <t>W06-01557OG BRL</t>
  </si>
  <si>
    <t>W06-01558OG BRL</t>
  </si>
  <si>
    <t>W06-01125OG BRL</t>
  </si>
  <si>
    <t>W06-01143OG BRL</t>
  </si>
  <si>
    <t>W06-01511OG BRL</t>
  </si>
  <si>
    <t>W06-01512OG BRL</t>
  </si>
  <si>
    <t>W06-01153OG BRL</t>
  </si>
  <si>
    <t>W06-01155OG BRL</t>
  </si>
  <si>
    <t>W06-01559OG BRL</t>
  </si>
  <si>
    <t>W06-01560OG BRL</t>
  </si>
  <si>
    <t>W06-01099OG BRL</t>
  </si>
  <si>
    <t>W06-01104OG BRL</t>
  </si>
  <si>
    <t>W06-01100OG BRL</t>
  </si>
  <si>
    <t>W06-01105OG BRL</t>
  </si>
  <si>
    <t>W06-01101OG BRL</t>
  </si>
  <si>
    <t>W06-01106OG BRL</t>
  </si>
  <si>
    <t>W06-01098OG BRL</t>
  </si>
  <si>
    <t>W06-01103OG BRL</t>
  </si>
  <si>
    <t>W06-01097OG BRL</t>
  </si>
  <si>
    <t>W06-01102OG BRL</t>
  </si>
  <si>
    <t>W06-01107OG BRL</t>
  </si>
  <si>
    <t>W06-01112OG BRL</t>
  </si>
  <si>
    <t>W06-01111OG BRL</t>
  </si>
  <si>
    <t>W06-01116OG BRL</t>
  </si>
  <si>
    <t>W06-01110OG BRL</t>
  </si>
  <si>
    <t>W06-01115OG BRL</t>
  </si>
  <si>
    <t>W06-01108OG BRL</t>
  </si>
  <si>
    <t>W06-01113OG BRL</t>
  </si>
  <si>
    <t>W06-01109OG BRL</t>
  </si>
  <si>
    <t>W06-01114OG BRL</t>
  </si>
  <si>
    <t>U3J-00051OG BRL</t>
  </si>
  <si>
    <t>WSB-00078OG BRL</t>
  </si>
  <si>
    <t>GMY-00006OG BRL</t>
  </si>
  <si>
    <t>GNT-00006OG BRL</t>
  </si>
  <si>
    <t>EMT-00291OG BRL</t>
  </si>
  <si>
    <t>EMT-00292OG BRL</t>
  </si>
  <si>
    <t>EMT-00299OG BRL</t>
  </si>
  <si>
    <t>EMT-00300OG BRL</t>
  </si>
  <si>
    <t>EMT-00307OG BRL</t>
  </si>
  <si>
    <t>EMT-00308OG BRL</t>
  </si>
  <si>
    <t>EMT-00376OG BRL</t>
  </si>
  <si>
    <t>EMT-00377OG BRL</t>
  </si>
  <si>
    <t>EMT-00424OG BRL</t>
  </si>
  <si>
    <t>EMT-00425OG BRL</t>
  </si>
  <si>
    <t>EMT-00293OG BRL</t>
  </si>
  <si>
    <t>EMT-00294OG BRL</t>
  </si>
  <si>
    <t>EMT-00301OG BRL</t>
  </si>
  <si>
    <t>EMT-00302OG BRL</t>
  </si>
  <si>
    <t>EMT-00309OG BRL</t>
  </si>
  <si>
    <t>EMT-00310OG BRL</t>
  </si>
  <si>
    <t>EMT-00378OG BRL</t>
  </si>
  <si>
    <t>EMT-00379OG BRL</t>
  </si>
  <si>
    <t>EMT-00426OG BRL</t>
  </si>
  <si>
    <t>EMT-00427OG BRL</t>
  </si>
  <si>
    <t>ENJ-00292OG BRL</t>
  </si>
  <si>
    <t>ENJ-00300OG BRL</t>
  </si>
  <si>
    <t>ENJ-00308OG BRL</t>
  </si>
  <si>
    <t>ENJ-00377OG BRL</t>
  </si>
  <si>
    <t>ENJ-00425OG BRL</t>
  </si>
  <si>
    <t>ENJ-00294OG BRL</t>
  </si>
  <si>
    <t>ENJ-00302OG BRL</t>
  </si>
  <si>
    <t>ENJ-00310OG BRL</t>
  </si>
  <si>
    <t>ENJ-00379OG BRL</t>
  </si>
  <si>
    <t>ENJ-00427OG BRL</t>
  </si>
  <si>
    <t>EMJ-00292OG BRL</t>
  </si>
  <si>
    <t>EMJ-00300OG BRL</t>
  </si>
  <si>
    <t>EMJ-00308OG BRL</t>
  </si>
  <si>
    <t>EMJ-00377OG BRL</t>
  </si>
  <si>
    <t>EMJ-00425OG BRL</t>
  </si>
  <si>
    <t>EMJ-00294OG BRL</t>
  </si>
  <si>
    <t>EMJ-00302OG BRL</t>
  </si>
  <si>
    <t>EMJ-00310OG BRL</t>
  </si>
  <si>
    <t>EMJ-00379OG BRL</t>
  </si>
  <si>
    <t>EMJ-00427OG BRL</t>
  </si>
  <si>
    <t>U5J-00059OG BRL</t>
  </si>
  <si>
    <t>76A-00332OG BRL</t>
  </si>
  <si>
    <t>76A-00333OG BRL</t>
  </si>
  <si>
    <t>76A-00500OG BRL</t>
  </si>
  <si>
    <t>76A-00501OG BRL</t>
  </si>
  <si>
    <t>76A-00344OG BRL</t>
  </si>
  <si>
    <t>76A-00345OG BRL</t>
  </si>
  <si>
    <t>76A-00512OG BRL</t>
  </si>
  <si>
    <t>76A-00513OG BRL</t>
  </si>
  <si>
    <t>76A-00352OG BRL</t>
  </si>
  <si>
    <t>76A-00353OG BRL</t>
  </si>
  <si>
    <t>76A-00520OG BRL</t>
  </si>
  <si>
    <t>76A-00521OG BRL</t>
  </si>
  <si>
    <t>76A-00380OG BRL</t>
  </si>
  <si>
    <t>76A-00381OG BRL</t>
  </si>
  <si>
    <t>76A-00548OG BRL</t>
  </si>
  <si>
    <t>76A-00549OG BRL</t>
  </si>
  <si>
    <t>76A-00412OG BRL</t>
  </si>
  <si>
    <t>76A-00413OG BRL</t>
  </si>
  <si>
    <t>76A-00580OG BRL</t>
  </si>
  <si>
    <t>76A-00581OG BRL</t>
  </si>
  <si>
    <t>76A-00336OG BRL</t>
  </si>
  <si>
    <t>76A-00337OG BRL</t>
  </si>
  <si>
    <t>76A-00504OG BRL</t>
  </si>
  <si>
    <t>76A-00505OG BRL</t>
  </si>
  <si>
    <t>76A-00416OG BRL</t>
  </si>
  <si>
    <t>76A-00417OG BRL</t>
  </si>
  <si>
    <t>76A-00584OG BRL</t>
  </si>
  <si>
    <t>76A-00585OG BRL</t>
  </si>
  <si>
    <t>76A-00334OG BRL</t>
  </si>
  <si>
    <t>76A-00335OG BRL</t>
  </si>
  <si>
    <t>76A-00502OG BRL</t>
  </si>
  <si>
    <t>76A-00503OG BRL</t>
  </si>
  <si>
    <t>76A-00346OG BRL</t>
  </si>
  <si>
    <t>76A-00347OG BRL</t>
  </si>
  <si>
    <t>76A-00514OG BRL</t>
  </si>
  <si>
    <t>76A-00515OG BRL</t>
  </si>
  <si>
    <t>76A-00354OG BRL</t>
  </si>
  <si>
    <t>76A-00355OG BRL</t>
  </si>
  <si>
    <t>76A-00522OG BRL</t>
  </si>
  <si>
    <t>76A-00523OG BRL</t>
  </si>
  <si>
    <t>76A-00382OG BRL</t>
  </si>
  <si>
    <t>76A-00383OG BRL</t>
  </si>
  <si>
    <t>76A-00550OG BRL</t>
  </si>
  <si>
    <t>76A-00551OG BRL</t>
  </si>
  <si>
    <t>76A-00414OG BRL</t>
  </si>
  <si>
    <t>76A-00415OG BRL</t>
  </si>
  <si>
    <t>76A-00582OG BRL</t>
  </si>
  <si>
    <t>76A-00583OG BRL</t>
  </si>
  <si>
    <t>76A-00770OG BRL</t>
  </si>
  <si>
    <t>76A-00771OG BRL</t>
  </si>
  <si>
    <t>76A-00776OG BRL</t>
  </si>
  <si>
    <t>76A-00777OG BRL</t>
  </si>
  <si>
    <t>76A-00782OG BRL</t>
  </si>
  <si>
    <t>76A-00783OG BRL</t>
  </si>
  <si>
    <t>76A-00788OG BRL</t>
  </si>
  <si>
    <t>76A-00789OG BRL</t>
  </si>
  <si>
    <t>76A-00794OG BRL</t>
  </si>
  <si>
    <t>76A-00795OG BRL</t>
  </si>
  <si>
    <t>76A-00774OG BRL</t>
  </si>
  <si>
    <t>76A-00775OG BRL</t>
  </si>
  <si>
    <t>76A-00780OG BRL</t>
  </si>
  <si>
    <t>76A-00781OG BRL</t>
  </si>
  <si>
    <t>76A-00786OG BRL</t>
  </si>
  <si>
    <t>76A-00787OG BRL</t>
  </si>
  <si>
    <t>76A-00792OG BRL</t>
  </si>
  <si>
    <t>76A-00793OG BRL</t>
  </si>
  <si>
    <t>76A-00798OG BRL</t>
  </si>
  <si>
    <t>76A-00799OG BRL</t>
  </si>
  <si>
    <t>76A-00772OG BRL</t>
  </si>
  <si>
    <t>76A-00773OG BRL</t>
  </si>
  <si>
    <t>76A-00778OG BRL</t>
  </si>
  <si>
    <t>76A-00779OG BRL</t>
  </si>
  <si>
    <t>76A-00784OG BRL</t>
  </si>
  <si>
    <t>76A-00785OG BRL</t>
  </si>
  <si>
    <t>76A-00790OG BRL</t>
  </si>
  <si>
    <t>76A-00791OG BRL</t>
  </si>
  <si>
    <t>76A-00796OG BRL</t>
  </si>
  <si>
    <t>76A-00797OG BRL</t>
  </si>
  <si>
    <t>6PV-00006OG BRL</t>
  </si>
  <si>
    <t>GS7-00005OG BRL</t>
  </si>
  <si>
    <t>GS9-00007OG BRL</t>
  </si>
  <si>
    <t>CF3-00006OG BRL</t>
  </si>
  <si>
    <t>5A9-00005OG BRL</t>
  </si>
  <si>
    <t>065-06434OG BRL</t>
  </si>
  <si>
    <t>065-06435OG BRL</t>
  </si>
  <si>
    <t>065-06436OG BRL</t>
  </si>
  <si>
    <t>065-06437OG BRL</t>
  </si>
  <si>
    <t>065-06438OG BRL</t>
  </si>
  <si>
    <t>065-06439OG BRL</t>
  </si>
  <si>
    <t>065-06441OG BRL</t>
  </si>
  <si>
    <t>065-06440OG BRL</t>
  </si>
  <si>
    <t>065-06442OG BRL</t>
  </si>
  <si>
    <t>065-06443OG BRL</t>
  </si>
  <si>
    <t>PGI-00149OG BRL</t>
  </si>
  <si>
    <t>PGI-00150OG BRL</t>
  </si>
  <si>
    <t>PGI-00157OG BRL</t>
  </si>
  <si>
    <t>PGI-00158OG BRL</t>
  </si>
  <si>
    <t>PGI-00165OG BRL</t>
  </si>
  <si>
    <t>PGI-00166OG BRL</t>
  </si>
  <si>
    <t>PGI-00215OG BRL</t>
  </si>
  <si>
    <t>PGI-00216OG BRL</t>
  </si>
  <si>
    <t>PGI-00263OG BRL</t>
  </si>
  <si>
    <t>PGI-00264OG BRL</t>
  </si>
  <si>
    <t>PGI-00151OG BRL</t>
  </si>
  <si>
    <t>PGI-00152OG BRL</t>
  </si>
  <si>
    <t>PGI-00159OG BRL</t>
  </si>
  <si>
    <t>PGI-00160OG BRL</t>
  </si>
  <si>
    <t>PGI-00167OG BRL</t>
  </si>
  <si>
    <t>PGI-00168OG BRL</t>
  </si>
  <si>
    <t>PGI-00217OG BRL</t>
  </si>
  <si>
    <t>PGI-00218OG BRL</t>
  </si>
  <si>
    <t>PGI-00265OG BRL</t>
  </si>
  <si>
    <t>PGI-00266OG BRL</t>
  </si>
  <si>
    <t>6KV-00006OG BRL</t>
  </si>
  <si>
    <t>Q6Y-00005OG BRL</t>
  </si>
  <si>
    <t>381-03623OG BRL</t>
  </si>
  <si>
    <t>381-03628OG BRL</t>
  </si>
  <si>
    <t>381-03624OG BRL</t>
  </si>
  <si>
    <t>381-03629OG BRL</t>
  </si>
  <si>
    <t>381-03625OG BRL</t>
  </si>
  <si>
    <t>381-03630OG BRL</t>
  </si>
  <si>
    <t>381-03622OG BRL</t>
  </si>
  <si>
    <t>381-03627OG BRL</t>
  </si>
  <si>
    <t>381-03621OG BRL</t>
  </si>
  <si>
    <t>381-03626OG BRL</t>
  </si>
  <si>
    <t>381-03631OG BRL</t>
  </si>
  <si>
    <t>381-03636OG BRL</t>
  </si>
  <si>
    <t>381-03635OG BRL</t>
  </si>
  <si>
    <t>381-03640OG BRL</t>
  </si>
  <si>
    <t>381-03634OG BRL</t>
  </si>
  <si>
    <t>381-03639OG BRL</t>
  </si>
  <si>
    <t>381-03632OG BRL</t>
  </si>
  <si>
    <t>381-03637OG BRL</t>
  </si>
  <si>
    <t>381-03633OG BRL</t>
  </si>
  <si>
    <t>381-03638OG BRL</t>
  </si>
  <si>
    <t>395-04134OG BRL</t>
  </si>
  <si>
    <t>395-04135OG BRL</t>
  </si>
  <si>
    <t>395-04136OG BRL</t>
  </si>
  <si>
    <t>395-04133OG BRL</t>
  </si>
  <si>
    <t>395-04132OG BRL</t>
  </si>
  <si>
    <t>395-04142OG BRL</t>
  </si>
  <si>
    <t>395-04146OG BRL</t>
  </si>
  <si>
    <t>395-04145OG BRL</t>
  </si>
  <si>
    <t>395-04143OG BRL</t>
  </si>
  <si>
    <t>395-04144OG BRL</t>
  </si>
  <si>
    <t>395-04139OG BRL</t>
  </si>
  <si>
    <t>395-04140OG BRL</t>
  </si>
  <si>
    <t>395-04141OG BRL</t>
  </si>
  <si>
    <t>395-04137OG BRL</t>
  </si>
  <si>
    <t>395-04138OG BRL</t>
  </si>
  <si>
    <t>312-03711OG BRL</t>
  </si>
  <si>
    <t>312-03712OG BRL</t>
  </si>
  <si>
    <t>312-03713OG BRL</t>
  </si>
  <si>
    <t>312-03710OG BRL</t>
  </si>
  <si>
    <t>312-03709OG BRL</t>
  </si>
  <si>
    <t>312-03714OG BRL</t>
  </si>
  <si>
    <t>312-03718OG BRL</t>
  </si>
  <si>
    <t>312-03717OG BRL</t>
  </si>
  <si>
    <t>312-03715OG BRL</t>
  </si>
  <si>
    <t>312-03716OG BRL</t>
  </si>
  <si>
    <t>Q6Z-00005OG BRL</t>
  </si>
  <si>
    <t>R9Y-00005OG BRL</t>
  </si>
  <si>
    <t>NK7-00084OG BRL</t>
  </si>
  <si>
    <t>NK7-00086OG BRL</t>
  </si>
  <si>
    <t>NK7-00088OG BRL</t>
  </si>
  <si>
    <t>NK7-00017OG BRL</t>
  </si>
  <si>
    <t>NK7-00033OG BRL</t>
  </si>
  <si>
    <t>NK7-00085OG BRL</t>
  </si>
  <si>
    <t>NK7-00087OG BRL</t>
  </si>
  <si>
    <t>NK7-00089OG BRL</t>
  </si>
  <si>
    <t>NK7-00018OG BRL</t>
  </si>
  <si>
    <t>NK7-00034OG BRL</t>
  </si>
  <si>
    <t>PL7-00077OG BRL</t>
  </si>
  <si>
    <t>PL7-00079OG BRL</t>
  </si>
  <si>
    <t>PL7-00081OG BRL</t>
  </si>
  <si>
    <t>PL7-00012OG BRL</t>
  </si>
  <si>
    <t>PL7-00018OG BRL</t>
  </si>
  <si>
    <t>PL7-00078OG BRL</t>
  </si>
  <si>
    <t>PL7-00080OG BRL</t>
  </si>
  <si>
    <t>PL7-00082OG BRL</t>
  </si>
  <si>
    <t>PL7-00013OG BRL</t>
  </si>
  <si>
    <t>PL7-00019OG BRL</t>
  </si>
  <si>
    <t>5HK-00162OG BRL</t>
  </si>
  <si>
    <t>3VU-00017OG BRL</t>
  </si>
  <si>
    <t>3VU-00019OG BRL</t>
  </si>
  <si>
    <t>3VU-00021OG BRL</t>
  </si>
  <si>
    <t>3VU-00028OG BRL</t>
  </si>
  <si>
    <t>3VU-00034OG BRL</t>
  </si>
  <si>
    <t>3VU-00018OG BRL</t>
  </si>
  <si>
    <t>3VU-00020OG BRL</t>
  </si>
  <si>
    <t>3VU-00022OG BRL</t>
  </si>
  <si>
    <t>3VU-00029OG BRL</t>
  </si>
  <si>
    <t>3VU-00035OG BRL</t>
  </si>
  <si>
    <t>KF4-00005OG BRL</t>
  </si>
  <si>
    <t>Q4Y-00021OG BRL</t>
  </si>
  <si>
    <t>Q4Y-00005OG BRL</t>
  </si>
  <si>
    <t>Q4Y-00011OG BRL</t>
  </si>
  <si>
    <t>Q5Y-00031OG BRL</t>
  </si>
  <si>
    <t>Q5Y-00033OG BRL</t>
  </si>
  <si>
    <t>Q5Y-00005OG BRL</t>
  </si>
  <si>
    <t>Q5Y-00019OG BRL</t>
  </si>
  <si>
    <t>Q5Y-00011OG BRL</t>
  </si>
  <si>
    <t>Q5Y-00023OG BRL</t>
  </si>
  <si>
    <t>7JT-00002OG BRL</t>
  </si>
  <si>
    <t>Q7Y-00020OG BRL</t>
  </si>
  <si>
    <t>Q7Y-00022OG BRL</t>
  </si>
  <si>
    <t>Q7Y-00005OG BRL</t>
  </si>
  <si>
    <t>FTH-00005OG BRL</t>
  </si>
  <si>
    <t>5A5-00005OG BRL</t>
  </si>
  <si>
    <t>3YF-00181OG BRL</t>
  </si>
  <si>
    <t>3YF-00185OG BRL</t>
  </si>
  <si>
    <t>3YF-00189OG BRL</t>
  </si>
  <si>
    <t>3YF-00218OG BRL</t>
  </si>
  <si>
    <t>3YF-00238OG BRL</t>
  </si>
  <si>
    <t>3YF-00182OG BRL</t>
  </si>
  <si>
    <t>3YF-00186OG BRL</t>
  </si>
  <si>
    <t>3YF-00190OG BRL</t>
  </si>
  <si>
    <t>3YF-00219OG BRL</t>
  </si>
  <si>
    <t>3YF-00239OG BRL</t>
  </si>
  <si>
    <t>79P-01714OG BRL</t>
  </si>
  <si>
    <t>79P-02341OG BRL</t>
  </si>
  <si>
    <t>79P-01715OG BRL</t>
  </si>
  <si>
    <t>79P-02347OG BRL</t>
  </si>
  <si>
    <t>79P-01716OG BRL</t>
  </si>
  <si>
    <t>79P-02351OG BRL</t>
  </si>
  <si>
    <t>79P-01713OG BRL</t>
  </si>
  <si>
    <t>79P-02365OG BRL</t>
  </si>
  <si>
    <t>79P-01712OG BRL</t>
  </si>
  <si>
    <t>79P-02381OG BRL</t>
  </si>
  <si>
    <t>79P-01719OG BRL</t>
  </si>
  <si>
    <t>79P-02343OG BRL</t>
  </si>
  <si>
    <t>79P-01738OG BRL</t>
  </si>
  <si>
    <t>79P-02383OG BRL</t>
  </si>
  <si>
    <t>79P-01692OG BRL</t>
  </si>
  <si>
    <t>79P-01693OG BRL</t>
  </si>
  <si>
    <t>79P-01694OG BRL</t>
  </si>
  <si>
    <t>79P-01695OG BRL</t>
  </si>
  <si>
    <t>79P-01696OG BRL</t>
  </si>
  <si>
    <t>79P-01707OG BRL</t>
  </si>
  <si>
    <t>79P-01709OG BRL</t>
  </si>
  <si>
    <t>79P-01708OG BRL</t>
  </si>
  <si>
    <t>79P-01710OG BRL</t>
  </si>
  <si>
    <t>79P-01711OG BRL</t>
  </si>
  <si>
    <t>79P-01697OG BRL</t>
  </si>
  <si>
    <t>79P-01699OG BRL</t>
  </si>
  <si>
    <t>79P-01701OG BRL</t>
  </si>
  <si>
    <t>79P-01703OG BRL</t>
  </si>
  <si>
    <t>79P-01705OG BRL</t>
  </si>
  <si>
    <t>021-08801OG BRL</t>
  </si>
  <si>
    <t>021-08705OG BRL</t>
  </si>
  <si>
    <t>021-08706OG BRL</t>
  </si>
  <si>
    <t>021-08707OG BRL</t>
  </si>
  <si>
    <t>021-08708OG BRL</t>
  </si>
  <si>
    <t>021-08709OG BRL</t>
  </si>
  <si>
    <t>021-08711OG BRL</t>
  </si>
  <si>
    <t>021-08710OG BRL</t>
  </si>
  <si>
    <t>021-08712OG BRL</t>
  </si>
  <si>
    <t>021-08713OG BRL</t>
  </si>
  <si>
    <t>3NN-00023OG BRL</t>
  </si>
  <si>
    <t>TL4-00005OG BRL</t>
  </si>
  <si>
    <t>543-04452OG BRL</t>
  </si>
  <si>
    <t>543-04453OG BRL</t>
  </si>
  <si>
    <t>543-04454OG BRL</t>
  </si>
  <si>
    <t>543-04455OG BRL</t>
  </si>
  <si>
    <t>543-04456OG BRL</t>
  </si>
  <si>
    <t>543-04457OG BRL</t>
  </si>
  <si>
    <t>543-04459OG BRL</t>
  </si>
  <si>
    <t>543-04458OG BRL</t>
  </si>
  <si>
    <t>543-04460OG BRL</t>
  </si>
  <si>
    <t>543-04461OG BRL</t>
  </si>
  <si>
    <t>164-05571OG BRL</t>
  </si>
  <si>
    <t>164-05572OG BRL</t>
  </si>
  <si>
    <t>164-05573OG BRL</t>
  </si>
  <si>
    <t>164-05574OG BRL</t>
  </si>
  <si>
    <t>164-05575OG BRL</t>
  </si>
  <si>
    <t>164-05576OG BRL</t>
  </si>
  <si>
    <t>164-05578OG BRL</t>
  </si>
  <si>
    <t>164-05577OG BRL</t>
  </si>
  <si>
    <t>164-05579OG BRL</t>
  </si>
  <si>
    <t>164-05580OG BRL</t>
  </si>
  <si>
    <t>SY7-00005OG BRL</t>
  </si>
  <si>
    <t>076-04345OG BRL</t>
  </si>
  <si>
    <t>076-04346OG BRL</t>
  </si>
  <si>
    <t>076-04347OG BRL</t>
  </si>
  <si>
    <t>076-04348OG BRL</t>
  </si>
  <si>
    <t>076-04349OG BRL</t>
  </si>
  <si>
    <t>076-04350OG BRL</t>
  </si>
  <si>
    <t>076-04352OG BRL</t>
  </si>
  <si>
    <t>076-04351OG BRL</t>
  </si>
  <si>
    <t>076-04353OG BRL</t>
  </si>
  <si>
    <t>076-04354OG BRL</t>
  </si>
  <si>
    <t>H30-02374OG BRL</t>
  </si>
  <si>
    <t>H30-02375OG BRL</t>
  </si>
  <si>
    <t>H30-02376OG BRL</t>
  </si>
  <si>
    <t>H30-02377OG BRL</t>
  </si>
  <si>
    <t>H30-02378OG BRL</t>
  </si>
  <si>
    <t>H30-02384OG BRL</t>
  </si>
  <si>
    <t>H30-02386OG BRL</t>
  </si>
  <si>
    <t>H30-02385OG BRL</t>
  </si>
  <si>
    <t>H30-02387OG BRL</t>
  </si>
  <si>
    <t>H30-02388OG BRL</t>
  </si>
  <si>
    <t>H30-02379OG BRL</t>
  </si>
  <si>
    <t>H30-02380OG BRL</t>
  </si>
  <si>
    <t>H30-02381OG BRL</t>
  </si>
  <si>
    <t>H30-02382OG BRL</t>
  </si>
  <si>
    <t>H30-02383OG BRL</t>
  </si>
  <si>
    <t>H22-01833OG BRL</t>
  </si>
  <si>
    <t>H22-01834OG BRL</t>
  </si>
  <si>
    <t>H22-01835OG BRL</t>
  </si>
  <si>
    <t>H22-01836OG BRL</t>
  </si>
  <si>
    <t>H22-01837OG BRL</t>
  </si>
  <si>
    <t>H22-01838OG BRL</t>
  </si>
  <si>
    <t>H22-01840OG BRL</t>
  </si>
  <si>
    <t>H22-01839OG BRL</t>
  </si>
  <si>
    <t>H22-01841OG BRL</t>
  </si>
  <si>
    <t>H22-01842OG BRL</t>
  </si>
  <si>
    <t>H21-02668OG BRL</t>
  </si>
  <si>
    <t>H21-02671OG BRL</t>
  </si>
  <si>
    <t>H21-02669OG BRL</t>
  </si>
  <si>
    <t>H21-02672OG BRL</t>
  </si>
  <si>
    <t>H21-02670OG BRL</t>
  </si>
  <si>
    <t>H21-02673OG BRL</t>
  </si>
  <si>
    <t>H21-02674OG BRL</t>
  </si>
  <si>
    <t>H21-02675OG BRL</t>
  </si>
  <si>
    <t>H21-02676OG BRL</t>
  </si>
  <si>
    <t>H21-02677OG BRL</t>
  </si>
  <si>
    <t>H21-02678OG BRL</t>
  </si>
  <si>
    <t>H21-02681OG BRL</t>
  </si>
  <si>
    <t>H21-02680OG BRL</t>
  </si>
  <si>
    <t>H21-02683OG BRL</t>
  </si>
  <si>
    <t>H21-02679OG BRL</t>
  </si>
  <si>
    <t>H21-02682OG BRL</t>
  </si>
  <si>
    <t>H21-02684OG BRL</t>
  </si>
  <si>
    <t>H21-02685OG BRL</t>
  </si>
  <si>
    <t>H21-02686OG BRL</t>
  </si>
  <si>
    <t>H21-02687OG BRL</t>
  </si>
  <si>
    <t>3PP-00005OG BRL</t>
  </si>
  <si>
    <t>7YC-00005OG BRL</t>
  </si>
  <si>
    <t>7NS-00005OG BRL</t>
  </si>
  <si>
    <t>DW6-00005OG BRL</t>
  </si>
  <si>
    <t>079-04658OG BRL</t>
  </si>
  <si>
    <t>079-04659OG BRL</t>
  </si>
  <si>
    <t>079-04660OG BRL</t>
  </si>
  <si>
    <t>079-04661OG BRL</t>
  </si>
  <si>
    <t>079-04662OG BRL</t>
  </si>
  <si>
    <t>079-04663OG BRL</t>
  </si>
  <si>
    <t>079-04665OG BRL</t>
  </si>
  <si>
    <t>079-04664OG BRL</t>
  </si>
  <si>
    <t>079-04666OG BRL</t>
  </si>
  <si>
    <t>079-04667OG BRL</t>
  </si>
  <si>
    <t>W35-00005OG BRL</t>
  </si>
  <si>
    <t>5HU-00161OG BRL</t>
  </si>
  <si>
    <t>5HU-00287OG BRL</t>
  </si>
  <si>
    <t>5HU-00291OG BRL</t>
  </si>
  <si>
    <t>5HU-00108OG BRL</t>
  </si>
  <si>
    <t>5HU-00152OG BRL</t>
  </si>
  <si>
    <t>5HU-00162OG BRL</t>
  </si>
  <si>
    <t>5HU-00288OG BRL</t>
  </si>
  <si>
    <t>5HU-00045OG BRL</t>
  </si>
  <si>
    <t>5HU-00109OG BRL</t>
  </si>
  <si>
    <t>5HU-00153OG BRL</t>
  </si>
  <si>
    <t>7AH-00013OG BRL</t>
  </si>
  <si>
    <t>7AH-00014OG BRL</t>
  </si>
  <si>
    <t>7AH-00031OG BRL</t>
  </si>
  <si>
    <t>7AH-00032OG BRL</t>
  </si>
  <si>
    <t>7AH-00049OG BRL</t>
  </si>
  <si>
    <t>7AH-00050OG BRL</t>
  </si>
  <si>
    <t>7AH-00023OG BRL</t>
  </si>
  <si>
    <t>7AH-00024OG BRL</t>
  </si>
  <si>
    <t>7AH-00103OG BRL</t>
  </si>
  <si>
    <t>7AH-00104OG BRL</t>
  </si>
  <si>
    <t>7AH-00015OG BRL</t>
  </si>
  <si>
    <t>7AH-00016OG BRL</t>
  </si>
  <si>
    <t>7AH-00033OG BRL</t>
  </si>
  <si>
    <t>7AH-00034OG BRL</t>
  </si>
  <si>
    <t>7AH-00051OG BRL</t>
  </si>
  <si>
    <t>7AH-00052OG BRL</t>
  </si>
  <si>
    <t>7AH-00025OG BRL</t>
  </si>
  <si>
    <t>7AH-00026OG BRL</t>
  </si>
  <si>
    <t>7AH-00105OG BRL</t>
  </si>
  <si>
    <t>7AH-00106OG BRL</t>
  </si>
  <si>
    <t>YEG-01221OG BRL</t>
  </si>
  <si>
    <t>YEG-01281OG BRL</t>
  </si>
  <si>
    <t>YEG-01282OG BRL</t>
  </si>
  <si>
    <t>YEG-01222OG BRL</t>
  </si>
  <si>
    <t>YEG-01341OG BRL</t>
  </si>
  <si>
    <t>YEG-01395OG BRL</t>
  </si>
  <si>
    <t>YEG-01396OG BRL</t>
  </si>
  <si>
    <t>YEG-01342OG BRL</t>
  </si>
  <si>
    <t>YEG-01225OG BRL</t>
  </si>
  <si>
    <t>YEG-01285OG BRL</t>
  </si>
  <si>
    <t>YEG-01286OG BRL</t>
  </si>
  <si>
    <t>YEG-01226OG BRL</t>
  </si>
  <si>
    <t>YEG-01345OG BRL</t>
  </si>
  <si>
    <t>YEG-01399OG BRL</t>
  </si>
  <si>
    <t>YEG-01400OG BRL</t>
  </si>
  <si>
    <t>YEG-01346OG BRL</t>
  </si>
  <si>
    <t>YEG-01227OG BRL</t>
  </si>
  <si>
    <t>YEG-01287OG BRL</t>
  </si>
  <si>
    <t>YEG-01288OG BRL</t>
  </si>
  <si>
    <t>YEG-01228OG BRL</t>
  </si>
  <si>
    <t>YEG-01347OG BRL</t>
  </si>
  <si>
    <t>YEG-01401OG BRL</t>
  </si>
  <si>
    <t>YEG-01402OG BRL</t>
  </si>
  <si>
    <t>YEG-01348OG BRL</t>
  </si>
  <si>
    <t>YEG-01237OG BRL</t>
  </si>
  <si>
    <t>YEG-01297OG BRL</t>
  </si>
  <si>
    <t>YEG-01298OG BRL</t>
  </si>
  <si>
    <t>YEG-01238OG BRL</t>
  </si>
  <si>
    <t>YEG-01357OG BRL</t>
  </si>
  <si>
    <t>YEG-01411OG BRL</t>
  </si>
  <si>
    <t>YEG-01412OG BRL</t>
  </si>
  <si>
    <t>YEG-01358OG BRL</t>
  </si>
  <si>
    <t>YEG-01247OG BRL</t>
  </si>
  <si>
    <t>YEG-01307OG BRL</t>
  </si>
  <si>
    <t>YEG-01308OG BRL</t>
  </si>
  <si>
    <t>YEG-01248OG BRL</t>
  </si>
  <si>
    <t>YEG-01367OG BRL</t>
  </si>
  <si>
    <t>YEG-01421OG BRL</t>
  </si>
  <si>
    <t>YEG-01422OG BRL</t>
  </si>
  <si>
    <t>YEG-01368OG BRL</t>
  </si>
  <si>
    <t>YEG-01223OG BRL</t>
  </si>
  <si>
    <t>YEG-01283OG BRL</t>
  </si>
  <si>
    <t>YEG-01284OG BRL</t>
  </si>
  <si>
    <t>YEG-01224OG BRL</t>
  </si>
  <si>
    <t>YEG-01343OG BRL</t>
  </si>
  <si>
    <t>YEG-01397OG BRL</t>
  </si>
  <si>
    <t>YEG-01398OG BRL</t>
  </si>
  <si>
    <t>YEG-01344OG BRL</t>
  </si>
  <si>
    <t>YEG-01249OG BRL</t>
  </si>
  <si>
    <t>YEG-01309OG BRL</t>
  </si>
  <si>
    <t>YEG-01310OG BRL</t>
  </si>
  <si>
    <t>YEG-01250OG BRL</t>
  </si>
  <si>
    <t>YEG-01369OG BRL</t>
  </si>
  <si>
    <t>YEG-01423OG BRL</t>
  </si>
  <si>
    <t>YEG-01424OG BRL</t>
  </si>
  <si>
    <t>YEG-01370OG BRL</t>
  </si>
  <si>
    <t>YEG-00100OG BRL</t>
  </si>
  <si>
    <t>YEG-00484OG BRL</t>
  </si>
  <si>
    <t>YEG-00485OG BRL</t>
  </si>
  <si>
    <t>YEG-00111OG BRL</t>
  </si>
  <si>
    <t>YEG-00118OG BRL</t>
  </si>
  <si>
    <t>YEG-00492OG BRL</t>
  </si>
  <si>
    <t>YEG-00493OG BRL</t>
  </si>
  <si>
    <t>YEG-00119OG BRL</t>
  </si>
  <si>
    <t>YEG-00136OG BRL</t>
  </si>
  <si>
    <t>YEG-00510OG BRL</t>
  </si>
  <si>
    <t>YEG-00511OG BRL</t>
  </si>
  <si>
    <t>YEG-00137OG BRL</t>
  </si>
  <si>
    <t>YEG-00165OG BRL</t>
  </si>
  <si>
    <t>YEG-00587OG BRL</t>
  </si>
  <si>
    <t>YEG-00588OG BRL</t>
  </si>
  <si>
    <t>YEG-00166OG BRL</t>
  </si>
  <si>
    <t>YEG-00245OG BRL</t>
  </si>
  <si>
    <t>YEG-00627OG BRL</t>
  </si>
  <si>
    <t>YEG-00628OG BRL</t>
  </si>
  <si>
    <t>YEG-00246OG BRL</t>
  </si>
  <si>
    <t>YEG-00112OG BRL</t>
  </si>
  <si>
    <t>YEG-00486OG BRL</t>
  </si>
  <si>
    <t>YEG-00487OG BRL</t>
  </si>
  <si>
    <t>YEG-00113OG BRL</t>
  </si>
  <si>
    <t>YEG-00120OG BRL</t>
  </si>
  <si>
    <t>YEG-00494OG BRL</t>
  </si>
  <si>
    <t>YEG-00505OG BRL</t>
  </si>
  <si>
    <t>YEG-00131OG BRL</t>
  </si>
  <si>
    <t>YEG-00138OG BRL</t>
  </si>
  <si>
    <t>YEG-00512OG BRL</t>
  </si>
  <si>
    <t>YEG-00513OG BRL</t>
  </si>
  <si>
    <t>YEG-00139OG BRL</t>
  </si>
  <si>
    <t>YEG-00167OG BRL</t>
  </si>
  <si>
    <t>YEG-00589OG BRL</t>
  </si>
  <si>
    <t>YEG-00590OG BRL</t>
  </si>
  <si>
    <t>YEG-00168OG BRL</t>
  </si>
  <si>
    <t>YEG-00247OG BRL</t>
  </si>
  <si>
    <t>YEG-00629OG BRL</t>
  </si>
  <si>
    <t>YEG-00630OG BRL</t>
  </si>
  <si>
    <t>YEG-00248OG BRL</t>
  </si>
  <si>
    <t>6ZH-00030OG BRL</t>
  </si>
  <si>
    <t>6ZH-00061OG BRL</t>
  </si>
  <si>
    <t>6ZH-00068OG BRL</t>
  </si>
  <si>
    <t>6ZH-00069OG BRL</t>
  </si>
  <si>
    <t>6ZH-00086OG BRL</t>
  </si>
  <si>
    <t>6ZH-00087OG BRL</t>
  </si>
  <si>
    <t>6ZH-00175OG BRL</t>
  </si>
  <si>
    <t>6ZH-00176OG BRL</t>
  </si>
  <si>
    <t>6ZH-00245OG BRL</t>
  </si>
  <si>
    <t>6ZH-00246OG BRL</t>
  </si>
  <si>
    <t>6ZH-00062OG BRL</t>
  </si>
  <si>
    <t>6ZH-00063OG BRL</t>
  </si>
  <si>
    <t>6ZH-00070OG BRL</t>
  </si>
  <si>
    <t>6ZH-00081OG BRL</t>
  </si>
  <si>
    <t>6ZH-00088OG BRL</t>
  </si>
  <si>
    <t>6ZH-00089OG BRL</t>
  </si>
  <si>
    <t>6ZH-00177OG BRL</t>
  </si>
  <si>
    <t>6ZH-00178OG BRL</t>
  </si>
  <si>
    <t>6ZH-00247OG BRL</t>
  </si>
  <si>
    <t>6ZH-00248OG BRL</t>
  </si>
  <si>
    <t>76N-03086OG BRL</t>
  </si>
  <si>
    <t>76N-03093OG BRL</t>
  </si>
  <si>
    <t>76N-03087OG BRL</t>
  </si>
  <si>
    <t>76N-03094OG BRL</t>
  </si>
  <si>
    <t>76N-03088OG BRL</t>
  </si>
  <si>
    <t>76N-03095OG BRL</t>
  </si>
  <si>
    <t>76N-03089OG BRL</t>
  </si>
  <si>
    <t>76N-03096OG BRL</t>
  </si>
  <si>
    <t>76N-03090OG BRL</t>
  </si>
  <si>
    <t>76N-03097OG BRL</t>
  </si>
  <si>
    <t>76N-03099OG BRL</t>
  </si>
  <si>
    <t>76N-03104OG BRL</t>
  </si>
  <si>
    <t>76N-03100OG BRL</t>
  </si>
  <si>
    <t>76N-03105OG BRL</t>
  </si>
  <si>
    <t>76N-03101OG BRL</t>
  </si>
  <si>
    <t>76N-03106OG BRL</t>
  </si>
  <si>
    <t>76N-03102OG BRL</t>
  </si>
  <si>
    <t>76N-03107OG BRL</t>
  </si>
  <si>
    <t>76N-03103OG BRL</t>
  </si>
  <si>
    <t>76N-03108OG BRL</t>
  </si>
  <si>
    <t>76M-01037OG BRL</t>
  </si>
  <si>
    <t>76M-01040OG BRL</t>
  </si>
  <si>
    <t>76M-01038OG BRL</t>
  </si>
  <si>
    <t>76M-01041OG BRL</t>
  </si>
  <si>
    <t>76M-01039OG BRL</t>
  </si>
  <si>
    <t>76M-01042OG BRL</t>
  </si>
  <si>
    <t>76M-01043OG BRL</t>
  </si>
  <si>
    <t>76M-01044OG BRL</t>
  </si>
  <si>
    <t>76M-01045OG BRL</t>
  </si>
  <si>
    <t>76M-01046OG BRL</t>
  </si>
  <si>
    <t>76M-01047OG BRL</t>
  </si>
  <si>
    <t>76M-01050OG BRL</t>
  </si>
  <si>
    <t>76M-01049OG BRL</t>
  </si>
  <si>
    <t>76M-01052OG BRL</t>
  </si>
  <si>
    <t>76M-01048OG BRL</t>
  </si>
  <si>
    <t>76M-01051OG BRL</t>
  </si>
  <si>
    <t>76M-01053OG BRL</t>
  </si>
  <si>
    <t>76M-01054OG BRL</t>
  </si>
  <si>
    <t>76M-01055OG BRL</t>
  </si>
  <si>
    <t>76M-01056OG BRL</t>
  </si>
  <si>
    <t>76P-00729OG BRL</t>
  </si>
  <si>
    <t>76P-00730OG BRL</t>
  </si>
  <si>
    <t>76P-00731OG BRL</t>
  </si>
  <si>
    <t>76P-00732OG BRL</t>
  </si>
  <si>
    <t>76P-00733OG BRL</t>
  </si>
  <si>
    <t>76P-00734OG BRL</t>
  </si>
  <si>
    <t>76P-00736OG BRL</t>
  </si>
  <si>
    <t>76P-00735OG BRL</t>
  </si>
  <si>
    <t>76P-00737OG BRL</t>
  </si>
  <si>
    <t>76P-00738OG BRL</t>
  </si>
  <si>
    <t>Q9Z-00005OG BRL</t>
  </si>
  <si>
    <t>6YH-00314OG BRL</t>
  </si>
  <si>
    <t>6YH-00330OG BRL</t>
  </si>
  <si>
    <t>6YH-00346OG BRL</t>
  </si>
  <si>
    <t>6YH-00213OG BRL</t>
  </si>
  <si>
    <t>6YH-00263OG BRL</t>
  </si>
  <si>
    <t>6YH-00315OG BRL</t>
  </si>
  <si>
    <t>6YH-00331OG BRL</t>
  </si>
  <si>
    <t>6YH-00347OG BRL</t>
  </si>
  <si>
    <t>6YH-00214OG BRL</t>
  </si>
  <si>
    <t>6YH-00264OG BRL</t>
  </si>
  <si>
    <t>359-04610OG BRL</t>
  </si>
  <si>
    <t>359-04615OG BRL</t>
  </si>
  <si>
    <t>359-04611OG BRL</t>
  </si>
  <si>
    <t>359-04616OG BRL</t>
  </si>
  <si>
    <t>359-04612OG BRL</t>
  </si>
  <si>
    <t>359-04617OG BRL</t>
  </si>
  <si>
    <t>359-04609OG BRL</t>
  </si>
  <si>
    <t>359-04614OG BRL</t>
  </si>
  <si>
    <t>359-04608OG BRL</t>
  </si>
  <si>
    <t>359-04613OG BRL</t>
  </si>
  <si>
    <t>359-04618OG BRL</t>
  </si>
  <si>
    <t>359-04623OG BRL</t>
  </si>
  <si>
    <t>359-04622OG BRL</t>
  </si>
  <si>
    <t>359-04627OG BRL</t>
  </si>
  <si>
    <t>359-04621OG BRL</t>
  </si>
  <si>
    <t>359-04626OG BRL</t>
  </si>
  <si>
    <t>359-04619OG BRL</t>
  </si>
  <si>
    <t>359-04624OG BRL</t>
  </si>
  <si>
    <t>359-04620OG BRL</t>
  </si>
  <si>
    <t>359-04625OG BRL</t>
  </si>
  <si>
    <t>810-06376OG BRL</t>
  </si>
  <si>
    <t>810-06377OG BRL</t>
  </si>
  <si>
    <t>810-06378OG BRL</t>
  </si>
  <si>
    <t>810-06379OG BRL</t>
  </si>
  <si>
    <t>810-06380OG BRL</t>
  </si>
  <si>
    <t>7JQ-00094OG BRL</t>
  </si>
  <si>
    <t>7JQ-00110OG BRL</t>
  </si>
  <si>
    <t>7JQ-00116OG BRL</t>
  </si>
  <si>
    <t>7JQ-00203OG BRL</t>
  </si>
  <si>
    <t>7JQ-00279OG BRL</t>
  </si>
  <si>
    <t>7JQ-00096OG BRL</t>
  </si>
  <si>
    <t>7JQ-00112OG BRL</t>
  </si>
  <si>
    <t>7JQ-00128OG BRL</t>
  </si>
  <si>
    <t>7JQ-00205OG BRL</t>
  </si>
  <si>
    <t>7JQ-00281OG BRL</t>
  </si>
  <si>
    <t>7JQ-00418OG BRL</t>
  </si>
  <si>
    <t>7JQ-00420OG BRL</t>
  </si>
  <si>
    <t>7JQ-00422OG BRL</t>
  </si>
  <si>
    <t>7JQ-00435OG BRL</t>
  </si>
  <si>
    <t>7JQ-00447OG BRL</t>
  </si>
  <si>
    <t>228-07281OG BRL</t>
  </si>
  <si>
    <t>228-07282OG BRL</t>
  </si>
  <si>
    <t>228-07283OG BRL</t>
  </si>
  <si>
    <t>228-07284OG BRL</t>
  </si>
  <si>
    <t>228-07285OG BRL</t>
  </si>
  <si>
    <t>228-07274OG BRL</t>
  </si>
  <si>
    <t>228-07275OG BRL</t>
  </si>
  <si>
    <t>228-07276OG BRL</t>
  </si>
  <si>
    <t>228-07277OG BRL</t>
  </si>
  <si>
    <t>228-07278OG BRL</t>
  </si>
  <si>
    <t>7NQ-00126OG BRL</t>
  </si>
  <si>
    <t>7NQ-00130OG BRL</t>
  </si>
  <si>
    <t>7NQ-00144OG BRL</t>
  </si>
  <si>
    <t>7NQ-00133OG BRL</t>
  </si>
  <si>
    <t>7NQ-00187OG BRL</t>
  </si>
  <si>
    <t>7NQ-00127OG BRL</t>
  </si>
  <si>
    <t>7NQ-00131OG BRL</t>
  </si>
  <si>
    <t>7NQ-00145OG BRL</t>
  </si>
  <si>
    <t>7NQ-00134OG BRL</t>
  </si>
  <si>
    <t>7NQ-00188OG BRL</t>
  </si>
  <si>
    <t>J5A-00210OG BRL</t>
  </si>
  <si>
    <t>J5A-00413OG BRL</t>
  </si>
  <si>
    <t>J5A-00211OG BRL</t>
  </si>
  <si>
    <t>J5A-00414OG BRL</t>
  </si>
  <si>
    <t>J5A-00200OG BRL</t>
  </si>
  <si>
    <t>J5A-00403OG BRL</t>
  </si>
  <si>
    <t>J5A-00201OG BRL</t>
  </si>
  <si>
    <t>J5A-00404OG BRL</t>
  </si>
  <si>
    <t>J5A-00202OG BRL</t>
  </si>
  <si>
    <t>J5A-00405OG BRL</t>
  </si>
  <si>
    <t>J5A-00188OG BRL</t>
  </si>
  <si>
    <t>J5A-00391OG BRL</t>
  </si>
  <si>
    <t>J5A-00189OG BRL</t>
  </si>
  <si>
    <t>J5A-00392OG BRL</t>
  </si>
  <si>
    <t>J5A-00190OG BRL</t>
  </si>
  <si>
    <t>J5A-00393OG BRL</t>
  </si>
  <si>
    <t>J5A-00203OG BRL</t>
  </si>
  <si>
    <t>J5A-00406OG BRL</t>
  </si>
  <si>
    <t>J5A-00204OG BRL</t>
  </si>
  <si>
    <t>J5A-00407OG BRL</t>
  </si>
  <si>
    <t>9EP-00442OG BRL</t>
  </si>
  <si>
    <t>9EP-00454OG BRL</t>
  </si>
  <si>
    <t>9EP-00466OG BRL</t>
  </si>
  <si>
    <t>9EP-00560OG BRL</t>
  </si>
  <si>
    <t>9EP-00632OG BRL</t>
  </si>
  <si>
    <t>9EP-00445OG BRL</t>
  </si>
  <si>
    <t>9EP-00457OG BRL</t>
  </si>
  <si>
    <t>9EP-00469OG BRL</t>
  </si>
  <si>
    <t>9EP-00563OG BRL</t>
  </si>
  <si>
    <t>9EP-00635OG BRL</t>
  </si>
  <si>
    <t>9EP-00443OG BRL</t>
  </si>
  <si>
    <t>9EP-00455OG BRL</t>
  </si>
  <si>
    <t>9EP-00467OG BRL</t>
  </si>
  <si>
    <t>9EP-00561OG BRL</t>
  </si>
  <si>
    <t>9EP-00633OG BRL</t>
  </si>
  <si>
    <t>9EP-00446OG BRL</t>
  </si>
  <si>
    <t>9EP-00458OG BRL</t>
  </si>
  <si>
    <t>9EP-00470OG BRL</t>
  </si>
  <si>
    <t>9EP-00564OG BRL</t>
  </si>
  <si>
    <t>9EP-00636OG BRL</t>
  </si>
  <si>
    <t>9EP-00444OG BRL</t>
  </si>
  <si>
    <t>9EP-00456OG BRL</t>
  </si>
  <si>
    <t>9EP-00468OG BRL</t>
  </si>
  <si>
    <t>9EP-00562OG BRL</t>
  </si>
  <si>
    <t>9EP-00634OG BRL</t>
  </si>
  <si>
    <t>9EP-00447OG BRL</t>
  </si>
  <si>
    <t>9EP-00459OG BRL</t>
  </si>
  <si>
    <t>9EP-00471OG BRL</t>
  </si>
  <si>
    <t>9EP-00565OG BRL</t>
  </si>
  <si>
    <t>9EP-00637OG BRL</t>
  </si>
  <si>
    <t>TSC-00250OG BRL</t>
  </si>
  <si>
    <t>TSC-00763OG BRL</t>
  </si>
  <si>
    <t>TSC-00258OG BRL</t>
  </si>
  <si>
    <t>TSC-00767OG BRL</t>
  </si>
  <si>
    <t>TSC-00266OG BRL</t>
  </si>
  <si>
    <t>TSC-00771OG BRL</t>
  </si>
  <si>
    <t>TSC-00316OG BRL</t>
  </si>
  <si>
    <t>TSC-00805OG BRL</t>
  </si>
  <si>
    <t>TSC-00412OG BRL</t>
  </si>
  <si>
    <t>TSC-00829OG BRL</t>
  </si>
  <si>
    <t>TSC-00252OG BRL</t>
  </si>
  <si>
    <t>TSC-00764OG BRL</t>
  </si>
  <si>
    <t>TSC-00260OG BRL</t>
  </si>
  <si>
    <t>TSC-00768OG BRL</t>
  </si>
  <si>
    <t>TSC-00268OG BRL</t>
  </si>
  <si>
    <t>TSC-00772OG BRL</t>
  </si>
  <si>
    <t>TSC-00318OG BRL</t>
  </si>
  <si>
    <t>TSC-00806OG BRL</t>
  </si>
  <si>
    <t>TSC-00414OG BRL</t>
  </si>
  <si>
    <t>TSC-00830OG BRL</t>
  </si>
  <si>
    <t>M3J-00090OG BRL</t>
  </si>
  <si>
    <t>M3J-00091OG BRL</t>
  </si>
  <si>
    <t>9TX-00660OG BRL</t>
  </si>
  <si>
    <t>9TX-00405OG BRL</t>
  </si>
  <si>
    <t>9TX-00661OG BRL</t>
  </si>
  <si>
    <t>9TX-00406OG BRL</t>
  </si>
  <si>
    <t>9TX-00662OG BRL</t>
  </si>
  <si>
    <t>9TX-00407OG BRL</t>
  </si>
  <si>
    <t>9TX-00663OG BRL</t>
  </si>
  <si>
    <t>9TX-00408OG BRL</t>
  </si>
  <si>
    <t>9TX-00676OG BRL</t>
  </si>
  <si>
    <t>9TX-00409OG BRL</t>
  </si>
  <si>
    <t>9TX-00650OG BRL</t>
  </si>
  <si>
    <t>9TX-00411OG BRL</t>
  </si>
  <si>
    <t>9TX-00651OG BRL</t>
  </si>
  <si>
    <t>9TX-00412OG BRL</t>
  </si>
  <si>
    <t>9TX-00664OG BRL</t>
  </si>
  <si>
    <t>9TX-00413OG BRL</t>
  </si>
  <si>
    <t>9TX-00653OG BRL</t>
  </si>
  <si>
    <t>9TX-00414OG BRL</t>
  </si>
  <si>
    <t>9TX-00654OG BRL</t>
  </si>
  <si>
    <t>9TX-00415OG BRL</t>
  </si>
  <si>
    <t>3ZK-00339OG BRL</t>
  </si>
  <si>
    <t>3ZK-00340OG BRL</t>
  </si>
  <si>
    <t>3ZK-00347OG BRL</t>
  </si>
  <si>
    <t>3ZK-00348OG BRL</t>
  </si>
  <si>
    <t>3ZK-00355OG BRL</t>
  </si>
  <si>
    <t>3ZK-00356OG BRL</t>
  </si>
  <si>
    <t>3ZK-00421OG BRL</t>
  </si>
  <si>
    <t>3ZK-00422OG BRL</t>
  </si>
  <si>
    <t>3ZK-00466OG BRL</t>
  </si>
  <si>
    <t>3ZK-00467OG BRL</t>
  </si>
  <si>
    <t>3ZK-00341OG BRL</t>
  </si>
  <si>
    <t>3ZK-00342OG BRL</t>
  </si>
  <si>
    <t>3ZK-00349OG BRL</t>
  </si>
  <si>
    <t>3ZK-00350OG BRL</t>
  </si>
  <si>
    <t>3ZK-00357OG BRL</t>
  </si>
  <si>
    <t>3ZK-00358OG BRL</t>
  </si>
  <si>
    <t>3ZK-00423OG BRL</t>
  </si>
  <si>
    <t>3ZK-00424OG BRL</t>
  </si>
  <si>
    <t>3ZK-00468OG BRL</t>
  </si>
  <si>
    <t>3ZK-00469OG BRL</t>
  </si>
  <si>
    <t>3ND-00370OG BRL</t>
  </si>
  <si>
    <t>3ND-00371OG BRL</t>
  </si>
  <si>
    <t>3ND-00557OG BRL</t>
  </si>
  <si>
    <t>3ND-00558OG BRL</t>
  </si>
  <si>
    <t>3ND-00328OG BRL</t>
  </si>
  <si>
    <t>3ND-00330OG BRL</t>
  </si>
  <si>
    <t>3ND-00096OG BRL</t>
  </si>
  <si>
    <t>3ND-00097OG BRL</t>
  </si>
  <si>
    <t>3ND-00162OG BRL</t>
  </si>
  <si>
    <t>3ND-00163OG BRL</t>
  </si>
  <si>
    <t>3ND-00383OG BRL</t>
  </si>
  <si>
    <t>3ND-00384OG BRL</t>
  </si>
  <si>
    <t>3ND-00560OG BRL</t>
  </si>
  <si>
    <t>3ND-00562OG BRL</t>
  </si>
  <si>
    <t>3ND-00331OG BRL</t>
  </si>
  <si>
    <t>3ND-00333OG BRL</t>
  </si>
  <si>
    <t>3ND-00098OG BRL</t>
  </si>
  <si>
    <t>3ND-00099OG BRL</t>
  </si>
  <si>
    <t>3ND-00174OG BRL</t>
  </si>
  <si>
    <t>3ND-00175OG BRL</t>
  </si>
  <si>
    <t>9EN-00352OG BRL</t>
  </si>
  <si>
    <t>9EN-00360OG BRL</t>
  </si>
  <si>
    <t>9EN-00368OG BRL</t>
  </si>
  <si>
    <t>9EN-00436OG BRL</t>
  </si>
  <si>
    <t>9EN-00484OG BRL</t>
  </si>
  <si>
    <t>9EN-00354OG BRL</t>
  </si>
  <si>
    <t>9EN-00362OG BRL</t>
  </si>
  <si>
    <t>9EN-00370OG BRL</t>
  </si>
  <si>
    <t>9EN-00438OG BRL</t>
  </si>
  <si>
    <t>9EN-00486OG BRL</t>
  </si>
  <si>
    <t>9EN-00353OG BRL</t>
  </si>
  <si>
    <t>9EN-00361OG BRL</t>
  </si>
  <si>
    <t>9EN-00369OG BRL</t>
  </si>
  <si>
    <t>9EN-00437OG BRL</t>
  </si>
  <si>
    <t>9EN-00485OG BRL</t>
  </si>
  <si>
    <t>9EN-00355OG BRL</t>
  </si>
  <si>
    <t>9EN-00363OG BRL</t>
  </si>
  <si>
    <t>9EN-00371OG BRL</t>
  </si>
  <si>
    <t>9EN-00439OG BRL</t>
  </si>
  <si>
    <t>9EN-00487OG BRL</t>
  </si>
  <si>
    <t>E9R-00008OG BRL</t>
  </si>
  <si>
    <t>F2R-00008OG BRL</t>
  </si>
  <si>
    <t>R9Z-00005OG BRL</t>
  </si>
  <si>
    <t>R9Z-00015OG BRL</t>
  </si>
  <si>
    <t>D87-03960OG BRL</t>
  </si>
  <si>
    <t>D87-03961OG BRL</t>
  </si>
  <si>
    <t>D87-03962OG BRL</t>
  </si>
  <si>
    <t>D87-03963OG BRL</t>
  </si>
  <si>
    <t>D87-03964OG BRL</t>
  </si>
  <si>
    <t>D87-03970OG BRL</t>
  </si>
  <si>
    <t>D87-03972OG BRL</t>
  </si>
  <si>
    <t>D87-03971OG BRL</t>
  </si>
  <si>
    <t>D87-03973OG BRL</t>
  </si>
  <si>
    <t>D87-03974OG BRL</t>
  </si>
  <si>
    <t>D87-03965OG BRL</t>
  </si>
  <si>
    <t>D87-03966OG BRL</t>
  </si>
  <si>
    <t>D87-03967OG BRL</t>
  </si>
  <si>
    <t>D87-03968OG BRL</t>
  </si>
  <si>
    <t>D87-03969OG BRL</t>
  </si>
  <si>
    <t>D86-03844OG BRL</t>
  </si>
  <si>
    <t>D86-03845OG BRL</t>
  </si>
  <si>
    <t>D86-03846OG BRL</t>
  </si>
  <si>
    <t>D86-03847OG BRL</t>
  </si>
  <si>
    <t>D86-03848OG BRL</t>
  </si>
  <si>
    <t>D86-03849OG BRL</t>
  </si>
  <si>
    <t>D86-03851OG BRL</t>
  </si>
  <si>
    <t>D86-03850OG BRL</t>
  </si>
  <si>
    <t>D86-03852OG BRL</t>
  </si>
  <si>
    <t>D86-03853OG BRL</t>
  </si>
  <si>
    <t>MX3-00188OG BRL</t>
  </si>
  <si>
    <t>MX3-00137OG BRL</t>
  </si>
  <si>
    <t>MX3-00141OG BRL</t>
  </si>
  <si>
    <t>MX3-00194OG BRL</t>
  </si>
  <si>
    <t>MX3-00206OG BRL</t>
  </si>
  <si>
    <t>MX3-00189OG BRL</t>
  </si>
  <si>
    <t>MX3-00138OG BRL</t>
  </si>
  <si>
    <t>MX3-00152OG BRL</t>
  </si>
  <si>
    <t>MX3-00195OG BRL</t>
  </si>
  <si>
    <t>MX3-00207OG BRL</t>
  </si>
  <si>
    <t>MX3-00190OG BRL</t>
  </si>
  <si>
    <t>MX3-00191OG BRL</t>
  </si>
  <si>
    <t>MX3-00139OG BRL</t>
  </si>
  <si>
    <t>MX3-00140OG BRL</t>
  </si>
  <si>
    <t>MX3-00153OG BRL</t>
  </si>
  <si>
    <t>MX3-00154OG BRL</t>
  </si>
  <si>
    <t>MX3-00196OG BRL</t>
  </si>
  <si>
    <t>MX3-00197OG BRL</t>
  </si>
  <si>
    <t>MX3-00208OG BRL</t>
  </si>
  <si>
    <t>MX3-00209OG BRL</t>
  </si>
  <si>
    <t>77D-00054OG BRL</t>
  </si>
  <si>
    <t>77D-00056OG BRL</t>
  </si>
  <si>
    <t>77D-00058OG BRL</t>
  </si>
  <si>
    <t>77D-00073OG BRL</t>
  </si>
  <si>
    <t>77D-00079OG BRL</t>
  </si>
  <si>
    <t>77D-00055OG BRL</t>
  </si>
  <si>
    <t>77D-00057OG BRL</t>
  </si>
  <si>
    <t>77D-00059OG BRL</t>
  </si>
  <si>
    <t>77D-00074OG BRL</t>
  </si>
  <si>
    <t>77D-00080OG BRL</t>
  </si>
  <si>
    <t>125-00502OG BRL</t>
  </si>
  <si>
    <t>125-00504OG BRL</t>
  </si>
  <si>
    <t>125-00506OG BRL</t>
  </si>
  <si>
    <t>125-00508OG BRL</t>
  </si>
  <si>
    <t>125-00526OG BRL</t>
  </si>
  <si>
    <t>125-00501OG BRL</t>
  </si>
  <si>
    <t>125-00503OG BRL</t>
  </si>
  <si>
    <t>125-00505OG BRL</t>
  </si>
  <si>
    <t>125-00507OG BRL</t>
  </si>
  <si>
    <t>125-00509OG BRL</t>
  </si>
  <si>
    <t>126-01004OG BRL</t>
  </si>
  <si>
    <t>126-01006OG BRL</t>
  </si>
  <si>
    <t>126-01008OG BRL</t>
  </si>
  <si>
    <t>126-01010OG BRL</t>
  </si>
  <si>
    <t>126-01012OG BRL</t>
  </si>
  <si>
    <t>126-01014OG BRL</t>
  </si>
  <si>
    <t>126-01016OG BRL</t>
  </si>
  <si>
    <t>126-01018OG BRL</t>
  </si>
  <si>
    <t>126-01020OG BRL</t>
  </si>
  <si>
    <t>126-01022OG BRL</t>
  </si>
  <si>
    <t>126-01003OG BRL</t>
  </si>
  <si>
    <t>126-01005OG BRL</t>
  </si>
  <si>
    <t>126-01007OG BRL</t>
  </si>
  <si>
    <t>126-01009OG BRL</t>
  </si>
  <si>
    <t>126-01011OG BRL</t>
  </si>
  <si>
    <t>126-01013OG BRL</t>
  </si>
  <si>
    <t>126-01015OG BRL</t>
  </si>
  <si>
    <t>126-01017OG BRL</t>
  </si>
  <si>
    <t>126-01019OG BRL</t>
  </si>
  <si>
    <t>126-01021OG BRL</t>
  </si>
  <si>
    <t>L5D-00105OG BRL</t>
  </si>
  <si>
    <t>L5D-00107OG BRL</t>
  </si>
  <si>
    <t>L5D-00109OG BRL</t>
  </si>
  <si>
    <t>L5D-00124OG BRL</t>
  </si>
  <si>
    <t>L5D-00130OG BRL</t>
  </si>
  <si>
    <t>L5D-00106OG BRL</t>
  </si>
  <si>
    <t>L5D-00108OG BRL</t>
  </si>
  <si>
    <t>L5D-00110OG BRL</t>
  </si>
  <si>
    <t>L5D-00125OG BRL</t>
  </si>
  <si>
    <t>L5D-00131OG BRL</t>
  </si>
  <si>
    <t>KV3-00526OG BRL</t>
  </si>
  <si>
    <t>KV3-00341OG BRL</t>
  </si>
  <si>
    <t>KV3-00351OG BRL</t>
  </si>
  <si>
    <t>KV3-00357OG BRL</t>
  </si>
  <si>
    <t>KV3-00527OG BRL</t>
  </si>
  <si>
    <t>KV3-00343OG BRL</t>
  </si>
  <si>
    <t>KV3-00528OG BRL</t>
  </si>
  <si>
    <t>KV3-00344OG BRL</t>
  </si>
  <si>
    <t>KV3-00549OG BRL</t>
  </si>
  <si>
    <t>KV3-00345OG BRL</t>
  </si>
  <si>
    <t>KV3-00296OG BRL</t>
  </si>
  <si>
    <t>KV3-00297OG BRL</t>
  </si>
  <si>
    <t>KV3-00355OG BRL</t>
  </si>
  <si>
    <t>KV3-00358OG BRL</t>
  </si>
  <si>
    <t>KV3-00516OG BRL</t>
  </si>
  <si>
    <t>KV3-00520OG BRL</t>
  </si>
  <si>
    <t>KV3-00524OG BRL</t>
  </si>
  <si>
    <t>KV3-00294OG BRL</t>
  </si>
  <si>
    <t>KV3-00349OG BRL</t>
  </si>
  <si>
    <t>KV3-00517OG BRL</t>
  </si>
  <si>
    <t>KV3-00521OG BRL</t>
  </si>
  <si>
    <t>KV3-00525OG BRL</t>
  </si>
  <si>
    <t>KV3-00295OG BRL</t>
  </si>
  <si>
    <t>KV3-00350OG BRL</t>
  </si>
  <si>
    <t>T98-02102OG BRL</t>
  </si>
  <si>
    <t>T98-02107OG BRL</t>
  </si>
  <si>
    <t>T98-02103OG BRL</t>
  </si>
  <si>
    <t>T98-02108OG BRL</t>
  </si>
  <si>
    <t>T98-02104OG BRL</t>
  </si>
  <si>
    <t>T98-02109OG BRL</t>
  </si>
  <si>
    <t>T98-02101OG BRL</t>
  </si>
  <si>
    <t>T98-02106OG BRL</t>
  </si>
  <si>
    <t>T98-02100OG BRL</t>
  </si>
  <si>
    <t>T98-02105OG BRL</t>
  </si>
  <si>
    <t>T98-02110OG BRL</t>
  </si>
  <si>
    <t>T98-02115OG BRL</t>
  </si>
  <si>
    <t>T98-02114OG BRL</t>
  </si>
  <si>
    <t>T98-02119OG BRL</t>
  </si>
  <si>
    <t>T98-02113OG BRL</t>
  </si>
  <si>
    <t>T98-02118OG BRL</t>
  </si>
  <si>
    <t>T98-02111OG BRL</t>
  </si>
  <si>
    <t>T98-02116OG BRL</t>
  </si>
  <si>
    <t>T98-02112OG BRL</t>
  </si>
  <si>
    <t>T98-02117OG BRL</t>
  </si>
  <si>
    <t>6VC-00834OG BRL</t>
  </si>
  <si>
    <t>6VC-00835OG BRL</t>
  </si>
  <si>
    <t>6VC-00842OG BRL</t>
  </si>
  <si>
    <t>6VC-00843OG BRL</t>
  </si>
  <si>
    <t>6VC-00850OG BRL</t>
  </si>
  <si>
    <t>6VC-00851OG BRL</t>
  </si>
  <si>
    <t>6VC-00934OG BRL</t>
  </si>
  <si>
    <t>6VC-00935OG BRL</t>
  </si>
  <si>
    <t>6VC-00998OG BRL</t>
  </si>
  <si>
    <t>6VC-00999OG BRL</t>
  </si>
  <si>
    <t>6VC-00836OG BRL</t>
  </si>
  <si>
    <t>6VC-00837OG BRL</t>
  </si>
  <si>
    <t>6VC-00844OG BRL</t>
  </si>
  <si>
    <t>6VC-00845OG BRL</t>
  </si>
  <si>
    <t>6VC-00852OG BRL</t>
  </si>
  <si>
    <t>6VC-00853OG BRL</t>
  </si>
  <si>
    <t>6VC-00936OG BRL</t>
  </si>
  <si>
    <t>6VC-00937OG BRL</t>
  </si>
  <si>
    <t>6VC-01000OG BRL</t>
  </si>
  <si>
    <t>6VC-01001OG BRL</t>
  </si>
  <si>
    <t>6XC-00089OG BRL</t>
  </si>
  <si>
    <t>6XC-00093OG BRL</t>
  </si>
  <si>
    <t>6XC-00097OG BRL</t>
  </si>
  <si>
    <t>6XC-00139OG BRL</t>
  </si>
  <si>
    <t>6XC-00171OG BRL</t>
  </si>
  <si>
    <t>6XC-00090OG BRL</t>
  </si>
  <si>
    <t>6XC-00094OG BRL</t>
  </si>
  <si>
    <t>6XC-00098OG BRL</t>
  </si>
  <si>
    <t>6XC-00140OG BRL</t>
  </si>
  <si>
    <t>6XC-00172OG BRL</t>
  </si>
  <si>
    <t>R18-02407OG BRL</t>
  </si>
  <si>
    <t>R18-02412OG BRL</t>
  </si>
  <si>
    <t>R18-02408OG BRL</t>
  </si>
  <si>
    <t>R18-02413OG BRL</t>
  </si>
  <si>
    <t>R18-02409OG BRL</t>
  </si>
  <si>
    <t>R18-02414OG BRL</t>
  </si>
  <si>
    <t>R18-02406OG BRL</t>
  </si>
  <si>
    <t>R18-02411OG BRL</t>
  </si>
  <si>
    <t>R18-02405OG BRL</t>
  </si>
  <si>
    <t>R18-02410OG BRL</t>
  </si>
  <si>
    <t>R18-02415OG BRL</t>
  </si>
  <si>
    <t>R18-02420OG BRL</t>
  </si>
  <si>
    <t>R18-02419OG BRL</t>
  </si>
  <si>
    <t>R18-02424OG BRL</t>
  </si>
  <si>
    <t>R18-02418OG BRL</t>
  </si>
  <si>
    <t>R18-02423OG BRL</t>
  </si>
  <si>
    <t>R18-02416OG BRL</t>
  </si>
  <si>
    <t>R18-02421OG BRL</t>
  </si>
  <si>
    <t>R18-02417OG BRL</t>
  </si>
  <si>
    <t>R18-02422OG BRL</t>
  </si>
  <si>
    <t>P71-07058OG BRL</t>
  </si>
  <si>
    <t>P71-07064OG BRL</t>
  </si>
  <si>
    <t>P71-07040OG BRL</t>
  </si>
  <si>
    <t>P71-07312OG BRL</t>
  </si>
  <si>
    <t>P71-07142OG BRL</t>
  </si>
  <si>
    <t>9EA-00512OG BRL</t>
  </si>
  <si>
    <t>9EA-00524OG BRL</t>
  </si>
  <si>
    <t>9EA-00536OG BRL</t>
  </si>
  <si>
    <t>9EA-00630OG BRL</t>
  </si>
  <si>
    <t>9EA-00702OG BRL</t>
  </si>
  <si>
    <t>9EA-00515OG BRL</t>
  </si>
  <si>
    <t>9EA-00527OG BRL</t>
  </si>
  <si>
    <t>9EA-00539OG BRL</t>
  </si>
  <si>
    <t>9EA-00633OG BRL</t>
  </si>
  <si>
    <t>9EA-00705OG BRL</t>
  </si>
  <si>
    <t>9EA-00513OG BRL</t>
  </si>
  <si>
    <t>9EA-00525OG BRL</t>
  </si>
  <si>
    <t>9EA-00537OG BRL</t>
  </si>
  <si>
    <t>9EA-00631OG BRL</t>
  </si>
  <si>
    <t>9EA-00703OG BRL</t>
  </si>
  <si>
    <t>9EA-00516OG BRL</t>
  </si>
  <si>
    <t>9EA-00528OG BRL</t>
  </si>
  <si>
    <t>9EA-00540OG BRL</t>
  </si>
  <si>
    <t>9EA-00634OG BRL</t>
  </si>
  <si>
    <t>9EA-00706OG BRL</t>
  </si>
  <si>
    <t>9EA-00514OG BRL</t>
  </si>
  <si>
    <t>9EA-00526OG BRL</t>
  </si>
  <si>
    <t>9EA-00538OG BRL</t>
  </si>
  <si>
    <t>9EA-00632OG BRL</t>
  </si>
  <si>
    <t>9EA-00704OG BRL</t>
  </si>
  <si>
    <t>9EA-00517OG BRL</t>
  </si>
  <si>
    <t>9EA-00529OG BRL</t>
  </si>
  <si>
    <t>9EA-00541OG BRL</t>
  </si>
  <si>
    <t>9EA-00635OG BRL</t>
  </si>
  <si>
    <t>9EA-00707OG BRL</t>
  </si>
  <si>
    <t>G3S-00229OG BRL</t>
  </si>
  <si>
    <t>G3S-00262OG BRL</t>
  </si>
  <si>
    <t>G3S-00284OG BRL</t>
  </si>
  <si>
    <t>G3S-00395OG BRL</t>
  </si>
  <si>
    <t>G3S-00463OG BRL</t>
  </si>
  <si>
    <t>G3S-00231OG BRL</t>
  </si>
  <si>
    <t>G3S-00264OG BRL</t>
  </si>
  <si>
    <t>G3S-00285OG BRL</t>
  </si>
  <si>
    <t>G3S-00396OG BRL</t>
  </si>
  <si>
    <t>G3S-00464OG BRL</t>
  </si>
  <si>
    <t>R39-00838OG BRL</t>
  </si>
  <si>
    <t>R39-00839OG BRL</t>
  </si>
  <si>
    <t>R39-00840OG BRL</t>
  </si>
  <si>
    <t>R39-00837OG BRL</t>
  </si>
  <si>
    <t>R39-00836OG BRL</t>
  </si>
  <si>
    <t>R39-00841OG BRL</t>
  </si>
  <si>
    <t>R39-00845OG BRL</t>
  </si>
  <si>
    <t>R39-00844OG BRL</t>
  </si>
  <si>
    <t>R39-00842OG BRL</t>
  </si>
  <si>
    <t>R39-00843OG BRL</t>
  </si>
  <si>
    <t>9EM-00424OG BRL</t>
  </si>
  <si>
    <t>9EM-00432OG BRL</t>
  </si>
  <si>
    <t>9EM-00440OG BRL</t>
  </si>
  <si>
    <t>9EM-00508OG BRL</t>
  </si>
  <si>
    <t>9EM-00556OG BRL</t>
  </si>
  <si>
    <t>9EM-00426OG BRL</t>
  </si>
  <si>
    <t>9EM-00434OG BRL</t>
  </si>
  <si>
    <t>9EM-00442OG BRL</t>
  </si>
  <si>
    <t>9EM-00510OG BRL</t>
  </si>
  <si>
    <t>9EM-00558OG BRL</t>
  </si>
  <si>
    <t>9EM-00425OG BRL</t>
  </si>
  <si>
    <t>9EM-00433OG BRL</t>
  </si>
  <si>
    <t>9EM-00441OG BRL</t>
  </si>
  <si>
    <t>9EM-00509OG BRL</t>
  </si>
  <si>
    <t>9EM-00557OG BRL</t>
  </si>
  <si>
    <t>9EM-00427OG BRL</t>
  </si>
  <si>
    <t>9EM-00435OG BRL</t>
  </si>
  <si>
    <t>9EM-00443OG BRL</t>
  </si>
  <si>
    <t>9EM-00511OG BRL</t>
  </si>
  <si>
    <t>9EM-00559OG BRL</t>
  </si>
  <si>
    <t>4ZF-00017OG BRL</t>
  </si>
  <si>
    <t>059-07004OG BRL</t>
  </si>
  <si>
    <t>059-07005OG BRL</t>
  </si>
  <si>
    <t>059-07006OG BRL</t>
  </si>
  <si>
    <t>059-07007OG BRL</t>
  </si>
  <si>
    <t>059-07008OG BRL</t>
  </si>
  <si>
    <t>059-07009OG BRL</t>
  </si>
  <si>
    <t>059-07011OG BRL</t>
  </si>
  <si>
    <t>059-07010OG BRL</t>
  </si>
  <si>
    <t>059-07012OG BRL</t>
  </si>
  <si>
    <t>059-07013OG BRL</t>
  </si>
  <si>
    <t>Open Value Subscription</t>
  </si>
  <si>
    <t>077-03627OS BRL</t>
  </si>
  <si>
    <t>NH3-00408OS BRL</t>
  </si>
  <si>
    <t>NH3-00410OS BRL</t>
  </si>
  <si>
    <t>NH3-00216OS BRL</t>
  </si>
  <si>
    <t>NH3-00218OS BRL</t>
  </si>
  <si>
    <t>LJ7-00002OS BRL</t>
  </si>
  <si>
    <t>GN9-00002OS BRL</t>
  </si>
  <si>
    <t>6EM-00005OS BRL</t>
  </si>
  <si>
    <t>QD3-00002OS BRL</t>
  </si>
  <si>
    <t>CGJ-00002OS BRL</t>
  </si>
  <si>
    <t>5S2-00001OS BRL</t>
  </si>
  <si>
    <t>HJA-01149OS BRL</t>
  </si>
  <si>
    <t>HJA-00671OS BRL</t>
  </si>
  <si>
    <t>F52-02730OS BRL</t>
  </si>
  <si>
    <t>F52-02036OS BRL</t>
  </si>
  <si>
    <t>F52-02244OS BRL</t>
  </si>
  <si>
    <t>F52-02246OS BRL</t>
  </si>
  <si>
    <t>D75-02433OS BRL</t>
  </si>
  <si>
    <t>D75-01777OS BRL</t>
  </si>
  <si>
    <t>D75-01779OS BRL</t>
  </si>
  <si>
    <t>9GS-00308OS BRL</t>
  </si>
  <si>
    <t>9GS-00312OS BRL</t>
  </si>
  <si>
    <t>9GS-00011OS BRL</t>
  </si>
  <si>
    <t>9GS-00013OS BRL</t>
  </si>
  <si>
    <t>9GS-00310OS BRL</t>
  </si>
  <si>
    <t>9GS-00314OS BRL</t>
  </si>
  <si>
    <t>9GA-00428OS BRL</t>
  </si>
  <si>
    <t>9GA-00430OS BRL</t>
  </si>
  <si>
    <t>9GA-00193OS BRL</t>
  </si>
  <si>
    <t>9GA-00195OS BRL</t>
  </si>
  <si>
    <t>2PM-00002OS BRL</t>
  </si>
  <si>
    <t>W06-00793OS BRL</t>
  </si>
  <si>
    <t>W06-00857OS BRL</t>
  </si>
  <si>
    <t>W06-01502OS BRL</t>
  </si>
  <si>
    <t>W06-01504OS BRL</t>
  </si>
  <si>
    <t>W06-01592OS BRL</t>
  </si>
  <si>
    <t>W06-01594OS BRL</t>
  </si>
  <si>
    <t>W06-00794OS BRL</t>
  </si>
  <si>
    <t>W06-00858OS BRL</t>
  </si>
  <si>
    <t>W06-00787OS BRL</t>
  </si>
  <si>
    <t>W06-00851OS BRL</t>
  </si>
  <si>
    <t>W06-01566OS BRL</t>
  </si>
  <si>
    <t>W06-01568OS BRL</t>
  </si>
  <si>
    <t>9A6-00022OS BRL</t>
  </si>
  <si>
    <t>U3J-00049OS BRL</t>
  </si>
  <si>
    <t>Core CAL Bridge for Office 365</t>
  </si>
  <si>
    <t>WSB-00074OS BRL</t>
  </si>
  <si>
    <t>Desktop Optimization Pack for SA</t>
  </si>
  <si>
    <t>EMT-01376OS BRL</t>
  </si>
  <si>
    <t>EMT-01377OS BRL</t>
  </si>
  <si>
    <t>EMT-00284OS BRL</t>
  </si>
  <si>
    <t>EMT-00286OS BRL</t>
  </si>
  <si>
    <t>ENJ-01413OS BRL</t>
  </si>
  <si>
    <t>ENJ-01414OS BRL</t>
  </si>
  <si>
    <t>ENJ-00284OS BRL</t>
  </si>
  <si>
    <t>ENJ-00286OS BRL</t>
  </si>
  <si>
    <t>EMJ-00934OS BRL</t>
  </si>
  <si>
    <t>EMJ-00935OS BRL</t>
  </si>
  <si>
    <t>EMJ-00284OS BRL</t>
  </si>
  <si>
    <t>EMJ-00286OS BRL</t>
  </si>
  <si>
    <t>U5J-00057OS BRL</t>
  </si>
  <si>
    <t>76A-00325OS BRL</t>
  </si>
  <si>
    <t>76A-00327OS BRL</t>
  </si>
  <si>
    <t>76A-00493OS BRL</t>
  </si>
  <si>
    <t>76A-00495OS BRL</t>
  </si>
  <si>
    <t>76A-00819OS BRL</t>
  </si>
  <si>
    <t>76A-00821OS BRL</t>
  </si>
  <si>
    <t>76A-00831OS BRL</t>
  </si>
  <si>
    <t>76A-00833OS BRL</t>
  </si>
  <si>
    <t>76A-00425OS BRL</t>
  </si>
  <si>
    <t>76A-00427OS BRL</t>
  </si>
  <si>
    <t>76A-00593OS BRL</t>
  </si>
  <si>
    <t>76A-00595OS BRL</t>
  </si>
  <si>
    <t>76A-00851OS BRL</t>
  </si>
  <si>
    <t>76A-00853OS BRL</t>
  </si>
  <si>
    <t>76A-00859OS BRL</t>
  </si>
  <si>
    <t>76A-00861OS BRL</t>
  </si>
  <si>
    <t>76A-00867OS BRL</t>
  </si>
  <si>
    <t>76A-00869OS BRL</t>
  </si>
  <si>
    <t>76A-00875OS BRL</t>
  </si>
  <si>
    <t>76A-00877OS BRL</t>
  </si>
  <si>
    <t>6PV-00002OS BRL</t>
  </si>
  <si>
    <t>GS7-00002OS BRL</t>
  </si>
  <si>
    <t>GS9-00005OS BRL</t>
  </si>
  <si>
    <t>CF3-00003OS BRL</t>
  </si>
  <si>
    <t>CE4-00002OS BRL</t>
  </si>
  <si>
    <t>5A9-00001OS BRL</t>
  </si>
  <si>
    <t>065-04766OS BRL</t>
  </si>
  <si>
    <t>PGI-00856OS BRL</t>
  </si>
  <si>
    <t>PGI-00857OS BRL</t>
  </si>
  <si>
    <t>PGI-00142OS BRL</t>
  </si>
  <si>
    <t>PGI-00144OS BRL</t>
  </si>
  <si>
    <t>6KV-00002OS BRL</t>
  </si>
  <si>
    <t>Q6Y-00001OS BRL</t>
  </si>
  <si>
    <t>395-04593OS BRL</t>
  </si>
  <si>
    <t>395-03516OS BRL</t>
  </si>
  <si>
    <t>395-04320OS BRL</t>
  </si>
  <si>
    <t>312-04394OS BRL</t>
  </si>
  <si>
    <t>312-03195OS BRL</t>
  </si>
  <si>
    <t>Q6Z-00001OS BRL</t>
  </si>
  <si>
    <t>R9Y-00001OS BRL</t>
  </si>
  <si>
    <t>NK7-00007OS BRL</t>
  </si>
  <si>
    <t>NK7-00083OS BRL</t>
  </si>
  <si>
    <t>PL7-00004OS BRL</t>
  </si>
  <si>
    <t>PL7-00076OS BRL</t>
  </si>
  <si>
    <t>NMG-00002OS BRL</t>
  </si>
  <si>
    <t>3LN-00005OS BRL</t>
  </si>
  <si>
    <t>7U6-00002OS BRL</t>
  </si>
  <si>
    <t>5HK-00179OS BRL</t>
  </si>
  <si>
    <t>3VU-00016OS BRL</t>
  </si>
  <si>
    <t>3VU-00040OS BRL</t>
  </si>
  <si>
    <t>KF4-00002OS BRL</t>
  </si>
  <si>
    <t>J29-00002OS BRL</t>
  </si>
  <si>
    <t>9F5-00002OS BRL</t>
  </si>
  <si>
    <t>9F4-00002OS BRL</t>
  </si>
  <si>
    <t>Q4Y-00001OS BRL</t>
  </si>
  <si>
    <t>Q4Y-00008OS BRL</t>
  </si>
  <si>
    <t>Q4Y-00016OS BRL</t>
  </si>
  <si>
    <t>Q4Y-00018OS BRL</t>
  </si>
  <si>
    <t>Q5Y-00001OS BRL</t>
  </si>
  <si>
    <t>Q5Y-00016OS BRL</t>
  </si>
  <si>
    <t>Q5Y-00008OS BRL</t>
  </si>
  <si>
    <t>Q5Y-00020OS BRL</t>
  </si>
  <si>
    <t>Q5Y-00026OS BRL</t>
  </si>
  <si>
    <t>Q5Y-00028OS BRL</t>
  </si>
  <si>
    <t>Q7Y-00001OS BRL</t>
  </si>
  <si>
    <t>Q7Y-00015OS BRL</t>
  </si>
  <si>
    <t>Q7Y-00017OS BRL</t>
  </si>
  <si>
    <t>FTH-00002OS BRL</t>
  </si>
  <si>
    <t>3YF-00178OS BRL</t>
  </si>
  <si>
    <t>269-09648OS BRL</t>
  </si>
  <si>
    <t>79P-02338OS BRL</t>
  </si>
  <si>
    <t>79P-02404OS BRL</t>
  </si>
  <si>
    <t>269-09649OS BRL</t>
  </si>
  <si>
    <t>021-09106OS BRL</t>
  </si>
  <si>
    <t>3NN-00019OS BRL</t>
  </si>
  <si>
    <t>TL4-00002OS BRL</t>
  </si>
  <si>
    <t>543-02834OS BRL</t>
  </si>
  <si>
    <t>164-03900OS BRL</t>
  </si>
  <si>
    <t>SY7-00002OS BRL</t>
  </si>
  <si>
    <t>076-03609OS BRL</t>
  </si>
  <si>
    <t>H30-01671OS BRL</t>
  </si>
  <si>
    <t>H30-02649OS BRL</t>
  </si>
  <si>
    <t>H22-02775OS BRL</t>
  </si>
  <si>
    <t>H22-01460OS BRL</t>
  </si>
  <si>
    <t>H21-03522OS BRL</t>
  </si>
  <si>
    <t>H21-03523OS BRL</t>
  </si>
  <si>
    <t>H21-02115OS BRL</t>
  </si>
  <si>
    <t>H21-02129OS BRL</t>
  </si>
  <si>
    <t>3PP-00001OS BRL</t>
  </si>
  <si>
    <t>7YC-00002OS BRL</t>
  </si>
  <si>
    <t>7NS-00002OS BRL</t>
  </si>
  <si>
    <t>DW6-00002OS BRL</t>
  </si>
  <si>
    <t>079-02674OS BRL</t>
  </si>
  <si>
    <t>W35-00002OS BRL</t>
  </si>
  <si>
    <t>5HU-00399OS BRL</t>
  </si>
  <si>
    <t>5HU-00158OS BRL</t>
  </si>
  <si>
    <t>7AH-00716OS BRL</t>
  </si>
  <si>
    <t>7AH-00717OS BRL</t>
  </si>
  <si>
    <t>7AH-00344OS BRL</t>
  </si>
  <si>
    <t>7AH-00346OS BRL</t>
  </si>
  <si>
    <t>YEG-01641OS BRL</t>
  </si>
  <si>
    <t>YEG-01642OS BRL</t>
  </si>
  <si>
    <t>YEG-01643OS BRL</t>
  </si>
  <si>
    <t>YEG-01644OS BRL</t>
  </si>
  <si>
    <t>YEG-01645OS BRL</t>
  </si>
  <si>
    <t>YEG-01646OS BRL</t>
  </si>
  <si>
    <t>YEG-00093OS BRL</t>
  </si>
  <si>
    <t>YEG-00477OS BRL</t>
  </si>
  <si>
    <t>YEG-00479OS BRL</t>
  </si>
  <si>
    <t>YEG-00095OS BRL</t>
  </si>
  <si>
    <t>YEG-01214OS BRL</t>
  </si>
  <si>
    <t>YEG-01274OS BRL</t>
  </si>
  <si>
    <t>YEG-01276OS BRL</t>
  </si>
  <si>
    <t>YEG-01216OS BRL</t>
  </si>
  <si>
    <t>YEG-01334OS BRL</t>
  </si>
  <si>
    <t>YEG-01388OS BRL</t>
  </si>
  <si>
    <t>YEG-01390OS BRL</t>
  </si>
  <si>
    <t>YEG-01336OS BRL</t>
  </si>
  <si>
    <t>YEG-01338OS BRL</t>
  </si>
  <si>
    <t>YEG-01392OS BRL</t>
  </si>
  <si>
    <t>YEG-01394OS BRL</t>
  </si>
  <si>
    <t>YEG-01340OS BRL</t>
  </si>
  <si>
    <t>YEG-01218OS BRL</t>
  </si>
  <si>
    <t>YEG-01278OS BRL</t>
  </si>
  <si>
    <t>YEG-01280OS BRL</t>
  </si>
  <si>
    <t>YEG-01220OS BRL</t>
  </si>
  <si>
    <t>76N-03825OS BRL</t>
  </si>
  <si>
    <t>76N-03826OS BRL</t>
  </si>
  <si>
    <t>76N-01116OS BRL</t>
  </si>
  <si>
    <t>76N-01514OS BRL</t>
  </si>
  <si>
    <t>76P-02018OS BRL</t>
  </si>
  <si>
    <t>H04-01506OS BRL</t>
  </si>
  <si>
    <t>Q9Z-00002OS BRL</t>
  </si>
  <si>
    <t>R2Z-00002OS BRL</t>
  </si>
  <si>
    <t>6YH-01164OS BRL</t>
  </si>
  <si>
    <t>6YH-00309OS BRL</t>
  </si>
  <si>
    <t>359-01624OS BRL</t>
  </si>
  <si>
    <t>359-01631OS BRL</t>
  </si>
  <si>
    <t>7JQ-00088OS BRL</t>
  </si>
  <si>
    <t>7JQ-00416OS BRL</t>
  </si>
  <si>
    <t>228-04735OS BRL</t>
  </si>
  <si>
    <t>7NQ-00123OS BRL</t>
  </si>
  <si>
    <t>T6L-00283OS BRL</t>
  </si>
  <si>
    <t>9EP-00429OS BRL</t>
  </si>
  <si>
    <t>9EP-00433OS BRL</t>
  </si>
  <si>
    <t>9EP-00431OS BRL</t>
  </si>
  <si>
    <t>9EP-00435OS BRL</t>
  </si>
  <si>
    <t>TSC-00243OS BRL</t>
  </si>
  <si>
    <t>TSC-00760OS BRL</t>
  </si>
  <si>
    <t>9TX-00727OS BRL</t>
  </si>
  <si>
    <t>9TX-00296OS BRL</t>
  </si>
  <si>
    <t>3ZK-00332OS BRL</t>
  </si>
  <si>
    <t>3ZK-00334OS BRL</t>
  </si>
  <si>
    <t>3ND-00592OS BRL</t>
  </si>
  <si>
    <t>3ND-00363OS BRL</t>
  </si>
  <si>
    <t>9EN-00345OS BRL</t>
  </si>
  <si>
    <t>9EN-00347OS BRL</t>
  </si>
  <si>
    <t>E9R-00004OS BRL</t>
  </si>
  <si>
    <t>F2R-00004OS BRL</t>
  </si>
  <si>
    <t>HWV-00002OS BRL</t>
  </si>
  <si>
    <t>R9Z-00001OS BRL</t>
  </si>
  <si>
    <t>R9Z-00009OS BRL</t>
  </si>
  <si>
    <t>R9Z-00013OS BRL</t>
  </si>
  <si>
    <t>D87-02619OS BRL</t>
  </si>
  <si>
    <t>D87-04380OS BRL</t>
  </si>
  <si>
    <t>D86-02606OS BRL</t>
  </si>
  <si>
    <t>MX3-00183OS BRL</t>
  </si>
  <si>
    <t>MX3-00062OS BRL</t>
  </si>
  <si>
    <t>MX3-00185OS BRL</t>
  </si>
  <si>
    <t>MX3-00187OS BRL</t>
  </si>
  <si>
    <t>77D-00053OS BRL</t>
  </si>
  <si>
    <t>125-00250OS BRL</t>
  </si>
  <si>
    <t>125-01208OS BRL</t>
  </si>
  <si>
    <t>126-00435OS BRL</t>
  </si>
  <si>
    <t>126-01852OS BRL</t>
  </si>
  <si>
    <t>126-01862OS BRL</t>
  </si>
  <si>
    <t>126-00488OS BRL</t>
  </si>
  <si>
    <t>L5D-00104OS BRL</t>
  </si>
  <si>
    <t>L5D-00285OS BRL</t>
  </si>
  <si>
    <t>KV3-00489OS BRL</t>
  </si>
  <si>
    <t>KV3-00509OS BRL</t>
  </si>
  <si>
    <t>KV3-00511OS BRL</t>
  </si>
  <si>
    <t>KV3-00513OS BRL</t>
  </si>
  <si>
    <t>T98-01836OS BRL</t>
  </si>
  <si>
    <t>T98-01843OS BRL</t>
  </si>
  <si>
    <t>6VC-00827OS BRL</t>
  </si>
  <si>
    <t>6VC-00829OS BRL</t>
  </si>
  <si>
    <t>6XC-00086OS BRL</t>
  </si>
  <si>
    <t>P71-07033OS BRL</t>
  </si>
  <si>
    <t>9EA-00499OS BRL</t>
  </si>
  <si>
    <t>9EA-00503OS BRL</t>
  </si>
  <si>
    <t>9EA-00501OS BRL</t>
  </si>
  <si>
    <t>9EA-00505OS BRL</t>
  </si>
  <si>
    <t>G3S-01246OS BRL</t>
  </si>
  <si>
    <t>G3S-00333OS BRL</t>
  </si>
  <si>
    <t>R39-00739OS BRL</t>
  </si>
  <si>
    <t>9EM-00417OS BRL</t>
  </si>
  <si>
    <t>9EM-00419OS BRL</t>
  </si>
  <si>
    <t>4ZF-00002OS BRL</t>
  </si>
  <si>
    <t>059-05310OS BRL</t>
  </si>
  <si>
    <t>LE6-00001N BRL</t>
  </si>
  <si>
    <t>Open Value Subscription Acadêmico</t>
  </si>
  <si>
    <t>LE7-00001N BRL</t>
  </si>
  <si>
    <t>NH3-00405E BRL</t>
  </si>
  <si>
    <t>NH3-00141E BRL</t>
  </si>
  <si>
    <t>NH3-00381N BRL</t>
  </si>
  <si>
    <t>NH3-00382N BRL</t>
  </si>
  <si>
    <t>9SU-00001E BRL</t>
  </si>
  <si>
    <t>9SU-00002F BRL</t>
  </si>
  <si>
    <t>9US-00002N BRL</t>
  </si>
  <si>
    <t>GN9-00009E BRL</t>
  </si>
  <si>
    <t>GN9-00010F BRL</t>
  </si>
  <si>
    <t>GN9-00008N BRL</t>
  </si>
  <si>
    <t>6EM-00001E BRL</t>
  </si>
  <si>
    <t>6EM-00002F BRL</t>
  </si>
  <si>
    <t>6EM-00011N BRL</t>
  </si>
  <si>
    <t>HHU-00001E BRL</t>
  </si>
  <si>
    <t>HHR-00001E BRL</t>
  </si>
  <si>
    <t>HHR-00002F BRL</t>
  </si>
  <si>
    <t>HHQ-00001N BRL</t>
  </si>
  <si>
    <t>QD4-00001E BRL</t>
  </si>
  <si>
    <t>QD4-00002F BRL</t>
  </si>
  <si>
    <t>CGS-00001E BRL</t>
  </si>
  <si>
    <t>CGS-00002F BRL</t>
  </si>
  <si>
    <t>5S4-00001E BRL</t>
  </si>
  <si>
    <t>5S4-00002F BRL</t>
  </si>
  <si>
    <t>5S5-00001N BRL</t>
  </si>
  <si>
    <t>HJA-01145E BRL</t>
  </si>
  <si>
    <t>HJA-01146F BRL</t>
  </si>
  <si>
    <t>HJA-00600E BRL</t>
  </si>
  <si>
    <t>HJA-00601F BRL</t>
  </si>
  <si>
    <t>F52-02726E BRL</t>
  </si>
  <si>
    <t>F52-02727F BRL</t>
  </si>
  <si>
    <t>F52-01945E BRL</t>
  </si>
  <si>
    <t>F52-01946F BRL</t>
  </si>
  <si>
    <t>F52-02171E BRL</t>
  </si>
  <si>
    <t>F52-02173E BRL</t>
  </si>
  <si>
    <t>F52-02172F BRL</t>
  </si>
  <si>
    <t>F52-02174F BRL</t>
  </si>
  <si>
    <t>D75-02429E BRL</t>
  </si>
  <si>
    <t>D75-02430F BRL</t>
  </si>
  <si>
    <t>D75-01755E BRL</t>
  </si>
  <si>
    <t>D75-01756F BRL</t>
  </si>
  <si>
    <t>D75-01757E BRL</t>
  </si>
  <si>
    <t>D75-01758F BRL</t>
  </si>
  <si>
    <t>9GS-00155E BRL</t>
  </si>
  <si>
    <t>9GS-00156F BRL</t>
  </si>
  <si>
    <t>9GS-00159E BRL</t>
  </si>
  <si>
    <t>9GS-00160F BRL</t>
  </si>
  <si>
    <t>9GS-00006E BRL</t>
  </si>
  <si>
    <t>9GS-00007F BRL</t>
  </si>
  <si>
    <t>9GS-00008E BRL</t>
  </si>
  <si>
    <t>9GS-00009F BRL</t>
  </si>
  <si>
    <t>9GS-00157E BRL</t>
  </si>
  <si>
    <t>9GS-00158F BRL</t>
  </si>
  <si>
    <t>9GS-00161E BRL</t>
  </si>
  <si>
    <t>9GS-00162F BRL</t>
  </si>
  <si>
    <t>9GA-00327E BRL</t>
  </si>
  <si>
    <t>9GA-00328F BRL</t>
  </si>
  <si>
    <t>9GA-00329E BRL</t>
  </si>
  <si>
    <t>9GA-00330F BRL</t>
  </si>
  <si>
    <t>9GA-00188E BRL</t>
  </si>
  <si>
    <t>9GA-00189F BRL</t>
  </si>
  <si>
    <t>9GA-00190E BRL</t>
  </si>
  <si>
    <t>9GA-00191F BRL</t>
  </si>
  <si>
    <t>2PM-00008E BRL</t>
  </si>
  <si>
    <t>2PM-00009F BRL</t>
  </si>
  <si>
    <t>W06-01836E BRL</t>
  </si>
  <si>
    <t>W06-01838E BRL</t>
  </si>
  <si>
    <t>W06-01876E BRL</t>
  </si>
  <si>
    <t>W06-01878E BRL</t>
  </si>
  <si>
    <t>W06-01852E BRL</t>
  </si>
  <si>
    <t>W06-01854E BRL</t>
  </si>
  <si>
    <t>W06-01864E BRL</t>
  </si>
  <si>
    <t>W06-01868E BRL</t>
  </si>
  <si>
    <t>W06-01837F BRL</t>
  </si>
  <si>
    <t>W06-01839F BRL</t>
  </si>
  <si>
    <t>W06-01877F BRL</t>
  </si>
  <si>
    <t>W06-01879F BRL</t>
  </si>
  <si>
    <t>W06-01853F BRL</t>
  </si>
  <si>
    <t>W06-01855F BRL</t>
  </si>
  <si>
    <t>W06-01867F BRL</t>
  </si>
  <si>
    <t>W06-01869F BRL</t>
  </si>
  <si>
    <t>W06-01848N BRL</t>
  </si>
  <si>
    <t>W06-01849N BRL</t>
  </si>
  <si>
    <t>W06-01856N BRL</t>
  </si>
  <si>
    <t>W06-01857N BRL</t>
  </si>
  <si>
    <t>W06-01832N BRL</t>
  </si>
  <si>
    <t>W06-01833N BRL</t>
  </si>
  <si>
    <t>W06-01865N BRL</t>
  </si>
  <si>
    <t>W06-01866N BRL</t>
  </si>
  <si>
    <t>W06-02116E BRL</t>
  </si>
  <si>
    <t>W06-02118E BRL</t>
  </si>
  <si>
    <t>W06-02120E BRL</t>
  </si>
  <si>
    <t>W06-02122E BRL</t>
  </si>
  <si>
    <t>W06-02117F BRL</t>
  </si>
  <si>
    <t>W06-02119F BRL</t>
  </si>
  <si>
    <t>W06-02121F BRL</t>
  </si>
  <si>
    <t>W06-02123F BRL</t>
  </si>
  <si>
    <t>H5T-00001E BRL</t>
  </si>
  <si>
    <t>H5T-00002F BRL</t>
  </si>
  <si>
    <t>2UJ-00011E BRL</t>
  </si>
  <si>
    <t>2UJ-00007E BRL</t>
  </si>
  <si>
    <t>2UJ-00027E BRL</t>
  </si>
  <si>
    <t>2UJ-00025E BRL</t>
  </si>
  <si>
    <t>2UJ-00012F BRL</t>
  </si>
  <si>
    <t>2UJ-00008F BRL</t>
  </si>
  <si>
    <t>2UJ-00028F BRL</t>
  </si>
  <si>
    <t>2UJ-00026F BRL</t>
  </si>
  <si>
    <t>2UJ-00017N BRL</t>
  </si>
  <si>
    <t>2UJ-00015N BRL</t>
  </si>
  <si>
    <t>2UJ-00034N BRL</t>
  </si>
  <si>
    <t>2UJ-00033N BRL</t>
  </si>
  <si>
    <t>2UJ-00092E BRL</t>
  </si>
  <si>
    <t>2UJ-00089E BRL</t>
  </si>
  <si>
    <t>2UJ-00093F BRL</t>
  </si>
  <si>
    <t>2UJ-00090F BRL</t>
  </si>
  <si>
    <t>2UJ-00009E BRL</t>
  </si>
  <si>
    <t>2UJ-00037E BRL</t>
  </si>
  <si>
    <t>2UJ-00010F BRL</t>
  </si>
  <si>
    <t>2UJ-00038F BRL</t>
  </si>
  <si>
    <t>2UJ-00016N BRL</t>
  </si>
  <si>
    <t>2UJ-00041N BRL</t>
  </si>
  <si>
    <t>WSB-00375E BRL</t>
  </si>
  <si>
    <t>WSB-00376F BRL</t>
  </si>
  <si>
    <t>GNH-00008E BRL</t>
  </si>
  <si>
    <t>GNV-00015E BRL</t>
  </si>
  <si>
    <t>GNV-00016F BRL</t>
  </si>
  <si>
    <t>EMT-01372E BRL</t>
  </si>
  <si>
    <t>EMT-01374E BRL</t>
  </si>
  <si>
    <t>EMT-01375F BRL</t>
  </si>
  <si>
    <t>EMT-00159E BRL</t>
  </si>
  <si>
    <t>EMT-00161E BRL</t>
  </si>
  <si>
    <t>EMT-00162F BRL</t>
  </si>
  <si>
    <t>ENJ-01409E BRL</t>
  </si>
  <si>
    <t>ENJ-01411E BRL</t>
  </si>
  <si>
    <t>ENJ-01412F BRL</t>
  </si>
  <si>
    <t>ENJ-00159E BRL</t>
  </si>
  <si>
    <t>ENJ-00161E BRL</t>
  </si>
  <si>
    <t>ENJ-00162F BRL</t>
  </si>
  <si>
    <t>ENJ-00571E BRL</t>
  </si>
  <si>
    <t>ENJ-00652N BRL</t>
  </si>
  <si>
    <t>EMJ-00930E BRL</t>
  </si>
  <si>
    <t>EMJ-00932E BRL</t>
  </si>
  <si>
    <t>EMJ-00159E BRL</t>
  </si>
  <si>
    <t>EMJ-00161E BRL</t>
  </si>
  <si>
    <t>EMJ-00162F BRL</t>
  </si>
  <si>
    <t>LE9-00002N BRL</t>
  </si>
  <si>
    <t>LEG-00002N BRL</t>
  </si>
  <si>
    <t>76A-00917E BRL</t>
  </si>
  <si>
    <t>76A-00919E BRL</t>
  </si>
  <si>
    <t>76A-01004E BRL</t>
  </si>
  <si>
    <t>76A-01006E BRL</t>
  </si>
  <si>
    <t>76A-00958E BRL</t>
  </si>
  <si>
    <t>76A-00960E BRL</t>
  </si>
  <si>
    <t>76A-00988E BRL</t>
  </si>
  <si>
    <t>76A-00990E BRL</t>
  </si>
  <si>
    <t>76A-00918F BRL</t>
  </si>
  <si>
    <t>76A-00920F BRL</t>
  </si>
  <si>
    <t>76A-01005F BRL</t>
  </si>
  <si>
    <t>76A-01007F BRL</t>
  </si>
  <si>
    <t>76A-00959F BRL</t>
  </si>
  <si>
    <t>76A-00961F BRL</t>
  </si>
  <si>
    <t>76A-00989F BRL</t>
  </si>
  <si>
    <t>76A-00996F BRL</t>
  </si>
  <si>
    <t>76A-00946N BRL</t>
  </si>
  <si>
    <t>76A-00947N BRL</t>
  </si>
  <si>
    <t>76A-00971N BRL</t>
  </si>
  <si>
    <t>76A-00972N BRL</t>
  </si>
  <si>
    <t>76A-00925N BRL</t>
  </si>
  <si>
    <t>76A-00926N BRL</t>
  </si>
  <si>
    <t>76A-00986N BRL</t>
  </si>
  <si>
    <t>76A-00987N BRL</t>
  </si>
  <si>
    <t>76A-01200E BRL</t>
  </si>
  <si>
    <t>76A-01202E BRL</t>
  </si>
  <si>
    <t>76A-01204E BRL</t>
  </si>
  <si>
    <t>76A-01206E BRL</t>
  </si>
  <si>
    <t>76A-01201F BRL</t>
  </si>
  <si>
    <t>76A-01203F BRL</t>
  </si>
  <si>
    <t>76A-01205F BRL</t>
  </si>
  <si>
    <t>76A-01207F BRL</t>
  </si>
  <si>
    <t>76A-00921E BRL</t>
  </si>
  <si>
    <t>76A-00923E BRL</t>
  </si>
  <si>
    <t>76A-01008E BRL</t>
  </si>
  <si>
    <t>76A-00938E BRL</t>
  </si>
  <si>
    <t>76A-00962E BRL</t>
  </si>
  <si>
    <t>76A-00964E BRL</t>
  </si>
  <si>
    <t>76A-00997E BRL</t>
  </si>
  <si>
    <t>76A-00999E BRL</t>
  </si>
  <si>
    <t>76A-00922F BRL</t>
  </si>
  <si>
    <t>76A-00924F BRL</t>
  </si>
  <si>
    <t>76A-00937F BRL</t>
  </si>
  <si>
    <t>76A-00939F BRL</t>
  </si>
  <si>
    <t>76A-00963F BRL</t>
  </si>
  <si>
    <t>76A-00965F BRL</t>
  </si>
  <si>
    <t>76A-00998F BRL</t>
  </si>
  <si>
    <t>76A-01000F BRL</t>
  </si>
  <si>
    <t>76A-00948N BRL</t>
  </si>
  <si>
    <t>76A-00949N BRL</t>
  </si>
  <si>
    <t>76A-00973N BRL</t>
  </si>
  <si>
    <t>76A-00974N BRL</t>
  </si>
  <si>
    <t>76A-00927N BRL</t>
  </si>
  <si>
    <t>76A-00928N BRL</t>
  </si>
  <si>
    <t>76A-00991N BRL</t>
  </si>
  <si>
    <t>76A-00992N BRL</t>
  </si>
  <si>
    <t>6QV-00001E BRL</t>
  </si>
  <si>
    <t>6QV-00002F BRL</t>
  </si>
  <si>
    <t>6QV-00005N BRL</t>
  </si>
  <si>
    <t>GS7-00009E BRL</t>
  </si>
  <si>
    <t>GS7-00010F BRL</t>
  </si>
  <si>
    <t>GS7-00008N BRL</t>
  </si>
  <si>
    <t>GS9-00001E BRL</t>
  </si>
  <si>
    <t>GS9-00002F BRL</t>
  </si>
  <si>
    <t>CF3-00009E BRL</t>
  </si>
  <si>
    <t>CF3-00010F BRL</t>
  </si>
  <si>
    <t>CE4-00008E BRL</t>
  </si>
  <si>
    <t>CE4-00009F BRL</t>
  </si>
  <si>
    <t>CE4-00011N BRL</t>
  </si>
  <si>
    <t>QLM-00001E BRL</t>
  </si>
  <si>
    <t>QLM-00002F BRL</t>
  </si>
  <si>
    <t>LEL-00001N BRL</t>
  </si>
  <si>
    <t>QLR-00001E BRL</t>
  </si>
  <si>
    <t>QLR-00002F BRL</t>
  </si>
  <si>
    <t>LEP-00001E BRL</t>
  </si>
  <si>
    <t>LEP-00002F BRL</t>
  </si>
  <si>
    <t>LEQ-00001N BRL</t>
  </si>
  <si>
    <t>LEK-00001E BRL</t>
  </si>
  <si>
    <t>LEK-00002F BRL</t>
  </si>
  <si>
    <t>5A7-00001E BRL</t>
  </si>
  <si>
    <t>5A7-00002F BRL</t>
  </si>
  <si>
    <t>GR6-00001E BRL</t>
  </si>
  <si>
    <t>PGI-00852E BRL</t>
  </si>
  <si>
    <t>PGI-00854E BRL</t>
  </si>
  <si>
    <t>PGI-00853F BRL</t>
  </si>
  <si>
    <t>PGI-00855F BRL</t>
  </si>
  <si>
    <t>PGI-00535E BRL</t>
  </si>
  <si>
    <t>PGI-00537E BRL</t>
  </si>
  <si>
    <t>PGI-00536F BRL</t>
  </si>
  <si>
    <t>PGI-00538F BRL</t>
  </si>
  <si>
    <t>PGI-00539N BRL</t>
  </si>
  <si>
    <t>PGI-00540N BRL</t>
  </si>
  <si>
    <t>6MV-00001E BRL</t>
  </si>
  <si>
    <t>6MV-00002F BRL</t>
  </si>
  <si>
    <t>6MV-00005N BRL</t>
  </si>
  <si>
    <t>381-04469E BRL</t>
  </si>
  <si>
    <t>381-04471E BRL</t>
  </si>
  <si>
    <t>381-04470F BRL</t>
  </si>
  <si>
    <t>381-04472F BRL</t>
  </si>
  <si>
    <t>381-04234E BRL</t>
  </si>
  <si>
    <t>381-04236E BRL</t>
  </si>
  <si>
    <t>381-04235F BRL</t>
  </si>
  <si>
    <t>381-04237F BRL</t>
  </si>
  <si>
    <t>381-04238N BRL</t>
  </si>
  <si>
    <t>381-04239N BRL</t>
  </si>
  <si>
    <t>395-04591E BRL</t>
  </si>
  <si>
    <t>395-04592F BRL</t>
  </si>
  <si>
    <t>395-04412E BRL</t>
  </si>
  <si>
    <t>395-04413F BRL</t>
  </si>
  <si>
    <t>395-04414E BRL</t>
  </si>
  <si>
    <t>395-04415F BRL</t>
  </si>
  <si>
    <t>312-04392E BRL</t>
  </si>
  <si>
    <t>312-04393F BRL</t>
  </si>
  <si>
    <t>312-04097E BRL</t>
  </si>
  <si>
    <t>312-04098F BRL</t>
  </si>
  <si>
    <t>DS2-00001E BRL</t>
  </si>
  <si>
    <t>DS2-00002F BRL</t>
  </si>
  <si>
    <t>DR2-00001N BRL</t>
  </si>
  <si>
    <t>7VC-00171E BRL</t>
  </si>
  <si>
    <t>7VC-00172F BRL</t>
  </si>
  <si>
    <t>NK7-00004E BRL</t>
  </si>
  <si>
    <t>NK7-00005F BRL</t>
  </si>
  <si>
    <t>NK7-00068E BRL</t>
  </si>
  <si>
    <t>NK7-00069F BRL</t>
  </si>
  <si>
    <t>NK7-00092N BRL</t>
  </si>
  <si>
    <t>PL7-00001E BRL</t>
  </si>
  <si>
    <t>PL7-00002F BRL</t>
  </si>
  <si>
    <t>PL7-00061E BRL</t>
  </si>
  <si>
    <t>PL7-00062F BRL</t>
  </si>
  <si>
    <t>FYV-00001E BRL</t>
  </si>
  <si>
    <t>FYV-00002F BRL</t>
  </si>
  <si>
    <t>GUN-00001E BRL</t>
  </si>
  <si>
    <t>GUN-00002F BRL</t>
  </si>
  <si>
    <t>3LN-00001E BRL</t>
  </si>
  <si>
    <t>3LN-00013E BRL</t>
  </si>
  <si>
    <t>3LN-00016E BRL</t>
  </si>
  <si>
    <t>3LN-00002F BRL</t>
  </si>
  <si>
    <t>3LN-00014F BRL</t>
  </si>
  <si>
    <t>3LN-00017F BRL</t>
  </si>
  <si>
    <t>3LN-00004N BRL</t>
  </si>
  <si>
    <t>3LN-00012N BRL</t>
  </si>
  <si>
    <t>3LN-00018N BRL</t>
  </si>
  <si>
    <t>7U6-00008E BRL</t>
  </si>
  <si>
    <t>7U6-00009F BRL</t>
  </si>
  <si>
    <t>FYS-00001E BRL</t>
  </si>
  <si>
    <t>FYS-00003E BRL</t>
  </si>
  <si>
    <t>FYS-00002F BRL</t>
  </si>
  <si>
    <t>FYS-00004F BRL</t>
  </si>
  <si>
    <t>FYT-00003N BRL</t>
  </si>
  <si>
    <t>FYT-00001N BRL</t>
  </si>
  <si>
    <t>FYT-00002N BRL</t>
  </si>
  <si>
    <t>3VU-00001E BRL</t>
  </si>
  <si>
    <t>3VU-00002F BRL</t>
  </si>
  <si>
    <t>3VU-00037E BRL</t>
  </si>
  <si>
    <t>3VU-00038F BRL</t>
  </si>
  <si>
    <t>WC2-00009F BRL</t>
  </si>
  <si>
    <t>32L-00001E BRL</t>
  </si>
  <si>
    <t>32L-00002F BRL</t>
  </si>
  <si>
    <t>W77-00001E BRL</t>
  </si>
  <si>
    <t>W77-00002F BRL</t>
  </si>
  <si>
    <t>W79-00001N BRL</t>
  </si>
  <si>
    <t>W79-00002N BRL</t>
  </si>
  <si>
    <t>GU4-00001E BRL</t>
  </si>
  <si>
    <t>GU4-00002F BRL</t>
  </si>
  <si>
    <t>GU3-00001N BRL</t>
  </si>
  <si>
    <t>JNN-00001N BRL</t>
  </si>
  <si>
    <t>HVH-00003E BRL</t>
  </si>
  <si>
    <t>HVH-00004E BRL</t>
  </si>
  <si>
    <t>HVH-00006F BRL</t>
  </si>
  <si>
    <t>HVH-00005F BRL</t>
  </si>
  <si>
    <t>HVH-00007E BRL</t>
  </si>
  <si>
    <t>HVH-00001E BRL</t>
  </si>
  <si>
    <t>HVH-00009E BRL</t>
  </si>
  <si>
    <t>HVH-00012E BRL</t>
  </si>
  <si>
    <t>HVH-00008F BRL</t>
  </si>
  <si>
    <t>HVH-00002F BRL</t>
  </si>
  <si>
    <t>HVH-00010F BRL</t>
  </si>
  <si>
    <t>HVH-00013F BRL</t>
  </si>
  <si>
    <t>HVG-00004N BRL</t>
  </si>
  <si>
    <t>HVG-00008N BRL</t>
  </si>
  <si>
    <t>HVG-00009N BRL</t>
  </si>
  <si>
    <t>HVG-00001N BRL</t>
  </si>
  <si>
    <t>HVG-00007N BRL</t>
  </si>
  <si>
    <t>5FV-00007E BRL</t>
  </si>
  <si>
    <t>5FV-00008F BRL</t>
  </si>
  <si>
    <t>5FV-00010F BRL</t>
  </si>
  <si>
    <t>5FV-00001E BRL</t>
  </si>
  <si>
    <t>5FV-00002F BRL</t>
  </si>
  <si>
    <t>5FV-00005F BRL</t>
  </si>
  <si>
    <t>F3X-00003N BRL</t>
  </si>
  <si>
    <t>F3X-00002N BRL</t>
  </si>
  <si>
    <t>S3Y-00001E BRL</t>
  </si>
  <si>
    <t>S3Y-00010E BRL</t>
  </si>
  <si>
    <t>S3Y-00012E BRL</t>
  </si>
  <si>
    <t>S3Y-00002F BRL</t>
  </si>
  <si>
    <t>S3Y-00011F BRL</t>
  </si>
  <si>
    <t>S3Y-00013F BRL</t>
  </si>
  <si>
    <t>S3Y-00004E BRL</t>
  </si>
  <si>
    <t>S3Y-00005F BRL</t>
  </si>
  <si>
    <t>S2Y-00003N BRL</t>
  </si>
  <si>
    <t>S2Y-00001N BRL</t>
  </si>
  <si>
    <t>S2Y-00007N BRL</t>
  </si>
  <si>
    <t>S2Y-00002N BRL</t>
  </si>
  <si>
    <t>S2Y-00006N BRL</t>
  </si>
  <si>
    <t>FTK-00001E BRL</t>
  </si>
  <si>
    <t>FTK-00002F BRL</t>
  </si>
  <si>
    <t>5A4-00001E BRL</t>
  </si>
  <si>
    <t>5CN-00001N BRL</t>
  </si>
  <si>
    <t>2FJ-00005E BRL</t>
  </si>
  <si>
    <t>2FJ-00025E BRL</t>
  </si>
  <si>
    <t>2FJ-00013E BRL</t>
  </si>
  <si>
    <t>2FJ-00020E BRL</t>
  </si>
  <si>
    <t>2FJ-00006F BRL</t>
  </si>
  <si>
    <t>2FJ-00026F BRL</t>
  </si>
  <si>
    <t>2FJ-00014F BRL</t>
  </si>
  <si>
    <t>2FJ-00021F BRL</t>
  </si>
  <si>
    <t>2FJ-00010N BRL</t>
  </si>
  <si>
    <t>2FJ-00015N BRL</t>
  </si>
  <si>
    <t>2FJ-00007N BRL</t>
  </si>
  <si>
    <t>2FJ-00019N BRL</t>
  </si>
  <si>
    <t>32V-00001E BRL</t>
  </si>
  <si>
    <t>32V-00002F BRL</t>
  </si>
  <si>
    <t>H30-03427E BRL</t>
  </si>
  <si>
    <t>H30-03429E BRL</t>
  </si>
  <si>
    <t>H30-03428F BRL</t>
  </si>
  <si>
    <t>H30-03430F BRL</t>
  </si>
  <si>
    <t>H30-03431N BRL</t>
  </si>
  <si>
    <t>H22-02773E BRL</t>
  </si>
  <si>
    <t>H22-02774F BRL</t>
  </si>
  <si>
    <t>H22-02365E BRL</t>
  </si>
  <si>
    <t>H22-02366F BRL</t>
  </si>
  <si>
    <t>H21-03518E BRL</t>
  </si>
  <si>
    <t>H21-03520E BRL</t>
  </si>
  <si>
    <t>H21-03519F BRL</t>
  </si>
  <si>
    <t>H21-03521F BRL</t>
  </si>
  <si>
    <t>H21-03098E BRL</t>
  </si>
  <si>
    <t>H21-03100E BRL</t>
  </si>
  <si>
    <t>H21-03099F BRL</t>
  </si>
  <si>
    <t>H21-03101F BRL</t>
  </si>
  <si>
    <t>7JD-00001E BRL</t>
  </si>
  <si>
    <t>7JS-00001N BRL</t>
  </si>
  <si>
    <t>7RJ-00001E BRL</t>
  </si>
  <si>
    <t>7RJ-00002F BRL</t>
  </si>
  <si>
    <t>7RS-00001N BRL</t>
  </si>
  <si>
    <t>7LA-00001E BRL</t>
  </si>
  <si>
    <t>7LA-00002F BRL</t>
  </si>
  <si>
    <t>7LG-00001N BRL</t>
  </si>
  <si>
    <t>DW7-00001E BRL</t>
  </si>
  <si>
    <t>DW7-00002F BRL</t>
  </si>
  <si>
    <t>DW9-00001N BRL</t>
  </si>
  <si>
    <t>GGQ-00001E BRL</t>
  </si>
  <si>
    <t>5HU-00397E BRL</t>
  </si>
  <si>
    <t>5HU-00398F BRL</t>
  </si>
  <si>
    <t>5HU-00035E BRL</t>
  </si>
  <si>
    <t>5HU-00036F BRL</t>
  </si>
  <si>
    <t>7AH-00712E BRL</t>
  </si>
  <si>
    <t>7AH-00714E BRL</t>
  </si>
  <si>
    <t>7AH-00713F BRL</t>
  </si>
  <si>
    <t>7AH-00715F BRL</t>
  </si>
  <si>
    <t>7AH-00437E BRL</t>
  </si>
  <si>
    <t>7AH-00439E BRL</t>
  </si>
  <si>
    <t>7AH-00438F BRL</t>
  </si>
  <si>
    <t>7AH-00440F BRL</t>
  </si>
  <si>
    <t>YEG-01637E BRL</t>
  </si>
  <si>
    <t>YEG-01639E BRL</t>
  </si>
  <si>
    <t>YEG-01638F BRL</t>
  </si>
  <si>
    <t>YEG-01640F BRL</t>
  </si>
  <si>
    <t>YEG-00655E BRL</t>
  </si>
  <si>
    <t>YEG-00651E BRL</t>
  </si>
  <si>
    <t>YEG-00653E BRL</t>
  </si>
  <si>
    <t>YEG-00657E BRL</t>
  </si>
  <si>
    <t>YEG-00656F BRL</t>
  </si>
  <si>
    <t>YEG-00652F BRL</t>
  </si>
  <si>
    <t>YEG-00654F BRL</t>
  </si>
  <si>
    <t>YEG-00658F BRL</t>
  </si>
  <si>
    <t>6ZH-00709E BRL</t>
  </si>
  <si>
    <t>6ZH-00711E BRL</t>
  </si>
  <si>
    <t>6ZH-00710F BRL</t>
  </si>
  <si>
    <t>6ZH-00712F BRL</t>
  </si>
  <si>
    <t>6ZH-00447E BRL</t>
  </si>
  <si>
    <t>6ZH-00449E BRL</t>
  </si>
  <si>
    <t>6ZH-00448F BRL</t>
  </si>
  <si>
    <t>6ZH-00450F BRL</t>
  </si>
  <si>
    <t>76N-03821E BRL</t>
  </si>
  <si>
    <t>76N-03823E BRL</t>
  </si>
  <si>
    <t>76N-03822F BRL</t>
  </si>
  <si>
    <t>76N-03824F BRL</t>
  </si>
  <si>
    <t>76N-03594E BRL</t>
  </si>
  <si>
    <t>76N-03596E BRL</t>
  </si>
  <si>
    <t>76N-03595F BRL</t>
  </si>
  <si>
    <t>76N-03597F BRL</t>
  </si>
  <si>
    <t>76N-03598N BRL</t>
  </si>
  <si>
    <t>76N-03599N BRL</t>
  </si>
  <si>
    <t>76M-01662E BRL</t>
  </si>
  <si>
    <t>76M-01664E BRL</t>
  </si>
  <si>
    <t>76M-01663F BRL</t>
  </si>
  <si>
    <t>76M-01665F BRL</t>
  </si>
  <si>
    <t>76M-01415E BRL</t>
  </si>
  <si>
    <t>76M-01417E BRL</t>
  </si>
  <si>
    <t>76M-01416F BRL</t>
  </si>
  <si>
    <t>76M-01418F BRL</t>
  </si>
  <si>
    <t>76M-01419N BRL</t>
  </si>
  <si>
    <t>76M-01420N BRL</t>
  </si>
  <si>
    <t>76P-02016E BRL</t>
  </si>
  <si>
    <t>76P-02017F BRL</t>
  </si>
  <si>
    <t>76P-01359E BRL</t>
  </si>
  <si>
    <t>76P-01360F BRL</t>
  </si>
  <si>
    <t>6YH-01162E BRL</t>
  </si>
  <si>
    <t>6YH-01163F BRL</t>
  </si>
  <si>
    <t>6YH-00603E BRL</t>
  </si>
  <si>
    <t>6YH-00604F BRL</t>
  </si>
  <si>
    <t>359-05410E BRL</t>
  </si>
  <si>
    <t>359-05412E BRL</t>
  </si>
  <si>
    <t>359-05414E BRL</t>
  </si>
  <si>
    <t>359-05416E BRL</t>
  </si>
  <si>
    <t>359-05411F BRL</t>
  </si>
  <si>
    <t>359-05413F BRL</t>
  </si>
  <si>
    <t>359-05415F BRL</t>
  </si>
  <si>
    <t>359-05417F BRL</t>
  </si>
  <si>
    <t>359-05418N BRL</t>
  </si>
  <si>
    <t>359-05419N BRL</t>
  </si>
  <si>
    <t>7JQ-00038E BRL</t>
  </si>
  <si>
    <t>7JQ-00039F BRL</t>
  </si>
  <si>
    <t>7JQ-00383E BRL</t>
  </si>
  <si>
    <t>7JQ-00384F BRL</t>
  </si>
  <si>
    <t>228-09538E BRL</t>
  </si>
  <si>
    <t>228-09539F BRL</t>
  </si>
  <si>
    <t>7NQ-00050E BRL</t>
  </si>
  <si>
    <t>7NQ-00051F BRL</t>
  </si>
  <si>
    <t>EWK-00001E BRL</t>
  </si>
  <si>
    <t>EWA-00001E BRL</t>
  </si>
  <si>
    <t>J5A-01178E BRL</t>
  </si>
  <si>
    <t>J5A-01180E BRL</t>
  </si>
  <si>
    <t>J5A-01179F BRL</t>
  </si>
  <si>
    <t>J5A-01181F BRL</t>
  </si>
  <si>
    <t>J5A-01182N BRL</t>
  </si>
  <si>
    <t>J5A-01183N BRL</t>
  </si>
  <si>
    <t>J5A-01664E BRL</t>
  </si>
  <si>
    <t>J5A-01666E BRL</t>
  </si>
  <si>
    <t>J5A-01665F BRL</t>
  </si>
  <si>
    <t>J5A-01667F BRL</t>
  </si>
  <si>
    <t>T6L-00250E BRL</t>
  </si>
  <si>
    <t>T6L-00251F BRL</t>
  </si>
  <si>
    <t>9EP-00240E BRL</t>
  </si>
  <si>
    <t>9EP-00241F BRL</t>
  </si>
  <si>
    <t>9EP-00244E BRL</t>
  </si>
  <si>
    <t>9EP-00245F BRL</t>
  </si>
  <si>
    <t>9EP-00242E BRL</t>
  </si>
  <si>
    <t>9EP-00243F BRL</t>
  </si>
  <si>
    <t>9EP-00246E BRL</t>
  </si>
  <si>
    <t>9EP-00247F BRL</t>
  </si>
  <si>
    <t>TSC-01192E BRL</t>
  </si>
  <si>
    <t>TSC-01194E BRL</t>
  </si>
  <si>
    <t>TSC-01193F BRL</t>
  </si>
  <si>
    <t>TSC-01195F BRL</t>
  </si>
  <si>
    <t>TSC-01196N BRL</t>
  </si>
  <si>
    <t>M3J-00158E BRL</t>
  </si>
  <si>
    <t>M3J-00160E BRL</t>
  </si>
  <si>
    <t>M3J-00159F BRL</t>
  </si>
  <si>
    <t>M3J-00161F BRL</t>
  </si>
  <si>
    <t>M3J-00139N BRL</t>
  </si>
  <si>
    <t>M3J-00140N BRL</t>
  </si>
  <si>
    <t>9TX-01348E BRL</t>
  </si>
  <si>
    <t>9TX-01350E BRL</t>
  </si>
  <si>
    <t>9TX-01349F BRL</t>
  </si>
  <si>
    <t>9TX-01351F BRL</t>
  </si>
  <si>
    <t>3ZK-00219E BRL</t>
  </si>
  <si>
    <t>3ZK-00221E BRL</t>
  </si>
  <si>
    <t>3ZK-00220F BRL</t>
  </si>
  <si>
    <t>3ZK-00222F BRL</t>
  </si>
  <si>
    <t>3ND-00739E BRL</t>
  </si>
  <si>
    <t>3ND-00741E BRL</t>
  </si>
  <si>
    <t>3ND-00740F BRL</t>
  </si>
  <si>
    <t>3ND-00742F BRL</t>
  </si>
  <si>
    <t>3ND-00743N BRL</t>
  </si>
  <si>
    <t>9EN-00220E BRL</t>
  </si>
  <si>
    <t>9EN-00221F BRL</t>
  </si>
  <si>
    <t>9EN-00222E BRL</t>
  </si>
  <si>
    <t>9EN-00223F BRL</t>
  </si>
  <si>
    <t>E9R-00001E BRL</t>
  </si>
  <si>
    <t>E9R-00002F BRL</t>
  </si>
  <si>
    <t>E9R-00009N BRL</t>
  </si>
  <si>
    <t>F2R-00001E BRL</t>
  </si>
  <si>
    <t>F2R-00002F BRL</t>
  </si>
  <si>
    <t>F2R-00009N BRL</t>
  </si>
  <si>
    <t>HWL-00001E BRL</t>
  </si>
  <si>
    <t>HWL-00002F BRL</t>
  </si>
  <si>
    <t>DV2-00001E BRL</t>
  </si>
  <si>
    <t>DV2-00002F BRL</t>
  </si>
  <si>
    <t>NW2-00001N BRL</t>
  </si>
  <si>
    <t>D87-06005E BRL</t>
  </si>
  <si>
    <t>D87-06007E BRL</t>
  </si>
  <si>
    <t>D87-06006F BRL</t>
  </si>
  <si>
    <t>D87-06008F BRL</t>
  </si>
  <si>
    <t>D87-06010N BRL</t>
  </si>
  <si>
    <t>MX3-00124E BRL</t>
  </si>
  <si>
    <t>MX3-00125F BRL</t>
  </si>
  <si>
    <t>MX3-00126E BRL</t>
  </si>
  <si>
    <t>MX3-00128E BRL</t>
  </si>
  <si>
    <t>MX3-00127F BRL</t>
  </si>
  <si>
    <t>MX3-00129F BRL</t>
  </si>
  <si>
    <t>77D-00161E BRL</t>
  </si>
  <si>
    <t>77D-00162F BRL</t>
  </si>
  <si>
    <t>125-01037E BRL</t>
  </si>
  <si>
    <t>125-01038F BRL</t>
  </si>
  <si>
    <t>126-01617E BRL</t>
  </si>
  <si>
    <t>126-01619E BRL</t>
  </si>
  <si>
    <t>126-01618F BRL</t>
  </si>
  <si>
    <t>126-01620F BRL</t>
  </si>
  <si>
    <t>L5D-00232E BRL</t>
  </si>
  <si>
    <t>L5D-00233F BRL</t>
  </si>
  <si>
    <t>KW5-00359E BRL</t>
  </si>
  <si>
    <t>KW5-00361E BRL</t>
  </si>
  <si>
    <t>KW5-00373E BRL</t>
  </si>
  <si>
    <t>KW5-00375E BRL</t>
  </si>
  <si>
    <t>KW5-00360F BRL</t>
  </si>
  <si>
    <t>KW5-00362F BRL</t>
  </si>
  <si>
    <t>KW5-00374F BRL</t>
  </si>
  <si>
    <t>KW5-00376F BRL</t>
  </si>
  <si>
    <t>KW5-00378N BRL</t>
  </si>
  <si>
    <t>KW5-00379N BRL</t>
  </si>
  <si>
    <t>KW5-00380N BRL</t>
  </si>
  <si>
    <t>KW5-00381N BRL</t>
  </si>
  <si>
    <t>V7J-01069E BRL</t>
  </si>
  <si>
    <t>V7J-01070F BRL</t>
  </si>
  <si>
    <t>V7J-00715E BRL</t>
  </si>
  <si>
    <t>V7J-00716F BRL</t>
  </si>
  <si>
    <t>T98-02611E BRL</t>
  </si>
  <si>
    <t>T98-02613E BRL</t>
  </si>
  <si>
    <t>T98-02612F BRL</t>
  </si>
  <si>
    <t>T98-02614F BRL</t>
  </si>
  <si>
    <t>6VC-01522E BRL</t>
  </si>
  <si>
    <t>6VC-01524E BRL</t>
  </si>
  <si>
    <t>6VC-01516E BRL</t>
  </si>
  <si>
    <t>6VC-01518E BRL</t>
  </si>
  <si>
    <t>6VC-01523F BRL</t>
  </si>
  <si>
    <t>6VC-01525F BRL</t>
  </si>
  <si>
    <t>6VC-01517F BRL</t>
  </si>
  <si>
    <t>6VC-01519F BRL</t>
  </si>
  <si>
    <t>6VC-01520N BRL</t>
  </si>
  <si>
    <t>6VC-01521N BRL</t>
  </si>
  <si>
    <t>6XC-00319E BRL</t>
  </si>
  <si>
    <t>6XC-00320F BRL</t>
  </si>
  <si>
    <t>R18-03497E BRL</t>
  </si>
  <si>
    <t>R18-03499E BRL</t>
  </si>
  <si>
    <t>R18-03498F BRL</t>
  </si>
  <si>
    <t>R18-03500F BRL</t>
  </si>
  <si>
    <t>R18-03501N BRL</t>
  </si>
  <si>
    <t>R18-03502N BRL</t>
  </si>
  <si>
    <t>P71-06907E BRL</t>
  </si>
  <si>
    <t>P71-06908F BRL</t>
  </si>
  <si>
    <t>9EA-00310E BRL</t>
  </si>
  <si>
    <t>9EA-00311F BRL</t>
  </si>
  <si>
    <t>9EA-00314E BRL</t>
  </si>
  <si>
    <t>9EA-00315F BRL</t>
  </si>
  <si>
    <t>9EA-00312E BRL</t>
  </si>
  <si>
    <t>9EA-00313F BRL</t>
  </si>
  <si>
    <t>9EA-00316E BRL</t>
  </si>
  <si>
    <t>9EA-00317F BRL</t>
  </si>
  <si>
    <t>G3S-01244E BRL</t>
  </si>
  <si>
    <t>G3S-01245F BRL</t>
  </si>
  <si>
    <t>G3S-00202E BRL</t>
  </si>
  <si>
    <t>G3S-00203F BRL</t>
  </si>
  <si>
    <t>R39-01107E BRL</t>
  </si>
  <si>
    <t>R39-01108F BRL</t>
  </si>
  <si>
    <t>9EM-00292E BRL</t>
  </si>
  <si>
    <t>9EM-00293F BRL</t>
  </si>
  <si>
    <t>9EM-00294E BRL</t>
  </si>
  <si>
    <t>9EM-00295F BRL</t>
  </si>
  <si>
    <t>4ZF-00177E BRL</t>
  </si>
  <si>
    <t>4ZF-00178F BRL</t>
  </si>
  <si>
    <t>NH3-00421NN  BRL</t>
  </si>
  <si>
    <t>School</t>
  </si>
  <si>
    <t>NH3-00422NN  BRL</t>
  </si>
  <si>
    <t>NH3-00119FN  BRL</t>
  </si>
  <si>
    <t>Licença +  SA</t>
  </si>
  <si>
    <t>NH3-00119SN  BRL</t>
  </si>
  <si>
    <t>SDR-00001FN  BRL</t>
  </si>
  <si>
    <t>AI Builder capacity EDU</t>
  </si>
  <si>
    <t>RZZ-00002FN  BRL</t>
  </si>
  <si>
    <t>Asset Management Addl Assets EDU</t>
  </si>
  <si>
    <t>LJ9-00002FN  BRL</t>
  </si>
  <si>
    <t>LJ9-00002SN  BRL</t>
  </si>
  <si>
    <t>LJ9-00001FN  BRL</t>
  </si>
  <si>
    <t>LJ9-00001SN  BRL</t>
  </si>
  <si>
    <t>HUT-00001FN  BRL</t>
  </si>
  <si>
    <t>Non-Specific</t>
  </si>
  <si>
    <t>HUT-00001SN  BRL</t>
  </si>
  <si>
    <t>Azure Active Directory Basic</t>
  </si>
  <si>
    <t>3R3-00001FN  BRL</t>
  </si>
  <si>
    <t>3R3-00001SN  BRL</t>
  </si>
  <si>
    <t>6E9-00002FN  BRL</t>
  </si>
  <si>
    <t>6E9-00002SN  BRL</t>
  </si>
  <si>
    <t>6E9-00001FN  BRL</t>
  </si>
  <si>
    <t>6E9-00001SN  BRL</t>
  </si>
  <si>
    <t>HHN-00001FN  BRL</t>
  </si>
  <si>
    <t>HHN-00001SN  BRL</t>
  </si>
  <si>
    <t>HHL-00001FN  BRL</t>
  </si>
  <si>
    <t>HHL-00001SN  BRL</t>
  </si>
  <si>
    <t>G3U-00004FN  BRL</t>
  </si>
  <si>
    <t>G3U-00004SN  BRL</t>
  </si>
  <si>
    <t>HJA-01195NN  BRL</t>
  </si>
  <si>
    <t>HJA-01197NN  BRL</t>
  </si>
  <si>
    <t>HJA-00774FN  BRL</t>
  </si>
  <si>
    <t>F52-02776NN  BRL</t>
  </si>
  <si>
    <t>F52-02778NN  BRL</t>
  </si>
  <si>
    <t>F52-02144FN  BRL</t>
  </si>
  <si>
    <t>F52-02281FN  BRL</t>
  </si>
  <si>
    <t>F52-02282FN  BRL</t>
  </si>
  <si>
    <t>D75-02479NN  BRL</t>
  </si>
  <si>
    <t>D75-02481NN  BRL</t>
  </si>
  <si>
    <t>D75-01979FN  BRL</t>
  </si>
  <si>
    <t>D75-01980FN  BRL</t>
  </si>
  <si>
    <t>PRY-00001FN  BRL</t>
  </si>
  <si>
    <t>CDS for Apps DB Capacity EDU</t>
  </si>
  <si>
    <t>PSH-00001FN  BRL</t>
  </si>
  <si>
    <t>CDS for Apps File Capacity EDU</t>
  </si>
  <si>
    <t>PSN-00001FN  BRL</t>
  </si>
  <si>
    <t>CDS for Apps Log Capacity EDU</t>
  </si>
  <si>
    <t>9GS-00128FN  BRL</t>
  </si>
  <si>
    <t>9GS-00495FN  BRL</t>
  </si>
  <si>
    <t>9GS-00371NN  BRL</t>
  </si>
  <si>
    <t>9GS-00493NN  BRL</t>
  </si>
  <si>
    <t>9GS-00372NN  BRL</t>
  </si>
  <si>
    <t>9GS-00494NN  BRL</t>
  </si>
  <si>
    <t>9GS-00131FN  BRL</t>
  </si>
  <si>
    <t>9GS-00136FN  BRL</t>
  </si>
  <si>
    <t>9GA-00308FN  BRL</t>
  </si>
  <si>
    <t>9GA-00006FN  BRL</t>
  </si>
  <si>
    <t>9GA-00668NN  BRL</t>
  </si>
  <si>
    <t>9GA-00670NN  BRL</t>
  </si>
  <si>
    <t>9GA-00669NN  BRL</t>
  </si>
  <si>
    <t>9GA-00671NN  BRL</t>
  </si>
  <si>
    <t>2ER-00003FN  BRL</t>
  </si>
  <si>
    <t>2ER-00003SN  BRL</t>
  </si>
  <si>
    <t>KXH-00001FN  BRL</t>
  </si>
  <si>
    <t>KXH-00001SN  BRL</t>
  </si>
  <si>
    <t>W06-00022SN  BRL</t>
  </si>
  <si>
    <t>H5T-00003FN  BRL</t>
  </si>
  <si>
    <t>LM7-00001FN  BRL</t>
  </si>
  <si>
    <t>LM7-00001SN  BRL</t>
  </si>
  <si>
    <t>LM7-00002FN  BRL</t>
  </si>
  <si>
    <t>LM7-00002SN  BRL</t>
  </si>
  <si>
    <t>WSB-00068FN  BRL</t>
  </si>
  <si>
    <t>WSB-00068SN  BRL</t>
  </si>
  <si>
    <t>C28-00002SN  BRL</t>
  </si>
  <si>
    <t>C28-00017SN  BRL</t>
  </si>
  <si>
    <t>C28-00030SN  BRL</t>
  </si>
  <si>
    <t>MPT-00001FN  BRL</t>
  </si>
  <si>
    <t>MPT-00001SN  BRL</t>
  </si>
  <si>
    <t>MEU-00006FN  BRL</t>
  </si>
  <si>
    <t>MEU-00006SN  BRL</t>
  </si>
  <si>
    <t>MEU-00005FN  BRL</t>
  </si>
  <si>
    <t>MEU-00005SN  BRL</t>
  </si>
  <si>
    <t>MEU-00001FN  BRL</t>
  </si>
  <si>
    <t>MEU-00001SN  BRL</t>
  </si>
  <si>
    <t>DEG-00014FN  BRL</t>
  </si>
  <si>
    <t>DEG-00014SN  BRL</t>
  </si>
  <si>
    <t>DEG-00010FN  BRL</t>
  </si>
  <si>
    <t>DEG-00010SN  BRL</t>
  </si>
  <si>
    <t>DEG-00002FN  BRL</t>
  </si>
  <si>
    <t>DEG-00002SN  BRL</t>
  </si>
  <si>
    <t>DEG-00003FN  BRL</t>
  </si>
  <si>
    <t>DEG-00003SN  BRL</t>
  </si>
  <si>
    <t>EAS-00003FN  BRL</t>
  </si>
  <si>
    <t>EAS-00003SN  BRL</t>
  </si>
  <si>
    <t>DEN-00009FN  BRL</t>
  </si>
  <si>
    <t>DEN-00009SN  BRL</t>
  </si>
  <si>
    <t>DEN-00002FN  BRL</t>
  </si>
  <si>
    <t>DEN-00002SN  BRL</t>
  </si>
  <si>
    <t>DEN-00003FN  BRL</t>
  </si>
  <si>
    <t>DEN-00003SN  BRL</t>
  </si>
  <si>
    <t>SFW-00006FN  BRL</t>
  </si>
  <si>
    <t>SFW-00006SN  BRL</t>
  </si>
  <si>
    <t>SFW-00004FN  BRL</t>
  </si>
  <si>
    <t>SFW-00004SN  BRL</t>
  </si>
  <si>
    <t>SFW-00007FN  BRL</t>
  </si>
  <si>
    <t>SFW-00007SN  BRL</t>
  </si>
  <si>
    <t>SFW-00001FN  BRL</t>
  </si>
  <si>
    <t>SFW-00001SN  BRL</t>
  </si>
  <si>
    <t>DKR-00001FN  BRL</t>
  </si>
  <si>
    <t>DGU-00010FN  BRL</t>
  </si>
  <si>
    <t>DGU-00010SN  BRL</t>
  </si>
  <si>
    <t>GHL-00001FN  BRL</t>
  </si>
  <si>
    <t>GHL-00001SN  BRL</t>
  </si>
  <si>
    <t>GZT-00001FN  BRL</t>
  </si>
  <si>
    <t>GZT-00001SN  BRL</t>
  </si>
  <si>
    <t>GZK-00006FN  BRL</t>
  </si>
  <si>
    <t>GZK-00006SN  BRL</t>
  </si>
  <si>
    <t>GZK-00001FN  BRL</t>
  </si>
  <si>
    <t>GZK-00001SN  BRL</t>
  </si>
  <si>
    <t>DGU-00013FN  BRL</t>
  </si>
  <si>
    <t>DGU-00013SN  BRL</t>
  </si>
  <si>
    <t>DGU-00002FN  BRL</t>
  </si>
  <si>
    <t>DGU-00002SN  BRL</t>
  </si>
  <si>
    <t>DGU-00003FN  BRL</t>
  </si>
  <si>
    <t>DGU-00003SN  BRL</t>
  </si>
  <si>
    <t>EEL-00003FN  BRL</t>
  </si>
  <si>
    <t>EEL-00003SN  BRL</t>
  </si>
  <si>
    <t>NCS-00006FN  BRL</t>
  </si>
  <si>
    <t>NCS-00006SN  BRL</t>
  </si>
  <si>
    <t>R2X-00001FN  BRL</t>
  </si>
  <si>
    <t>R2X-00001SN  BRL</t>
  </si>
  <si>
    <t>RZM-00001FN  BRL</t>
  </si>
  <si>
    <t>RZM-00001SN  BRL</t>
  </si>
  <si>
    <t>SCG-00001FN  BRL</t>
  </si>
  <si>
    <t>SCG-00001SN  BRL</t>
  </si>
  <si>
    <t>SCW-00001FN  BRL</t>
  </si>
  <si>
    <t>SCW-00001SN  BRL</t>
  </si>
  <si>
    <t>SAK-00001FN  BRL</t>
  </si>
  <si>
    <t>SAK-00001SN  BRL</t>
  </si>
  <si>
    <t>SCP-00001FN  BRL</t>
  </si>
  <si>
    <t>SCP-00001SN  BRL</t>
  </si>
  <si>
    <t>SAR-00001FN  BRL</t>
  </si>
  <si>
    <t>SAR-00001SN  BRL</t>
  </si>
  <si>
    <t>SAU-00001FN  BRL</t>
  </si>
  <si>
    <t>SAU-00001SN  BRL</t>
  </si>
  <si>
    <t>SDH-00001FN  BRL</t>
  </si>
  <si>
    <t>SDH-00001SN  BRL</t>
  </si>
  <si>
    <t>NCS-00001FN  BRL</t>
  </si>
  <si>
    <t>NCS-00001SN  BRL</t>
  </si>
  <si>
    <t>SAN-00001FN  BRL</t>
  </si>
  <si>
    <t>SAN-00001SN  BRL</t>
  </si>
  <si>
    <t>S3R-00006FN  BRL</t>
  </si>
  <si>
    <t>S3R-00006SN  BRL</t>
  </si>
  <si>
    <t>S3R-00005FN  BRL</t>
  </si>
  <si>
    <t>S3R-00005SN  BRL</t>
  </si>
  <si>
    <t>S3R-00004FN  BRL</t>
  </si>
  <si>
    <t>S3R-00004SN  BRL</t>
  </si>
  <si>
    <t>S3R-00007FN  BRL</t>
  </si>
  <si>
    <t>S3R-00007SN  BRL</t>
  </si>
  <si>
    <t>S3R-00001FN  BRL</t>
  </si>
  <si>
    <t>S3R-00001SN  BRL</t>
  </si>
  <si>
    <t>RXY-00009FN  BRL</t>
  </si>
  <si>
    <t>RXY-00009SN  BRL</t>
  </si>
  <si>
    <t>QJQ-00001FN  BRL</t>
  </si>
  <si>
    <t>QJQ-00001SN  BRL</t>
  </si>
  <si>
    <t>SRH-00009FN  BRL</t>
  </si>
  <si>
    <t>SRH-00009SN  BRL</t>
  </si>
  <si>
    <t>MTN-00001FN  BRL</t>
  </si>
  <si>
    <t>MTN-00001SN  BRL</t>
  </si>
  <si>
    <t>MTU-00001FN  BRL</t>
  </si>
  <si>
    <t>MTU-00001SN  BRL</t>
  </si>
  <si>
    <t>PTV-00001FN  BRL</t>
  </si>
  <si>
    <t>PTX-00001FN  BRL</t>
  </si>
  <si>
    <t>DMU-00001FN  BRL</t>
  </si>
  <si>
    <t>DMU-00001SN  BRL</t>
  </si>
  <si>
    <t>DMY-00001FN  BRL</t>
  </si>
  <si>
    <t>DMY-00001SN  BRL</t>
  </si>
  <si>
    <t>DNJ-00001FN  BRL</t>
  </si>
  <si>
    <t>DNJ-00001SN  BRL</t>
  </si>
  <si>
    <t>DNN-00001FN  BRL</t>
  </si>
  <si>
    <t>DNN-00001SN  BRL</t>
  </si>
  <si>
    <t>EMT-01388NN  BRL</t>
  </si>
  <si>
    <t>EMT-01389NN  BRL</t>
  </si>
  <si>
    <t>EMT-00151FN  BRL</t>
  </si>
  <si>
    <t>EMT-00151SN  BRL</t>
  </si>
  <si>
    <t>GRK-00004FN  BRL</t>
  </si>
  <si>
    <t>GRL-00004FN  BRL</t>
  </si>
  <si>
    <t>GRM-00004FN  BRL</t>
  </si>
  <si>
    <t>GRN-00004FN  BRL</t>
  </si>
  <si>
    <t>ENJ-01425NN  BRL</t>
  </si>
  <si>
    <t>ENJ-01426NN  BRL</t>
  </si>
  <si>
    <t>ENJ-00151FN  BRL</t>
  </si>
  <si>
    <t>ENJ-00151SN  BRL</t>
  </si>
  <si>
    <t>EMJ-00946NN  BRL</t>
  </si>
  <si>
    <t>EMJ-00947NN  BRL</t>
  </si>
  <si>
    <t>EGH-00002FN  BRL</t>
  </si>
  <si>
    <t>EGH-00002SN  BRL</t>
  </si>
  <si>
    <t>EMJ-00151FN  BRL</t>
  </si>
  <si>
    <t>EMJ-00151SN  BRL</t>
  </si>
  <si>
    <t>76A-00025SN  BRL</t>
  </si>
  <si>
    <t>76A-00043SN  BRL</t>
  </si>
  <si>
    <t>6QV-00003FN  BRL</t>
  </si>
  <si>
    <t>6QV-00003SN  BRL</t>
  </si>
  <si>
    <t>LEH-00002FN  BRL</t>
  </si>
  <si>
    <t>LEH-00002SN  BRL</t>
  </si>
  <si>
    <t>LEM-00003FN  BRL</t>
  </si>
  <si>
    <t>LEM-00003SN  BRL</t>
  </si>
  <si>
    <t>LEM-00002FN  BRL</t>
  </si>
  <si>
    <t>LEM-00002SN  BRL</t>
  </si>
  <si>
    <t>LEJ-00001FN  BRL</t>
  </si>
  <si>
    <t>LEJ-00001SN  BRL</t>
  </si>
  <si>
    <t>LEN-00001FN  BRL</t>
  </si>
  <si>
    <t>LEN-00001SN  BRL</t>
  </si>
  <si>
    <t>LEN-00002FN  BRL</t>
  </si>
  <si>
    <t>LEN-00002SN  BRL</t>
  </si>
  <si>
    <t>PGI-00912NN  BRL</t>
  </si>
  <si>
    <t>PGI-00913NN  BRL</t>
  </si>
  <si>
    <t>PGI-00267FN  BRL</t>
  </si>
  <si>
    <t>PGI-00267SN  BRL</t>
  </si>
  <si>
    <t>6MV-00003FN  BRL</t>
  </si>
  <si>
    <t>6MV-00003SN  BRL</t>
  </si>
  <si>
    <t>5WS-00001FN  BRL</t>
  </si>
  <si>
    <t>5WS-00001SN  BRL</t>
  </si>
  <si>
    <t>9KS-00001FN  BRL</t>
  </si>
  <si>
    <t>9KS-00001SN  BRL</t>
  </si>
  <si>
    <t>5RS-00002FN  BRL</t>
  </si>
  <si>
    <t>G2V-00001FN  BRL</t>
  </si>
  <si>
    <t>G2V-00001SN  BRL</t>
  </si>
  <si>
    <t>381-04525NN  BRL</t>
  </si>
  <si>
    <t>381-04526NN  BRL</t>
  </si>
  <si>
    <t>381-01587FN  BRL</t>
  </si>
  <si>
    <t>381-01587SN  BRL</t>
  </si>
  <si>
    <t>395-04621NN  BRL</t>
  </si>
  <si>
    <t>395-04622NN  BRL</t>
  </si>
  <si>
    <t>395-02412FN  BRL</t>
  </si>
  <si>
    <t>395-03039FN  BRL</t>
  </si>
  <si>
    <t>312-04422NN  BRL</t>
  </si>
  <si>
    <t>312-04423NN  BRL</t>
  </si>
  <si>
    <t>312-02177FN  BRL</t>
  </si>
  <si>
    <t>SFK-00001FN  BRL</t>
  </si>
  <si>
    <t>SFQ-00001FN  BRL</t>
  </si>
  <si>
    <t>SFQ-00001SN  BRL</t>
  </si>
  <si>
    <t>7VC-00137FN  BRL</t>
  </si>
  <si>
    <t>NK7-00091NN  BRL</t>
  </si>
  <si>
    <t>NK7-00035NN  BRL</t>
  </si>
  <si>
    <t>NK7-00064FN  BRL</t>
  </si>
  <si>
    <t>NK7-00064SN  BRL</t>
  </si>
  <si>
    <t>PL7-00084NN  BRL</t>
  </si>
  <si>
    <t>PL7-00020NN  BRL</t>
  </si>
  <si>
    <t>PL7-00058FN  BRL</t>
  </si>
  <si>
    <t>LN7-00001FN  BRL</t>
  </si>
  <si>
    <t>LN7-00001SN  BRL</t>
  </si>
  <si>
    <t>FYU-00001FN  BRL</t>
  </si>
  <si>
    <t>FYU-00001SN  BRL</t>
  </si>
  <si>
    <t>FYR-00001FN  BRL</t>
  </si>
  <si>
    <t>FYR-00001SN  BRL</t>
  </si>
  <si>
    <t>QLU-00002FN  BRL</t>
  </si>
  <si>
    <t>QLU-00002SN  BRL</t>
  </si>
  <si>
    <t>32M-00001FN  BRL</t>
  </si>
  <si>
    <t>32M-00001SN  BRL</t>
  </si>
  <si>
    <t>FTG-00002FN  BRL</t>
  </si>
  <si>
    <t>FTG-00002SN  BRL</t>
  </si>
  <si>
    <t>W76-00001FN  BRL</t>
  </si>
  <si>
    <t>W76-00001SN  BRL</t>
  </si>
  <si>
    <t>M6K-00001FN  BRL</t>
  </si>
  <si>
    <t>M6K-00001SN  BRL</t>
  </si>
  <si>
    <t>T3P-00003FN  BRL</t>
  </si>
  <si>
    <t>T3P-00003SN  BRL</t>
  </si>
  <si>
    <t>T3P-00008FN  BRL</t>
  </si>
  <si>
    <t>T3P-00008SN  BRL</t>
  </si>
  <si>
    <t>T3P-00001FN  BRL</t>
  </si>
  <si>
    <t>T3P-00001SN  BRL</t>
  </si>
  <si>
    <t>AHW-00002FN  BRL</t>
  </si>
  <si>
    <t>AHW-00002SN  BRL</t>
  </si>
  <si>
    <t>AHW-00003FN  BRL</t>
  </si>
  <si>
    <t>AHW-00003SN  BRL</t>
  </si>
  <si>
    <t>AHW-00001FN  BRL</t>
  </si>
  <si>
    <t>AHW-00001SN  BRL</t>
  </si>
  <si>
    <t>9JS-00001FN  BRL</t>
  </si>
  <si>
    <t>5XS-00003FN  BRL</t>
  </si>
  <si>
    <t>5XS-00003SN  BRL</t>
  </si>
  <si>
    <t>5XS-00001FN  BRL</t>
  </si>
  <si>
    <t>5XS-00001SN  BRL</t>
  </si>
  <si>
    <t>5XS-00002SN  BRL</t>
  </si>
  <si>
    <t>FTG-00001FN  BRL</t>
  </si>
  <si>
    <t>FTG-00001SN  BRL</t>
  </si>
  <si>
    <t>9ST-00091FN  BRL</t>
  </si>
  <si>
    <t>79P-03774SN  BRL</t>
  </si>
  <si>
    <t>LK7-00001FN  BRL</t>
  </si>
  <si>
    <t>LK7-00001SN  BRL</t>
  </si>
  <si>
    <t>SEX-00001FN  BRL</t>
  </si>
  <si>
    <t>SEK-00001FN  BRL</t>
  </si>
  <si>
    <t>SEK-00001SN  BRL</t>
  </si>
  <si>
    <t>SYT-00001FN  BRL</t>
  </si>
  <si>
    <t>H30-00237FN  BRL</t>
  </si>
  <si>
    <t>H30-00237SN  BRL</t>
  </si>
  <si>
    <t>H22-02806NN  BRL</t>
  </si>
  <si>
    <t>H22-02807NN  BRL</t>
  </si>
  <si>
    <t>H22-00479FN  BRL</t>
  </si>
  <si>
    <t>H21-03592NN  BRL</t>
  </si>
  <si>
    <t>H21-03595NN  BRL</t>
  </si>
  <si>
    <t>H21-00419FN  BRL</t>
  </si>
  <si>
    <t>7HS-00001FN  BRL</t>
  </si>
  <si>
    <t>7HS-00001SN  BRL</t>
  </si>
  <si>
    <t>7TR-00002FN  BRL</t>
  </si>
  <si>
    <t>7TR-00002SN  BRL</t>
  </si>
  <si>
    <t>7TR-00003FN  BRL</t>
  </si>
  <si>
    <t>7TR-00003SN  BRL</t>
  </si>
  <si>
    <t>7TR-00001FN  BRL</t>
  </si>
  <si>
    <t>7TR-00001SN  BRL</t>
  </si>
  <si>
    <t>7MA-00002FN  BRL</t>
  </si>
  <si>
    <t>7MA-00002SN  BRL</t>
  </si>
  <si>
    <t>7MA-00003FN  BRL</t>
  </si>
  <si>
    <t>7MA-00003SN  BRL</t>
  </si>
  <si>
    <t>7MA-00001FN  BRL</t>
  </si>
  <si>
    <t>7MA-00001SN  BRL</t>
  </si>
  <si>
    <t>GTR-00001FN  BRL</t>
  </si>
  <si>
    <t>GTR-00001SN  BRL</t>
  </si>
  <si>
    <t>GTT-00001FN  BRL</t>
  </si>
  <si>
    <t>GTT-00001SN  BRL</t>
  </si>
  <si>
    <t>GSS-00001FN  BRL</t>
  </si>
  <si>
    <t>GSS-00001SN  BRL</t>
  </si>
  <si>
    <t>NK5-00001FN  BRL</t>
  </si>
  <si>
    <t>NK5-00001SN  BRL</t>
  </si>
  <si>
    <t>GAZ-00001FN  BRL</t>
  </si>
  <si>
    <t>GAZ-00001SN  BRL</t>
  </si>
  <si>
    <t>5HU-00427NN  BRL</t>
  </si>
  <si>
    <t>5HU-00428NN  BRL</t>
  </si>
  <si>
    <t>5HU-00215FN  BRL</t>
  </si>
  <si>
    <t>7AH-00772NN  BRL</t>
  </si>
  <si>
    <t>7AH-00773NN  BRL</t>
  </si>
  <si>
    <t>7AH-00281FN  BRL</t>
  </si>
  <si>
    <t>7AH-00281SN  BRL</t>
  </si>
  <si>
    <t>YEG-01705NN  BRL</t>
  </si>
  <si>
    <t>YEG-01706NN  BRL</t>
  </si>
  <si>
    <t>YEG-00396FN  BRL</t>
  </si>
  <si>
    <t>YEG-00396SN  BRL</t>
  </si>
  <si>
    <t>YEG-00631FN  BRL</t>
  </si>
  <si>
    <t>YEG-00631SN  BRL</t>
  </si>
  <si>
    <t>6ZH-00765NN  BRL</t>
  </si>
  <si>
    <t>6ZH-00766NN  BRL</t>
  </si>
  <si>
    <t>6ZH-00395FN  BRL</t>
  </si>
  <si>
    <t>6ZH-00395SN  BRL</t>
  </si>
  <si>
    <t>76N-03887NN  BRL</t>
  </si>
  <si>
    <t>76N-03888NN  BRL</t>
  </si>
  <si>
    <t>76N-02345FN  BRL</t>
  </si>
  <si>
    <t>76N-02345SN  BRL</t>
  </si>
  <si>
    <t>76M-01724NN  BRL</t>
  </si>
  <si>
    <t>76M-01725NN  BRL</t>
  </si>
  <si>
    <t>H05-00176FN  BRL</t>
  </si>
  <si>
    <t>H05-00176SN  BRL</t>
  </si>
  <si>
    <t>76P-02049NN  BRL</t>
  </si>
  <si>
    <t>76P-02050NN  BRL</t>
  </si>
  <si>
    <t>H04-00232FN  BRL</t>
  </si>
  <si>
    <t>6YH-01200NN  BRL</t>
  </si>
  <si>
    <t>6YH-01201NN  BRL</t>
  </si>
  <si>
    <t>6YH-00575FN  BRL</t>
  </si>
  <si>
    <t>6YH-00575SN  BRL</t>
  </si>
  <si>
    <t>359-00765FN  BRL</t>
  </si>
  <si>
    <t>359-00765SN  BRL</t>
  </si>
  <si>
    <t>7JQ-00341FN  BRL</t>
  </si>
  <si>
    <t>7JQ-00448FN  BRL</t>
  </si>
  <si>
    <t>228-04437FN  BRL</t>
  </si>
  <si>
    <t>7NQ-00302FN  BRL</t>
  </si>
  <si>
    <t>EVZ-00001FN  BRL</t>
  </si>
  <si>
    <t>EVZ-00001SN  BRL</t>
  </si>
  <si>
    <t>EVR-00002FN  BRL</t>
  </si>
  <si>
    <t>EVR-00002SN  BRL</t>
  </si>
  <si>
    <t>J5A-00186FN  BRL</t>
  </si>
  <si>
    <t>J5A-00186SN  BRL</t>
  </si>
  <si>
    <t>J5A-01678NN  BRL</t>
  </si>
  <si>
    <t>J5A-01679NN  BRL</t>
  </si>
  <si>
    <t>T6L-00315FN  BRL</t>
  </si>
  <si>
    <t>9EP-00201FN  BRL</t>
  </si>
  <si>
    <t>9EP-00037FN  BRL</t>
  </si>
  <si>
    <t>9EP-00204FN  BRL</t>
  </si>
  <si>
    <t>9EP-00209FN  BRL</t>
  </si>
  <si>
    <t>TSC-00379FN  BRL</t>
  </si>
  <si>
    <t>TSC-00379SN  BRL</t>
  </si>
  <si>
    <t>M3J-00093FN  BRL</t>
  </si>
  <si>
    <t>M3J-00093SN  BRL</t>
  </si>
  <si>
    <t>9TX-00635FN  BRL</t>
  </si>
  <si>
    <t>9TX-00635SN  BRL</t>
  </si>
  <si>
    <t>3ZK-00193FN  BRL</t>
  </si>
  <si>
    <t>3ZK-00193SN  BRL</t>
  </si>
  <si>
    <t>3ND-00524FN  BRL</t>
  </si>
  <si>
    <t>3ND-00524SN  BRL</t>
  </si>
  <si>
    <t>9EN-00193FN  BRL</t>
  </si>
  <si>
    <t>9EN-00494FN  BRL</t>
  </si>
  <si>
    <t>E9R-00010FN  BRL</t>
  </si>
  <si>
    <t>E9R-00010SN  BRL</t>
  </si>
  <si>
    <t>F2R-00010FN  BRL</t>
  </si>
  <si>
    <t>F2R-00010SN  BRL</t>
  </si>
  <si>
    <t>HWS-00001FN  BRL</t>
  </si>
  <si>
    <t>HWS-00001SN  BRL</t>
  </si>
  <si>
    <t>P4U-00002FN  BRL</t>
  </si>
  <si>
    <t>P4U-00002SN  BRL</t>
  </si>
  <si>
    <t>P4U-00001FN  BRL</t>
  </si>
  <si>
    <t>P4U-00001SN  BRL</t>
  </si>
  <si>
    <t>D87-01057FN  BRL</t>
  </si>
  <si>
    <t>D87-01057SN  BRL</t>
  </si>
  <si>
    <t>RMT-00007FN  BRL</t>
  </si>
  <si>
    <t>RMT-00007SN  BRL</t>
  </si>
  <si>
    <t>KW5-00358SN  BRL</t>
  </si>
  <si>
    <t>V7J-01083NN  BRL</t>
  </si>
  <si>
    <t>V7J-01084NN  BRL</t>
  </si>
  <si>
    <t>V7J-00430FN  BRL</t>
  </si>
  <si>
    <t>T98-00796FN  BRL</t>
  </si>
  <si>
    <t>T98-00796SN  BRL</t>
  </si>
  <si>
    <t>T99-00367FN  BRL</t>
  </si>
  <si>
    <t>6VC-01251FN  BRL</t>
  </si>
  <si>
    <t>6VC-01251SN  BRL</t>
  </si>
  <si>
    <t>6XC-00298FN  BRL</t>
  </si>
  <si>
    <t>R18-00095FN  BRL</t>
  </si>
  <si>
    <t>R18-00095SN  BRL</t>
  </si>
  <si>
    <t>P71-07281FN  BRL</t>
  </si>
  <si>
    <t>9EA-00271FN  BRL</t>
  </si>
  <si>
    <t>9EA-00039FN  BRL</t>
  </si>
  <si>
    <t>9EA-00274FN  BRL</t>
  </si>
  <si>
    <t>9EA-00279FN  BRL</t>
  </si>
  <si>
    <t>G3S-01273NN  BRL</t>
  </si>
  <si>
    <t>G3S-01274NN  BRL</t>
  </si>
  <si>
    <t>G3S-00530FN  BRL</t>
  </si>
  <si>
    <t>R39-00374FN  BRL</t>
  </si>
  <si>
    <t>9EM-00265FN  BRL</t>
  </si>
  <si>
    <t>9EM-00562FN  BRL</t>
  </si>
  <si>
    <t>76A-00025FA  BRL</t>
  </si>
  <si>
    <t>76A-00025FB  BRL</t>
  </si>
  <si>
    <t>76A-00043FA  BRL</t>
  </si>
  <si>
    <t>76A-00043FB  BRL</t>
  </si>
  <si>
    <t>79P-03774FA  BRL</t>
  </si>
  <si>
    <t>79P-03774FB  BRL</t>
  </si>
  <si>
    <t>C28-00002FA  BRL</t>
  </si>
  <si>
    <t>C28-00002FB  BRL</t>
  </si>
  <si>
    <t>C28-00017FA  BRL</t>
  </si>
  <si>
    <t>C28-00017FB  BRL</t>
  </si>
  <si>
    <t>C28-00030FA  BRL</t>
  </si>
  <si>
    <t>C28-00030FB  BRL</t>
  </si>
  <si>
    <t>KW5-00358FA  BRL</t>
  </si>
  <si>
    <t>KW5-00358FB  BRL</t>
  </si>
  <si>
    <t>W06-00022FA  BRL</t>
  </si>
  <si>
    <t>W06-00022FB  BRL</t>
  </si>
  <si>
    <t>2W8-00001FN  BRL</t>
  </si>
  <si>
    <t>2WB-00001FN  BRL</t>
  </si>
  <si>
    <t>2WI-00001FN  BRL</t>
  </si>
  <si>
    <t>2X1-00001FN  BRL</t>
  </si>
  <si>
    <t>2X8-00001FN  BRL</t>
  </si>
  <si>
    <t>2XB-00001FN  BRL</t>
  </si>
  <si>
    <t>2XI-00001FN  BRL</t>
  </si>
  <si>
    <t>2Y1-00001FN  BRL</t>
  </si>
  <si>
    <t>2Y8-00001FN  BRL</t>
  </si>
  <si>
    <t>8JB-00005FN  BRL</t>
  </si>
  <si>
    <t>9BJ-00005FN  BRL</t>
  </si>
  <si>
    <t>9BJ-00005SN  BRL</t>
  </si>
  <si>
    <t>9BK-00005FN  BRL</t>
  </si>
  <si>
    <t>151-00001FN  BRL</t>
  </si>
  <si>
    <t>151-00001SN  BRL</t>
  </si>
  <si>
    <t>153-00001FN  BRL</t>
  </si>
  <si>
    <t>153-00001SN  BRL</t>
  </si>
  <si>
    <t>1OC-00001FN  BRL</t>
  </si>
  <si>
    <t>1OC-00001SN  BRL</t>
  </si>
  <si>
    <t>1OC-00002FN  BRL</t>
  </si>
  <si>
    <t>1OC-00002SN  BRL</t>
  </si>
  <si>
    <t>1OD-00001FN  BRL</t>
  </si>
  <si>
    <t>1OD-00001SN  BRL</t>
  </si>
  <si>
    <t>1OF-00001FN  BRL</t>
  </si>
  <si>
    <t>1OF-00001SN  BRL</t>
  </si>
  <si>
    <t>1OG-00001FN  BRL</t>
  </si>
  <si>
    <t>1OG-00001SN  BRL</t>
  </si>
  <si>
    <t>1OH-00001FN  BRL</t>
  </si>
  <si>
    <t>1OH-00001SN  BRL</t>
  </si>
  <si>
    <t>1OI-00001FN  BRL</t>
  </si>
  <si>
    <t>1OI-00001SN  BRL</t>
  </si>
  <si>
    <t>1OK-00001FN  BRL</t>
  </si>
  <si>
    <t>1OK-00001SN  BRL</t>
  </si>
  <si>
    <t>1OM-00001FN  BRL</t>
  </si>
  <si>
    <t>1OM-00001SN  BRL</t>
  </si>
  <si>
    <t>1ON-00001FN  BRL</t>
  </si>
  <si>
    <t>1ON-00001SN  BRL</t>
  </si>
  <si>
    <t>1OO-00001FN  BRL</t>
  </si>
  <si>
    <t>1OO-00001SN  BRL</t>
  </si>
  <si>
    <t>1OQ-00001FN  BRL</t>
  </si>
  <si>
    <t>1OQ-00001SN  BRL</t>
  </si>
  <si>
    <t>1P6-00013FN  BRL</t>
  </si>
  <si>
    <t>1P6-00013SN  BRL</t>
  </si>
  <si>
    <t>1SA-00007FN  BRL</t>
  </si>
  <si>
    <t>1SA-00007SN  BRL</t>
  </si>
  <si>
    <t>1SA-00009FN  BRL</t>
  </si>
  <si>
    <t>1SA-00009SN  BRL</t>
  </si>
  <si>
    <t>1SA-00010FN  BRL</t>
  </si>
  <si>
    <t>1SA-00010SN  BRL</t>
  </si>
  <si>
    <t>1SA-00011FN  BRL</t>
  </si>
  <si>
    <t>1SA-00011SN  BRL</t>
  </si>
  <si>
    <t>1SC-00005FN  BRL</t>
  </si>
  <si>
    <t>1SC-00005SN  BRL</t>
  </si>
  <si>
    <t>1SH-00007FN  BRL</t>
  </si>
  <si>
    <t>1SH-00007SN  BRL</t>
  </si>
  <si>
    <t>1SJ-00005FN  BRL</t>
  </si>
  <si>
    <t>1SJ-00005SN  BRL</t>
  </si>
  <si>
    <t>1SM-00001FN  BRL</t>
  </si>
  <si>
    <t>1SM-00001SN  BRL</t>
  </si>
  <si>
    <t>1SO-00001FN  BRL</t>
  </si>
  <si>
    <t>1SO-00001SN  BRL</t>
  </si>
  <si>
    <t>1TL-00007FN  BRL</t>
  </si>
  <si>
    <t>1TL-00007SN  BRL</t>
  </si>
  <si>
    <t>2P8-00009FN  BRL</t>
  </si>
  <si>
    <t>2P8-00009SN  BRL</t>
  </si>
  <si>
    <t>3B6-00022FN  BRL</t>
  </si>
  <si>
    <t>Azure SQL Edge Licenses</t>
  </si>
  <si>
    <t>3B6-00022SN  BRL</t>
  </si>
  <si>
    <t>3IW-00007FN  BRL</t>
  </si>
  <si>
    <t>3IW-00007SN  BRL</t>
  </si>
  <si>
    <t>41G-00007FN  BRL</t>
  </si>
  <si>
    <t>41G-00007SN  BRL</t>
  </si>
  <si>
    <t>41G-00008FN  BRL</t>
  </si>
  <si>
    <t>41G-00008SN  BRL</t>
  </si>
  <si>
    <t>61F-00003FN  BRL</t>
  </si>
  <si>
    <t>61F-00003SN  BRL</t>
  </si>
  <si>
    <t>8LC-00004FN  BRL</t>
  </si>
  <si>
    <t>GZM-00004FN  BRL</t>
  </si>
  <si>
    <t>GZM-00004SN  BRL</t>
  </si>
  <si>
    <t>GZS-00002FN  BRL</t>
  </si>
  <si>
    <t>GZS-00002SN  BRL</t>
  </si>
  <si>
    <t>GZV-00003FN  BRL</t>
  </si>
  <si>
    <t>GZV-00003SN  BRL</t>
  </si>
  <si>
    <t>MTN-00004FN  BRL</t>
  </si>
  <si>
    <t>MTN-00004SN  BRL</t>
  </si>
  <si>
    <t>SUW-00003FN  BRL</t>
  </si>
  <si>
    <t>SUW-00003SN  BRL</t>
  </si>
  <si>
    <t>UTX-00001FN  BRL</t>
  </si>
  <si>
    <t>UTX-00001SN  BRL</t>
  </si>
  <si>
    <t>UTZ-00001FN  BRL</t>
  </si>
  <si>
    <t>UTZ-00001SN  BRL</t>
  </si>
  <si>
    <t>UUG-00001FN  BRL</t>
  </si>
  <si>
    <t>UUG-00001SN  BRL</t>
  </si>
  <si>
    <t>UUG-00003FN  BRL</t>
  </si>
  <si>
    <t>UUG-00003SN  BRL</t>
  </si>
  <si>
    <t>UUG-00004FN  BRL</t>
  </si>
  <si>
    <t>UUG-00004SN  BRL</t>
  </si>
  <si>
    <t>UUG-00005FN  BRL</t>
  </si>
  <si>
    <t>UUG-00005SN  BRL</t>
  </si>
  <si>
    <t>UUJ-00001FN  BRL</t>
  </si>
  <si>
    <t>UUJ-00001SN  BRL</t>
  </si>
  <si>
    <t>UUN-00001FN  BRL</t>
  </si>
  <si>
    <t>UUN-00001SN  BRL</t>
  </si>
  <si>
    <t>UUQ-00001FN  BRL</t>
  </si>
  <si>
    <t>UUQ-00001SN  BRL</t>
  </si>
  <si>
    <t>UV9-00001FN  BRL</t>
  </si>
  <si>
    <t>UV9-00001SN  BRL</t>
  </si>
  <si>
    <t>UVG-00001FN  BRL</t>
  </si>
  <si>
    <t>UVG-00001SN  BRL</t>
  </si>
  <si>
    <t>UVJ-00001FN  BRL</t>
  </si>
  <si>
    <t>UVJ-00001SN  BRL</t>
  </si>
  <si>
    <t>UVL-00001FN  BRL</t>
  </si>
  <si>
    <t>UVL-00001SN  BRL</t>
  </si>
  <si>
    <t>UVL-00006FN  BRL</t>
  </si>
  <si>
    <t>UVL-00006SN  BRL</t>
  </si>
  <si>
    <t>UVN-00001FN  BRL</t>
  </si>
  <si>
    <t>UVN-00001SN  BRL</t>
  </si>
  <si>
    <t>UVN-00006FN  BRL</t>
  </si>
  <si>
    <t>UVN-00006SN  BRL</t>
  </si>
  <si>
    <t>91Z-00003FN  BRL</t>
  </si>
  <si>
    <t>91Z-00003SN  BRL</t>
  </si>
  <si>
    <t>AZI-00005FN  BRL</t>
  </si>
  <si>
    <t>AZI-00005SN  BRL</t>
  </si>
  <si>
    <t>B1B-00007FN  BRL</t>
  </si>
  <si>
    <t>B1B-00007SN  BRL</t>
  </si>
  <si>
    <t>BCI-00001FN  BRL</t>
  </si>
  <si>
    <t>BCI-00001SN  BRL</t>
  </si>
  <si>
    <t>BEB-00001FN  BRL</t>
  </si>
  <si>
    <t>BEB-00001SN  BRL</t>
  </si>
  <si>
    <t>BED-00001FN  BRL</t>
  </si>
  <si>
    <t>BED-00001SN  BRL</t>
  </si>
  <si>
    <t>BEG-00001FN  BRL</t>
  </si>
  <si>
    <t>BEG-00001SN  BRL</t>
  </si>
  <si>
    <t>BEI-00001FN  BRL</t>
  </si>
  <si>
    <t>BEI-00001SN  BRL</t>
  </si>
  <si>
    <t>BEK-00001FN  BRL</t>
  </si>
  <si>
    <t>BEK-00001SN  BRL</t>
  </si>
  <si>
    <t>BEM-00001FN  BRL</t>
  </si>
  <si>
    <t>BEM-00001SN  BRL</t>
  </si>
  <si>
    <t>BEM-00002FN  BRL</t>
  </si>
  <si>
    <t>BEM-00002SN  BRL</t>
  </si>
  <si>
    <t>BEP-00001FN  BRL</t>
  </si>
  <si>
    <t>BEP-00001SN  BRL</t>
  </si>
  <si>
    <t>BEP-00002FN  BRL</t>
  </si>
  <si>
    <t>BEP-00002SN  BRL</t>
  </si>
  <si>
    <t>BER-00001FN  BRL</t>
  </si>
  <si>
    <t>BER-00001SN  BRL</t>
  </si>
  <si>
    <t>BER-00002FN  BRL</t>
  </si>
  <si>
    <t>BER-00002SN  BRL</t>
  </si>
  <si>
    <t>BET-00001FN  BRL</t>
  </si>
  <si>
    <t>BET-00001SN  BRL</t>
  </si>
  <si>
    <t>BET-00002FN  BRL</t>
  </si>
  <si>
    <t>BET-00002SN  BRL</t>
  </si>
  <si>
    <t>BEV-00001FN  BRL</t>
  </si>
  <si>
    <t>BEV-00001SN  BRL</t>
  </si>
  <si>
    <t>BEV-00002FN  BRL</t>
  </si>
  <si>
    <t>BEV-00002SN  BRL</t>
  </si>
  <si>
    <t>BEX-00001FN  BRL</t>
  </si>
  <si>
    <t>BEX-00001SN  BRL</t>
  </si>
  <si>
    <t>BEX-00002FN  BRL</t>
  </si>
  <si>
    <t>BEX-00002SN  BRL</t>
  </si>
  <si>
    <t>BEZ-00001FN  BRL</t>
  </si>
  <si>
    <t>BEZ-00001SN  BRL</t>
  </si>
  <si>
    <t>BEZ-00002FN  BRL</t>
  </si>
  <si>
    <t>BEZ-00002SN  BRL</t>
  </si>
  <si>
    <t>BGI-00001FN  BRL</t>
  </si>
  <si>
    <t>BGI-00001SN  BRL</t>
  </si>
  <si>
    <t>BGI-00002FN  BRL</t>
  </si>
  <si>
    <t>BGI-00002SN  BRL</t>
  </si>
  <si>
    <t>BIA-00001FN  BRL</t>
  </si>
  <si>
    <t>BIA-00001SN  BRL</t>
  </si>
  <si>
    <t>BIA-00002FN  BRL</t>
  </si>
  <si>
    <t>BIA-00002SN  BRL</t>
  </si>
  <si>
    <t>BIC-00001FN  BRL</t>
  </si>
  <si>
    <t>BIC-00001SN  BRL</t>
  </si>
  <si>
    <t>BIC-00002FN  BRL</t>
  </si>
  <si>
    <t>BIC-00002SN  BRL</t>
  </si>
  <si>
    <t>BIF-00001FN  BRL</t>
  </si>
  <si>
    <t>BIF-00001SN  BRL</t>
  </si>
  <si>
    <t>BIF-00002FN  BRL</t>
  </si>
  <si>
    <t>BIF-00002SN  BRL</t>
  </si>
  <si>
    <t>BIH-00001FN  BRL</t>
  </si>
  <si>
    <t>BIH-00001SN  BRL</t>
  </si>
  <si>
    <t>BIH-00002FN  BRL</t>
  </si>
  <si>
    <t>BIH-00002SN  BRL</t>
  </si>
  <si>
    <t>BIJ-00001FN  BRL</t>
  </si>
  <si>
    <t>BIJ-00001SN  BRL</t>
  </si>
  <si>
    <t>BIL-00001FN  BRL</t>
  </si>
  <si>
    <t>BIL-00001SN  BRL</t>
  </si>
  <si>
    <t>BIN-00001FN  BRL</t>
  </si>
  <si>
    <t>BIN-00001SN  BRL</t>
  </si>
  <si>
    <t>BIQ-00001FN  BRL</t>
  </si>
  <si>
    <t>BIQ-00001SN  BRL</t>
  </si>
  <si>
    <t>BIS-00001FN  BRL</t>
  </si>
  <si>
    <t>BIS-00001SN  BRL</t>
  </si>
  <si>
    <t>BIU-00001FN  BRL</t>
  </si>
  <si>
    <t>BIU-00001SN  BRL</t>
  </si>
  <si>
    <t>BIW-00001FN  BRL</t>
  </si>
  <si>
    <t>BIW-00001SN  BRL</t>
  </si>
  <si>
    <t>BIY-00001FN  BRL</t>
  </si>
  <si>
    <t>BIY-00001SN  BRL</t>
  </si>
  <si>
    <t>BJI-00001FN  BRL</t>
  </si>
  <si>
    <t>BJI-00001SN  BRL</t>
  </si>
  <si>
    <t>BLI-00001FN  BRL</t>
  </si>
  <si>
    <t>BLI-00001SN  BRL</t>
  </si>
  <si>
    <t>BNI-00001FN  BRL</t>
  </si>
  <si>
    <t>BNI-00001SN  BRL</t>
  </si>
  <si>
    <t>BQI-00001FN  BRL</t>
  </si>
  <si>
    <t>BQI-00001SN  BRL</t>
  </si>
  <si>
    <t>BTI-00001FN  BRL</t>
  </si>
  <si>
    <t>BTI-00001SN  BRL</t>
  </si>
  <si>
    <t>BVI-00001FN  BRL</t>
  </si>
  <si>
    <t>BVI-00001SN  BRL</t>
  </si>
  <si>
    <t>BXI-00001FN  BRL</t>
  </si>
  <si>
    <t>BXI-00001SN  BRL</t>
  </si>
  <si>
    <t>BZI-00001FN  BRL</t>
  </si>
  <si>
    <t>BZI-00001SN  BRL</t>
  </si>
  <si>
    <t>BZX-00001FN  BRL</t>
  </si>
  <si>
    <t>BZX-00001SN  BRL</t>
  </si>
  <si>
    <t>BZZ-00001FN  BRL</t>
  </si>
  <si>
    <t>BZZ-00001SN  BRL</t>
  </si>
  <si>
    <t>CD1-00001FN  BRL</t>
  </si>
  <si>
    <t>CB7-00004FN  BRL</t>
  </si>
  <si>
    <t>CB7-00004SN  BRL</t>
  </si>
  <si>
    <t>077-07167 BRL</t>
  </si>
  <si>
    <t>Licença Comum</t>
  </si>
  <si>
    <t>ISV Corporate</t>
  </si>
  <si>
    <t>HJA-01118 BRL</t>
  </si>
  <si>
    <t>HJA-01200 BRL</t>
  </si>
  <si>
    <t>HJA-01201 BRL</t>
  </si>
  <si>
    <t>F52-02679 BRL</t>
  </si>
  <si>
    <t>F52-02780 BRL</t>
  </si>
  <si>
    <t>F52-02782 BRL</t>
  </si>
  <si>
    <t>F52-02781 BRL</t>
  </si>
  <si>
    <t>F52-02783 BRL</t>
  </si>
  <si>
    <t>D75-02392 BRL</t>
  </si>
  <si>
    <t>D75-02484 BRL</t>
  </si>
  <si>
    <t>D75-02486 BRL</t>
  </si>
  <si>
    <t>D75-02485 BRL</t>
  </si>
  <si>
    <t>D75-02487 BRL</t>
  </si>
  <si>
    <t>EMT-01409 BRL</t>
  </si>
  <si>
    <t>EMT-01410 BRL</t>
  </si>
  <si>
    <t>EMT-01411 BRL</t>
  </si>
  <si>
    <t>EMT-01412 BRL</t>
  </si>
  <si>
    <t>ENJ-01447 BRL</t>
  </si>
  <si>
    <t>ENJ-01448 BRL</t>
  </si>
  <si>
    <t>ENJ-01449 BRL</t>
  </si>
  <si>
    <t>EMJ-00958 BRL</t>
  </si>
  <si>
    <t>EMJ-00959 BRL</t>
  </si>
  <si>
    <t>EMJ-00960 BRL</t>
  </si>
  <si>
    <t>EMJ-00961 BRL</t>
  </si>
  <si>
    <t>P3J-00116 BRL</t>
  </si>
  <si>
    <t>P3J-00118 BRL</t>
  </si>
  <si>
    <t>P3J-00119 BRL</t>
  </si>
  <si>
    <t>065-08610 BRL</t>
  </si>
  <si>
    <t>PGI-00755 BRL</t>
  </si>
  <si>
    <t>PGI-00757 BRL</t>
  </si>
  <si>
    <t>381-04458 BRL</t>
  </si>
  <si>
    <t>381-04459 BRL</t>
  </si>
  <si>
    <t>381-04460 BRL</t>
  </si>
  <si>
    <t>381-04461 BRL</t>
  </si>
  <si>
    <t>395-04589 BRL</t>
  </si>
  <si>
    <t>395-04590 BRL</t>
  </si>
  <si>
    <t>395-04587 BRL</t>
  </si>
  <si>
    <t>312-04390 BRL</t>
  </si>
  <si>
    <t>312-04391 BRL</t>
  </si>
  <si>
    <t>312-04384 BRL</t>
  </si>
  <si>
    <t>NK7-00036 BRL</t>
  </si>
  <si>
    <t>NK7-00037 BRL</t>
  </si>
  <si>
    <t>NK7-00098 BRL</t>
  </si>
  <si>
    <t>InfoPath</t>
  </si>
  <si>
    <t>MapPoint</t>
  </si>
  <si>
    <t>Management Reporter</t>
  </si>
  <si>
    <t>79H-00452 BRL</t>
  </si>
  <si>
    <t>79H-00681 BRL</t>
  </si>
  <si>
    <t>79P-05625 BRL</t>
  </si>
  <si>
    <t>543-06536 BRL</t>
  </si>
  <si>
    <t>164-07770 BRL</t>
  </si>
  <si>
    <t>076-05713 BRL</t>
  </si>
  <si>
    <t>H30-05671 BRL</t>
  </si>
  <si>
    <t>079-06681 BRL</t>
  </si>
  <si>
    <t>5HU-00394 BRL</t>
  </si>
  <si>
    <t>5HU-00396 BRL</t>
  </si>
  <si>
    <t>5HU-00380 BRL</t>
  </si>
  <si>
    <t>YEG-01539 BRL</t>
  </si>
  <si>
    <t>YEG-01541 BRL</t>
  </si>
  <si>
    <t>6ZH-00705 BRL</t>
  </si>
  <si>
    <t>6ZH-00706 BRL</t>
  </si>
  <si>
    <t>6ZH-00707 BRL</t>
  </si>
  <si>
    <t>76N-03818 BRL</t>
  </si>
  <si>
    <t>76N-03820 BRL</t>
  </si>
  <si>
    <t>76M-01651 BRL</t>
  </si>
  <si>
    <t>76M-01652 BRL</t>
  </si>
  <si>
    <t>76M-01653 BRL</t>
  </si>
  <si>
    <t>76M-01654 BRL</t>
  </si>
  <si>
    <t>76P-02014 BRL</t>
  </si>
  <si>
    <t>76P-02015 BRL</t>
  </si>
  <si>
    <t>76P-01963 BRL</t>
  </si>
  <si>
    <t>810-09433 BRL</t>
  </si>
  <si>
    <t>7JQ-01322 BRL</t>
  </si>
  <si>
    <t>228-11179 BRL</t>
  </si>
  <si>
    <t>7NQ-01207 BRL</t>
  </si>
  <si>
    <t>MFF-00914 BRL</t>
  </si>
  <si>
    <t>J5A-01680 BRL</t>
  </si>
  <si>
    <t>J5A-01681 BRL</t>
  </si>
  <si>
    <t>J5A-01682 BRL</t>
  </si>
  <si>
    <t>J5A-01683 BRL</t>
  </si>
  <si>
    <t>J5A-01722 BRL</t>
  </si>
  <si>
    <t>T6L-00555 BRL</t>
  </si>
  <si>
    <t>9EP-00640 BRL</t>
  </si>
  <si>
    <t>TSC-01322 BRL</t>
  </si>
  <si>
    <t>9TX-01477 BRL</t>
  </si>
  <si>
    <t>3ZK-00496 BRL</t>
  </si>
  <si>
    <t>3ND-00817 BRL</t>
  </si>
  <si>
    <t>T9L-00452 BRL</t>
  </si>
  <si>
    <t>D87-07340 BRL</t>
  </si>
  <si>
    <t>D86-05751 BRL</t>
  </si>
  <si>
    <t>NL7-00079 BRL</t>
  </si>
  <si>
    <t>C5E-01369 BRL</t>
  </si>
  <si>
    <t>125-01565 BRL</t>
  </si>
  <si>
    <t>N3F-00217 BRL</t>
  </si>
  <si>
    <t>059-09114 BRL</t>
  </si>
  <si>
    <t>077-07167 ACAD BRL</t>
  </si>
  <si>
    <t>ISV Acadêmico</t>
  </si>
  <si>
    <t>125-01565 ACAD BRL</t>
  </si>
  <si>
    <t>HJA-01118 ACAD BRL</t>
  </si>
  <si>
    <t>BizTalk</t>
  </si>
  <si>
    <t>HJA-01200 ACAD BRL</t>
  </si>
  <si>
    <t>HJA-01201 ACAD BRL</t>
  </si>
  <si>
    <t>F52-02679 ACAD BRL</t>
  </si>
  <si>
    <t>F52-02780 ACAD BRL</t>
  </si>
  <si>
    <t>F52-02782 ACAD BRL</t>
  </si>
  <si>
    <t>F52-02781 ACAD BRL</t>
  </si>
  <si>
    <t>F52-02783 ACAD BRL</t>
  </si>
  <si>
    <t>D75-02392 ACAD BRL</t>
  </si>
  <si>
    <t>D75-02484 ACAD BRL</t>
  </si>
  <si>
    <t>D75-02486 ACAD BRL</t>
  </si>
  <si>
    <t>D75-02485 ACAD BRL</t>
  </si>
  <si>
    <t>D75-02487 ACAD BRL</t>
  </si>
  <si>
    <t>EMT-01409 ACAD BRL</t>
  </si>
  <si>
    <t>EMT-01410 ACAD BRL</t>
  </si>
  <si>
    <t>EMT-01411 ACAD BRL</t>
  </si>
  <si>
    <t>EMT-01412 ACAD BRL</t>
  </si>
  <si>
    <t>ENJ-01447 ACAD BRL</t>
  </si>
  <si>
    <t>ENJ-01448 ACAD BRL</t>
  </si>
  <si>
    <t>ENJ-01449 ACAD BRL</t>
  </si>
  <si>
    <t>ENJ-01450 ACAD BRL</t>
  </si>
  <si>
    <t>EMJ-00958 ACAD BRL</t>
  </si>
  <si>
    <t>EMJ-00959 ACAD BRL</t>
  </si>
  <si>
    <t>EMJ-00960 ACAD BRL</t>
  </si>
  <si>
    <t>EMJ-00961 ACAD BRL</t>
  </si>
  <si>
    <t>P3J-00116 ACAD BRL</t>
  </si>
  <si>
    <t>Dynamics CRM Svr Royalty</t>
  </si>
  <si>
    <t>P3J-00118 ACAD BRL</t>
  </si>
  <si>
    <t>P3J-00119 ACAD BRL</t>
  </si>
  <si>
    <t>065-08610 ACAD BRL</t>
  </si>
  <si>
    <t>PGI-00755 ACAD BRL</t>
  </si>
  <si>
    <t>PGI-00757 ACAD BRL</t>
  </si>
  <si>
    <t>381-04458 ACAD BRL</t>
  </si>
  <si>
    <t>381-04459 ACAD BRL</t>
  </si>
  <si>
    <t>381-04460 ACAD BRL</t>
  </si>
  <si>
    <t>381-04461 ACAD BRL</t>
  </si>
  <si>
    <t>395-04589 ACAD BRL</t>
  </si>
  <si>
    <t>395-04590 ACAD BRL</t>
  </si>
  <si>
    <t>395-04587 ACAD BRL</t>
  </si>
  <si>
    <t>312-04390 ACAD BRL</t>
  </si>
  <si>
    <t>312-04391 ACAD BRL</t>
  </si>
  <si>
    <t>312-04384 ACAD BRL</t>
  </si>
  <si>
    <t>NK7-00036 ACAD BRL</t>
  </si>
  <si>
    <t>NK7-00037 ACAD BRL</t>
  </si>
  <si>
    <t>NK7-00098 ACAD BRL</t>
  </si>
  <si>
    <t>79H-00452 ACAD BRL</t>
  </si>
  <si>
    <t>79H-00681 ACAD BRL</t>
  </si>
  <si>
    <t>79P-05625 ACAD BRL</t>
  </si>
  <si>
    <t>543-06536 ACAD BRL</t>
  </si>
  <si>
    <t>164-07770 ACAD BRL</t>
  </si>
  <si>
    <t>076-05713 ACAD BRL</t>
  </si>
  <si>
    <t>H30-05671 ACAD BRL</t>
  </si>
  <si>
    <t>079-06681 ACAD BRL</t>
  </si>
  <si>
    <t>5HU-00394 ACAD BRL</t>
  </si>
  <si>
    <t>5HU-00396 ACAD BRL</t>
  </si>
  <si>
    <t>5HU-00380 ACAD BRL</t>
  </si>
  <si>
    <t>YEG-01539 ACAD BRL</t>
  </si>
  <si>
    <t>YEG-01541 ACAD BRL</t>
  </si>
  <si>
    <t>6ZH-00705 ACAD BRL</t>
  </si>
  <si>
    <t>6ZH-00706 ACAD BRL</t>
  </si>
  <si>
    <t>6ZH-00707 ACAD BRL</t>
  </si>
  <si>
    <t>76N-03818 ACAD BRL</t>
  </si>
  <si>
    <t>76N-03820 ACAD BRL</t>
  </si>
  <si>
    <t>76M-01651 ACAD BRL</t>
  </si>
  <si>
    <t>76M-01652 ACAD BRL</t>
  </si>
  <si>
    <t>76M-01653 ACAD BRL</t>
  </si>
  <si>
    <t>76M-01654 ACAD BRL</t>
  </si>
  <si>
    <t>76P-02014 ACAD BRL</t>
  </si>
  <si>
    <t>76P-02015 ACAD BRL</t>
  </si>
  <si>
    <t>76P-01963 ACAD BRL</t>
  </si>
  <si>
    <t>810-09433 ACAD BRL</t>
  </si>
  <si>
    <t>7JQ-01322 ACAD BRL</t>
  </si>
  <si>
    <t>228-11179 ACAD BRL</t>
  </si>
  <si>
    <t>7NQ-01207 ACAD BRL</t>
  </si>
  <si>
    <t>MFF-00914 ACAD BRL</t>
  </si>
  <si>
    <t>J5A-01680 ACAD BRL</t>
  </si>
  <si>
    <t>J5A-01681 ACAD BRL</t>
  </si>
  <si>
    <t>J5A-01682 ACAD BRL</t>
  </si>
  <si>
    <t>J5A-01683 ACAD BRL</t>
  </si>
  <si>
    <t>J5A-01722 ACAD BRL</t>
  </si>
  <si>
    <t>T6L-00555 ACAD BRL</t>
  </si>
  <si>
    <t>9EP-00640 ACAD BRL</t>
  </si>
  <si>
    <t>TSC-01322 ACAD BRL</t>
  </si>
  <si>
    <t>9TX-01477 ACAD BRL</t>
  </si>
  <si>
    <t>3ZK-00496 ACAD BRL</t>
  </si>
  <si>
    <t>3ND-00817 ACAD BRL</t>
  </si>
  <si>
    <t>T9L-00452 ACAD BRL</t>
  </si>
  <si>
    <t>D87-07340 ACAD BRL</t>
  </si>
  <si>
    <t>D86-05751 ACAD BRL</t>
  </si>
  <si>
    <t>NL7-00079 ACAD BRL</t>
  </si>
  <si>
    <t>C5E-01369 ACAD BRL</t>
  </si>
  <si>
    <t>N3F-00217 ACAD BRL</t>
  </si>
  <si>
    <t>059-09114 ACAD BRL</t>
  </si>
  <si>
    <t>Valor</t>
  </si>
  <si>
    <t>021-10636OA BRL</t>
  </si>
  <si>
    <t>021-10637OA BRL</t>
  </si>
  <si>
    <t>021-10640OA BRL</t>
  </si>
  <si>
    <t>021-10641OA BRL</t>
  </si>
  <si>
    <t>021-10644OA BRL</t>
  </si>
  <si>
    <t>021-10645OA BRL</t>
  </si>
  <si>
    <t>021-10654OA BRL</t>
  </si>
  <si>
    <t>021-10655OA BRL</t>
  </si>
  <si>
    <t>021-10660OA BRL</t>
  </si>
  <si>
    <t>021-10661OA BRL</t>
  </si>
  <si>
    <t>059-09209OA BRL</t>
  </si>
  <si>
    <t>059-09210OA BRL</t>
  </si>
  <si>
    <t>059-09213OA BRL</t>
  </si>
  <si>
    <t>059-09214OA BRL</t>
  </si>
  <si>
    <t>059-09217OA BRL</t>
  </si>
  <si>
    <t>059-09218OA BRL</t>
  </si>
  <si>
    <t>059-09227OA BRL</t>
  </si>
  <si>
    <t>059-09228OA BRL</t>
  </si>
  <si>
    <t>059-09233OA BRL</t>
  </si>
  <si>
    <t>059-09234OA BRL</t>
  </si>
  <si>
    <t>065-08705OA BRL</t>
  </si>
  <si>
    <t>065-08706OA BRL</t>
  </si>
  <si>
    <t>065-08709OA BRL</t>
  </si>
  <si>
    <t>065-08710OA BRL</t>
  </si>
  <si>
    <t>065-08713OA BRL</t>
  </si>
  <si>
    <t>065-08714OA BRL</t>
  </si>
  <si>
    <t>065-08723OA BRL</t>
  </si>
  <si>
    <t>065-08724OA BRL</t>
  </si>
  <si>
    <t>065-08729OA BRL</t>
  </si>
  <si>
    <t>065-08730OA BRL</t>
  </si>
  <si>
    <t>076-05857OA BRL</t>
  </si>
  <si>
    <t>076-05858OA BRL</t>
  </si>
  <si>
    <t>076-05861OA BRL</t>
  </si>
  <si>
    <t>076-05862OA BRL</t>
  </si>
  <si>
    <t>076-05865OA BRL</t>
  </si>
  <si>
    <t>076-05866OA BRL</t>
  </si>
  <si>
    <t>076-05875OA BRL</t>
  </si>
  <si>
    <t>076-05876OA BRL</t>
  </si>
  <si>
    <t>076-05881OA BRL</t>
  </si>
  <si>
    <t>076-05882OA BRL</t>
  </si>
  <si>
    <t>077-07259OA BRL</t>
  </si>
  <si>
    <t>077-07260OA BRL</t>
  </si>
  <si>
    <t>077-07263OA BRL</t>
  </si>
  <si>
    <t>077-07264OA BRL</t>
  </si>
  <si>
    <t>077-07267OA BRL</t>
  </si>
  <si>
    <t>077-07268OA BRL</t>
  </si>
  <si>
    <t>077-07277OA BRL</t>
  </si>
  <si>
    <t>077-07278OA BRL</t>
  </si>
  <si>
    <t>077-07283OA BRL</t>
  </si>
  <si>
    <t>077-07284OA BRL</t>
  </si>
  <si>
    <t>079-06776OA BRL</t>
  </si>
  <si>
    <t>079-06777OA BRL</t>
  </si>
  <si>
    <t>079-06780OA BRL</t>
  </si>
  <si>
    <t>079-06781OA BRL</t>
  </si>
  <si>
    <t>079-06784OA BRL</t>
  </si>
  <si>
    <t>079-06785OA BRL</t>
  </si>
  <si>
    <t>079-06794OA BRL</t>
  </si>
  <si>
    <t>079-06795OA BRL</t>
  </si>
  <si>
    <t>079-06800OA BRL</t>
  </si>
  <si>
    <t>079-06801OA BRL</t>
  </si>
  <si>
    <t>125-01647OA BRL</t>
  </si>
  <si>
    <t>125-01648OA BRL</t>
  </si>
  <si>
    <t>125-01651OA BRL</t>
  </si>
  <si>
    <t>125-01652OA BRL</t>
  </si>
  <si>
    <t>125-01655OA BRL</t>
  </si>
  <si>
    <t>125-01656OA BRL</t>
  </si>
  <si>
    <t>125-01665OA BRL</t>
  </si>
  <si>
    <t>125-01666OA BRL</t>
  </si>
  <si>
    <t>125-01671OA BRL</t>
  </si>
  <si>
    <t>125-01672OA BRL</t>
  </si>
  <si>
    <t>126-02172OA BRL</t>
  </si>
  <si>
    <t>126-02173OA BRL</t>
  </si>
  <si>
    <t>126-02174OA BRL</t>
  </si>
  <si>
    <t>126-02175OA BRL</t>
  </si>
  <si>
    <t>126-02180OA BRL</t>
  </si>
  <si>
    <t>126-02181OA BRL</t>
  </si>
  <si>
    <t>126-02182OA BRL</t>
  </si>
  <si>
    <t>126-02183OA BRL</t>
  </si>
  <si>
    <t>126-02188OA BRL</t>
  </si>
  <si>
    <t>126-02189OA BRL</t>
  </si>
  <si>
    <t>126-02190OA BRL</t>
  </si>
  <si>
    <t>126-02191OA BRL</t>
  </si>
  <si>
    <t>126-02208OA BRL</t>
  </si>
  <si>
    <t>126-02209OA BRL</t>
  </si>
  <si>
    <t>126-02210OA BRL</t>
  </si>
  <si>
    <t>126-02211OA BRL</t>
  </si>
  <si>
    <t>126-02220OA BRL</t>
  </si>
  <si>
    <t>126-02221OA BRL</t>
  </si>
  <si>
    <t>126-02222OA BRL</t>
  </si>
  <si>
    <t>126-02223OA BRL</t>
  </si>
  <si>
    <t>164-07863OA BRL</t>
  </si>
  <si>
    <t>164-07864OA BRL</t>
  </si>
  <si>
    <t>164-07867OA BRL</t>
  </si>
  <si>
    <t>164-07868OA BRL</t>
  </si>
  <si>
    <t>164-07871OA BRL</t>
  </si>
  <si>
    <t>164-07872OA BRL</t>
  </si>
  <si>
    <t>164-07881OA BRL</t>
  </si>
  <si>
    <t>164-07882OA BRL</t>
  </si>
  <si>
    <t>164-07887OA BRL</t>
  </si>
  <si>
    <t>164-07888OA BRL</t>
  </si>
  <si>
    <t>228-11372OA BRL</t>
  </si>
  <si>
    <t>228-11373OA BRL</t>
  </si>
  <si>
    <t>228-11376OA BRL</t>
  </si>
  <si>
    <t>228-11377OA BRL</t>
  </si>
  <si>
    <t>228-11380OA BRL</t>
  </si>
  <si>
    <t>228-11381OA BRL</t>
  </si>
  <si>
    <t>228-11390OA BRL</t>
  </si>
  <si>
    <t>228-11391OA BRL</t>
  </si>
  <si>
    <t>228-11396OA BRL</t>
  </si>
  <si>
    <t>228-11397OA BRL</t>
  </si>
  <si>
    <t>312-04457OA BRL</t>
  </si>
  <si>
    <t>312-04458OA BRL</t>
  </si>
  <si>
    <t>312-04461OA BRL</t>
  </si>
  <si>
    <t>312-04462OA BRL</t>
  </si>
  <si>
    <t>312-04465OA BRL</t>
  </si>
  <si>
    <t>312-04466OA BRL</t>
  </si>
  <si>
    <t>312-04475OA BRL</t>
  </si>
  <si>
    <t>312-04476OA BRL</t>
  </si>
  <si>
    <t>312-04481OA BRL</t>
  </si>
  <si>
    <t>312-04482OA BRL</t>
  </si>
  <si>
    <t>359-06628OA BRL</t>
  </si>
  <si>
    <t>359-06629OA BRL</t>
  </si>
  <si>
    <t>359-06630OA BRL</t>
  </si>
  <si>
    <t>359-06631OA BRL</t>
  </si>
  <si>
    <t>359-06636OA BRL</t>
  </si>
  <si>
    <t>359-06637OA BRL</t>
  </si>
  <si>
    <t>359-06638OA BRL</t>
  </si>
  <si>
    <t>359-06639OA BRL</t>
  </si>
  <si>
    <t>359-06644OA BRL</t>
  </si>
  <si>
    <t>359-06645OA BRL</t>
  </si>
  <si>
    <t>359-06646OA BRL</t>
  </si>
  <si>
    <t>359-06647OA BRL</t>
  </si>
  <si>
    <t>359-06664OA BRL</t>
  </si>
  <si>
    <t>359-06665OA BRL</t>
  </si>
  <si>
    <t>359-06666OA BRL</t>
  </si>
  <si>
    <t>359-06667OA BRL</t>
  </si>
  <si>
    <t>359-06676OA BRL</t>
  </si>
  <si>
    <t>359-06677OA BRL</t>
  </si>
  <si>
    <t>359-06678OA BRL</t>
  </si>
  <si>
    <t>359-06679OA BRL</t>
  </si>
  <si>
    <t>36F-00490OA BRL</t>
  </si>
  <si>
    <t>36F-00491OA BRL</t>
  </si>
  <si>
    <t>36F-00494OA BRL</t>
  </si>
  <si>
    <t>36F-00495OA BRL</t>
  </si>
  <si>
    <t>36F-00498OA BRL</t>
  </si>
  <si>
    <t>36F-00499OA BRL</t>
  </si>
  <si>
    <t>36F-00508OA BRL</t>
  </si>
  <si>
    <t>36F-00509OA BRL</t>
  </si>
  <si>
    <t>36F-00514OA BRL</t>
  </si>
  <si>
    <t>36F-00515OA BRL</t>
  </si>
  <si>
    <t>381-04539OA BRL</t>
  </si>
  <si>
    <t>381-04540OA BRL</t>
  </si>
  <si>
    <t>381-04541OA BRL</t>
  </si>
  <si>
    <t>381-04542OA BRL</t>
  </si>
  <si>
    <t>381-04547OA BRL</t>
  </si>
  <si>
    <t>381-04548OA BRL</t>
  </si>
  <si>
    <t>381-04549OA BRL</t>
  </si>
  <si>
    <t>381-04550OA BRL</t>
  </si>
  <si>
    <t>381-04555OA BRL</t>
  </si>
  <si>
    <t>381-04556OA BRL</t>
  </si>
  <si>
    <t>381-04557OA BRL</t>
  </si>
  <si>
    <t>381-04558OA BRL</t>
  </si>
  <si>
    <t>381-04575OA BRL</t>
  </si>
  <si>
    <t>381-04576OA BRL</t>
  </si>
  <si>
    <t>381-04577OA BRL</t>
  </si>
  <si>
    <t>381-04578OA BRL</t>
  </si>
  <si>
    <t>381-04587OA BRL</t>
  </si>
  <si>
    <t>381-04588OA BRL</t>
  </si>
  <si>
    <t>381-04589OA BRL</t>
  </si>
  <si>
    <t>381-04590OA BRL</t>
  </si>
  <si>
    <t>381-04599OA BRL</t>
  </si>
  <si>
    <t>381-04600OA BRL</t>
  </si>
  <si>
    <t>381-04601OA BRL</t>
  </si>
  <si>
    <t>381-04602OA BRL</t>
  </si>
  <si>
    <t>381-04603OA BRL</t>
  </si>
  <si>
    <t>381-04604OA BRL</t>
  </si>
  <si>
    <t>381-04605OA BRL</t>
  </si>
  <si>
    <t>381-04606OA BRL</t>
  </si>
  <si>
    <t>381-04607OA BRL</t>
  </si>
  <si>
    <t>381-04608OA BRL</t>
  </si>
  <si>
    <t>381-04609OA BRL</t>
  </si>
  <si>
    <t>381-04610OA BRL</t>
  </si>
  <si>
    <t>381-04611OA BRL</t>
  </si>
  <si>
    <t>381-04612OA BRL</t>
  </si>
  <si>
    <t>381-04613OA BRL</t>
  </si>
  <si>
    <t>381-04614OA BRL</t>
  </si>
  <si>
    <t>381-04615OA BRL</t>
  </si>
  <si>
    <t>381-04616OA BRL</t>
  </si>
  <si>
    <t>381-04617OA BRL</t>
  </si>
  <si>
    <t>381-04618OA BRL</t>
  </si>
  <si>
    <t>395-04653OA BRL</t>
  </si>
  <si>
    <t>395-04654OA BRL</t>
  </si>
  <si>
    <t>395-04657OA BRL</t>
  </si>
  <si>
    <t>395-04658OA BRL</t>
  </si>
  <si>
    <t>395-04661OA BRL</t>
  </si>
  <si>
    <t>395-04662OA BRL</t>
  </si>
  <si>
    <t>395-04671OA BRL</t>
  </si>
  <si>
    <t>395-04672OA BRL</t>
  </si>
  <si>
    <t>395-04677OA BRL</t>
  </si>
  <si>
    <t>395-04678OA BRL</t>
  </si>
  <si>
    <t>395-04683OA BRL</t>
  </si>
  <si>
    <t>395-04685OA BRL</t>
  </si>
  <si>
    <t>395-04687OA BRL</t>
  </si>
  <si>
    <t>395-04692OA BRL</t>
  </si>
  <si>
    <t>395-04695OA BRL</t>
  </si>
  <si>
    <t>3B6-00002OA BRL</t>
  </si>
  <si>
    <t>3ND-00859OA BRL</t>
  </si>
  <si>
    <t>3ND-00860OA BRL</t>
  </si>
  <si>
    <t>3ND-00861OA BRL</t>
  </si>
  <si>
    <t>3ND-00862OA BRL</t>
  </si>
  <si>
    <t>3ND-00865OA BRL</t>
  </si>
  <si>
    <t>3ND-00866OA BRL</t>
  </si>
  <si>
    <t>3ND-00867OA BRL</t>
  </si>
  <si>
    <t>3ND-00868OA BRL</t>
  </si>
  <si>
    <t>3ND-00871OA BRL</t>
  </si>
  <si>
    <t>3ND-00872OA BRL</t>
  </si>
  <si>
    <t>3ND-00873OA BRL</t>
  </si>
  <si>
    <t>3ND-00874OA BRL</t>
  </si>
  <si>
    <t>3ND-00889OA BRL</t>
  </si>
  <si>
    <t>3ND-00890OA BRL</t>
  </si>
  <si>
    <t>3ND-00891OA BRL</t>
  </si>
  <si>
    <t>3ND-00892OA BRL</t>
  </si>
  <si>
    <t>3ND-00899OA BRL</t>
  </si>
  <si>
    <t>3ND-00900OA BRL</t>
  </si>
  <si>
    <t>3ND-00901OA BRL</t>
  </si>
  <si>
    <t>3ND-00902OA BRL</t>
  </si>
  <si>
    <t>3VU-00093OA BRL</t>
  </si>
  <si>
    <t>3VU-00094OA BRL</t>
  </si>
  <si>
    <t>3VU-00095OA BRL</t>
  </si>
  <si>
    <t>3VU-00096OA BRL</t>
  </si>
  <si>
    <t>3VU-00097OA BRL</t>
  </si>
  <si>
    <t>3VU-00098OA BRL</t>
  </si>
  <si>
    <t>3VU-00099OA BRL</t>
  </si>
  <si>
    <t>3VU-00100OA BRL</t>
  </si>
  <si>
    <t>3VU-00101OA BRL</t>
  </si>
  <si>
    <t>3VU-00102OA BRL</t>
  </si>
  <si>
    <t>3YF-00675OA BRL</t>
  </si>
  <si>
    <t>3YF-00676OA BRL</t>
  </si>
  <si>
    <t>3YF-00679OA BRL</t>
  </si>
  <si>
    <t>3YF-00680OA BRL</t>
  </si>
  <si>
    <t>3YF-00683OA BRL</t>
  </si>
  <si>
    <t>3YF-00684OA BRL</t>
  </si>
  <si>
    <t>3YF-00693OA BRL</t>
  </si>
  <si>
    <t>3YF-00694OA BRL</t>
  </si>
  <si>
    <t>3YF-00699OA BRL</t>
  </si>
  <si>
    <t>3YF-00700OA BRL</t>
  </si>
  <si>
    <t>3ZK-00538OA BRL</t>
  </si>
  <si>
    <t>3ZK-00539OA BRL</t>
  </si>
  <si>
    <t>3ZK-00540OA BRL</t>
  </si>
  <si>
    <t>3ZK-00541OA BRL</t>
  </si>
  <si>
    <t>3ZK-00544OA BRL</t>
  </si>
  <si>
    <t>3ZK-00545OA BRL</t>
  </si>
  <si>
    <t>3ZK-00546OA BRL</t>
  </si>
  <si>
    <t>3ZK-00547OA BRL</t>
  </si>
  <si>
    <t>3ZK-00550OA BRL</t>
  </si>
  <si>
    <t>3ZK-00551OA BRL</t>
  </si>
  <si>
    <t>3ZK-00552OA BRL</t>
  </si>
  <si>
    <t>3ZK-00553OA BRL</t>
  </si>
  <si>
    <t>3ZK-00568OA BRL</t>
  </si>
  <si>
    <t>3ZK-00569OA BRL</t>
  </si>
  <si>
    <t>3ZK-00570OA BRL</t>
  </si>
  <si>
    <t>3ZK-00571OA BRL</t>
  </si>
  <si>
    <t>3ZK-00578OA BRL</t>
  </si>
  <si>
    <t>3ZK-00579OA BRL</t>
  </si>
  <si>
    <t>3ZK-00580OA BRL</t>
  </si>
  <si>
    <t>3ZK-00581OA BRL</t>
  </si>
  <si>
    <t>543-06629OA BRL</t>
  </si>
  <si>
    <t>543-06630OA BRL</t>
  </si>
  <si>
    <t>543-06633OA BRL</t>
  </si>
  <si>
    <t>543-06634OA BRL</t>
  </si>
  <si>
    <t>543-06637OA BRL</t>
  </si>
  <si>
    <t>543-06638OA BRL</t>
  </si>
  <si>
    <t>543-06647OA BRL</t>
  </si>
  <si>
    <t>543-06648OA BRL</t>
  </si>
  <si>
    <t>543-06653OA BRL</t>
  </si>
  <si>
    <t>543-06654OA BRL</t>
  </si>
  <si>
    <t>5A4-00004OA BRL</t>
  </si>
  <si>
    <t>5A7-00004OA BRL</t>
  </si>
  <si>
    <t>5HK-00492OA BRL</t>
  </si>
  <si>
    <t>5HK-00493OA BRL</t>
  </si>
  <si>
    <t>5HK-00496OA BRL</t>
  </si>
  <si>
    <t>5HK-00497OA BRL</t>
  </si>
  <si>
    <t>5HK-00500OA BRL</t>
  </si>
  <si>
    <t>5HK-00501OA BRL</t>
  </si>
  <si>
    <t>5HK-00510OA BRL</t>
  </si>
  <si>
    <t>5HK-00511OA BRL</t>
  </si>
  <si>
    <t>5HK-00516OA BRL</t>
  </si>
  <si>
    <t>5HK-00517OA BRL</t>
  </si>
  <si>
    <t>5HU-00434OA BRL</t>
  </si>
  <si>
    <t>5HU-00435OA BRL</t>
  </si>
  <si>
    <t>5HU-00438OA BRL</t>
  </si>
  <si>
    <t>5HU-00439OA BRL</t>
  </si>
  <si>
    <t>5HU-00442OA BRL</t>
  </si>
  <si>
    <t>5HU-00443OA BRL</t>
  </si>
  <si>
    <t>5HU-00452OA BRL</t>
  </si>
  <si>
    <t>5HU-00453OA BRL</t>
  </si>
  <si>
    <t>5HU-00458OA BRL</t>
  </si>
  <si>
    <t>5HU-00459OA BRL</t>
  </si>
  <si>
    <t>5S4-00004OA BRL</t>
  </si>
  <si>
    <t>6EM-00013OA BRL</t>
  </si>
  <si>
    <t>6MV-00006OA BRL</t>
  </si>
  <si>
    <t>6VC-03868OA BRL</t>
  </si>
  <si>
    <t>6VC-03869OA BRL</t>
  </si>
  <si>
    <t>6VC-03870OA BRL</t>
  </si>
  <si>
    <t>6VC-03871OA BRL</t>
  </si>
  <si>
    <t>6VC-03876OA BRL</t>
  </si>
  <si>
    <t>6VC-03877OA BRL</t>
  </si>
  <si>
    <t>6VC-03878OA BRL</t>
  </si>
  <si>
    <t>6VC-03879OA BRL</t>
  </si>
  <si>
    <t>6VC-03884OA BRL</t>
  </si>
  <si>
    <t>6VC-03885OA BRL</t>
  </si>
  <si>
    <t>6VC-03886OA BRL</t>
  </si>
  <si>
    <t>6VC-03887OA BRL</t>
  </si>
  <si>
    <t>6VC-03904OA BRL</t>
  </si>
  <si>
    <t>6VC-03905OA BRL</t>
  </si>
  <si>
    <t>6VC-03906OA BRL</t>
  </si>
  <si>
    <t>6VC-03907OA BRL</t>
  </si>
  <si>
    <t>6VC-03916OA BRL</t>
  </si>
  <si>
    <t>6VC-03917OA BRL</t>
  </si>
  <si>
    <t>6VC-03918OA BRL</t>
  </si>
  <si>
    <t>6VC-03919OA BRL</t>
  </si>
  <si>
    <t>6XC-00462OA BRL</t>
  </si>
  <si>
    <t>6XC-00463OA BRL</t>
  </si>
  <si>
    <t>6XC-00466OA BRL</t>
  </si>
  <si>
    <t>6XC-00467OA BRL</t>
  </si>
  <si>
    <t>6XC-00470OA BRL</t>
  </si>
  <si>
    <t>6XC-00471OA BRL</t>
  </si>
  <si>
    <t>6XC-00480OA BRL</t>
  </si>
  <si>
    <t>6XC-00481OA BRL</t>
  </si>
  <si>
    <t>6XC-00486OA BRL</t>
  </si>
  <si>
    <t>6XC-00487OA BRL</t>
  </si>
  <si>
    <t>6YH-01207OA BRL</t>
  </si>
  <si>
    <t>6YH-01208OA BRL</t>
  </si>
  <si>
    <t>6YH-01211OA BRL</t>
  </si>
  <si>
    <t>6YH-01212OA BRL</t>
  </si>
  <si>
    <t>6YH-01215OA BRL</t>
  </si>
  <si>
    <t>6YH-01216OA BRL</t>
  </si>
  <si>
    <t>6YH-01225OA BRL</t>
  </si>
  <si>
    <t>6YH-01226OA BRL</t>
  </si>
  <si>
    <t>6YH-01231OA BRL</t>
  </si>
  <si>
    <t>6YH-01232OA BRL</t>
  </si>
  <si>
    <t>6ZH-00777OA BRL</t>
  </si>
  <si>
    <t>6ZH-00778OA BRL</t>
  </si>
  <si>
    <t>6ZH-00779OA BRL</t>
  </si>
  <si>
    <t>6ZH-00780OA BRL</t>
  </si>
  <si>
    <t>6ZH-00785OA BRL</t>
  </si>
  <si>
    <t>6ZH-00786OA BRL</t>
  </si>
  <si>
    <t>6ZH-00787OA BRL</t>
  </si>
  <si>
    <t>6ZH-00788OA BRL</t>
  </si>
  <si>
    <t>6ZH-00793OA BRL</t>
  </si>
  <si>
    <t>6ZH-00794OA BRL</t>
  </si>
  <si>
    <t>6ZH-00795OA BRL</t>
  </si>
  <si>
    <t>6ZH-00796OA BRL</t>
  </si>
  <si>
    <t>6ZH-00813OA BRL</t>
  </si>
  <si>
    <t>6ZH-00814OA BRL</t>
  </si>
  <si>
    <t>6ZH-00815OA BRL</t>
  </si>
  <si>
    <t>6ZH-00816OA BRL</t>
  </si>
  <si>
    <t>6ZH-00825OA BRL</t>
  </si>
  <si>
    <t>6ZH-00826OA BRL</t>
  </si>
  <si>
    <t>6ZH-00827OA BRL</t>
  </si>
  <si>
    <t>6ZH-00828OA BRL</t>
  </si>
  <si>
    <t>76M-01738OA BRL</t>
  </si>
  <si>
    <t>76M-01739OA BRL</t>
  </si>
  <si>
    <t>76M-01740OA BRL</t>
  </si>
  <si>
    <t>76M-01741OA BRL</t>
  </si>
  <si>
    <t>76M-01746OA BRL</t>
  </si>
  <si>
    <t>76M-01747OA BRL</t>
  </si>
  <si>
    <t>76M-01748OA BRL</t>
  </si>
  <si>
    <t>76M-01749OA BRL</t>
  </si>
  <si>
    <t>76M-01754OA BRL</t>
  </si>
  <si>
    <t>76M-01755OA BRL</t>
  </si>
  <si>
    <t>76M-01756OA BRL</t>
  </si>
  <si>
    <t>76M-01757OA BRL</t>
  </si>
  <si>
    <t>76M-01774OA BRL</t>
  </si>
  <si>
    <t>76M-01775OA BRL</t>
  </si>
  <si>
    <t>76M-01776OA BRL</t>
  </si>
  <si>
    <t>76M-01777OA BRL</t>
  </si>
  <si>
    <t>76M-01786OA BRL</t>
  </si>
  <si>
    <t>76M-01787OA BRL</t>
  </si>
  <si>
    <t>76M-01788OA BRL</t>
  </si>
  <si>
    <t>76M-01789OA BRL</t>
  </si>
  <si>
    <t>76M-01798OA BRL</t>
  </si>
  <si>
    <t>76M-01799OA BRL</t>
  </si>
  <si>
    <t>76M-01800OA BRL</t>
  </si>
  <si>
    <t>76M-01801OA BRL</t>
  </si>
  <si>
    <t>76M-01802OA BRL</t>
  </si>
  <si>
    <t>76M-01803OA BRL</t>
  </si>
  <si>
    <t>76M-01804OA BRL</t>
  </si>
  <si>
    <t>76M-01805OA BRL</t>
  </si>
  <si>
    <t>76M-01806OA BRL</t>
  </si>
  <si>
    <t>76M-01807OA BRL</t>
  </si>
  <si>
    <t>76M-01808OA BRL</t>
  </si>
  <si>
    <t>76M-01809OA BRL</t>
  </si>
  <si>
    <t>76M-01810OA BRL</t>
  </si>
  <si>
    <t>76M-01811OA BRL</t>
  </si>
  <si>
    <t>76M-01812OA BRL</t>
  </si>
  <si>
    <t>76M-01813OA BRL</t>
  </si>
  <si>
    <t>76M-01814OA BRL</t>
  </si>
  <si>
    <t>76M-01815OA BRL</t>
  </si>
  <si>
    <t>76M-01816OA BRL</t>
  </si>
  <si>
    <t>76M-01817OA BRL</t>
  </si>
  <si>
    <t>76N-03899OA BRL</t>
  </si>
  <si>
    <t>76N-03900OA BRL</t>
  </si>
  <si>
    <t>76N-03901OA BRL</t>
  </si>
  <si>
    <t>76N-03902OA BRL</t>
  </si>
  <si>
    <t>76N-03907OA BRL</t>
  </si>
  <si>
    <t>76N-03908OA BRL</t>
  </si>
  <si>
    <t>76N-03909OA BRL</t>
  </si>
  <si>
    <t>76N-03910OA BRL</t>
  </si>
  <si>
    <t>76N-03915OA BRL</t>
  </si>
  <si>
    <t>76N-03916OA BRL</t>
  </si>
  <si>
    <t>76N-03917OA BRL</t>
  </si>
  <si>
    <t>76N-03918OA BRL</t>
  </si>
  <si>
    <t>76N-03935OA BRL</t>
  </si>
  <si>
    <t>76N-03936OA BRL</t>
  </si>
  <si>
    <t>76N-03937OA BRL</t>
  </si>
  <si>
    <t>76N-03938OA BRL</t>
  </si>
  <si>
    <t>76N-03947OA BRL</t>
  </si>
  <si>
    <t>76N-03948OA BRL</t>
  </si>
  <si>
    <t>76N-03949OA BRL</t>
  </si>
  <si>
    <t>76P-02056OA BRL</t>
  </si>
  <si>
    <t>76P-02057OA BRL</t>
  </si>
  <si>
    <t>76P-02060OA BRL</t>
  </si>
  <si>
    <t>76P-02061OA BRL</t>
  </si>
  <si>
    <t>76P-02064OA BRL</t>
  </si>
  <si>
    <t>76P-02065OA BRL</t>
  </si>
  <si>
    <t>76P-02074OA BRL</t>
  </si>
  <si>
    <t>76P-02075OA BRL</t>
  </si>
  <si>
    <t>76P-02080OA BRL</t>
  </si>
  <si>
    <t>76P-02081OA BRL</t>
  </si>
  <si>
    <t>77D-00266OA BRL</t>
  </si>
  <si>
    <t>77D-00267OA BRL</t>
  </si>
  <si>
    <t>77D-00268OA BRL</t>
  </si>
  <si>
    <t>77D-00269OA BRL</t>
  </si>
  <si>
    <t>77D-00270OA BRL</t>
  </si>
  <si>
    <t>77D-00271OA BRL</t>
  </si>
  <si>
    <t>77D-00272OA BRL</t>
  </si>
  <si>
    <t>77D-00273OA BRL</t>
  </si>
  <si>
    <t>77D-00274OA BRL</t>
  </si>
  <si>
    <t>77D-00275OA BRL</t>
  </si>
  <si>
    <t>79P-05760OA BRL</t>
  </si>
  <si>
    <t>79P-05761OA BRL</t>
  </si>
  <si>
    <t>79P-05762OA BRL</t>
  </si>
  <si>
    <t>79P-05766OA BRL</t>
  </si>
  <si>
    <t>79P-05767OA BRL</t>
  </si>
  <si>
    <t>79P-05768OA BRL</t>
  </si>
  <si>
    <t>79P-05772OA BRL</t>
  </si>
  <si>
    <t>79P-05773OA BRL</t>
  </si>
  <si>
    <t>79P-05774OA BRL</t>
  </si>
  <si>
    <t>79P-05787OA BRL</t>
  </si>
  <si>
    <t>79P-05788OA BRL</t>
  </si>
  <si>
    <t>79P-05789OA BRL</t>
  </si>
  <si>
    <t>79P-05796OA BRL</t>
  </si>
  <si>
    <t>79P-05797OA BRL</t>
  </si>
  <si>
    <t>79P-05798OA BRL</t>
  </si>
  <si>
    <t>7AH-00784OA BRL</t>
  </si>
  <si>
    <t>7AH-00785OA BRL</t>
  </si>
  <si>
    <t>7AH-00786OA BRL</t>
  </si>
  <si>
    <t>7AH-00787OA BRL</t>
  </si>
  <si>
    <t>7AH-00792OA BRL</t>
  </si>
  <si>
    <t>7AH-00793OA BRL</t>
  </si>
  <si>
    <t>7AH-00794OA BRL</t>
  </si>
  <si>
    <t>7AH-00795OA BRL</t>
  </si>
  <si>
    <t>7AH-00800OA BRL</t>
  </si>
  <si>
    <t>7AH-00801OA BRL</t>
  </si>
  <si>
    <t>7AH-00802OA BRL</t>
  </si>
  <si>
    <t>7AH-00803OA BRL</t>
  </si>
  <si>
    <t>7AH-00820OA BRL</t>
  </si>
  <si>
    <t>7AH-00821OA BRL</t>
  </si>
  <si>
    <t>7AH-00822OA BRL</t>
  </si>
  <si>
    <t>7AH-00823OA BRL</t>
  </si>
  <si>
    <t>7AH-00832OA BRL</t>
  </si>
  <si>
    <t>7AH-00833OA BRL</t>
  </si>
  <si>
    <t>7AH-00834OA BRL</t>
  </si>
  <si>
    <t>7AH-00835OA BRL</t>
  </si>
  <si>
    <t>7JD-00004OA BRL</t>
  </si>
  <si>
    <t>7JQ-01521OA BRL</t>
  </si>
  <si>
    <t>7JQ-01522OA BRL</t>
  </si>
  <si>
    <t>7JQ-01527OA BRL</t>
  </si>
  <si>
    <t>7JQ-01528OA BRL</t>
  </si>
  <si>
    <t>7JQ-01533OA BRL</t>
  </si>
  <si>
    <t>7JQ-01534OA BRL</t>
  </si>
  <si>
    <t>7JQ-01545OA BRL</t>
  </si>
  <si>
    <t>7JQ-01546OA BRL</t>
  </si>
  <si>
    <t>7JQ-01553OA BRL</t>
  </si>
  <si>
    <t>7JQ-01554OA BRL</t>
  </si>
  <si>
    <t>7JQ-01561OA BRL</t>
  </si>
  <si>
    <t>7JQ-01564OA BRL</t>
  </si>
  <si>
    <t>7JQ-01567OA BRL</t>
  </si>
  <si>
    <t>7JQ-01573OA BRL</t>
  </si>
  <si>
    <t>7JQ-01577OA BRL</t>
  </si>
  <si>
    <t>7LA-00004OA BRL</t>
  </si>
  <si>
    <t>7NQ-01404OA BRL</t>
  </si>
  <si>
    <t>7NQ-01405OA BRL</t>
  </si>
  <si>
    <t>7NQ-01410OA BRL</t>
  </si>
  <si>
    <t>7NQ-01411OA BRL</t>
  </si>
  <si>
    <t>7NQ-01416OA BRL</t>
  </si>
  <si>
    <t>7NQ-01417OA BRL</t>
  </si>
  <si>
    <t>7NQ-01428OA BRL</t>
  </si>
  <si>
    <t>7NQ-01429OA BRL</t>
  </si>
  <si>
    <t>7NQ-01436OA BRL</t>
  </si>
  <si>
    <t>7NQ-01437OA BRL</t>
  </si>
  <si>
    <t>7RJ-00004OA BRL</t>
  </si>
  <si>
    <t>7VC-00227OA BRL</t>
  </si>
  <si>
    <t>7VC-00228OA BRL</t>
  </si>
  <si>
    <t>7VC-00229OA BRL</t>
  </si>
  <si>
    <t>7VC-00230OA BRL</t>
  </si>
  <si>
    <t>7VC-00231OA BRL</t>
  </si>
  <si>
    <t>7VC-00232OA BRL</t>
  </si>
  <si>
    <t>7VC-00233OA BRL</t>
  </si>
  <si>
    <t>7VC-00234OA BRL</t>
  </si>
  <si>
    <t>7VC-00235OA BRL</t>
  </si>
  <si>
    <t>7VC-00236OA BRL</t>
  </si>
  <si>
    <t>810-09511OA BRL</t>
  </si>
  <si>
    <t>810-09513OA BRL</t>
  </si>
  <si>
    <t>810-09515OA BRL</t>
  </si>
  <si>
    <t>810-09520OA BRL</t>
  </si>
  <si>
    <t>810-09523OA BRL</t>
  </si>
  <si>
    <t>9EA-01114OA BRL</t>
  </si>
  <si>
    <t>9EA-01115OA BRL</t>
  </si>
  <si>
    <t>9EA-01116OA BRL</t>
  </si>
  <si>
    <t>9EA-01117OA BRL</t>
  </si>
  <si>
    <t>9EA-01122OA BRL</t>
  </si>
  <si>
    <t>9EA-01123OA BRL</t>
  </si>
  <si>
    <t>9EA-01124OA BRL</t>
  </si>
  <si>
    <t>9EA-01125OA BRL</t>
  </si>
  <si>
    <t>9EA-01130OA BRL</t>
  </si>
  <si>
    <t>9EA-01131OA BRL</t>
  </si>
  <si>
    <t>9EA-01132OA BRL</t>
  </si>
  <si>
    <t>9EA-01133OA BRL</t>
  </si>
  <si>
    <t>9EA-01150OA BRL</t>
  </si>
  <si>
    <t>9EA-01151OA BRL</t>
  </si>
  <si>
    <t>9EA-01152OA BRL</t>
  </si>
  <si>
    <t>9EA-01153OA BRL</t>
  </si>
  <si>
    <t>9EA-01162OA BRL</t>
  </si>
  <si>
    <t>9EA-01163OA BRL</t>
  </si>
  <si>
    <t>9EA-01164OA BRL</t>
  </si>
  <si>
    <t>9EA-01165OA BRL</t>
  </si>
  <si>
    <t>9EA-01174OA BRL</t>
  </si>
  <si>
    <t>9EA-01175OA BRL</t>
  </si>
  <si>
    <t>9EA-01178OA BRL</t>
  </si>
  <si>
    <t>9EA-01179OA BRL</t>
  </si>
  <si>
    <t>9EA-01182OA BRL</t>
  </si>
  <si>
    <t>9EA-01183OA BRL</t>
  </si>
  <si>
    <t>9EA-01192OA BRL</t>
  </si>
  <si>
    <t>9EA-01193OA BRL</t>
  </si>
  <si>
    <t>9EA-01198OA BRL</t>
  </si>
  <si>
    <t>9EA-01199OA BRL</t>
  </si>
  <si>
    <t>9EM-00723OA BRL</t>
  </si>
  <si>
    <t>9EM-00724OA BRL</t>
  </si>
  <si>
    <t>9EM-00725OA BRL</t>
  </si>
  <si>
    <t>9EM-00726OA BRL</t>
  </si>
  <si>
    <t>9EM-00731OA BRL</t>
  </si>
  <si>
    <t>9EM-00732OA BRL</t>
  </si>
  <si>
    <t>9EM-00733OA BRL</t>
  </si>
  <si>
    <t>9EM-00734OA BRL</t>
  </si>
  <si>
    <t>9EM-00739OA BRL</t>
  </si>
  <si>
    <t>9EM-00740OA BRL</t>
  </si>
  <si>
    <t>9EM-00741OA BRL</t>
  </si>
  <si>
    <t>9EM-00742OA BRL</t>
  </si>
  <si>
    <t>9EM-00759OA BRL</t>
  </si>
  <si>
    <t>9EM-00760OA BRL</t>
  </si>
  <si>
    <t>9EM-00761OA BRL</t>
  </si>
  <si>
    <t>9EM-00762OA BRL</t>
  </si>
  <si>
    <t>9EM-00771OA BRL</t>
  </si>
  <si>
    <t>9EM-00772OA BRL</t>
  </si>
  <si>
    <t>9EM-00773OA BRL</t>
  </si>
  <si>
    <t>9EM-00774OA BRL</t>
  </si>
  <si>
    <t>9EN-00563OA BRL</t>
  </si>
  <si>
    <t>9EN-00564OA BRL</t>
  </si>
  <si>
    <t>9EN-00565OA BRL</t>
  </si>
  <si>
    <t>9EN-00566OA BRL</t>
  </si>
  <si>
    <t>9EN-00571OA BRL</t>
  </si>
  <si>
    <t>9EN-00572OA BRL</t>
  </si>
  <si>
    <t>9EN-00573OA BRL</t>
  </si>
  <si>
    <t>9EN-00574OA BRL</t>
  </si>
  <si>
    <t>9EN-00579OA BRL</t>
  </si>
  <si>
    <t>9EN-00580OA BRL</t>
  </si>
  <si>
    <t>9EN-00581OA BRL</t>
  </si>
  <si>
    <t>9EN-00582OA BRL</t>
  </si>
  <si>
    <t>9EN-00599OA BRL</t>
  </si>
  <si>
    <t>9EN-00600OA BRL</t>
  </si>
  <si>
    <t>9EN-00601OA BRL</t>
  </si>
  <si>
    <t>9EN-00602OA BRL</t>
  </si>
  <si>
    <t>9EN-00611OA BRL</t>
  </si>
  <si>
    <t>9EN-00612OA BRL</t>
  </si>
  <si>
    <t>9EN-00613OA BRL</t>
  </si>
  <si>
    <t>9EN-00614OA BRL</t>
  </si>
  <si>
    <t>9EP-00707OA BRL</t>
  </si>
  <si>
    <t>9EP-00708OA BRL</t>
  </si>
  <si>
    <t>9EP-00709OA BRL</t>
  </si>
  <si>
    <t>9EP-00710OA BRL</t>
  </si>
  <si>
    <t>9EP-00715OA BRL</t>
  </si>
  <si>
    <t>9EP-00716OA BRL</t>
  </si>
  <si>
    <t>9EP-00717OA BRL</t>
  </si>
  <si>
    <t>9EP-00718OA BRL</t>
  </si>
  <si>
    <t>9EP-00723OA BRL</t>
  </si>
  <si>
    <t>9EP-00724OA BRL</t>
  </si>
  <si>
    <t>9EP-00725OA BRL</t>
  </si>
  <si>
    <t>9EP-00726OA BRL</t>
  </si>
  <si>
    <t>9EP-00743OA BRL</t>
  </si>
  <si>
    <t>9EP-00744OA BRL</t>
  </si>
  <si>
    <t>9EP-00745OA BRL</t>
  </si>
  <si>
    <t>9EP-00746OA BRL</t>
  </si>
  <si>
    <t>9EP-00755OA BRL</t>
  </si>
  <si>
    <t>9EP-00756OA BRL</t>
  </si>
  <si>
    <t>9EP-00757OA BRL</t>
  </si>
  <si>
    <t>9EP-00758OA BRL</t>
  </si>
  <si>
    <t>9EP-00767OA BRL</t>
  </si>
  <si>
    <t>9EP-00768OA BRL</t>
  </si>
  <si>
    <t>9EP-00771OA BRL</t>
  </si>
  <si>
    <t>9EP-00772OA BRL</t>
  </si>
  <si>
    <t>9EP-00775OA BRL</t>
  </si>
  <si>
    <t>9EP-00776OA BRL</t>
  </si>
  <si>
    <t>9EP-00785OA BRL</t>
  </si>
  <si>
    <t>9EP-00786OA BRL</t>
  </si>
  <si>
    <t>9EP-00791OA BRL</t>
  </si>
  <si>
    <t>9EP-00792OA BRL</t>
  </si>
  <si>
    <t>9GA-00743OA BRL</t>
  </si>
  <si>
    <t>9GA-00744OA BRL</t>
  </si>
  <si>
    <t>9GA-00745OA BRL</t>
  </si>
  <si>
    <t>9GA-00746OA BRL</t>
  </si>
  <si>
    <t>9GA-00747OA BRL</t>
  </si>
  <si>
    <t>9GA-00748OA BRL</t>
  </si>
  <si>
    <t>9GA-00749OA BRL</t>
  </si>
  <si>
    <t>9GA-00750OA BRL</t>
  </si>
  <si>
    <t>9GA-00751OA BRL</t>
  </si>
  <si>
    <t>9GA-00752OA BRL</t>
  </si>
  <si>
    <t>9GA-00753OA BRL</t>
  </si>
  <si>
    <t>9GA-00754OA BRL</t>
  </si>
  <si>
    <t>9GA-00755OA BRL</t>
  </si>
  <si>
    <t>9GA-00756OA BRL</t>
  </si>
  <si>
    <t>9GA-00757OA BRL</t>
  </si>
  <si>
    <t>9GA-00758OA BRL</t>
  </si>
  <si>
    <t>9GA-00759OA BRL</t>
  </si>
  <si>
    <t>9GA-00760OA BRL</t>
  </si>
  <si>
    <t>9GA-00761OA BRL</t>
  </si>
  <si>
    <t>9GA-00762OA BRL</t>
  </si>
  <si>
    <t>9GA-00763OA BRL</t>
  </si>
  <si>
    <t>9GA-00764OA BRL</t>
  </si>
  <si>
    <t>9GA-00765OA BRL</t>
  </si>
  <si>
    <t>9GA-00766OA BRL</t>
  </si>
  <si>
    <t>9GA-00767OA BRL</t>
  </si>
  <si>
    <t>9GA-00768OA BRL</t>
  </si>
  <si>
    <t>9GA-00769OA BRL</t>
  </si>
  <si>
    <t>9GA-00770OA BRL</t>
  </si>
  <si>
    <t>9GA-00771OA BRL</t>
  </si>
  <si>
    <t>9GA-00772OA BRL</t>
  </si>
  <si>
    <t>9GA-00773OA BRL</t>
  </si>
  <si>
    <t>9GA-00774OA BRL</t>
  </si>
  <si>
    <t>9GA-00775OA BRL</t>
  </si>
  <si>
    <t>9GA-00776OA BRL</t>
  </si>
  <si>
    <t>9GA-00777OA BRL</t>
  </si>
  <si>
    <t>9GA-00778OA BRL</t>
  </si>
  <si>
    <t>9GA-00779OA BRL</t>
  </si>
  <si>
    <t>9GA-00780OA BRL</t>
  </si>
  <si>
    <t>9GA-00781OA BRL</t>
  </si>
  <si>
    <t>9GA-00782OA BRL</t>
  </si>
  <si>
    <t>9GS-00864OA BRL</t>
  </si>
  <si>
    <t>9GS-00865OA BRL</t>
  </si>
  <si>
    <t>9GS-00866OA BRL</t>
  </si>
  <si>
    <t>9GS-00867OA BRL</t>
  </si>
  <si>
    <t>9GS-00868OA BRL</t>
  </si>
  <si>
    <t>9GS-00869OA BRL</t>
  </si>
  <si>
    <t>9GS-00870OA BRL</t>
  </si>
  <si>
    <t>9GS-00871OA BRL</t>
  </si>
  <si>
    <t>9GS-00872OA BRL</t>
  </si>
  <si>
    <t>9GS-00873OA BRL</t>
  </si>
  <si>
    <t>9GS-00874OA BRL</t>
  </si>
  <si>
    <t>9GS-00875OA BRL</t>
  </si>
  <si>
    <t>9GS-00876OA BRL</t>
  </si>
  <si>
    <t>9GS-00877OA BRL</t>
  </si>
  <si>
    <t>9GS-00878OA BRL</t>
  </si>
  <si>
    <t>9GS-00879OA BRL</t>
  </si>
  <si>
    <t>9GS-00880OA BRL</t>
  </si>
  <si>
    <t>9GS-00881OA BRL</t>
  </si>
  <si>
    <t>9GS-00882OA BRL</t>
  </si>
  <si>
    <t>9GS-00883OA BRL</t>
  </si>
  <si>
    <t>9GS-00884OA BRL</t>
  </si>
  <si>
    <t>9GS-00885OA BRL</t>
  </si>
  <si>
    <t>9GS-00886OA BRL</t>
  </si>
  <si>
    <t>9GS-00887OA BRL</t>
  </si>
  <si>
    <t>9GS-00888OA BRL</t>
  </si>
  <si>
    <t>9GS-00889OA BRL</t>
  </si>
  <si>
    <t>9GS-00890OA BRL</t>
  </si>
  <si>
    <t>9GS-00891OA BRL</t>
  </si>
  <si>
    <t>9GS-00892OA BRL</t>
  </si>
  <si>
    <t>9GS-00893OA BRL</t>
  </si>
  <si>
    <t>9GS-00894OA BRL</t>
  </si>
  <si>
    <t>9GS-00895OA BRL</t>
  </si>
  <si>
    <t>9GS-00896OA BRL</t>
  </si>
  <si>
    <t>9GS-00897OA BRL</t>
  </si>
  <si>
    <t>9GS-00898OA BRL</t>
  </si>
  <si>
    <t>9GS-00899OA BRL</t>
  </si>
  <si>
    <t>9GS-00900OA BRL</t>
  </si>
  <si>
    <t>9GS-00901OA BRL</t>
  </si>
  <si>
    <t>9GS-00902OA BRL</t>
  </si>
  <si>
    <t>9GS-00903OA BRL</t>
  </si>
  <si>
    <t>9GS-00904OA BRL</t>
  </si>
  <si>
    <t>9GS-00905OA BRL</t>
  </si>
  <si>
    <t>9GS-00906OA BRL</t>
  </si>
  <si>
    <t>9GS-00907OA BRL</t>
  </si>
  <si>
    <t>9GS-00908OA BRL</t>
  </si>
  <si>
    <t>9GS-00909OA BRL</t>
  </si>
  <si>
    <t>9GS-00910OA BRL</t>
  </si>
  <si>
    <t>9GS-00911OA BRL</t>
  </si>
  <si>
    <t>9GS-00912OA BRL</t>
  </si>
  <si>
    <t>9GS-00913OA BRL</t>
  </si>
  <si>
    <t>9TX-01519OA BRL</t>
  </si>
  <si>
    <t>9TX-01520OA BRL</t>
  </si>
  <si>
    <t>9TX-01521OA BRL</t>
  </si>
  <si>
    <t>9TX-01522OA BRL</t>
  </si>
  <si>
    <t>9TX-01527OA BRL</t>
  </si>
  <si>
    <t>9TX-01528OA BRL</t>
  </si>
  <si>
    <t>9TX-01529OA BRL</t>
  </si>
  <si>
    <t>9TX-01530OA BRL</t>
  </si>
  <si>
    <t>9TX-01535OA BRL</t>
  </si>
  <si>
    <t>9TX-01536OA BRL</t>
  </si>
  <si>
    <t>9TX-01537OA BRL</t>
  </si>
  <si>
    <t>9TX-01538OA BRL</t>
  </si>
  <si>
    <t>9TX-01555OA BRL</t>
  </si>
  <si>
    <t>9TX-01556OA BRL</t>
  </si>
  <si>
    <t>9TX-01557OA BRL</t>
  </si>
  <si>
    <t>9TX-01558OA BRL</t>
  </si>
  <si>
    <t>9TX-01567OA BRL</t>
  </si>
  <si>
    <t>9TX-01568OA BRL</t>
  </si>
  <si>
    <t>9TX-01569OA BRL</t>
  </si>
  <si>
    <t>9TX-01570OA BRL</t>
  </si>
  <si>
    <t>D46-01120OA BRL</t>
  </si>
  <si>
    <t>D46-01121OA BRL</t>
  </si>
  <si>
    <t>D46-01124OA BRL</t>
  </si>
  <si>
    <t>D46-01125OA BRL</t>
  </si>
  <si>
    <t>D46-01128OA BRL</t>
  </si>
  <si>
    <t>D46-01129OA BRL</t>
  </si>
  <si>
    <t>D46-01138OA BRL</t>
  </si>
  <si>
    <t>D46-01139OA BRL</t>
  </si>
  <si>
    <t>D46-01144OA BRL</t>
  </si>
  <si>
    <t>D46-01145OA BRL</t>
  </si>
  <si>
    <t>D47-00939OA BRL</t>
  </si>
  <si>
    <t>D47-00940OA BRL</t>
  </si>
  <si>
    <t>D47-00943OA BRL</t>
  </si>
  <si>
    <t>D47-00944OA BRL</t>
  </si>
  <si>
    <t>D47-00947OA BRL</t>
  </si>
  <si>
    <t>D47-00948OA BRL</t>
  </si>
  <si>
    <t>D47-00957OA BRL</t>
  </si>
  <si>
    <t>D47-00958OA BRL</t>
  </si>
  <si>
    <t>D47-00963OA BRL</t>
  </si>
  <si>
    <t>D47-00964OA BRL</t>
  </si>
  <si>
    <t>D48-01280OA BRL</t>
  </si>
  <si>
    <t>D48-01281OA BRL</t>
  </si>
  <si>
    <t>D48-01284OA BRL</t>
  </si>
  <si>
    <t>D48-01285OA BRL</t>
  </si>
  <si>
    <t>D48-01288OA BRL</t>
  </si>
  <si>
    <t>D48-01289OA BRL</t>
  </si>
  <si>
    <t>D48-01298OA BRL</t>
  </si>
  <si>
    <t>D48-01299OA BRL</t>
  </si>
  <si>
    <t>D48-01304OA BRL</t>
  </si>
  <si>
    <t>D48-01305OA BRL</t>
  </si>
  <si>
    <t>D75-02399OA BRL</t>
  </si>
  <si>
    <t>D75-02400OA BRL</t>
  </si>
  <si>
    <t>D75-02403OA BRL</t>
  </si>
  <si>
    <t>D75-02404OA BRL</t>
  </si>
  <si>
    <t>D75-02407OA BRL</t>
  </si>
  <si>
    <t>D75-02408OA BRL</t>
  </si>
  <si>
    <t>D75-02411OA BRL</t>
  </si>
  <si>
    <t>D75-02412OA BRL</t>
  </si>
  <si>
    <t>D75-02415OA BRL</t>
  </si>
  <si>
    <t>D75-02416OA BRL</t>
  </si>
  <si>
    <t>D75-02419OA BRL</t>
  </si>
  <si>
    <t>D75-02421OA BRL</t>
  </si>
  <si>
    <t>D75-02423OA BRL</t>
  </si>
  <si>
    <t>D75-02425OA BRL</t>
  </si>
  <si>
    <t>D75-02427OA BRL</t>
  </si>
  <si>
    <t>D86-05896OA BRL</t>
  </si>
  <si>
    <t>D86-05897OA BRL</t>
  </si>
  <si>
    <t>D86-05900OA BRL</t>
  </si>
  <si>
    <t>D86-05901OA BRL</t>
  </si>
  <si>
    <t>D86-05904OA BRL</t>
  </si>
  <si>
    <t>D86-05905OA BRL</t>
  </si>
  <si>
    <t>D86-05914OA BRL</t>
  </si>
  <si>
    <t>D86-05915OA BRL</t>
  </si>
  <si>
    <t>D86-05920OA BRL</t>
  </si>
  <si>
    <t>D86-05921OA BRL</t>
  </si>
  <si>
    <t>D87-07531OA BRL</t>
  </si>
  <si>
    <t>D87-07532OA BRL</t>
  </si>
  <si>
    <t>D87-07535OA BRL</t>
  </si>
  <si>
    <t>D87-07536OA BRL</t>
  </si>
  <si>
    <t>D87-07539OA BRL</t>
  </si>
  <si>
    <t>D87-07540OA BRL</t>
  </si>
  <si>
    <t>D87-07549OA BRL</t>
  </si>
  <si>
    <t>D87-07550OA BRL</t>
  </si>
  <si>
    <t>D87-07555OA BRL</t>
  </si>
  <si>
    <t>D87-07556OA BRL</t>
  </si>
  <si>
    <t>D87-07561OA BRL</t>
  </si>
  <si>
    <t>D87-07563OA BRL</t>
  </si>
  <si>
    <t>D87-07565OA BRL</t>
  </si>
  <si>
    <t>D87-07570OA BRL</t>
  </si>
  <si>
    <t>D87-07573OA BRL</t>
  </si>
  <si>
    <t>DV2-00004OA BRL</t>
  </si>
  <si>
    <t>DW7-00004OA BRL</t>
  </si>
  <si>
    <t>EMJ-00962OA BRL</t>
  </si>
  <si>
    <t>EMJ-00963OA BRL</t>
  </si>
  <si>
    <t>EMJ-00964OA BRL</t>
  </si>
  <si>
    <t>EMJ-00965OA BRL</t>
  </si>
  <si>
    <t>EMJ-00970OA BRL</t>
  </si>
  <si>
    <t>EMJ-00971OA BRL</t>
  </si>
  <si>
    <t>EMJ-00972OA BRL</t>
  </si>
  <si>
    <t>EMJ-00973OA BRL</t>
  </si>
  <si>
    <t>EMJ-00978OA BRL</t>
  </si>
  <si>
    <t>EMJ-00979OA BRL</t>
  </si>
  <si>
    <t>EMJ-00980OA BRL</t>
  </si>
  <si>
    <t>EMJ-00981OA BRL</t>
  </si>
  <si>
    <t>EMJ-00998OA BRL</t>
  </si>
  <si>
    <t>EMJ-00999OA BRL</t>
  </si>
  <si>
    <t>EMJ-01000OA BRL</t>
  </si>
  <si>
    <t>EMJ-01001OA BRL</t>
  </si>
  <si>
    <t>EMJ-01010OA BRL</t>
  </si>
  <si>
    <t>EMJ-01011OA BRL</t>
  </si>
  <si>
    <t>EMJ-01012OA BRL</t>
  </si>
  <si>
    <t>EMJ-01013OA BRL</t>
  </si>
  <si>
    <t>EMT-01415OA BRL</t>
  </si>
  <si>
    <t>EMT-01417OA BRL</t>
  </si>
  <si>
    <t>EMT-01423OA BRL</t>
  </si>
  <si>
    <t>EMT-01425OA BRL</t>
  </si>
  <si>
    <t>EMT-01431OA BRL</t>
  </si>
  <si>
    <t>EMT-01433OA BRL</t>
  </si>
  <si>
    <t>EMT-01451OA BRL</t>
  </si>
  <si>
    <t>EMT-01453OA BRL</t>
  </si>
  <si>
    <t>EMT-01463OA BRL</t>
  </si>
  <si>
    <t>EMT-01465OA BRL</t>
  </si>
  <si>
    <t>ENJ-01452OA BRL</t>
  </si>
  <si>
    <t>ENJ-01454OA BRL</t>
  </si>
  <si>
    <t>ENJ-01460OA BRL</t>
  </si>
  <si>
    <t>ENJ-01462OA BRL</t>
  </si>
  <si>
    <t>ENJ-01468OA BRL</t>
  </si>
  <si>
    <t>ENJ-01470OA BRL</t>
  </si>
  <si>
    <t>ENJ-01488OA BRL</t>
  </si>
  <si>
    <t>ENJ-01490OA BRL</t>
  </si>
  <si>
    <t>ENJ-01500OA BRL</t>
  </si>
  <si>
    <t>ENJ-01502OA BRL</t>
  </si>
  <si>
    <t>F52-02686OA BRL</t>
  </si>
  <si>
    <t>F52-02687OA BRL</t>
  </si>
  <si>
    <t>F52-02690OA BRL</t>
  </si>
  <si>
    <t>F52-02691OA BRL</t>
  </si>
  <si>
    <t>F52-02694OA BRL</t>
  </si>
  <si>
    <t>F52-02695OA BRL</t>
  </si>
  <si>
    <t>F52-02698OA BRL</t>
  </si>
  <si>
    <t>F52-02699OA BRL</t>
  </si>
  <si>
    <t>F52-02702OA BRL</t>
  </si>
  <si>
    <t>F52-02703OA BRL</t>
  </si>
  <si>
    <t>F52-02706OA BRL</t>
  </si>
  <si>
    <t>F52-02707OA BRL</t>
  </si>
  <si>
    <t>F52-02710OA BRL</t>
  </si>
  <si>
    <t>F52-02711OA BRL</t>
  </si>
  <si>
    <t>F52-02714OA BRL</t>
  </si>
  <si>
    <t>F52-02715OA BRL</t>
  </si>
  <si>
    <t>F52-02718OA BRL</t>
  </si>
  <si>
    <t>F52-02719OA BRL</t>
  </si>
  <si>
    <t>F52-02722OA BRL</t>
  </si>
  <si>
    <t>F52-02723OA BRL</t>
  </si>
  <si>
    <t>FYS-00006OA BRL</t>
  </si>
  <si>
    <t>G3S-01349OA BRL</t>
  </si>
  <si>
    <t>G3S-01350OA BRL</t>
  </si>
  <si>
    <t>G3S-01353OA BRL</t>
  </si>
  <si>
    <t>G3S-01354OA BRL</t>
  </si>
  <si>
    <t>G3S-01357OA BRL</t>
  </si>
  <si>
    <t>G3S-01358OA BRL</t>
  </si>
  <si>
    <t>G3S-01367OA BRL</t>
  </si>
  <si>
    <t>G3S-01368OA BRL</t>
  </si>
  <si>
    <t>G3S-01373OA BRL</t>
  </si>
  <si>
    <t>G3S-01374OA BRL</t>
  </si>
  <si>
    <t>GGQ-00004OA BRL</t>
  </si>
  <si>
    <t>GN9-00013OA BRL</t>
  </si>
  <si>
    <t>GS7-00012OA BRL</t>
  </si>
  <si>
    <t>H21-03606OA BRL</t>
  </si>
  <si>
    <t>H21-03607OA BRL</t>
  </si>
  <si>
    <t>H21-03608OA BRL</t>
  </si>
  <si>
    <t>H21-03609OA BRL</t>
  </si>
  <si>
    <t>H21-03614OA BRL</t>
  </si>
  <si>
    <t>H21-03615OA BRL</t>
  </si>
  <si>
    <t>H21-03616OA BRL</t>
  </si>
  <si>
    <t>H21-03617OA BRL</t>
  </si>
  <si>
    <t>H21-03622OA BRL</t>
  </si>
  <si>
    <t>H21-03623OA BRL</t>
  </si>
  <si>
    <t>H21-03624OA BRL</t>
  </si>
  <si>
    <t>H21-03625OA BRL</t>
  </si>
  <si>
    <t>H21-03642OA BRL</t>
  </si>
  <si>
    <t>H21-03643OA BRL</t>
  </si>
  <si>
    <t>H21-03644OA BRL</t>
  </si>
  <si>
    <t>H21-03645OA BRL</t>
  </si>
  <si>
    <t>H21-03654OA BRL</t>
  </si>
  <si>
    <t>H21-03655OA BRL</t>
  </si>
  <si>
    <t>H21-03656OA BRL</t>
  </si>
  <si>
    <t>H21-03657OA BRL</t>
  </si>
  <si>
    <t>H22-02813OA BRL</t>
  </si>
  <si>
    <t>H22-02814OA BRL</t>
  </si>
  <si>
    <t>H22-02817OA BRL</t>
  </si>
  <si>
    <t>H22-02818OA BRL</t>
  </si>
  <si>
    <t>H22-02821OA BRL</t>
  </si>
  <si>
    <t>H22-02822OA BRL</t>
  </si>
  <si>
    <t>H22-02831OA BRL</t>
  </si>
  <si>
    <t>H22-02832OA BRL</t>
  </si>
  <si>
    <t>H22-02837OA BRL</t>
  </si>
  <si>
    <t>H22-02838OA BRL</t>
  </si>
  <si>
    <t>H30-05862OA BRL</t>
  </si>
  <si>
    <t>H30-05863OA BRL</t>
  </si>
  <si>
    <t>H30-05866OA BRL</t>
  </si>
  <si>
    <t>H30-05867OA BRL</t>
  </si>
  <si>
    <t>H30-05870OA BRL</t>
  </si>
  <si>
    <t>H30-05871OA BRL</t>
  </si>
  <si>
    <t>H30-05880OA BRL</t>
  </si>
  <si>
    <t>H30-05881OA BRL</t>
  </si>
  <si>
    <t>H30-05886OA BRL</t>
  </si>
  <si>
    <t>H30-05887OA BRL</t>
  </si>
  <si>
    <t>H30-05892OA BRL</t>
  </si>
  <si>
    <t>H30-05894OA BRL</t>
  </si>
  <si>
    <t>H30-05896OA BRL</t>
  </si>
  <si>
    <t>H30-05901OA BRL</t>
  </si>
  <si>
    <t>H30-05904OA BRL</t>
  </si>
  <si>
    <t>HJA-01125OA BRL</t>
  </si>
  <si>
    <t>HJA-01126OA BRL</t>
  </si>
  <si>
    <t>HJA-01129OA BRL</t>
  </si>
  <si>
    <t>HJA-01130OA BRL</t>
  </si>
  <si>
    <t>HJA-01133OA BRL</t>
  </si>
  <si>
    <t>HJA-01134OA BRL</t>
  </si>
  <si>
    <t>HJA-01137OA BRL</t>
  </si>
  <si>
    <t>HJA-01138OA BRL</t>
  </si>
  <si>
    <t>HJA-01141OA BRL</t>
  </si>
  <si>
    <t>HJA-01142OA BRL</t>
  </si>
  <si>
    <t>HVH-00014OA BRL</t>
  </si>
  <si>
    <t>HWL-00004OA BRL</t>
  </si>
  <si>
    <t>J5A-01780OA BRL</t>
  </si>
  <si>
    <t>J5A-01781OA BRL</t>
  </si>
  <si>
    <t>J5A-01782OA BRL</t>
  </si>
  <si>
    <t>J5A-01783OA BRL</t>
  </si>
  <si>
    <t>J5A-01786OA BRL</t>
  </si>
  <si>
    <t>J5A-01787OA BRL</t>
  </si>
  <si>
    <t>J5A-01788OA BRL</t>
  </si>
  <si>
    <t>J5A-01789OA BRL</t>
  </si>
  <si>
    <t>J5A-01792OA BRL</t>
  </si>
  <si>
    <t>J5A-01793OA BRL</t>
  </si>
  <si>
    <t>J5A-01794OA BRL</t>
  </si>
  <si>
    <t>J5A-01795OA BRL</t>
  </si>
  <si>
    <t>J5A-01810OA BRL</t>
  </si>
  <si>
    <t>J5A-01811OA BRL</t>
  </si>
  <si>
    <t>J5A-01812OA BRL</t>
  </si>
  <si>
    <t>J5A-01813OA BRL</t>
  </si>
  <si>
    <t>J5A-01820OA BRL</t>
  </si>
  <si>
    <t>J5A-01821OA BRL</t>
  </si>
  <si>
    <t>J5A-01822OA BRL</t>
  </si>
  <si>
    <t>J5A-01823OA BRL</t>
  </si>
  <si>
    <t>J5A-01840OA BRL</t>
  </si>
  <si>
    <t>J5A-01841OA BRL</t>
  </si>
  <si>
    <t>J5A-01842OA BRL</t>
  </si>
  <si>
    <t>J5A-01843OA BRL</t>
  </si>
  <si>
    <t>J5A-01844OA BRL</t>
  </si>
  <si>
    <t>J5A-01845OA BRL</t>
  </si>
  <si>
    <t>J5A-01846OA BRL</t>
  </si>
  <si>
    <t>J5A-01847OA BRL</t>
  </si>
  <si>
    <t>J5A-01848OA BRL</t>
  </si>
  <si>
    <t>J5A-01849OA BRL</t>
  </si>
  <si>
    <t>KW5-00494OA BRL</t>
  </si>
  <si>
    <t>KW5-00495OA BRL</t>
  </si>
  <si>
    <t>KW5-00498OA BRL</t>
  </si>
  <si>
    <t>KW5-00499OA BRL</t>
  </si>
  <si>
    <t>KW5-00502OA BRL</t>
  </si>
  <si>
    <t>KW5-00503OA BRL</t>
  </si>
  <si>
    <t>KW5-00506OA BRL</t>
  </si>
  <si>
    <t>KW5-00507OA BRL</t>
  </si>
  <si>
    <t>KW5-00510OA BRL</t>
  </si>
  <si>
    <t>KW5-00511OA BRL</t>
  </si>
  <si>
    <t>L5D-00393OA BRL</t>
  </si>
  <si>
    <t>L5D-00394OA BRL</t>
  </si>
  <si>
    <t>L5D-00395OA BRL</t>
  </si>
  <si>
    <t>L5D-00396OA BRL</t>
  </si>
  <si>
    <t>L5D-00397OA BRL</t>
  </si>
  <si>
    <t>L5D-00398OA BRL</t>
  </si>
  <si>
    <t>L5D-00399OA BRL</t>
  </si>
  <si>
    <t>L5D-00400OA BRL</t>
  </si>
  <si>
    <t>L5D-00401OA BRL</t>
  </si>
  <si>
    <t>L5D-00402OA BRL</t>
  </si>
  <si>
    <t>LEK-00004OA BRL</t>
  </si>
  <si>
    <t>MX3-00457OA BRL</t>
  </si>
  <si>
    <t>MX3-00458OA BRL</t>
  </si>
  <si>
    <t>MX3-00459OA BRL</t>
  </si>
  <si>
    <t>MX3-00460OA BRL</t>
  </si>
  <si>
    <t>MX3-00461OA BRL</t>
  </si>
  <si>
    <t>MX3-00462OA BRL</t>
  </si>
  <si>
    <t>MX3-00463OA BRL</t>
  </si>
  <si>
    <t>MX3-00464OA BRL</t>
  </si>
  <si>
    <t>MX3-00465OA BRL</t>
  </si>
  <si>
    <t>MX3-00466OA BRL</t>
  </si>
  <si>
    <t>MX3-00467OA BRL</t>
  </si>
  <si>
    <t>MX3-00468OA BRL</t>
  </si>
  <si>
    <t>MX3-00469OA BRL</t>
  </si>
  <si>
    <t>MX3-00470OA BRL</t>
  </si>
  <si>
    <t>MX3-00471OA BRL</t>
  </si>
  <si>
    <t>MX3-00472OA BRL</t>
  </si>
  <si>
    <t>MX3-00473OA BRL</t>
  </si>
  <si>
    <t>MX3-00474OA BRL</t>
  </si>
  <si>
    <t>MX3-00475OA BRL</t>
  </si>
  <si>
    <t>MX3-00476OA BRL</t>
  </si>
  <si>
    <t>NH3-00424OA BRL</t>
  </si>
  <si>
    <t>NH3-00425OA BRL</t>
  </si>
  <si>
    <t>NH3-00426OA BRL</t>
  </si>
  <si>
    <t>NH3-00427OA BRL</t>
  </si>
  <si>
    <t>NH3-00428OA BRL</t>
  </si>
  <si>
    <t>NH3-00429OA BRL</t>
  </si>
  <si>
    <t>NH3-00430OA BRL</t>
  </si>
  <si>
    <t>NH3-00431OA BRL</t>
  </si>
  <si>
    <t>NH3-00432OA BRL</t>
  </si>
  <si>
    <t>NH3-00433OA BRL</t>
  </si>
  <si>
    <t>NH3-00434OA BRL</t>
  </si>
  <si>
    <t>NH3-00435OA BRL</t>
  </si>
  <si>
    <t>NH3-00436OA BRL</t>
  </si>
  <si>
    <t>NH3-00437OA BRL</t>
  </si>
  <si>
    <t>NH3-00438OA BRL</t>
  </si>
  <si>
    <t>NH3-00439OA BRL</t>
  </si>
  <si>
    <t>NH3-00440OA BRL</t>
  </si>
  <si>
    <t>NH3-00441OA BRL</t>
  </si>
  <si>
    <t>NH3-00442OA BRL</t>
  </si>
  <si>
    <t>NH3-00443OA BRL</t>
  </si>
  <si>
    <t>NK7-00102OA BRL</t>
  </si>
  <si>
    <t>NK7-00103OA BRL</t>
  </si>
  <si>
    <t>NK7-00104OA BRL</t>
  </si>
  <si>
    <t>NK7-00105OA BRL</t>
  </si>
  <si>
    <t>NK7-00106OA BRL</t>
  </si>
  <si>
    <t>NK7-00107OA BRL</t>
  </si>
  <si>
    <t>NK7-00108OA BRL</t>
  </si>
  <si>
    <t>NK7-00109OA BRL</t>
  </si>
  <si>
    <t>NK7-00110OA BRL</t>
  </si>
  <si>
    <t>NK7-00111OA BRL</t>
  </si>
  <si>
    <t>PGI-00934OA BRL</t>
  </si>
  <si>
    <t>PGI-00935OA BRL</t>
  </si>
  <si>
    <t>PGI-00936OA BRL</t>
  </si>
  <si>
    <t>PGI-00937OA BRL</t>
  </si>
  <si>
    <t>PGI-00942OA BRL</t>
  </si>
  <si>
    <t>PGI-00943OA BRL</t>
  </si>
  <si>
    <t>PGI-00944OA BRL</t>
  </si>
  <si>
    <t>PGI-00945OA BRL</t>
  </si>
  <si>
    <t>PGI-00950OA BRL</t>
  </si>
  <si>
    <t>PGI-00951OA BRL</t>
  </si>
  <si>
    <t>PGI-00952OA BRL</t>
  </si>
  <si>
    <t>PGI-00953OA BRL</t>
  </si>
  <si>
    <t>PGI-00994OA BRL</t>
  </si>
  <si>
    <t>PGI-00995OA BRL</t>
  </si>
  <si>
    <t>PGI-00996OA BRL</t>
  </si>
  <si>
    <t>PGI-00997OA BRL</t>
  </si>
  <si>
    <t>PGI-01014OA BRL</t>
  </si>
  <si>
    <t>PGI-01015OA BRL</t>
  </si>
  <si>
    <t>PGI-01016OA BRL</t>
  </si>
  <si>
    <t>PGI-01017OA BRL</t>
  </si>
  <si>
    <t>PGI-01044OA BRL</t>
  </si>
  <si>
    <t>PGI-01045OA BRL</t>
  </si>
  <si>
    <t>PGI-01046OA BRL</t>
  </si>
  <si>
    <t>PGI-01047OA BRL</t>
  </si>
  <si>
    <t>PGI-01052OA BRL</t>
  </si>
  <si>
    <t>PGI-01053OA BRL</t>
  </si>
  <si>
    <t>PGI-01054OA BRL</t>
  </si>
  <si>
    <t>PGI-01055OA BRL</t>
  </si>
  <si>
    <t>PGI-01060OA BRL</t>
  </si>
  <si>
    <t>PGI-01061OA BRL</t>
  </si>
  <si>
    <t>PGI-01062OA BRL</t>
  </si>
  <si>
    <t>PGI-01063OA BRL</t>
  </si>
  <si>
    <t>PGI-01080OA BRL</t>
  </si>
  <si>
    <t>PGI-01081OA BRL</t>
  </si>
  <si>
    <t>PGI-01082OA BRL</t>
  </si>
  <si>
    <t>PGI-01083OA BRL</t>
  </si>
  <si>
    <t>PGI-01092OA BRL</t>
  </si>
  <si>
    <t>PGI-01093OA BRL</t>
  </si>
  <si>
    <t>PGI-01094OA BRL</t>
  </si>
  <si>
    <t>PGI-01095OA BRL</t>
  </si>
  <si>
    <t>PL7-00091OA BRL</t>
  </si>
  <si>
    <t>PL7-00092OA BRL</t>
  </si>
  <si>
    <t>PL7-00093OA BRL</t>
  </si>
  <si>
    <t>PL7-00094OA BRL</t>
  </si>
  <si>
    <t>PL7-00095OA BRL</t>
  </si>
  <si>
    <t>PL7-00096OA BRL</t>
  </si>
  <si>
    <t>PL7-00097OA BRL</t>
  </si>
  <si>
    <t>PL7-00098OA BRL</t>
  </si>
  <si>
    <t>PL7-00099OA BRL</t>
  </si>
  <si>
    <t>PL7-00100OA BRL</t>
  </si>
  <si>
    <t>QD4-00004OA BRL</t>
  </si>
  <si>
    <t>R18-05913OA BRL</t>
  </si>
  <si>
    <t>R18-05914OA BRL</t>
  </si>
  <si>
    <t>R18-05915OA BRL</t>
  </si>
  <si>
    <t>R18-05916OA BRL</t>
  </si>
  <si>
    <t>R18-05921OA BRL</t>
  </si>
  <si>
    <t>R18-05922OA BRL</t>
  </si>
  <si>
    <t>R18-05923OA BRL</t>
  </si>
  <si>
    <t>R18-05924OA BRL</t>
  </si>
  <si>
    <t>R18-05929OA BRL</t>
  </si>
  <si>
    <t>R18-05930OA BRL</t>
  </si>
  <si>
    <t>R18-05931OA BRL</t>
  </si>
  <si>
    <t>R18-05932OA BRL</t>
  </si>
  <si>
    <t>R18-05949OA BRL</t>
  </si>
  <si>
    <t>R18-05950OA BRL</t>
  </si>
  <si>
    <t>R18-05951OA BRL</t>
  </si>
  <si>
    <t>R18-05952OA BRL</t>
  </si>
  <si>
    <t>R18-05961OA BRL</t>
  </si>
  <si>
    <t>R18-05962OA BRL</t>
  </si>
  <si>
    <t>R18-05963OA BRL</t>
  </si>
  <si>
    <t>R18-05964OA BRL</t>
  </si>
  <si>
    <t>R18-05975OA BRL</t>
  </si>
  <si>
    <t>R18-05976OA BRL</t>
  </si>
  <si>
    <t>R18-05977OA BRL</t>
  </si>
  <si>
    <t>R18-05978OA BRL</t>
  </si>
  <si>
    <t>R18-05979OA BRL</t>
  </si>
  <si>
    <t>R18-05980OA BRL</t>
  </si>
  <si>
    <t>R18-05981OA BRL</t>
  </si>
  <si>
    <t>R18-05982OA BRL</t>
  </si>
  <si>
    <t>R18-05983OA BRL</t>
  </si>
  <si>
    <t>R18-05984OA BRL</t>
  </si>
  <si>
    <t>R18-05985OA BRL</t>
  </si>
  <si>
    <t>R18-05986OA BRL</t>
  </si>
  <si>
    <t>R18-05987OA BRL</t>
  </si>
  <si>
    <t>R18-05988OA BRL</t>
  </si>
  <si>
    <t>R18-05989OA BRL</t>
  </si>
  <si>
    <t>R18-05990OA BRL</t>
  </si>
  <si>
    <t>R18-05991OA BRL</t>
  </si>
  <si>
    <t>R18-05992OA BRL</t>
  </si>
  <si>
    <t>R18-05993OA BRL</t>
  </si>
  <si>
    <t>R18-05994OA BRL</t>
  </si>
  <si>
    <t>R39-01252OA BRL</t>
  </si>
  <si>
    <t>R39-01253OA BRL</t>
  </si>
  <si>
    <t>R39-01256OA BRL</t>
  </si>
  <si>
    <t>R39-01257OA BRL</t>
  </si>
  <si>
    <t>R39-01260OA BRL</t>
  </si>
  <si>
    <t>R39-01261OA BRL</t>
  </si>
  <si>
    <t>R39-01270OA BRL</t>
  </si>
  <si>
    <t>R39-01271OA BRL</t>
  </si>
  <si>
    <t>R39-01276OA BRL</t>
  </si>
  <si>
    <t>R39-01277OA BRL</t>
  </si>
  <si>
    <t>S3Y-00014OA BRL</t>
  </si>
  <si>
    <t>T98-02948OA BRL</t>
  </si>
  <si>
    <t>T98-02949OA BRL</t>
  </si>
  <si>
    <t>T98-02950OA BRL</t>
  </si>
  <si>
    <t>T98-02951OA BRL</t>
  </si>
  <si>
    <t>T98-02956OA BRL</t>
  </si>
  <si>
    <t>T98-02957OA BRL</t>
  </si>
  <si>
    <t>T98-02958OA BRL</t>
  </si>
  <si>
    <t>T98-02959OA BRL</t>
  </si>
  <si>
    <t>T98-02964OA BRL</t>
  </si>
  <si>
    <t>T98-02965OA BRL</t>
  </si>
  <si>
    <t>T98-02966OA BRL</t>
  </si>
  <si>
    <t>T98-02967OA BRL</t>
  </si>
  <si>
    <t>T98-02984OA BRL</t>
  </si>
  <si>
    <t>T98-02985OA BRL</t>
  </si>
  <si>
    <t>T98-02986OA BRL</t>
  </si>
  <si>
    <t>T98-02987OA BRL</t>
  </si>
  <si>
    <t>T98-02996OA BRL</t>
  </si>
  <si>
    <t>T98-02997OA BRL</t>
  </si>
  <si>
    <t>T98-02998OA BRL</t>
  </si>
  <si>
    <t>T98-02999OA BRL</t>
  </si>
  <si>
    <t>T99-01188OA BRL</t>
  </si>
  <si>
    <t>T99-01189OA BRL</t>
  </si>
  <si>
    <t>T99-01192OA BRL</t>
  </si>
  <si>
    <t>T99-01193OA BRL</t>
  </si>
  <si>
    <t>T99-01196OA BRL</t>
  </si>
  <si>
    <t>T99-01197OA BRL</t>
  </si>
  <si>
    <t>T99-01206OA BRL</t>
  </si>
  <si>
    <t>T99-01207OA BRL</t>
  </si>
  <si>
    <t>T99-01212OA BRL</t>
  </si>
  <si>
    <t>T99-01213OA BRL</t>
  </si>
  <si>
    <t>TSC-01364OA BRL</t>
  </si>
  <si>
    <t>TSC-01365OA BRL</t>
  </si>
  <si>
    <t>TSC-01366OA BRL</t>
  </si>
  <si>
    <t>TSC-01367OA BRL</t>
  </si>
  <si>
    <t>TSC-01370OA BRL</t>
  </si>
  <si>
    <t>TSC-01371OA BRL</t>
  </si>
  <si>
    <t>TSC-01372OA BRL</t>
  </si>
  <si>
    <t>TSC-01373OA BRL</t>
  </si>
  <si>
    <t>TSC-01376OA BRL</t>
  </si>
  <si>
    <t>TSC-01377OA BRL</t>
  </si>
  <si>
    <t>TSC-01378OA BRL</t>
  </si>
  <si>
    <t>TSC-01379OA BRL</t>
  </si>
  <si>
    <t>TSC-01394OA BRL</t>
  </si>
  <si>
    <t>TSC-01395OA BRL</t>
  </si>
  <si>
    <t>TSC-01396OA BRL</t>
  </si>
  <si>
    <t>TSC-01397OA BRL</t>
  </si>
  <si>
    <t>TSC-01404OA BRL</t>
  </si>
  <si>
    <t>TSC-01405OA BRL</t>
  </si>
  <si>
    <t>TSC-01406OA BRL</t>
  </si>
  <si>
    <t>TSC-01407OA BRL</t>
  </si>
  <si>
    <t>V7J-01089OA BRL</t>
  </si>
  <si>
    <t>V7J-01090OA BRL</t>
  </si>
  <si>
    <t>V7J-01093OA BRL</t>
  </si>
  <si>
    <t>V7J-01094OA BRL</t>
  </si>
  <si>
    <t>V7J-01097OA BRL</t>
  </si>
  <si>
    <t>V7J-01098OA BRL</t>
  </si>
  <si>
    <t>V7J-01101OA BRL</t>
  </si>
  <si>
    <t>V7J-01102OA BRL</t>
  </si>
  <si>
    <t>V7J-01105OA BRL</t>
  </si>
  <si>
    <t>V7J-01106OA BRL</t>
  </si>
  <si>
    <t>W06-02124OA BRL</t>
  </si>
  <si>
    <t>W06-02125OA BRL</t>
  </si>
  <si>
    <t>W06-02126OA BRL</t>
  </si>
  <si>
    <t>W06-02127OA BRL</t>
  </si>
  <si>
    <t>W06-02128OA BRL</t>
  </si>
  <si>
    <t>W06-02129OA BRL</t>
  </si>
  <si>
    <t>W06-02130OA BRL</t>
  </si>
  <si>
    <t>W06-02131OA BRL</t>
  </si>
  <si>
    <t>W06-02132OA BRL</t>
  </si>
  <si>
    <t>W06-02133OA BRL</t>
  </si>
  <si>
    <t>W06-02134OA BRL</t>
  </si>
  <si>
    <t>W06-02135OA BRL</t>
  </si>
  <si>
    <t>W06-02136OA BRL</t>
  </si>
  <si>
    <t>W06-02137OA BRL</t>
  </si>
  <si>
    <t>W06-02138OA BRL</t>
  </si>
  <si>
    <t>W06-02139OA BRL</t>
  </si>
  <si>
    <t>W06-02140OA BRL</t>
  </si>
  <si>
    <t>W06-02141OA BRL</t>
  </si>
  <si>
    <t>W06-02142OA BRL</t>
  </si>
  <si>
    <t>W06-02143OA BRL</t>
  </si>
  <si>
    <t>W06-02176OA BRL</t>
  </si>
  <si>
    <t>W06-02177OA BRL</t>
  </si>
  <si>
    <t>W06-02178OA BRL</t>
  </si>
  <si>
    <t>W06-02179OA BRL</t>
  </si>
  <si>
    <t>W06-02180OA BRL</t>
  </si>
  <si>
    <t>W06-02181OA BRL</t>
  </si>
  <si>
    <t>W06-02182OA BRL</t>
  </si>
  <si>
    <t>W06-02183OA BRL</t>
  </si>
  <si>
    <t>W06-02184OA BRL</t>
  </si>
  <si>
    <t>W06-02185OA BRL</t>
  </si>
  <si>
    <t>W06-02186OA BRL</t>
  </si>
  <si>
    <t>W06-02187OA BRL</t>
  </si>
  <si>
    <t>W06-02188OA BRL</t>
  </si>
  <si>
    <t>W06-02189OA BRL</t>
  </si>
  <si>
    <t>W06-02190OA BRL</t>
  </si>
  <si>
    <t>W06-02191OA BRL</t>
  </si>
  <si>
    <t>W06-02192OA BRL</t>
  </si>
  <si>
    <t>W06-02193OA BRL</t>
  </si>
  <si>
    <t>W06-02194OA BRL</t>
  </si>
  <si>
    <t>W06-02195OA BRL</t>
  </si>
  <si>
    <t>W77-00005OA BRL</t>
  </si>
  <si>
    <t>YEG-01717OA BRL</t>
  </si>
  <si>
    <t>YEG-01718OA BRL</t>
  </si>
  <si>
    <t>YEG-01719OA BRL</t>
  </si>
  <si>
    <t>YEG-01720OA BRL</t>
  </si>
  <si>
    <t>YEG-01725OA BRL</t>
  </si>
  <si>
    <t>YEG-01726OA BRL</t>
  </si>
  <si>
    <t>YEG-01727OA BRL</t>
  </si>
  <si>
    <t>YEG-01728OA BRL</t>
  </si>
  <si>
    <t>YEG-01733OA BRL</t>
  </si>
  <si>
    <t>YEG-01734OA BRL</t>
  </si>
  <si>
    <t>YEG-01735OA BRL</t>
  </si>
  <si>
    <t>YEG-01736OA BRL</t>
  </si>
  <si>
    <t>YEG-01753OA BRL</t>
  </si>
  <si>
    <t>YEG-01754OA BRL</t>
  </si>
  <si>
    <t>YEG-01755OA BRL</t>
  </si>
  <si>
    <t>YEG-01756OA BRL</t>
  </si>
  <si>
    <t>YEG-01765OA BRL</t>
  </si>
  <si>
    <t>YEG-01766OA BRL</t>
  </si>
  <si>
    <t>YEG-01767OA BRL</t>
  </si>
  <si>
    <t>YEG-01768OA BRL</t>
  </si>
  <si>
    <t>NON-SPECIFIC</t>
  </si>
  <si>
    <t>6VC-04382OS BRL</t>
  </si>
  <si>
    <t>6VC-04383OS BRL</t>
  </si>
  <si>
    <t>6XC-00509OS BRL</t>
  </si>
  <si>
    <t>9EA-01276OS BRL</t>
  </si>
  <si>
    <t>9EA-01277OS BRL</t>
  </si>
  <si>
    <t>9EM-00817OS BRL</t>
  </si>
  <si>
    <t>9EM-00818OS BRL</t>
  </si>
  <si>
    <t>R39-01299OS BRL</t>
  </si>
  <si>
    <t>T98-03046OS BRL</t>
  </si>
  <si>
    <t>T98-03047OS BRL</t>
  </si>
  <si>
    <t>6VC-04378E BRL</t>
  </si>
  <si>
    <t>6VC-04379F BRL</t>
  </si>
  <si>
    <t>6VC-04380E BRL</t>
  </si>
  <si>
    <t>6VC-04381F BRL</t>
  </si>
  <si>
    <t>6XC-00507E BRL</t>
  </si>
  <si>
    <t>6XC-00508F BRL</t>
  </si>
  <si>
    <t>9EA-01272E BRL</t>
  </si>
  <si>
    <t>9EA-01273F BRL</t>
  </si>
  <si>
    <t>9EA-01274E BRL</t>
  </si>
  <si>
    <t>9EA-01275F BRL</t>
  </si>
  <si>
    <t>9EM-00813E BRL</t>
  </si>
  <si>
    <t>9EM-00814F BRL</t>
  </si>
  <si>
    <t>9EM-00815E BRL</t>
  </si>
  <si>
    <t>9EM-00816F BRL</t>
  </si>
  <si>
    <t>R18-06480E BRL</t>
  </si>
  <si>
    <t>R18-06481F BRL</t>
  </si>
  <si>
    <t>R18-06482E BRL</t>
  </si>
  <si>
    <t>R18-06483F BRL</t>
  </si>
  <si>
    <t>R39-01297E BRL</t>
  </si>
  <si>
    <t>R39-01298F BRL</t>
  </si>
  <si>
    <t>T98-03042E BRL</t>
  </si>
  <si>
    <t>T98-03043F BRL</t>
  </si>
  <si>
    <t>T98-03044E BRL</t>
  </si>
  <si>
    <t>T98-03045F BRL</t>
  </si>
  <si>
    <t>6VC-04404NN  BRL</t>
  </si>
  <si>
    <t>6VC-04405NN  BRL</t>
  </si>
  <si>
    <t>6XC-00520NN  BRL</t>
  </si>
  <si>
    <t>6XC-00521NN  BRL</t>
  </si>
  <si>
    <t>9EA-01300NN  BRL</t>
  </si>
  <si>
    <t>9EA-01301NN  BRL</t>
  </si>
  <si>
    <t>9EA-01302NN  BRL</t>
  </si>
  <si>
    <t>9EA-01303NN  BRL</t>
  </si>
  <si>
    <t>9EM-00841NN  BRL</t>
  </si>
  <si>
    <t>9EM-00842NN  BRL</t>
  </si>
  <si>
    <t>9EM-00843NN  BRL</t>
  </si>
  <si>
    <t>9EM-00844NN  BRL</t>
  </si>
  <si>
    <t>INK-00003FN  BRL</t>
  </si>
  <si>
    <t>INK-00003SN  BRL</t>
  </si>
  <si>
    <t>INL-00004FN  BRL</t>
  </si>
  <si>
    <t>INL-00004SN  BRL</t>
  </si>
  <si>
    <t>IQS-00009FN  BRL</t>
  </si>
  <si>
    <t>Universal Print Volume T2 Edu Sub Add-on 10K Jobs</t>
  </si>
  <si>
    <t>IRF-00003FN  BRL</t>
  </si>
  <si>
    <t>IRF-00003SN  BRL</t>
  </si>
  <si>
    <t>IRG-00003FN  BRL</t>
  </si>
  <si>
    <t>IRG-00003SN  BRL</t>
  </si>
  <si>
    <t>R18-06502NN  BRL</t>
  </si>
  <si>
    <t>R18-06503NN  BRL</t>
  </si>
  <si>
    <t>R39-01310NN  BRL</t>
  </si>
  <si>
    <t>R39-01311NN  BRL</t>
  </si>
  <si>
    <t>T98-03068NN  BRL</t>
  </si>
  <si>
    <t>T98-03069NN  BRL</t>
  </si>
  <si>
    <t>T99-01246NN  BRL</t>
  </si>
  <si>
    <t>T99-01247NN  BRL</t>
  </si>
  <si>
    <t>3B6-00008OS BRL</t>
  </si>
  <si>
    <t>164-07922OS BRL</t>
  </si>
  <si>
    <t>438-00009FN  BRL</t>
  </si>
  <si>
    <t>W365 Ent 2vCPU/4GB/128GB Sub Per User</t>
  </si>
  <si>
    <t>438-00009SN  BRL</t>
  </si>
  <si>
    <t>7BT-00005FN  BRL</t>
  </si>
  <si>
    <t>W365 Ent 2vCPU/8GB/128GB Sub Per User</t>
  </si>
  <si>
    <t>7BT-00005SN  BRL</t>
  </si>
  <si>
    <t>I4V-00005FN  BRL</t>
  </si>
  <si>
    <t>W365 Ent 4vCPU/16GB/256GB Sub Per User</t>
  </si>
  <si>
    <t>I4V-00005SN  BRL</t>
  </si>
  <si>
    <t>I4W-00004FN  BRL</t>
  </si>
  <si>
    <t>W365 Ent 8vCPU/32GB/256GB Sub Per User</t>
  </si>
  <si>
    <t>I4W-00004SN  BRL</t>
  </si>
  <si>
    <t>I73-00004FN  BRL</t>
  </si>
  <si>
    <t>W365 Ent 2vCPU/4GB/64GB Sub Per User</t>
  </si>
  <si>
    <t>I73-00004SN  BRL</t>
  </si>
  <si>
    <t>I74-00004FN  BRL</t>
  </si>
  <si>
    <t>W365 Ent 2vCPU/4GB/256GB Sub Per User</t>
  </si>
  <si>
    <t>I74-00004SN  BRL</t>
  </si>
  <si>
    <t>I75-00004FN  BRL</t>
  </si>
  <si>
    <t>W365 Ent 2vCPU/8GB/256GB Sub Per User</t>
  </si>
  <si>
    <t>I75-00004SN  BRL</t>
  </si>
  <si>
    <t>I76-00004FN  BRL</t>
  </si>
  <si>
    <t>W365 Ent 4vCPU/16GB/128GB Sub Per User</t>
  </si>
  <si>
    <t>I76-00004SN  BRL</t>
  </si>
  <si>
    <t>I77-00004FN  BRL</t>
  </si>
  <si>
    <t>W365 Ent 4vCPU/16GB/512GB Sub Per User</t>
  </si>
  <si>
    <t>I77-00004SN  BRL</t>
  </si>
  <si>
    <t>I78-00004FN  BRL</t>
  </si>
  <si>
    <t>W365 Ent 8vCPU/32GB/128GB Sub Per User</t>
  </si>
  <si>
    <t>I78-00004SN  BRL</t>
  </si>
  <si>
    <t>I79-00004FN  BRL</t>
  </si>
  <si>
    <t>W365 Ent 8vCPU/32GB/512GB Sub Per User</t>
  </si>
  <si>
    <t>I79-00004SN  BRL</t>
  </si>
  <si>
    <t>DKB-00003FN  BRL</t>
  </si>
  <si>
    <t>DKB-00003SN  BRL</t>
  </si>
  <si>
    <t>CBB-00003FN  BRL</t>
  </si>
  <si>
    <t>CBB-00003SN  BRL</t>
  </si>
  <si>
    <t>J8R-00005FN  BRL</t>
  </si>
  <si>
    <t>Power Apps Per App Edu Sub 1 App or Portal</t>
  </si>
  <si>
    <t>J8R-00005SN  BRL</t>
  </si>
  <si>
    <t>JM8-00001FN  BRL</t>
  </si>
  <si>
    <t>JM8-00001SN  BRL</t>
  </si>
  <si>
    <t>NZN-00002FN  BRL</t>
  </si>
  <si>
    <t>Viva Insights Edu Sub Per User</t>
  </si>
  <si>
    <t>ENJ-01450 BRL</t>
  </si>
  <si>
    <t>6VC-04374 BRL</t>
  </si>
  <si>
    <t>6VC-04375 BRL</t>
  </si>
  <si>
    <t>6VC-04376 BRL</t>
  </si>
  <si>
    <t>6VC-04377 BRL</t>
  </si>
  <si>
    <t>6VC-04374 ACAD BRL</t>
  </si>
  <si>
    <t>6VC-04375 ACAD BRL</t>
  </si>
  <si>
    <t>6VC-04376 ACAD BRL</t>
  </si>
  <si>
    <t>6VC-04377 ACAD BRL</t>
  </si>
  <si>
    <t>KW5-00611E BRL</t>
  </si>
  <si>
    <t>KW5-00612F BRL</t>
  </si>
  <si>
    <t>HLT-00003FN  BRL</t>
  </si>
  <si>
    <t>Viva Learning Edu Sub Per User</t>
  </si>
  <si>
    <t>I1G-00001FN  BRL</t>
  </si>
  <si>
    <t>Defender Endpoint P1 Edu Sub Per User</t>
  </si>
  <si>
    <t>I1G-00001SN  BRL</t>
  </si>
  <si>
    <t>IJQ-00005FN  BRL</t>
  </si>
  <si>
    <t>IJQ-00005SN  BRL</t>
  </si>
  <si>
    <t>IM4-00003FN  BRL</t>
  </si>
  <si>
    <t>Viva Suite Edu Sub Per User Introductory Pricing</t>
  </si>
  <si>
    <t>IM4-00004FN  BRL</t>
  </si>
  <si>
    <t>Viva Suite Edu SU Viva Learning Per User Introductory Pricing</t>
  </si>
  <si>
    <t>IM4-00005FN  BRL</t>
  </si>
  <si>
    <t>Viva Suite Edu SU Viva Insight Per User Introductory Pricing</t>
  </si>
  <si>
    <t>J8I-00005FN  BRL</t>
  </si>
  <si>
    <t>J8I-00005SN  BRL</t>
  </si>
  <si>
    <t>J8J-00005FN  BRL</t>
  </si>
  <si>
    <t>J8J-00005SN  BRL</t>
  </si>
  <si>
    <t>J8K-00005FN  BRL</t>
  </si>
  <si>
    <t>J8K-00005SN  BRL</t>
  </si>
  <si>
    <t>KW5-00615NN  BRL</t>
  </si>
  <si>
    <t>KW5-00616NN  BRL</t>
  </si>
  <si>
    <t>QLU-00004FN  BRL</t>
  </si>
  <si>
    <t>Defender Endpoint P2 Edu SU Defender Endpoint P1 Edu Per User</t>
  </si>
  <si>
    <t>QLU-00004SN  BRL</t>
  </si>
  <si>
    <t>C5E-01416 BRL</t>
  </si>
  <si>
    <t>C5E-01417 BRL</t>
  </si>
  <si>
    <t>N3F-00221 BRL</t>
  </si>
  <si>
    <t>Visual Studio Test Pro 2022 ALng Embedded</t>
  </si>
  <si>
    <t>N3F-00222 BRL</t>
  </si>
  <si>
    <t>Visual Studio Test Pro 2022 ALng Embedded Maintenance</t>
  </si>
  <si>
    <t>NL7-00083 BRL</t>
  </si>
  <si>
    <t>NL7-00084 BRL</t>
  </si>
  <si>
    <t>C5E-01416 ACAD BRL</t>
  </si>
  <si>
    <t>C5E-01417 ACAD BRL</t>
  </si>
  <si>
    <t>N3F-00221 ACAD BRL</t>
  </si>
  <si>
    <t>N3F-00222 ACAD BRL</t>
  </si>
  <si>
    <t>NL7-00083 ACAD BRL</t>
  </si>
  <si>
    <t>NL7-00084 ACAD BRL</t>
  </si>
  <si>
    <t>77D-00296OS BRL</t>
  </si>
  <si>
    <t>KW4-00233OS BRL</t>
  </si>
  <si>
    <t>KW4-00234OS BRL</t>
  </si>
  <si>
    <t>L5D-00420OS BRL</t>
  </si>
  <si>
    <t>MX3-00518OS BRL</t>
  </si>
  <si>
    <t>77D-00294E BRL</t>
  </si>
  <si>
    <t>77D-00295F BRL</t>
  </si>
  <si>
    <t>KW4-00231E BRL</t>
  </si>
  <si>
    <t>KW4-00232F BRL</t>
  </si>
  <si>
    <t>L5D-00418E BRL</t>
  </si>
  <si>
    <t>L5D-00419F BRL</t>
  </si>
  <si>
    <t>MX3-00516E BRL</t>
  </si>
  <si>
    <t>MX3-00517F BRL</t>
  </si>
  <si>
    <t>6BP-00007FN  BRL</t>
  </si>
  <si>
    <t>Operator Connect Conferencing Edu Sub Per User</t>
  </si>
  <si>
    <t>6BP-00007SN  BRL</t>
  </si>
  <si>
    <t>KW4-00239NN  BRL</t>
  </si>
  <si>
    <t>KW4-00240NN  BRL</t>
  </si>
  <si>
    <t>8N3-00007FN  BRL</t>
  </si>
  <si>
    <t>8N3-00007SN  BRL</t>
  </si>
  <si>
    <t>IM4-00006FN  BRL</t>
  </si>
  <si>
    <t>Viva Edu SU Viva Topics Per User</t>
  </si>
  <si>
    <t>SNW-00001FN  BRL</t>
  </si>
  <si>
    <t>D365 Guides Device Edu Sub Per Device</t>
  </si>
  <si>
    <t>SNW-00001SN  BRL</t>
  </si>
  <si>
    <t>STK-00001FN  BRL</t>
  </si>
  <si>
    <t>D365 Remote Assist Device Edu Sub Per Device</t>
  </si>
  <si>
    <t>STK-00001SN  BRL</t>
  </si>
  <si>
    <t>3ND-00949E BRL</t>
  </si>
  <si>
    <t>System Center Service Manager 2022 ALng OLV E Each Acad Ent Per OSE</t>
  </si>
  <si>
    <t>3ND-00950F BRL</t>
  </si>
  <si>
    <t>System Center Service Manager 2022 ALng OLV F Each Acad Ent Per OSE</t>
  </si>
  <si>
    <t>3ND-00951E BRL</t>
  </si>
  <si>
    <t>System Center Service Manager 2022 ALng OLV E Each Acad Ent Per User</t>
  </si>
  <si>
    <t>3ND-00952F BRL</t>
  </si>
  <si>
    <t>System Center Service Manager 2022 ALng OLV F Each Acad Ent Per User</t>
  </si>
  <si>
    <t>3ZK-00628E BRL</t>
  </si>
  <si>
    <t>System Center Orchestrator 2022 ALng OLV E Each Acad Ent Per OSE</t>
  </si>
  <si>
    <t>3ZK-00629F BRL</t>
  </si>
  <si>
    <t>System Center Orchestrator 2022 ALng OLV F Each Acad Ent Per OSE</t>
  </si>
  <si>
    <t>3ZK-00630E BRL</t>
  </si>
  <si>
    <t>System Center Orchestrator 2022 ALng OLV E Each Acad Ent Per User</t>
  </si>
  <si>
    <t>3ZK-00631F BRL</t>
  </si>
  <si>
    <t>System Center Orchestrator 2022 ALng OLV F Each Acad Ent Per User</t>
  </si>
  <si>
    <t>9EN-00653E BRL</t>
  </si>
  <si>
    <t>System Center Standard Core 2022 ALng OLV 16L E Each Acad AP</t>
  </si>
  <si>
    <t>9EN-00654F BRL</t>
  </si>
  <si>
    <t>System Center Standard Core 2022 ALng OLV 16L F Each Acad AP</t>
  </si>
  <si>
    <t>9EN-00655E BRL</t>
  </si>
  <si>
    <t>System Center Standard Core 2022 ALng OLV 2L E Each Acad AP</t>
  </si>
  <si>
    <t>9EN-00656F BRL</t>
  </si>
  <si>
    <t>System Center Standard Core 2022 ALng OLV 2L F Each Acad AP</t>
  </si>
  <si>
    <t>9EP-00847E BRL</t>
  </si>
  <si>
    <t>System Center DC Core 2022 ALng OLV 16L E Each Acad AP</t>
  </si>
  <si>
    <t>9EP-00848F BRL</t>
  </si>
  <si>
    <t>System Center DC Core 2022 ALng OLV 16L F Each Acad AP</t>
  </si>
  <si>
    <t>9EP-00849E BRL</t>
  </si>
  <si>
    <t>System Center DC Core 2022 ALng OLV 2L E Each Acad AP</t>
  </si>
  <si>
    <t>9EP-00850F BRL</t>
  </si>
  <si>
    <t>System Center DC Core 2022 ALng OLV 2L F Each Acad AP</t>
  </si>
  <si>
    <t>9TX-01609E BRL</t>
  </si>
  <si>
    <t>System Center Operations Manager 2022 ALng OLV E Each Acad Ent Per OSE</t>
  </si>
  <si>
    <t>9TX-01610F BRL</t>
  </si>
  <si>
    <t>System Center Operations Manager 2022 ALng OLV F Each Acad Ent Per OSE</t>
  </si>
  <si>
    <t>9TX-01611E BRL</t>
  </si>
  <si>
    <t>System Center Operations Manager 2022 ALng OLV E Each Acad Ent Per User</t>
  </si>
  <si>
    <t>9TX-01612F BRL</t>
  </si>
  <si>
    <t>System Center Operations Manager 2022 ALng OLV F Each Acad Ent Per User</t>
  </si>
  <si>
    <t>TSC-01454E BRL</t>
  </si>
  <si>
    <t>System Center DPM 2022 ALng OLV E Each Acad Ent Per OSE</t>
  </si>
  <si>
    <t>TSC-01455F BRL</t>
  </si>
  <si>
    <t>System Center DPM 2022 ALng OLV F Each Acad Ent Per OSE</t>
  </si>
  <si>
    <t>TSC-01456E BRL</t>
  </si>
  <si>
    <t>System Center DPM 2022 ALng OLV E Each Acad Ent Per User</t>
  </si>
  <si>
    <t>TSC-01457F BRL</t>
  </si>
  <si>
    <t>System Center DPM 2022 ALng OLV F Each Acad Ent Per User</t>
  </si>
  <si>
    <t>Enterprise CAL Services Edu ALng Sub OLV E 1M Acad AP Per User</t>
  </si>
  <si>
    <t>Enterprise CAL Services Edu ALng Sub OLV F 1M Acad AP Per User</t>
  </si>
  <si>
    <t>O365 A1 Edu Open Faculty ALng Sub OLV E 1M Acad AP</t>
  </si>
  <si>
    <t>O365 A1 Edu Open Faculty ALng Sub OLV F 1M Acad AP</t>
  </si>
  <si>
    <t>M365 Apps Enterprise Open Faculty ALng Sub OLV E 1M Acad AP Add-on OPP</t>
  </si>
  <si>
    <t>M365 Apps Enterprise Open Faculty ALng Sub OLV F 1M Acad AP Add-on OPP</t>
  </si>
  <si>
    <t>RYU-00005FN  BRL</t>
  </si>
  <si>
    <t>RZF-00005FN  BRL</t>
  </si>
  <si>
    <t>3ND-00967 BRL</t>
  </si>
  <si>
    <t>3ND-00968 BRL</t>
  </si>
  <si>
    <t>3ND-00969 BRL</t>
  </si>
  <si>
    <t>3ND-00970 BRL</t>
  </si>
  <si>
    <t>3ZK-00646 BRL</t>
  </si>
  <si>
    <t>3ZK-00647 BRL</t>
  </si>
  <si>
    <t>3ZK-00648 BRL</t>
  </si>
  <si>
    <t>3ZK-00649 BRL</t>
  </si>
  <si>
    <t>9EN-00675 BRL</t>
  </si>
  <si>
    <t>9EN-00676 BRL</t>
  </si>
  <si>
    <t>9EN-00677 BRL</t>
  </si>
  <si>
    <t>9EN-00678 BRL</t>
  </si>
  <si>
    <t>9EP-00869 BRL</t>
  </si>
  <si>
    <t>9EP-00870 BRL</t>
  </si>
  <si>
    <t>9EP-00871 BRL</t>
  </si>
  <si>
    <t>9EP-00872 BRL</t>
  </si>
  <si>
    <t>9TX-01627 BRL</t>
  </si>
  <si>
    <t>9TX-01628 BRL</t>
  </si>
  <si>
    <t>9TX-01629 BRL</t>
  </si>
  <si>
    <t>9TX-01630 BRL</t>
  </si>
  <si>
    <t>TSC-01472 BRL</t>
  </si>
  <si>
    <t>TSC-01473 BRL</t>
  </si>
  <si>
    <t>TSC-01474 BRL</t>
  </si>
  <si>
    <t>TSC-01475 BRL</t>
  </si>
  <si>
    <t>System Center Service Manager 2022 ALng Embedded Per OSE</t>
  </si>
  <si>
    <t>System Center Service Manager 2022 ALng Embedded Per User</t>
  </si>
  <si>
    <t>System Center Service Manager 2022 ALng Embedded Maintenance Per OSE</t>
  </si>
  <si>
    <t>System Center Service Manager 2022 ALng Embedded Maintenance Per User</t>
  </si>
  <si>
    <t>System Center Orchestrator 2022 ALng Embedded Per OSE</t>
  </si>
  <si>
    <t>System Center Orchestrator 2022 ALng Embedded Per User</t>
  </si>
  <si>
    <t>System Center Orchestrator 2022 ALng Embedded Maintenance Per OSE</t>
  </si>
  <si>
    <t>System Center Orchestrator 2022 ALng Embedded Maintenance Per User</t>
  </si>
  <si>
    <t>System Center Standard Core 2022 ALng Embedded 16L</t>
  </si>
  <si>
    <t>System Center Standard Core 2022 ALng Embedded Maintenance 16L</t>
  </si>
  <si>
    <t>System Center Standard Core 2022 ALng Embedded 2L</t>
  </si>
  <si>
    <t>System Center Standard Core 2022 ALng Embedded Maintenance 2L</t>
  </si>
  <si>
    <t>System Center DC Core 2022 ALng Embedded 16L</t>
  </si>
  <si>
    <t>System Center DC Core 2022 ALng Embedded Maintenance 16L</t>
  </si>
  <si>
    <t>System Center DC Core 2022 ALng Embedded 2L</t>
  </si>
  <si>
    <t>System Center DC Core 2022 ALng Embedded Maintenance 2L</t>
  </si>
  <si>
    <t>System Center Operations Manager 2022 ALng Embedded Per OSE</t>
  </si>
  <si>
    <t>System Center Operations Manager 2022 ALng Embedded Per User</t>
  </si>
  <si>
    <t>System Center Operations Manager 2022 ALng Embedded Maintenance Per OSE</t>
  </si>
  <si>
    <t>System Center Operations Manager 2022 ALng Embedded Maintenance Per User</t>
  </si>
  <si>
    <t>System Center DPM 2022 ALng Embedded Per OSE</t>
  </si>
  <si>
    <t>System Center DPM 2022 ALng Embedded Per User</t>
  </si>
  <si>
    <t>System Center DPM 2022 ALng Embedded Maintenance Per OSE</t>
  </si>
  <si>
    <t>System Center DPM 2022 ALng Embedded Maintenance Per User</t>
  </si>
  <si>
    <t>3ND-00967 ACAD BRL</t>
  </si>
  <si>
    <t>3ND-00968 ACAD BRL</t>
  </si>
  <si>
    <t>3ND-00969 ACAD BRL</t>
  </si>
  <si>
    <t>3ND-00970 ACAD BRL</t>
  </si>
  <si>
    <t>3ZK-00646 ACAD BRL</t>
  </si>
  <si>
    <t>3ZK-00647 ACAD BRL</t>
  </si>
  <si>
    <t>3ZK-00648 ACAD BRL</t>
  </si>
  <si>
    <t>3ZK-00649 ACAD BRL</t>
  </si>
  <si>
    <t>9EN-00675 ACAD BRL</t>
  </si>
  <si>
    <t>9EN-00676 ACAD BRL</t>
  </si>
  <si>
    <t>9EN-00677 ACAD BRL</t>
  </si>
  <si>
    <t>9EN-00678 ACAD BRL</t>
  </si>
  <si>
    <t>9EP-00869 ACAD BRL</t>
  </si>
  <si>
    <t>9EP-00870 ACAD BRL</t>
  </si>
  <si>
    <t>9EP-00871 ACAD BRL</t>
  </si>
  <si>
    <t>9EP-00872 ACAD BRL</t>
  </si>
  <si>
    <t>9TX-01627 ACAD BRL</t>
  </si>
  <si>
    <t>9TX-01628 ACAD BRL</t>
  </si>
  <si>
    <t>9TX-01629 ACAD BRL</t>
  </si>
  <si>
    <t>9TX-01630 ACAD BRL</t>
  </si>
  <si>
    <t>TSC-01472 ACAD BRL</t>
  </si>
  <si>
    <t>TSC-01473 ACAD BRL</t>
  </si>
  <si>
    <t>TSC-01474 ACAD BRL</t>
  </si>
  <si>
    <t>TSC-01475 ACAD BRL</t>
  </si>
  <si>
    <t>IJQ-00006FN  BRL</t>
  </si>
  <si>
    <t>IJQ-00006SN  BRL</t>
  </si>
  <si>
    <t>IJQ-00007FN  BRL</t>
  </si>
  <si>
    <t>D365 Voice &amp; OC Bundle Edu SU D365 Customer Service Voice Channel User</t>
  </si>
  <si>
    <t>IJQ-00007SN  BRL</t>
  </si>
  <si>
    <t>IM4-00007FN  BRL</t>
  </si>
  <si>
    <t>Viva Edu SU Viva Goals Per User</t>
  </si>
  <si>
    <t>MZI-00001FN  BRL</t>
  </si>
  <si>
    <t>Teams Phone with Calling Zone 2 Edu Sub Per User</t>
  </si>
  <si>
    <t>MZI-00001SN  BRL</t>
  </si>
  <si>
    <t>SU1-00001FN  BRL</t>
  </si>
  <si>
    <t>Viva Goals Edu Sub Per User</t>
  </si>
  <si>
    <t>UIX-00001FN  BRL</t>
  </si>
  <si>
    <t>Teams Phone with Calling UK/CA Edu Sub Per User</t>
  </si>
  <si>
    <t>UIX-00001SN  BRL</t>
  </si>
  <si>
    <t>VB6-00001FN  BRL</t>
  </si>
  <si>
    <t>VB6-00001SN  BRL</t>
  </si>
  <si>
    <t>VB7-00001FN  BRL</t>
  </si>
  <si>
    <t>VB7-00001SN  BRL</t>
  </si>
  <si>
    <t>VBW-00001FN  BRL</t>
  </si>
  <si>
    <t>VBW-00001SN  BRL</t>
  </si>
  <si>
    <t>VC1-00001FN  BRL</t>
  </si>
  <si>
    <t>VC1-00001SN  BRL</t>
  </si>
  <si>
    <t>VD1-00001FN  BRL</t>
  </si>
  <si>
    <t>VD1-00001SN  BRL</t>
  </si>
  <si>
    <t>V9I-00001FN  BRL</t>
  </si>
  <si>
    <t>Teams Rooms Pro Edu Sub Per Device</t>
  </si>
  <si>
    <t>VB1-00001FN  BRL</t>
  </si>
  <si>
    <t>Teams Rooms Pro w/o AC Edu Sub Per Device</t>
  </si>
  <si>
    <t>WDU-00001FN  BRL</t>
  </si>
  <si>
    <t>WDU-00001SN  BRL</t>
  </si>
  <si>
    <t>WDZ-00001FN  BRL</t>
  </si>
  <si>
    <t>WDZ-00001SN  BRL</t>
  </si>
  <si>
    <t>WE8-00001FN  BRL</t>
  </si>
  <si>
    <t>WE8-00001SN  BRL</t>
  </si>
  <si>
    <t>WEI-00001FN  BRL</t>
  </si>
  <si>
    <t>WEI-00001SN  BRL</t>
  </si>
  <si>
    <t>WEQ-00001FN  BRL</t>
  </si>
  <si>
    <t>WEQ-00001SN  BRL</t>
  </si>
  <si>
    <t>WEX-00001FN  BRL</t>
  </si>
  <si>
    <t>WEX-00001SN  BRL</t>
  </si>
  <si>
    <t>125-01713 BRL</t>
  </si>
  <si>
    <t>Azure DevOps Server 2022 ALng Embedded</t>
  </si>
  <si>
    <t>125-01714 BRL</t>
  </si>
  <si>
    <t>Azure DevOps Server 2022 ALng Embedded Maintenance</t>
  </si>
  <si>
    <t>126-02305 BRL</t>
  </si>
  <si>
    <t>Azure DevOps Server CAL 2022 ALng Embedded Device CAL</t>
  </si>
  <si>
    <t>126-02306 BRL</t>
  </si>
  <si>
    <t>Azure DevOps Server CAL 2022 ALng Embedded User CAL</t>
  </si>
  <si>
    <t>126-02307 BRL</t>
  </si>
  <si>
    <t>Azure DevOps Server CAL 2022 ALng Embedded Maintenance Device CAL</t>
  </si>
  <si>
    <t>126-02308 BRL</t>
  </si>
  <si>
    <t>Azure DevOps Server CAL 2022 ALng Embedded Maintenance User CAL</t>
  </si>
  <si>
    <t>125-01713 ACAD BRL</t>
  </si>
  <si>
    <t>125-01714 ACAD BRL</t>
  </si>
  <si>
    <t>126-02305 ACAD BRL</t>
  </si>
  <si>
    <t>126-02306 ACAD BRL</t>
  </si>
  <si>
    <t>126-02307 ACAD BRL</t>
  </si>
  <si>
    <t>126-02308 ACAD BRL</t>
  </si>
  <si>
    <t>125-01707OS BRL</t>
  </si>
  <si>
    <t>Azure DevOps Server 2022 ALng OLV NL Each AP</t>
  </si>
  <si>
    <t>126-02289OS BRL</t>
  </si>
  <si>
    <t>Azure DevOps Server CAL 2022 ALng OLV NL Each AP Device CAL</t>
  </si>
  <si>
    <t>126-02290OS BRL</t>
  </si>
  <si>
    <t>Azure DevOps Server CAL 2022 ALng OLV NL Each AP User CAL</t>
  </si>
  <si>
    <t>125-01705E BRL</t>
  </si>
  <si>
    <t>Azure DevOps Server 2022 ALng OLV E Each Acad AP</t>
  </si>
  <si>
    <t>125-01706F BRL</t>
  </si>
  <si>
    <t>Azure DevOps Server 2022 ALng OLV F Each Acad AP</t>
  </si>
  <si>
    <t>126-02285E BRL</t>
  </si>
  <si>
    <t>Azure DevOps Server CAL 2022 ALng OLV E Each Acad AP Device CAL</t>
  </si>
  <si>
    <t>126-02286F BRL</t>
  </si>
  <si>
    <t>Azure DevOps Server CAL 2022 ALng OLV F Each Acad AP Device CAL</t>
  </si>
  <si>
    <t>126-02287E BRL</t>
  </si>
  <si>
    <t>Azure DevOps Server CAL 2022 ALng OLV E Each Acad AP User CAL</t>
  </si>
  <si>
    <t>126-02288F BRL</t>
  </si>
  <si>
    <t>Azure DevOps Server CAL 2022 ALng OLV F Each Acad AP User CAL</t>
  </si>
  <si>
    <t>VZL-00001FN  BRL</t>
  </si>
  <si>
    <t>Teams Phone Mobile Edu Sub Per User</t>
  </si>
  <si>
    <t>VZL-00001SN  BRL</t>
  </si>
  <si>
    <t>Office Pro Plus Education ALng LSA OLV NL 1Y Acad Student</t>
  </si>
  <si>
    <t>Office Pro Plus Education ALng LSA OLV NL 1Y Acad Platform Student</t>
  </si>
  <si>
    <t>Office Pro Plus Education ALng LSA OLV NL 1Y Acad Platform UTD Student</t>
  </si>
  <si>
    <t>Office Pro Plus Education ALng LSA OLV NL 1Y Acad UTD Student</t>
  </si>
  <si>
    <t>Desktop Education ALng LSA OLV NL 1Y Academic Stu ECAL</t>
  </si>
  <si>
    <t>Desktop Education ALng SASU OLV NL 1Y Academic Stu ECAL</t>
  </si>
  <si>
    <t>Desktop Education ALng LSA OLV NL 1Y Academic Stu</t>
  </si>
  <si>
    <t>Desktop Education ALng LSA OLV NL 1Y Acad UTD Stu ECAL</t>
  </si>
  <si>
    <t>Desktop Education ALng LSA OLV NL 1Y Acad UTD Stu</t>
  </si>
  <si>
    <t>Desktop Education ALng SASU OLV NL 1Y Acad UTD Stu ECAL</t>
  </si>
  <si>
    <t>SQL CAL ALng LSA OLV NL 1Y Acad Student Device CAL</t>
  </si>
  <si>
    <t>SQL CAL ALng LSA OLV NL 1Y Acad Student User CAL</t>
  </si>
  <si>
    <t>Exchange Standard CAL ALng LSA OLV NL 1Y Acad Student Device CAL</t>
  </si>
  <si>
    <t>Exchange Standard CAL ALng LSA OLV NL 1Y Acad Student User CAL</t>
  </si>
  <si>
    <t>System Center Service Manager ALng LSA OLV NL 1Y Acad Student Per OSE</t>
  </si>
  <si>
    <t>O365 Extra File Storage Open Student ALng Sub OLV NL 1M Acad Student AO</t>
  </si>
  <si>
    <t>Azure Subscription Services Open Student Sub OLV NL 1M Academic</t>
  </si>
  <si>
    <t>Azure Active Directory Premium P2 Open Sub OLV NL 1M Acad Student</t>
  </si>
  <si>
    <t>Exchange Enterprise CAL Service Edu ALng Sub OLV NL 1M Acad Student User</t>
  </si>
  <si>
    <t>Enterprise CAL Services Edu ALng Sub OLV NL 1M Acad Student Per User</t>
  </si>
  <si>
    <t>Win Remote Desktop Services CAL ALng LSA OLV NL 1Y Acad Student DCAL</t>
  </si>
  <si>
    <t>Win Remote Desktop Services CAL ALng LSA OLV NL 1Y Acad Student UCAL</t>
  </si>
  <si>
    <t>ECAL ALng LSA OLV NL 1Y Acad Student Device CAL with Services</t>
  </si>
  <si>
    <t>ECAL ALng LSA OLV NL 1Y Acad Student User CAL with Services</t>
  </si>
  <si>
    <t>ECAL ALng SASU OLV NL 1Y Acad CCAL Student Device CAL with Services</t>
  </si>
  <si>
    <t>ECAL ALng SASU OLV NL 1Y Acad CCAL Student User CAL with Services</t>
  </si>
  <si>
    <t>ECAL ALng LSA OLV NL 1Y Acad Platform Stu Device CAL with Services</t>
  </si>
  <si>
    <t>ECAL ALng LSA OLV NL 1Y Acad Platform Stu User CAL with Services</t>
  </si>
  <si>
    <t>ECAL ALng SASU OLV NL 1Y Acad CCAL Platform Stu Device CAL with Services</t>
  </si>
  <si>
    <t>ECAL ALng SASU OLV NL 1Y Acad CCAL Platform Stu User CAL with Services</t>
  </si>
  <si>
    <t>ECAL ALng LSA OLV NL 1Y Acad Platform UTD Stu Device CAL with Services</t>
  </si>
  <si>
    <t>ECAL ALng LSA OLV NL 1Y Acad Platform UTD Stu User CAL with Services</t>
  </si>
  <si>
    <t>ECAL ALng SASU OLV NL 1Y Acad CCAL Platform UTD Stu Device CAL with Srvc</t>
  </si>
  <si>
    <t>ECAL ALng SASU OLV NL 1Y Acad CCAL Platform UTD Stu User CAL with Srvc</t>
  </si>
  <si>
    <t>ECAL ALng LSA OLV NL 1Y Acad UTD Stu Device CAL with Services</t>
  </si>
  <si>
    <t>ECAL ALng LSA OLV NL 1Y Acad UTD Stu User CAL with Services</t>
  </si>
  <si>
    <t>ECAL ALng SASU OLV NL 1Y Acad CCAL UTD Stu Device CAL with Services</t>
  </si>
  <si>
    <t>ECAL ALng SASU OLV NL 1Y Acad CCAL UTD Stu User CAL with Services</t>
  </si>
  <si>
    <t>SharePoint Standard CAL ALng LSA OLV NL 1Y Academic Stu Device CAL</t>
  </si>
  <si>
    <t>SharePoint Standard CAL ALng LSA OLV NL 1Y Academic Stu User CAL</t>
  </si>
  <si>
    <t>SharePoint Enterprise CAL ALng LSA OLV NL 1Y Academic Stu Device CAL</t>
  </si>
  <si>
    <t>SharePoint Enterprise CAL ALng LSA OLV NL 1Y Academic Stu User CAL</t>
  </si>
  <si>
    <t>Project Online Essentials Open Student ALng Sub OLV NL 1M Acad</t>
  </si>
  <si>
    <t>Project P3 Open Student ALng Sub OLV NL 1M Acad</t>
  </si>
  <si>
    <t>Project P5 Open Student ALng Sub OLV NL 1M Acad</t>
  </si>
  <si>
    <t>Audio Conferencing Open Student ALng Sub OLV NL 1M Academic</t>
  </si>
  <si>
    <t>EMS E5 Open CAO ALng Sub OLV NL 1M Acad Student Add-on</t>
  </si>
  <si>
    <t>Visio Professional ALng LSA OLV NL 1Y Acad Student</t>
  </si>
  <si>
    <t>Exchange Online P2 Open Student ALng Sub OLV NL 1M Acad Student Renewal</t>
  </si>
  <si>
    <t>Power BI Pro Open Student ALng Sub OLV NL 1M Academic</t>
  </si>
  <si>
    <t>VDI Suite with MDOP ALng Sub OLV NL 1M Acad Student Per Device</t>
  </si>
  <si>
    <t>Dynamics 365 Sales ALng SASU OLV NL 1Y Acad D365 TMembers Student UCAL</t>
  </si>
  <si>
    <t>VDI Suite without MDOP ALng Sub OLV NL 1M Acad Student Per Device</t>
  </si>
  <si>
    <t>O365 E3 Edu Open Student ALng Sub OLV NL 1M Acad AO CCAL/ECAL/OPPRenewal</t>
  </si>
  <si>
    <t>O365 E3 Edu Open Student ALng Sub OLV NL 1M Acad AO OPP Renewal</t>
  </si>
  <si>
    <t>Azure Active Directory Premium P1 Open Sub OLV NL 1M Acad Student</t>
  </si>
  <si>
    <t>EMS E3 Open ALng Sub OLV NL 1M Acad Student</t>
  </si>
  <si>
    <t>O365 A1 Edu Open Student ALng Sub OLV NL 1M Acad</t>
  </si>
  <si>
    <t>Project Professional ALng LSA OLV NL 1Y Acad Student 1 Server CAL</t>
  </si>
  <si>
    <t>Defender Identity Open Student ALng Sub OLV NL 1M Academic</t>
  </si>
  <si>
    <t>O365 A3 Edu Open Student ALng Sub OLV NL 1M Acad Student Add-on OPP</t>
  </si>
  <si>
    <t>O365 A3 Edu Open Student ALng Sub OLV NL 1M Acad AO User CCAL/ECAL OPP</t>
  </si>
  <si>
    <t>O365 A3 Edu Open Student ALng Sub OLV NL 1M Acad Enterprise</t>
  </si>
  <si>
    <t>O365 A3 Edu Open Student ALng Sub OLV NL 1M Acad Platform</t>
  </si>
  <si>
    <t>O365 A3 Edu Open Student ALng Sub OLV NL 1M Acad</t>
  </si>
  <si>
    <t>Endpoint Configuration Manager ALng LSA OLV NL 1Y Acad Student Per OSE</t>
  </si>
  <si>
    <t>Endpoint Configuration Manager ALng LSA OLV NL 1Y Acad Student Per User</t>
  </si>
  <si>
    <t>O365 A3 Edu Open Student Use Benefit ALng Sub OLV NL 1M Acad</t>
  </si>
  <si>
    <t>Win Device Edu ALng Upgrade SA OLV NL 1Y Acad Platform Stu</t>
  </si>
  <si>
    <t>Win Device Edu ALng Upgrade SA OLV NL 1Y Acad Platform UTD Stu</t>
  </si>
  <si>
    <t>Win Device Edu ALng Upgrade SA OLV NL 1Y Acad Student</t>
  </si>
  <si>
    <t>Win Device Edu ALng Upgrade SA OLV NL 1Y Acad UTD Stu</t>
  </si>
  <si>
    <t>Azure Active Directory Premium P1 Open Edu Sub OLV NL 1M Stu Use Benefit</t>
  </si>
  <si>
    <t>Azure Active Directory Premium P2 Open Edu Sub OLV NL 1M Stu Use Benefit</t>
  </si>
  <si>
    <t>EMS A3 Edu Open Student Use Benefit ALng Sub OLV NL 1M Acad Per User</t>
  </si>
  <si>
    <t>EMS A5 Edu Open Student Use Benefit ALng Sub OLV NL 1M Acad Per User</t>
  </si>
  <si>
    <t>EMS A3 Open Student ALng Sub OLV NL 1M Acad Student</t>
  </si>
  <si>
    <t>EMS A5 Open Student ALng Sub OLV NL 1M Acad Student</t>
  </si>
  <si>
    <t>System Center Endpoint Protection ALng Sub OLV NL 1M Acad Stu Per Device</t>
  </si>
  <si>
    <t>System Center Endpoint Protection ALng Sub OLV NL 1M Acad Stu Per User</t>
  </si>
  <si>
    <t>Advanced Threat Analytics CML ALng LSA OLV NL 1Y Acad Stu Benefit OSE</t>
  </si>
  <si>
    <t>Advanced Threat Analytics CML ALng LSA OLV NL 1Y Acad Stu Benefit User</t>
  </si>
  <si>
    <t>Identity Manager CAL ALng LSA OLV NL 1Y Acad Student User CAL</t>
  </si>
  <si>
    <t>Visio P2 Open Student ALng Sub OLV NL 1M Acad</t>
  </si>
  <si>
    <t>Exchange Ent CAL ALng LSA OLV NL 1Y Acad Student Device CAL w/Services</t>
  </si>
  <si>
    <t>Exchange Ent CAL ALng LSA OLV NL 1Y Acad Student User CAL with Services</t>
  </si>
  <si>
    <t>Win Server CAL ALng LSA OLV NL 1Y Acad Student DCAL</t>
  </si>
  <si>
    <t>Win Server CAL ALng LSA OLV NL 1Y Acad Student UCAL</t>
  </si>
  <si>
    <t>M365 Apps Enterprise Open Student ALng Sub OLV NL 1M Acad</t>
  </si>
  <si>
    <t>M365 Apps Enterprise Open Student Sub OLV NL 1M Acad Student Use Benefit</t>
  </si>
  <si>
    <t>M365 Apps Enterprise Open Student Sub OLV NL 1M Acad AO Office Pro Plus</t>
  </si>
  <si>
    <t>M365 Apps Enterprise Open Student ALng Sub OLV NL 1M Acad Platform</t>
  </si>
  <si>
    <t>M365 Apps Enterprise Open Student ALng Sub OLV NL 1M Acad Enterprise</t>
  </si>
  <si>
    <t>System Center DPM ALng LSA OLV NL 1Y Acad Student Per OSE</t>
  </si>
  <si>
    <t>Core CAL ALng LSA OLV NL 1Y Acad Student DCAL</t>
  </si>
  <si>
    <t>Core CAL ALng LSA OLV NL 1Y Acad Student UCAL</t>
  </si>
  <si>
    <t>Core CAL ALng LSA OLV NL 1Y Acad Platform Stu DCAL</t>
  </si>
  <si>
    <t>Core CAL ALng LSA OLV NL 1Y Acad Platform Stu UCAL</t>
  </si>
  <si>
    <t>Core CAL ALng LSA OLV NL 1Y Acad Platform UTD Stu DCAL</t>
  </si>
  <si>
    <t>Core CAL ALng LSA OLV NL 1Y Acad Platform UTD Stu UCAL</t>
  </si>
  <si>
    <t>Core CAL ALng LSA OLV NL 1Y Acad UTD Stu DCAL</t>
  </si>
  <si>
    <t>Core CAL ALng LSA OLV NL 1Y Acad UTD Stu UCAL</t>
  </si>
  <si>
    <t>Defender O365 P1 Open Student ALng Sub OLV NL 1M Acad</t>
  </si>
  <si>
    <t>Defender O365 P1 Open Student ALng Sub OLV NL 1M Acad Student Benefit</t>
  </si>
  <si>
    <t>Word ALng Fee MVLS Downloadable</t>
  </si>
  <si>
    <t>Excel ALng Fee MVLS Downloadable</t>
  </si>
  <si>
    <t>Project Standard ALng Fee MVLS Downloadable</t>
  </si>
  <si>
    <t>Access ALng Fee MVLS Downloadable</t>
  </si>
  <si>
    <t>PowerPoint ALng Fee MVLS Downloadable</t>
  </si>
  <si>
    <t>Azure DevOps Server ALng Fee MVLS Downloadable</t>
  </si>
  <si>
    <t>Publisher ALng Fee MVLS Downloadable</t>
  </si>
  <si>
    <t>SQL Server Standard ALng Fee MVLS Downloadable</t>
  </si>
  <si>
    <t>Exchange Server Standard ALng Fee MVLS Downloadable</t>
  </si>
  <si>
    <t>Exchange Server Standard 2019 ALng Embedded</t>
  </si>
  <si>
    <t>Exchange Server Standard 2019 ALng Embedded Maintenance</t>
  </si>
  <si>
    <t>Exchange Standard CAL 2019 ALng Embedded Device CAL</t>
  </si>
  <si>
    <t>Exchange Standard CAL 2019 ALng Embedded User CAL</t>
  </si>
  <si>
    <t>Exchange Standard CAL 2019 ALng Embedded Maintenance Device CAL</t>
  </si>
  <si>
    <t>Exchange Standard CAL 2019 ALng Embedded Maintenance User CAL</t>
  </si>
  <si>
    <t>Exchange Server Ent ALng Fee MVLS Downloadable</t>
  </si>
  <si>
    <t>Exchange Server Ent 2019 ALng Embedded</t>
  </si>
  <si>
    <t>Exchange Server Ent 2019 ALng Embedded Maintenance</t>
  </si>
  <si>
    <t>System Center Service Manager ALng Fee MVLS Downloadable</t>
  </si>
  <si>
    <t>System Center Orchestrator ALng Fee MVLS Downloadable</t>
  </si>
  <si>
    <t>Outlook ALng Fee MVLS Downloadable</t>
  </si>
  <si>
    <t>SfB Server ALng Fee MVLS Downloadable</t>
  </si>
  <si>
    <t>SfB Server 2019 ALng Embedded</t>
  </si>
  <si>
    <t>SfB Server 2019 ALng Embedded Maintenance</t>
  </si>
  <si>
    <t>Win Remote Desktop Services CAL 2022 ALng Embedded</t>
  </si>
  <si>
    <t>Win Remote Desktop Services CAL 2022 ALng Embedded Maintenance</t>
  </si>
  <si>
    <t>Win Remote Desktop Services CAL 2022 ALng Embedded 5L</t>
  </si>
  <si>
    <t>Win Remote Desktop Services CAL 2022 ALng Embedded Maintenance 5L</t>
  </si>
  <si>
    <t>SfB Server Standard CAL 2019 ALng Embedded Device CAL</t>
  </si>
  <si>
    <t>SfB Server Standard CAL 2019 ALng Embedded User CAL</t>
  </si>
  <si>
    <t>SfB Server Standard CAL 2019 ALng Embedded Maintenance Device CAL</t>
  </si>
  <si>
    <t>SharePoint Standard CAL 2019 ALng Embedded Device CAL</t>
  </si>
  <si>
    <t>SharePoint Standard CAL 2019 ALng Embedded User CAL</t>
  </si>
  <si>
    <t>SharePoint Standard CAL 2019 ALng Embedded Maintenance Device CAL</t>
  </si>
  <si>
    <t>SharePoint Standard CAL 2019 ALng Embedded Maintenance User CAL</t>
  </si>
  <si>
    <t>SharePoint Enterprise CAL 2019 ALng Embedded User CAL</t>
  </si>
  <si>
    <t>SharePoint Enterprise CAL 2019 ALng Embedded Maintenance User CAL</t>
  </si>
  <si>
    <t>SharePoint Server ALng Fee MVLS Downloadable</t>
  </si>
  <si>
    <t>SharePoint Server 2019 ALng Embedded</t>
  </si>
  <si>
    <t>SharePoint Server 2019 ALng Embedded Maintenance</t>
  </si>
  <si>
    <t>Office Multi Language Pack 2013 ALng Embedded</t>
  </si>
  <si>
    <t>Office Multi Language Pack ALng Fee MVLS Downloadable</t>
  </si>
  <si>
    <t>Office Professional Plus ALng Fee MVLS Downloadable</t>
  </si>
  <si>
    <t>SQL Server Enterprise Core ALng Fee MVLS Downloadable</t>
  </si>
  <si>
    <t>SQL Server Standard Core ALng Fee MVLS Downloadable</t>
  </si>
  <si>
    <t>SQL Server Enterprise ALng Fee MVLS Downloadable</t>
  </si>
  <si>
    <t>System Center DC Core ALng Fee MVLS Downloadable</t>
  </si>
  <si>
    <t>System Center Operations Manager ALng Fee MVLS Downloadable</t>
  </si>
  <si>
    <t>Visual Studio Pro ALng Fee ISV</t>
  </si>
  <si>
    <t>Visual Studio Pro 2022 ALng Embedded ISV</t>
  </si>
  <si>
    <t>Visual Studio Pro 2022 ALng Embedded Maintenance ISV</t>
  </si>
  <si>
    <t>Biztalk Svr Std ALng Fee MVLS Downloadable</t>
  </si>
  <si>
    <t>Biztalk Svr Std 2020 ALng Embedded 2 Lic Core Lic</t>
  </si>
  <si>
    <t>Biztalk Svr Std 2020 ALng Embedded Maintenance 2 Lic Core Lic</t>
  </si>
  <si>
    <t>Biztalk Svr Std 2020 ALng Embedded 2 Lic Core Lic Runtime</t>
  </si>
  <si>
    <t>Biztalk Svr Std 2020 ALng Embedded Maintenance 2 Lic Core Lic Runtime</t>
  </si>
  <si>
    <t>Visio Standard ALng Fee MVLS Downloadable</t>
  </si>
  <si>
    <t>Visio Professional ALng Fee MVLS Downloadable</t>
  </si>
  <si>
    <t>Dynamics 365 Team Members 2019 ALng Embedded DCAL</t>
  </si>
  <si>
    <t>Dynamics 365 Team Members 2019 ALng Embedded UCAL</t>
  </si>
  <si>
    <t>Dynamics 365 Team Members 2019 ALng Embedded Maintenance DCAL</t>
  </si>
  <si>
    <t>Dynamics 365 Team Members 2019 ALng Embedded Maintenance UCAL</t>
  </si>
  <si>
    <t>Dynamics 365 Cust Svc 2019 ALng Embedded DCAL</t>
  </si>
  <si>
    <t>Dynamics 365 Cust Svc 2019 ALng Embedded UCAL</t>
  </si>
  <si>
    <t>Dynamics 365 Cust Svc 2019 ALng Embedded Maintenance DCAL</t>
  </si>
  <si>
    <t>Dynamics 365 Cust Svc 2019 ALng Embedded Maintenance UCAL</t>
  </si>
  <si>
    <t>Dynamics 365 Sales 2019 ALng Embedded DCAL</t>
  </si>
  <si>
    <t>Dynamics 365 Sales 2019 ALng Embedded UCAL</t>
  </si>
  <si>
    <t>Dynamics 365 Sales 2019 ALng Embedded Maintenance DCAL</t>
  </si>
  <si>
    <t>Dynamics 365 Sales 2019 ALng Embedded Maintenance UCAL</t>
  </si>
  <si>
    <t>Biztalk Svr Ent ALng Fee MVLS Downloadable</t>
  </si>
  <si>
    <t>Biztalk Svr Ent 2020 ALng Embedded 2 Lic Core Lic</t>
  </si>
  <si>
    <t>Biztalk Svr Ent 2020 ALng Embedded Maintenance 2 Lic Core Lic</t>
  </si>
  <si>
    <t>Biztalk Svr Ent 2020 ALng Embedded 2 Lic Core Lic Runtime</t>
  </si>
  <si>
    <t>Biztalk Svr Ent 2020 ALng Embedded Maintenance 2 Lic Core Lic Runtime</t>
  </si>
  <si>
    <t>Project Professional ALng Fee MVLS Downloadable</t>
  </si>
  <si>
    <t>Biztalk Svr Branch ALng Fee MVLS Downloadable</t>
  </si>
  <si>
    <t>Biztalk Svr Branch 2020 ALng Embedded 2 Lic Core Lic</t>
  </si>
  <si>
    <t>Biztalk Svr Branch 2020 ALng Embedded Maintenance 2 Lic Core Lic</t>
  </si>
  <si>
    <t>System Center Config Mgr CML 1606 ALng Embedded Per OSE</t>
  </si>
  <si>
    <t>System Center Config Mgr CML 1606 ALng Embedded Per User</t>
  </si>
  <si>
    <t>System Center Config Mgr CML 1606 ALng Embedded Maintenance Per OSE</t>
  </si>
  <si>
    <t>System Center Config Mgr CML 1606 ALng Embedded Maintenance Per User</t>
  </si>
  <si>
    <t>Endpoint Configuration Manager w/SP1 ALng Fee MVLS Downloadable</t>
  </si>
  <si>
    <t>System Center Client Management Ste ALng Fee MVLS Downloadable</t>
  </si>
  <si>
    <t>Visual Studio Test Pro ALng Fee</t>
  </si>
  <si>
    <t>Identity Manager CAL 2016 ALng Embedded User CAL</t>
  </si>
  <si>
    <t>Identity Manager CAL 2016 ALng Embedded Maintenance User CAL</t>
  </si>
  <si>
    <t>Identity Manager CAL w/SP1 ALng Fee MVLS Downloadable</t>
  </si>
  <si>
    <t>Visual Studio Ent ALng Fee ISV</t>
  </si>
  <si>
    <t>Visual Studio Ent 2022 ALng Embedded ISV</t>
  </si>
  <si>
    <t>Visual Studio Ent 2022 ALng Embedded Maintenance ISV</t>
  </si>
  <si>
    <t>Dynamics CRM Server Royalty ALng Fee MVLS Downloadable</t>
  </si>
  <si>
    <t>Dynamics CRM Server Royalty 2019 ALng Embedded</t>
  </si>
  <si>
    <t>Dynamics CRM Server Royalty 2019 ALng Embedded Maintenance</t>
  </si>
  <si>
    <t>Exchange Ent CAL 2019 ALng Embedded User CAL w/o Services</t>
  </si>
  <si>
    <t>Exchange Ent CAL 2019 ALng Embedded Maintenance User CAL w/o Services</t>
  </si>
  <si>
    <t>System Center DC ALng Fee MVLS Downloadable</t>
  </si>
  <si>
    <t>System Center Standard ALng Fee MVLS Downloadable</t>
  </si>
  <si>
    <t>System Center DPM ALng Fee MVLS Downloadable</t>
  </si>
  <si>
    <t>SfB Server Plus CAL 2019 ALng Embedded Device CAL</t>
  </si>
  <si>
    <t>SfB Server Plus CAL 2019 ALng Embedded Maintenance Device CAL</t>
  </si>
  <si>
    <t>Office Standard SLng LSA OLV NL 1Y Aq Y1 AP</t>
  </si>
  <si>
    <t>Office Standard SLng LSA OLV NL 1Y Aq Y2 AP</t>
  </si>
  <si>
    <t>Office Standard SLng LSA OLV NL 1Y Aq Y3 AP</t>
  </si>
  <si>
    <t>Office Standard SLng LSA OLV NL 2Y Aq Y2 AP</t>
  </si>
  <si>
    <t>Office Standard SLng LSA OLV NL 3Y Aq Y1 AP</t>
  </si>
  <si>
    <t>Office Standard SLng SA OLV NL 1Y Aq Y1 AP</t>
  </si>
  <si>
    <t>Office Standard SLng SA OLV NL 1Y Aq Y3 AP</t>
  </si>
  <si>
    <t>Office Standard SLng SA OLV NL 1Y Aq Y2 AP</t>
  </si>
  <si>
    <t>Office Standard SLng SA OLV NL 2Y Aq Y2 AP</t>
  </si>
  <si>
    <t>Office Standard SLng SA OLV NL 3Y Aq Y1 AP</t>
  </si>
  <si>
    <t>Word SLng LSA OLV NL 1Y Aq Y1 AP</t>
  </si>
  <si>
    <t>Word SLng LSA OLV NL 1Y Aq Y2 AP</t>
  </si>
  <si>
    <t>Word SLng LSA OLV NL 1Y Aq Y3 AP</t>
  </si>
  <si>
    <t>Word SLng LSA OLV NL 2Y Aq Y2 AP</t>
  </si>
  <si>
    <t>Word SLng LSA OLV NL 3Y Aq Y1 AP</t>
  </si>
  <si>
    <t>Word SLng SA OLV NL 1Y Aq Y1 AP</t>
  </si>
  <si>
    <t>Word SLng SA OLV NL 1Y Aq Y3 AP</t>
  </si>
  <si>
    <t>Word SLng SA OLV NL 1Y Aq Y2 AP</t>
  </si>
  <si>
    <t>Word SLng SA OLV NL 2Y Aq Y2 AP</t>
  </si>
  <si>
    <t>Word SLng SA OLV NL 3Y Aq Y1 AP</t>
  </si>
  <si>
    <t>Excel SLng LSA OLV NL 1Y Aq Y1 AP</t>
  </si>
  <si>
    <t>Excel SLng LSA OLV NL 1Y Aq Y2 AP</t>
  </si>
  <si>
    <t>Excel SLng LSA OLV NL 1Y Aq Y3 AP</t>
  </si>
  <si>
    <t>Excel SLng LSA OLV NL 2Y Aq Y2 AP</t>
  </si>
  <si>
    <t>Excel SLng LSA OLV NL 3Y Aq Y1 AP</t>
  </si>
  <si>
    <t>Excel SLng SA OLV NL 1Y Aq Y1 AP</t>
  </si>
  <si>
    <t>Excel SLng SA OLV NL 1Y Aq Y3 AP</t>
  </si>
  <si>
    <t>Excel SLng SA OLV NL 1Y Aq Y2 AP</t>
  </si>
  <si>
    <t>Excel SLng SA OLV NL 2Y Aq Y2 AP</t>
  </si>
  <si>
    <t>Excel SLng SA OLV NL 3Y Aq Y1 AP</t>
  </si>
  <si>
    <t>Project Standard SLng LSA OLV NL 1Y Aq Y1 AP</t>
  </si>
  <si>
    <t>Project Standard SLng LSA OLV NL 1Y Aq Y2 AP</t>
  </si>
  <si>
    <t>Project Standard SLng LSA OLV NL 1Y Aq Y3 AP</t>
  </si>
  <si>
    <t>Project Standard SLng LSA OLV NL 2Y Aq Y2 AP</t>
  </si>
  <si>
    <t>Project Standard SLng LSA OLV NL 3Y Aq Y1 AP</t>
  </si>
  <si>
    <t>Project Standard SLng SA OLV NL 1Y Aq Y1 AP</t>
  </si>
  <si>
    <t>Project Standard SLng SA OLV NL 1Y Aq Y3 AP</t>
  </si>
  <si>
    <t>Project Standard SLng SA OLV NL 1Y Aq Y2 AP</t>
  </si>
  <si>
    <t>Project Standard SLng SA OLV NL 2Y Aq Y2 AP</t>
  </si>
  <si>
    <t>Project Standard SLng SA OLV NL 3Y Aq Y1 AP</t>
  </si>
  <si>
    <t>Access SLng LSA OLV NL 1Y Aq Y1 AP</t>
  </si>
  <si>
    <t>Access SLng LSA OLV NL 1Y Aq Y2 AP</t>
  </si>
  <si>
    <t>Access SLng LSA OLV NL 1Y Aq Y3 AP</t>
  </si>
  <si>
    <t>Access SLng LSA OLV NL 2Y Aq Y2 AP</t>
  </si>
  <si>
    <t>Access SLng LSA OLV NL 3Y Aq Y1 AP</t>
  </si>
  <si>
    <t>Access SLng SA OLV NL 1Y Aq Y1 AP</t>
  </si>
  <si>
    <t>Access SLng SA OLV NL 1Y Aq Y3 AP</t>
  </si>
  <si>
    <t>Access SLng SA OLV NL 1Y Aq Y2 AP</t>
  </si>
  <si>
    <t>Access SLng SA OLV NL 2Y Aq Y2 AP</t>
  </si>
  <si>
    <t>Access SLng SA OLV NL 3Y Aq Y1 AP</t>
  </si>
  <si>
    <t>PowerPoint SLng LSA OLV NL 1Y Aq Y1 AP</t>
  </si>
  <si>
    <t>PowerPoint SLng LSA OLV NL 1Y Aq Y2 AP</t>
  </si>
  <si>
    <t>PowerPoint SLng LSA OLV NL 1Y Aq Y3 AP</t>
  </si>
  <si>
    <t>PowerPoint SLng LSA OLV NL 2Y Aq Y2 AP</t>
  </si>
  <si>
    <t>PowerPoint SLng LSA OLV NL 3Y Aq Y1 AP</t>
  </si>
  <si>
    <t>PowerPoint SLng SA OLV NL 1Y Aq Y1 AP</t>
  </si>
  <si>
    <t>PowerPoint SLng SA OLV NL 1Y Aq Y3 AP</t>
  </si>
  <si>
    <t>PowerPoint SLng SA OLV NL 1Y Aq Y2 AP</t>
  </si>
  <si>
    <t>PowerPoint SLng SA OLV NL 2Y Aq Y2 AP</t>
  </si>
  <si>
    <t>PowerPoint SLng SA OLV NL 3Y Aq Y1 AP</t>
  </si>
  <si>
    <t>Azure DevOps Server SLng LSA OLV NL 1Y Aq Y1 AP</t>
  </si>
  <si>
    <t>Azure DevOps Server SLng LSA OLV NL 1Y Aq Y2 AP</t>
  </si>
  <si>
    <t>Azure DevOps Server SLng LSA OLV NL 1Y Aq Y3 AP</t>
  </si>
  <si>
    <t>Azure DevOps Server SLng LSA OLV NL 2Y Aq Y2 AP</t>
  </si>
  <si>
    <t>Azure DevOps Server SLng LSA OLV NL 3Y Aq Y1 AP</t>
  </si>
  <si>
    <t>Azure DevOps Server SLng SA OLV NL 1Y Aq Y1 AP</t>
  </si>
  <si>
    <t>Azure DevOps Server SLng SA OLV NL 1Y Aq Y2 AP</t>
  </si>
  <si>
    <t>Azure DevOps Server SLng SA OLV NL 1Y Aq Y3 AP</t>
  </si>
  <si>
    <t>Azure DevOps Server SLng SA OLV NL 2Y Aq Y2 AP</t>
  </si>
  <si>
    <t>Azure DevOps Server SLng SA OLV NL 3Y Aq Y1 AP</t>
  </si>
  <si>
    <t>Azure DevOps Server SLng LSA OLV NL 1Y Aq Y1 AP MPN Competency Req</t>
  </si>
  <si>
    <t>Azure DevOps Server SLng SA OLV NL 1Y Aq Y1 AP MPN Competency Req</t>
  </si>
  <si>
    <t>Azure DevOps Server SLng LSA OLV NL 1Y Aq Y2 AP MPN Competency Req</t>
  </si>
  <si>
    <t>Azure DevOps Server SLng SA OLV NL 1Y Aq Y2 AP MPN Competency Req</t>
  </si>
  <si>
    <t>Azure DevOps Server SLng LSA OLV NL 1Y Aq Y3 AP MPN Competency Req</t>
  </si>
  <si>
    <t>Azure DevOps Server SLng SA OLV NL 1Y Aq Y3 AP MPN Competency Req</t>
  </si>
  <si>
    <t>Azure DevOps Server SLng LSA OLV NL 2Y Aq Y2 AP MPN Competency Req</t>
  </si>
  <si>
    <t>Azure DevOps Server SLng SA OLV NL 2Y Aq Y2 AP MPN Competency Req</t>
  </si>
  <si>
    <t>Azure DevOps Server SLng LSA OLV NL 3Y Aq Y1 AP MPN Competency Req</t>
  </si>
  <si>
    <t>Azure DevOps Server SLng SA OLV NL 3Y Aq Y1 AP MPN Competency Req</t>
  </si>
  <si>
    <t>Azure DevOps Server CAL SLng LSA OLV NL 1Y Aq Y1 AP Device CAL</t>
  </si>
  <si>
    <t>Azure DevOps Server CAL SLng LSA OLV NL 1Y Aq Y2 AP Device CAL</t>
  </si>
  <si>
    <t>Azure DevOps Server CAL SLng LSA OLV NL 1Y Aq Y3 AP Device CAL</t>
  </si>
  <si>
    <t>Azure DevOps Server CAL SLng LSA OLV NL 2Y Aq Y2 AP Device CAL</t>
  </si>
  <si>
    <t>Azure DevOps Server CAL SLng LSA OLV NL 3Y Aq Y1 AP Device CAL</t>
  </si>
  <si>
    <t>Azure DevOps Server CAL SLng LSA OLV NL 1Y Aq Y1 AP User CAL</t>
  </si>
  <si>
    <t>Azure DevOps Server CAL SLng LSA OLV NL 1Y Aq Y2 AP User CAL</t>
  </si>
  <si>
    <t>Azure DevOps Server CAL SLng LSA OLV NL 1Y Aq Y3 AP User CAL</t>
  </si>
  <si>
    <t>Azure DevOps Server CAL SLng LSA OLV NL 2Y Aq Y2 AP User CAL</t>
  </si>
  <si>
    <t>Azure DevOps Server CAL SLng LSA OLV NL 3Y Aq Y1 AP User CAL</t>
  </si>
  <si>
    <t>Azure DevOps Server CAL SLng SA OLV NL 1Y Aq Y1 AP Device CAL</t>
  </si>
  <si>
    <t>Azure DevOps Server CAL SLng SA OLV NL 1Y Aq Y2 AP Device CAL</t>
  </si>
  <si>
    <t>Azure DevOps Server CAL SLng SA OLV NL 1Y Aq Y3 AP Device CAL</t>
  </si>
  <si>
    <t>Azure DevOps Server CAL SLng SA OLV NL 2Y Aq Y2 AP Device CAL</t>
  </si>
  <si>
    <t>Azure DevOps Server CAL SLng SA OLV NL 3Y Aq Y1 AP Device CAL</t>
  </si>
  <si>
    <t>Azure DevOps Server CAL SLng SA OLV NL 1Y Aq Y1 AP User CAL</t>
  </si>
  <si>
    <t>Azure DevOps Server CAL SLng SA OLV NL 1Y Aq Y2 AP User CAL</t>
  </si>
  <si>
    <t>Azure DevOps Server CAL SLng SA OLV NL 1Y Aq Y3 AP User CAL</t>
  </si>
  <si>
    <t>Azure DevOps Server CAL SLng SA OLV NL 2Y Aq Y2 AP User CAL</t>
  </si>
  <si>
    <t>Azure DevOps Server CAL SLng SA OLV NL 3Y Aq Y1 AP User CAL</t>
  </si>
  <si>
    <t>Azure DevOps Server CAL SLng LSA OLV NL 1Y Aq Y2 AP MPN Cmptncy Req DCAL</t>
  </si>
  <si>
    <t>Azure DevOps Server CAL SLng LSA OLV NL 2Y Aq Y2 AP MPN Cmptncy Req DCAL</t>
  </si>
  <si>
    <t>Azure DevOps Server CAL SLng LSA OLV NL 1Y Aq Y2 AP MPN Cmptncy Req UCAL</t>
  </si>
  <si>
    <t>Azure DevOps Server CAL SLng LSA OLV NL 2Y Aq Y2 AP MPN Cmptncy Req UCAL</t>
  </si>
  <si>
    <t>Azure DevOps Server CAL SLng SA OLV NL 1Y Aq Y2 AP MPN Cmptncy Req DCAL</t>
  </si>
  <si>
    <t>Azure DevOps Server CAL SLng LSA OLV NL 3Y Aq Y1 AP MPN Cmptncy Req DCAL</t>
  </si>
  <si>
    <t>Azure DevOps Server CAL SLng LSA OLV NL 1Y Aq Y1 AP MPN Cmptncy Req DCAL</t>
  </si>
  <si>
    <t>Azure DevOps Server CAL SLng LSA OLV NL 1Y Aq Y1 AP MPN Cmptncy Req UCAL</t>
  </si>
  <si>
    <t>Azure DevOps Server CAL SLng SA OLV NL 1Y Aq Y1 AP MPN Cmptncy Req DCAL</t>
  </si>
  <si>
    <t>Azure DevOps Server CAL SLng SA OLV NL 1Y Aq Y1 AP MPN Cmptncy Req UCAL</t>
  </si>
  <si>
    <t>Azure DevOps Server CAL SLng SA OLV NL 2Y Aq Y2 AP MPN Cmptncy Req DCAL</t>
  </si>
  <si>
    <t>Azure DevOps Server CAL SLng SA OLV NL 2Y Aq Y2 AP MPN Cmptncy Req UCAL</t>
  </si>
  <si>
    <t>Azure DevOps Server CAL SLng SA OLV NL 1Y Aq Y3 AP MPN Cmptncy Req UCAL</t>
  </si>
  <si>
    <t>Azure DevOps Server CAL SLng SA OLV NL 1Y Aq Y2 AP MPN Cmptncy Req UCAL</t>
  </si>
  <si>
    <t>Azure DevOps Server CAL SLng LSA OLV NL 1Y Aq Y3 AP MPN Cmptncy Req DCAL</t>
  </si>
  <si>
    <t>Azure DevOps Server CAL SLng LSA OLV NL 1Y Aq Y3 AP MPN Cmptncy Req UCAL</t>
  </si>
  <si>
    <t>Azure DevOps Server CAL SLng SA OLV NL 1Y Aq Y3 AP MPN Cmptncy Req DCAL</t>
  </si>
  <si>
    <t>Azure DevOps Server CAL SLng LSA OLV NL 3Y Aq Y1 AP MPN Cmptncy Req UCAL</t>
  </si>
  <si>
    <t>Azure DevOps Server CAL SLng SA OLV NL 3Y Aq Y1 AP MPN Cmptncy Req DCAL</t>
  </si>
  <si>
    <t>Azure DevOps Server CAL SLng SA OLV NL 3Y Aq Y1 AP MPN Cmptncy Req UCAL</t>
  </si>
  <si>
    <t>Publisher SLng LSA OLV NL 1Y Aq Y1 AP</t>
  </si>
  <si>
    <t>Publisher SLng LSA OLV NL 1Y Aq Y2 AP</t>
  </si>
  <si>
    <t>Publisher SLng LSA OLV NL 2Y Aq Y2 AP</t>
  </si>
  <si>
    <t>Publisher SLng LSA OLV NL 3Y Aq Y1 AP</t>
  </si>
  <si>
    <t>Publisher SLng SA OLV NL 1Y Aq Y1 AP</t>
  </si>
  <si>
    <t>Publisher SLng SA OLV NL 1Y Aq Y3 AP</t>
  </si>
  <si>
    <t>Publisher SLng SA OLV NL 1Y Aq Y2 AP</t>
  </si>
  <si>
    <t>Publisher SLng SA OLV NL 2Y Aq Y2 AP</t>
  </si>
  <si>
    <t>Publisher SLng SA OLV NL 3Y Aq Y1 AP</t>
  </si>
  <si>
    <t>SQL Server Standard SLng SA OLV NL 1Y Aq Y1 AP</t>
  </si>
  <si>
    <t>SQL Server Standard SLng SA OLV NL 1Y Aq Y2 AP</t>
  </si>
  <si>
    <t>SQL Server Standard SLng SA OLV NL 1Y Aq Y3 AP</t>
  </si>
  <si>
    <t>SQL Server Standard SLng SA OLV NL 2Y Aq Y2 AP</t>
  </si>
  <si>
    <t>SQL Server Standard SLng SA OLV NL 3Y Aq Y1 AP</t>
  </si>
  <si>
    <t>SQL Server Standard SLng LSA OLV NL 1Y Aq Y1 AP</t>
  </si>
  <si>
    <t>SQL Server Standard SLng LSA OLV NL 1Y Aq Y2 AP</t>
  </si>
  <si>
    <t>SQL Server Standard SLng LSA OLV NL 1Y Aq Y3 AP</t>
  </si>
  <si>
    <t>SQL Server Standard SLng LSA OLV NL 2Y Aq Y2 AP</t>
  </si>
  <si>
    <t>SQL Server Standard SLng LSA OLV NL 3Y Aq Y1 AP</t>
  </si>
  <si>
    <t>Office Professional Plus SLng LSA OLV NL 1Y Aq Y1 AP</t>
  </si>
  <si>
    <t>Office Professional Plus SLng LSA OLV NL 1Y Aq Y2 AP</t>
  </si>
  <si>
    <t>Office Professional Plus SLng LSA OLV NL 1Y Aq Y3 AP</t>
  </si>
  <si>
    <t>Office Professional Plus SLng LSA OLV NL 2Y Aq Y2 AP</t>
  </si>
  <si>
    <t>Office Professional Plus SLng LSA OLV NL 3Y Aq Y1 AP</t>
  </si>
  <si>
    <t>Office Professional Plus SLng SASU OLV NL 1Y Aq Y1 Office Standard AP</t>
  </si>
  <si>
    <t>Office Professional Plus SLng SASU OLV NL 1Y Aq Y2 Office Standard AP</t>
  </si>
  <si>
    <t>Office Professional Plus SLng SASU OLV NL 1Y Aq Y3 Office Standard AP</t>
  </si>
  <si>
    <t>Office Professional Plus SLng SASU OLV NL 2Y Aq Y2 Office Standard AP</t>
  </si>
  <si>
    <t>Office Professional Plus SLng SASU OLV NL 3Y Aq Y1 Office Standard AP</t>
  </si>
  <si>
    <t>Office Professional Plus SLng SA OLV NL 1Y Aq Y1 AP</t>
  </si>
  <si>
    <t>Office Professional Plus SLng SA OLV NL 1Y Aq Y3 AP</t>
  </si>
  <si>
    <t>Office Professional Plus SLng SA OLV NL 1Y Aq Y2 AP</t>
  </si>
  <si>
    <t>Office Professional Plus SLng SA OLV NL 2Y Aq Y2 AP</t>
  </si>
  <si>
    <t>Office Professional Plus SLng SA OLV NL 3Y Aq Y1 AP</t>
  </si>
  <si>
    <t>Office Professional Plus ALng LSA OLV NL 3Y Aq Y1 Enterprise</t>
  </si>
  <si>
    <t>Office Professional Plus ALng LSA OLV NL 2Y Aq Y2 Enterprise</t>
  </si>
  <si>
    <t>Office Professional Plus ALng LSA OLV NL 1Y Aq Y1 Enterprise</t>
  </si>
  <si>
    <t>Office Professional Plus ALng LSA OLV NL 1Y Aq Y2 Enterprise</t>
  </si>
  <si>
    <t>Office Professional Plus ALng LSA OLV NL 1Y Aq Y3 Enterprise</t>
  </si>
  <si>
    <t>Office Professional Plus ALng SA OLV NL 1Y Aq Y1 Enterprise</t>
  </si>
  <si>
    <t>Office Professional Plus ALng SA OLV NL 3Y Aq Y1 Enterprise</t>
  </si>
  <si>
    <t>Defender Cloud Apps Open SLng Sub OLV NL 1M AP</t>
  </si>
  <si>
    <t>Exchange Server Standard SLng LSA OLV NL 3Y Aq Y1 AP</t>
  </si>
  <si>
    <t>Exchange Server Standard SLng LSA OLV NL 2Y Aq Y2 AP</t>
  </si>
  <si>
    <t>Exchange Server Standard SLng LSA OLV NL 1Y Aq Y1 AP</t>
  </si>
  <si>
    <t>Exchange Server Standard SLng LSA OLV NL 1Y Aq Y2 AP</t>
  </si>
  <si>
    <t>Exchange Server Standard SLng LSA OLV NL 1Y Aq Y3 AP</t>
  </si>
  <si>
    <t>Exchange Server Standard SLng SA OLV NL 1Y Aq Y1 AP</t>
  </si>
  <si>
    <t>Exchange Server Standard SLng SA OLV NL 2Y Aq Y2 AP</t>
  </si>
  <si>
    <t>Exchange Server Standard SLng SA OLV NL 3Y Aq Y1 AP</t>
  </si>
  <si>
    <t>Exchange Server Standard SLng SA OLV NL 1Y Aq Y3 AP</t>
  </si>
  <si>
    <t>Exchange Server Standard SLng SA OLV NL 1Y Aq Y2 AP</t>
  </si>
  <si>
    <t>SQL CAL SLng LSA OLV NL 3Y Aq Y1 AP Device CAL</t>
  </si>
  <si>
    <t>SQL CAL SLng LSA OLV NL 2Y Aq Y2 AP Device CAL</t>
  </si>
  <si>
    <t>SQL CAL SLng LSA OLV NL 1Y Aq Y1 AP Device CAL</t>
  </si>
  <si>
    <t>SQL CAL SLng LSA OLV NL 1Y Aq Y2 AP Device CAL</t>
  </si>
  <si>
    <t>SQL CAL SLng LSA OLV NL 1Y Aq Y3 AP Device CAL</t>
  </si>
  <si>
    <t>SQL CAL SLng LSA OLV NL 3Y Aq Y1 AP User CAL</t>
  </si>
  <si>
    <t>SQL CAL SLng LSA OLV NL 2Y Aq Y2 AP User CAL</t>
  </si>
  <si>
    <t>SQL CAL SLng LSA OLV NL 1Y Aq Y1 AP User CAL</t>
  </si>
  <si>
    <t>SQL CAL SLng LSA OLV NL 1Y Aq Y2 AP User CAL</t>
  </si>
  <si>
    <t>SQL CAL SLng LSA OLV NL 1Y Aq Y3 AP User CAL</t>
  </si>
  <si>
    <t>SQL CAL SLng SA OLV NL 1Y Aq Y1 AP Device CAL</t>
  </si>
  <si>
    <t>SQL CAL SLng SA OLV NL 2Y Aq Y2 AP Device CAL</t>
  </si>
  <si>
    <t>SQL CAL SLng SA OLV NL 3Y Aq Y1 AP Device CAL</t>
  </si>
  <si>
    <t>SQL CAL SLng SA OLV NL 1Y Aq Y3 AP Device CAL</t>
  </si>
  <si>
    <t>SQL CAL SLng SA OLV NL 1Y Aq Y2 AP Device CAL</t>
  </si>
  <si>
    <t>SQL CAL SLng SA OLV NL 1Y Aq Y1 AP User CAL</t>
  </si>
  <si>
    <t>SQL CAL SLng SA OLV NL 2Y Aq Y2 AP User CAL</t>
  </si>
  <si>
    <t>SQL CAL SLng SA OLV NL 3Y Aq Y1 AP User CAL</t>
  </si>
  <si>
    <t>SQL CAL SLng SA OLV NL 1Y Aq Y3 AP User CAL</t>
  </si>
  <si>
    <t>SQL CAL SLng SA OLV NL 1Y Aq Y2 AP User CAL</t>
  </si>
  <si>
    <t>Outlook Mac SLng LSA OLV NL 2Y Aq Y2 AP</t>
  </si>
  <si>
    <t>Outlook Mac SLng LSA OLV NL 1Y Aq Y1 AP</t>
  </si>
  <si>
    <t>Outlook Mac SLng SA OLV NL 1Y Aq Y1 AP</t>
  </si>
  <si>
    <t>Outlook Mac SLng LSA OLV NL 1Y Aq Y2 AP</t>
  </si>
  <si>
    <t>Outlook Mac SLng SA OLV NL 2Y Aq Y2 AP</t>
  </si>
  <si>
    <t>Outlook Mac SLng SA OLV NL 1Y Aq Y2 AP</t>
  </si>
  <si>
    <t>Outlook Mac SLng LSA OLV NL 3Y Aq Y1 AP</t>
  </si>
  <si>
    <t>Outlook Mac SLng SA OLV NL 3Y Aq Y1 AP</t>
  </si>
  <si>
    <t>Outlook Mac SLng LSA OLV NL 1Y Aq Y3 AP</t>
  </si>
  <si>
    <t>Outlook Mac SLng SA OLV NL 1Y Aq Y3 AP</t>
  </si>
  <si>
    <t>Exchange Standard CAL SLng LSA OLV NL 3Y Aq Y1 AP Device CAL</t>
  </si>
  <si>
    <t>Exchange Standard CAL SLng LSA OLV NL 2Y Aq Y2 AP Device CAL</t>
  </si>
  <si>
    <t>Exchange Standard CAL SLng LSA OLV NL 1Y Aq Y1 AP Device CAL</t>
  </si>
  <si>
    <t>Exchange Standard CAL SLng LSA OLV NL 1Y Aq Y2 AP Device CAL</t>
  </si>
  <si>
    <t>Exchange Standard CAL SLng LSA OLV NL 1Y Aq Y3 AP Device CAL</t>
  </si>
  <si>
    <t>Exchange Standard CAL SLng LSA OLV NL 3Y Aq Y1 AP User CAL</t>
  </si>
  <si>
    <t>Exchange Standard CAL SLng LSA OLV NL 2Y Aq Y2 AP User CAL</t>
  </si>
  <si>
    <t>Exchange Standard CAL SLng LSA OLV NL 1Y Aq Y1 AP User CAL</t>
  </si>
  <si>
    <t>Exchange Standard CAL SLng LSA OLV NL 1Y Aq Y2 AP User CAL</t>
  </si>
  <si>
    <t>Exchange Standard CAL SLng LSA OLV NL 1Y Aq Y3 AP User CAL</t>
  </si>
  <si>
    <t>Exchange Standard CAL SLng SA OLV NL 1Y Aq Y1 AP Device CAL</t>
  </si>
  <si>
    <t>Exchange Standard CAL SLng SA OLV NL 2Y Aq Y2 AP Device CAL</t>
  </si>
  <si>
    <t>Exchange Standard CAL SLng SA OLV NL 3Y Aq Y1 AP Device CAL</t>
  </si>
  <si>
    <t>Exchange Standard CAL SLng SA OLV NL 1Y Aq Y3 AP Device CAL</t>
  </si>
  <si>
    <t>Exchange Standard CAL SLng SA OLV NL 1Y Aq Y2 AP Device CAL</t>
  </si>
  <si>
    <t>Exchange Standard CAL SLng SA OLV NL 1Y Aq Y1 AP User CAL</t>
  </si>
  <si>
    <t>Exchange Standard CAL SLng SA OLV NL 2Y Aq Y2 AP User CAL</t>
  </si>
  <si>
    <t>Exchange Standard CAL SLng SA OLV NL 3Y Aq Y1 AP User CAL</t>
  </si>
  <si>
    <t>Exchange Standard CAL SLng SA OLV NL 1Y Aq Y3 AP User CAL</t>
  </si>
  <si>
    <t>Exchange Standard CAL SLng SA OLV NL 1Y Aq Y2 AP User CAL</t>
  </si>
  <si>
    <t>Exchange Server Ent SLng LSA OLV NL 3Y Aq Y1 AP</t>
  </si>
  <si>
    <t>Exchange Server Ent SLng LSA OLV NL 2Y Aq Y2 AP</t>
  </si>
  <si>
    <t>Exchange Server Ent SLng LSA OLV NL 1Y Aq Y1 AP</t>
  </si>
  <si>
    <t>Exchange Server Ent SLng LSA OLV NL 1Y Aq Y2 AP</t>
  </si>
  <si>
    <t>Exchange Server Ent SLng LSA OLV NL 1Y Aq Y3 AP</t>
  </si>
  <si>
    <t>Exchange Server Ent SLng SASU OLV NL 2Y Aq Y2 Exchange Server Std AP</t>
  </si>
  <si>
    <t>Exchange Server Ent SLng SASU OLV NL 3Y Aq Y1 Exchange Server Std AP</t>
  </si>
  <si>
    <t>Exchange Server Ent SLng SASU OLV NL 1Y Aq Y1 Exchange Server Std AP</t>
  </si>
  <si>
    <t>Exchange Server Ent SLng SASU OLV NL 1Y Aq Y2 Exchange Server Std AP</t>
  </si>
  <si>
    <t>Exchange Server Ent SLng SASU OLV NL 1Y Aq Y3 Exchange Server Std AP</t>
  </si>
  <si>
    <t>Exchange Server Ent SLng SA OLV NL 1Y Aq Y1 AP</t>
  </si>
  <si>
    <t>Exchange Server Ent SLng SA OLV NL 2Y Aq Y2 AP</t>
  </si>
  <si>
    <t>Exchange Server Ent SLng SA OLV NL 3Y Aq Y1 AP</t>
  </si>
  <si>
    <t>Exchange Server Ent SLng SA OLV NL 1Y Aq Y3 AP</t>
  </si>
  <si>
    <t>Exchange Server Ent SLng SA OLV NL 1Y Aq Y2 AP</t>
  </si>
  <si>
    <t>3B6-00007O BRL</t>
  </si>
  <si>
    <t>Azure SQL Edge Licenses SLng Sub OLV NL 1M AP Per Device</t>
  </si>
  <si>
    <t>Intune P1 Open SLng Sub OLV NL 1M AP</t>
  </si>
  <si>
    <t>System Center Service Manager SLng LSA OLV NL 1Y Aq Y2 AP Per OSE</t>
  </si>
  <si>
    <t>System Center Service Manager SLng LSA OLV NL 1Y Aq Y2 AP Per User</t>
  </si>
  <si>
    <t>System Center Service Manager SLng SA OLV NL 1Y Aq Y2 AP Per OSE</t>
  </si>
  <si>
    <t>System Center Service Manager SLng SA OLV NL 1Y Aq Y2 AP Per User</t>
  </si>
  <si>
    <t>System Center Service Manager SLng LSA OLV NL 2Y Aq Y2 AP Per OSE</t>
  </si>
  <si>
    <t>System Center Service Manager SLng LSA OLV NL 2Y Aq Y2 AP Per User</t>
  </si>
  <si>
    <t>System Center Service Manager SLng SA OLV NL 2Y Aq Y2 AP Per OSE</t>
  </si>
  <si>
    <t>System Center Service Manager SLng SA OLV NL 2Y Aq Y2 AP Per User</t>
  </si>
  <si>
    <t>System Center Service Manager SLng LSA OLV NL 1Y Aq Y1 AP Per OSE</t>
  </si>
  <si>
    <t>System Center Service Manager SLng LSA OLV NL 1Y Aq Y1 AP Per User</t>
  </si>
  <si>
    <t>System Center Service Manager SLng SA OLV NL 1Y Aq Y1 AP Per OSE</t>
  </si>
  <si>
    <t>System Center Service Manager SLng SA OLV NL 1Y Aq Y1 AP Per User</t>
  </si>
  <si>
    <t>System Center Service Manager SLng LSA OLV NL 3Y Aq Y1 AP Per OSE</t>
  </si>
  <si>
    <t>System Center Service Manager SLng LSA OLV NL 3Y Aq Y1 AP Per User</t>
  </si>
  <si>
    <t>System Center Service Manager SLng SA OLV NL 3Y Aq Y1 AP Per OSE</t>
  </si>
  <si>
    <t>System Center Service Manager SLng SA OLV NL 3Y Aq Y1 AP Per User</t>
  </si>
  <si>
    <t>System Center Service Manager SLng LSA OLV NL 1Y Aq Y3 AP Per User</t>
  </si>
  <si>
    <t>System Center Service Manager SLng SA OLV NL 1Y Aq Y3 AP Per OSE</t>
  </si>
  <si>
    <t>System Center Service Manager SLng SA OLV NL 1Y Aq Y3 AP Per User</t>
  </si>
  <si>
    <t>System Center Service Manager SLng LSA OLV NL 1Y Aq Y3 AP Per OSE</t>
  </si>
  <si>
    <t>OneDrive business P1 Open SLng Sub OLV NL 1M AP</t>
  </si>
  <si>
    <t>Project Online Essentials Open SLng Sub OLV NL 1M AP</t>
  </si>
  <si>
    <t>MSDN Platforms ALng LSA OLV NL 1Y Aq Y1 AP</t>
  </si>
  <si>
    <t>MSDN Platforms ALng SA OLV NL 1Y Aq Y1 AP</t>
  </si>
  <si>
    <t>MSDN Platforms ALng LSA OLV NL 1Y Aq Y2 AP</t>
  </si>
  <si>
    <t>MSDN Platforms ALng SA OLV NL 1Y Aq Y2 AP</t>
  </si>
  <si>
    <t>MSDN Platforms ALng LSA OLV NL 1Y Aq Y3 AP</t>
  </si>
  <si>
    <t>MSDN Platforms ALng SA OLV NL 1Y Aq Y3 AP</t>
  </si>
  <si>
    <t>MSDN Platforms ALng LSA OLV NL 2Y Aq Y2 AP</t>
  </si>
  <si>
    <t>MSDN Platforms ALng SA OLV NL 2Y Aq Y2 AP</t>
  </si>
  <si>
    <t>MSDN Platforms ALng LSA OLV NL 3Y Aq Y1 AP</t>
  </si>
  <si>
    <t>MSDN Platforms ALng SA OLV NL 3Y Aq Y1 AP</t>
  </si>
  <si>
    <t>Office Mac Standard SLng LSA OLV NL 1Y Aq Y1 AP</t>
  </si>
  <si>
    <t>Office Mac Standard SLng SA OLV NL 1Y Aq Y1 AP</t>
  </si>
  <si>
    <t>Office Mac Standard SLng LSA OLV NL 1Y Aq Y2 AP</t>
  </si>
  <si>
    <t>Office Mac Standard SLng SA OLV NL 1Y Aq Y2 AP</t>
  </si>
  <si>
    <t>Office Mac Standard SLng LSA OLV NL 1Y Aq Y3 AP</t>
  </si>
  <si>
    <t>Office Mac Standard SLng SA OLV NL 1Y Aq Y3 AP</t>
  </si>
  <si>
    <t>Office Mac Standard SLng LSA OLV NL 2Y Aq Y2 AP</t>
  </si>
  <si>
    <t>Office Mac Standard SLng SA OLV NL 2Y Aq Y2 AP</t>
  </si>
  <si>
    <t>Office Mac Standard SLng LSA OLV NL 3Y Aq Y1 AP</t>
  </si>
  <si>
    <t>Office Mac Standard SLng SA OLV NL 3Y Aq Y1 AP</t>
  </si>
  <si>
    <t>System Center Orchestrator SLng LSA OLV NL 1Y Aq Y1 AP Per OSE</t>
  </si>
  <si>
    <t>System Center Orchestrator SLng LSA OLV NL 1Y Aq Y1 AP Per User</t>
  </si>
  <si>
    <t>System Center Orchestrator SLng SA OLV NL 1Y Aq Y1 AP Per OSE</t>
  </si>
  <si>
    <t>System Center Orchestrator SLng SA OLV NL 1Y Aq Y1 AP Per User</t>
  </si>
  <si>
    <t>System Center Orchestrator SLng LSA OLV NL 1Y Aq Y2 AP Per OSE</t>
  </si>
  <si>
    <t>System Center Orchestrator SLng LSA OLV NL 1Y Aq Y2 AP Per User</t>
  </si>
  <si>
    <t>System Center Orchestrator SLng SA OLV NL 1Y Aq Y2 AP Per OSE</t>
  </si>
  <si>
    <t>System Center Orchestrator SLng SA OLV NL 1Y Aq Y2 AP Per User</t>
  </si>
  <si>
    <t>System Center Orchestrator SLng LSA OLV NL 1Y Aq Y3 AP Per OSE</t>
  </si>
  <si>
    <t>System Center Orchestrator SLng LSA OLV NL 1Y Aq Y3 AP Per User</t>
  </si>
  <si>
    <t>System Center Orchestrator SLng SA OLV NL 1Y Aq Y3 AP Per OSE</t>
  </si>
  <si>
    <t>System Center Orchestrator SLng SA OLV NL 1Y Aq Y3 AP Per User</t>
  </si>
  <si>
    <t>System Center Orchestrator SLng LSA OLV NL 2Y Aq Y2 AP Per OSE</t>
  </si>
  <si>
    <t>System Center Orchestrator SLng LSA OLV NL 2Y Aq Y2 AP Per User</t>
  </si>
  <si>
    <t>System Center Orchestrator SLng SA OLV NL 2Y Aq Y2 AP Per OSE</t>
  </si>
  <si>
    <t>System Center Orchestrator SLng SA OLV NL 2Y Aq Y2 AP Per User</t>
  </si>
  <si>
    <t>System Center Orchestrator SLng LSA OLV NL 3Y Aq Y1 AP Per OSE</t>
  </si>
  <si>
    <t>System Center Orchestrator SLng LSA OLV NL 3Y Aq Y1 AP Per User</t>
  </si>
  <si>
    <t>System Center Orchestrator SLng SA OLV NL 3Y Aq Y1 AP Per OSE</t>
  </si>
  <si>
    <t>System Center Orchestrator SLng SA OLV NL 3Y Aq Y1 AP Per User</t>
  </si>
  <si>
    <t>Win VDA Device SLng Sub OLV NL 1M AP Per Device</t>
  </si>
  <si>
    <t>Outlook SLng LSA OLV NL 1Y Aq Y1 AP</t>
  </si>
  <si>
    <t>Outlook SLng LSA OLV NL 1Y Aq Y2 AP</t>
  </si>
  <si>
    <t>Outlook SLng LSA OLV NL 1Y Aq Y3 AP</t>
  </si>
  <si>
    <t>Outlook SLng LSA OLV NL 2Y Aq Y2 AP</t>
  </si>
  <si>
    <t>Outlook SLng LSA OLV NL 3Y Aq Y1 AP</t>
  </si>
  <si>
    <t>Outlook SLng SA OLV NL 1Y Aq Y1 AP</t>
  </si>
  <si>
    <t>Outlook SLng SA OLV NL 1Y Aq Y3 AP</t>
  </si>
  <si>
    <t>Outlook SLng SA OLV NL 1Y Aq Y2 AP</t>
  </si>
  <si>
    <t>Outlook SLng SA OLV NL 2Y Aq Y2 AP</t>
  </si>
  <si>
    <t>Outlook SLng SA OLV NL 3Y Aq Y1 AP</t>
  </si>
  <si>
    <t>O365 Extra File Storage Open SLng Sub OLV NL 1M AP Add-on</t>
  </si>
  <si>
    <t>EOA Exchange Online Open SLng Sub OLV NL 1M AP Add-on</t>
  </si>
  <si>
    <t>Lync Mac SLng LSA OLV NL 1Y Aq Y1 AP</t>
  </si>
  <si>
    <t>Lync Mac SLng SA OLV NL 1Y Aq Y1 AP</t>
  </si>
  <si>
    <t>Lync Mac SLng LSA OLV NL 2Y Aq Y2 AP</t>
  </si>
  <si>
    <t>Lync Mac SLng SA OLV NL 2Y Aq Y2 AP</t>
  </si>
  <si>
    <t>Lync Mac SLng LSA OLV NL 1Y Aq Y2 AP</t>
  </si>
  <si>
    <t>Lync Mac SLng SA OLV NL 1Y Aq Y2 AP</t>
  </si>
  <si>
    <t>Lync Mac SLng LSA OLV NL 3Y Aq Y1 AP</t>
  </si>
  <si>
    <t>Lync Mac SLng LSA OLV NL 1Y Aq Y3 AP</t>
  </si>
  <si>
    <t>Lync Mac SLng SA OLV NL 1Y Aq Y3 AP</t>
  </si>
  <si>
    <t>Lync Mac SLng SA OLV NL 3Y Aq Y1 AP</t>
  </si>
  <si>
    <t>SfB Server SLng LSA OLV NL 1Y Aq Y1 AP</t>
  </si>
  <si>
    <t>SfB Server SLng SA OLV NL 1Y Aq Y1 AP</t>
  </si>
  <si>
    <t>SfB Server SLng LSA OLV NL 2Y Aq Y2 AP</t>
  </si>
  <si>
    <t>SfB Server SLng LSA OLV NL 1Y Aq Y2 AP</t>
  </si>
  <si>
    <t>SfB Server SLng SA OLV NL 2Y Aq Y2 AP</t>
  </si>
  <si>
    <t>SfB Server SLng SA OLV NL 1Y Aq Y2 AP</t>
  </si>
  <si>
    <t>SfB Server SLng LSA OLV NL 1Y Aq Y3 AP</t>
  </si>
  <si>
    <t>SfB Server SLng LSA OLV NL 3Y Aq Y1 AP</t>
  </si>
  <si>
    <t>SfB Server SLng SA OLV NL 3Y Aq Y1 AP</t>
  </si>
  <si>
    <t>SfB Server SLng SA OLV NL 1Y Aq Y3 AP</t>
  </si>
  <si>
    <t>Azure Subscription Services Open Sngl Sub OLV NL 1M AP</t>
  </si>
  <si>
    <t>Azure Active Directory Premium P2 Open Sngl Sub OLV NL 1M AP</t>
  </si>
  <si>
    <t>6KV-00004O BRL</t>
  </si>
  <si>
    <t>Exchange Enterprise CAL Service SLng Sub OLV NL 1M AP Per User</t>
  </si>
  <si>
    <t>6PV-00004O BRL</t>
  </si>
  <si>
    <t>Enterprise CAL Services SLng Sub OLV NL 1M AP Per User</t>
  </si>
  <si>
    <t>Win Remote Desktop Services CAL SLng LSA OLV NL 1Y Aq Y1 AP DCAL</t>
  </si>
  <si>
    <t>Win Remote Desktop Services CAL SLng LSA OLV NL 1Y Aq Y1 AP UCAL</t>
  </si>
  <si>
    <t>Win Remote Desktop Services CAL SLng SA OLV NL 1Y Aq Y1 AP DCAL</t>
  </si>
  <si>
    <t>Win Remote Desktop Services CAL SLng SA OLV NL 1Y Aq Y1 AP UCAL</t>
  </si>
  <si>
    <t>Win Remote Desktop Services CAL SLng LSA OLV NL 1Y Aq Y2 AP DCAL</t>
  </si>
  <si>
    <t>Win Remote Desktop Services CAL SLng LSA OLV NL 1Y Aq Y2 AP UCAL</t>
  </si>
  <si>
    <t>Win Remote Desktop Services CAL SLng SA OLV NL 1Y Aq Y2 AP DCAL</t>
  </si>
  <si>
    <t>Win Remote Desktop Services CAL SLng SA OLV NL 1Y Aq Y2 AP UCAL</t>
  </si>
  <si>
    <t>Win Remote Desktop Services CAL SLng LSA OLV NL 1Y Aq Y3 AP DCAL</t>
  </si>
  <si>
    <t>Win Remote Desktop Services CAL SLng LSA OLV NL 1Y Aq Y3 AP UCAL</t>
  </si>
  <si>
    <t>Win Remote Desktop Services CAL SLng SA OLV NL 1Y Aq Y3 AP DCAL</t>
  </si>
  <si>
    <t>Win Remote Desktop Services CAL SLng SA OLV NL 1Y Aq Y3 AP UCAL</t>
  </si>
  <si>
    <t>Win Remote Desktop Services CAL SLng LSA OLV NL 2Y Aq Y2 AP DCAL</t>
  </si>
  <si>
    <t>Win Remote Desktop Services CAL SLng LSA OLV NL 2Y Aq Y2 AP UCAL</t>
  </si>
  <si>
    <t>Win Remote Desktop Services CAL SLng SA OLV NL 2Y Aq Y2 AP DCAL</t>
  </si>
  <si>
    <t>Win Remote Desktop Services CAL SLng SA OLV NL 2Y Aq Y2 AP UCAL</t>
  </si>
  <si>
    <t>Win Remote Desktop Services CAL SLng LSA OLV NL 3Y Aq Y1 AP DCAL</t>
  </si>
  <si>
    <t>Win Remote Desktop Services CAL SLng LSA OLV NL 3Y Aq Y1 AP UCAL</t>
  </si>
  <si>
    <t>Win Remote Desktop Services CAL SLng SA OLV NL 3Y Aq Y1 AP DCAL</t>
  </si>
  <si>
    <t>Win Remote Desktop Services CAL SLng SA OLV NL 3Y Aq Y1 AP UCAL</t>
  </si>
  <si>
    <t>Win Remote Desktop Services Ext Con SLng LSA OLV NL 1Y Aq Y1 AP</t>
  </si>
  <si>
    <t>Win Remote Desktop Services Ext Con SLng SA OLV NL 1Y Aq Y1 AP</t>
  </si>
  <si>
    <t>Win Remote Desktop Services Ext Con SLng LSA OLV NL 1Y Aq Y2 AP</t>
  </si>
  <si>
    <t>Win Remote Desktop Services Ext Con SLng SA OLV NL 1Y Aq Y2 AP</t>
  </si>
  <si>
    <t>Win Remote Desktop Services Ext Con SLng LSA OLV NL 1Y Aq Y3 AP</t>
  </si>
  <si>
    <t>Win Remote Desktop Services Ext Con SLng SA OLV NL 1Y Aq Y3 AP</t>
  </si>
  <si>
    <t>Win Remote Desktop Services Ext Con SLng LSA OLV NL 2Y Aq Y2 AP</t>
  </si>
  <si>
    <t>Win Remote Desktop Services Ext Con SLng SA OLV NL 2Y Aq Y2 AP</t>
  </si>
  <si>
    <t>Win Remote Desktop Services Ext Con SLng LSA OLV NL 3Y Aq Y1 AP</t>
  </si>
  <si>
    <t>Win Remote Desktop Services Ext Con SLng SA OLV NL 3Y Aq Y1 AP</t>
  </si>
  <si>
    <t>SfB SLng LSA OLV NL 1Y Aq Y2 AP</t>
  </si>
  <si>
    <t>SfB SLng SA OLV NL 1Y Aq Y2 AP</t>
  </si>
  <si>
    <t>SfB SLng LSA OLV NL 1Y Aq Y1 AP</t>
  </si>
  <si>
    <t>SfB SLng SA OLV NL 1Y Aq Y1 AP</t>
  </si>
  <si>
    <t>SfB SLng SA OLV NL 2Y Aq Y2 AP</t>
  </si>
  <si>
    <t>SfB SLng SA OLV NL 3Y Aq Y1 AP</t>
  </si>
  <si>
    <t>SfB SLng LSA OLV NL 3Y Aq Y1 AP</t>
  </si>
  <si>
    <t>SfB SLng LSA OLV NL 1Y Aq Y3 AP</t>
  </si>
  <si>
    <t>SfB SLng SA OLV NL 1Y Aq Y3 AP</t>
  </si>
  <si>
    <t>SfB SLng LSA OLV NL 2Y Aq Y2 AP</t>
  </si>
  <si>
    <t>SfB Server Standard CAL SLng LSA OLV NL 1Y Aq Y3 AP Device CAL</t>
  </si>
  <si>
    <t>SfB Server Standard CAL SLng LSA OLV NL 1Y Aq Y3 AP User CAL</t>
  </si>
  <si>
    <t>SfB Server Standard CAL SLng SA OLV NL 1Y Aq Y3 AP Device CAL</t>
  </si>
  <si>
    <t>SfB Server Standard CAL SLng SA OLV NL 1Y Aq Y3 AP User CAL</t>
  </si>
  <si>
    <t>SfB Server Standard CAL SLng LSA OLV NL 1Y Aq Y1 AP Device CAL</t>
  </si>
  <si>
    <t>SfB Server Standard CAL SLng LSA OLV NL 1Y Aq Y1 AP User CAL</t>
  </si>
  <si>
    <t>SfB Server Standard CAL SLng SA OLV NL 1Y Aq Y1 AP Device CAL</t>
  </si>
  <si>
    <t>SfB Server Standard CAL SLng SA OLV NL 1Y Aq Y1 AP User CAL</t>
  </si>
  <si>
    <t>SfB Server Standard CAL SLng LSA OLV NL 1Y Aq Y2 AP Device CAL</t>
  </si>
  <si>
    <t>SfB Server Standard CAL SLng LSA OLV NL 1Y Aq Y2 AP User CAL</t>
  </si>
  <si>
    <t>SfB Server Standard CAL SLng SA OLV NL 1Y Aq Y2 AP Device CAL</t>
  </si>
  <si>
    <t>SfB Server Standard CAL SLng SA OLV NL 1Y Aq Y2 AP User CAL</t>
  </si>
  <si>
    <t>SfB Server Standard CAL SLng LSA OLV NL 3Y Aq Y1 AP Device CAL</t>
  </si>
  <si>
    <t>SfB Server Standard CAL SLng LSA OLV NL 3Y Aq Y1 AP User CAL</t>
  </si>
  <si>
    <t>SfB Server Standard CAL SLng SA OLV NL 3Y Aq Y1 AP Device CAL</t>
  </si>
  <si>
    <t>SfB Server Standard CAL SLng SA OLV NL 3Y Aq Y1 AP User CAL</t>
  </si>
  <si>
    <t>SfB Server Standard CAL SLng LSA OLV NL 2Y Aq Y2 AP Device CAL</t>
  </si>
  <si>
    <t>SfB Server Standard CAL SLng LSA OLV NL 2Y Aq Y2 AP User CAL</t>
  </si>
  <si>
    <t>SfB Server Standard CAL SLng SA OLV NL 2Y Aq Y2 AP Device CAL</t>
  </si>
  <si>
    <t>SfB Server Standard CAL SLng SA OLV NL 2Y Aq Y2 AP User CAL</t>
  </si>
  <si>
    <t>ECAL ALng LSA OLV NL 1Y Aq Y1 Enterprise Device CAL with Services</t>
  </si>
  <si>
    <t>ECAL ALng LSA OLV NL 1Y Aq Y1 Enterprise User CAL with Services</t>
  </si>
  <si>
    <t>ECAL ALng SASU OLV NL 1Y Aq Y1 CCAL Enterprise Device CAL with Services</t>
  </si>
  <si>
    <t>ECAL ALng SASU OLV NL 1Y Aq Y1 CCAL Enterprise User CAL with Services</t>
  </si>
  <si>
    <t>ECAL ALng SA OLV NL 1Y Aq Y1 Enterprise Device CAL with Services</t>
  </si>
  <si>
    <t>ECAL ALng SA OLV NL 1Y Aq Y1 Enterprise User CAL with Services</t>
  </si>
  <si>
    <t>ECAL ALng LSA OLV NL 1Y Aq Y2 Enterprise Device CAL with Services</t>
  </si>
  <si>
    <t>ECAL ALng LSA OLV NL 1Y Aq Y2 Enterprise User CAL with Services</t>
  </si>
  <si>
    <t>ECAL ALng SASU OLV NL 1Y Aq Y2 CCAL Enterprise Device CAL with Services</t>
  </si>
  <si>
    <t>ECAL ALng SASU OLV NL 1Y Aq Y2 CCAL Enterprise User CAL with Services</t>
  </si>
  <si>
    <t>ECAL ALng LSA OLV NL 1Y Aq Y3 Enterprise Device CAL with Services</t>
  </si>
  <si>
    <t>ECAL ALng LSA OLV NL 1Y Aq Y3 Enterprise User CAL with Services</t>
  </si>
  <si>
    <t>ECAL ALng SASU OLV NL 1Y Aq Y3 CCAL Enterprise Device CAL with Services</t>
  </si>
  <si>
    <t>ECAL ALng SASU OLV NL 1Y Aq Y3 CCAL Enterprise User CAL with Services</t>
  </si>
  <si>
    <t>ECAL ALng LSA OLV NL 2Y Aq Y2 Enterprise Device CAL with Services</t>
  </si>
  <si>
    <t>ECAL ALng LSA OLV NL 2Y Aq Y2 Enterprise User CAL with Services</t>
  </si>
  <si>
    <t>ECAL ALng SASU OLV NL 2Y Aq Y2 CCAL Enterprise Device CAL with Services</t>
  </si>
  <si>
    <t>ECAL ALng SASU OLV NL 2Y Aq Y2 CCAL Enterprise User CAL with Services</t>
  </si>
  <si>
    <t>ECAL ALng LSA OLV NL 3Y Aq Y1 Enterprise Device CAL with Services</t>
  </si>
  <si>
    <t>ECAL ALng LSA OLV NL 3Y Aq Y1 Enterprise User CAL with Services</t>
  </si>
  <si>
    <t>ECAL ALng SASU OLV NL 3Y Aq Y1 CCAL Enterprise Device CAL with Services</t>
  </si>
  <si>
    <t>ECAL ALng SASU OLV NL 3Y Aq Y1 CCAL Enterprise User CAL with Services</t>
  </si>
  <si>
    <t>ECAL ALng SA OLV NL 3Y Aq Y1 Enterprise Device CAL with Services</t>
  </si>
  <si>
    <t>ECAL ALng SA OLV NL 3Y Aq Y1 Enterprise User CAL with Services</t>
  </si>
  <si>
    <t>ECAL ALng LSA OLV NL 1Y Aq Y1 Platform Device CAL with Services</t>
  </si>
  <si>
    <t>ECAL ALng LSA OLV NL 1Y Aq Y1 Platform User CAL with Services</t>
  </si>
  <si>
    <t>ECAL ALng SASU OLV NL 1Y Aq Y1 CCAL Platform Device CAL with Services</t>
  </si>
  <si>
    <t>ECAL ALng SASU OLV NL 1Y Aq Y1 CCAL Platform User CAL with Services</t>
  </si>
  <si>
    <t>ECAL ALng SA OLV NL 1Y Aq Y1 Platform Device CAL with Services</t>
  </si>
  <si>
    <t>ECAL ALng SA OLV NL 1Y Aq Y1 Platform User CAL with Services</t>
  </si>
  <si>
    <t>ECAL ALng LSA OLV NL 1Y Aq Y2 Platform Device CAL with Services</t>
  </si>
  <si>
    <t>ECAL ALng LSA OLV NL 1Y Aq Y2 Platform User CAL with Services</t>
  </si>
  <si>
    <t>ECAL ALng SASU OLV NL 1Y Aq Y2 CCAL Platform Device CAL with Services</t>
  </si>
  <si>
    <t>ECAL ALng SASU OLV NL 1Y Aq Y2 CCAL Platform User CAL with Services</t>
  </si>
  <si>
    <t>ECAL ALng LSA OLV NL 1Y Aq Y3 Platform Device CAL with Services</t>
  </si>
  <si>
    <t>ECAL ALng LSA OLV NL 1Y Aq Y3 Platform User CAL with Services</t>
  </si>
  <si>
    <t>ECAL ALng SASU OLV NL 1Y Aq Y3 CCAL Platform Device CAL with Services</t>
  </si>
  <si>
    <t>ECAL ALng SASU OLV NL 1Y Aq Y3 CCAL Platform User CAL with Services</t>
  </si>
  <si>
    <t>ECAL ALng LSA OLV NL 2Y Aq Y2 Platform Device CAL with Services</t>
  </si>
  <si>
    <t>ECAL ALng LSA OLV NL 2Y Aq Y2 Platform User CAL with Services</t>
  </si>
  <si>
    <t>ECAL ALng SASU OLV NL 2Y Aq Y2 CCAL Platform Device CAL with Services</t>
  </si>
  <si>
    <t>ECAL ALng SASU OLV NL 2Y Aq Y2 CCAL Platform User CAL with Services</t>
  </si>
  <si>
    <t>ECAL ALng LSA OLV NL 3Y Aq Y1 Platform Device CAL with Services</t>
  </si>
  <si>
    <t>ECAL ALng LSA OLV NL 3Y Aq Y1 Platform User CAL with Services</t>
  </si>
  <si>
    <t>ECAL ALng SASU OLV NL 3Y Aq Y1 CCAL Platform Device CAL with Services</t>
  </si>
  <si>
    <t>ECAL ALng SASU OLV NL 3Y Aq Y1 CCAL Platform User CAL with Services</t>
  </si>
  <si>
    <t>ECAL ALng SA OLV NL 3Y Aq Y1 Platform Device CAL with Services</t>
  </si>
  <si>
    <t>ECAL ALng SA OLV NL 3Y Aq Y1 Platform User CAL with Services</t>
  </si>
  <si>
    <t>ECAL SLng LSA OLV NL 1Y Aq Y1 AP Device CAL with Services</t>
  </si>
  <si>
    <t>ECAL SLng LSA OLV NL 1Y Aq Y1 AP User CAL with Services</t>
  </si>
  <si>
    <t>ECAL SLng SASU OLV NL 1Y Aq Y1 CCAL AP Device CAL with Services</t>
  </si>
  <si>
    <t>ECAL SLng SASU OLV NL 1Y Aq Y1 CCAL AP User CAL with Services</t>
  </si>
  <si>
    <t>ECAL SLng SA OLV NL 1Y Aq Y1 AP Device CAL with Services</t>
  </si>
  <si>
    <t>ECAL SLng SA OLV NL 1Y Aq Y1 AP User CAL with Services</t>
  </si>
  <si>
    <t>ECAL SLng LSA OLV NL 1Y Aq Y2 AP Device CAL with Services</t>
  </si>
  <si>
    <t>ECAL SLng LSA OLV NL 1Y Aq Y2 AP User CAL with Services</t>
  </si>
  <si>
    <t>ECAL SLng SASU OLV NL 1Y Aq Y2 CCAL AP Device CAL with Services</t>
  </si>
  <si>
    <t>ECAL SLng SASU OLV NL 1Y Aq Y2 CCAL AP User CAL with Services</t>
  </si>
  <si>
    <t>ECAL SLng SA OLV NL 1Y Aq Y2 AP Device CAL with Services</t>
  </si>
  <si>
    <t>ECAL SLng SA OLV NL 1Y Aq Y2 AP User CAL with Services</t>
  </si>
  <si>
    <t>ECAL SLng LSA OLV NL 1Y Aq Y3 AP Device CAL with Services</t>
  </si>
  <si>
    <t>ECAL SLng LSA OLV NL 1Y Aq Y3 AP User CAL with Services</t>
  </si>
  <si>
    <t>ECAL SLng SASU OLV NL 1Y Aq Y3 CCAL AP Device CAL with Services</t>
  </si>
  <si>
    <t>ECAL SLng SASU OLV NL 1Y Aq Y3 CCAL AP User CAL with Services</t>
  </si>
  <si>
    <t>ECAL SLng SA OLV NL 1Y Aq Y3 AP Device CAL with Services</t>
  </si>
  <si>
    <t>ECAL SLng SA OLV NL 1Y Aq Y3 AP User CAL with Services</t>
  </si>
  <si>
    <t>ECAL SLng LSA OLV NL 2Y Aq Y2 AP Device CAL with Services</t>
  </si>
  <si>
    <t>ECAL SLng LSA OLV NL 2Y Aq Y2 AP User CAL with Services</t>
  </si>
  <si>
    <t>ECAL SLng SASU OLV NL 2Y Aq Y2 CCAL AP Device CAL with Services</t>
  </si>
  <si>
    <t>ECAL SLng SASU OLV NL 2Y Aq Y2 CCAL AP User CAL with Services</t>
  </si>
  <si>
    <t>ECAL SLng SA OLV NL 2Y Aq Y2 AP Device CAL with Services</t>
  </si>
  <si>
    <t>ECAL SLng SA OLV NL 2Y Aq Y2 AP User CAL with Services</t>
  </si>
  <si>
    <t>ECAL SLng LSA OLV NL 3Y Aq Y1 AP Device CAL with Services</t>
  </si>
  <si>
    <t>ECAL SLng LSA OLV NL 3Y Aq Y1 AP User CAL with Services</t>
  </si>
  <si>
    <t>ECAL SLng SASU OLV NL 3Y Aq Y1 CCAL AP Device CAL with Services</t>
  </si>
  <si>
    <t>ECAL SLng SASU OLV NL 3Y Aq Y1 CCAL AP User CAL with Services</t>
  </si>
  <si>
    <t>ECAL SLng SA OLV NL 3Y Aq Y1 AP Device CAL with Services</t>
  </si>
  <si>
    <t>ECAL SLng SA OLV NL 3Y Aq Y1 AP User CAL with Services</t>
  </si>
  <si>
    <t>SharePoint Enterprise CAL SLng LSA OLV NL 1Y Aq Y1 AP Device CAL</t>
  </si>
  <si>
    <t>SharePoint Enterprise CAL SLng LSA OLV NL 1Y Aq Y2 AP Device CAL</t>
  </si>
  <si>
    <t>SharePoint Enterprise CAL SLng LSA OLV NL 1Y Aq Y3 AP Device CAL</t>
  </si>
  <si>
    <t>SharePoint Enterprise CAL SLng LSA OLV NL 2Y Aq Y2 AP Device CAL</t>
  </si>
  <si>
    <t>SharePoint Enterprise CAL SLng LSA OLV NL 3Y Aq Y1 AP Device CAL</t>
  </si>
  <si>
    <t>SharePoint Enterprise CAL SLng LSA OLV NL 1Y Aq Y1 AP User CAL</t>
  </si>
  <si>
    <t>SharePoint Enterprise CAL SLng LSA OLV NL 1Y Aq Y2 AP User CAL</t>
  </si>
  <si>
    <t>SharePoint Enterprise CAL SLng LSA OLV NL 1Y Aq Y3 AP User CAL</t>
  </si>
  <si>
    <t>SharePoint Enterprise CAL SLng LSA OLV NL 2Y Aq Y2 AP User CAL</t>
  </si>
  <si>
    <t>SharePoint Enterprise CAL SLng LSA OLV NL 3Y Aq Y1 AP User CAL</t>
  </si>
  <si>
    <t>SharePoint Enterprise CAL SLng SA OLV NL 1Y Aq Y1 AP Device CAL</t>
  </si>
  <si>
    <t>SharePoint Enterprise CAL SLng SA OLV NL 1Y Aq Y2 AP Device CAL</t>
  </si>
  <si>
    <t>SharePoint Enterprise CAL SLng SA OLV NL 1Y Aq Y3 AP Device CAL</t>
  </si>
  <si>
    <t>SharePoint Enterprise CAL SLng SA OLV NL 2Y Aq Y2 AP Device CAL</t>
  </si>
  <si>
    <t>SharePoint Enterprise CAL SLng SA OLV NL 3Y Aq Y1 AP Device CAL</t>
  </si>
  <si>
    <t>SharePoint Enterprise CAL SLng SA OLV NL 1Y Aq Y1 AP User CAL</t>
  </si>
  <si>
    <t>SharePoint Enterprise CAL SLng SA OLV NL 1Y Aq Y2 AP User CAL</t>
  </si>
  <si>
    <t>SharePoint Enterprise CAL SLng SA OLV NL 1Y Aq Y3 AP User CAL</t>
  </si>
  <si>
    <t>SharePoint Enterprise CAL SLng SA OLV NL 2Y Aq Y2 AP User CAL</t>
  </si>
  <si>
    <t>SharePoint Enterprise CAL SLng SA OLV NL 3Y Aq Y1 AP User CAL</t>
  </si>
  <si>
    <t>Visual Studio Pro MSDN ALng LSA OLV NL 1Y Aq Y1 AP</t>
  </si>
  <si>
    <t>Visual Studio Pro MSDN ALng SA OLV NL 1Y Aq Y1 AP</t>
  </si>
  <si>
    <t>Visual Studio Pro MSDN ALng LSA OLV NL 1Y Aq Y2 AP</t>
  </si>
  <si>
    <t>Visual Studio Pro MSDN ALng SA OLV NL 1Y Aq Y2 AP</t>
  </si>
  <si>
    <t>Visual Studio Pro MSDN ALng LSA OLV NL 1Y Aq Y3 AP</t>
  </si>
  <si>
    <t>Visual Studio Pro MSDN ALng SA OLV NL 1Y Aq Y3 AP</t>
  </si>
  <si>
    <t>Visual Studio Pro MSDN ALng LSA OLV NL 2Y Aq Y2 AP</t>
  </si>
  <si>
    <t>Visual Studio Pro MSDN ALng SA OLV NL 2Y Aq Y2 AP</t>
  </si>
  <si>
    <t>Visual Studio Pro MSDN ALng LSA OLV NL 3Y Aq Y1 AP</t>
  </si>
  <si>
    <t>Visual Studio Pro MSDN ALng SA OLV NL 3Y Aq Y1 AP</t>
  </si>
  <si>
    <t>Office Professional Plus ALng LSA OLV NL 1Y Aq Y1 Platform</t>
  </si>
  <si>
    <t>Office Professional Plus ALng SA OLV NL 1Y Aq Y1 Platform</t>
  </si>
  <si>
    <t>Office Professional Plus ALng LSA OLV NL 1Y Aq Y2 Platform</t>
  </si>
  <si>
    <t>Office Professional Plus ALng LSA OLV NL 1Y Aq Y3 Platform</t>
  </si>
  <si>
    <t>Office Professional Plus ALng LSA OLV NL 2Y Aq Y2 Platform</t>
  </si>
  <si>
    <t>Office Professional Plus ALng LSA OLV NL 3Y Aq Y1 Platform</t>
  </si>
  <si>
    <t>Office Professional Plus ALng SA OLV NL 3Y Aq Y1 Platform</t>
  </si>
  <si>
    <t>SfB Server Enterprise CAL SLng LSA OLV NL 3Y Aq Y1 AP Device CAL</t>
  </si>
  <si>
    <t>SfB Server Enterprise CAL SLng LSA OLV NL 3Y Aq Y1 AP User CAL</t>
  </si>
  <si>
    <t>SfB Server Enterprise CAL SLng SA OLV NL 3Y Aq Y1 AP Device CAL</t>
  </si>
  <si>
    <t>SfB Server Enterprise CAL SLng SA OLV NL 3Y Aq Y1 AP User CAL</t>
  </si>
  <si>
    <t>SfB Server Enterprise CAL SLng LSA OLV NL 2Y Aq Y2 AP Device CAL</t>
  </si>
  <si>
    <t>SfB Server Enterprise CAL SLng LSA OLV NL 2Y Aq Y2 AP User CAL</t>
  </si>
  <si>
    <t>SfB Server Enterprise CAL SLng SA OLV NL 2Y Aq Y2 AP Device CAL</t>
  </si>
  <si>
    <t>SfB Server Enterprise CAL SLng SA OLV NL 2Y Aq Y2 AP User CAL</t>
  </si>
  <si>
    <t>SfB Server Enterprise CAL SLng LSA OLV NL 1Y Aq Y1 AP Device CAL</t>
  </si>
  <si>
    <t>SfB Server Enterprise CAL SLng LSA OLV NL 1Y Aq Y1 AP User CAL</t>
  </si>
  <si>
    <t>SfB Server Enterprise CAL SLng SA OLV NL 1Y Aq Y1 AP Device CAL</t>
  </si>
  <si>
    <t>SfB Server Enterprise CAL SLng SA OLV NL 1Y Aq Y1 AP User CAL</t>
  </si>
  <si>
    <t>SfB Server Enterprise CAL SLng LSA OLV NL 1Y Aq Y2 AP Device CAL</t>
  </si>
  <si>
    <t>SfB Server Enterprise CAL SLng LSA OLV NL 1Y Aq Y2 AP User CAL</t>
  </si>
  <si>
    <t>SfB Server Enterprise CAL SLng SA OLV NL 1Y Aq Y2 AP Device CAL</t>
  </si>
  <si>
    <t>SfB Server Enterprise CAL SLng SA OLV NL 1Y Aq Y2 AP User CAL</t>
  </si>
  <si>
    <t>SfB Server Enterprise CAL SLng LSA OLV NL 1Y Aq Y3 AP Device CAL</t>
  </si>
  <si>
    <t>SfB Server Enterprise CAL SLng LSA OLV NL 1Y Aq Y3 AP User CAL</t>
  </si>
  <si>
    <t>SfB Server Enterprise CAL SLng SA OLV NL 1Y Aq Y3 AP Device CAL</t>
  </si>
  <si>
    <t>SfB Server Enterprise CAL SLng SA OLV NL 1Y Aq Y3 AP User CAL</t>
  </si>
  <si>
    <t>SQL Server Enterprise Core SLng LSA OLV 2L NL 1Y Aq Y3 AP</t>
  </si>
  <si>
    <t>SQL Server Enterprise Core SLng SA OLV 2L NL 1Y Aq Y3 AP</t>
  </si>
  <si>
    <t>SQL Server Enterprise Core SLng LSA OLV 2L NL 1Y Aq Y1 AP</t>
  </si>
  <si>
    <t>SQL Server Enterprise Core SLng SA OLV 2L NL 1Y Aq Y1 AP</t>
  </si>
  <si>
    <t>SQL Server Enterprise Core SLng LSA OLV 2L NL 1Y Aq Y2 AP</t>
  </si>
  <si>
    <t>SQL Server Enterprise Core SLng SA OLV 2L NL 1Y Aq Y2 AP</t>
  </si>
  <si>
    <t>SQL Server Enterprise Core SLng SA OLV 2L NL 2Y Aq Y2 AP</t>
  </si>
  <si>
    <t>SQL Server Enterprise Core SLng LSA OLV 2L NL 3Y Aq Y1 AP</t>
  </si>
  <si>
    <t>SQL Server Enterprise Core SLng SA OLV 2L NL 3Y Aq Y1 AP</t>
  </si>
  <si>
    <t>SQL Server Enterprise Core SLng LSA OLV 2L NL 2Y Aq Y2 AP</t>
  </si>
  <si>
    <t>SQL Server Enterprise Core SLng SASU OLV 2L NL 1Y Aq Y1 SQL Svr Std AP</t>
  </si>
  <si>
    <t>SQL Server Enterprise Core SLng SASU OLV 2L NL 1Y Aq Y2 SQL Svr Std AP</t>
  </si>
  <si>
    <t>SQL Server Enterprise Core SLng SASU OLV 2L NL 1Y Aq Y3 SQL Svr Std AP</t>
  </si>
  <si>
    <t>SQL Server Enterprise Core SLng SASU OLV 2L NL 2Y Aq Y2 SQL Svr Std AP</t>
  </si>
  <si>
    <t>SQL Server Enterprise Core SLng SASU OLV 2L NL 3Y Aq Y1 SQL Svr Std AP</t>
  </si>
  <si>
    <t>SQL Server Standard Core SLng LSA OLV 2L NL 1Y Aq Y1 AP</t>
  </si>
  <si>
    <t>SQL Server Standard Core SLng SA OLV 2L NL 1Y Aq Y1 AP</t>
  </si>
  <si>
    <t>SQL Server Standard Core SLng LSA OLV 2L NL 1Y Aq Y2 AP</t>
  </si>
  <si>
    <t>SQL Server Standard Core SLng SA OLV 2L NL 1Y Aq Y2 AP</t>
  </si>
  <si>
    <t>SQL Server Standard Core SLng LSA OLV 2L NL 2Y Aq Y2 AP</t>
  </si>
  <si>
    <t>SQL Server Standard Core SLng SA OLV 2L NL 2Y Aq Y2 AP</t>
  </si>
  <si>
    <t>SQL Server Standard Core SLng LSA OLV 2L NL 1Y Aq Y3 AP</t>
  </si>
  <si>
    <t>SQL Server Standard Core SLng SA OLV 2L NL 1Y Aq Y3 AP</t>
  </si>
  <si>
    <t>SQL Server Standard Core SLng LSA OLV 2L NL 3Y Aq Y1 AP</t>
  </si>
  <si>
    <t>SQL Server Standard Core SLng SA OLV 2L NL 3Y Aq Y1 AP</t>
  </si>
  <si>
    <t>Project P3 Open SLng Sub OLV NL 1M AP</t>
  </si>
  <si>
    <t>Intune P1 Open AO SLng Sub OLV NL 1M AP</t>
  </si>
  <si>
    <t>Project P5 Open SLng Sub OLV NL 1M AP</t>
  </si>
  <si>
    <t>SQL Server Enterprise SLng SA OLV NL 1Y Aq Y1 AP</t>
  </si>
  <si>
    <t>SQL Server Enterprise SLng SA OLV NL 1Y Aq Y2 AP</t>
  </si>
  <si>
    <t>SQL Server Enterprise SLng SA OLV NL 1Y Aq Y3 AP</t>
  </si>
  <si>
    <t>SQL Server Enterprise SLng SA OLV NL 2Y Aq Y2 AP</t>
  </si>
  <si>
    <t>SQL Server Enterprise SLng SA OLV NL 3Y Aq Y1 AP</t>
  </si>
  <si>
    <t>Core CAL Bridge EMS SLng Sub OLV NL 1M AP Per User</t>
  </si>
  <si>
    <t>Win Server DC Core SLng LSA OLV 16L NL 1Y Aq Y1 AP</t>
  </si>
  <si>
    <t>Win Server DC Core SLng SA OLV 16L NL 1Y Aq Y1 AP</t>
  </si>
  <si>
    <t>Win Server DC Core SLng SASU OLV 16L NL 1Y Aq Y1 Win Server Std AP</t>
  </si>
  <si>
    <t>Win Server DC Core SLng LSA OLV 2L NL 1Y Aq Y1 AP</t>
  </si>
  <si>
    <t>Win Server DC Core SLng SA OLV 2L NL 1Y Aq Y1 AP</t>
  </si>
  <si>
    <t>Win Server DC Core SLng SASU OLV 2L NL 1Y Aq Y1 Win Server Std AP</t>
  </si>
  <si>
    <t>Win Server DC Core SLng LSA OLV 16L NL 1Y Aq Y2 AP</t>
  </si>
  <si>
    <t>Win Server DC Core SLng SA OLV 16L NL 1Y Aq Y2 AP</t>
  </si>
  <si>
    <t>Win Server DC Core SLng SASU OLV 16L NL 1Y Aq Y2 Win Server Std AP</t>
  </si>
  <si>
    <t>Win Server DC Core SLng LSA OLV 2L NL 1Y Aq Y2 AP</t>
  </si>
  <si>
    <t>Win Server DC Core SLng SA OLV 2L NL 1Y Aq Y2 AP</t>
  </si>
  <si>
    <t>Win Server DC Core SLng SASU OLV 2L NL 1Y Aq Y2 Win Server Std AP</t>
  </si>
  <si>
    <t>Win Server DC Core SLng LSA OLV 16L NL 1Y Aq Y3 AP</t>
  </si>
  <si>
    <t>Win Server DC Core SLng SA OLV 16L NL 1Y Aq Y3 AP</t>
  </si>
  <si>
    <t>Win Server DC Core SLng SASU OLV 16L NL 1Y Aq Y3 Win Server Std AP</t>
  </si>
  <si>
    <t>Win Server DC Core SLng LSA OLV 2L NL 1Y Aq Y3 AP</t>
  </si>
  <si>
    <t>Win Server DC Core SLng SA OLV 2L NL 1Y Aq Y3 AP</t>
  </si>
  <si>
    <t>Win Server DC Core SLng SASU OLV 2L NL 1Y Aq Y3 Win Server Std AP</t>
  </si>
  <si>
    <t>Win Server DC Core SLng LSA OLV 16L NL 2Y Aq Y2 AP</t>
  </si>
  <si>
    <t>Win Server DC Core SLng SA OLV 16L NL 2Y Aq Y2 AP</t>
  </si>
  <si>
    <t>Win Server DC Core SLng SASU OLV 16L NL 2Y Aq Y2 Win Server Std AP</t>
  </si>
  <si>
    <t>Win Server DC Core SLng LSA OLV 2L NL 2Y Aq Y2 AP</t>
  </si>
  <si>
    <t>Win Server DC Core SLng SA OLV 2L NL 2Y Aq Y2 AP</t>
  </si>
  <si>
    <t>Win Server DC Core SLng SASU OLV 2L NL 2Y Aq Y2 Win Server Std AP</t>
  </si>
  <si>
    <t>Win Server DC Core SLng LSA OLV 16L NL 3Y Aq Y1 AP</t>
  </si>
  <si>
    <t>Win Server DC Core SLng SA OLV 16L NL 3Y Aq Y1 AP</t>
  </si>
  <si>
    <t>Win Server DC Core SLng SASU OLV 16L NL 3Y Aq Y1 Win Server Std AP</t>
  </si>
  <si>
    <t>Win Server DC Core SLng LSA OLV 2L NL 3Y Aq Y1 AP</t>
  </si>
  <si>
    <t>Win Server DC Core SLng SA OLV 2L NL 3Y Aq Y1 AP</t>
  </si>
  <si>
    <t>Win Server DC Core SLng SASU OLV 2L NL 3Y Aq Y1 Win Server Std AP</t>
  </si>
  <si>
    <t>Win Server Standard Core SLng LSA OLV 16L NL 1Y Aq Y1 AP</t>
  </si>
  <si>
    <t>Win Server Standard Core SLng SA OLV 16L NL 1Y Aq Y1 AP</t>
  </si>
  <si>
    <t>Win Server Standard Core SLng LSA OLV 2L NL 1Y Aq Y1 AP</t>
  </si>
  <si>
    <t>Win Server Standard Core SLng SA OLV 2L NL 1Y Aq Y1 AP</t>
  </si>
  <si>
    <t>Win Server Standard Core SLng LSA OLV 16L NL 1Y Aq Y2 AP</t>
  </si>
  <si>
    <t>Win Server Standard Core SLng SA OLV 16L NL 1Y Aq Y2 AP</t>
  </si>
  <si>
    <t>Win Server Standard Core SLng LSA OLV 2L NL 1Y Aq Y2 AP</t>
  </si>
  <si>
    <t>Win Server Standard Core SLng SA OLV 2L NL 1Y Aq Y2 AP</t>
  </si>
  <si>
    <t>Win Server Standard Core SLng LSA OLV 16L NL 1Y Aq Y3 AP</t>
  </si>
  <si>
    <t>Win Server Standard Core SLng SA OLV 16L NL 1Y Aq Y3 AP</t>
  </si>
  <si>
    <t>Win Server Standard Core SLng LSA OLV 2L NL 1Y Aq Y3 AP</t>
  </si>
  <si>
    <t>Win Server Standard Core SLng SA OLV 2L NL 1Y Aq Y3 AP</t>
  </si>
  <si>
    <t>Win Server Standard Core SLng LSA OLV 16L NL 2Y Aq Y2 AP</t>
  </si>
  <si>
    <t>Win Server Standard Core SLng SA OLV 16L NL 2Y Aq Y2 AP</t>
  </si>
  <si>
    <t>Win Server Standard Core SLng LSA OLV 2L NL 2Y Aq Y2 AP</t>
  </si>
  <si>
    <t>Win Server Standard Core SLng SA OLV 2L NL 2Y Aq Y2 AP</t>
  </si>
  <si>
    <t>Win Server Standard Core SLng LSA OLV 16L NL 3Y Aq Y1 AP</t>
  </si>
  <si>
    <t>Win Server Standard Core SLng SA OLV 16L NL 3Y Aq Y1 AP</t>
  </si>
  <si>
    <t>Win Server Standard Core SLng LSA OLV 2L NL 3Y Aq Y1 AP</t>
  </si>
  <si>
    <t>Win Server Standard Core SLng SA OLV 2L NL 3Y Aq Y1 AP</t>
  </si>
  <si>
    <t>System Center Standard Core SLng LSA OLV 16L NL 1Y Aq Y1 AP</t>
  </si>
  <si>
    <t>System Center Standard Core SLng SA OLV 16L NL 1Y Aq Y1 AP</t>
  </si>
  <si>
    <t>System Center Standard Core SLng LSA OLV 2L NL 1Y Aq Y1 AP</t>
  </si>
  <si>
    <t>System Center Standard Core SLng SA OLV 2L NL 1Y Aq Y1 AP</t>
  </si>
  <si>
    <t>System Center Standard Core SLng LSA OLV 16L NL 1Y Aq Y2 AP</t>
  </si>
  <si>
    <t>System Center Standard Core SLng SA OLV 16L NL 1Y Aq Y2 AP</t>
  </si>
  <si>
    <t>System Center Standard Core SLng LSA OLV 2L NL 1Y Aq Y2 AP</t>
  </si>
  <si>
    <t>System Center Standard Core SLng SA OLV 2L NL 1Y Aq Y2 AP</t>
  </si>
  <si>
    <t>System Center Standard Core SLng LSA OLV 16L NL 1Y Aq Y3 AP</t>
  </si>
  <si>
    <t>System Center Standard Core SLng SA OLV 16L NL 1Y Aq Y3 AP</t>
  </si>
  <si>
    <t>System Center Standard Core SLng LSA OLV 2L NL 1Y Aq Y3 AP</t>
  </si>
  <si>
    <t>System Center Standard Core SLng SA OLV 2L NL 1Y Aq Y3 AP</t>
  </si>
  <si>
    <t>System Center Standard Core SLng LSA OLV 16L NL 2Y Aq Y2 AP</t>
  </si>
  <si>
    <t>System Center Standard Core SLng SA OLV 16L NL 2Y Aq Y2 AP</t>
  </si>
  <si>
    <t>System Center Standard Core SLng LSA OLV 2L NL 2Y Aq Y2 AP</t>
  </si>
  <si>
    <t>System Center Standard Core SLng SA OLV 2L NL 2Y Aq Y2 AP</t>
  </si>
  <si>
    <t>System Center Standard Core SLng LSA OLV 16L NL 3Y Aq Y1 AP</t>
  </si>
  <si>
    <t>System Center Standard Core SLng SA OLV 16L NL 3Y Aq Y1 AP</t>
  </si>
  <si>
    <t>System Center Standard Core SLng LSA OLV 2L NL 3Y Aq Y1 AP</t>
  </si>
  <si>
    <t>System Center Standard Core SLng SA OLV 2L NL 3Y Aq Y1 AP</t>
  </si>
  <si>
    <t>System Center DC Core SLng LSA OLV 16L NL 1Y Aq Y1 AP</t>
  </si>
  <si>
    <t>System Center DC Core SLng SA OLV 16L NL 1Y Aq Y1 AP</t>
  </si>
  <si>
    <t>System Center DC Core SLng SASU OLV 16L NL 1Y Aq Y1 Sys Ctr Std AP</t>
  </si>
  <si>
    <t>System Center DC Core SLng LSA OLV 2L NL 1Y Aq Y1 AP</t>
  </si>
  <si>
    <t>System Center DC Core SLng SA OLV 2L NL 1Y Aq Y1 AP</t>
  </si>
  <si>
    <t>System Center DC Core SLng SASU OLV 2L NL 1Y Aq Y1 Sys Ctr Std AP</t>
  </si>
  <si>
    <t>System Center DC Core SLng LSA OLV 16L NL 1Y Aq Y2 AP</t>
  </si>
  <si>
    <t>System Center DC Core SLng SA OLV 16L NL 1Y Aq Y2 AP</t>
  </si>
  <si>
    <t>System Center DC Core SLng SASU OLV 16L NL 1Y Aq Y2 Sys Ctr Std AP</t>
  </si>
  <si>
    <t>System Center DC Core SLng LSA OLV 2L NL 1Y Aq Y2 AP</t>
  </si>
  <si>
    <t>System Center DC Core SLng SA OLV 2L NL 1Y Aq Y2 AP</t>
  </si>
  <si>
    <t>System Center DC Core SLng SASU OLV 2L NL 1Y Aq Y2 Sys Ctr Std AP</t>
  </si>
  <si>
    <t>System Center DC Core SLng LSA OLV 16L NL 1Y Aq Y3 AP</t>
  </si>
  <si>
    <t>System Center DC Core SLng SA OLV 16L NL 1Y Aq Y3 AP</t>
  </si>
  <si>
    <t>System Center DC Core SLng SASU OLV 16L NL 1Y Aq Y3 Sys Ctr Std AP</t>
  </si>
  <si>
    <t>System Center DC Core SLng LSA OLV 2L NL 1Y Aq Y3 AP</t>
  </si>
  <si>
    <t>System Center DC Core SLng SA OLV 2L NL 1Y Aq Y3 AP</t>
  </si>
  <si>
    <t>System Center DC Core SLng SASU OLV 2L NL 1Y Aq Y3 Sys Ctr Std AP</t>
  </si>
  <si>
    <t>System Center DC Core SLng LSA OLV 16L NL 2Y Aq Y2 AP</t>
  </si>
  <si>
    <t>System Center DC Core SLng SA OLV 16L NL 2Y Aq Y2 AP</t>
  </si>
  <si>
    <t>System Center DC Core SLng SASU OLV 16L NL 2Y Aq Y2 Sys Ctr Std AP</t>
  </si>
  <si>
    <t>System Center DC Core SLng LSA OLV 2L NL 2Y Aq Y2 AP</t>
  </si>
  <si>
    <t>System Center DC Core SLng SA OLV 2L NL 2Y Aq Y2 AP</t>
  </si>
  <si>
    <t>System Center DC Core SLng SASU OLV 2L NL 2Y Aq Y2 Sys Ctr Std AP</t>
  </si>
  <si>
    <t>System Center DC Core SLng LSA OLV 16L NL 3Y Aq Y1 AP</t>
  </si>
  <si>
    <t>System Center DC Core SLng SA OLV 16L NL 3Y Aq Y1 AP</t>
  </si>
  <si>
    <t>System Center DC Core SLng SASU OLV 16L NL 3Y Aq Y1 Sys Ctr Std AP</t>
  </si>
  <si>
    <t>System Center DC Core SLng LSA OLV 2L NL 3Y Aq Y1 AP</t>
  </si>
  <si>
    <t>System Center DC Core SLng SA OLV 2L NL 3Y Aq Y1 AP</t>
  </si>
  <si>
    <t>System Center DC Core SLng SASU OLV 2L NL 3Y Aq Y1 Sys Ctr Std AP</t>
  </si>
  <si>
    <t>M365 Business Standard Open SLng Sub OLV NL 1M AP</t>
  </si>
  <si>
    <t>M365 Business Basic Open SLng Sub OLV NL 1M AP</t>
  </si>
  <si>
    <t>CIS Suite Standard Core SLng LSA OLV 16L NL 1Y Aq Y1 AP w/o SysCtrSvr</t>
  </si>
  <si>
    <t>CIS Suite Standard Core SLng LSA OLV 2L NL 1Y Aq Y1 AP w/o SysCtrSvr</t>
  </si>
  <si>
    <t>CIS Suite Standard Core SLng LSA OLV 16L NL 1Y Aq Y2 AP w/o SysCtrSvr</t>
  </si>
  <si>
    <t>CIS Suite Standard Core SLng LSA OLV 2L NL 1Y Aq Y2 AP w/o SysCtrSvr</t>
  </si>
  <si>
    <t>CIS Suite Standard Core SLng LSA OLV 16L NL 1Y Aq Y3 AP w/o SysCtrSvr</t>
  </si>
  <si>
    <t>CIS Suite Standard Core SLng LSA OLV 2L NL 1Y Aq Y3 AP w/o SysCtrSvr</t>
  </si>
  <si>
    <t>CIS Suite Standard Core SLng LSA OLV 16L NL 2Y Aq Y2 AP w/o SysCtrSvr</t>
  </si>
  <si>
    <t>CIS Suite Standard Core SLng LSA OLV 2L NL 2Y Aq Y2 AP w/o SysCtrSvr</t>
  </si>
  <si>
    <t>CIS Suite Standard Core SLng LSA OLV 16L NL 3Y Aq Y1 AP w/o SysCtrSvr</t>
  </si>
  <si>
    <t>CIS Suite Standard Core SLng LSA OLV 2L NL 3Y Aq Y1 AP w/o SysCtrSvr</t>
  </si>
  <si>
    <t>CIS Suite Standard Core SLng LSA OLV 16L NL 1Y Aq Y1 AP</t>
  </si>
  <si>
    <t>CIS Suite Standard Core SLng SA OLV 16L NL 1Y Aq Y1 AP</t>
  </si>
  <si>
    <t>CIS Suite Standard Core SLng LSA OLV 2L NL 1Y Aq Y1 AP</t>
  </si>
  <si>
    <t>CIS Suite Standard Core SLng SA OLV 2L NL 1Y Aq Y1 AP</t>
  </si>
  <si>
    <t>CIS Suite Standard Core SLng LSA OLV 16L NL 1Y Aq Y2 AP</t>
  </si>
  <si>
    <t>CIS Suite Standard Core SLng SA OLV 16L NL 1Y Aq Y2 AP</t>
  </si>
  <si>
    <t>CIS Suite Standard Core SLng LSA OLV 2L NL 1Y Aq Y2 AP</t>
  </si>
  <si>
    <t>CIS Suite Standard Core SLng SA OLV 2L NL 1Y Aq Y2 AP</t>
  </si>
  <si>
    <t>CIS Suite Standard Core SLng LSA OLV 16L NL 1Y Aq Y3 AP</t>
  </si>
  <si>
    <t>CIS Suite Standard Core SLng SA OLV 16L NL 1Y Aq Y3 AP</t>
  </si>
  <si>
    <t>CIS Suite Standard Core SLng LSA OLV 2L NL 1Y Aq Y3 AP</t>
  </si>
  <si>
    <t>CIS Suite Standard Core SLng SA OLV 2L NL 1Y Aq Y3 AP</t>
  </si>
  <si>
    <t>CIS Suite Standard Core SLng LSA OLV 16L NL 2Y Aq Y2 AP</t>
  </si>
  <si>
    <t>CIS Suite Standard Core SLng SA OLV 16L NL 2Y Aq Y2 AP</t>
  </si>
  <si>
    <t>CIS Suite Standard Core SLng LSA OLV 2L NL 2Y Aq Y2 AP</t>
  </si>
  <si>
    <t>CIS Suite Standard Core SLng SA OLV 2L NL 2Y Aq Y2 AP</t>
  </si>
  <si>
    <t>CIS Suite Standard Core SLng LSA OLV 16L NL 3Y Aq Y1 AP</t>
  </si>
  <si>
    <t>CIS Suite Standard Core SLng SA OLV 16L NL 3Y Aq Y1 AP</t>
  </si>
  <si>
    <t>CIS Suite Standard Core SLng LSA OLV 2L NL 3Y Aq Y1 AP</t>
  </si>
  <si>
    <t>CIS Suite Standard Core SLng SA OLV 2L NL 3Y Aq Y1 AP</t>
  </si>
  <si>
    <t>CIS Suite Standard Core SLng LSA OLV 16L NL 1Y Aq Y1 AP w/o WinSvr</t>
  </si>
  <si>
    <t>CIS Suite Standard Core SLng LSA OLV 2L NL 1Y Aq Y1 AP w/o WinSvr</t>
  </si>
  <si>
    <t>CIS Suite Standard Core SLng LSA OLV 16L NL 1Y Aq Y2 AP w/o WinSvr</t>
  </si>
  <si>
    <t>CIS Suite Standard Core SLng LSA OLV 2L NL 1Y Aq Y2 AP w/o WinSvr</t>
  </si>
  <si>
    <t>CIS Suite Standard Core SLng LSA OLV 16L NL 1Y Aq Y3 AP w/o WinSvr</t>
  </si>
  <si>
    <t>CIS Suite Standard Core SLng LSA OLV 2L NL 1Y Aq Y3 AP w/o WinSvr</t>
  </si>
  <si>
    <t>CIS Suite Standard Core SLng LSA OLV 16L NL 2Y Aq Y2 AP w/o WinSvr</t>
  </si>
  <si>
    <t>CIS Suite Standard Core SLng LSA OLV 2L NL 2Y Aq Y2 AP w/o WinSvr</t>
  </si>
  <si>
    <t>CIS Suite Standard Core SLng LSA OLV 16L NL 3Y Aq Y1 AP w/o WinSvr</t>
  </si>
  <si>
    <t>CIS Suite Standard Core SLng LSA OLV 2L NL 3Y Aq Y1 AP w/o WinSvr</t>
  </si>
  <si>
    <t>CIS Suite Datacenter Core SLng LSA OLV 16L NL 1Y Aq Y1 AP</t>
  </si>
  <si>
    <t>CIS Suite Datacenter Core SLng SA OLV 16L NL 1Y Aq Y1 AP</t>
  </si>
  <si>
    <t>CIS Suite Datacenter Core SLng SASU OLV 16L NL 1Y Aq Y1 CIS Std Core AP</t>
  </si>
  <si>
    <t>CIS Suite Datacenter Core SLng LSA OLV 2L NL 1Y Aq Y1 AP</t>
  </si>
  <si>
    <t>CIS Suite Datacenter Core SLng SA OLV 2L NL 1Y Aq Y1 AP</t>
  </si>
  <si>
    <t>CIS Suite Datacenter Core SLng SASU OLV 2L NL 1Y Aq Y1 CIS Std Core AP</t>
  </si>
  <si>
    <t>CIS Suite Datacenter Core SLng LSA OLV 16L NL 1Y Aq Y2 AP</t>
  </si>
  <si>
    <t>CIS Suite Datacenter Core SLng SA OLV 16L NL 1Y Aq Y2 AP</t>
  </si>
  <si>
    <t>CIS Suite Datacenter Core SLng SASU OLV 16L NL 1Y Aq Y2 CIS Std Core AP</t>
  </si>
  <si>
    <t>CIS Suite Datacenter Core SLng LSA OLV 2L NL 1Y Aq Y2 AP</t>
  </si>
  <si>
    <t>CIS Suite Datacenter Core SLng SA OLV 2L NL 1Y Aq Y2 AP</t>
  </si>
  <si>
    <t>CIS Suite Datacenter Core SLng SASU OLV 2L NL 1Y Aq Y2 CIS Std Core AP</t>
  </si>
  <si>
    <t>CIS Suite Datacenter Core SLng LSA OLV 16L NL 1Y Aq Y3 AP</t>
  </si>
  <si>
    <t>CIS Suite Datacenter Core SLng SA OLV 16L NL 1Y Aq Y3 AP</t>
  </si>
  <si>
    <t>CIS Suite Datacenter Core SLng SASU OLV 16L NL 1Y Aq Y3 CIS Std Core AP</t>
  </si>
  <si>
    <t>CIS Suite Datacenter Core SLng LSA OLV 2L NL 1Y Aq Y3 AP</t>
  </si>
  <si>
    <t>CIS Suite Datacenter Core SLng SA OLV 2L NL 1Y Aq Y3 AP</t>
  </si>
  <si>
    <t>CIS Suite Datacenter Core SLng SASU OLV 2L NL 1Y Aq Y3 CIS Std Core AP</t>
  </si>
  <si>
    <t>CIS Suite Datacenter Core SLng LSA OLV 16L NL 2Y Aq Y2 AP</t>
  </si>
  <si>
    <t>CIS Suite Datacenter Core SLng SA OLV 16L NL 2Y Aq Y2 AP</t>
  </si>
  <si>
    <t>CIS Suite Datacenter Core SLng SASU OLV 16L NL 2Y Aq Y2 CIS Std Core AP</t>
  </si>
  <si>
    <t>CIS Suite Datacenter Core SLng LSA OLV 2L NL 2Y Aq Y2 AP</t>
  </si>
  <si>
    <t>CIS Suite Datacenter Core SLng SA OLV 2L NL 2Y Aq Y2 AP</t>
  </si>
  <si>
    <t>CIS Suite Datacenter Core SLng SASU OLV 2L NL 2Y Aq Y2 CIS Std Core AP</t>
  </si>
  <si>
    <t>CIS Suite Datacenter Core SLng LSA OLV 16L NL 3Y Aq Y1 AP</t>
  </si>
  <si>
    <t>CIS Suite Datacenter Core SLng SA OLV 16L NL 3Y Aq Y1 AP</t>
  </si>
  <si>
    <t>CIS Suite Datacenter Core SLng SASU OLV 16L NL 3Y Aq Y1 CIS Std Core AP</t>
  </si>
  <si>
    <t>CIS Suite Datacenter Core SLng LSA OLV 2L NL 3Y Aq Y1 AP</t>
  </si>
  <si>
    <t>CIS Suite Datacenter Core SLng SA OLV 2L NL 3Y Aq Y1 AP</t>
  </si>
  <si>
    <t>CIS Suite Datacenter Core SLng SASU OLV 2L NL 3Y Aq Y1 CIS Std Core AP</t>
  </si>
  <si>
    <t>CIS Suite Datacenter Core SLng LSA OLV 16L NL 1Y Aq Y1 AP w/o SysCtrSvr</t>
  </si>
  <si>
    <t>CIS Suite Datacenter Core SLng LSA OLV 2L NL 1Y Aq Y1 AP w/o SysCtrSvr</t>
  </si>
  <si>
    <t>CIS Suite Datacenter Core SLng LSA OLV 16L NL 1Y Aq Y2 AP w/o SysCtrSvr</t>
  </si>
  <si>
    <t>CIS Suite Datacenter Core SLng LSA OLV 2L NL 1Y Aq Y2 AP w/o SysCtrSvr</t>
  </si>
  <si>
    <t>CIS Suite Datacenter Core SLng LSA OLV 16L NL 1Y Aq Y3 AP w/o SysCtrSvr</t>
  </si>
  <si>
    <t>CIS Suite Datacenter Core SLng LSA OLV 2L NL 1Y Aq Y3 AP w/o SysCtrSvr</t>
  </si>
  <si>
    <t>CIS Suite Datacenter Core SLng LSA OLV 16L NL 2Y Aq Y2 AP w/o SysCtrSvr</t>
  </si>
  <si>
    <t>CIS Suite Datacenter Core SLng LSA OLV 2L NL 2Y Aq Y2 AP w/o SysCtrSvr</t>
  </si>
  <si>
    <t>CIS Suite Datacenter Core SLng LSA OLV 16L NL 3Y Aq Y1 AP w/o SysCtrSvr</t>
  </si>
  <si>
    <t>CIS Suite Datacenter Core SLng LSA OLV 2L NL 3Y Aq Y1 AP w/o SysCtrSvr</t>
  </si>
  <si>
    <t>CIS Suite Datacenter Core SLng LSA OLV 16L NL 1Y Aq Y1 AP w/o WinSvr</t>
  </si>
  <si>
    <t>CIS Suite Datacenter Core SLng LSA OLV 2L NL 1Y Aq Y1 AP w/o WinSvr</t>
  </si>
  <si>
    <t>CIS Suite Datacenter Core SLng LSA OLV 16L NL 1Y Aq Y2 AP w/o WinSvr</t>
  </si>
  <si>
    <t>CIS Suite Datacenter Core SLng LSA OLV 2L NL 1Y Aq Y2 AP w/o WinSvr</t>
  </si>
  <si>
    <t>CIS Suite Datacenter Core SLng LSA OLV 16L NL 1Y Aq Y3 AP w/o WinSvr</t>
  </si>
  <si>
    <t>CIS Suite Datacenter Core SLng LSA OLV 2L NL 1Y Aq Y3 AP w/o WinSvr</t>
  </si>
  <si>
    <t>CIS Suite Datacenter Core SLng LSA OLV 16L NL 2Y Aq Y2 AP w/o WinSvr</t>
  </si>
  <si>
    <t>CIS Suite Datacenter Core SLng LSA OLV 2L NL 2Y Aq Y2 AP w/o WinSvr</t>
  </si>
  <si>
    <t>CIS Suite Datacenter Core SLng LSA OLV 16L NL 3Y Aq Y1 AP w/o WinSvr</t>
  </si>
  <si>
    <t>CIS Suite Datacenter Core SLng LSA OLV 2L NL 3Y Aq Y1 AP w/o WinSvr</t>
  </si>
  <si>
    <t>System Center Operations Manager SLng LSA OLV NL 1Y Aq Y1 AP Per User</t>
  </si>
  <si>
    <t>System Center Operations Manager SLng LSA OLV NL 1Y Aq Y2 AP Per User</t>
  </si>
  <si>
    <t>System Center Operations Manager SLng LSA OLV NL 1Y Aq Y3 AP Per User</t>
  </si>
  <si>
    <t>System Center Operations Manager SLng LSA OLV NL 2Y Aq Y2 AP Per User</t>
  </si>
  <si>
    <t>System Center Operations Manager SLng LSA OLV NL 3Y Aq Y1 AP Per User</t>
  </si>
  <si>
    <t>System Center Operations Manager SLng SA OLV NL 1Y Aq Y1 AP Per User</t>
  </si>
  <si>
    <t>System Center Operations Manager SLng SA OLV NL 1Y Aq Y2 AP Per User</t>
  </si>
  <si>
    <t>System Center Operations Manager SLng SA OLV NL 1Y Aq Y3 AP Per User</t>
  </si>
  <si>
    <t>System Center Operations Manager SLng SA OLV NL 2Y Aq Y2 AP Per User</t>
  </si>
  <si>
    <t>System Center Operations Manager SLng SA OLV NL 3Y Aq Y1 AP Per User</t>
  </si>
  <si>
    <t>System Center Operations Manager SLng SA OLV NL 1Y Aq Y1 AP Per OSE</t>
  </si>
  <si>
    <t>System Center Operations Manager SLng SA OLV NL 1Y Aq Y3 AP Per OSE</t>
  </si>
  <si>
    <t>System Center Operations Manager SLng SA OLV NL 2Y Aq Y2 AP Per OSE</t>
  </si>
  <si>
    <t>System Center Operations Manager SLng SA OLV NL 3Y Aq Y1 AP Per OSE</t>
  </si>
  <si>
    <t>System Center Operations Manager SLng SA OLV NL 1Y Aq Y2 AP Per OSE</t>
  </si>
  <si>
    <t>System Center Operations Manager SLng LSA OLV NL 1Y Aq Y2 AP Per OSE</t>
  </si>
  <si>
    <t>System Center Operations Manager SLng LSA OLV NL 1Y Aq Y3 AP Per OSE</t>
  </si>
  <si>
    <t>System Center Operations Manager SLng LSA OLV NL 2Y Aq Y2 AP Per OSE</t>
  </si>
  <si>
    <t>System Center Operations Manager SLng LSA OLV NL 3Y Aq Y1 AP Per OSE</t>
  </si>
  <si>
    <t>System Center Operations Manager SLng LSA OLV NL 1Y Aq Y1 AP Per OSE</t>
  </si>
  <si>
    <t>EMS E5 Open CAO SLng Sub OLV NL 1M AP Add-on</t>
  </si>
  <si>
    <t>EMS E5 Open SLng Sub OLV NL 1M AP</t>
  </si>
  <si>
    <t>Azure Information Protection Premium P2 Open Sngl Sub OLV NL 1M AP</t>
  </si>
  <si>
    <t>Excel Mac SLng LSA OLV NL 3Y Aq Y1 AP</t>
  </si>
  <si>
    <t>Excel Mac SLng LSA OLV NL 2Y Aq Y2 AP</t>
  </si>
  <si>
    <t>Excel Mac SLng LSA OLV NL 1Y Aq Y1 AP</t>
  </si>
  <si>
    <t>Excel Mac SLng LSA OLV NL 1Y Aq Y2 AP</t>
  </si>
  <si>
    <t>Excel Mac SLng LSA OLV NL 1Y Aq Y3 AP</t>
  </si>
  <si>
    <t>Excel Mac SLng SA OLV NL 1Y Aq Y1 AP</t>
  </si>
  <si>
    <t>Excel Mac SLng SA OLV NL 2Y Aq Y2 AP</t>
  </si>
  <si>
    <t>Excel Mac SLng SA OLV NL 3Y Aq Y1 AP</t>
  </si>
  <si>
    <t>Excel Mac SLng SA OLV NL 1Y Aq Y3 AP</t>
  </si>
  <si>
    <t>Excel Mac SLng SA OLV NL 1Y Aq Y2 AP</t>
  </si>
  <si>
    <t>PowerPoint Mac SLng LSA OLV NL 3Y Aq Y1 AP</t>
  </si>
  <si>
    <t>PowerPoint Mac SLng LSA OLV NL 2Y Aq Y2 AP</t>
  </si>
  <si>
    <t>PowerPoint Mac SLng LSA OLV NL 1Y Aq Y1 AP</t>
  </si>
  <si>
    <t>PowerPoint Mac SLng LSA OLV NL 1Y Aq Y2 AP</t>
  </si>
  <si>
    <t>PowerPoint Mac SLng LSA OLV NL 1Y Aq Y3 AP</t>
  </si>
  <si>
    <t>PowerPoint Mac SLng SA OLV NL 1Y Aq Y1 AP</t>
  </si>
  <si>
    <t>PowerPoint Mac SLng SA OLV NL 2Y Aq Y2 AP</t>
  </si>
  <si>
    <t>PowerPoint Mac SLng SA OLV NL 3Y Aq Y1 AP</t>
  </si>
  <si>
    <t>PowerPoint Mac SLng SA OLV NL 1Y Aq Y3 AP</t>
  </si>
  <si>
    <t>PowerPoint Mac SLng SA OLV NL 1Y Aq Y2 AP</t>
  </si>
  <si>
    <t>Word Mac SLng LSA OLV NL 3Y Aq Y1 AP</t>
  </si>
  <si>
    <t>Word Mac SLng LSA OLV NL 2Y Aq Y2 AP</t>
  </si>
  <si>
    <t>Word Mac SLng LSA OLV NL 1Y Aq Y1 AP</t>
  </si>
  <si>
    <t>Word Mac SLng LSA OLV NL 1Y Aq Y2 AP</t>
  </si>
  <si>
    <t>Word Mac SLng LSA OLV NL 1Y Aq Y3 AP</t>
  </si>
  <si>
    <t>Word Mac SLng SA OLV NL 1Y Aq Y1 AP</t>
  </si>
  <si>
    <t>Word Mac SLng SA OLV NL 2Y Aq Y2 AP</t>
  </si>
  <si>
    <t>Word Mac SLng SA OLV NL 3Y Aq Y1 AP</t>
  </si>
  <si>
    <t>Word Mac SLng SA OLV NL 1Y Aq Y3 AP</t>
  </si>
  <si>
    <t>Word Mac SLng SA OLV NL 1Y Aq Y2 AP</t>
  </si>
  <si>
    <t>Biztalk Svr Std SLng SA OLV 2 Lic NL 1Y Aq Y3 AP Core Lic</t>
  </si>
  <si>
    <t>Biztalk Svr Std SLng LSA OLV 2 Lic NL 1Y Aq Y1 AP Core Lic</t>
  </si>
  <si>
    <t>BizTalk Svr Std SLng SASU OLV 2L NL 1Y Aq Y1 BizT Branch AP Core</t>
  </si>
  <si>
    <t>Biztalk Svr Std SLng SA OLV 2 Lic NL 1Y Aq Y1 AP Core Lic</t>
  </si>
  <si>
    <t>Biztalk Svr Std SLng LSA OLV 2 Lic NL 1Y Aq Y2 AP Core Lic</t>
  </si>
  <si>
    <t>BizTalk Svr Std SLng SASU OLV 2L NL 1Y Aq Y2 BizT Branch AP Core</t>
  </si>
  <si>
    <t>Biztalk Svr Std SLng SA OLV 2 Lic NL 1Y Aq Y2 AP Core Lic</t>
  </si>
  <si>
    <t>Biztalk Svr Std SLng LSA OLV 2 Lic NL 2Y Aq Y2 AP Core Lic</t>
  </si>
  <si>
    <t>BizTalk Svr Std SLng SASU OLV 2L NL 2Y Aq Y2 BizT Branch AP Core</t>
  </si>
  <si>
    <t>Biztalk Svr Std SLng SA OLV 2 Lic NL 2Y Aq Y2 AP Core Lic</t>
  </si>
  <si>
    <t>Biztalk Svr Std SLng LSA OLV 2 Lic NL 1Y Aq Y3 AP Core Lic</t>
  </si>
  <si>
    <t>BizTalk Svr Std SLng SASU OLV 2L NL 1Y Aq Y3 BizT Branch AP Core</t>
  </si>
  <si>
    <t>Biztalk Svr Std SLng LSA OLV 2 Lic NL 3Y Aq Y1 AP Core Lic</t>
  </si>
  <si>
    <t>BizTalk Svr Std SLng SASU OLV 2L NL 3Y Aq Y1 BizT Branch AP Core</t>
  </si>
  <si>
    <t>Biztalk Svr Std SLng SA OLV 2 Lic NL 3Y Aq Y1 AP Core Lic</t>
  </si>
  <si>
    <t>Visio Standard SLng LSA OLV NL 1Y Aq Y1 AP</t>
  </si>
  <si>
    <t>Visio Standard SLng LSA OLV NL 1Y Aq Y2 AP</t>
  </si>
  <si>
    <t>Visio Standard SLng LSA OLV NL 1Y Aq Y3 AP</t>
  </si>
  <si>
    <t>Visio Standard SLng LSA OLV NL 2Y Aq Y2 AP</t>
  </si>
  <si>
    <t>Visio Standard SLng LSA OLV NL 3Y Aq Y1 AP</t>
  </si>
  <si>
    <t>Visio Standard SLng SA OLV NL 1Y Aq Y1 AP</t>
  </si>
  <si>
    <t>Visio Standard SLng SA OLV NL 1Y Aq Y3 AP</t>
  </si>
  <si>
    <t>Visio Standard SLng SA OLV NL 1Y Aq Y2 AP</t>
  </si>
  <si>
    <t>Visio Standard SLng SA OLV NL 2Y Aq Y2 AP</t>
  </si>
  <si>
    <t>Visio Standard SLng SA OLV NL 3Y Aq Y1 AP</t>
  </si>
  <si>
    <t>Visio Professional SLng LSA OLV NL 1Y Aq Y1 AP</t>
  </si>
  <si>
    <t>Visio Professional SLng LSA OLV NL 1Y Aq Y2 AP</t>
  </si>
  <si>
    <t>Visio Professional SLng LSA OLV NL 1Y Aq Y3 AP</t>
  </si>
  <si>
    <t>Visio Professional SLng LSA OLV NL 2Y Aq Y2 AP</t>
  </si>
  <si>
    <t>Visio Professional SLng LSA OLV NL 3Y Aq Y1 AP</t>
  </si>
  <si>
    <t>Visio Professional SLng SASU OLV NL 1Y Aq Y1 Visio Standard AP</t>
  </si>
  <si>
    <t>Visio Professional SLng SASU OLV NL 1Y Aq Y2 Visio Standard AP</t>
  </si>
  <si>
    <t>Visio Professional SLng SASU OLV NL 1Y Aq Y3 Visio Standard AP</t>
  </si>
  <si>
    <t>Visio Professional SLng SASU OLV NL 2Y Aq Y2 Visio Standard AP</t>
  </si>
  <si>
    <t>Visio Professional SLng SASU OLV NL 3Y Aq Y1 Visio Standard AP</t>
  </si>
  <si>
    <t>Visio Professional SLng SA OLV NL 1Y Aq Y1 AP</t>
  </si>
  <si>
    <t>Visio Professional SLng SA OLV NL 1Y Aq Y3 AP</t>
  </si>
  <si>
    <t>Visio Professional SLng SA OLV NL 1Y Aq Y2 AP</t>
  </si>
  <si>
    <t>Visio Professional SLng SA OLV NL 2Y Aq Y2 AP</t>
  </si>
  <si>
    <t>Visio Professional SLng SA OLV NL 3Y Aq Y1 AP</t>
  </si>
  <si>
    <t>Power BI Pro Open SLng Sub OLV NL 1M AP</t>
  </si>
  <si>
    <t>VDI Suite with MDOP SLng Sub OLV NL 1M AP Per Device</t>
  </si>
  <si>
    <t>Dynamics 365 Team Members SLng LSA OLV NL 1Y Aq Y1 AP DCAL</t>
  </si>
  <si>
    <t>Dynamics 365 Team Members SLng LSA OLV NL 1Y Aq Y1 AP UCAL</t>
  </si>
  <si>
    <t>Dynamics 365 Team Members SLng SA OLV NL 1Y Aq Y1 AP DCAL</t>
  </si>
  <si>
    <t>Dynamics 365 Team Members SLng SA OLV NL 1Y Aq Y1 AP UCAL</t>
  </si>
  <si>
    <t>Dynamics 365 Team Members SLng LSA OLV NL 1Y Aq Y2 AP DCAL</t>
  </si>
  <si>
    <t>Dynamics 365 Team Members SLng LSA OLV NL 1Y Aq Y2 AP UCAL</t>
  </si>
  <si>
    <t>Dynamics 365 Team Members SLng SA OLV NL 1Y Aq Y2 AP DCAL</t>
  </si>
  <si>
    <t>Dynamics 365 Team Members SLng SA OLV NL 1Y Aq Y2 AP UCAL</t>
  </si>
  <si>
    <t>Dynamics 365 Team Members SLng LSA OLV NL 1Y Aq Y3 AP DCAL</t>
  </si>
  <si>
    <t>Dynamics 365 Team Members SLng LSA OLV NL 1Y Aq Y3 AP UCAL</t>
  </si>
  <si>
    <t>Dynamics 365 Team Members SLng SA OLV NL 1Y Aq Y3 AP DCAL</t>
  </si>
  <si>
    <t>Dynamics 365 Team Members SLng SA OLV NL 1Y Aq Y3 AP UCAL</t>
  </si>
  <si>
    <t>Dynamics 365 Team Members SLng LSA OLV NL 2Y Aq Y2 AP DCAL</t>
  </si>
  <si>
    <t>Dynamics 365 Team Members SLng LSA OLV NL 2Y Aq Y2 AP UCAL</t>
  </si>
  <si>
    <t>Dynamics 365 Team Members SLng SA OLV NL 2Y Aq Y2 AP DCAL</t>
  </si>
  <si>
    <t>Dynamics 365 Team Members SLng SA OLV NL 2Y Aq Y2 AP UCAL</t>
  </si>
  <si>
    <t>Dynamics 365 Team Members SLng LSA OLV NL 3Y Aq Y1 AP DCAL</t>
  </si>
  <si>
    <t>Dynamics 365 Team Members SLng LSA OLV NL 3Y Aq Y1 AP UCAL</t>
  </si>
  <si>
    <t>Dynamics 365 Team Members SLng SA OLV NL 3Y Aq Y1 AP DCAL</t>
  </si>
  <si>
    <t>Dynamics 365 Team Members SLng SA OLV NL 3Y Aq Y1 AP UCAL</t>
  </si>
  <si>
    <t>Dynamics 365 Cust Svc SLng LSA OLV NL 1Y Aq Y1 AP DCAL</t>
  </si>
  <si>
    <t>Dynamics 365 Cust Svc SLng LSA OLV NL 1Y Aq Y1 AP UCAL</t>
  </si>
  <si>
    <t>Dynamics 365 Cust Svc SLng SA OLV NL 1Y Aq Y1 AP DCAL</t>
  </si>
  <si>
    <t>Dynamics 365 Cust Svc SLng SA OLV NL 1Y Aq Y1 AP UCAL</t>
  </si>
  <si>
    <t>Dynamics 365 Cust Svc SLng LSA OLV NL 1Y Aq Y2 AP DCAL</t>
  </si>
  <si>
    <t>Dynamics 365 Cust Svc SLng LSA OLV NL 1Y Aq Y2 AP UCAL</t>
  </si>
  <si>
    <t>Dynamics 365 Cust Svc SLng SA OLV NL 1Y Aq Y2 AP DCAL</t>
  </si>
  <si>
    <t>Dynamics 365 Cust Svc SLng SA OLV NL 1Y Aq Y2 AP UCAL</t>
  </si>
  <si>
    <t>Dynamics 365 Cust Svc SLng LSA OLV NL 1Y Aq Y3 AP DCAL</t>
  </si>
  <si>
    <t>Dynamics 365 Cust Svc SLng LSA OLV NL 1Y Aq Y3 AP UCAL</t>
  </si>
  <si>
    <t>Dynamics 365 Cust Svc SLng SA OLV NL 1Y Aq Y3 AP DCAL</t>
  </si>
  <si>
    <t>Dynamics 365 Cust Svc SLng SA OLV NL 1Y Aq Y3 AP UCAL</t>
  </si>
  <si>
    <t>Dynamics 365 Cust Svc SLng LSA OLV NL 2Y Aq Y2 AP DCAL</t>
  </si>
  <si>
    <t>Dynamics 365 Cust Svc SLng LSA OLV NL 2Y Aq Y2 AP UCAL</t>
  </si>
  <si>
    <t>Dynamics 365 Cust Svc SLng SA OLV NL 2Y Aq Y2 AP DCAL</t>
  </si>
  <si>
    <t>Dynamics 365 Cust Svc SLng SA OLV NL 2Y Aq Y2 AP UCAL</t>
  </si>
  <si>
    <t>Dynamics 365 Cust Svc SLng LSA OLV NL 3Y Aq Y1 AP DCAL</t>
  </si>
  <si>
    <t>Dynamics 365 Cust Svc SLng LSA OLV NL 3Y Aq Y1 AP UCAL</t>
  </si>
  <si>
    <t>Dynamics 365 Cust Svc SLng SA OLV NL 3Y Aq Y1 AP DCAL</t>
  </si>
  <si>
    <t>Dynamics 365 Cust Svc SLng SA OLV NL 3Y Aq Y1 AP UCAL</t>
  </si>
  <si>
    <t>Dynamics 365 Sales SLng LSA OLV NL 1Y Aq Y1 AP DCAL</t>
  </si>
  <si>
    <t>Dynamics 365 Sales SLng LSA OLV NL 1Y Aq Y1 AP UCAL</t>
  </si>
  <si>
    <t>Dynamics 365 Sales SLng SA OLV NL 1Y Aq Y1 AP DCAL</t>
  </si>
  <si>
    <t>Dynamics 365 Sales SLng SA OLV NL 1Y Aq Y1 AP UCAL</t>
  </si>
  <si>
    <t>Dynamics 365 Sales SLng LSA OLV NL 1Y Aq Y2 AP DCAL</t>
  </si>
  <si>
    <t>Dynamics 365 Sales SLng LSA OLV NL 1Y Aq Y2 AP UCAL</t>
  </si>
  <si>
    <t>Dynamics 365 Sales SLng SA OLV NL 1Y Aq Y2 AP DCAL</t>
  </si>
  <si>
    <t>Dynamics 365 Sales SLng SA OLV NL 1Y Aq Y2 AP UCAL</t>
  </si>
  <si>
    <t>Dynamics 365 Sales SLng LSA OLV NL 1Y Aq Y3 AP DCAL</t>
  </si>
  <si>
    <t>Dynamics 365 Sales SLng LSA OLV NL 1Y Aq Y3 AP UCAL</t>
  </si>
  <si>
    <t>Dynamics 365 Sales SLng SA OLV NL 1Y Aq Y3 AP DCAL</t>
  </si>
  <si>
    <t>Dynamics 365 Sales SLng SA OLV NL 1Y Aq Y3 AP UCAL</t>
  </si>
  <si>
    <t>Dynamics 365 Sales SLng LSA OLV NL 2Y Aq Y2 AP DCAL</t>
  </si>
  <si>
    <t>Dynamics 365 Sales SLng LSA OLV NL 2Y Aq Y2 AP UCAL</t>
  </si>
  <si>
    <t>Dynamics 365 Sales SLng SA OLV NL 2Y Aq Y2 AP DCAL</t>
  </si>
  <si>
    <t>Dynamics 365 Sales SLng SA OLV NL 2Y Aq Y2 AP UCAL</t>
  </si>
  <si>
    <t>Dynamics 365 Sales SLng LSA OLV NL 3Y Aq Y1 AP DCAL</t>
  </si>
  <si>
    <t>Dynamics 365 Sales SLng LSA OLV NL 3Y Aq Y1 AP UCAL</t>
  </si>
  <si>
    <t>Dynamics 365 Sales SLng SA OLV NL 3Y Aq Y1 AP DCAL</t>
  </si>
  <si>
    <t>Dynamics 365 Sales SLng SA OLV NL 3Y Aq Y1 AP UCAL</t>
  </si>
  <si>
    <t>VDI Suite without MDOP SLng Sub OLV NL 1M AP Per Device</t>
  </si>
  <si>
    <t>Biztalk Svr Ent SLng LSA OLV 2 Lic NL 1Y Aq Y1 AP Core Lic</t>
  </si>
  <si>
    <t>Biztalk Svr Ent SLng SA OLV 2 Lic NL 1Y Aq Y1 AP Core Lic</t>
  </si>
  <si>
    <t>Biztalk Svr Ent SLng LSA OLV 2 Lic NL 2Y Aq Y2 AP Core Lic</t>
  </si>
  <si>
    <t>Biztalk Svr Ent SLng SA OLV 2 Lic NL 2Y Aq Y2 AP Core Lic</t>
  </si>
  <si>
    <t>Biztalk Svr Ent SLng LSA OLV 2 Lic NL 1Y Aq Y2 AP Core Lic</t>
  </si>
  <si>
    <t>Biztalk Svr Ent SLng SA OLV 2 Lic NL 1Y Aq Y2 AP Core Lic</t>
  </si>
  <si>
    <t>Biztalk Svr Ent SLng LSA OLV 2 Lic NL 1Y Aq Y3 AP Core Lic</t>
  </si>
  <si>
    <t>Biztalk Svr Ent SLng SA OLV 2 Lic NL 1Y Aq Y3 AP Core Lic</t>
  </si>
  <si>
    <t>Biztalk Svr Ent SLng LSA OLV 2 Lic NL 3Y Aq Y1 AP Core Lic</t>
  </si>
  <si>
    <t>Biztalk Svr Ent SLng SA OLV 2 Lic NL 3Y Aq Y1 AP Core Lic</t>
  </si>
  <si>
    <t>BizTalk Svr Ent SLng SASU OLV 2L NL 1Y Aq Y1 BizT Branch AP Core</t>
  </si>
  <si>
    <t>BizTalk Svr Ent SLng SASU OLV 2L NL 1Y Aq Y1 BizT Std AP Core</t>
  </si>
  <si>
    <t>BizTalk Svr Ent SLng SASU OLV 2L NL 2Y Aq Y2 BizT Branch AP Core</t>
  </si>
  <si>
    <t>BizTalk Svr Ent SLng SASU OLV 2L NL 1Y Aq Y2 BizT Branch AP Core</t>
  </si>
  <si>
    <t>BizTalk Svr Ent SLng SASU OLV 2L NL 1Y Aq Y2 BizT Std AP Core</t>
  </si>
  <si>
    <t>BizTalk Svr Ent SLng SASU OLV 2L NL 1Y Aq Y3 BizT Branch AP Core</t>
  </si>
  <si>
    <t>BizTalk Svr Ent SLng SASU OLV 2L NL 2Y Aq Y2 BizT Std AP Core</t>
  </si>
  <si>
    <t>BizTalk Svr Ent SLng SASU OLV 2L NL 1Y Aq Y3 BizT Std AP Core</t>
  </si>
  <si>
    <t>BizTalk Svr Ent SLng SASU OLV 2L NL 3Y Aq Y1 BizT Branch AP Core</t>
  </si>
  <si>
    <t>BizTalk Svr Ent SLng SASU OLV 2L NL 3Y Aq Y1 BizT Std AP Core</t>
  </si>
  <si>
    <t>Defender O365 P2 Open SLng Sub OLV NL 1M AP</t>
  </si>
  <si>
    <t>Win Server Essentials SLng LSA OLV NL 1Y Aq Y1 AP</t>
  </si>
  <si>
    <t>Win Server Essentials SLng SA OLV NL 1Y Aq Y1 AP</t>
  </si>
  <si>
    <t>Win Server Essentials SLng LSA OLV NL 1Y Aq Y3 AP</t>
  </si>
  <si>
    <t>Win Server Essentials SLng SA OLV NL 1Y Aq Y3 AP</t>
  </si>
  <si>
    <t>Win Server Essentials SLng LSA OLV NL 1Y Aq Y2 AP</t>
  </si>
  <si>
    <t>Win Server Essentials SLng SA OLV NL 1Y Aq Y2 AP</t>
  </si>
  <si>
    <t>Win Server Essentials SLng LSA OLV NL 2Y Aq Y2 AP</t>
  </si>
  <si>
    <t>Win Server Essentials SLng SA OLV NL 2Y Aq Y2 AP</t>
  </si>
  <si>
    <t>Win Server Essentials SLng LSA OLV NL 3Y Aq Y1 AP</t>
  </si>
  <si>
    <t>Win Server Essentials SLng SA OLV NL 3Y Aq Y1 AP</t>
  </si>
  <si>
    <t>Azure Active Directory Premium P1 Open Sub Snlg OLV NL 1M AP</t>
  </si>
  <si>
    <t>EOA Exchange Server Open SLng Sub OLV NL 1M AP</t>
  </si>
  <si>
    <t>EMS E3 Open SLng Sub OLV NL 1M AP</t>
  </si>
  <si>
    <t>EMS E3 Open CAO SLng Sub OLV NL 1M AP Add-on</t>
  </si>
  <si>
    <t>SharePoint Server SLng LSA OLV NL 1Y Aq Y1 AP</t>
  </si>
  <si>
    <t>SharePoint Server SLng LSA OLV NL 1Y Aq Y2 AP</t>
  </si>
  <si>
    <t>SharePoint Server SLng LSA OLV NL 1Y Aq Y3 AP</t>
  </si>
  <si>
    <t>SharePoint Server SLng LSA OLV NL 2Y Aq Y2 AP</t>
  </si>
  <si>
    <t>SharePoint Server SLng LSA OLV NL 3Y Aq Y1 AP</t>
  </si>
  <si>
    <t>SharePoint Server SLng SA OLV NL 1Y Aq Y1 AP</t>
  </si>
  <si>
    <t>SharePoint Server SLng SA OLV NL 1Y Aq Y3 AP</t>
  </si>
  <si>
    <t>SharePoint Server SLng SA OLV NL 1Y Aq Y2 AP</t>
  </si>
  <si>
    <t>SharePoint Server SLng SA OLV NL 2Y Aq Y2 AP</t>
  </si>
  <si>
    <t>SharePoint Server SLng SA OLV NL 3Y Aq Y1 AP</t>
  </si>
  <si>
    <t>SharePoint Standard CAL SLng LSA OLV NL 1Y Aq Y1 AP Device CAL</t>
  </si>
  <si>
    <t>SharePoint Standard CAL SLng LSA OLV NL 1Y Aq Y2 AP Device CAL</t>
  </si>
  <si>
    <t>SharePoint Standard CAL SLng LSA OLV NL 1Y Aq Y3 AP Device CAL</t>
  </si>
  <si>
    <t>SharePoint Standard CAL SLng LSA OLV NL 1Y Aq Y1 AP User CAL</t>
  </si>
  <si>
    <t>SharePoint Standard CAL SLng LSA OLV NL 1Y Aq Y2 AP User CAL</t>
  </si>
  <si>
    <t>SharePoint Standard CAL SLng LSA OLV NL 1Y Aq Y3 AP User CAL</t>
  </si>
  <si>
    <t>SharePoint Standard CAL SLng LSA OLV NL 2Y Aq Y2 AP Device CAL</t>
  </si>
  <si>
    <t>SharePoint Standard CAL SLng LSA OLV NL 2Y Aq Y2 AP User CAL</t>
  </si>
  <si>
    <t>SharePoint Standard CAL SLng LSA OLV NL 3Y Aq Y1 AP Device CAL</t>
  </si>
  <si>
    <t>SharePoint Standard CAL SLng LSA OLV NL 3Y Aq Y1 AP User CAL</t>
  </si>
  <si>
    <t>SharePoint Standard CAL SLng SA OLV NL 1Y Aq Y1 AP Device CAL</t>
  </si>
  <si>
    <t>SharePoint Standard CAL SLng SA OLV NL 1Y Aq Y3 AP Device CAL</t>
  </si>
  <si>
    <t>SharePoint Standard CAL SLng SA OLV NL 1Y Aq Y2 AP Device CAL</t>
  </si>
  <si>
    <t>SharePoint Standard CAL SLng SA OLV NL 1Y Aq Y1 AP User CAL</t>
  </si>
  <si>
    <t>SharePoint Standard CAL SLng SA OLV NL 1Y Aq Y3 AP User CAL</t>
  </si>
  <si>
    <t>SharePoint Standard CAL SLng SA OLV NL 1Y Aq Y2 AP User CAL</t>
  </si>
  <si>
    <t>SharePoint Standard CAL SLng SA OLV NL 2Y Aq Y2 AP Device CAL</t>
  </si>
  <si>
    <t>SharePoint Standard CAL SLng SA OLV NL 2Y Aq Y2 AP User CAL</t>
  </si>
  <si>
    <t>SharePoint Standard CAL SLng SA OLV NL 3Y Aq Y1 AP Device CAL</t>
  </si>
  <si>
    <t>SharePoint Standard CAL SLng SA OLV NL 3Y Aq Y1 AP User CAL</t>
  </si>
  <si>
    <t>Project Server CAL SLng LSA OLV NL 1Y Aq Y1 AP Device CAL</t>
  </si>
  <si>
    <t>Project Server CAL SLng LSA OLV NL 1Y Aq Y2 AP Device CAL</t>
  </si>
  <si>
    <t>Project Server CAL SLng LSA OLV NL 1Y Aq Y3 AP Device CAL</t>
  </si>
  <si>
    <t>Project Server CAL SLng LSA OLV NL 1Y Aq Y1 AP User CAL</t>
  </si>
  <si>
    <t>Project Server CAL SLng LSA OLV NL 1Y Aq Y2 AP User CAL</t>
  </si>
  <si>
    <t>Project Server CAL SLng LSA OLV NL 1Y Aq Y3 AP User CAL</t>
  </si>
  <si>
    <t>Project Server CAL SLng LSA OLV NL 2Y Aq Y2 AP Device CAL</t>
  </si>
  <si>
    <t>Project Server CAL SLng LSA OLV NL 2Y Aq Y2 AP User CAL</t>
  </si>
  <si>
    <t>Project Server CAL SLng LSA OLV NL 3Y Aq Y1 AP Device CAL</t>
  </si>
  <si>
    <t>Project Server CAL SLng LSA OLV NL 3Y Aq Y1 AP User CAL</t>
  </si>
  <si>
    <t>Project Server CAL SLng SA OLV NL 1Y Aq Y1 AP Device CAL</t>
  </si>
  <si>
    <t>Project Server CAL SLng SA OLV NL 1Y Aq Y3 AP Device CAL</t>
  </si>
  <si>
    <t>Project Server CAL SLng SA OLV NL 1Y Aq Y2 AP Device CAL</t>
  </si>
  <si>
    <t>Project Server CAL SLng SA OLV NL 1Y Aq Y1 AP User CAL</t>
  </si>
  <si>
    <t>Project Server CAL SLng SA OLV NL 1Y Aq Y3 AP User CAL</t>
  </si>
  <si>
    <t>Project Server CAL SLng SA OLV NL 1Y Aq Y2 AP User CAL</t>
  </si>
  <si>
    <t>Project Server CAL SLng SA OLV NL 2Y Aq Y2 AP Device CAL</t>
  </si>
  <si>
    <t>Project Server CAL SLng SA OLV NL 2Y Aq Y2 AP User CAL</t>
  </si>
  <si>
    <t>Project Server CAL SLng SA OLV NL 3Y Aq Y1 AP Device CAL</t>
  </si>
  <si>
    <t>Project Server CAL SLng SA OLV NL 3Y Aq Y1 AP User CAL</t>
  </si>
  <si>
    <t>Project Server SLng LSA OLV NL 1Y Aq Y1 AP</t>
  </si>
  <si>
    <t>Project Server SLng LSA OLV NL 1Y Aq Y2 AP</t>
  </si>
  <si>
    <t>Project Server SLng LSA OLV NL 1Y Aq Y3 AP</t>
  </si>
  <si>
    <t>Project Server SLng LSA OLV NL 2Y Aq Y2 AP</t>
  </si>
  <si>
    <t>Project Server SLng LSA OLV NL 3Y Aq Y1 AP</t>
  </si>
  <si>
    <t>Project Server SLng SA OLV NL 1Y Aq Y1 AP</t>
  </si>
  <si>
    <t>Project Server SLng SA OLV NL 1Y Aq Y3 AP</t>
  </si>
  <si>
    <t>Project Server SLng SA OLV NL 1Y Aq Y2 AP</t>
  </si>
  <si>
    <t>Project Server SLng SA OLV NL 2Y Aq Y2 AP</t>
  </si>
  <si>
    <t>Project Server SLng SA OLV NL 3Y Aq Y1 AP</t>
  </si>
  <si>
    <t>Project Professional SLng LSA OLV NL 1Y Aq Y1 AP 1 Server CAL</t>
  </si>
  <si>
    <t>Project Professional SLng LSA OLV NL 1Y Aq Y2 AP 1 Server CAL</t>
  </si>
  <si>
    <t>Project Professional SLng LSA OLV NL 1Y Aq Y3 AP 1 Server CAL</t>
  </si>
  <si>
    <t>Project Professional SLng LSA OLV NL 2Y Aq Y2 AP 1 Server CAL</t>
  </si>
  <si>
    <t>Project Professional SLng LSA OLV NL 3Y Aq Y1 AP 1 Server CAL</t>
  </si>
  <si>
    <t>Project Professional SLng SASU OLV NL 1Y Aq Y1 Proj Std AP 1 Server CAL</t>
  </si>
  <si>
    <t>Project Professional SLng SASU OLV NL 1Y Aq Y2 Proj Std AP 1 Server CAL</t>
  </si>
  <si>
    <t>Project Professional SLng SASU OLV NL 1Y Aq Y3 Proj Std AP 1 Server CAL</t>
  </si>
  <si>
    <t>Project Professional SLng SASU OLV NL 2Y Aq Y2 Proj Std AP 1 Server CAL</t>
  </si>
  <si>
    <t>Project Professional SLng SASU OLV NL 3Y Aq Y1 Proj Std AP 1 Server CAL</t>
  </si>
  <si>
    <t>Project Professional SLng SA OLV NL 1Y Aq Y1 AP 1 Server CAL</t>
  </si>
  <si>
    <t>Project Professional SLng SA OLV NL 1Y Aq Y3 AP 1 Server CAL</t>
  </si>
  <si>
    <t>Project Professional SLng SA OLV NL 1Y Aq Y2 AP 1 Server CAL</t>
  </si>
  <si>
    <t>Project Professional SLng SA OLV NL 2Y Aq Y2 AP 1 Server CAL</t>
  </si>
  <si>
    <t>Project Professional SLng SA OLV NL 3Y Aq Y1 AP 1 Server CAL</t>
  </si>
  <si>
    <t>Defender Identity Open SLng Sub OLV NL 1M AP</t>
  </si>
  <si>
    <t>Biztalk Svr Branch SLng LSA OLV 2 Lic NL 1Y Aq Y1 AP Core Lic</t>
  </si>
  <si>
    <t>Biztalk Svr Branch SLng SA OLV 2 Lic NL 1Y Aq Y1 AP Core Lic</t>
  </si>
  <si>
    <t>Biztalk Svr Branch SLng LSA OLV 2 Lic NL 2Y Aq Y2 AP Core Lic</t>
  </si>
  <si>
    <t>Biztalk Svr Branch SLng SA OLV 2 Lic NL 2Y Aq Y2 AP Core Lic</t>
  </si>
  <si>
    <t>Biztalk Svr Branch SLng LSA OLV 2 Lic NL 1Y Aq Y2 AP Core Lic</t>
  </si>
  <si>
    <t>Biztalk Svr Branch SLng SA OLV 2 Lic NL 1Y Aq Y2 AP Core Lic</t>
  </si>
  <si>
    <t>Biztalk Svr Branch SLng LSA OLV 2 Lic NL 1Y Aq Y3 AP Core Lic</t>
  </si>
  <si>
    <t>Biztalk Svr Branch SLng SA OLV 2 Lic NL 1Y Aq Y3 AP Core Lic</t>
  </si>
  <si>
    <t>Biztalk Svr Branch SLng LSA OLV 2 Lic NL 3Y Aq Y1 AP Core Lic</t>
  </si>
  <si>
    <t>Biztalk Svr Branch SLng SA OLV 2 Lic NL 3Y Aq Y1 AP Core Lic</t>
  </si>
  <si>
    <t>Visio P1 Open SLng Sub OLV NL 1M AP</t>
  </si>
  <si>
    <t>Web Antimalware for TMG MB SLng Sub OLV NL 1M AP Per Device</t>
  </si>
  <si>
    <t>Web Antimalware for TMG MB SLng Sub OLV NL 1M AP Per User</t>
  </si>
  <si>
    <t>M365 Apps Business Open SLng Sub OLV NL 1M AP</t>
  </si>
  <si>
    <t>Endpoint Configuration Manager SLng SA OLV NL 1Y Aq Y1 AP Per OSE</t>
  </si>
  <si>
    <t>Endpoint Configuration Manager SLng SA OLV NL 1Y Aq Y2 AP Per OSE</t>
  </si>
  <si>
    <t>Endpoint Configuration Manager SLng SA OLV NL 1Y Aq Y3 AP Per OSE</t>
  </si>
  <si>
    <t>Endpoint Configuration Manager SLng SA OLV NL 2Y Aq Y2 AP Per OSE</t>
  </si>
  <si>
    <t>Endpoint Configuration Manager SLng SA OLV NL 3Y Aq Y1 AP Per OSE</t>
  </si>
  <si>
    <t>Endpoint Configuration Manager SLng LSA OLV NL 2Y Aq Y2 AP Per OSE</t>
  </si>
  <si>
    <t>Endpoint Configuration Manager SLng LSA OLV NL 3Y Aq Y1 AP Per OSE</t>
  </si>
  <si>
    <t>Endpoint Configuration Manager SLng LSA OLV NL 1Y Aq Y1 AP Per OSE</t>
  </si>
  <si>
    <t>Endpoint Configuration Manager SLng LSA OLV NL 1Y Aq Y2 AP Per OSE</t>
  </si>
  <si>
    <t>Endpoint Configuration Manager SLng LSA OLV NL 1Y Aq Y3 AP Per OSE</t>
  </si>
  <si>
    <t>Endpoint Configuration Manager SLng SA OLV NL 1Y Aq Y1 AP Per User</t>
  </si>
  <si>
    <t>Endpoint Configuration Manager SLng SA OLV NL 1Y Aq Y2 AP Per User</t>
  </si>
  <si>
    <t>Endpoint Configuration Manager SLng SA OLV NL 1Y Aq Y3 AP Per User</t>
  </si>
  <si>
    <t>Endpoint Configuration Manager SLng SA OLV NL 2Y Aq Y2 AP Per User</t>
  </si>
  <si>
    <t>Endpoint Configuration Manager SLng SA OLV NL 3Y Aq Y1 AP Per User</t>
  </si>
  <si>
    <t>Endpoint Configuration Manager SLng LSA OLV NL 2Y Aq Y2 AP Per User</t>
  </si>
  <si>
    <t>Endpoint Configuration Manager SLng LSA OLV NL 3Y Aq Y1 AP Per User</t>
  </si>
  <si>
    <t>Endpoint Configuration Manager SLng LSA OLV NL 1Y Aq Y1 AP Per User</t>
  </si>
  <si>
    <t>Endpoint Configuration Manager SLng LSA OLV NL 1Y Aq Y2 AP Per User</t>
  </si>
  <si>
    <t>Endpoint Configuration Manager SLng LSA OLV NL 1Y Aq Y3 AP Per User</t>
  </si>
  <si>
    <t>Defender O365 P1 Open SLng Sub OLV NL 1M AP</t>
  </si>
  <si>
    <t>Win Enterprise Device SLng SA OLV NL 3Y Aq Y1 AP</t>
  </si>
  <si>
    <t>Win Enterprise Device SLng Upgrade SA OLV NL 3Y Aq Y1 AP</t>
  </si>
  <si>
    <t>Win Enterprise Device ALng SA OLV NL 3Y Aq Y1 Ent</t>
  </si>
  <si>
    <t>Win Enterprise Device ALng Upgrade SA OLV NL 3Y Aq Y1 Ent</t>
  </si>
  <si>
    <t>Win Enterprise Device ALng SA OLV NL 3Y Aq Y1 Platform</t>
  </si>
  <si>
    <t>Win Enterprise Device ALng Upgrade SA OLV NL 3Y Aq Y1 Platform</t>
  </si>
  <si>
    <t>Win Enterprise Device SLng SA OLV NL 2Y Aq Y2 AP</t>
  </si>
  <si>
    <t>Win Enterprise Device SLng Upgrade SA OLV NL 2Y Aq Y2 AP</t>
  </si>
  <si>
    <t>Win Enterprise Device SLng SA OLV NL 1Y Aq Y1 AP</t>
  </si>
  <si>
    <t>Win Enterprise Device SLng Upgrade SA OLV NL 1Y Aq Y1 AP</t>
  </si>
  <si>
    <t>Win Enterprise Device ALng Upgrade SA OLV NL 2Y Aq Y2 Ent</t>
  </si>
  <si>
    <t>Win Enterprise Device ALng Upgrade SA OLV NL 2Y Aq Y2 Platform</t>
  </si>
  <si>
    <t>Win Enterprise Device SLng SA OLV NL 1Y Aq Y2 AP</t>
  </si>
  <si>
    <t>Win Enterprise Device SLng Upgrade SA OLV NL 1Y Aq Y2 AP</t>
  </si>
  <si>
    <t>Win Enterprise Device ALng SA OLV NL 1Y Aq Y1 Ent</t>
  </si>
  <si>
    <t>Win Enterprise Device ALng Upgrade SA OLV NL 1Y Aq Y1 Ent</t>
  </si>
  <si>
    <t>Win Enterprise Device ALng Upgrade SA OLV NL 1Y Aq Y2 Ent</t>
  </si>
  <si>
    <t>Win Enterprise Device ALng Upgrade SA OLV NL 1Y Aq Y3 Ent</t>
  </si>
  <si>
    <t>Win Enterprise Device ALng SA OLV NL 1Y Aq Y1 Platform</t>
  </si>
  <si>
    <t>Win Enterprise Device ALng Upgrade SA OLV NL 1Y Aq Y1 Platform</t>
  </si>
  <si>
    <t>Win Enterprise Device ALng Upgrade SA OLV NL 1Y Aq Y2 Platform</t>
  </si>
  <si>
    <t>Win Enterprise Device ALng Upgrade SA OLV NL 1Y Aq Y3 Platform</t>
  </si>
  <si>
    <t>Win Enterprise Device SLng SA OLV NL 1Y Aq Y3 AP</t>
  </si>
  <si>
    <t>Win Enterprise Device SLng Upgrade SA OLV NL 1Y Aq Y3 AP</t>
  </si>
  <si>
    <t>Visual Studio Test Pro MSDN ALng LSA OLV NL 1Y Aq Y1 AP</t>
  </si>
  <si>
    <t>Visual Studio Test Pro MSDN ALng SA OLV NL 1Y Aq Y1 AP</t>
  </si>
  <si>
    <t>Visual Studio Test Pro MSDN ALng LSA OLV NL 1Y Aq Y2 AP</t>
  </si>
  <si>
    <t>Visual Studio Test Pro MSDN ALng SA OLV NL 1Y Aq Y2 AP</t>
  </si>
  <si>
    <t>Visual Studio Test Pro MSDN ALng LSA OLV NL 1Y Aq Y3 AP</t>
  </si>
  <si>
    <t>Visual Studio Test Pro MSDN ALng SA OLV NL 1Y Aq Y3 AP</t>
  </si>
  <si>
    <t>Visual Studio Test Pro MSDN ALng LSA OLV NL 2Y Aq Y2 AP</t>
  </si>
  <si>
    <t>Visual Studio Test Pro MSDN ALng SA OLV NL 2Y Aq Y2 AP</t>
  </si>
  <si>
    <t>Visual Studio Test Pro MSDN ALng LSA OLV NL 3Y Aq Y1 AP</t>
  </si>
  <si>
    <t>Visual Studio Test Pro MSDN ALng SA OLV NL 3Y Aq Y1 AP</t>
  </si>
  <si>
    <t>Visual Studio Test Pro MSDN ALng LSA OLV NL 1YAqY1 AP MPN Competency Req</t>
  </si>
  <si>
    <t>Visual Studio Test Pro MSDN ALng SA OLV NL 1YAqY1 AP MPN Competency Req</t>
  </si>
  <si>
    <t>Visual Studio Test Pro MSDN ALng LSA OLV NL 1YAqY2 AP MPN Competency Req</t>
  </si>
  <si>
    <t>Visual Studio Test Pro MSDN ALng SA OLV NL 1YAqY2 AP MPN Competency Req</t>
  </si>
  <si>
    <t>Visual Studio Test Pro MSDN ALng LSA OLV NL 1YAqY3 AP MPN Competency Req</t>
  </si>
  <si>
    <t>Visual Studio Test Pro MSDN ALng SA OLV NL 1YAqY3 AP MPN Competency Req</t>
  </si>
  <si>
    <t>Visual Studio Test Pro MSDN ALng LSA OLV NL 2YAqY2 AP MPN Competency Req</t>
  </si>
  <si>
    <t>Visual Studio Test Pro MSDN ALng SA OLV NL 2YAqY2 AP MPN Competency Req</t>
  </si>
  <si>
    <t>Visual Studio Test Pro MSDN ALng LSA OLV NL 3YAqY1 AP MPN Competency Req</t>
  </si>
  <si>
    <t>Visual Studio Test Pro MSDN ALng SA OLV NL 3YAqY1 AP MPN Competency Req</t>
  </si>
  <si>
    <t>Audio Conferencing Open SLng Sub OLV NL 1M AP</t>
  </si>
  <si>
    <t>System Center Endpoint Protection SLng Sub OLV NL 1M AP Per Device</t>
  </si>
  <si>
    <t>System Center Endpoint Protection SLng Sub OLV NL 1M AP Per User</t>
  </si>
  <si>
    <t>Visual Studio Ent MSDN ALng SA OLV NL 1Y Aq Y2 AP MPN Competency Req</t>
  </si>
  <si>
    <t>Visual Studio Ent MSDN ALng LSA OLV NL 1Y Aq Y3 AP MPN Competency Req</t>
  </si>
  <si>
    <t>Visual Studio Ent MSDN ALng SA OLV NL 1Y Aq Y3 AP MPN Competency Req</t>
  </si>
  <si>
    <t>Visual Studio Ent MSDN ALng LSA OLV NL 2Y Aq Y2 AP MPN Competency Req</t>
  </si>
  <si>
    <t>Visual Studio Ent MSDN ALng SA OLV NL 2Y Aq Y2 AP MPN Competency Req</t>
  </si>
  <si>
    <t>Visual Studio Ent MSDN ALng LSA OLV NL 3Y Aq Y1 AP MPN Competency Req</t>
  </si>
  <si>
    <t>Visual Studio Ent MSDN ALng SA OLV NL 3Y Aq Y1 AP MPN Competency Req</t>
  </si>
  <si>
    <t>Visual Studio Ent MSDN ALng LSA OLV NL 1Y Aq Y1 AP MPN Competency Req</t>
  </si>
  <si>
    <t>Visual Studio Ent MSDN ALng SA OLV NL 1Y Aq Y1 AP MPN Competency Req</t>
  </si>
  <si>
    <t>Visual Studio Ent MSDN ALng LSA OLV NL 1Y Aq Y2 AP MPN Competency Req</t>
  </si>
  <si>
    <t>Visual Studio Ent MSDN ALng LSA OLV NL 1Y Aq Y1 AP</t>
  </si>
  <si>
    <t>Visual Studio Ent MSDN ALng SA OLV NL 1Y Aq Y1 AP</t>
  </si>
  <si>
    <t>Visual Studio Ent MSDN ALng SASU OLV NL 1Y Aq Y1 VS Pro w/MSDN AP</t>
  </si>
  <si>
    <t>Visual Studio Ent MSDN ALng SASU OLV NL 1Y Aq Y1 VS Test Pro w/MSDN AP</t>
  </si>
  <si>
    <t>Visual Studio Ent MSDN ALng LSA OLV NL 1Y Aq Y2 AP</t>
  </si>
  <si>
    <t>Visual Studio Ent MSDN ALng SA OLV NL 1Y Aq Y2 AP</t>
  </si>
  <si>
    <t>Visual Studio Ent MSDN ALng SASU OLV NL 1Y Aq Y2 VS Pro w/MSDN AP</t>
  </si>
  <si>
    <t>Visual Studio Ent MSDN ALng SASU OLV NL 1Y Aq Y2 VS Test Pro w/MSDN AP</t>
  </si>
  <si>
    <t>Visual Studio Ent MSDN ALng LSA OLV NL 1Y Aq Y3 AP</t>
  </si>
  <si>
    <t>Visual Studio Ent MSDN ALng SA OLV NL 1Y Aq Y3 AP</t>
  </si>
  <si>
    <t>Visual Studio Ent MSDN ALng SASU OLV NL 1Y Aq Y3 VS Pro w/MSDN AP</t>
  </si>
  <si>
    <t>Visual Studio Ent MSDN ALng SASU OLV NL 1Y Aq Y3 VS Test Pro w/MSDN AP</t>
  </si>
  <si>
    <t>Visual Studio Ent MSDN ALng LSA OLV NL 2Y Aq Y2 AP</t>
  </si>
  <si>
    <t>Visual Studio Ent MSDN ALng SA OLV NL 2Y Aq Y2 AP</t>
  </si>
  <si>
    <t>Visual Studio Ent MSDN ALng SASU OLV NL 2Y Aq Y2 VS Pro w/MSDN AP</t>
  </si>
  <si>
    <t>Visual Studio Ent MSDN ALng SASU OLV NL 2Y Aq Y2 VS Test Pro w/MSDN AP</t>
  </si>
  <si>
    <t>Visual Studio Ent MSDN ALng LSA OLV NL 3Y Aq Y1 AP</t>
  </si>
  <si>
    <t>Visual Studio Ent MSDN ALng SA OLV NL 3Y Aq Y1 AP</t>
  </si>
  <si>
    <t>Visual Studio Ent MSDN ALng SASU OLV NL 3Y Aq Y1 VS Pro w/MSDN AP</t>
  </si>
  <si>
    <t>Visual Studio Ent MSDN ALng SASU OLV NL 3Y Aq Y1 VS Test Pro w/MSDN AP</t>
  </si>
  <si>
    <t>Advanced Threat Analytics CML SLng LSA OLV NL 1Y Aq Y1 AP Per OSE</t>
  </si>
  <si>
    <t>Advanced Threat Analytics CML SLng LSA OLV NL 1Y Aq Y1 AP Per User</t>
  </si>
  <si>
    <t>Advanced Threat Analytics CML SLng SA OLV NL 1Y Aq Y1 AP Per OSE</t>
  </si>
  <si>
    <t>Advanced Threat Analytics CML SLng SA OLV NL 1Y Aq Y1 AP Per User</t>
  </si>
  <si>
    <t>Advanced Threat Analytics CML SLng LSA OLV NL 1Y Aq Y2 AP Per OSE</t>
  </si>
  <si>
    <t>Advanced Threat Analytics CML SLng LSA OLV NL 1Y Aq Y2 AP Per User</t>
  </si>
  <si>
    <t>Advanced Threat Analytics CML SLng SA OLV NL 1Y Aq Y2 AP Per OSE</t>
  </si>
  <si>
    <t>Advanced Threat Analytics CML SLng SA OLV NL 1Y Aq Y2 AP Per User</t>
  </si>
  <si>
    <t>Advanced Threat Analytics CML SLng LSA OLV NL 1Y Aq Y3 AP Per OSE</t>
  </si>
  <si>
    <t>Advanced Threat Analytics CML SLng LSA OLV NL 1Y Aq Y3 AP Per User</t>
  </si>
  <si>
    <t>Advanced Threat Analytics CML SLng SA OLV NL 1Y Aq Y3 AP Per OSE</t>
  </si>
  <si>
    <t>Advanced Threat Analytics CML SLng SA OLV NL 1Y Aq Y3 AP Per User</t>
  </si>
  <si>
    <t>Advanced Threat Analytics CML SLng LSA OLV NL 2Y Aq Y2 AP Per OSE</t>
  </si>
  <si>
    <t>Advanced Threat Analytics CML SLng LSA OLV NL 2Y Aq Y2 AP Per User</t>
  </si>
  <si>
    <t>Advanced Threat Analytics CML SLng SA OLV NL 2Y Aq Y2 AP Per OSE</t>
  </si>
  <si>
    <t>Advanced Threat Analytics CML SLng SA OLV NL 2Y Aq Y2 AP Per User</t>
  </si>
  <si>
    <t>Advanced Threat Analytics CML SLng LSA OLV NL 3Y Aq Y1 AP Per OSE</t>
  </si>
  <si>
    <t>Advanced Threat Analytics CML SLng LSA OLV NL 3Y Aq Y1 AP Per User</t>
  </si>
  <si>
    <t>Advanced Threat Analytics CML SLng SA OLV NL 3Y Aq Y1 AP Per OSE</t>
  </si>
  <si>
    <t>Advanced Threat Analytics CML SLng SA OLV NL 3Y Aq Y1 AP Per User</t>
  </si>
  <si>
    <t>Identity Manager CAL SLng LSA OLV NL 2Y Aq Y2 AP User CAL</t>
  </si>
  <si>
    <t>Identity Manager CAL SLng SA OLV NL 2Y Aq Y2 AP User CAL</t>
  </si>
  <si>
    <t>Identity Manager CAL SLng LSA OLV NL 3Y Aq Y1 AP User CAL</t>
  </si>
  <si>
    <t>Identity Manager CAL SLng SA OLV NL 3Y Aq Y1 AP User CAL</t>
  </si>
  <si>
    <t>Identity Manager CAL SLng LSA OLV NL 1Y Aq Y1 AP User CAL</t>
  </si>
  <si>
    <t>Identity Manager CAL SLng SA OLV NL 1Y Aq Y1 AP User CAL</t>
  </si>
  <si>
    <t>Identity Manager CAL SLng LSA OLV NL 1Y Aq Y2 AP User CAL</t>
  </si>
  <si>
    <t>Identity Manager CAL SLng SA OLV NL 1Y Aq Y2 AP User CAL</t>
  </si>
  <si>
    <t>Identity Manager CAL SLng LSA OLV NL 1Y Aq Y3 AP User CAL</t>
  </si>
  <si>
    <t>Identity Manager CAL SLng SA OLV NL 1Y Aq Y3 AP User CAL</t>
  </si>
  <si>
    <t>Intune Device P1 Open SLng Sub OLV NL 1M AP Per Device</t>
  </si>
  <si>
    <t>Win Server DC SLng SASU OLV NL 1Y Aq Y2 Win Server Std AP 2 Processor</t>
  </si>
  <si>
    <t>Win Server DC SLng SASU OLV NL 1Y Aq Y1 Win Server Std AP 2 Processor</t>
  </si>
  <si>
    <t>Win Server DC SLng SASU OLV NL 1Y Aq Y3 Win Server Std AP 2 Processor</t>
  </si>
  <si>
    <t>Win Server DC SLng SASU OLV NL 3Y Aq Y1 Win Server Std AP 2 Processor</t>
  </si>
  <si>
    <t>Win Server DC SLng SASU OLV NL 2Y Aq Y2 Win Server Std AP 2 Processor</t>
  </si>
  <si>
    <t>Exchange Ent CAL SLng LSA OLV NL 1Y Aq Y1 AP Device CAL with Services</t>
  </si>
  <si>
    <t>Exchange Ent CAL SLng LSA OLV NL 1Y Aq Y1 AP User CAL with Services</t>
  </si>
  <si>
    <t>Exchange Ent CAL SLng SA OLV NL 1Y Aq Y1 AP Device CAL with Services</t>
  </si>
  <si>
    <t>Exchange Ent CAL SLng SA OLV NL 1Y Aq Y1 AP User CAL with Services</t>
  </si>
  <si>
    <t>Exchange Ent CAL SLng LSA OLV NL 1Y Aq Y2 AP Device CAL with Services</t>
  </si>
  <si>
    <t>Exchange Ent CAL SLng LSA OLV NL 1Y Aq Y2 AP User CAL with Services</t>
  </si>
  <si>
    <t>Exchange Ent CAL SLng SA OLV NL 1Y Aq Y2 AP Device CAL with Services</t>
  </si>
  <si>
    <t>Exchange Ent CAL SLng SA OLV NL 1Y Aq Y2 AP User CAL with Services</t>
  </si>
  <si>
    <t>Exchange Ent CAL SLng LSA OLV NL 1Y Aq Y3 AP Device CAL with Services</t>
  </si>
  <si>
    <t>Exchange Ent CAL SLng LSA OLV NL 1Y Aq Y3 AP User CAL with Services</t>
  </si>
  <si>
    <t>Exchange Ent CAL SLng SA OLV NL 1Y Aq Y3 AP Device CAL with Services</t>
  </si>
  <si>
    <t>Exchange Ent CAL SLng SA OLV NL 1Y Aq Y3 AP User CAL with Services</t>
  </si>
  <si>
    <t>Exchange Ent CAL SLng LSA OLV NL 2Y Aq Y2 AP Device CAL with Services</t>
  </si>
  <si>
    <t>Exchange Ent CAL SLng LSA OLV NL 2Y Aq Y2 AP User CAL with Services</t>
  </si>
  <si>
    <t>Exchange Ent CAL SLng SA OLV NL 2Y Aq Y2 AP Device CAL with Services</t>
  </si>
  <si>
    <t>Exchange Ent CAL SLng SA OLV NL 2Y Aq Y2 AP User CAL with Services</t>
  </si>
  <si>
    <t>Exchange Ent CAL SLng LSA OLV NL 3Y Aq Y1 AP Device CAL with Services</t>
  </si>
  <si>
    <t>Exchange Ent CAL SLng LSA OLV NL 3Y Aq Y1 AP User CAL with Services</t>
  </si>
  <si>
    <t>Exchange Ent CAL SLng SA OLV NL 3Y Aq Y1 AP Device CAL with Services</t>
  </si>
  <si>
    <t>Exchange Ent CAL SLng SA OLV NL 3Y Aq Y1 AP User CAL with Services</t>
  </si>
  <si>
    <t>Identity Manager External Connector SLng SA OLV NL 2Y Aq Y2 AP</t>
  </si>
  <si>
    <t>Identity Manager External Connector SLng LSA OLV NL 3Y Aq Y1 AP</t>
  </si>
  <si>
    <t>Identity Manager External Connector SLng SA OLV NL 3Y Aq Y1 AP</t>
  </si>
  <si>
    <t>Identity Manager External Connector SLng LSA OLV NL 1Y Aq Y1 AP</t>
  </si>
  <si>
    <t>Identity Manager External Connector SLng SA OLV NL 1Y Aq Y1 AP</t>
  </si>
  <si>
    <t>Identity Manager External Connector SLng LSA OLV NL 1Y Aq Y2 AP</t>
  </si>
  <si>
    <t>Identity Manager External Connector SLng SA OLV NL 1Y Aq Y2 AP</t>
  </si>
  <si>
    <t>Identity Manager External Connector SLng LSA OLV NL 1Y Aq Y3 AP</t>
  </si>
  <si>
    <t>Identity Manager External Connector SLng SA OLV NL 1Y Aq Y3 AP</t>
  </si>
  <si>
    <t>Identity Manager External Connector SLng LSA OLV NL 2Y Aq Y2 AP</t>
  </si>
  <si>
    <t>O365 E1 Open SLng Sub OLV NL 1M AP</t>
  </si>
  <si>
    <t>O365 E1 Open SLng Sub OLV NL 1M AP Add-on CCAL</t>
  </si>
  <si>
    <t>O365 E1 Open ALng Sub OLV NL 1M Enterprise</t>
  </si>
  <si>
    <t>O365 E1 Open ALng Sub OLV NL 1M Platform</t>
  </si>
  <si>
    <t>O365 E3 Open SLng Sub OLV NL 1M AP</t>
  </si>
  <si>
    <t>O365 E3 Open SLng Sub OLV NL 1M AP Add-on Office Pro Plus</t>
  </si>
  <si>
    <t>O365 E3 Open SLng Sub OLV NL 1M AP Add-on to CAL Suite Office Pro Plus</t>
  </si>
  <si>
    <t>O365 E3 Open SLng Sub OLV NL 1M AP Platform Add-on to CAL Suite w/ OPP</t>
  </si>
  <si>
    <t>O365 E3 Open ALng Sub OLV NL 1M Enterprise</t>
  </si>
  <si>
    <t>O365 E3 Open ALng Sub OLV NL 1M Platform</t>
  </si>
  <si>
    <t>Exchange Online P1 Open SLng Sub OLV NL 1M AP</t>
  </si>
  <si>
    <t>Exchange Online P2 Open SLng Sub OLV NL 1M AP</t>
  </si>
  <si>
    <t>M365 Apps Enterprise Open SLng Sub OLV NL 1M AP</t>
  </si>
  <si>
    <t>M365 Apps Enterprise Open ALng Sub OLV NL 1M Enterprise</t>
  </si>
  <si>
    <t>M365 Apps Enterprise Open ALng Sub OLV NL 1M Platform</t>
  </si>
  <si>
    <t>SharePoint P1 Open SLng Sub OLV NL 1M AP</t>
  </si>
  <si>
    <t>Azure Information Protection Premium P1 Open Sngl Sub OLV NL 1M AP</t>
  </si>
  <si>
    <t>Win Server CAL SLng LSA OLV NL 3Y Aq Y1 AP DCAL</t>
  </si>
  <si>
    <t>Win Server CAL SLng LSA OLV NL 2Y Aq Y2 AP DCAL</t>
  </si>
  <si>
    <t>Win Server CAL SLng LSA OLV NL 1Y Aq Y1 AP DCAL</t>
  </si>
  <si>
    <t>Win Server CAL SLng LSA OLV NL 1Y Aq Y2 AP DCAL</t>
  </si>
  <si>
    <t>Win Server CAL SLng LSA OLV NL 1Y Aq Y3 AP DCAL</t>
  </si>
  <si>
    <t>Win Server CAL SLng LSA OLV NL 3Y Aq Y1 AP UCAL</t>
  </si>
  <si>
    <t>Win Server CAL SLng LSA OLV NL 2Y Aq Y2 AP UCAL</t>
  </si>
  <si>
    <t>Win Server CAL SLng LSA OLV NL 1Y Aq Y1 AP UCAL</t>
  </si>
  <si>
    <t>Win Server CAL SLng LSA OLV NL 1Y Aq Y2 AP UCAL</t>
  </si>
  <si>
    <t>Win Server CAL SLng LSA OLV NL 1Y Aq Y3 AP UCAL</t>
  </si>
  <si>
    <t>Win Server CAL SLng SA OLV NL 1Y Aq Y1 AP DCAL</t>
  </si>
  <si>
    <t>Win Server CAL SLng SA OLV NL 2Y Aq Y2 AP DCAL</t>
  </si>
  <si>
    <t>Win Server CAL SLng SA OLV NL 3Y Aq Y1 AP DCAL</t>
  </si>
  <si>
    <t>Win Server CAL SLng SA OLV NL 1Y Aq Y3 AP DCAL</t>
  </si>
  <si>
    <t>Win Server CAL SLng SA OLV NL 1Y Aq Y2 AP DCAL</t>
  </si>
  <si>
    <t>Win Server CAL SLng SA OLV NL 1Y Aq Y1 AP UCAL</t>
  </si>
  <si>
    <t>Win Server CAL SLng SA OLV NL 2Y Aq Y2 AP UCAL</t>
  </si>
  <si>
    <t>Win Server CAL SLng SA OLV NL 3Y Aq Y1 AP UCAL</t>
  </si>
  <si>
    <t>Win Server CAL SLng SA OLV NL 1Y Aq Y3 AP UCAL</t>
  </si>
  <si>
    <t>Win Server CAL SLng SA OLV NL 1Y Aq Y2 AP UCAL</t>
  </si>
  <si>
    <t>SharePoint P2 Open SLng Sub OLV NL 1M AP</t>
  </si>
  <si>
    <t>Win Server External Connector SLng LSA OLV NL 3Y Aq Y1 AP</t>
  </si>
  <si>
    <t>Win Server External Connector SLng LSA OLV NL 2Y Aq Y2 AP</t>
  </si>
  <si>
    <t>Win Server External Connector SLng LSA OLV NL 1Y Aq Y1 AP</t>
  </si>
  <si>
    <t>Win Server External Connector SLng LSA OLV NL 1Y Aq Y2 AP</t>
  </si>
  <si>
    <t>Win Server External Connector SLng LSA OLV NL 1Y Aq Y3 AP</t>
  </si>
  <si>
    <t>Win Server External Connector SLng SA OLV NL 1Y Aq Y1 AP</t>
  </si>
  <si>
    <t>Win Server External Connector SLng SA OLV NL 2Y Aq Y2 AP</t>
  </si>
  <si>
    <t>Win Server External Connector SLng SA OLV NL 3Y Aq Y1 AP</t>
  </si>
  <si>
    <t>Win Server External Connector SLng SA OLV NL 1Y Aq Y3 AP</t>
  </si>
  <si>
    <t>Win Server External Connector SLng SA OLV NL 1Y Aq Y2 AP</t>
  </si>
  <si>
    <t>Exchange Online Protection Open SLng Sub OLV NL 1M AP</t>
  </si>
  <si>
    <t>Visio P2 Open SLng Sub OLV NL 1M AP</t>
  </si>
  <si>
    <t>Visio P2 Open SLng Sub OLV NL 1M AP Add-on to Visio Pro</t>
  </si>
  <si>
    <t>Visio P2 Open SLng Sub OLV NL 1M AP Add-on to Visio Std</t>
  </si>
  <si>
    <t>Teams Phone Standard Open SLng Sub OLV NL 1M AP</t>
  </si>
  <si>
    <t>Win Rights Management Svc CAL SLng LSA OLV NL 3Y Aq Y1 AP DCAL</t>
  </si>
  <si>
    <t>Win Rights Management Svc CAL SLng LSA OLV NL 2Y Aq Y2 AP DCAL</t>
  </si>
  <si>
    <t>Win Rights Management Svc CAL SLng LSA OLV NL 1Y Aq Y1 AP DCAL</t>
  </si>
  <si>
    <t>Win Rights Management Svc CAL SLng LSA OLV NL 1Y Aq Y2 AP DCAL</t>
  </si>
  <si>
    <t>Win Rights Management Svc CAL SLng LSA OLV NL 1Y Aq Y3 AP DCAL</t>
  </si>
  <si>
    <t>Win Rights Management Svc CAL SLng LSA OLV NL 3Y Aq Y1 AP UCAL</t>
  </si>
  <si>
    <t>Win Rights Management Svc CAL SLng LSA OLV NL 2Y Aq Y2 AP UCAL</t>
  </si>
  <si>
    <t>Win Rights Management Svc CAL SLng LSA OLV NL 1Y Aq Y1 AP UCAL</t>
  </si>
  <si>
    <t>Win Rights Management Svc CAL SLng LSA OLV NL 1Y Aq Y2 AP UCAL</t>
  </si>
  <si>
    <t>Win Rights Management Svc CAL SLng LSA OLV NL 1Y Aq Y3 AP UCAL</t>
  </si>
  <si>
    <t>Win Rights Management Svc CAL SLng SA OLV NL 1Y Aq Y1 AP DCAL</t>
  </si>
  <si>
    <t>Win Rights Management Svc CAL SLng SA OLV NL 2Y Aq Y2 AP DCAL</t>
  </si>
  <si>
    <t>Win Rights Management Svc CAL SLng SA OLV NL 3Y Aq Y1 AP DCAL</t>
  </si>
  <si>
    <t>Win Rights Management Svc CAL SLng SA OLV NL 1Y Aq Y3 AP DCAL</t>
  </si>
  <si>
    <t>Win Rights Management Svc CAL SLng SA OLV NL 1Y Aq Y2 AP DCAL</t>
  </si>
  <si>
    <t>Win Rights Management Svc CAL SLng SA OLV NL 1Y Aq Y1 AP UCAL</t>
  </si>
  <si>
    <t>Win Rights Management Svc CAL SLng SA OLV NL 2Y Aq Y2 AP UCAL</t>
  </si>
  <si>
    <t>Win Rights Management Svc CAL SLng SA OLV NL 3Y Aq Y1 AP UCAL</t>
  </si>
  <si>
    <t>Win Rights Management Svc CAL SLng SA OLV NL 1Y Aq Y3 AP UCAL</t>
  </si>
  <si>
    <t>Win Rights Management Svc CAL SLng SA OLV NL 1Y Aq Y2 AP UCAL</t>
  </si>
  <si>
    <t>Win Rights Management Svc Ext Con SLng LSA OLV NL 3Y Aq Y1 AP</t>
  </si>
  <si>
    <t>Win Rights Management Svc Ext Con SLng LSA OLV NL 2Y Aq Y2 AP</t>
  </si>
  <si>
    <t>Win Rights Management Svc Ext Con SLng LSA OLV NL 1Y Aq Y1 AP</t>
  </si>
  <si>
    <t>Win Rights Management Svc Ext Con SLng LSA OLV NL 1Y Aq Y2 AP</t>
  </si>
  <si>
    <t>Win Rights Management Svc Ext Con SLng LSA OLV NL 1Y Aq Y3 AP</t>
  </si>
  <si>
    <t>Win Rights Management Svc Ext Con SLng SA OLV NL 1Y Aq Y1 AP</t>
  </si>
  <si>
    <t>Win Rights Management Svc Ext Con SLng SA OLV NL 2Y Aq Y2 AP</t>
  </si>
  <si>
    <t>Win Rights Management Svc Ext Con SLng SA OLV NL 3Y Aq Y1 AP</t>
  </si>
  <si>
    <t>Win Rights Management Svc Ext Con SLng SA OLV NL 1Y Aq Y3 AP</t>
  </si>
  <si>
    <t>Win Rights Management Svc Ext Con SLng SA OLV NL 1Y Aq Y2 AP</t>
  </si>
  <si>
    <t>OneDrive business P2 Open SLng Sub OLV NL 1M AP</t>
  </si>
  <si>
    <t>System Center DPM SLng LSA OLV NL 1Y Aq Y1 AP Per OSE</t>
  </si>
  <si>
    <t>System Center DPM SLng SA OLV NL 1Y Aq Y1 AP Per OSE</t>
  </si>
  <si>
    <t>System Center DPM SLng LSA OLV NL 1Y Aq Y2 AP Per OSE</t>
  </si>
  <si>
    <t>System Center DPM SLng SA OLV NL 1Y Aq Y2 AP Per OSE</t>
  </si>
  <si>
    <t>System Center DPM SLng LSA OLV NL 1Y Aq Y3 AP Per OSE</t>
  </si>
  <si>
    <t>System Center DPM SLng SA OLV NL 1Y Aq Y3 AP Per OSE</t>
  </si>
  <si>
    <t>System Center DPM SLng LSA OLV NL 2Y Aq Y2 AP Per OSE</t>
  </si>
  <si>
    <t>System Center DPM SLng SA OLV NL 2Y Aq Y2 AP Per OSE</t>
  </si>
  <si>
    <t>System Center DPM SLng LSA OLV NL 3Y Aq Y1 AP Per OSE</t>
  </si>
  <si>
    <t>System Center DPM SLng SA OLV NL 3Y Aq Y1 AP Per OSE</t>
  </si>
  <si>
    <t>System Center DPM SLng LSA OLV NL 1Y Aq Y1 AP Per User</t>
  </si>
  <si>
    <t>System Center DPM SLng SA OLV NL 1Y Aq Y1 AP Per User</t>
  </si>
  <si>
    <t>System Center DPM SLng LSA OLV NL 1Y Aq Y2 AP Per User</t>
  </si>
  <si>
    <t>System Center DPM SLng SA OLV NL 1Y Aq Y2 AP Per User</t>
  </si>
  <si>
    <t>System Center DPM SLng LSA OLV NL 1Y Aq Y3 AP Per User</t>
  </si>
  <si>
    <t>System Center DPM SLng SA OLV NL 1Y Aq Y3 AP Per User</t>
  </si>
  <si>
    <t>System Center DPM SLng LSA OLV NL 2Y Aq Y2 AP Per User</t>
  </si>
  <si>
    <t>System Center DPM SLng SA OLV NL 2Y Aq Y2 AP Per User</t>
  </si>
  <si>
    <t>System Center DPM SLng LSA OLV NL 3Y Aq Y1 AP Per User</t>
  </si>
  <si>
    <t>System Center DPM SLng SA OLV NL 3Y Aq Y1 AP Per User</t>
  </si>
  <si>
    <t>Core CAL Bridge O365 SLng Sub OLV NL 1M AP Per User</t>
  </si>
  <si>
    <t>ECAL Bridge O365 SLng Sub OLV NL 1M AP Per User</t>
  </si>
  <si>
    <t>Core CAL SLng LSA OLV NL 3Y Aq Y1 AP DCAL</t>
  </si>
  <si>
    <t>Core CAL SLng LSA OLV NL 2Y Aq Y2 AP DCAL</t>
  </si>
  <si>
    <t>Core CAL SLng LSA OLV NL 1Y Aq Y1 AP DCAL</t>
  </si>
  <si>
    <t>Core CAL SLng LSA OLV NL 1Y Aq Y2 AP DCAL</t>
  </si>
  <si>
    <t>Core CAL SLng LSA OLV NL 1Y Aq Y3 AP DCAL</t>
  </si>
  <si>
    <t>Core CAL SLng LSA OLV NL 3Y Aq Y1 AP UCAL</t>
  </si>
  <si>
    <t>Core CAL SLng LSA OLV NL 2Y Aq Y2 AP UCAL</t>
  </si>
  <si>
    <t>Core CAL SLng LSA OLV NL 1Y Aq Y1 AP UCAL</t>
  </si>
  <si>
    <t>Core CAL SLng LSA OLV NL 1Y Aq Y2 AP UCAL</t>
  </si>
  <si>
    <t>Core CAL SLng LSA OLV NL 1Y Aq Y3 AP UCAL</t>
  </si>
  <si>
    <t>Core CAL SLng SA OLV NL 1Y Aq Y1 AP DCAL</t>
  </si>
  <si>
    <t>Core CAL SLng SA OLV NL 2Y Aq Y2 AP DCAL</t>
  </si>
  <si>
    <t>Core CAL SLng SA OLV NL 3Y Aq Y1 AP DCAL</t>
  </si>
  <si>
    <t>Core CAL SLng SA OLV NL 1Y Aq Y3 AP DCAL</t>
  </si>
  <si>
    <t>Core CAL SLng SA OLV NL 1Y Aq Y2 AP DCAL</t>
  </si>
  <si>
    <t>Core CAL SLng SA OLV NL 1Y Aq Y1 AP UCAL</t>
  </si>
  <si>
    <t>Core CAL SLng SA OLV NL 2Y Aq Y2 AP UCAL</t>
  </si>
  <si>
    <t>Core CAL SLng SA OLV NL 3Y Aq Y1 AP UCAL</t>
  </si>
  <si>
    <t>Core CAL SLng SA OLV NL 1Y Aq Y3 AP UCAL</t>
  </si>
  <si>
    <t>Core CAL SLng SA OLV NL 1Y Aq Y2 AP UCAL</t>
  </si>
  <si>
    <t>Core CAL ALng LSA OLV NL 3Y Aq Y1 Enterprise DCAL</t>
  </si>
  <si>
    <t>Core CAL ALng LSA OLV NL 2Y Aq Y2 Enterprise DCAL</t>
  </si>
  <si>
    <t>Core CAL ALng LSA OLV NL 1Y Aq Y1 Enterprise DCAL</t>
  </si>
  <si>
    <t>Core CAL ALng LSA OLV NL 1Y Aq Y2 Enterprise DCAL</t>
  </si>
  <si>
    <t>Core CAL ALng LSA OLV NL 1Y Aq Y3 Enterprise DCAL</t>
  </si>
  <si>
    <t>Core CAL ALng SA OLV NL 1Y Aq Y1 Enterprise DCAL</t>
  </si>
  <si>
    <t>Core CAL ALng LSA OLV NL 3Y Aq Y1 Enterprise UCAL</t>
  </si>
  <si>
    <t>Core CAL ALng LSA OLV NL 2Y Aq Y2 Enterprise UCAL</t>
  </si>
  <si>
    <t>Core CAL ALng LSA OLV NL 1Y Aq Y1 Enterprise UCAL</t>
  </si>
  <si>
    <t>Core CAL ALng LSA OLV NL 1Y Aq Y2 Enterprise UCAL</t>
  </si>
  <si>
    <t>Core CAL ALng LSA OLV NL 1Y Aq Y3 Enterprise UCAL</t>
  </si>
  <si>
    <t>Core CAL ALng SA OLV NL 1Y Aq Y1 Enterprise UCAL</t>
  </si>
  <si>
    <t>Core CAL ALng SA OLV NL 3Y Aq Y1 Enterprise DCAL</t>
  </si>
  <si>
    <t>Core CAL ALng SA OLV NL 3Y Aq Y1 Enterprise UCAL</t>
  </si>
  <si>
    <t>Core CAL ALng LSA OLV NL 1Y Aq Y1 Platform DCAL</t>
  </si>
  <si>
    <t>Core CAL ALng LSA OLV NL 1Y Aq Y1 Platform UCAL</t>
  </si>
  <si>
    <t>Core CAL ALng SA OLV NL 1Y Aq Y1 Platform DCAL</t>
  </si>
  <si>
    <t>Core CAL ALng SA OLV NL 1Y Aq Y1 Platform UCAL</t>
  </si>
  <si>
    <t>Core CAL ALng LSA OLV NL 1Y Aq Y2 Platform DCAL</t>
  </si>
  <si>
    <t>Core CAL ALng LSA OLV NL 1Y Aq Y2 Platform UCAL</t>
  </si>
  <si>
    <t>Core CAL ALng LSA OLV NL 1Y Aq Y3 Platform DCAL</t>
  </si>
  <si>
    <t>Core CAL ALng LSA OLV NL 1Y Aq Y3 Platform UCAL</t>
  </si>
  <si>
    <t>Core CAL ALng LSA OLV NL 2Y Aq Y2 Platform DCAL</t>
  </si>
  <si>
    <t>Core CAL ALng LSA OLV NL 2Y Aq Y2 Platform UCAL</t>
  </si>
  <si>
    <t>Core CAL ALng LSA OLV NL 3Y Aq Y1 Platform DCAL</t>
  </si>
  <si>
    <t>Core CAL ALng LSA OLV NL 3Y Aq Y1 Platform UCAL</t>
  </si>
  <si>
    <t>Core CAL ALng SA OLV NL 3Y Aq Y1 Platform DCAL</t>
  </si>
  <si>
    <t>Core CAL ALng SA OLV NL 3Y Aq Y1 Platform UCAL</t>
  </si>
  <si>
    <t>SfB Plus CAL Open SLng Sub OLV NL 1M</t>
  </si>
  <si>
    <t>MultiFactor Authentication Open SLng Sub OLV NL 1M AP Renewal</t>
  </si>
  <si>
    <t>Desktop Optimization Pack SLng Sub OLV NL 1M AP Device WinSA</t>
  </si>
  <si>
    <t>SfB Server Plus CAL SLng LSA OLV NL 1Y Aq Y1 AP Device CAL</t>
  </si>
  <si>
    <t>SfB Server Plus CAL SLng LSA OLV NL 1Y Aq Y1 AP User CAL</t>
  </si>
  <si>
    <t>SfB Server Plus CAL SLng SA OLV NL 1Y Aq Y1 AP Device CAL</t>
  </si>
  <si>
    <t>SfB Server Plus CAL SLng SA OLV NL 1Y Aq Y1 AP User CAL</t>
  </si>
  <si>
    <t>SfB Server Plus CAL SLng LSA OLV NL 1Y Aq Y2 AP Device CAL</t>
  </si>
  <si>
    <t>SfB Server Plus CAL SLng LSA OLV NL 1Y Aq Y2 AP User CAL</t>
  </si>
  <si>
    <t>SfB Server Plus CAL SLng LSA OLV NL 1Y Aq Y3 AP Device CAL</t>
  </si>
  <si>
    <t>SfB Server Plus CAL SLng LSA OLV NL 1Y Aq Y3 AP User CAL</t>
  </si>
  <si>
    <t>SfB Server Plus CAL SLng SA OLV NL 1Y Aq Y3 AP Device CAL</t>
  </si>
  <si>
    <t>SfB Server Plus CAL SLng SA OLV NL 1Y Aq Y2 AP Device CAL</t>
  </si>
  <si>
    <t>SfB Server Plus CAL SLng SA OLV NL 1Y Aq Y2 AP User CAL</t>
  </si>
  <si>
    <t>SfB Server Plus CAL SLng SA OLV NL 1Y Aq Y3 AP User CAL</t>
  </si>
  <si>
    <t>SfB Server Plus CAL SLng LSA OLV NL 2Y Aq Y2 AP Device CAL</t>
  </si>
  <si>
    <t>SfB Server Plus CAL SLng LSA OLV NL 2Y Aq Y2 AP User CAL</t>
  </si>
  <si>
    <t>SfB Server Plus CAL SLng SA OLV NL 2Y Aq Y2 AP Device CAL</t>
  </si>
  <si>
    <t>SfB Server Plus CAL SLng SA OLV NL 2Y Aq Y2 AP User CAL</t>
  </si>
  <si>
    <t>SfB Server Plus CAL SLng LSA OLV NL 3Y Aq Y1 AP Device CAL</t>
  </si>
  <si>
    <t>SfB Server Plus CAL SLng LSA OLV NL 3Y Aq Y1 AP User CAL</t>
  </si>
  <si>
    <t>SfB Server Plus CAL SLng SA OLV NL 3Y Aq Y1 AP Device CAL</t>
  </si>
  <si>
    <t>SfB Server Plus CAL SLng SA OLV NL 3Y Aq Y1 AP User CAL</t>
  </si>
  <si>
    <t>SfB Server Plus CAL SLng LSA OLV NL 1Y Aq Y3 AP for ECAL Device CAL</t>
  </si>
  <si>
    <t>SfB Server Plus CAL SLng LSA OLV NL 1Y Aq Y3 AP for ECAL User CAL</t>
  </si>
  <si>
    <t>SfB Server Plus CAL SLng SA OLV NL 1Y Aq Y3 AP for ECAL Device CAL</t>
  </si>
  <si>
    <t>SfB Server Plus CAL SLng LSA OLV NL 1Y Aq Y1 AP for ECAL Device CAL</t>
  </si>
  <si>
    <t>SfB Server Plus CAL SLng LSA OLV NL 1Y Aq Y1 AP for ECAL User CAL</t>
  </si>
  <si>
    <t>SfB Server Plus CAL SLng SA OLV NL 1Y Aq Y1 AP for ECAL Device CAL</t>
  </si>
  <si>
    <t>SfB Server Plus CAL SLng SA OLV NL 1Y Aq Y3 AP for ECAL User CAL</t>
  </si>
  <si>
    <t>SfB Server Plus CAL SLng SA OLV NL 1Y Aq Y1 AP for ECAL User CAL</t>
  </si>
  <si>
    <t>SfB Server Plus CAL SLng LSA OLV NL 1Y Aq Y2 AP for ECAL Device CAL</t>
  </si>
  <si>
    <t>SfB Server Plus CAL SLng LSA OLV NL 1Y Aq Y2 AP for ECAL User CAL</t>
  </si>
  <si>
    <t>SfB Server Plus CAL SLng SA OLV NL 1Y Aq Y2 AP for ECAL Device CAL</t>
  </si>
  <si>
    <t>SfB Server Plus CAL SLng SA OLV NL 1Y Aq Y2 AP for ECAL User CAL</t>
  </si>
  <si>
    <t>SfB Server Plus CAL SLng LSA OLV NL 2Y Aq Y2 AP for ECAL Device CAL</t>
  </si>
  <si>
    <t>SfB Server Plus CAL SLng LSA OLV NL 2Y Aq Y2 AP for ECAL User CAL</t>
  </si>
  <si>
    <t>SfB Server Plus CAL SLng SA OLV NL 2Y Aq Y2 AP for ECAL Device CAL</t>
  </si>
  <si>
    <t>SfB Server Plus CAL SLng SA OLV NL 2Y Aq Y2 AP for ECAL User CAL</t>
  </si>
  <si>
    <t>SfB Server Plus CAL SLng LSA OLV NL 3Y Aq Y1 AP for ECAL Device CAL</t>
  </si>
  <si>
    <t>SfB Server Plus CAL SLng LSA OLV NL 3Y Aq Y1 AP for ECAL User CAL</t>
  </si>
  <si>
    <t>SfB Server Plus CAL SLng SA OLV NL 3Y Aq Y1 AP for ECAL Device CAL</t>
  </si>
  <si>
    <t>SfB Server Plus CAL SLng SA OLV NL 3Y Aq Y1 AP for ECAL User CAL</t>
  </si>
  <si>
    <t>SfB Server Plus CAL ALng LSA OLV NL 1Y Aq Y1 Ent Device CAL</t>
  </si>
  <si>
    <t>SfB Server Plus CAL ALng LSA OLV NL 1Y Aq Y1 Ent User CAL</t>
  </si>
  <si>
    <t>SfB Server Plus CAL ALng SA OLV NL 1Y Aq Y1 Ent Device CAL</t>
  </si>
  <si>
    <t>SfB Server Plus CAL ALng SA OLV NL 1Y Aq Y1 Ent User CAL</t>
  </si>
  <si>
    <t>SfB Server Plus CAL ALng LSA OLV NL 1Y Aq Y2 Ent Device CAL</t>
  </si>
  <si>
    <t>SfB Server Plus CAL ALng LSA OLV NL 1Y Aq Y2 Ent User CAL</t>
  </si>
  <si>
    <t>SfB Server Plus CAL ALng LSA OLV NL 1Y Aq Y3 Ent Device CAL</t>
  </si>
  <si>
    <t>SfB Server Plus CAL ALng LSA OLV NL 1Y Aq Y3 Ent User CAL</t>
  </si>
  <si>
    <t>SfB Server Plus CAL ALng LSA OLV NL 2Y Aq Y2 Ent Device CAL</t>
  </si>
  <si>
    <t>SfB Server Plus CAL ALng LSA OLV NL 2Y Aq Y2 Ent User CAL</t>
  </si>
  <si>
    <t>SfB Server Plus CAL ALng LSA OLV NL 3Y Aq Y1 Ent Device CAL</t>
  </si>
  <si>
    <t>SfB Server Plus CAL ALng LSA OLV NL 3Y Aq Y1 Ent User CAL</t>
  </si>
  <si>
    <t>SfB Server Plus CAL ALng SA OLV NL 3Y Aq Y1 Ent Device CAL</t>
  </si>
  <si>
    <t>SfB Server Plus CAL ALng SA OLV NL 3Y Aq Y1 Ent User CAL</t>
  </si>
  <si>
    <t>SfB Server Plus CAL ALng LSA OLV NL 1Y Aq Y1 Ent for ECAL Device CAL</t>
  </si>
  <si>
    <t>SfB Server Plus CAL ALng LSA OLV NL 1Y Aq Y1 Ent for ECAL User CAL</t>
  </si>
  <si>
    <t>SfB Server Plus CAL ALng SA OLV NL 1Y Aq Y1 Ent for ECAL Device CAL</t>
  </si>
  <si>
    <t>SfB Server Plus CAL ALng SA OLV NL 1Y Aq Y1 Ent for ECAL User CAL</t>
  </si>
  <si>
    <t>SfB Server Plus CAL ALng LSA OLV NL 1Y Aq Y2 Ent for ECAL Device CAL</t>
  </si>
  <si>
    <t>SfB Server Plus CAL ALng LSA OLV NL 1Y Aq Y2 Ent for ECAL User CAL</t>
  </si>
  <si>
    <t>SfB Server Plus CAL ALng LSA OLV NL 1Y Aq Y3 Ent for ECAL Device CAL</t>
  </si>
  <si>
    <t>SfB Server Plus CAL ALng LSA OLV NL 1Y Aq Y3 Ent for ECAL User CAL</t>
  </si>
  <si>
    <t>SfB Server Plus CAL ALng LSA OLV NL 2Y Aq Y2 Ent for ECAL Device CAL</t>
  </si>
  <si>
    <t>SfB Server Plus CAL ALng LSA OLV NL 2Y Aq Y2 Ent for ECAL User CAL</t>
  </si>
  <si>
    <t>SfB Server Plus CAL ALng LSA OLV NL 3Y Aq Y1 Ent for ECAL Device CAL</t>
  </si>
  <si>
    <t>SfB Server Plus CAL ALng LSA OLV NL 3Y Aq Y1 Ent for ECAL User CAL</t>
  </si>
  <si>
    <t>SfB Server Plus CAL ALng SA OLV NL 3Y Aq Y1 Ent for ECAL Device CAL</t>
  </si>
  <si>
    <t>SfB Server Plus CAL ALng SA OLV NL 3Y Aq Y1 Ent for ECAL User CAL</t>
  </si>
  <si>
    <t>SfB Server Plus CAL ALng LSA OLV NL 1Y Aq Y1 Platform Device CAL</t>
  </si>
  <si>
    <t>SfB Server Plus CAL ALng LSA OLV NL 1Y Aq Y1 Platform User CAL</t>
  </si>
  <si>
    <t>SfB Server Plus CAL ALng SA OLV NL 1Y Aq Y1 Platform Device CAL</t>
  </si>
  <si>
    <t>SfB Server Plus CAL ALng SA OLV NL 1Y Aq Y1 Platform User CAL</t>
  </si>
  <si>
    <t>SfB Server Plus CAL ALng LSA OLV NL 1Y Aq Y2 Platform Device CAL</t>
  </si>
  <si>
    <t>SfB Server Plus CAL ALng LSA OLV NL 1Y Aq Y2 Platform User CAL</t>
  </si>
  <si>
    <t>SfB Server Plus CAL ALng LSA OLV NL 1Y Aq Y3 Platform Device CAL</t>
  </si>
  <si>
    <t>SfB Server Plus CAL ALng LSA OLV NL 1Y Aq Y3 Platform User CAL</t>
  </si>
  <si>
    <t>SfB Server Plus CAL ALng LSA OLV NL 2Y Aq Y2 Platform Device CAL</t>
  </si>
  <si>
    <t>SfB Server Plus CAL ALng LSA OLV NL 2Y Aq Y2 Platform User CAL</t>
  </si>
  <si>
    <t>SfB Server Plus CAL ALng LSA OLV NL 3Y Aq Y1 Platform Device CAL</t>
  </si>
  <si>
    <t>SfB Server Plus CAL ALng LSA OLV NL 3Y Aq Y1 Platform User CAL</t>
  </si>
  <si>
    <t>SfB Server Plus CAL ALng SA OLV NL 3Y Aq Y1 Platform Device CAL</t>
  </si>
  <si>
    <t>SfB Server Plus CAL ALng SA OLV NL 3Y Aq Y1 Platform User CAL</t>
  </si>
  <si>
    <t>SfB Server Plus CAL ALng LSA OLV NL 1YAqY1 Platform for ECAL Device CAL</t>
  </si>
  <si>
    <t>SfB Server Plus CAL ALng LSA OLV NL 1Y Aq Y1 Platform for ECAL User CAL</t>
  </si>
  <si>
    <t>SfB Server Plus CAL ALng SA OLV NL 1Y Aq Y1 Platform for ECAL Device CAL</t>
  </si>
  <si>
    <t>SfB Server Plus CAL ALng SA OLV NL 1Y Aq Y1 Platform for ECAL User CAL</t>
  </si>
  <si>
    <t>SfB Server Plus CAL ALng LSA OLV NL 1YAqY2 Platform for ECAL Device CAL</t>
  </si>
  <si>
    <t>SfB Server Plus CAL ALng LSA OLV NL 1Y Aq Y2 Platform for ECAL User CAL</t>
  </si>
  <si>
    <t>SfB Server Plus CAL ALng LSA OLV NL 1YAqY3 Platform for ECAL Device CAL</t>
  </si>
  <si>
    <t>SfB Server Plus CAL ALng LSA OLV NL 1Y Aq Y3 Platform for ECAL User CAL</t>
  </si>
  <si>
    <t>SfB Server Plus CAL ALng LSA OLV NL 2YAqY2 Platform for ECAL Device CAL</t>
  </si>
  <si>
    <t>SfB Server Plus CAL ALng LSA OLV NL 2Y Aq Y2 Platform for ECAL User CAL</t>
  </si>
  <si>
    <t>SfB Server Plus CAL ALng LSA OLV NL 3YAqY1 Platform for ECAL Device CAL</t>
  </si>
  <si>
    <t>SfB Server Plus CAL ALng LSA OLV NL 3Y Aq Y1 Platform for ECAL User CAL</t>
  </si>
  <si>
    <t>SfB Server Plus CAL ALng SA OLV NL 3Y Aq Y1 Platform for ECAL Device CAL</t>
  </si>
  <si>
    <t>SfB Server Plus CAL ALng SA OLV NL 3Y Aq Y1 Platform for ECAL User CAL</t>
  </si>
  <si>
    <t>Office Standard ALng LSA OLV NL 1Y AP</t>
  </si>
  <si>
    <t>Word ALng LSA OLV NL 1Y AP</t>
  </si>
  <si>
    <t>Excel ALng LSA OLV NL 1Y AP</t>
  </si>
  <si>
    <t>Project Standard ALng LSA OLV NL 1Y AP</t>
  </si>
  <si>
    <t>Access ALng LSA OLV NL 1Y AP</t>
  </si>
  <si>
    <t>PowerPoint ALng LSA OLV NL 1Y AP</t>
  </si>
  <si>
    <t>Azure DevOps Server ALng LSA OLV NL 1Y AP</t>
  </si>
  <si>
    <t>Azure DevOps Server ALng LSA OLV NL 1Y AP MPN Competency Req</t>
  </si>
  <si>
    <t>Azure DevOps Server CAL ALng LSA OLV NL 1Y AP Device CAL</t>
  </si>
  <si>
    <t>Azure DevOps Server CAL ALng LSA OLV NL 1Y AP User CAL</t>
  </si>
  <si>
    <t>Azure DevOps Server CAL ALng LSA OLV NL 1Y AP MPN Cmptncy Req DCAL</t>
  </si>
  <si>
    <t>Azure DevOps Server CAL ALng LSA OLV NL 1Y AP MPN Cmptncy Req UCAL</t>
  </si>
  <si>
    <t>Publisher ALng LSA OLV NL 1Y AP</t>
  </si>
  <si>
    <t>Publisher 2021 ALng OLV NL Each AP LTSC</t>
  </si>
  <si>
    <t>SQL Server Standard ALng LSA OLV NL 1Y AP</t>
  </si>
  <si>
    <t>Office Professional Plus ALng LSA OLV NL 1Y Enterprise</t>
  </si>
  <si>
    <t>Office Professional Plus ALng LSA OLV NL 1Y UTD</t>
  </si>
  <si>
    <t>Defender Cloud Apps Open ALng Sub OLV NL 1M AP</t>
  </si>
  <si>
    <t>Exchange Server Standard ALng LSA OLV NL 1Y AP</t>
  </si>
  <si>
    <t>Exchange Server Standard 2019 ALng OLV NL Each AP</t>
  </si>
  <si>
    <t>SQL CAL ALng LSA OLV NL 1Y AP Device CAL</t>
  </si>
  <si>
    <t>SQL CAL ALng LSA OLV NL 1Y AP User CAL</t>
  </si>
  <si>
    <t>Exchange Server Ent ALng LSA OLV NL 1Y AP</t>
  </si>
  <si>
    <t>Exchange Server Ent ALng SASU OLV NL 1Y Exchange Server Std AP</t>
  </si>
  <si>
    <t>Exchange Server Ent 2019 ALng OLV NL Each AP</t>
  </si>
  <si>
    <t>Azure SQL Edge Licenses ALng Sub OLV NL 1M AP Per Device</t>
  </si>
  <si>
    <t>Intune P1 Open ALng Sub OLV NL 1M AP</t>
  </si>
  <si>
    <t>System Center Service Manager ALng LSA OLV NL 1Y AP Per User</t>
  </si>
  <si>
    <t>System Center Service Manager ALng LSA OLV NL 1Y AP Per OSE</t>
  </si>
  <si>
    <t>3ND-00953OS BRL</t>
  </si>
  <si>
    <t>System Center Service Manager 2022 ALng OLV NL Each AP Per OSE</t>
  </si>
  <si>
    <t>3ND-00954OS BRL</t>
  </si>
  <si>
    <t>System Center Service Manager 2022 ALng OLV NL Each AP Per User</t>
  </si>
  <si>
    <t>OneDrive business P1 Open ALng Sub OLV NL 1M AP</t>
  </si>
  <si>
    <t>Project Online Essentials Open ALng Sub OLV NL 1M AP</t>
  </si>
  <si>
    <t>MSDN Platforms ALng LSA OLV NL 1Y AP</t>
  </si>
  <si>
    <t>MSDN Platforms ALng OLV NL Each AP</t>
  </si>
  <si>
    <t>Office Mac Standard ALng LSA OLV NL 1Y AP</t>
  </si>
  <si>
    <t>System Center Orchestrator ALng LSA OLV NL 1Y AP Per OSE</t>
  </si>
  <si>
    <t>System Center Orchestrator ALng LSA OLV NL 1Y AP Per User</t>
  </si>
  <si>
    <t>3ZK-00632OS BRL</t>
  </si>
  <si>
    <t>System Center Orchestrator 2022 ALng OLV NL Each AP Per OSE</t>
  </si>
  <si>
    <t>3ZK-00633OS BRL</t>
  </si>
  <si>
    <t>System Center Orchestrator 2022 ALng OLV NL Each AP Per User</t>
  </si>
  <si>
    <t>Win VDA Device ALng Sub OLV NL 1M AP Per Device</t>
  </si>
  <si>
    <t>Outlook ALng LSA OLV NL 1Y AP</t>
  </si>
  <si>
    <t>EOA Exchange Online Open ALng Sub OLV NL 1M AP Add-on</t>
  </si>
  <si>
    <t>Lync Mac ALng LSA OLV NL 1Y AP</t>
  </si>
  <si>
    <t>SfB Server ALng LSA OLV NL 1Y AP</t>
  </si>
  <si>
    <t>SfB Server 2019 ALng OLV NL Each AP</t>
  </si>
  <si>
    <t>Azure Subscription Services Open Sub OLV NL 1M AP</t>
  </si>
  <si>
    <t>Azure Active Directory Premium P2 Open Sub OLV NL 1M AP</t>
  </si>
  <si>
    <t>Exchange Enterprise CAL Service ALng Sub OLV NL 1M AP Per User</t>
  </si>
  <si>
    <t>Enterprise CAL Services ALng Sub OLV NL 1M AP Per User</t>
  </si>
  <si>
    <t>Win Remote Desktop Services CAL ALng LSA OLV NL 1Y AP DCAL</t>
  </si>
  <si>
    <t>Win Remote Desktop Services CAL ALng LSA OLV NL 1Y AP UCAL</t>
  </si>
  <si>
    <t>Win Remote Desktop Services CAL 2022 ALng OLV NL Each AP DCAL</t>
  </si>
  <si>
    <t>Win Remote Desktop Services CAL 2022 ALng OLV NL Each AP UCAL</t>
  </si>
  <si>
    <t>Win Remote Desktop Services Ext Con ALng LSA OLV NL 1Y AP</t>
  </si>
  <si>
    <t>Win Remote Desktop Services Ext Con 2022 ALng OLV NL Each AP</t>
  </si>
  <si>
    <t>SfB ALng LSA OLV NL 1Y AP</t>
  </si>
  <si>
    <t>SfB 2019 ALng OLV NL Each AP</t>
  </si>
  <si>
    <t>ECAL ALng LSA OLV NL 1Y Enterprise Device CAL with Services</t>
  </si>
  <si>
    <t>ECAL ALng LSA OLV NL 1Y Enterprise User CAL with Services</t>
  </si>
  <si>
    <t>ECAL ALng OLV NL Each Enterprise Device CAL with Services</t>
  </si>
  <si>
    <t>ECAL ALng OLV NL Each Enterprise User CAL with Services</t>
  </si>
  <si>
    <t>ECAL ALng LSA OLV NL 1Y Platform Device CAL with Services</t>
  </si>
  <si>
    <t>ECAL ALng LSA OLV NL 1Y Platform User CAL with Services</t>
  </si>
  <si>
    <t>ECAL ALng OLV NL Each Platform Device CAL with Services</t>
  </si>
  <si>
    <t>ECAL ALng OLV NL Each Platform User CAL with Services</t>
  </si>
  <si>
    <t>ECAL ALng LSA OLV NL 1Y Platform UTD Device CAL with Services</t>
  </si>
  <si>
    <t>ECAL ALng LSA OLV NL 1Y Platform UTD User CAL with Services</t>
  </si>
  <si>
    <t>ECAL ALng LSA OLV NL 1Y UTD Device CAL with Services</t>
  </si>
  <si>
    <t>ECAL ALng LSA OLV NL 1Y UTD User CAL with Services</t>
  </si>
  <si>
    <t>ECAL ALng SASU OLV NL 1Y CCAL Enterprise Device CAL with Services</t>
  </si>
  <si>
    <t>ECAL ALng SASU OLV NL 1Y CCAL Enterprise User CAL with Services</t>
  </si>
  <si>
    <t>ECAL ALng SASU OLV NL 1Y CCAL Platform Device CAL with Services</t>
  </si>
  <si>
    <t>ECAL ALng SASU OLV NL 1Y CCAL Platform User CAL with Services</t>
  </si>
  <si>
    <t>ECAL ALng SASU OLV NL 1Y CCAL Platform UTD Device CAL with Services</t>
  </si>
  <si>
    <t>ECAL ALng SASU OLV NL 1Y CCAL Platform UTD User CAL with Services</t>
  </si>
  <si>
    <t>ECAL ALng SASU OLV NL 1Y CCAL UTD Device CAL with Services</t>
  </si>
  <si>
    <t>ECAL ALng SASU OLV NL 1Y CCAL UTD User CAL with Services</t>
  </si>
  <si>
    <t>SharePoint Enterprise CAL ALng LSA OLV NL 1Y AP Device CAL</t>
  </si>
  <si>
    <t>SharePoint Enterprise CAL ALng LSA OLV NL 1Y AP User CAL</t>
  </si>
  <si>
    <t>SharePoint Enterprise CAL 2019 ALng OLV NL Each AP Device CAL</t>
  </si>
  <si>
    <t>SharePoint Enterprise CAL 2019 ALng OLV NL Each AP User CAL</t>
  </si>
  <si>
    <t>SharePoint Server 2019 ALng OLV NL Each AP</t>
  </si>
  <si>
    <t>Visual Studio Pro MSDN ALng LSA OLV NL 1Y AP</t>
  </si>
  <si>
    <t>Visual Studio Pro MSDN 2022 ALng OLV NL Each AP</t>
  </si>
  <si>
    <t>Office Professional Plus ALng LSA OLV NL 1Y Platform</t>
  </si>
  <si>
    <t>Office Professional Plus ALng LSA OLV NL 1Y Platform UTD</t>
  </si>
  <si>
    <t>SfB Server Enterprise CAL ALng LSA OLV NL 1Y AP Device CAL</t>
  </si>
  <si>
    <t>SfB Server Enterprise CAL ALng LSA OLV NL 1Y AP User CAL</t>
  </si>
  <si>
    <t>SfB Server Enterprise CAL 2019 ALng OLV NL Each AP Device CAL</t>
  </si>
  <si>
    <t>SfB Server Enterprise CAL 2019 ALng OLV NL Each AP User CAL</t>
  </si>
  <si>
    <t>SQL Server Enterprise Core ALng LSA OLV 2L NL 1Y AP</t>
  </si>
  <si>
    <t>SQL Server Enterprise Core ALng SASU OLV 2L NL 1Y SQL Svr Std AP</t>
  </si>
  <si>
    <t>SQL Server Standard Core ALng LSA OLV 2L NL 1Y AP</t>
  </si>
  <si>
    <t>Project P3 Open ALng Sub OLV NL 1M AP</t>
  </si>
  <si>
    <t>Intune P1 Open AO ALng Sub OLV NL 1M AP</t>
  </si>
  <si>
    <t>Project P5 Open ALng Sub OLV NL 1M AP</t>
  </si>
  <si>
    <t>Core CAL Bridge EMS ALng Sub OLV NL 1M AP Per User</t>
  </si>
  <si>
    <t>Win Server DC Core ALng LSA OLV 16L NL 1Y AP</t>
  </si>
  <si>
    <t>Win Server DC Core ALng SASU OLV 16L NL 1Y Win Server Std AP</t>
  </si>
  <si>
    <t>Win Server DC Core ALng LSA OLV 2L NL 1Y AP</t>
  </si>
  <si>
    <t>Win Server DC Core ALng SASU OLV 2L NL 1Y Win Server Std AP</t>
  </si>
  <si>
    <t>Win Server DC Core 2022 ALng OLV 16L NL Each AP</t>
  </si>
  <si>
    <t>Win Server DC Core 2022 ALng OLV 2L NL Each AP</t>
  </si>
  <si>
    <t>Win Server Standard Core ALng LSA OLV 16L NL 1Y AP</t>
  </si>
  <si>
    <t>Win Server Standard Core ALng LSA OLV 2L NL 1Y AP</t>
  </si>
  <si>
    <t>Win Server Standard Core 2022 ALng OLV 16L NL Each AP</t>
  </si>
  <si>
    <t>Win Server Standard Core 2022 ALng OLV 2L NL Each AP</t>
  </si>
  <si>
    <t>System Center Standard Core ALng LSA OLV 16L NL 1Y AP</t>
  </si>
  <si>
    <t>System Center Standard Core ALng LSA OLV 2L NL 1Y AP</t>
  </si>
  <si>
    <t>9EN-00657OS BRL</t>
  </si>
  <si>
    <t>System Center Standard Core 2022 ALng OLV 16L NL Each AP</t>
  </si>
  <si>
    <t>9EN-00658OS BRL</t>
  </si>
  <si>
    <t>System Center Standard Core 2022 ALng OLV 2L NL Each AP</t>
  </si>
  <si>
    <t>System Center DC Core ALng LSA OLV 16L NL 1Y AP</t>
  </si>
  <si>
    <t>System Center DC Core ALng SASU OLV 16L NL 1Y Sys Ctr Std AP</t>
  </si>
  <si>
    <t>System Center DC Core ALng LSA OLV 2L NL 1Y AP</t>
  </si>
  <si>
    <t>System Center DC Core ALng SASU OLV 2L NL 1Y Sys Ctr Std AP</t>
  </si>
  <si>
    <t>9EP-00851OS BRL</t>
  </si>
  <si>
    <t>System Center DC Core 2022 ALng OLV 16L NL Each AP</t>
  </si>
  <si>
    <t>9EP-00852OS BRL</t>
  </si>
  <si>
    <t>System Center DC Core 2022 ALng OLV 2L NL Each AP</t>
  </si>
  <si>
    <t>M365 Business Standard Open ALng Sub OLV NL 1M AP</t>
  </si>
  <si>
    <t>M365 Business Basic Open ALng Sub OLV NL 1M AP</t>
  </si>
  <si>
    <t>CIS Suite Standard Core ALng OLV 16L NL Each AP</t>
  </si>
  <si>
    <t>CIS Suite Standard Core ALng OLV 2L NL Each AP</t>
  </si>
  <si>
    <t>CIS Suite Standard Core ALng LSA OLV 16L NL 1Y AP</t>
  </si>
  <si>
    <t>CIS Suite Standard Core ALng LSA OLV 2L NL 1Y AP</t>
  </si>
  <si>
    <t>CIS Suite Datacenter Core ALng OLV 16L NL Each AP</t>
  </si>
  <si>
    <t>CIS Suite Datacenter Core ALng OLV 2L NL Each AP</t>
  </si>
  <si>
    <t>CIS Suite Datacenter Core ALng LSA OLV 16L NL 1Y AP</t>
  </si>
  <si>
    <t>CIS Suite Datacenter Core ALng SASU OLV 16L NL 1Y CIS Std Core AP</t>
  </si>
  <si>
    <t>CIS Suite Datacenter Core ALng LSA OLV 2L NL 1Y AP</t>
  </si>
  <si>
    <t>CIS Suite Datacenter Core ALng SASU OLV 2L NL 1Y CIS Std Core AP</t>
  </si>
  <si>
    <t>System Center Operations Manager ALng LSA OLV NL 1Y AP Per User</t>
  </si>
  <si>
    <t>System Center Operations Manager ALng LSA OLV NL 1Y AP Per OSE</t>
  </si>
  <si>
    <t>9TX-01613OS BRL</t>
  </si>
  <si>
    <t>System Center Operations Manager 2022 ALng OLV NL Each AP Per OSE</t>
  </si>
  <si>
    <t>9TX-01614OS BRL</t>
  </si>
  <si>
    <t>System Center Operations Manager 2022 ALng OLV NL Each AP Per User</t>
  </si>
  <si>
    <t>EMS E5 Open CAO ALng Sub OLV NL 1M AP Add-on</t>
  </si>
  <si>
    <t>EMS E5 Open ALng Sub OLV NL 1M AP</t>
  </si>
  <si>
    <t>Azure Information Protection Premium P2 Open Sub OLV NL 1M AP</t>
  </si>
  <si>
    <t>Biztalk Svr Std ALng LSA OLV 2 Lic NL 1Y AP Core Lic</t>
  </si>
  <si>
    <t>BizTalk Svr Std ALng SASU OLV 2L NL 1Y BizT Branch AP Core</t>
  </si>
  <si>
    <t>Biztalk Svr Std 2020 ALng OLV 2 Lic NL Each AP Core Lic</t>
  </si>
  <si>
    <t>Visio Standard ALng LSA OLV NL 1Y AP</t>
  </si>
  <si>
    <t>Visio Professional ALng LSA OLV NL 1Y AP</t>
  </si>
  <si>
    <t>Visio Professional ALng SASU OLV NL 1Y Visio Standard AP</t>
  </si>
  <si>
    <t>Power BI Pro Open ALng Sub OLV NL 1M AP</t>
  </si>
  <si>
    <t>VDI Suite with MDOP ALng Sub OLV NL 1M AP Per Device</t>
  </si>
  <si>
    <t>Dynamics 365 Team Members ALng LSA OLV NL 1Y AP DCAL</t>
  </si>
  <si>
    <t>Dynamics 365 Team Members ALng LSA OLV NL 1Y AP UCAL</t>
  </si>
  <si>
    <t>Dynamics 365 Team Members 2019 ALng OLV NL Each AP DCAL</t>
  </si>
  <si>
    <t>Dynamics 365 Team Members 2019 ALng OLV NL Each AP UCAL</t>
  </si>
  <si>
    <t>Dynamics 365 Cust Svc ALng LSA OLV NL 1Y AP DCAL</t>
  </si>
  <si>
    <t>Dynamics 365 Cust Svc ALng LSA OLV NL 1Y AP UCAL</t>
  </si>
  <si>
    <t>Dynamics 365 Cust Svc 2019 ALng OLV NL Each AP DCAL</t>
  </si>
  <si>
    <t>Dynamics 365 Cust Svc 2019 ALng OLV NL Each AP UCAL</t>
  </si>
  <si>
    <t>Dynamics 365 Sales ALng LSA OLV NL 1Y AP DCAL</t>
  </si>
  <si>
    <t>Dynamics 365 Sales ALng LSA OLV NL 1Y AP UCAL</t>
  </si>
  <si>
    <t>Dynamics 365 Sales 2019 ALng OLV NL Each AP DCAL</t>
  </si>
  <si>
    <t>Dynamics 365 Sales 2019 ALng OLV NL Each AP UCAL</t>
  </si>
  <si>
    <t>VDI Suite without MDOP ALng Sub OLV NL 1M AP Per Device</t>
  </si>
  <si>
    <t>Biztalk Svr Ent ALng LSA OLV 2 Lic NL 1Y AP Core Lic</t>
  </si>
  <si>
    <t>BizTalk Svr Ent ALng SASU OLV 2L NL 1Y BizT Branch AP Core</t>
  </si>
  <si>
    <t>BizTalk Svr Ent ALng SASU OLV 2L NL 1Y BizT Std AP Core</t>
  </si>
  <si>
    <t>Biztalk Svr Ent 2020 ALng OLV 2 Lic NL Each AP Core Lic</t>
  </si>
  <si>
    <t>Defender O365 P2 Open ALng Sub OLV NL 1M AP</t>
  </si>
  <si>
    <t>Win Server Essentials ALng LSA OLV NL 1Y AP</t>
  </si>
  <si>
    <t>Win Server Essentials 2019 ALng OLV NL Each AP</t>
  </si>
  <si>
    <t>Azure Active Directory Premium P1 Open Sub OLV NL 1M AP</t>
  </si>
  <si>
    <t>EMS E3 Open ALng Sub OLV NL 1M AP</t>
  </si>
  <si>
    <t>EMS E3 Open CAO ALng Sub OLV NL 1M AP Add-on</t>
  </si>
  <si>
    <t>SharePoint Server ALng LSA OLV NL 1Y AP</t>
  </si>
  <si>
    <t>Project Server CAL ALng LSA OLV NL 1Y AP Device CAL</t>
  </si>
  <si>
    <t>Project Server CAL ALng LSA OLV NL 1Y AP User CAL</t>
  </si>
  <si>
    <t>Project Server CAL 2019 ALng OLV NL Each AP Device CAL</t>
  </si>
  <si>
    <t>Project Server CAL 2019 ALng OLV NL Each AP User CAL</t>
  </si>
  <si>
    <t>Project Server ALng LSA OLV NL 1Y AP</t>
  </si>
  <si>
    <t>Project Server 2019 ALng OLV NL Each AP</t>
  </si>
  <si>
    <t>Project Professional ALng LSA OLV NL 1Y AP 1 Server CAL</t>
  </si>
  <si>
    <t>Project Professional ALng SASU OLV NL 1Y Proj Std AP 1 Server CAL</t>
  </si>
  <si>
    <t>Biztalk Svr Branch ALng LSA OLV 2 Lic NL 1Y AP Core Lic</t>
  </si>
  <si>
    <t>Biztalk Svr Branch 2020 ALng OLV 2 Lic NL Each AP Core Lic</t>
  </si>
  <si>
    <t>Visio P1 Open ALng Sub OLV NL 1M AP</t>
  </si>
  <si>
    <t>M365 Apps Business Open ALng Sub OLV NL 1M AP</t>
  </si>
  <si>
    <t>Defender O365 P1 Open ALng Sub OLV NL 1M AP</t>
  </si>
  <si>
    <t>Win Enterprise Device ALng Upgrade SA OLV NL 1Y Ent</t>
  </si>
  <si>
    <t>Win Enterprise Device ALng Upgrade SA OLV NL 1Y Platform</t>
  </si>
  <si>
    <t>Win Enterprise Device ALng Upgrade SA OLV NL 1Y Platform UTD</t>
  </si>
  <si>
    <t>Win Enterprise Device ALng Upgrade SA OLV NL 1Y UTD</t>
  </si>
  <si>
    <t>Win Enterprise LTSC 2021 ALng Upgrade OLV NL Each Ent Buy Out</t>
  </si>
  <si>
    <t>Win Enterprise LTSC 2021 ALng Upgrade OLV NL Each Platform Buy Out</t>
  </si>
  <si>
    <t>Visual Studio Test Pro MSDN ALng LSA OLV NL 1Y AP</t>
  </si>
  <si>
    <t>Visual Studio Test Pro MSDN ALng LSA OLV NL 1Y AP MPN Competency Req</t>
  </si>
  <si>
    <t>Visual Studio Test Pro MSDN 2022 ALng OLV NL Each AP</t>
  </si>
  <si>
    <t>Audio Conferencing Open ALng Sub OLV NL 1M AP</t>
  </si>
  <si>
    <t>Visual Studio Ent MSDN ALng LSA OLV NL 1Y AP MPN Competency Req</t>
  </si>
  <si>
    <t>Visual Studio Ent MSDN ALng LSA OLV NL 1Y AP</t>
  </si>
  <si>
    <t>Visual Studio Ent MSDN ALng SASU OLV NL 1Y VS Pro w/MSDN AP</t>
  </si>
  <si>
    <t>Visual Studio Ent MSDN ALng SASU OLV NL 1Y VS Test Pro w/MSDN AP</t>
  </si>
  <si>
    <t>Visual Studio Ent MSDN 2022 ALng OLV NL Each AP</t>
  </si>
  <si>
    <t>Advanced Threat Analytics CML ALng LSA OLV NL 1Y AP Per OSE</t>
  </si>
  <si>
    <t>Advanced Threat Analytics CML ALng LSA OLV NL 1Y AP Per User</t>
  </si>
  <si>
    <t>Advanced Threat Analytics CML 1.9 ALng OLV NL Each AP Per OSE</t>
  </si>
  <si>
    <t>Advanced Threat Analytics CML 1.9 ALng OLV NL Each AP Per User</t>
  </si>
  <si>
    <t>Identity Manager CAL 2016 ALng OLV NL Each AP User CAL</t>
  </si>
  <si>
    <t>Identity Manager CAL ALng LSA OLV NL 1Y AP User CAL</t>
  </si>
  <si>
    <t>Intune Device P1 Open ALng Sub OLV NL 1M AP Per Device</t>
  </si>
  <si>
    <t>Win Server DC ALng SASU OLV NL 1Y Win Server Std AP 2 Processor</t>
  </si>
  <si>
    <t>Exchange Ent CAL ALng LSA OLV NL 1Y AP Device CAL with Services</t>
  </si>
  <si>
    <t>Exchange Ent CAL ALng LSA OLV NL 1Y AP User CAL with Services</t>
  </si>
  <si>
    <t>Exchange Ent CAL 2019 ALng OLV NL Each AP Device CAL w/o Services</t>
  </si>
  <si>
    <t>Exchange Ent CAL 2019 ALng OLV NL Each AP User CAL w/o Services</t>
  </si>
  <si>
    <t>Identity Manager External Connector 2016 ALng OLV NL Each AP</t>
  </si>
  <si>
    <t>Identity Manager External Connector ALng LSA OLV NL 1Y AP</t>
  </si>
  <si>
    <t>O365 E1 Open ALng Sub OLV NL 1M AP</t>
  </si>
  <si>
    <t>O365 E1 Open ALng Sub OLV NL 1M AP Add-on CCAL</t>
  </si>
  <si>
    <t>O365 E1 Open ALng Sub OLV NL 1M Each Enterprise</t>
  </si>
  <si>
    <t>O365 E1 Open ALng Sub OLV NL 1M Each Platform</t>
  </si>
  <si>
    <t>O365 E3 Open ALng Sub OLV NL 1M AP</t>
  </si>
  <si>
    <t>O365 E3 Open ALng Sub OLV NL 1M AP Add-on Office Pro Plus</t>
  </si>
  <si>
    <t>O365 E3 Open ALng Sub OLV NL 1M AP Add-on to CAL Suite Office Pro Plus</t>
  </si>
  <si>
    <t>O365 E3 Open ALng Sub OLV NL 1M AP Platform Add-on to CAL Suite w/ OPP</t>
  </si>
  <si>
    <t>O365 E3 Open ALng Sub OLV NL 1M Each Enterprise</t>
  </si>
  <si>
    <t>O365 E3 Open ALng Sub OLV NL 1M Each Platform</t>
  </si>
  <si>
    <t>Exchange Online P1 Open ALng Sub OLV NL 1M AP</t>
  </si>
  <si>
    <t>Exchange Online P2 Open ALng Sub OLV NL 1M AP</t>
  </si>
  <si>
    <t>M365 Apps Enterprise Open ALng Sub OLV NL 1M AP</t>
  </si>
  <si>
    <t>M365 Apps Enterprise Open ALng Sub OLV NL 1M Each Enterprise</t>
  </si>
  <si>
    <t>M365 Apps Enterprise Open ALng Sub OLV NL 1M Each Platform</t>
  </si>
  <si>
    <t>SharePoint P1 Open ALng Sub OLV NL 1M AP</t>
  </si>
  <si>
    <t>Azure Information Protection Premium P1 Open Sub OLV NL 1M AP</t>
  </si>
  <si>
    <t>SharePoint P2 Open ALng Sub OLV NL 1M AP</t>
  </si>
  <si>
    <t>Win Server External Connector ALng LSA OLV NL 1Y AP</t>
  </si>
  <si>
    <t>Win Server External Connector 2022 ALng OLV NL Each AP</t>
  </si>
  <si>
    <t>Exchange Online Protection Open ALng Sub OLV NL 1M AP</t>
  </si>
  <si>
    <t>Visio P2 Open ALng Sub OLV NL 1M AP</t>
  </si>
  <si>
    <t>Visio P2 Open ALng Sub OLV NL 1M AP Add-on to Visio Pro</t>
  </si>
  <si>
    <t>Visio P2 Open ALng Sub OLV NL 1M AP Add-on to Visio Std</t>
  </si>
  <si>
    <t>Teams Phone Standard Open ALng Sub OLV NL 1M AP</t>
  </si>
  <si>
    <t>System Center DC ALng SASU OLV NL 1Y Sys Ctr Std AP 2 Processor</t>
  </si>
  <si>
    <t>Win Rights Management Svc CAL ALng LSA OLV NL 1Y AP DCAL</t>
  </si>
  <si>
    <t>Win Rights Management Svc CAL ALng LSA OLV NL 1Y AP UCAL</t>
  </si>
  <si>
    <t>Win Rights Management Svc CAL 2022 ALng OLV NL Each AP DCAL</t>
  </si>
  <si>
    <t>Win Rights Management Svc CAL 2022 ALng OLV NL Each AP UCAL</t>
  </si>
  <si>
    <t>OneDrive business P2 Open ALng Sub OLV NL 1M AP</t>
  </si>
  <si>
    <t>System Center DPM ALng LSA OLV NL 1Y AP Per OSE</t>
  </si>
  <si>
    <t>System Center DPM ALng LSA OLV NL 1Y AP Per User</t>
  </si>
  <si>
    <t>TSC-01458OS BRL</t>
  </si>
  <si>
    <t>System Center DPM 2022 ALng OLV NL Each AP Per OSE</t>
  </si>
  <si>
    <t>TSC-01459OS BRL</t>
  </si>
  <si>
    <t>System Center DPM 2022 ALng OLV NL Each AP Per User</t>
  </si>
  <si>
    <t>Core CAL Bridge O365 ALng Sub OLV NL 1M AP Per User</t>
  </si>
  <si>
    <t>ECAL Bridge O365 ALng Sub OLV NL 1M AP Per User</t>
  </si>
  <si>
    <t>Core CAL ALng OLV NL Each Enterprise DCAL</t>
  </si>
  <si>
    <t>Core CAL ALng LSA OLV NL 1Y Enterprise DCAL</t>
  </si>
  <si>
    <t>Core CAL ALng LSA OLV NL 1Y UTD DCAL</t>
  </si>
  <si>
    <t>Core CAL ALng OLV NL Each Enterprise UCAL</t>
  </si>
  <si>
    <t>Core CAL ALng LSA OLV NL 1Y Enterprise UCAL</t>
  </si>
  <si>
    <t>Core CAL ALng LSA OLV NL 1Y UTD UCAL</t>
  </si>
  <si>
    <t>Core CAL ALng LSA OLV NL 1Y Platform DCAL</t>
  </si>
  <si>
    <t>Core CAL ALng LSA OLV NL 1Y Platform UCAL</t>
  </si>
  <si>
    <t>Core CAL ALng OLV NL Each Platform DCAL</t>
  </si>
  <si>
    <t>Core CAL ALng OLV NL Each Platform UCAL</t>
  </si>
  <si>
    <t>Core CAL ALng LSA OLV NL 1Y Platform UTD DCAL</t>
  </si>
  <si>
    <t>Core CAL ALng LSA OLV NL 1Y Platform UTD UCAL</t>
  </si>
  <si>
    <t>SfB Plus CAL Open ALng Sub OLV NL 1M AP</t>
  </si>
  <si>
    <t>Desktop Optimization Pack ALng Sub OLV NL 1M AP Device WinSA</t>
  </si>
  <si>
    <t>SfB Server Plus CAL ALng LSA OLV NL 1Y AP Device CAL</t>
  </si>
  <si>
    <t>SfB Server Plus CAL ALng LSA OLV NL 1Y AP User CAL</t>
  </si>
  <si>
    <t>SfB Server Plus CAL ALng LSA OLV NL 1Y AP for ECAL Device CAL</t>
  </si>
  <si>
    <t>SfB Server Plus CAL ALng LSA OLV NL 1Y AP for ECAL User CAL</t>
  </si>
  <si>
    <t>SfB Server Plus CAL ALng LSA OLV NL 1Y Ent Device CAL</t>
  </si>
  <si>
    <t>SfB Server Plus CAL ALng LSA OLV NL 1Y Ent User CAL</t>
  </si>
  <si>
    <t>SfB Server Plus CAL ALng LSA OLV NL 1Y UTD Device CAL</t>
  </si>
  <si>
    <t>SfB Server Plus CAL ALng LSA OLV NL 1Y UTD User CAL</t>
  </si>
  <si>
    <t>SfB Server Plus CAL ALng LSA OLV NL 1Y Ent for ECAL Device CAL</t>
  </si>
  <si>
    <t>SfB Server Plus CAL ALng LSA OLV NL 1Y Ent for ECAL User CAL</t>
  </si>
  <si>
    <t>SfB Server Plus CAL ALng LSA OLV NL 1Y UTD for ECAL Device CAL</t>
  </si>
  <si>
    <t>SfB Server Plus CAL ALng LSA OLV NL 1Y UTD for ECAL User CAL</t>
  </si>
  <si>
    <t>SfB Server Plus CAL ALng LSA OLV NL 1Y Platform Device CAL</t>
  </si>
  <si>
    <t>SfB Server Plus CAL ALng LSA OLV NL 1Y Platform User CAL</t>
  </si>
  <si>
    <t>SfB Server Plus CAL ALng LSA OLV NL 1Y Platform UTD Device CAL</t>
  </si>
  <si>
    <t>SfB Server Plus CAL ALng LSA OLV NL 1Y Platform UTD User CAL</t>
  </si>
  <si>
    <t>SfB Server Plus CAL ALng LSA OLV NL 1Y Platform for ECAL Device CAL</t>
  </si>
  <si>
    <t>SfB Server Plus CAL ALng LSA OLV NL 1Y Platform for ECAL User CAL</t>
  </si>
  <si>
    <t>SfB Server Plus CAL ALng LSA OLV NL 1Y Platform UTD for ECAL Device CAL</t>
  </si>
  <si>
    <t>SfB Server Plus CAL ALng LSA OLV NL 1Y Platform UTD for ECAL User CAL</t>
  </si>
  <si>
    <t>SfB Server Plus CAL 2019 ALng OLV NL Each AP Device CAL</t>
  </si>
  <si>
    <t>SfB Server Plus CAL 2019 ALng OLV NL Each AP User CAL</t>
  </si>
  <si>
    <t>SfB Server Plus CAL 2019 ALng OLV NL Each Ent Device CAL</t>
  </si>
  <si>
    <t>SfB Server Plus CAL 2019 ALng OLV NL Each Ent User CAL</t>
  </si>
  <si>
    <t>SfB Server Plus CAL 2019 ALng OLV NL Each Platform Device CAL</t>
  </si>
  <si>
    <t>SfB Server Plus CAL 2019 ALng OLV NL Each Platform User CAL</t>
  </si>
  <si>
    <t>Azure DevOps Server ALng LSA OLV E 1Y Acad AP</t>
  </si>
  <si>
    <t>Azure DevOps Server ALng LSA OLV F 1Y Acad AP</t>
  </si>
  <si>
    <t>Azure DevOps Server CAL ALng LSA OLV E 1Y Acad AP Device CAL</t>
  </si>
  <si>
    <t>Azure DevOps Server CAL ALng LSA OLV F 1Y Acad AP Device CAL</t>
  </si>
  <si>
    <t>Azure DevOps Server CAL ALng LSA OLV E 1Y Acad AP User CAL</t>
  </si>
  <si>
    <t>Azure DevOps Server CAL ALng LSA OLV F 1Y Acad AP User CAL</t>
  </si>
  <si>
    <t>SQL Server Standard ALng LSA OLV E 1Y Acad AP</t>
  </si>
  <si>
    <t>SQL Server Standard ALng LSA OLV F 1Y Acad AP</t>
  </si>
  <si>
    <t>Office Pro Plus Education ALng LSA OLV E 1Y Acad Enterprise</t>
  </si>
  <si>
    <t>Office Pro Plus Education ALng LSA OLV F 1Y Acad Enterprise</t>
  </si>
  <si>
    <t>Office Pro Plus Education ALng LSA OLV E 1Y Acad Platform UTD</t>
  </si>
  <si>
    <t>Office Pro Plus Education ALng LSA OLV F 1Y Acad Platform UTD</t>
  </si>
  <si>
    <t>Office Pro Plus Education ALng LSA OLV E 1Y Acad UTD</t>
  </si>
  <si>
    <t>Office Pro Plus Education ALng LSA OLV F 1Y Acad UTD</t>
  </si>
  <si>
    <t>Office Pro Plus Education ALng LSA OLV E 1Y Acad Platform</t>
  </si>
  <si>
    <t>Office Pro Plus Education ALng LSA OLV F 1Y Acad Platform</t>
  </si>
  <si>
    <t>Defender Cloud Apps Open ALng Sub OLV E 1M Acad AP Fac</t>
  </si>
  <si>
    <t>Defender Cloud Apps Open ALng Sub OLV F 1M Acad AP Fac</t>
  </si>
  <si>
    <t>Desktop Education ALng LSA OLV E 1Y Academic Enterprise ECAL</t>
  </si>
  <si>
    <t>Desktop Education ALng LSA OLV F 1Y Academic Enterprise ECAL</t>
  </si>
  <si>
    <t>Desktop Education ALng SASU OLV E 1Y Academic Enterprise ECAL</t>
  </si>
  <si>
    <t>Desktop Education ALng SASU OLV F 1Y Academic Enterprise ECAL</t>
  </si>
  <si>
    <t>Desktop Education ALng LSA OLV E 1Y Academic Enterprise</t>
  </si>
  <si>
    <t>Desktop Education ALng LSA OLV F 1Y Academic Enterprise</t>
  </si>
  <si>
    <t>Desktop Education ALng LSA OLV E 1Y Acad UTD ECAL</t>
  </si>
  <si>
    <t>Desktop Education ALng LSA OLV F 1Y Acad UTD ECAL</t>
  </si>
  <si>
    <t>Desktop Education ALng LSA OLV E 1Y Acad UTD</t>
  </si>
  <si>
    <t>Desktop Education ALng LSA OLV F 1Y Acad UTD</t>
  </si>
  <si>
    <t>Desktop Education ALng SASU OLV E 1Y Acad UTD ECAL</t>
  </si>
  <si>
    <t>Desktop Education ALng SASU OLV F 1Y Acad UTD ECAL</t>
  </si>
  <si>
    <t>Desktop Education ALng OLV E Each Academic Enterprise ECAL</t>
  </si>
  <si>
    <t>Desktop Education ALng OLV F Each Academic Enterprise ECAL</t>
  </si>
  <si>
    <t>Desktop Education ALng OLV E Each Academic Enterprise</t>
  </si>
  <si>
    <t>Desktop Education ALng OLV F Each Academic Enterprise</t>
  </si>
  <si>
    <t>Exchange Server Standard ALng LSA OLV E 1Y Acad AP</t>
  </si>
  <si>
    <t>Exchange Server Standard ALng LSA OLV F 1Y Acad AP</t>
  </si>
  <si>
    <t>Exchange Server Standard 2019 ALng OLV E Each Acad AP</t>
  </si>
  <si>
    <t>Exchange Server Standard 2019 ALng OLV F Each Acad AP</t>
  </si>
  <si>
    <t>O365 Advanced Compliance Open Faculty ALng Sub OLV E 1M Acad AP</t>
  </si>
  <si>
    <t>O365 Advanced Compliance Open Faculty ALng Sub OLV F 1M Acad AP</t>
  </si>
  <si>
    <t>Teams Phone Standard Open Faculty ALng Sub OLV E 1M Acad AP</t>
  </si>
  <si>
    <t>Teams Phone Standard Open Faculty ALng Sub OLV F 1M Acad AP</t>
  </si>
  <si>
    <t>SQL CAL ALng LSA OLV E 1Y Acad AP Device CAL</t>
  </si>
  <si>
    <t>SQL CAL ALng LSA OLV F 1Y Acad AP Device CAL</t>
  </si>
  <si>
    <t>SQL CAL ALng LSA OLV E 1Y Acad AP User CAL</t>
  </si>
  <si>
    <t>SQL CAL ALng LSA OLV F 1Y Acad AP User CAL</t>
  </si>
  <si>
    <t>SQL CAL ALng LSA OLV E 1Y Acad Ent Device CAL</t>
  </si>
  <si>
    <t>SQL CAL ALng LSA OLV F 1Y Acad Ent Device CAL</t>
  </si>
  <si>
    <t>SQL CAL ALng LSA OLV E 1Y Acad Ent User CAL</t>
  </si>
  <si>
    <t>SQL CAL ALng LSA OLV F 1Y Acad Ent User CAL</t>
  </si>
  <si>
    <t>Exchange Standard CAL ALng LSA OLV E 1Y Acad Ent Device CAL</t>
  </si>
  <si>
    <t>Exchange Standard CAL ALng LSA OLV F 1Y Acad Ent Device CAL</t>
  </si>
  <si>
    <t>Exchange Standard CAL ALng LSA OLV E 1Y Acad Ent User CAL</t>
  </si>
  <si>
    <t>Exchange Standard CAL ALng LSA OLV F 1Y Acad Ent User CAL</t>
  </si>
  <si>
    <t>Exchange Standard CAL 2019 ALng OLV E Each Acad Ent Device CAL</t>
  </si>
  <si>
    <t>Exchange Standard CAL 2019 ALng OLV F Each Acad Ent Device CAL</t>
  </si>
  <si>
    <t>Exchange Standard CAL 2019 ALng OLV E Each Acad Ent User CAL</t>
  </si>
  <si>
    <t>Exchange Standard CAL 2019 ALng OLV F Each Acad Ent User CAL</t>
  </si>
  <si>
    <t>Exchange Server Ent ALng LSA OLV E 1Y Acad AP</t>
  </si>
  <si>
    <t>Exchange Server Ent ALng LSA OLV F 1Y Acad AP</t>
  </si>
  <si>
    <t>Exchange Server Ent ALng SASU OLV E 1Y Acad Exchange Server Std AP</t>
  </si>
  <si>
    <t>Exchange Server Ent ALng SASU OLV F 1Y Acad Exchange Server Std AP</t>
  </si>
  <si>
    <t>Exchange Server Ent 2019 ALng OLV E Each Acad AP</t>
  </si>
  <si>
    <t>Exchange Server Ent 2019 ALng OLV F Each Acad AP</t>
  </si>
  <si>
    <t>Intune P1 Open ALng Sub OLV E 1M Academic AP Faculty</t>
  </si>
  <si>
    <t>Intune P1 Open ALng Sub OLV F 1M Academic AP Faculty</t>
  </si>
  <si>
    <t>Intune P1 Open ALng Sub OLV NL 1M Academic Student</t>
  </si>
  <si>
    <t>Intune P1 Open ALng Sub OLV NL 1M Academic OLS Student</t>
  </si>
  <si>
    <t>Intune P1 Open ALng Sub OLV E 1M Academic AP OLS Faculty</t>
  </si>
  <si>
    <t>Intune P1 Open ALng Sub OLV F 1M Academic AP OLS Faculty</t>
  </si>
  <si>
    <t>Intune P1 Open ALng Sub OLV NL 1M Academic Student Faculty</t>
  </si>
  <si>
    <t>System Center Service Manager ALng LSA OLV E 1Y Acad Ent Per OSE</t>
  </si>
  <si>
    <t>System Center Service Manager ALng LSA OLV F 1Y Acad Ent Per OSE</t>
  </si>
  <si>
    <t>System Center Service Manager ALng LSA OLV E 1Y Acad Ent Per User</t>
  </si>
  <si>
    <t>System Center Service Manager ALng LSA OLV F 1Y Acad Ent Per User</t>
  </si>
  <si>
    <t>MSDN Platforms ALng LSA OLV E 1Y Academic AP</t>
  </si>
  <si>
    <t>MSDN Platforms ALng LSA OLV F 1Y Academic AP</t>
  </si>
  <si>
    <t>MSDN Platforms ALng OLV E Each Academic AP</t>
  </si>
  <si>
    <t>MSDN Platforms ALng OLV F Each Academic AP</t>
  </si>
  <si>
    <t>System Center Orchestrator ALng LSA OLV E 1Y Acad Ent Per OSE</t>
  </si>
  <si>
    <t>System Center Orchestrator ALng LSA OLV F 1Y Acad Ent Per OSE</t>
  </si>
  <si>
    <t>System Center Orchestrator ALng LSA OLV E 1Y Acad Ent Per User</t>
  </si>
  <si>
    <t>System Center Orchestrator ALng LSA OLV F 1Y Acad Ent Per User</t>
  </si>
  <si>
    <t>Win VDA Device ALng Sub OLV E 1M Acad AP Per Device</t>
  </si>
  <si>
    <t>Win VDA Device ALng Sub OLV F 1M Acad AP Per Device</t>
  </si>
  <si>
    <t>O365 Extra File Storage Open Faculty ALng Sub OLV E 1M Acad AP Add-on</t>
  </si>
  <si>
    <t>EOA Exchange Online Open Faculty ALng Sub OLV E 1M Acad AP Add-on</t>
  </si>
  <si>
    <t>EOA Exchange Online Open Faculty ALng Sub OLV F 1M Acad AP Add-on</t>
  </si>
  <si>
    <t>O365 E3 Edu Open Faculty ALng Sub OLV E 1M Acad AP Renewal</t>
  </si>
  <si>
    <t>O365 E3 Edu Open Faculty ALng Sub OLV F 1M Acad AP Renewal</t>
  </si>
  <si>
    <t>O365 E3 Edu Open Faculty ALng Sub OLV F 1M Acad AP AO CCAL/ECAL/OPPRenew</t>
  </si>
  <si>
    <t>O365 E3 Edu Open Faculty ALng Sub OLV E 1M Acad AP AO CCAL/ECAL Renew</t>
  </si>
  <si>
    <t>O365 E3 Edu Open Faculty ALng Sub OLV F 1M Acad AP AO CCAL/ECAL Renew</t>
  </si>
  <si>
    <t>O365 E3 Edu Open Faculty ALng Sub OLV F 1M Acad AP AO OPP Renew</t>
  </si>
  <si>
    <t>SfB Server ALng LSA OLV E 1Y Acad AP</t>
  </si>
  <si>
    <t>SfB Server ALng LSA OLV F 1Y Acad AP</t>
  </si>
  <si>
    <t>SfB Server 2019 ALng OLV E Each Acad AP</t>
  </si>
  <si>
    <t>SfB Server 2019 ALng OLV F Each Acad AP</t>
  </si>
  <si>
    <t>Azure Subscription Services Open Faculty Sub OLV E 1M Acad AP</t>
  </si>
  <si>
    <t>Azure Subscription Services Open Faculty Sub OLV F 1M Acad AP</t>
  </si>
  <si>
    <t>Azure Active Directory Premium P2 Open Sub OLV E 1M Acad AP Faculty</t>
  </si>
  <si>
    <t>Azure Active Directory Premium P2 Open Sub OLV F 1M Acad AP Faculty</t>
  </si>
  <si>
    <t>Exchange Enterprise CAL Service Edu ALng Sub OLV E 1M Acad AP Per User</t>
  </si>
  <si>
    <t>Exchange Enterprise CAL Service Edu ALng Sub OLV F 1M Acad AP Per User</t>
  </si>
  <si>
    <t>Win Remote Desktop Services CAL ALng LSA OLV E 1Y Acad Ent DCAL</t>
  </si>
  <si>
    <t>Win Remote Desktop Services CAL ALng LSA OLV F 1Y Acad Ent DCAL</t>
  </si>
  <si>
    <t>Win Remote Desktop Services CAL ALng LSA OLV E 1Y Acad Ent UCAL</t>
  </si>
  <si>
    <t>Win Remote Desktop Services CAL ALng LSA OLV F 1Y Acad Ent UCAL</t>
  </si>
  <si>
    <t>Win Remote Desktop Services CAL ALng LSA OLV E 1Y Acad AP DCAL</t>
  </si>
  <si>
    <t>Win Remote Desktop Services CAL ALng LSA OLV F 1Y Acad AP DCAL</t>
  </si>
  <si>
    <t>Win Remote Desktop Services CAL ALng LSA OLV E 1Y Acad AP UCAL</t>
  </si>
  <si>
    <t>Win Remote Desktop Services CAL ALng LSA OLV F 1Y Acad AP UCAL</t>
  </si>
  <si>
    <t>Win Remote Desktop Services CAL 2022 ALng OLV E Each Acad AP DCAL</t>
  </si>
  <si>
    <t>Win Remote Desktop Services CAL 2022 ALng OLV F Each Acad AP DCAL</t>
  </si>
  <si>
    <t>Win Remote Desktop Services CAL 2022 ALng OLV E Each Acad AP UCAL</t>
  </si>
  <si>
    <t>Win Remote Desktop Services CAL 2022 ALng OLV F Each Acad AP UCAL</t>
  </si>
  <si>
    <t>Win Remote Desktop Services Ext Con ALng LSA OLV E 1Y Acad AP</t>
  </si>
  <si>
    <t>Win Remote Desktop Services Ext Con ALng LSA OLV F 1Y Acad AP</t>
  </si>
  <si>
    <t>Win Remote Desktop Services Ext Con 2022 ALng OLV E Each Acad AP</t>
  </si>
  <si>
    <t>Win Remote Desktop Services Ext Con 2022 ALng OLV F Each Acad AP</t>
  </si>
  <si>
    <t>SfB ALng LSA OLV E 1Y Acad AP</t>
  </si>
  <si>
    <t>SfB ALng LSA OLV F 1Y Acad AP</t>
  </si>
  <si>
    <t>SfB 2019 ALng OLV E Each Acad AP</t>
  </si>
  <si>
    <t>SfB 2019 ALng OLV F Each Acad AP</t>
  </si>
  <si>
    <t>SfB Server Standard CAL ALng LSA OLV E 1Y Acad Ent Device CAL</t>
  </si>
  <si>
    <t>SfB Server Standard CAL ALng LSA OLV F 1Y Acad Ent Device CAL</t>
  </si>
  <si>
    <t>SfB Server Standard CAL ALng LSA OLV E 1Y Acad Ent User CAL</t>
  </si>
  <si>
    <t>SfB Server Standard CAL ALng LSA OLV F 1Y Acad Ent User CAL</t>
  </si>
  <si>
    <t>SfB Server Standard CAL 2019 ALng OLV E Each Acad Enterprise Device CAL</t>
  </si>
  <si>
    <t>SfB Server Standard CAL 2019 ALng OLV F Each Acad Enterprise Device CAL</t>
  </si>
  <si>
    <t>SfB Server Standard CAL 2019 ALng OLV E Each Acad Enterprise User CAL</t>
  </si>
  <si>
    <t>SfB Server Standard CAL 2019 ALng OLV F Each Acad Enterprise User CAL</t>
  </si>
  <si>
    <t>ECAL ALng LSA OLV E 1Y Acad Enterprise Device CAL with Services</t>
  </si>
  <si>
    <t>ECAL ALng LSA OLV F 1Y Acad Enterprise Device CAL with Services</t>
  </si>
  <si>
    <t>ECAL ALng LSA OLV E 1Y Acad Enterprise User CAL with Services</t>
  </si>
  <si>
    <t>ECAL ALng LSA OLV F 1Y Acad Enterprise User CAL with Services</t>
  </si>
  <si>
    <t>ECAL ALng SASU OLV E 1Y Acad CCAL Enterprise Device CAL with Services</t>
  </si>
  <si>
    <t>ECAL ALng SASU OLV F 1Y Acad CCAL Enterprise Device CAL with Services</t>
  </si>
  <si>
    <t>ECAL ALng SASU OLV E 1Y Acad CCAL Enterprise User CAL with Services</t>
  </si>
  <si>
    <t>ECAL ALng SASU OLV F 1Y Acad CCAL Enterprise User CAL with Services</t>
  </si>
  <si>
    <t>ECAL ALng SASU OLV F 1Y Acad CCAL Platform Device CAL with Services</t>
  </si>
  <si>
    <t>ECAL ALng SASU OLV E 1Y Acad CCAL Platform User CAL with Services</t>
  </si>
  <si>
    <t>ECAL ALng SASU OLV F 1Y Acad CCAL Platform User CAL with Services</t>
  </si>
  <si>
    <t>ECAL ALng LSA OLV E 1Y Acad Platform UTD Device CAL with Services</t>
  </si>
  <si>
    <t>ECAL ALng LSA OLV F 1Y Acad Platform UTD Device CAL with Services</t>
  </si>
  <si>
    <t>ECAL ALng LSA OLV E 1Y Acad Platform UTD User CAL with Services</t>
  </si>
  <si>
    <t>ECAL ALng LSA OLV F 1Y Acad Platform UTD User CAL with Services</t>
  </si>
  <si>
    <t>ECAL ALng SASU OLV E 1Y Acad CCAL Platform UTD Device CAL with Services</t>
  </si>
  <si>
    <t>ECAL ALng SASU OLV F 1Y Acad CCAL Platform UTD Device CAL with Services</t>
  </si>
  <si>
    <t>ECAL ALng SASU OLV E 1Y Acad CCAL Platform UTD User CAL with Services</t>
  </si>
  <si>
    <t>ECAL ALng SASU OLV F 1Y Acad CCAL Platform UTD User CAL with Services</t>
  </si>
  <si>
    <t>ECAL ALng LSA OLV E 1Y Acad UTD Device CAL with Services</t>
  </si>
  <si>
    <t>ECAL ALng LSA OLV F 1Y Acad UTD Device CAL with Services</t>
  </si>
  <si>
    <t>ECAL ALng LSA OLV E 1Y Acad UTD User CAL with Services</t>
  </si>
  <si>
    <t>ECAL ALng LSA OLV F 1Y Acad UTD User CAL with Services</t>
  </si>
  <si>
    <t>ECAL ALng SASU OLV E 1Y Acad CCAL UTD Device CAL with Services</t>
  </si>
  <si>
    <t>ECAL ALng SASU OLV F 1Y Acad CCAL UTD Device CAL with Services</t>
  </si>
  <si>
    <t>ECAL ALng SASU OLV E 1Y Acad CCAL UTD User CAL with Services</t>
  </si>
  <si>
    <t>ECAL ALng SASU OLV F 1Y Acad CCAL UTD User CAL with Services</t>
  </si>
  <si>
    <t>ECAL ALng LSA OLV E 1Y Acad Platform Device CAL with Services</t>
  </si>
  <si>
    <t>ECAL ALng LSA OLV F 1Y Acad Platform Device CAL with Services</t>
  </si>
  <si>
    <t>ECAL ALng LSA OLV E 1Y Acad Platform User CAL with Services</t>
  </si>
  <si>
    <t>ECAL ALng LSA OLV F 1Y Acad Platform User CAL with Services</t>
  </si>
  <si>
    <t>ECAL ALng SASU OLV E 1Y Acad CCAL Platform Device CAL with Services</t>
  </si>
  <si>
    <t>ECAL ALng OLV E Each Acad Enterprise Device CAL with Services</t>
  </si>
  <si>
    <t>ECAL ALng OLV F Each Acad Enterprise Device CAL with Services</t>
  </si>
  <si>
    <t>ECAL ALng OLV E Each Acad Enterprise User CAL with Services</t>
  </si>
  <si>
    <t>ECAL ALng OLV F Each Acad Enterprise User CAL with Services</t>
  </si>
  <si>
    <t>ECAL ALng OLV E Each Acad Platform Device CAL with Services</t>
  </si>
  <si>
    <t>ECAL ALng OLV F Each Acad Platform Device CAL with Services</t>
  </si>
  <si>
    <t>ECAL ALng OLV E Each Acad Platform User CAL with Services</t>
  </si>
  <si>
    <t>ECAL ALng OLV F Each Acad Platform User CAL with Services</t>
  </si>
  <si>
    <t>SharePoint Standard CAL ALng LSA OLV E 1Y Academic Enterprise Device CAL</t>
  </si>
  <si>
    <t>SharePoint Standard CAL ALng LSA OLV F 1Y Academic Enterprise Device CAL</t>
  </si>
  <si>
    <t>SharePoint Standard CAL ALng LSA OLV E 1Y Academic Enterprise User CAL</t>
  </si>
  <si>
    <t>SharePoint Standard CAL ALng LSA OLV F 1Y Academic Enterprise User CAL</t>
  </si>
  <si>
    <t>SharePoint Standard CAL 2019 ALng OLV E Each Acad Enterprise Device CAL</t>
  </si>
  <si>
    <t>SharePoint Standard CAL 2019 ALng OLV F Each Acad Enterprise Device CAL</t>
  </si>
  <si>
    <t>SharePoint Standard CAL 2019 ALng OLV E Each Acad Enterprise User CAL</t>
  </si>
  <si>
    <t>SharePoint Standard CAL 2019 ALng OLV F Each Acad Enterprise User CAL</t>
  </si>
  <si>
    <t>SharePoint Enterprise CAL ALng LSA OLV E 1Y Acad Enterprise Device CAL</t>
  </si>
  <si>
    <t>SharePoint Enterprise CAL ALng LSA OLV F 1Y Acad Enterprise Device CAL</t>
  </si>
  <si>
    <t>SharePoint Enterprise CAL ALng LSA OLV E 1Y Academic Enterprise User CAL</t>
  </si>
  <si>
    <t>SharePoint Enterprise CAL ALng LSA OLV F 1Y Academic Enterprise User CAL</t>
  </si>
  <si>
    <t>SharePoint Enterprise CAL 2019 ALng OLV E Each Acad Ent Device CAL</t>
  </si>
  <si>
    <t>SharePoint Enterprise CAL 2019 ALng OLV F Each Acad Ent Device CAL</t>
  </si>
  <si>
    <t>SharePoint Enterprise CAL 2019 ALng OLV E Each Acad Enterprise User CAL</t>
  </si>
  <si>
    <t>SharePoint Enterprise CAL 2019 ALng OLV F Each Acad Enterprise User CAL</t>
  </si>
  <si>
    <t>SharePoint Server ALng LSA OLV E 1Y Academic AP</t>
  </si>
  <si>
    <t>SharePoint Server ALng LSA OLV F 1Y Academic AP</t>
  </si>
  <si>
    <t>SharePoint Server 2019 ALng OLV E Each Academic AP</t>
  </si>
  <si>
    <t>SharePoint Server 2019 ALng OLV F Each Academic AP</t>
  </si>
  <si>
    <t>Visual Studio Pro MSDN ALng LSA OLV E 1Y Acad AP</t>
  </si>
  <si>
    <t>Visual Studio Pro MSDN ALng LSA OLV F 1Y Acad AP</t>
  </si>
  <si>
    <t>Visual Studio Pro MSDN 2022 ALng OLV E Each Acad AP</t>
  </si>
  <si>
    <t>Visual Studio Pro MSDN 2022 ALng OLV F Each Acad AP</t>
  </si>
  <si>
    <t>SfB Server Enterprise CAL ALng LSA OLV E 1Y Acad Enterprise Device CAL</t>
  </si>
  <si>
    <t>SfB Server Enterprise CAL ALng LSA OLV F 1Y Acad Enterprise Device CAL</t>
  </si>
  <si>
    <t>SfB Server Enterprise CAL ALng LSA OLV E 1Y Acad Enterprise User CAL</t>
  </si>
  <si>
    <t>SfB Server Enterprise CAL ALng LSA OLV F 1Y Acad Enterprise User CAL</t>
  </si>
  <si>
    <t>SfB Server Enterprise CAL 2019 ALng OLV E Each Acad Enterprise DeviceCAL</t>
  </si>
  <si>
    <t>SfB Server Enterprise CAL 2019 ALng OLV F Each Acad Enterprise DeviceCAL</t>
  </si>
  <si>
    <t>SfB Server Enterprise CAL 2019 ALng OLV E Each Acad Enterprise User CAL</t>
  </si>
  <si>
    <t>SfB Server Enterprise CAL 2019 ALng OLV F Each Acad Enterprise User CAL</t>
  </si>
  <si>
    <t>Project Online Essentials Open Faculty ALng Sub OLV E 1M Acad AP</t>
  </si>
  <si>
    <t>SQL Server Enterprise Core ALng LSA OLV 2L E 1Y Acad AP</t>
  </si>
  <si>
    <t>SQL Server Enterprise Core ALng LSA OLV 2L F 1Y Acad AP</t>
  </si>
  <si>
    <t>SQL Server Enterprise Core ALng SASU OLV 2L E 1Y Acad SQL Svr Std AP</t>
  </si>
  <si>
    <t>SQL Server Enterprise Core ALng SASU OLV 2L F 1Y Acad SQL Svr Std AP</t>
  </si>
  <si>
    <t>Project P3 Open Faculty ALng Sub OLV E 1M Acad AP</t>
  </si>
  <si>
    <t>Project P3 Open Faculty ALng Sub OLV F 1M Acad AP</t>
  </si>
  <si>
    <t>SQL Server Standard Core ALng LSA OLV 2L E 1Y Acad AP</t>
  </si>
  <si>
    <t>SQL Server Standard Core ALng LSA OLV 2L F 1Y Acad AP</t>
  </si>
  <si>
    <t>Project P5 Open Faculty ALng Sub OLV E 1M Acad AP</t>
  </si>
  <si>
    <t>Project P5 Open Faculty ALng Sub OLV F 1M Acad AP</t>
  </si>
  <si>
    <t>Intune P1 Open AO ALng Sub OLV E 1M Academic AP Faculty Renewal Only</t>
  </si>
  <si>
    <t>Intune P1 Open AO ALng Sub OLV F 1M Academic AP Faculty Renewal Only</t>
  </si>
  <si>
    <t>Forefront Identity Manager ALng LSA OLV E 1Y Acad AP Live Edition</t>
  </si>
  <si>
    <t>Forefront Identity Manager ALng LSA OLV F 1Y Acad AP Live Edition</t>
  </si>
  <si>
    <t>Win Server DC Core ALng LSA OLV 16L E 1Y Acad AP</t>
  </si>
  <si>
    <t>Win Server DC Core ALng LSA OLV 16L F 1Y Acad AP</t>
  </si>
  <si>
    <t>Win Server DC Core ALng SASU OLV 16L E 1Y Acad Win Server Std AP</t>
  </si>
  <si>
    <t>Win Server DC Core ALng SASU OLV 16L F 1Y Acad Win Server Std AP</t>
  </si>
  <si>
    <t>Win Server DC Core ALng LSA OLV 2L E 1Y Acad AP</t>
  </si>
  <si>
    <t>Win Server DC Core ALng LSA OLV 2L F 1Y Acad AP</t>
  </si>
  <si>
    <t>Win Server DC Core ALng SASU OLV 2L E 1Y Acad Win Server Std AP</t>
  </si>
  <si>
    <t>Win Server DC Core ALng SASU OLV 2L F 1Y Acad Win Server Std AP</t>
  </si>
  <si>
    <t>Win Server DC Core 2022 ALng OLV 16L E Each Acad AP</t>
  </si>
  <si>
    <t>Win Server DC Core 2022 ALng OLV 16L F Each Acad AP</t>
  </si>
  <si>
    <t>Win Server DC Core 2022 ALng OLV 2L E Each Acad AP</t>
  </si>
  <si>
    <t>Win Server DC Core 2022 ALng OLV 2L F Each Acad AP</t>
  </si>
  <si>
    <t>Win Server Standard Core ALng LSA OLV 16L E 1Y Acad AP</t>
  </si>
  <si>
    <t>Win Server Standard Core ALng LSA OLV 16L F 1Y Acad AP</t>
  </si>
  <si>
    <t>Win Server Standard Core ALng LSA OLV 2L E 1Y Acad AP</t>
  </si>
  <si>
    <t>Win Server Standard Core ALng LSA OLV 2L F 1Y Acad AP</t>
  </si>
  <si>
    <t>Win Server Standard Core 2022 ALng OLV 16L E Each Acad AP</t>
  </si>
  <si>
    <t>Win Server Standard Core 2022 ALng OLV 16L F Each Acad AP</t>
  </si>
  <si>
    <t>Win Server Standard Core 2022 ALng OLV 2L E Each Acad AP</t>
  </si>
  <si>
    <t>Win Server Standard Core 2022 ALng OLV 2L F Each Acad AP</t>
  </si>
  <si>
    <t>System Center Standard Core ALng LSA OLV 16L E 1Y Acad AP</t>
  </si>
  <si>
    <t>System Center Standard Core ALng LSA OLV 16L F 1Y Acad AP</t>
  </si>
  <si>
    <t>System Center Standard Core ALng LSA OLV 2L E 1Y Acad AP</t>
  </si>
  <si>
    <t>System Center Standard Core ALng LSA OLV 2L F 1Y Acad AP</t>
  </si>
  <si>
    <t>System Center DC Core ALng LSA OLV 16L E 1Y Acad AP</t>
  </si>
  <si>
    <t>System Center DC Core ALng LSA OLV 16L F 1Y Acad AP</t>
  </si>
  <si>
    <t>System Center DC Core ALng SASU OLV 16L E 1Y Acad Sys Ctr Std AP</t>
  </si>
  <si>
    <t>System Center DC Core ALng SASU OLV 16L F 1Y Acad Sys Ctr Std AP</t>
  </si>
  <si>
    <t>System Center DC Core ALng LSA OLV 2L E 1Y Acad AP</t>
  </si>
  <si>
    <t>System Center DC Core ALng LSA OLV 2L F 1Y Acad AP</t>
  </si>
  <si>
    <t>System Center DC Core ALng SASU OLV 2L E 1Y Acad Sys Ctr Std AP</t>
  </si>
  <si>
    <t>System Center DC Core ALng SASU OLV 2L F 1Y Acad Sys Ctr Std AP</t>
  </si>
  <si>
    <t>CIS Suite Standard Core ALng OLV 16L E Each Acad AP</t>
  </si>
  <si>
    <t>CIS Suite Standard Core ALng OLV 16L F Each Acad AP</t>
  </si>
  <si>
    <t>CIS Suite Standard Core ALng OLV 2L E Each Acad AP</t>
  </si>
  <si>
    <t>CIS Suite Standard Core ALng OLV 2L F Each Acad AP</t>
  </si>
  <si>
    <t>CIS Suite Standard Core ALng LSA OLV 16L E 1Y Acad AP</t>
  </si>
  <si>
    <t>CIS Suite Standard Core ALng LSA OLV 16L F 1Y Acad AP</t>
  </si>
  <si>
    <t>CIS Suite Standard Core ALng LSA OLV 2L E 1Y Acad AP</t>
  </si>
  <si>
    <t>CIS Suite Standard Core ALng LSA OLV 2L F 1Y Acad AP</t>
  </si>
  <si>
    <t>CIS Suite Datacenter Core ALng OLV 16L E Each Acad AP</t>
  </si>
  <si>
    <t>CIS Suite Datacenter Core ALng OLV 16L F Each Acad AP</t>
  </si>
  <si>
    <t>CIS Suite Datacenter Core ALng OLV 2L E Each Acad AP</t>
  </si>
  <si>
    <t>CIS Suite Datacenter Core ALng OLV 2L F Each Acad AP</t>
  </si>
  <si>
    <t>CIS Suite Datacenter Core ALng LSA OLV 16L E 1Y Acad AP</t>
  </si>
  <si>
    <t>CIS Suite Datacenter Core ALng LSA OLV 16L F 1Y Acad AP</t>
  </si>
  <si>
    <t>CIS Suite Datacenter Core ALng SASU OLV 16L E 1Y Acad CIS Std Core AP</t>
  </si>
  <si>
    <t>CIS Suite Datacenter Core ALng SASU OLV 16L F 1Y Acad CIS Std Core AP</t>
  </si>
  <si>
    <t>CIS Suite Datacenter Core ALng LSA OLV 2L E 1Y Acad AP</t>
  </si>
  <si>
    <t>CIS Suite Datacenter Core ALng LSA OLV 2L F 1Y Acad AP</t>
  </si>
  <si>
    <t>CIS Suite Datacenter Core ALng SASU OLV 2L E 1Y Acad CIS Std Core AP</t>
  </si>
  <si>
    <t>CIS Suite Datacenter Core ALng SASU OLV 2L F 1Y Acad CIS Std Core AP</t>
  </si>
  <si>
    <t>Audio Conferencing Open Fac ALng Sub OLV E 1M Academic AP</t>
  </si>
  <si>
    <t>Audio Conferencing Open Fac ALng Sub OLV F 1M Academic AP</t>
  </si>
  <si>
    <t>System Center Operations Manager ALng LSA OLV E 1Y Acad Ent Per OSE</t>
  </si>
  <si>
    <t>System Center Operations Manager ALng LSA OLV F 1Y Acad Ent Per OSE</t>
  </si>
  <si>
    <t>System Center Operations Manager ALng LSA OLV E 1Y Acad Ent Per User</t>
  </si>
  <si>
    <t>System Center Operations Manager ALng LSA OLV F 1Y Acad Ent Per User</t>
  </si>
  <si>
    <t>EMS E5 Open CAO ALng Sub OLV E 1M Acad AP Faculty Original</t>
  </si>
  <si>
    <t>EMS E5 Open CAO ALng Sub OLV F 1M Acad AP Faculty Original</t>
  </si>
  <si>
    <t>EMS E5 Open ALng Sub OLV E 1M Acad AP Faculty</t>
  </si>
  <si>
    <t>EMS E5 Open ALng Sub OLV F 1M Acad AP Faculty</t>
  </si>
  <si>
    <t>Azure Information Protection Prem P2 Open Fac Sub OLV E 1M Acad AP</t>
  </si>
  <si>
    <t>Azure Information Protection Prem P2 Open Fac Sub OLV F 1M Acad AP</t>
  </si>
  <si>
    <t>Biztalk Svr Std ALng LSA OLV 2 Lic E 1Y Academic AP Core Lic</t>
  </si>
  <si>
    <t>Biztalk Svr Std ALng LSA OLV 2 Lic F 1Y Academic AP Core Lic</t>
  </si>
  <si>
    <t>BizTalk Svr Std ALng SASU OLV 2L E 1Y Acad BizT Branch AP Core</t>
  </si>
  <si>
    <t>BizTalk Svr Std ALng SASU OLV 2L F 1Y Acad BizT Branch AP Core</t>
  </si>
  <si>
    <t>Biztalk Svr Std 2020 ALng OLV 2 Lic E Each Academic AP Core Lic</t>
  </si>
  <si>
    <t>Biztalk Svr Std 2020 ALng OLV 2 Lic F Each Academic AP Core Lic</t>
  </si>
  <si>
    <t>Visio Professional ALng LSA OLV E 1Y Acad AP</t>
  </si>
  <si>
    <t>Visio Professional ALng LSA OLV F 1Y Acad AP</t>
  </si>
  <si>
    <t>Visio Professional ALng LSA OLV E 1Y Acad Ent</t>
  </si>
  <si>
    <t>Visio Professional ALng LSA OLV F 1Y Acad Ent</t>
  </si>
  <si>
    <t>Exchange Online P2 Open Faculty ALng Sub OLV E 1M Acad AP Renewal</t>
  </si>
  <si>
    <t>Exchange Online P2 Open Faculty ALng Sub OLV F 1M Acad AP Renewal</t>
  </si>
  <si>
    <t>Visio P2 Open Faculty ALng Sub OLV E 1M Acad AP</t>
  </si>
  <si>
    <t>Visio P2 Open Faculty ALng Sub OLV F 1M Acad AP</t>
  </si>
  <si>
    <t>Power BI Pro Open Fac ALng Sub OLV E 1M Acad AP</t>
  </si>
  <si>
    <t>Power BI Pro Open Fac ALng Sub OLV F 1M Acad AP</t>
  </si>
  <si>
    <t>VDI Suite with MDOP ALng Sub OLV E 1M Acad AP Per Device</t>
  </si>
  <si>
    <t>VDI Suite with MDOP ALng Sub OLV F 1M Acad AP Per Device</t>
  </si>
  <si>
    <t>Dynamics 365 Team Members ALng LSA OLV E 1Y Acad AP DCAL</t>
  </si>
  <si>
    <t>Dynamics 365 Team Members ALng LSA OLV E 1Y Acad AP UCAL</t>
  </si>
  <si>
    <t>Dynamics 365 Team Members ALng LSA OLV F 1Y Acad AP UCAL</t>
  </si>
  <si>
    <t>Dynamics 365 Team Members 2019 ALng OLV E Each Acad AP DCAL</t>
  </si>
  <si>
    <t>Dynamics 365 Team Members 2019 ALng OLV E Each Acad AP UCAL</t>
  </si>
  <si>
    <t>Dynamics 365 Cust Svc ALng LSA OLV E 1Y Acad AP DCAL</t>
  </si>
  <si>
    <t>Dynamics 365 Cust Svc ALng LSA OLV E 1Y Acad AP UCAL</t>
  </si>
  <si>
    <t>Dynamics 365 Cust Svc ALng LSA OLV F 1Y Acad AP UCAL</t>
  </si>
  <si>
    <t>Dynamics 365 Cust Svc 2019 ALng OLV E Each Acad AP DCAL</t>
  </si>
  <si>
    <t>Dynamics 365 Cust Svc 2019 ALng OLV E Each Acad AP UCAL</t>
  </si>
  <si>
    <t>Dynamics 365 Cust Svc 2019 ALng OLV F Each Acad AP UCAL</t>
  </si>
  <si>
    <t>Dynamics 365 Sales ALng LSA OLV E 1Y Acad AP DCAL</t>
  </si>
  <si>
    <t>Dynamics 365 Sales ALng LSA OLV E 1Y Acad AP UCAL</t>
  </si>
  <si>
    <t>Dynamics 365 Sales ALng LSA OLV F 1Y Acad AP UCAL</t>
  </si>
  <si>
    <t>Dynamics 365 Sales ALng SASU OLV E 1Y Acad D365 TMembers AP UCAL</t>
  </si>
  <si>
    <t>Dynamics 365 Sales 2019 ALng OLV E Each Acad AP DCAL</t>
  </si>
  <si>
    <t>Dynamics 365 Sales 2019 ALng OLV E Each Acad AP UCAL</t>
  </si>
  <si>
    <t>Dynamics 365 Sales 2019 ALng OLV F Each Acad AP UCAL</t>
  </si>
  <si>
    <t>Stream Storage Open Faculty ALng Sub OLV E 1M Acad AP AO Extra 500 GB</t>
  </si>
  <si>
    <t>Stream Open Fac ALng Sub OLV E 1M Academic AP</t>
  </si>
  <si>
    <t>VDI Suite without MDOP ALng Sub OLV E 1M Acad AP Per Device</t>
  </si>
  <si>
    <t>VDI Suite without MDOP ALng Sub OLV F 1M Acad AP Per Device</t>
  </si>
  <si>
    <t>Biztalk Svr Ent ALng LSA OLV 2 Lic E 1Y Academic AP Core Lic</t>
  </si>
  <si>
    <t>Biztalk Svr Ent ALng LSA OLV 2 Lic F 1Y Academic AP Core Lic</t>
  </si>
  <si>
    <t>BizTalk Svr Ent ALng SASU OLV 2L E 1Y Acad BizT Branch AP Core</t>
  </si>
  <si>
    <t>BizTalk Svr Ent ALng SASU OLV 2L F 1Y Acad BizT Branch AP Core</t>
  </si>
  <si>
    <t>BizTalk Svr Ent ALng SASU OLV 2L E 1Y Acad BizT Std AP Core</t>
  </si>
  <si>
    <t>BizTalk Svr Ent ALng SASU OLV 2L F 1Y Acad BizT Std AP Core</t>
  </si>
  <si>
    <t>Biztalk Svr Ent 2020 ALng OLV 2 Lic E Each Academic AP Core Lic</t>
  </si>
  <si>
    <t>Biztalk Svr Ent 2020 ALng OLV 2 Lic F Each Academic AP Core Lic</t>
  </si>
  <si>
    <t>Defender O365 P2 Open Faculty ALng Sub OLV E 1M Acad AP</t>
  </si>
  <si>
    <t>Defender O365 P2 Open Faculty ALng Sub OLV F 1M Acad AP</t>
  </si>
  <si>
    <t>Intune P1 Open Faculty ALng Sub OLV E 1M Academic AP</t>
  </si>
  <si>
    <t>Intune P1 Open Faculty ALng Sub OLV F 1M Academic AP</t>
  </si>
  <si>
    <t>Intune P1 Open Faculty ALng Sub OLV E 1M Academic AP Add-on Intune</t>
  </si>
  <si>
    <t>Intune P1 Open Faculty ALng Sub OLV F 1M Academic AP Add-on Intune</t>
  </si>
  <si>
    <t>Intune P1 Open Student ALng Sub OLV NL 1M Academic</t>
  </si>
  <si>
    <t>Intune P1 Open Student ALng Sub OLV NL 1M Academic Student Use Benefit</t>
  </si>
  <si>
    <t>Intune P1 Open Student ALng Sub OLV NL 1M Academic Add-on Intune</t>
  </si>
  <si>
    <t>Intune P1 Open AO Faculty ALng Sub OLV E 1M Academic AP Add-on</t>
  </si>
  <si>
    <t>Intune P1 Open AO Faculty ALng Sub OLV F 1M Academic AP Add-on</t>
  </si>
  <si>
    <t>Win Server Essentials ALng LSA OLV E 1Y Acad AP</t>
  </si>
  <si>
    <t>Win Server Essentials ALng LSA OLV F 1Y Acad AP</t>
  </si>
  <si>
    <t>Win Server Essentials 2019 ALng OLV E Each Acad AP</t>
  </si>
  <si>
    <t>Win Server Essentials 2019 ALng OLV F Each Acad AP</t>
  </si>
  <si>
    <t>SfB Plus CAL Edu Open Faculty ALng Sub OLV E 1M Acad AP</t>
  </si>
  <si>
    <t>Azure Active Directory Premium P1 Open Sub OLV E 1M Acad AP Faculty</t>
  </si>
  <si>
    <t>Azure Active Directory Premium P1 Open Sub OLV F 1M Acad AP Faculty</t>
  </si>
  <si>
    <t>D365 Customer Service Open Faculty ALng Sub OLV E 1M Acad AP Per User</t>
  </si>
  <si>
    <t>D365 Sales Open Faculty ALng Sub OLV E 1M Acad AP Per User</t>
  </si>
  <si>
    <t>D365 Sales Open Faculty ALng Sub OLV F 1M Acad AP Per User</t>
  </si>
  <si>
    <t>EOA Exchange Server Open Faculty ALng Sub OLV E 1M Acad AP</t>
  </si>
  <si>
    <t>EMS E3 Open ALng Sub OLV E 1M Acad AP Faculty</t>
  </si>
  <si>
    <t>EMS E3 Open ALng Sub OLV F 1M Acad AP Faculty</t>
  </si>
  <si>
    <t>EMS E3 Open CAO ALng Sub OLV E 1M Acad AP Faculty Original</t>
  </si>
  <si>
    <t>EMS E3 Open CAO ALng Sub OLV F 1M Acad AP Faculty Original</t>
  </si>
  <si>
    <t>Intune Device P1 Open Edu ALng Fee OLV E Each Acad AP</t>
  </si>
  <si>
    <t>Intune Device P1 Open Edu ALng Fee OLV F Each Acad AP</t>
  </si>
  <si>
    <t>Project Server CAL ALng LSA OLV E 1Y Acad AP Device CAL</t>
  </si>
  <si>
    <t>Project Server CAL ALng LSA OLV F 1Y Acad AP Device CAL</t>
  </si>
  <si>
    <t>Project Server CAL ALng LSA OLV E 1Y Acad AP User CAL</t>
  </si>
  <si>
    <t>Project Server CAL ALng LSA OLV F 1Y Acad AP User CAL</t>
  </si>
  <si>
    <t>Project Server CAL 2019 ALng OLV E Each Acad AP Device CAL</t>
  </si>
  <si>
    <t>Project Server CAL 2019 ALng OLV F Each Acad AP Device CAL</t>
  </si>
  <si>
    <t>Project Server CAL 2019 ALng OLV E Each Acad AP User CAL</t>
  </si>
  <si>
    <t>Project Server CAL 2019 ALng OLV F Each Acad AP User CAL</t>
  </si>
  <si>
    <t>Project Server ALng LSA OLV E 1Y Acad AP</t>
  </si>
  <si>
    <t>Project Server ALng LSA OLV F 1Y Acad AP</t>
  </si>
  <si>
    <t>Project Server 2019 ALng OLV E Each Acad AP</t>
  </si>
  <si>
    <t>Project Server 2019 ALng OLV F Each Acad AP</t>
  </si>
  <si>
    <t>Project Professional ALng LSA OLV E 1Y Acad AP 1 Server CAL</t>
  </si>
  <si>
    <t>Project Professional ALng LSA OLV F 1Y Acad AP 1 Server CAL</t>
  </si>
  <si>
    <t>Project Professional ALng LSA OLV E 1Y Acad Ent 1 Server CAL</t>
  </si>
  <si>
    <t>Project Professional ALng LSA OLV F 1Y Acad Ent 1 Server CAL</t>
  </si>
  <si>
    <t>Cert in Acad VL Fee OLV E Each AP Fund-MCP Cert Pack 30</t>
  </si>
  <si>
    <t>Cert in Acad VL Fee OLV F Each AP Fund-MCP Cert Pack 30</t>
  </si>
  <si>
    <t>Defender Identity Open Faculty ALng Sub OLV E 1M Academic AP</t>
  </si>
  <si>
    <t>Defender Identity Open Faculty ALng Sub OLV F 1M Academic AP</t>
  </si>
  <si>
    <t>Defender Identity CAO Open Faculty ALng Sub OLV E 1M Acad AP Add-on ATA</t>
  </si>
  <si>
    <t>Biztalk Svr Branch ALng LSA OLV 2 Lic E 1Y Academic AP Core Lic</t>
  </si>
  <si>
    <t>Biztalk Svr Branch ALng LSA OLV 2 Lic F 1Y Academic AP Core Lic</t>
  </si>
  <si>
    <t>Biztalk Svr Branch 2020 ALng OLV 2 Lic E Each Academic AP Core Lic</t>
  </si>
  <si>
    <t>Biztalk Svr Branch 2020 ALng OLV 2 Lic F Each Academic AP Core Lic</t>
  </si>
  <si>
    <t>O365 A3 Edu Open Faculty ALng Sub OLV E 1M Acad AP AO Office Pro Plus</t>
  </si>
  <si>
    <t>O365 A3 Edu Open Faculty ALng Sub OLV F 1M Acad AP AO Office Pro Plus</t>
  </si>
  <si>
    <t>O365 A3 Edu Open Faculty ALng Sub OLV E 1M Acad AP Add-on User CCAL/ECAL</t>
  </si>
  <si>
    <t>O365 A3 Edu Open Faculty ALng Sub OLV E 1M Acad AP AO User CCAL/ECAL OPP</t>
  </si>
  <si>
    <t>O365 A3 Edu Open Faculty ALng Sub OLV F 1M Acad AP AO User CCAL/ECAL OPP</t>
  </si>
  <si>
    <t>O365 A3 Edu Open Faculty ALng Sub OLV F 1M Acad AP Add-on User CCAL/ECAL</t>
  </si>
  <si>
    <t>O365 A3 Edu Open Faculty ALng Sub OLV E 1M Acad AP</t>
  </si>
  <si>
    <t>O365 A3 Edu Open Faculty ALng Sub OLV F 1M Acad AP</t>
  </si>
  <si>
    <t>O365 A3 Edu Open Faculty ALng Sub OLV E 1M Each Acad Enterprise</t>
  </si>
  <si>
    <t>O365 A3 Edu Open Faculty ALng Sub OLV F 1M Each Acad Enterprise</t>
  </si>
  <si>
    <t>O365 A3 Edu Open Faculty ALng Sub OLV E 1M Each Acad Platform</t>
  </si>
  <si>
    <t>O365 A3 Edu Open Faculty ALng Sub OLV F 1M Each Acad Platform</t>
  </si>
  <si>
    <t>Visio P1 Open Faculty ALng Sub OLV E 1M Acad AP</t>
  </si>
  <si>
    <t>Visio P1 Open Faculty ALng Sub OLV F 1M Acad AP</t>
  </si>
  <si>
    <t>Endpoint Configuration Manager ALng LSA OLV E 1Y Acad Ent Per OSE</t>
  </si>
  <si>
    <t>Endpoint Configuration Manager ALng LSA OLV F 1Y Acad Ent Per OSE</t>
  </si>
  <si>
    <t>Endpoint Configuration Manager ALng LSA OLV E 1Y Acad Ent Per User</t>
  </si>
  <si>
    <t>Endpoint Configuration Manager ALng LSA OLV F 1Y Acad Ent Per User</t>
  </si>
  <si>
    <t>System Center Config Mgr CML 1606 ALng OLV E Each Acad Ent Per OSE</t>
  </si>
  <si>
    <t>System Center Config Mgr CML 1606 ALng OLV F Each Acad Ent Per OSE</t>
  </si>
  <si>
    <t>System Center Config Mgr CML 1606 ALng OLV E Each Acad Ent Per User</t>
  </si>
  <si>
    <t>System Center Config Mgr CML 1606 ALng OLV F Each Acad Ent Per User</t>
  </si>
  <si>
    <t>Win Enterprise LTSC 2021 ALng Upgrade OLV E Each Acad Ent Buy Out</t>
  </si>
  <si>
    <t>Win Enterprise LTSC 2021 ALng Upgrade OLV F Each Acad Ent Buy Out</t>
  </si>
  <si>
    <t>Win Device Edu ALng Upgrade SA OLV E 1Y Acad Ent</t>
  </si>
  <si>
    <t>Win Device Edu ALng Upgrade SA OLV F 1Y Acad Ent</t>
  </si>
  <si>
    <t>Win Device Edu ALng Upgrade SA OLV E 1Y Acad Platform</t>
  </si>
  <si>
    <t>Win Device Edu ALng Upgrade SA OLV F 1Y Acad Platform</t>
  </si>
  <si>
    <t>Win Device Edu ALng Upgrade SA OLV E 1Y Acad Platform UTD</t>
  </si>
  <si>
    <t>Win Device Edu ALng Upgrade SA OLV F 1Y Acad Platform UTD</t>
  </si>
  <si>
    <t>Win Device Edu ALng Upgrade SA OLV E 1Y Acad UTD</t>
  </si>
  <si>
    <t>Win Device Edu ALng Upgrade SA OLV F 1Y Acad UTD</t>
  </si>
  <si>
    <t>Win Device Edu 11 ALng Upgrade OLV E Each Acad Ent</t>
  </si>
  <si>
    <t>Win Device Edu 11 ALng Upgrade OLV F Each Acad Ent</t>
  </si>
  <si>
    <t>Visual Studio Test Pro MSDN ALng LSA OLV E 1Y Acad AP</t>
  </si>
  <si>
    <t>Visual Studio Test Pro MSDN ALng LSA OLV F 1Y Acad AP</t>
  </si>
  <si>
    <t>Visual Studio Test Pro MSDN 2022 ALng OLV E Each Acad AP</t>
  </si>
  <si>
    <t>Visual Studio Test Pro MSDN 2022 ALng OLV F Each Acad AP</t>
  </si>
  <si>
    <t>EMS A3 Open Faculty ALng Sub OLV E 1M Acad AP</t>
  </si>
  <si>
    <t>EMS A3 Open Faculty ALng Sub OLV F 1M Acad AP</t>
  </si>
  <si>
    <t>EMS A5 Open Faculty ALng Sub OLV E 1M Acad AP</t>
  </si>
  <si>
    <t>EMS A5 Open Faculty ALng Sub OLV F 1M Acad AP</t>
  </si>
  <si>
    <t>System Center Endpoint Protection ALng Sub OLV E 1M Acad Ent Per Device</t>
  </si>
  <si>
    <t>System Center Endpoint Protection ALng Sub OLV F 1M Acad Ent Per Device</t>
  </si>
  <si>
    <t>System Center Endpoint Protection ALng Sub OLV E 1M Acad Ent Per User</t>
  </si>
  <si>
    <t>System Center Endpoint Protection ALng Sub OLV F 1M Acad Ent Per User</t>
  </si>
  <si>
    <t>Visual Studio Ent MSDN ALng LSA OLV E 1Y Acad AP</t>
  </si>
  <si>
    <t>Visual Studio Ent MSDN ALng LSA OLV F 1Y Acad AP</t>
  </si>
  <si>
    <t>Visual Studio Ent MSDN ALng SASU OLV E 1Y Acad VS Pro w/MSDN AP</t>
  </si>
  <si>
    <t>Visual Studio Ent MSDN ALng SASU OLV F 1Y Acad VS Pro w/MSDN AP</t>
  </si>
  <si>
    <t>Visual Studio Ent MSDN ALng SASU OLV E 1Y Acad VS Test Pro w/MSDN AP</t>
  </si>
  <si>
    <t>Visual Studio Ent MSDN ALng SASU OLV F 1Y Acad VS Test Pro w/MSDN AP</t>
  </si>
  <si>
    <t>Visual Studio Ent MSDN 2022 ALng OLV E Each Acad AP</t>
  </si>
  <si>
    <t>Visual Studio Ent MSDN 2022 ALng OLV F Each Acad AP</t>
  </si>
  <si>
    <t>Advanced Threat Analytics CML ALng LSA OLV E 1Y Acad Enterprise Per User</t>
  </si>
  <si>
    <t>Advanced Threat Analytics CML 1.9 ALng OLV E Each Acad Ent Per User</t>
  </si>
  <si>
    <t>Identity Manager CAL 2016 ALng OLV E Each Acad AP User CAL</t>
  </si>
  <si>
    <t>Identity Manager CAL 2016 ALng OLV F Each Acad AP User CAL</t>
  </si>
  <si>
    <t>Identity Manager CAL ALng LSA OLV E 1Y Acad AP User CAL</t>
  </si>
  <si>
    <t>Identity Manager CAL ALng LSA OLV F 1Y Acad AP User CAL</t>
  </si>
  <si>
    <t>Win Server DC ALng SASU OLV E 1Y Acad Win Server Std AP 2 Processor</t>
  </si>
  <si>
    <t>Win Server DC ALng SASU OLV F 1Y Acad Win Server Std AP 2 Processor</t>
  </si>
  <si>
    <t>Exchange Ent CAL ALng LSA OLV E 1Y Acad Ent Device CAL with Services</t>
  </si>
  <si>
    <t>Exchange Ent CAL ALng LSA OLV F 1Y Acad Ent Device CAL with Services</t>
  </si>
  <si>
    <t>Exchange Ent CAL ALng LSA OLV E 1Y Acad Ent User CAL with Services</t>
  </si>
  <si>
    <t>Exchange Ent CAL ALng LSA OLV F 1Y Acad Ent User CAL with Services</t>
  </si>
  <si>
    <t>Exchange Ent CAL 2019 ALng OLV E Each Acad Ent Device CAL w/o Services</t>
  </si>
  <si>
    <t>Exchange Ent CAL 2019 ALng OLV F Each Acad Ent Device CAL w/o Services</t>
  </si>
  <si>
    <t>Exchange Ent CAL 2019 ALng OLV E Each Acad Ent User CAL w/o Services</t>
  </si>
  <si>
    <t>Exchange Ent CAL 2019 ALng OLV F Each Acad Ent User CAL w/o Services</t>
  </si>
  <si>
    <t>Identity Manager External Connector 2016 ALng OLV E Each Acad AP</t>
  </si>
  <si>
    <t>Identity Manager External Connector 2016 ALng OLV F Each Acad AP</t>
  </si>
  <si>
    <t>Identity Manager External Connector ALng LSA OLV E 1Y Acad AP</t>
  </si>
  <si>
    <t>Identity Manager External Connector ALng LSA OLV F 1Y Acad AP</t>
  </si>
  <si>
    <t>Azure Information Protection Prem P1 Open Fac Sub OLV E 1M Acad AP</t>
  </si>
  <si>
    <t>Azure Information Protection Prem P1 Open Fac Sub OLV F 1M Acad AP</t>
  </si>
  <si>
    <t>EMS A3 Open CAO ALng Sub OLV E 1M Acad AP Faculty Add-on</t>
  </si>
  <si>
    <t>EMS A3 Open CAO ALng Sub OLV F 1M Acad AP Faculty Add-on</t>
  </si>
  <si>
    <t>EMS A5 Open CAO ALng Sub OLV E 1M Acad AP Faculty Add-on</t>
  </si>
  <si>
    <t>EMS A5 Open CAO ALng Sub OLV F 1M Acad AP Faculty Add-on</t>
  </si>
  <si>
    <t>Win Server CAL ALng LSA OLV E 1Y Acad Ent DCAL</t>
  </si>
  <si>
    <t>Win Server CAL ALng LSA OLV F 1Y Acad Ent DCAL</t>
  </si>
  <si>
    <t>Win Server CAL ALng LSA OLV E 1Y Acad Ent UCAL</t>
  </si>
  <si>
    <t>Win Server CAL ALng LSA OLV F 1Y Acad Ent UCAL</t>
  </si>
  <si>
    <t>Win Server CAL 2022 ALng OLV E Each Acad Ent DCAL</t>
  </si>
  <si>
    <t>Win Server CAL 2022 ALng OLV F Each Acad Ent DCAL</t>
  </si>
  <si>
    <t>Win Server CAL 2022 ALng OLV E Each Acad Ent UCAL</t>
  </si>
  <si>
    <t>Win Server CAL 2022 ALng OLV F Each Acad Ent UCAL</t>
  </si>
  <si>
    <t>Win Server External Connector ALng LSA OLV E 1Y Acad AP</t>
  </si>
  <si>
    <t>Win Server External Connector ALng LSA OLV F 1Y Acad AP</t>
  </si>
  <si>
    <t>Win Server External Connector 2022 ALng OLV E Each Acad AP</t>
  </si>
  <si>
    <t>Win Server External Connector 2022 ALng OLV F Each Acad AP</t>
  </si>
  <si>
    <t>M365 Apps Enterprise Open Faculty ALng Sub OLV E 1M Acad AP</t>
  </si>
  <si>
    <t>M365 Apps Enterprise Open Faculty ALng Sub OLV F 1M Acad AP</t>
  </si>
  <si>
    <t>M365 Apps Enterprise Open Faculty ALng Sub OLV E 1M Each Acad Enterprise</t>
  </si>
  <si>
    <t>M365 Apps Enterprise Open Faculty ALng Sub OLV F 1M Each Acad Enterprise</t>
  </si>
  <si>
    <t>M365 Apps Enterprise Open Faculty ALng Sub OLV E 1M Each Acad Platform</t>
  </si>
  <si>
    <t>M365 Apps Enterprise Open Faculty ALng Sub OLV F 1M Each Acad Platform</t>
  </si>
  <si>
    <t>System Center DC ALng SASU OLV E 1Y Acad Sys Ctr Std AP 2 Processor</t>
  </si>
  <si>
    <t>System Center DC ALng SASU OLV F 1Y Acad Sys Ctr Std AP 2 Processor</t>
  </si>
  <si>
    <t>Win Rights Management Svc CAL ALng LSA OLV E 1Y Acad Ent DCAL</t>
  </si>
  <si>
    <t>Win Rights Management Svc CAL ALng LSA OLV F 1Y Acad Ent DCAL</t>
  </si>
  <si>
    <t>Win Rights Management Svc CAL ALng LSA OLV E 1Y Acad Ent UCAL</t>
  </si>
  <si>
    <t>Win Rights Management Svc CAL ALng LSA OLV F 1Y Acad Ent UCAL</t>
  </si>
  <si>
    <t>Win Rights Management Svc CAL 2022 ALng OLV E Each Acad Ent DCAL</t>
  </si>
  <si>
    <t>Win Rights Management Svc CAL 2022 ALng OLV F Each Acad Ent DCAL</t>
  </si>
  <si>
    <t>Win Rights Management Svc CAL 2022 ALng OLV E Each Acad Ent UCAL</t>
  </si>
  <si>
    <t>Win Rights Management Svc CAL 2022 ALng OLV F Each Acad Ent UCAL</t>
  </si>
  <si>
    <t>System Center DPM ALng LSA OLV E 1Y Acad Ent Per OSE</t>
  </si>
  <si>
    <t>System Center DPM ALng LSA OLV F 1Y Acad Ent Per OSE</t>
  </si>
  <si>
    <t>System Center DPM ALng LSA OLV E 1Y Acad Ent Per User</t>
  </si>
  <si>
    <t>System Center DPM ALng LSA OLV F 1Y Acad Ent Per User</t>
  </si>
  <si>
    <t>Win MultiPoint Server Premium ALng LSA OLV E 1Y Acad AP</t>
  </si>
  <si>
    <t>Win MultiPoint Server Premium ALng LSA OLV F 1Y Acad AP</t>
  </si>
  <si>
    <t>Win MultiPoint Server Premium 2016 ALng OLV E Each Acad AP</t>
  </si>
  <si>
    <t>Win MultiPoint Server Premium 2016 ALng OLV F Each Acad AP</t>
  </si>
  <si>
    <t>Core CAL ALng LSA OLV E 1Y Acad Enterprise DCAL</t>
  </si>
  <si>
    <t>Core CAL ALng LSA OLV F 1Y Acad Enterprise DCAL</t>
  </si>
  <si>
    <t>Core CAL ALng LSA OLV E 1Y Acad Enterprise UCAL</t>
  </si>
  <si>
    <t>Core CAL ALng LSA OLV F 1Y Acad Enterprise UCAL</t>
  </si>
  <si>
    <t>Core CAL ALng LSA OLV E 1Y Acad Platform UTD DCAL</t>
  </si>
  <si>
    <t>Core CAL ALng LSA OLV F 1Y Acad Platform UTD DCAL</t>
  </si>
  <si>
    <t>Core CAL ALng LSA OLV E 1Y Acad Platform UTD UCAL</t>
  </si>
  <si>
    <t>Core CAL ALng LSA OLV F 1Y Acad Platform UTD UCAL</t>
  </si>
  <si>
    <t>Core CAL ALng LSA OLV E 1Y Acad UTD DCAL</t>
  </si>
  <si>
    <t>Core CAL ALng LSA OLV F 1Y Acad UTD DCAL</t>
  </si>
  <si>
    <t>Core CAL ALng LSA OLV E 1Y Acad UTD UCAL</t>
  </si>
  <si>
    <t>Core CAL ALng LSA OLV F 1Y Acad UTD UCAL</t>
  </si>
  <si>
    <t>Core CAL ALng LSA OLV E 1Y Acad Platform DCAL</t>
  </si>
  <si>
    <t>Core CAL ALng LSA OLV F 1Y Acad Platform DCAL</t>
  </si>
  <si>
    <t>Core CAL ALng LSA OLV E 1Y Acad Platform UCAL</t>
  </si>
  <si>
    <t>Core CAL ALng LSA OLV F 1Y Acad Platform UCAL</t>
  </si>
  <si>
    <t>Core CAL ALng OLV E Each Acad Enterprise DCAL</t>
  </si>
  <si>
    <t>Core CAL ALng OLV F Each Acad Enterprise DCAL</t>
  </si>
  <si>
    <t>Core CAL ALng OLV E Each Acad Enterprise UCAL</t>
  </si>
  <si>
    <t>Core CAL ALng OLV F Each Acad Enterprise UCAL</t>
  </si>
  <si>
    <t>Core CAL ALng OLV E Each Acad Platform DCAL</t>
  </si>
  <si>
    <t>Core CAL ALng OLV F Each Acad Platform DCAL</t>
  </si>
  <si>
    <t>Core CAL ALng OLV E Each Acad Platform UCAL</t>
  </si>
  <si>
    <t>Core CAL ALng OLV F Each Acad Platform UCAL</t>
  </si>
  <si>
    <t>Defender O365 P1 Open Faculty ALng Sub OLV E 1M Acad AP</t>
  </si>
  <si>
    <t>Defender O365 P1 Open Faculty ALng Sub OLV F 1M Acad AP</t>
  </si>
  <si>
    <t>MultiFactor Authentication Open ALng Sub OLV F 1M Acad AP Fac User Renew</t>
  </si>
  <si>
    <t>Desktop Optimization Pack ALng Sub OLV E 1M Academic AP Device WinSA</t>
  </si>
  <si>
    <t>Desktop Optimization Pack ALng Sub OLV F 1M Academic AP Device WinSA</t>
  </si>
  <si>
    <t>SfB Server Plus CAL ALng LSA OLV E 1Y Acad AP for ECAL Device CAL</t>
  </si>
  <si>
    <t>SfB Server Plus CAL ALng LSA OLV F 1Y Acad AP for ECAL Device CAL</t>
  </si>
  <si>
    <t>SfB Server Plus CAL ALng LSA OLV E 1Y Acad AP for ECAL User CAL</t>
  </si>
  <si>
    <t>SfB Server Plus CAL ALng LSA OLV F 1Y Acad AP for ECAL User CAL</t>
  </si>
  <si>
    <t>SfB Server Plus CAL ALng LSA OLV E 1Y Acad AP Device CAL</t>
  </si>
  <si>
    <t>SfB Server Plus CAL ALng LSA OLV F 1Y Acad AP Device CAL</t>
  </si>
  <si>
    <t>SfB Server Plus CAL ALng LSA OLV E 1Y Acad AP User CAL</t>
  </si>
  <si>
    <t>SfB Server Plus CAL ALng LSA OLV F 1Y Acad AP User CAL</t>
  </si>
  <si>
    <t>SfB Server Plus CAL 2019 ALng OLV E Each Acad AP Device CAL</t>
  </si>
  <si>
    <t>SfB Server Plus CAL 2019 ALng OLV F Each Acad AP Device CAL</t>
  </si>
  <si>
    <t>SfB Server Plus CAL 2019 ALng OLV E Each Acad AP User CAL</t>
  </si>
  <si>
    <t>SfB Server Plus CAL 2019 ALng OLV F Each Acad AP User CAL</t>
  </si>
  <si>
    <t>Office Standard SLng LSA OLV NL 1Y Aq Y1 Acad AP</t>
  </si>
  <si>
    <t>Office Standard SLng SA OLV NL 1Y Aq Y1 Acad AP</t>
  </si>
  <si>
    <t>Office Standard SLng LSA OLV NL 1Y Aq Y2 Acad AP</t>
  </si>
  <si>
    <t>Office Standard SLng SA OLV NL 1Y Aq Y2 Acad AP</t>
  </si>
  <si>
    <t>Office Standard SLng LSA OLV NL 1Y Aq Y3 Acad AP</t>
  </si>
  <si>
    <t>Office Standard SLng SA OLV NL 1Y Aq Y3 Acad AP</t>
  </si>
  <si>
    <t>Office Standard SLng LSA OLV NL 2Y Aq Y2 Acad AP</t>
  </si>
  <si>
    <t>Office Standard SLng SA OLV NL 2Y Aq Y2 Acad AP</t>
  </si>
  <si>
    <t>Office Standard SLng LSA OLV NL 3Y Aq Y1 Acad AP</t>
  </si>
  <si>
    <t>Office Standard SLng SA OLV NL 3Y Aq Y1 Acad AP</t>
  </si>
  <si>
    <t>Word SLng LSA OLV NL 1Y Aq Y1 Acad AP</t>
  </si>
  <si>
    <t>Word SLng SA OLV NL 1Y Aq Y1 Acad AP</t>
  </si>
  <si>
    <t>Word SLng LSA OLV NL 1Y Aq Y2 Acad AP</t>
  </si>
  <si>
    <t>Word SLng SA OLV NL 1Y Aq Y2 Acad AP</t>
  </si>
  <si>
    <t>Word SLng LSA OLV NL 1Y Aq Y3 Acad AP</t>
  </si>
  <si>
    <t>Word SLng SA OLV NL 1Y Aq Y3 Acad AP</t>
  </si>
  <si>
    <t>Word SLng LSA OLV NL 2Y Aq Y2 Acad AP</t>
  </si>
  <si>
    <t>Word SLng SA OLV NL 2Y Aq Y2 Acad AP</t>
  </si>
  <si>
    <t>Word SLng LSA OLV NL 3Y Aq Y1 Acad AP</t>
  </si>
  <si>
    <t>Word SLng SA OLV NL 3Y Aq Y1 Acad AP</t>
  </si>
  <si>
    <t>Excel SLng LSA OLV NL 1Y Aq Y1 Academic AP</t>
  </si>
  <si>
    <t>Excel SLng SA OLV NL 1Y Aq Y1 Academic AP</t>
  </si>
  <si>
    <t>Excel SLng LSA OLV NL 1Y Aq Y2 Academic AP</t>
  </si>
  <si>
    <t>Excel SLng SA OLV NL 1Y Aq Y2 Academic AP</t>
  </si>
  <si>
    <t>Excel SLng LSA OLV NL 1Y Aq Y3 Academic AP</t>
  </si>
  <si>
    <t>Excel SLng SA OLV NL 1Y Aq Y3 Academic AP</t>
  </si>
  <si>
    <t>Excel SLng LSA OLV NL 2Y Aq Y2 Academic AP</t>
  </si>
  <si>
    <t>Excel SLng SA OLV NL 2Y Aq Y2 Academic AP</t>
  </si>
  <si>
    <t>Excel SLng LSA OLV NL 3Y Aq Y1 Academic AP</t>
  </si>
  <si>
    <t>Excel SLng SA OLV NL 3Y Aq Y1 Academic AP</t>
  </si>
  <si>
    <t>Project Standard SLng LSA OLV NL 1Y Aq Y1 Acad AP</t>
  </si>
  <si>
    <t>Project Standard SLng SA OLV NL 1Y Aq Y1 Acad AP</t>
  </si>
  <si>
    <t>Project Standard SLng LSA OLV NL 1Y Aq Y2 Acad AP</t>
  </si>
  <si>
    <t>Project Standard SLng SA OLV NL 1Y Aq Y2 Acad AP</t>
  </si>
  <si>
    <t>Project Standard SLng LSA OLV NL 1Y Aq Y3 Acad AP</t>
  </si>
  <si>
    <t>Project Standard SLng SA OLV NL 1Y Aq Y3 Acad AP</t>
  </si>
  <si>
    <t>Project Standard SLng LSA OLV NL 2Y Aq Y2 Acad AP</t>
  </si>
  <si>
    <t>Project Standard SLng SA OLV NL 2Y Aq Y2 Acad AP</t>
  </si>
  <si>
    <t>Project Standard SLng LSA OLV NL 3Y Aq Y1 Acad AP</t>
  </si>
  <si>
    <t>Project Standard SLng SA OLV NL 3Y Aq Y1 Acad AP</t>
  </si>
  <si>
    <t>Access SLng LSA OLV NL 1Y Aq Y1 Academic AP</t>
  </si>
  <si>
    <t>Access SLng SA OLV NL 1Y Aq Y1 Academic AP</t>
  </si>
  <si>
    <t>Access SLng LSA OLV NL 1Y Aq Y2 Academic AP</t>
  </si>
  <si>
    <t>Access SLng SA OLV NL 1Y Aq Y2 Academic AP</t>
  </si>
  <si>
    <t>Access SLng LSA OLV NL 1Y Aq Y3 Academic AP</t>
  </si>
  <si>
    <t>Access SLng SA OLV NL 1Y Aq Y3 Academic AP</t>
  </si>
  <si>
    <t>Access SLng LSA OLV NL 2Y Aq Y2 Academic AP</t>
  </si>
  <si>
    <t>Access SLng SA OLV NL 2Y Aq Y2 Academic AP</t>
  </si>
  <si>
    <t>Access SLng LSA OLV NL 3Y Aq Y1 Academic AP</t>
  </si>
  <si>
    <t>Access SLng SA OLV NL 3Y Aq Y1 Academic AP</t>
  </si>
  <si>
    <t>PowerPoint SLng LSA OLV NL 1Y Aq Y1 Academic AP</t>
  </si>
  <si>
    <t>PowerPoint SLng SA OLV NL 1Y Aq Y1 Academic AP</t>
  </si>
  <si>
    <t>PowerPoint SLng LSA OLV NL 1Y Aq Y2 Academic AP</t>
  </si>
  <si>
    <t>PowerPoint SLng SA OLV NL 1Y Aq Y2 Academic AP</t>
  </si>
  <si>
    <t>PowerPoint SLng LSA OLV NL 1Y Aq Y3 Academic AP</t>
  </si>
  <si>
    <t>PowerPoint SLng SA OLV NL 1Y Aq Y3 Academic AP</t>
  </si>
  <si>
    <t>PowerPoint SLng LSA OLV NL 2Y Aq Y2 Academic AP</t>
  </si>
  <si>
    <t>PowerPoint SLng SA OLV NL 2Y Aq Y2 Academic AP</t>
  </si>
  <si>
    <t>PowerPoint SLng LSA OLV NL 3Y Aq Y1 Academic AP</t>
  </si>
  <si>
    <t>PowerPoint SLng SA OLV NL 3Y Aq Y1 Academic AP</t>
  </si>
  <si>
    <t>Azure DevOps Server SLng LSA OLV NL 1Y Aq Y1 Acad AP</t>
  </si>
  <si>
    <t>Azure DevOps Server SLng SA OLV NL 1Y Aq Y1 Acad AP</t>
  </si>
  <si>
    <t>Azure DevOps Server SLng LSA OLV NL 1Y Aq Y2 Acad AP</t>
  </si>
  <si>
    <t>Azure DevOps Server SLng SA OLV NL 1Y Aq Y2 Acad AP</t>
  </si>
  <si>
    <t>Azure DevOps Server SLng LSA OLV NL 1Y Aq Y3 Acad AP</t>
  </si>
  <si>
    <t>Azure DevOps Server SLng SA OLV NL 1Y Aq Y3 Acad AP</t>
  </si>
  <si>
    <t>Azure DevOps Server SLng LSA OLV NL 2Y Aq Y2 Acad AP</t>
  </si>
  <si>
    <t>Azure DevOps Server SLng SA OLV NL 2Y Aq Y2 Acad AP</t>
  </si>
  <si>
    <t>Azure DevOps Server SLng LSA OLV NL 3Y Aq Y1 Acad AP</t>
  </si>
  <si>
    <t>Azure DevOps Server SLng SA OLV NL 3Y Aq Y1 Acad AP</t>
  </si>
  <si>
    <t>Azure DevOps Server CAL SLng LSA OLV NL 1Y Aq Y1 Acad AP Device CAL</t>
  </si>
  <si>
    <t>Azure DevOps Server CAL SLng LSA OLV NL 1Y Aq Y1 Acad AP User CAL</t>
  </si>
  <si>
    <t>Azure DevOps Server CAL SLng SA OLV NL 1Y Aq Y1 Acad AP Device CAL</t>
  </si>
  <si>
    <t>Azure DevOps Server CAL SLng SA OLV NL 1Y Aq Y1 Acad AP User CAL</t>
  </si>
  <si>
    <t>Azure DevOps Server CAL SLng LSA OLV NL 1Y Aq Y2 Acad AP Device CAL</t>
  </si>
  <si>
    <t>Azure DevOps Server CAL SLng LSA OLV NL 1Y Aq Y2 Acad AP User CAL</t>
  </si>
  <si>
    <t>Azure DevOps Server CAL SLng SA OLV NL 1Y Aq Y2 Acad AP Device CAL</t>
  </si>
  <si>
    <t>Azure DevOps Server CAL SLng SA OLV NL 1Y Aq Y2 Acad AP User CAL</t>
  </si>
  <si>
    <t>Azure DevOps Server CAL SLng LSA OLV NL 1Y Aq Y3 Acad AP Device CAL</t>
  </si>
  <si>
    <t>Azure DevOps Server CAL SLng LSA OLV NL 1Y Aq Y3 Acad AP User CAL</t>
  </si>
  <si>
    <t>Azure DevOps Server CAL SLng SA OLV NL 1Y Aq Y3 Acad AP Device CAL</t>
  </si>
  <si>
    <t>Azure DevOps Server CAL SLng SA OLV NL 1Y Aq Y3 Acad AP User CAL</t>
  </si>
  <si>
    <t>Azure DevOps Server CAL SLng LSA OLV NL 2Y Aq Y2 Acad AP Device CAL</t>
  </si>
  <si>
    <t>Azure DevOps Server CAL SLng LSA OLV NL 2Y Aq Y2 Acad AP User CAL</t>
  </si>
  <si>
    <t>Azure DevOps Server CAL SLng SA OLV NL 2Y Aq Y2 Acad AP Device CAL</t>
  </si>
  <si>
    <t>Azure DevOps Server CAL SLng SA OLV NL 2Y Aq Y2 Acad AP User CAL</t>
  </si>
  <si>
    <t>Azure DevOps Server CAL SLng LSA OLV NL 3Y Aq Y1 Acad AP Device CAL</t>
  </si>
  <si>
    <t>Azure DevOps Server CAL SLng LSA OLV NL 3Y Aq Y1 Acad AP User CAL</t>
  </si>
  <si>
    <t>Azure DevOps Server CAL SLng SA OLV NL 3Y Aq Y1 Acad AP Device CAL</t>
  </si>
  <si>
    <t>Azure DevOps Server CAL SLng SA OLV NL 3Y Aq Y1 Acad AP User CAL</t>
  </si>
  <si>
    <t>Publisher SLng LSA OLV NL 1Y Aq Y1 Academic AP</t>
  </si>
  <si>
    <t>Publisher SLng SA OLV NL 1Y Aq Y1 Academic AP</t>
  </si>
  <si>
    <t>Publisher SLng LSA OLV NL 1Y Aq Y2 Academic AP</t>
  </si>
  <si>
    <t>Publisher SLng SA OLV NL 1Y Aq Y2 Academic AP</t>
  </si>
  <si>
    <t>Publisher SLng LSA OLV NL 1Y Aq Y3 Academic AP</t>
  </si>
  <si>
    <t>Publisher SLng SA OLV NL 1Y Aq Y3 Academic AP</t>
  </si>
  <si>
    <t>Publisher SLng LSA OLV NL 2Y Aq Y2 Academic AP</t>
  </si>
  <si>
    <t>Publisher SLng SA OLV NL 2Y Aq Y2 Academic AP</t>
  </si>
  <si>
    <t>Publisher SLng LSA OLV NL 3Y Aq Y1 Academic AP</t>
  </si>
  <si>
    <t>Publisher SLng SA OLV NL 3Y Aq Y1 Academic AP</t>
  </si>
  <si>
    <t>SQL Server Standard SLng LSA OLV NL 1Y Aq Y1 Acad AP</t>
  </si>
  <si>
    <t>SQL Server Standard SLng SA OLV NL 1Y Aq Y1 Acad AP</t>
  </si>
  <si>
    <t>SQL Server Standard SLng LSA OLV NL 1Y Aq Y2 Acad AP</t>
  </si>
  <si>
    <t>SQL Server Standard SLng SA OLV NL 1Y Aq Y2 Acad AP</t>
  </si>
  <si>
    <t>SQL Server Standard SLng LSA OLV NL 1Y Aq Y3 Acad AP</t>
  </si>
  <si>
    <t>SQL Server Standard SLng SA OLV NL 1Y Aq Y3 Acad AP</t>
  </si>
  <si>
    <t>SQL Server Standard SLng LSA OLV NL 2Y Aq Y2 Acad AP</t>
  </si>
  <si>
    <t>SQL Server Standard SLng SA OLV NL 2Y Aq Y2 Acad AP</t>
  </si>
  <si>
    <t>SQL Server Standard SLng LSA OLV NL 3Y Aq Y1 Acad AP</t>
  </si>
  <si>
    <t>SQL Server Standard SLng SA OLV NL 3Y Aq Y1 Acad AP</t>
  </si>
  <si>
    <t>Exchange Server Standard SLng LSA OLV NL 1Y Aq Y1 Acad AP</t>
  </si>
  <si>
    <t>Exchange Server Standard SLng SA OLV NL 1Y Aq Y1 Acad AP</t>
  </si>
  <si>
    <t>Exchange Server Standard SLng LSA OLV NL 1Y Aq Y2 Acad AP</t>
  </si>
  <si>
    <t>Exchange Server Standard SLng SA OLV NL 1Y Aq Y2 Acad AP</t>
  </si>
  <si>
    <t>Exchange Server Standard SLng LSA OLV NL 1Y Aq Y3 Acad AP</t>
  </si>
  <si>
    <t>Exchange Server Standard SLng SA OLV NL 1Y Aq Y3 Acad AP</t>
  </si>
  <si>
    <t>Exchange Server Standard SLng LSA OLV NL 2Y Aq Y2 Acad AP</t>
  </si>
  <si>
    <t>Exchange Server Standard SLng SA OLV NL 2Y Aq Y2 Acad AP</t>
  </si>
  <si>
    <t>Exchange Server Standard SLng LSA OLV NL 3Y Aq Y1 Acad AP</t>
  </si>
  <si>
    <t>Exchange Server Standard SLng SA OLV NL 3Y Aq Y1 Acad AP</t>
  </si>
  <si>
    <t>SQL CAL SLng LSA OLV NL 1Y Aq Y1 Acad AP Device CAL</t>
  </si>
  <si>
    <t>SQL CAL SLng LSA OLV NL 1Y Aq Y1 Acad AP User CAL</t>
  </si>
  <si>
    <t>SQL CAL SLng SA OLV NL 1Y Aq Y1 Acad AP Device CAL</t>
  </si>
  <si>
    <t>SQL CAL SLng SA OLV NL 1Y Aq Y1 Acad AP User CAL</t>
  </si>
  <si>
    <t>SQL CAL SLng LSA OLV NL 1Y Aq Y2 Acad AP Device CAL</t>
  </si>
  <si>
    <t>SQL CAL SLng LSA OLV NL 1Y Aq Y2 Acad AP User CAL</t>
  </si>
  <si>
    <t>SQL CAL SLng SA OLV NL 1Y Aq Y2 Acad AP Device CAL</t>
  </si>
  <si>
    <t>SQL CAL SLng SA OLV NL 1Y Aq Y2 Acad AP User CAL</t>
  </si>
  <si>
    <t>SQL CAL SLng LSA OLV NL 1Y Aq Y3 Acad AP Device CAL</t>
  </si>
  <si>
    <t>SQL CAL SLng LSA OLV NL 1Y Aq Y3 Acad AP User CAL</t>
  </si>
  <si>
    <t>SQL CAL SLng SA OLV NL 1Y Aq Y3 Acad AP Device CAL</t>
  </si>
  <si>
    <t>SQL CAL SLng SA OLV NL 1Y Aq Y3 Acad AP User CAL</t>
  </si>
  <si>
    <t>SQL CAL SLng LSA OLV NL 2Y Aq Y2 Acad AP Device CAL</t>
  </si>
  <si>
    <t>SQL CAL SLng LSA OLV NL 2Y Aq Y2 Acad AP User CAL</t>
  </si>
  <si>
    <t>SQL CAL SLng SA OLV NL 2Y Aq Y2 Acad AP Device CAL</t>
  </si>
  <si>
    <t>SQL CAL SLng SA OLV NL 2Y Aq Y2 Acad AP User CAL</t>
  </si>
  <si>
    <t>SQL CAL SLng LSA OLV NL 3Y Aq Y1 Acad AP Device CAL</t>
  </si>
  <si>
    <t>SQL CAL SLng LSA OLV NL 3Y Aq Y1 Acad AP User CAL</t>
  </si>
  <si>
    <t>SQL CAL SLng SA OLV NL 3Y Aq Y1 Acad AP Device CAL</t>
  </si>
  <si>
    <t>SQL CAL SLng SA OLV NL 3Y Aq Y1 Acad AP User CAL</t>
  </si>
  <si>
    <t>Outlook Mac SLng LSA OLV NL 1Y Aq Y1 Academic AP</t>
  </si>
  <si>
    <t>Outlook Mac SLng SA OLV NL 1Y Aq Y1 Academic AP</t>
  </si>
  <si>
    <t>Outlook Mac SLng LSA OLV NL 1Y Aq Y2 Academic AP</t>
  </si>
  <si>
    <t>Outlook Mac SLng SA OLV NL 1Y Aq Y2 Academic AP</t>
  </si>
  <si>
    <t>Outlook Mac SLng LSA OLV NL 1Y Aq Y3 Academic AP</t>
  </si>
  <si>
    <t>Outlook Mac SLng SA OLV NL 1Y Aq Y3 Academic AP</t>
  </si>
  <si>
    <t>Outlook Mac SLng LSA OLV NL 2Y Aq Y2 Academic AP</t>
  </si>
  <si>
    <t>Outlook Mac SLng SA OLV NL 2Y Aq Y2 Academic AP</t>
  </si>
  <si>
    <t>Outlook Mac SLng LSA OLV NL 3Y Aq Y1 Academic AP</t>
  </si>
  <si>
    <t>Outlook Mac SLng SA OLV NL 3Y Aq Y1 Academic AP</t>
  </si>
  <si>
    <t>Exchange Standard CAL SLng LSA OLV NL 1Y Aq Y1 Acad AP Device CAL</t>
  </si>
  <si>
    <t>Exchange Standard CAL SLng LSA OLV NL 1Y Aq Y1 Acad AP User CAL</t>
  </si>
  <si>
    <t>Exchange Standard CAL SLng SA OLV NL 1Y Aq Y1 Acad AP Device CAL</t>
  </si>
  <si>
    <t>Exchange Standard CAL SLng SA OLV NL 1Y Aq Y1 Acad AP User CAL</t>
  </si>
  <si>
    <t>Exchange Standard CAL SLng LSA OLV NL 1Y Aq Y2 Acad AP Device CAL</t>
  </si>
  <si>
    <t>Exchange Standard CAL SLng LSA OLV NL 1Y Aq Y2 Acad AP User CAL</t>
  </si>
  <si>
    <t>Exchange Standard CAL SLng SA OLV NL 1Y Aq Y2 Acad AP Device CAL</t>
  </si>
  <si>
    <t>Exchange Standard CAL SLng SA OLV NL 1Y Aq Y2 Acad AP User CAL</t>
  </si>
  <si>
    <t>Exchange Standard CAL SLng LSA OLV NL 1Y Aq Y3 Acad AP Device CAL</t>
  </si>
  <si>
    <t>Exchange Standard CAL SLng LSA OLV NL 1Y Aq Y3 Acad AP User CAL</t>
  </si>
  <si>
    <t>Exchange Standard CAL SLng SA OLV NL 1Y Aq Y3 Acad AP Device CAL</t>
  </si>
  <si>
    <t>Exchange Standard CAL SLng SA OLV NL 1Y Aq Y3 Acad AP User CAL</t>
  </si>
  <si>
    <t>Exchange Standard CAL SLng LSA OLV NL 2Y Aq Y2 Acad AP Device CAL</t>
  </si>
  <si>
    <t>Exchange Standard CAL SLng LSA OLV NL 2Y Aq Y2 Acad AP User CAL</t>
  </si>
  <si>
    <t>Exchange Standard CAL SLng SA OLV NL 2Y Aq Y2 Acad AP Device CAL</t>
  </si>
  <si>
    <t>Exchange Standard CAL SLng SA OLV NL 2Y Aq Y2 Acad AP User CAL</t>
  </si>
  <si>
    <t>Exchange Standard CAL SLng LSA OLV NL 3Y Aq Y1 Acad AP Device CAL</t>
  </si>
  <si>
    <t>Exchange Standard CAL SLng LSA OLV NL 3Y Aq Y1 Acad AP User CAL</t>
  </si>
  <si>
    <t>Exchange Standard CAL SLng SA OLV NL 3Y Aq Y1 Acad AP Device CAL</t>
  </si>
  <si>
    <t>Exchange Standard CAL SLng SA OLV NL 3Y Aq Y1 Acad AP User CAL</t>
  </si>
  <si>
    <t>Exchange Standard CAL ALng SA OLV NL 1Y Aq Y1 Acad AP Stu Device CAL</t>
  </si>
  <si>
    <t>Exchange Standard CAL ALng SA OLV NL 1Y Aq Y1 Acad AP Stu User CAL</t>
  </si>
  <si>
    <t>Exchange Standard CAL ALng SA OLV NL 1Y Aq Y2 Acad AP Stu Device CAL</t>
  </si>
  <si>
    <t>Exchange Standard CAL ALng SA OLV NL 1Y Aq Y2 Acad AP Stu User CAL</t>
  </si>
  <si>
    <t>Exchange Standard CAL ALng SA OLV NL 1Y Aq Y3 Acad AP Stu Device CAL</t>
  </si>
  <si>
    <t>Exchange Standard CAL ALng SA OLV NL 1Y Aq Y3 Acad AP Stu User CAL</t>
  </si>
  <si>
    <t>Exchange Standard CAL ALng SA OLV NL 2Y Aq Y2 Acad AP Stu Device CAL</t>
  </si>
  <si>
    <t>Exchange Standard CAL ALng SA OLV NL 2Y Aq Y2 Acad AP Stu User CAL</t>
  </si>
  <si>
    <t>Exchange Standard CAL ALng SA OLV NL 3Y Aq Y1 Acad AP Stu Device CAL</t>
  </si>
  <si>
    <t>Exchange Standard CAL ALng SA OLV NL 3Y Aq Y1 Acad AP Stu User CAL</t>
  </si>
  <si>
    <t>Exchange Standard CAL ALng LSA OLV NL 1Y Aq Y1 Acad AP Stu Device CAL</t>
  </si>
  <si>
    <t>Exchange Standard CAL ALng LSA OLV NL 1Y Aq Y1 Acad AP Stu User CAL</t>
  </si>
  <si>
    <t>Exchange Standard CAL ALng LSA OLV NL 1Y Aq Y2 Acad AP Stu Device CAL</t>
  </si>
  <si>
    <t>Exchange Standard CAL ALng LSA OLV NL 1Y Aq Y2 Acad AP Stu User CAL</t>
  </si>
  <si>
    <t>Exchange Standard CAL ALng LSA OLV NL 1Y Aq Y3 Acad AP Stu Device CAL</t>
  </si>
  <si>
    <t>Exchange Standard CAL ALng LSA OLV NL 1Y Aq Y3 Acad AP Stu User CAL</t>
  </si>
  <si>
    <t>Exchange Standard CAL ALng LSA OLV NL 2Y Aq Y2 Acad AP Stu Device CAL</t>
  </si>
  <si>
    <t>Exchange Standard CAL ALng LSA OLV NL 2Y Aq Y2 Acad AP Stu User CAL</t>
  </si>
  <si>
    <t>Exchange Standard CAL ALng LSA OLV NL 3Y Aq Y1 Acad AP Stu Device CAL</t>
  </si>
  <si>
    <t>Exchange Standard CAL ALng LSA OLV NL 3Y Aq Y1 Acad AP Stu User CAL</t>
  </si>
  <si>
    <t>Exchange Server Ent SLng LSA OLV NL 1Y Aq Y1 Acad AP</t>
  </si>
  <si>
    <t>Exchange Server Ent SLng SA OLV NL 1Y Aq Y1 Acad AP</t>
  </si>
  <si>
    <t>Exchange Server Ent SLng LSA OLV NL 1Y Aq Y2 Acad AP</t>
  </si>
  <si>
    <t>Exchange Server Ent SLng SA OLV NL 1Y Aq Y2 Acad AP</t>
  </si>
  <si>
    <t>Exchange Server Ent SLng LSA OLV NL 1Y Aq Y3 Acad AP</t>
  </si>
  <si>
    <t>Exchange Server Ent SLng SA OLV NL 1Y Aq Y3 Acad AP</t>
  </si>
  <si>
    <t>Exchange Server Ent SLng LSA OLV NL 2Y Aq Y2 Acad AP</t>
  </si>
  <si>
    <t>Exchange Server Ent SLng SA OLV NL 2Y Aq Y2 Acad AP</t>
  </si>
  <si>
    <t>Exchange Server Ent SLng LSA OLV NL 3Y Aq Y1 Acad AP</t>
  </si>
  <si>
    <t>Exchange Server Ent SLng SA OLV NL 3Y Aq Y1 Acad AP</t>
  </si>
  <si>
    <t>Exchange Server Ent SLng SASU OLV NL 1YAqY1 Acad Exchange Server Std AP</t>
  </si>
  <si>
    <t>Exchange Server Ent SLng SASU OLV NL 1YAqY2 Acad Exchange Server Std AP</t>
  </si>
  <si>
    <t>Exchange Server Ent SLng SASU OLV NL 1YAqY3 Acad Exchange Server Std AP</t>
  </si>
  <si>
    <t>Exchange Server Ent SLng SASU OLV NL 2YAqY2 Acad Exchange Server Std AP</t>
  </si>
  <si>
    <t>Exchange Server Ent SLng SASU OLV NL 3YAqY1 Acad Exchange Server Std AP</t>
  </si>
  <si>
    <t>Azure SQL Edge Licenses SLng Sub OLV NL 1M Acad AP Per Device</t>
  </si>
  <si>
    <t>System Center Service Manager SLng LSA OLV NL 1Y Aq Y1 Acad AP Per OSE</t>
  </si>
  <si>
    <t>System Center Service Manager SLng LSA OLV NL 1Y Aq Y1 Acad AP Per User</t>
  </si>
  <si>
    <t>System Center Service Manager SLng SA OLV NL 1Y Aq Y1 Acad AP Per OSE</t>
  </si>
  <si>
    <t>System Center Service Manager SLng SA OLV NL 1Y Aq Y1 Acad AP Per User</t>
  </si>
  <si>
    <t>System Center Service Manager SLng LSA OLV NL 1Y Aq Y2 Acad AP Per OSE</t>
  </si>
  <si>
    <t>System Center Service Manager SLng LSA OLV NL 1Y Aq Y2 Acad AP Per User</t>
  </si>
  <si>
    <t>System Center Service Manager SLng SA OLV NL 1Y Aq Y2 Acad AP Per OSE</t>
  </si>
  <si>
    <t>System Center Service Manager SLng SA OLV NL 1Y Aq Y2 Acad AP Per User</t>
  </si>
  <si>
    <t>System Center Service Manager SLng LSA OLV NL 1Y Aq Y3 Acad AP Per OSE</t>
  </si>
  <si>
    <t>System Center Service Manager SLng LSA OLV NL 1Y Aq Y3 Acad AP Per User</t>
  </si>
  <si>
    <t>System Center Service Manager SLng SA OLV NL 1Y Aq Y3 Acad AP Per OSE</t>
  </si>
  <si>
    <t>System Center Service Manager SLng SA OLV NL 1Y Aq Y3 Acad AP Per User</t>
  </si>
  <si>
    <t>System Center Service Manager SLng LSA OLV NL 2Y Aq Y2 Acad AP Per OSE</t>
  </si>
  <si>
    <t>System Center Service Manager SLng LSA OLV NL 2Y Aq Y2 Acad AP Per User</t>
  </si>
  <si>
    <t>System Center Service Manager SLng SA OLV NL 2Y Aq Y2 Acad AP Per OSE</t>
  </si>
  <si>
    <t>System Center Service Manager SLng SA OLV NL 2Y Aq Y2 Acad AP Per User</t>
  </si>
  <si>
    <t>System Center Service Manager SLng LSA OLV NL 3Y Aq Y1 Acad AP Per OSE</t>
  </si>
  <si>
    <t>System Center Service Manager SLng LSA OLV NL 3Y Aq Y1 Acad AP Per User</t>
  </si>
  <si>
    <t>System Center Service Manager SLng SA OLV NL 3Y Aq Y1 Acad AP Per OSE</t>
  </si>
  <si>
    <t>System Center Service Manager SLng SA OLV NL 3Y Aq Y1 Acad AP Per User</t>
  </si>
  <si>
    <t>MSDN Platforms ALng LSA OLV NL 1Y Aq Y1 Academic AP</t>
  </si>
  <si>
    <t>MSDN Platforms ALng SA OLV NL 1Y Aq Y1 Academic AP</t>
  </si>
  <si>
    <t>MSDN Platforms ALng LSA OLV NL 1Y Aq Y2 Academic AP</t>
  </si>
  <si>
    <t>MSDN Platforms ALng SA OLV NL 1Y Aq Y2 Academic AP</t>
  </si>
  <si>
    <t>MSDN Platforms ALng LSA OLV NL 1Y Aq Y3 Academic AP</t>
  </si>
  <si>
    <t>MSDN Platforms ALng SA OLV NL 1Y Aq Y3 Academic AP</t>
  </si>
  <si>
    <t>MSDN Platforms ALng LSA OLV NL 2Y Aq Y2 Academic AP</t>
  </si>
  <si>
    <t>MSDN Platforms ALng SA OLV NL 2Y Aq Y2 Academic AP</t>
  </si>
  <si>
    <t>MSDN Platforms ALng LSA OLV NL 3Y Aq Y1 Academic AP</t>
  </si>
  <si>
    <t>MSDN Platforms ALng SA OLV NL 3Y Aq Y1 Academic AP</t>
  </si>
  <si>
    <t>Office Mac Standard SLng LSA OLV NL 1Y Aq Y1 Acad AP</t>
  </si>
  <si>
    <t>Office Mac Standard SLng SA OLV NL 1Y Aq Y1 Acad AP</t>
  </si>
  <si>
    <t>Office Mac Standard SLng LSA OLV NL 1Y Aq Y2 Acad AP</t>
  </si>
  <si>
    <t>Office Mac Standard SLng SA OLV NL 1Y Aq Y2 Acad AP</t>
  </si>
  <si>
    <t>Office Mac Standard SLng LSA OLV NL 1Y Aq Y3 Acad AP</t>
  </si>
  <si>
    <t>Office Mac Standard SLng SA OLV NL 1Y Aq Y3 Acad AP</t>
  </si>
  <si>
    <t>Office Mac Standard SLng LSA OLV NL 2Y Aq Y2 Acad AP</t>
  </si>
  <si>
    <t>Office Mac Standard SLng SA OLV NL 2Y Aq Y2 Acad AP</t>
  </si>
  <si>
    <t>Office Mac Standard SLng LSA OLV NL 3Y Aq Y1 Acad AP</t>
  </si>
  <si>
    <t>Office Mac Standard SLng SA OLV NL 3Y Aq Y1 Acad AP</t>
  </si>
  <si>
    <t>System Center Orchestrator SLng LSA OLV NL 1Y Aq Y1 Acad AP Per OSE</t>
  </si>
  <si>
    <t>System Center Orchestrator SLng LSA OLV NL 1Y Aq Y1 Acad AP Per User</t>
  </si>
  <si>
    <t>System Center Orchestrator SLng SA OLV NL 1Y Aq Y1 Acad AP Per OSE</t>
  </si>
  <si>
    <t>System Center Orchestrator SLng SA OLV NL 1Y Aq Y1 Acad AP Per User</t>
  </si>
  <si>
    <t>System Center Orchestrator SLng LSA OLV NL 1Y Aq Y2 Acad AP Per OSE</t>
  </si>
  <si>
    <t>System Center Orchestrator SLng LSA OLV NL 1Y Aq Y2 Acad AP Per User</t>
  </si>
  <si>
    <t>System Center Orchestrator SLng SA OLV NL 1Y Aq Y2 Acad AP Per OSE</t>
  </si>
  <si>
    <t>System Center Orchestrator SLng SA OLV NL 1Y Aq Y2 Acad AP Per User</t>
  </si>
  <si>
    <t>System Center Orchestrator SLng LSA OLV NL 1Y Aq Y3 Acad AP Per OSE</t>
  </si>
  <si>
    <t>System Center Orchestrator SLng LSA OLV NL 1Y Aq Y3 Acad AP Per User</t>
  </si>
  <si>
    <t>System Center Orchestrator SLng SA OLV NL 1Y Aq Y3 Acad AP Per OSE</t>
  </si>
  <si>
    <t>System Center Orchestrator SLng SA OLV NL 1Y Aq Y3 Acad AP Per User</t>
  </si>
  <si>
    <t>System Center Orchestrator SLng LSA OLV NL 2Y Aq Y2 Acad AP Per OSE</t>
  </si>
  <si>
    <t>System Center Orchestrator SLng LSA OLV NL 2Y Aq Y2 Acad AP Per User</t>
  </si>
  <si>
    <t>System Center Orchestrator SLng SA OLV NL 2Y Aq Y2 Acad AP Per OSE</t>
  </si>
  <si>
    <t>System Center Orchestrator SLng SA OLV NL 2Y Aq Y2 Acad AP Per User</t>
  </si>
  <si>
    <t>System Center Orchestrator SLng LSA OLV NL 3Y Aq Y1 Acad AP Per OSE</t>
  </si>
  <si>
    <t>System Center Orchestrator SLng LSA OLV NL 3Y Aq Y1 Acad AP Per User</t>
  </si>
  <si>
    <t>System Center Orchestrator SLng SA OLV NL 3Y Aq Y1 Acad AP Per OSE</t>
  </si>
  <si>
    <t>System Center Orchestrator SLng SA OLV NL 3Y Aq Y1 Acad AP Per User</t>
  </si>
  <si>
    <t>Outlook SLng LSA OLV NL 1Y Aq Y1 Academic AP</t>
  </si>
  <si>
    <t>Outlook SLng SA OLV NL 1Y Aq Y1 Academic AP</t>
  </si>
  <si>
    <t>Outlook SLng LSA OLV NL 1Y Aq Y2 Academic AP</t>
  </si>
  <si>
    <t>Outlook SLng SA OLV NL 1Y Aq Y2 Academic AP</t>
  </si>
  <si>
    <t>Outlook SLng LSA OLV NL 1Y Aq Y3 Academic AP</t>
  </si>
  <si>
    <t>Outlook SLng SA OLV NL 1Y Aq Y3 Academic AP</t>
  </si>
  <si>
    <t>Outlook SLng LSA OLV NL 2Y Aq Y2 Academic AP</t>
  </si>
  <si>
    <t>Outlook SLng SA OLV NL 2Y Aq Y2 Academic AP</t>
  </si>
  <si>
    <t>Outlook SLng LSA OLV NL 3Y Aq Y1 Academic AP</t>
  </si>
  <si>
    <t>Outlook SLng SA OLV NL 3Y Aq Y1 Academic AP</t>
  </si>
  <si>
    <t>O365 Extra File Storage Open Faculty SLng Sub OLV NL 1M Acad AP Add-on</t>
  </si>
  <si>
    <t>EOA Exchange Online Open Faculty SLng Sub OLV NL 1M Acad AP Add-on</t>
  </si>
  <si>
    <t>Lync Mac SLng LSA OLV NL 1Y Aq Y1 Academic AP</t>
  </si>
  <si>
    <t>Lync Mac SLng SA OLV NL 1Y Aq Y1 Academic AP</t>
  </si>
  <si>
    <t>Lync Mac SLng LSA OLV NL 1Y Aq Y2 Academic AP</t>
  </si>
  <si>
    <t>Lync Mac SLng SA OLV NL 1Y Aq Y2 Academic AP</t>
  </si>
  <si>
    <t>Lync Mac SLng LSA OLV NL 1Y Aq Y3 Academic AP</t>
  </si>
  <si>
    <t>Lync Mac SLng SA OLV NL 1Y Aq Y3 Academic AP</t>
  </si>
  <si>
    <t>Lync Mac SLng LSA OLV NL 2Y Aq Y2 Academic AP</t>
  </si>
  <si>
    <t>Lync Mac SLng SA OLV NL 2Y Aq Y2 Academic AP</t>
  </si>
  <si>
    <t>Lync Mac SLng LSA OLV NL 3Y Aq Y1 Academic AP</t>
  </si>
  <si>
    <t>Lync Mac SLng SA OLV NL 3Y Aq Y1 Academic AP</t>
  </si>
  <si>
    <t>SfB Server SLng LSA OLV NL 1Y Aq Y1 Acad AP</t>
  </si>
  <si>
    <t>SfB Server SLng SA OLV NL 1Y Aq Y1 Acad AP</t>
  </si>
  <si>
    <t>SfB Server SLng LSA OLV NL 1Y Aq Y2 Acad AP</t>
  </si>
  <si>
    <t>SfB Server SLng SA OLV NL 1Y Aq Y2 Acad AP</t>
  </si>
  <si>
    <t>SfB Server SLng LSA OLV NL 1Y Aq Y3 Acad AP</t>
  </si>
  <si>
    <t>SfB Server SLng SA OLV NL 1Y Aq Y3 Acad AP</t>
  </si>
  <si>
    <t>SfB Server SLng LSA OLV NL 2Y Aq Y2 Acad AP</t>
  </si>
  <si>
    <t>SfB Server SLng SA OLV NL 2Y Aq Y2 Acad AP</t>
  </si>
  <si>
    <t>SfB Server SLng LSA OLV NL 3Y Aq Y1 Acad AP</t>
  </si>
  <si>
    <t>SfB Server SLng SA OLV NL 3Y Aq Y1 Acad AP</t>
  </si>
  <si>
    <t>Azure Subscription Services Open Faculty Sngl Sub OLV NL 1M Acad AP</t>
  </si>
  <si>
    <t>Azure Active Directory Premium P2 Open Sngl Sub OLV NL 1M Acad AP Fac</t>
  </si>
  <si>
    <t>Exchange Enterprise CAL Service Edu SLng Sub OLV NL 1M Acad AP Per User</t>
  </si>
  <si>
    <t>Win Remote Desktop Services CAL SLng LSA OLV NL 1Y Aq Y1 Acad AP DCAL</t>
  </si>
  <si>
    <t>Win Remote Desktop Services CAL SLng LSA OLV NL 1Y Aq Y1 Acad AP UCAL</t>
  </si>
  <si>
    <t>Win Remote Desktop Services CAL SLng SA OLV NL 1Y Aq Y1 Acad AP DCAL</t>
  </si>
  <si>
    <t>Win Remote Desktop Services CAL SLng SA OLV NL 1Y Aq Y1 Acad AP UCAL</t>
  </si>
  <si>
    <t>Win Remote Desktop Services CAL SLng LSA OLV NL 1Y Aq Y2 Acad AP DCAL</t>
  </si>
  <si>
    <t>Win Remote Desktop Services CAL SLng LSA OLV NL 1Y Aq Y2 Acad AP UCAL</t>
  </si>
  <si>
    <t>Win Remote Desktop Services CAL SLng SA OLV NL 1Y Aq Y2 Acad AP DCAL</t>
  </si>
  <si>
    <t>Win Remote Desktop Services CAL SLng SA OLV NL 1Y Aq Y2 Acad AP UCAL</t>
  </si>
  <si>
    <t>Win Remote Desktop Services CAL SLng LSA OLV NL 1Y Aq Y3 Acad AP DCAL</t>
  </si>
  <si>
    <t>Win Remote Desktop Services CAL SLng LSA OLV NL 1Y Aq Y3 Acad AP UCAL</t>
  </si>
  <si>
    <t>Win Remote Desktop Services CAL SLng SA OLV NL 1Y Aq Y3 Acad AP DCAL</t>
  </si>
  <si>
    <t>Win Remote Desktop Services CAL SLng SA OLV NL 1Y Aq Y3 Acad AP UCAL</t>
  </si>
  <si>
    <t>Win Remote Desktop Services CAL SLng LSA OLV NL 2Y Aq Y2 Acad AP DCAL</t>
  </si>
  <si>
    <t>Win Remote Desktop Services CAL SLng LSA OLV NL 2Y Aq Y2 Acad AP UCAL</t>
  </si>
  <si>
    <t>Win Remote Desktop Services CAL SLng SA OLV NL 2Y Aq Y2 Acad AP DCAL</t>
  </si>
  <si>
    <t>Win Remote Desktop Services CAL SLng SA OLV NL 2Y Aq Y2 Acad AP UCAL</t>
  </si>
  <si>
    <t>Win Remote Desktop Services CAL SLng LSA OLV NL 3Y Aq Y1 Acad AP DCAL</t>
  </si>
  <si>
    <t>Win Remote Desktop Services CAL SLng LSA OLV NL 3Y Aq Y1 Acad AP UCAL</t>
  </si>
  <si>
    <t>Win Remote Desktop Services CAL SLng SA OLV NL 3Y Aq Y1 Acad AP DCAL</t>
  </si>
  <si>
    <t>Win Remote Desktop Services CAL SLng SA OLV NL 3Y Aq Y1 Acad AP UCAL</t>
  </si>
  <si>
    <t>Win Remote Desktop Services Ext Con SLng LSA OLV NL 1Y Aq Y1 Acad AP</t>
  </si>
  <si>
    <t>Win Remote Desktop Services Ext Con SLng SA OLV NL 1Y Aq Y1 Acad AP</t>
  </si>
  <si>
    <t>Win Remote Desktop Services Ext Con SLng LSA OLV NL 1Y Aq Y2 Acad AP</t>
  </si>
  <si>
    <t>Win Remote Desktop Services Ext Con SLng SA OLV NL 1Y Aq Y2 Acad AP</t>
  </si>
  <si>
    <t>Win Remote Desktop Services Ext Con SLng LSA OLV NL 1Y Aq Y3 Acad AP</t>
  </si>
  <si>
    <t>Win Remote Desktop Services Ext Con SLng SA OLV NL 1Y Aq Y3 Acad AP</t>
  </si>
  <si>
    <t>Win Remote Desktop Services Ext Con SLng LSA OLV NL 2Y Aq Y2 Acad AP</t>
  </si>
  <si>
    <t>Win Remote Desktop Services Ext Con SLng SA OLV NL 2Y Aq Y2 Acad AP</t>
  </si>
  <si>
    <t>Win Remote Desktop Services Ext Con SLng LSA OLV NL 3Y Aq Y1 Acad AP</t>
  </si>
  <si>
    <t>Win Remote Desktop Services Ext Con SLng SA OLV NL 3Y Aq Y1 Acad AP</t>
  </si>
  <si>
    <t>SfB SLng LSA OLV NL 1Y Aq Y1 Acad AP</t>
  </si>
  <si>
    <t>SfB SLng SA OLV NL 1Y Aq Y1 Acad AP</t>
  </si>
  <si>
    <t>SfB SLng LSA OLV NL 1Y Aq Y2 Acad AP</t>
  </si>
  <si>
    <t>SfB SLng SA OLV NL 1Y Aq Y2 Acad AP</t>
  </si>
  <si>
    <t>SfB SLng LSA OLV NL 1Y Aq Y3 Acad AP</t>
  </si>
  <si>
    <t>SfB SLng SA OLV NL 1Y Aq Y3 Acad AP</t>
  </si>
  <si>
    <t>SfB SLng LSA OLV NL 2Y Aq Y2 Acad AP</t>
  </si>
  <si>
    <t>SfB SLng SA OLV NL 2Y Aq Y2 Acad AP</t>
  </si>
  <si>
    <t>SfB SLng LSA OLV NL 3Y Aq Y1 Acad AP</t>
  </si>
  <si>
    <t>SfB SLng SA OLV NL 3Y Aq Y1 Acad AP</t>
  </si>
  <si>
    <t>SfB Server Standard CAL SLng LSA OLV NL 1Y Aq Y1 Acad AP Device CAL</t>
  </si>
  <si>
    <t>SfB Server Standard CAL SLng LSA OLV NL 1Y Aq Y1 Acad AP User CAL</t>
  </si>
  <si>
    <t>SfB Server Standard CAL SLng SA OLV NL 1Y Aq Y1 Acad AP Device CAL</t>
  </si>
  <si>
    <t>SfB Server Standard CAL SLng SA OLV NL 1Y Aq Y1 Acad AP User CAL</t>
  </si>
  <si>
    <t>SfB Server Standard CAL SLng LSA OLV NL 1Y Aq Y2 Acad AP Device CAL</t>
  </si>
  <si>
    <t>SfB Server Standard CAL SLng LSA OLV NL 1Y Aq Y2 Acad AP User CAL</t>
  </si>
  <si>
    <t>SfB Server Standard CAL SLng SA OLV NL 1Y Aq Y2 Acad AP Device CAL</t>
  </si>
  <si>
    <t>SfB Server Standard CAL SLng SA OLV NL 1Y Aq Y2 Acad AP User CAL</t>
  </si>
  <si>
    <t>SfB Server Standard CAL SLng LSA OLV NL 1Y Aq Y3 Acad AP Device CAL</t>
  </si>
  <si>
    <t>SfB Server Standard CAL SLng LSA OLV NL 1Y Aq Y3 Acad AP User CAL</t>
  </si>
  <si>
    <t>SfB Server Standard CAL SLng SA OLV NL 1Y Aq Y3 Acad AP Device CAL</t>
  </si>
  <si>
    <t>SfB Server Standard CAL SLng SA OLV NL 1Y Aq Y3 Acad AP User CAL</t>
  </si>
  <si>
    <t>SfB Server Standard CAL SLng LSA OLV NL 2Y Aq Y2 Acad AP Device CAL</t>
  </si>
  <si>
    <t>SfB Server Standard CAL SLng LSA OLV NL 2Y Aq Y2 Acad AP User CAL</t>
  </si>
  <si>
    <t>SfB Server Standard CAL SLng SA OLV NL 2Y Aq Y2 Acad AP Device CAL</t>
  </si>
  <si>
    <t>SfB Server Standard CAL SLng SA OLV NL 2Y Aq Y2 Acad AP User CAL</t>
  </si>
  <si>
    <t>SfB Server Standard CAL SLng LSA OLV NL 3Y Aq Y1 Acad AP Device CAL</t>
  </si>
  <si>
    <t>SfB Server Standard CAL SLng LSA OLV NL 3Y Aq Y1 Acad AP User CAL</t>
  </si>
  <si>
    <t>SfB Server Standard CAL SLng SA OLV NL 3Y Aq Y1 Acad AP Device CAL</t>
  </si>
  <si>
    <t>SfB Server Standard CAL SLng SA OLV NL 3Y Aq Y1 Acad AP User CAL</t>
  </si>
  <si>
    <t>SharePoint Standard CAL SLng LSA OLV NL 1Y Aq Y1 Academic AP Device CAL</t>
  </si>
  <si>
    <t>SharePoint Standard CAL SLng LSA OLV NL 1Y Aq Y1 Academic AP User CAL</t>
  </si>
  <si>
    <t>SharePoint Standard CAL SLng SA OLV NL 1Y Aq Y1 Academic AP Device CAL</t>
  </si>
  <si>
    <t>SharePoint Standard CAL SLng SA OLV NL 1Y Aq Y1 Academic AP User CAL</t>
  </si>
  <si>
    <t>SharePoint Standard CAL SLng LSA OLV NL 1Y Aq Y2 Academic AP Device CAL</t>
  </si>
  <si>
    <t>SharePoint Standard CAL SLng LSA OLV NL 1Y Aq Y2 Academic AP User CAL</t>
  </si>
  <si>
    <t>SharePoint Standard CAL SLng SA OLV NL 1Y Aq Y2 Academic AP Device CAL</t>
  </si>
  <si>
    <t>SharePoint Standard CAL SLng SA OLV NL 1Y Aq Y2 Academic AP User CAL</t>
  </si>
  <si>
    <t>SharePoint Standard CAL SLng LSA OLV NL 1Y Aq Y3 Academic AP Device CAL</t>
  </si>
  <si>
    <t>SharePoint Standard CAL SLng LSA OLV NL 1Y Aq Y3 Academic AP User CAL</t>
  </si>
  <si>
    <t>SharePoint Standard CAL SLng SA OLV NL 1Y Aq Y3 Academic AP Device CAL</t>
  </si>
  <si>
    <t>SharePoint Standard CAL SLng SA OLV NL 1Y Aq Y3 Academic AP User CAL</t>
  </si>
  <si>
    <t>SharePoint Standard CAL SLng LSA OLV NL 2Y Aq Y2 Academic AP Device CAL</t>
  </si>
  <si>
    <t>SharePoint Standard CAL SLng LSA OLV NL 2Y Aq Y2 Academic AP User CAL</t>
  </si>
  <si>
    <t>SharePoint Standard CAL SLng SA OLV NL 2Y Aq Y2 Academic AP Device CAL</t>
  </si>
  <si>
    <t>SharePoint Standard CAL SLng SA OLV NL 2Y Aq Y2 Academic AP User CAL</t>
  </si>
  <si>
    <t>SharePoint Standard CAL SLng LSA OLV NL 3Y Aq Y1 Academic AP Device CAL</t>
  </si>
  <si>
    <t>SharePoint Standard CAL SLng LSA OLV NL 3Y Aq Y1 Academic AP User CAL</t>
  </si>
  <si>
    <t>SharePoint Standard CAL SLng SA OLV NL 3Y Aq Y1 Academic AP Device CAL</t>
  </si>
  <si>
    <t>SharePoint Standard CAL SLng SA OLV NL 3Y Aq Y1 Academic AP User CAL</t>
  </si>
  <si>
    <t>SharePoint Standard CAL ALng SA OLV NL 1Y Aq Y1 Acad AP Stud Device CAL</t>
  </si>
  <si>
    <t>SharePoint Standard CAL ALng SA OLV NL 1Y Aq Y1 Acad AP Student User CAL</t>
  </si>
  <si>
    <t>SharePoint Standard CAL ALng SA OLV NL 1Y Aq Y2 Acad AP Stud Device CAL</t>
  </si>
  <si>
    <t>SharePoint Standard CAL ALng SA OLV NL 1Y Aq Y2 Acad AP Student User CAL</t>
  </si>
  <si>
    <t>SharePoint Standard CAL ALng SA OLV NL 1Y Aq Y3 Acad AP Stud Device CAL</t>
  </si>
  <si>
    <t>SharePoint Standard CAL ALng SA OLV NL 1Y Aq Y3 Acad AP Student User CAL</t>
  </si>
  <si>
    <t>SharePoint Standard CAL ALng SA OLV NL 2Y Aq Y2 Acad AP Stud Device CAL</t>
  </si>
  <si>
    <t>SharePoint Standard CAL ALng SA OLV NL 2Y Aq Y2 Acad AP Student User CAL</t>
  </si>
  <si>
    <t>SharePoint Standard CAL ALng SA OLV NL 3Y Aq Y1 Acad AP Stud Device CAL</t>
  </si>
  <si>
    <t>SharePoint Standard CAL ALng SA OLV NL 3Y Aq Y1 Acad AP Student User CAL</t>
  </si>
  <si>
    <t>SharePoint Standard CAL ALng LSA OLV NL 1Y Aq Y1 Acad AP Stud Device CAL</t>
  </si>
  <si>
    <t>SharePoint Standard CAL ALng LSA OLV NL 1Y Aq Y1 Acad AP Stud User CAL</t>
  </si>
  <si>
    <t>SharePoint Standard CAL ALng LSA OLV NL 1Y Aq Y2 Acad AP Stud Device CAL</t>
  </si>
  <si>
    <t>SharePoint Standard CAL ALng LSA OLV NL 1Y Aq Y2 Acad AP Stud User CAL</t>
  </si>
  <si>
    <t>SharePoint Standard CAL ALng LSA OLV NL 1Y Aq Y3 Acad AP Stud Device CAL</t>
  </si>
  <si>
    <t>SharePoint Standard CAL ALng LSA OLV NL 1Y Aq Y3 Acad AP Stud User CAL</t>
  </si>
  <si>
    <t>SharePoint Standard CAL ALng LSA OLV NL 2Y Aq Y2 Acad AP Stud Device CAL</t>
  </si>
  <si>
    <t>SharePoint Standard CAL ALng LSA OLV NL 2Y Aq Y2 Acad AP Stud User CAL</t>
  </si>
  <si>
    <t>SharePoint Standard CAL ALng LSA OLV NL 3Y Aq Y1 Acad AP Stud Device CAL</t>
  </si>
  <si>
    <t>SharePoint Standard CAL ALng LSA OLV NL 3Y Aq Y1 Acad AP Stud User CAL</t>
  </si>
  <si>
    <t>SharePoint Enterprise CAL SLng LSA OLV NL 1Y Aq Y1 Acad AP Device CAL</t>
  </si>
  <si>
    <t>SharePoint Enterprise CAL SLng LSA OLV NL 1Y Aq Y1 Academic AP User CAL</t>
  </si>
  <si>
    <t>SharePoint Enterprise CAL SLng SA OLV NL 1Y Aq Y1 Academic AP Device CAL</t>
  </si>
  <si>
    <t>SharePoint Enterprise CAL SLng SA OLV NL 1Y Aq Y1 Academic AP User CAL</t>
  </si>
  <si>
    <t>SharePoint Enterprise CAL SLng LSA OLV NL 1Y Aq Y2 Acad AP Device CAL</t>
  </si>
  <si>
    <t>SharePoint Enterprise CAL SLng LSA OLV NL 1Y Aq Y2 Academic AP User CAL</t>
  </si>
  <si>
    <t>SharePoint Enterprise CAL SLng SA OLV NL 1Y Aq Y2 Academic AP Device CAL</t>
  </si>
  <si>
    <t>SharePoint Enterprise CAL SLng SA OLV NL 1Y Aq Y2 Academic AP User CAL</t>
  </si>
  <si>
    <t>SharePoint Enterprise CAL SLng LSA OLV NL 1Y Aq Y3 Acad AP Device CAL</t>
  </si>
  <si>
    <t>SharePoint Enterprise CAL SLng LSA OLV NL 1Y Aq Y3 Academic AP User CAL</t>
  </si>
  <si>
    <t>SharePoint Enterprise CAL SLng SA OLV NL 1Y Aq Y3 Academic AP Device CAL</t>
  </si>
  <si>
    <t>SharePoint Enterprise CAL SLng SA OLV NL 1Y Aq Y3 Academic AP User CAL</t>
  </si>
  <si>
    <t>SharePoint Enterprise CAL SLng LSA OLV NL 2Y Aq Y2 Acad AP Device CAL</t>
  </si>
  <si>
    <t>SharePoint Enterprise CAL SLng LSA OLV NL 2Y Aq Y2 Academic AP User CAL</t>
  </si>
  <si>
    <t>SharePoint Enterprise CAL SLng SA OLV NL 2Y Aq Y2 Academic AP Device CAL</t>
  </si>
  <si>
    <t>SharePoint Enterprise CAL SLng SA OLV NL 2Y Aq Y2 Academic AP User CAL</t>
  </si>
  <si>
    <t>SharePoint Enterprise CAL SLng LSA OLV NL 3Y Aq Y1 Acad AP Device CAL</t>
  </si>
  <si>
    <t>SharePoint Enterprise CAL SLng LSA OLV NL 3Y Aq Y1 Academic AP User CAL</t>
  </si>
  <si>
    <t>SharePoint Enterprise CAL SLng SA OLV NL 3Y Aq Y1 Academic AP Device CAL</t>
  </si>
  <si>
    <t>SharePoint Server SLng LSA OLV NL 1Y Aq Y1 Academic AP</t>
  </si>
  <si>
    <t>SharePoint Server SLng SA OLV NL 1Y Aq Y1 Academic AP</t>
  </si>
  <si>
    <t>SharePoint Server SLng LSA OLV NL 1Y Aq Y2 Academic AP</t>
  </si>
  <si>
    <t>SharePoint Server SLng SA OLV NL 1Y Aq Y2 Academic AP</t>
  </si>
  <si>
    <t>SharePoint Server SLng LSA OLV NL 1Y Aq Y3 Academic AP</t>
  </si>
  <si>
    <t>SharePoint Server SLng SA OLV NL 1Y Aq Y3 Academic AP</t>
  </si>
  <si>
    <t>SharePoint Server SLng LSA OLV NL 2Y Aq Y2 Academic AP</t>
  </si>
  <si>
    <t>SharePoint Server SLng SA OLV NL 2Y Aq Y2 Academic AP</t>
  </si>
  <si>
    <t>SharePoint Server SLng LSA OLV NL 3Y Aq Y1 Academic AP</t>
  </si>
  <si>
    <t>SharePoint Server SLng SA OLV NL 3Y Aq Y1 Academic AP</t>
  </si>
  <si>
    <t>Visual Studio Pro MSDN ALng LSA OLV NL 1Y Aq Y1 Acad AP</t>
  </si>
  <si>
    <t>Visual Studio Pro MSDN ALng SA OLV NL 1Y Aq Y1 Acad AP</t>
  </si>
  <si>
    <t>Visual Studio Pro MSDN ALng LSA OLV NL 1Y Aq Y2 Acad AP</t>
  </si>
  <si>
    <t>Visual Studio Pro MSDN ALng SA OLV NL 1Y Aq Y2 Acad AP</t>
  </si>
  <si>
    <t>Visual Studio Pro MSDN ALng LSA OLV NL 1Y Aq Y3 Acad AP</t>
  </si>
  <si>
    <t>Visual Studio Pro MSDN ALng SA OLV NL 1Y Aq Y3 Acad AP</t>
  </si>
  <si>
    <t>Visual Studio Pro MSDN ALng LSA OLV NL 2Y Aq Y2 Acad AP</t>
  </si>
  <si>
    <t>Visual Studio Pro MSDN ALng SA OLV NL 2Y Aq Y2 Acad AP</t>
  </si>
  <si>
    <t>Visual Studio Pro MSDN ALng LSA OLV NL 3Y Aq Y1 Acad AP</t>
  </si>
  <si>
    <t>Visual Studio Pro MSDN ALng SA OLV NL 3Y Aq Y1 Acad AP</t>
  </si>
  <si>
    <t>Office Professional Plus SLng LSA OLV NL 1Y Aq Y1 Acad AP</t>
  </si>
  <si>
    <t>Office Professional Plus SLng SA OLV NL 1Y Aq Y1 Acad AP</t>
  </si>
  <si>
    <t>Office Professional Plus SLng SASU OLV NL 1Y Aq Y1 Acad Office Standard AP</t>
  </si>
  <si>
    <t>Office Professional Plus SLng LSA OLV NL 1Y Aq Y2 Acad AP</t>
  </si>
  <si>
    <t>Office Professional Plus SLng SA OLV NL 1Y Aq Y2 Acad AP</t>
  </si>
  <si>
    <t>Office Professional Plus SLng SASU OLV NL 1Y Aq Y2 Acad Office Standard AP</t>
  </si>
  <si>
    <t>Office Professional Plus SLng LSA OLV NL 1Y Aq Y3 Acad AP</t>
  </si>
  <si>
    <t>Office Professional Plus SLng SA OLV NL 1Y Aq Y3 Acad AP</t>
  </si>
  <si>
    <t>Office Professional Plus SLng SASU OLV NL 1Y Aq Y3 Acad Office Standard AP</t>
  </si>
  <si>
    <t>Office Professional Plus SLng LSA OLV NL 2Y Aq Y2 Acad AP</t>
  </si>
  <si>
    <t>Office Professional Plus SLng SA OLV NL 2Y Aq Y2 Acad AP</t>
  </si>
  <si>
    <t>Office Professional Plus SLng SASU OLV NL 2Y Aq Y2 Acad Office Standard AP</t>
  </si>
  <si>
    <t>Office Professional Plus SLng LSA OLV NL 3Y Aq Y1 Acad AP</t>
  </si>
  <si>
    <t>Office Professional Plus SLng SA OLV NL 3Y Aq Y1 Acad AP</t>
  </si>
  <si>
    <t>Office Professional Plus SLng SASU OLV NL 3Y Aq Y1 Acad Office Standard AP</t>
  </si>
  <si>
    <t>SfB Server Enterprise CAL SLng LSA OLV NL 1Y Aq Y1 Acad AP Device CAL</t>
  </si>
  <si>
    <t>SfB Server Enterprise CAL SLng LSA OLV NL 1Y Aq Y1 Acad AP User CAL</t>
  </si>
  <si>
    <t>SfB Server Enterprise CAL SLng SA OLV NL 1Y Aq Y1 Acad AP Device CAL</t>
  </si>
  <si>
    <t>SfB Server Enterprise CAL SLng SA OLV NL 1Y Aq Y1 Acad AP User CAL</t>
  </si>
  <si>
    <t>SfB Server Enterprise CAL SLng LSA OLV NL 1Y Aq Y2 Acad AP Device CAL</t>
  </si>
  <si>
    <t>SfB Server Enterprise CAL SLng LSA OLV NL 1Y Aq Y2 Acad AP User CAL</t>
  </si>
  <si>
    <t>SfB Server Enterprise CAL SLng SA OLV NL 1Y Aq Y2 Acad AP Device CAL</t>
  </si>
  <si>
    <t>SfB Server Enterprise CAL SLng SA OLV NL 1Y Aq Y2 Acad AP User CAL</t>
  </si>
  <si>
    <t>SfB Server Enterprise CAL SLng LSA OLV NL 1Y Aq Y3 Acad AP Device CAL</t>
  </si>
  <si>
    <t>SfB Server Enterprise CAL SLng LSA OLV NL 1Y Aq Y3 Acad AP User CAL</t>
  </si>
  <si>
    <t>SfB Server Enterprise CAL SLng SA OLV NL 1Y Aq Y3 Acad AP Device CAL</t>
  </si>
  <si>
    <t>SfB Server Enterprise CAL SLng SA OLV NL 1Y Aq Y3 Acad AP User CAL</t>
  </si>
  <si>
    <t>SfB Server Enterprise CAL SLng LSA OLV NL 2Y Aq Y2 Acad AP Device CAL</t>
  </si>
  <si>
    <t>SfB Server Enterprise CAL SLng LSA OLV NL 2Y Aq Y2 Acad AP User CAL</t>
  </si>
  <si>
    <t>SfB Server Enterprise CAL SLng SA OLV NL 2Y Aq Y2 Acad AP Device CAL</t>
  </si>
  <si>
    <t>SfB Server Enterprise CAL SLng SA OLV NL 2Y Aq Y2 Acad AP User CAL</t>
  </si>
  <si>
    <t>SfB Server Enterprise CAL SLng LSA OLV NL 3Y Aq Y1 Acad AP Device CAL</t>
  </si>
  <si>
    <t>SfB Server Enterprise CAL SLng LSA OLV NL 3Y Aq Y1 Acad AP User CAL</t>
  </si>
  <si>
    <t>SfB Server Enterprise CAL SLng SA OLV NL 3Y Aq Y1 Acad AP Device CAL</t>
  </si>
  <si>
    <t>SfB Server Enterprise CAL SLng SA OLV NL 3Y Aq Y1 Acad AP User CAL</t>
  </si>
  <si>
    <t>Project Online Essentials Open Faculty SLng Sub OLV NL 1M Acad AP</t>
  </si>
  <si>
    <t>SQL Server Enterprise Core SLng LSA OLV 2L NL 1Y Aq Y1 Acad AP</t>
  </si>
  <si>
    <t>SQL Server Enterprise Core SLng SA OLV 2L NL 1Y Aq Y1 Acad AP</t>
  </si>
  <si>
    <t>SQL Server Enterprise Core SLng LSA OLV 2L NL 1Y Aq Y2 Acad AP</t>
  </si>
  <si>
    <t>SQL Server Enterprise Core SLng SA OLV 2L NL 1Y Aq Y2 Acad AP</t>
  </si>
  <si>
    <t>SQL Server Enterprise Core SLng LSA OLV 2L NL 1Y Aq Y3 Acad AP</t>
  </si>
  <si>
    <t>SQL Server Enterprise Core SLng SA OLV 2L NL 1Y Aq Y3 Acad AP</t>
  </si>
  <si>
    <t>SQL Server Enterprise Core SLng LSA OLV 2L NL 2Y Aq Y2 Acad AP</t>
  </si>
  <si>
    <t>SQL Server Enterprise Core SLng SA OLV 2L NL 2Y Aq Y2 Acad AP</t>
  </si>
  <si>
    <t>SQL Server Enterprise Core SLng LSA OLV 2L NL 3Y Aq Y1 Acad AP</t>
  </si>
  <si>
    <t>SQL Server Enterprise Core SLng SA OLV 2L NL 3Y Aq Y1 Acad AP</t>
  </si>
  <si>
    <t>SQL Server Enterprise Core SLng SASU OLV 2L NL 1Y Aq Y1 Acad SQL Std AP</t>
  </si>
  <si>
    <t>SQL Server Enterprise Core SLng SASU OLV 2L NL 1Y Aq Y2 Acad SQL Std AP</t>
  </si>
  <si>
    <t>SQL Server Enterprise Core SLng SASU OLV 2L NL 1Y Aq Y3 Acad SQL Std AP</t>
  </si>
  <si>
    <t>SQL Server Enterprise Core SLng SASU OLV 2L NL 2Y Aq Y2 Acad SQL Std AP</t>
  </si>
  <si>
    <t>SQL Server Enterprise Core SLng SASU OLV 2L NL 3Y Aq Y1 Acad SQL Std AP</t>
  </si>
  <si>
    <t>Project P3 Open Faculty SLng Sub OLV NL 1M Acad AP</t>
  </si>
  <si>
    <t>SQL Server Standard Core SLng LSA OLV 2L NL 1Y Aq Y1 Acad AP</t>
  </si>
  <si>
    <t>SQL Server Standard Core SLng SA OLV 2L NL 1Y Aq Y1 Acad AP</t>
  </si>
  <si>
    <t>SQL Server Standard Core SLng LSA OLV 2L NL 1Y Aq Y2 Acad AP</t>
  </si>
  <si>
    <t>SQL Server Standard Core SLng SA OLV 2L NL 1Y Aq Y2 Acad AP</t>
  </si>
  <si>
    <t>SQL Server Standard Core SLng LSA OLV 2L NL 1Y Aq Y3 Acad AP</t>
  </si>
  <si>
    <t>SQL Server Standard Core SLng SA OLV 2L NL 1Y Aq Y3 Acad AP</t>
  </si>
  <si>
    <t>SQL Server Standard Core SLng LSA OLV 2L NL 2Y Aq Y2 Acad AP</t>
  </si>
  <si>
    <t>SQL Server Standard Core SLng SA OLV 2L NL 2Y Aq Y2 Acad AP</t>
  </si>
  <si>
    <t>SQL Server Standard Core SLng LSA OLV 2L NL 3Y Aq Y1 Acad AP</t>
  </si>
  <si>
    <t>SQL Server Standard Core SLng SA OLV 2L NL 3Y Aq Y1 Acad AP</t>
  </si>
  <si>
    <t>Project P5 Open Faculty SLng Sub OLV NL 1M Acad AP</t>
  </si>
  <si>
    <t>Forefront Identity Manager SLng LSA OLV NL 1Y Aq Y1 Acad AP Live Edition</t>
  </si>
  <si>
    <t>Forefront Identity Manager SLng SA OLV NL 1Y Aq Y1 Acad AP Live Edition</t>
  </si>
  <si>
    <t>Forefront Identity Manager SLng LSA OLV NL 1Y Aq Y2 Acad AP Live Edition</t>
  </si>
  <si>
    <t>Forefront Identity Manager SLng SA OLV NL 1Y Aq Y2 Acad AP Live Edition</t>
  </si>
  <si>
    <t>Forefront Identity Manager SLng LSA OLV NL 1Y Aq Y3 Acad AP Live Edition</t>
  </si>
  <si>
    <t>Forefront Identity Manager SLng SA OLV NL 1Y Aq Y3 Acad AP Live Edition</t>
  </si>
  <si>
    <t>Forefront Identity Manager SLng LSA OLV NL 2Y Aq Y2 Acad AP Live Edition</t>
  </si>
  <si>
    <t>Forefront Identity Manager SLng SA OLV NL 2Y Aq Y2 Acad AP Live Edition</t>
  </si>
  <si>
    <t>Forefront Identity Manager SLng LSA OLV NL 3Y Aq Y1 Acad AP Live Edition</t>
  </si>
  <si>
    <t>Forefront Identity Manager SLng SA OLV NL 3Y Aq Y1 Acad AP Live Edition</t>
  </si>
  <si>
    <t>SQL Server Enterprise SLng SA OLV NL 1Y Aq Y1 Acad AP</t>
  </si>
  <si>
    <t>SQL Server Enterprise SLng SA OLV NL 1Y Aq Y2 Acad AP</t>
  </si>
  <si>
    <t>SQL Server Enterprise SLng SA OLV NL 1Y Aq Y3 Acad AP</t>
  </si>
  <si>
    <t>SQL Server Enterprise SLng SA OLV NL 2Y Aq Y2 Acad AP</t>
  </si>
  <si>
    <t>SQL Server Enterprise SLng SA OLV NL 3Y Aq Y1 Acad AP</t>
  </si>
  <si>
    <t>Win Server DC Core SLng LSA OLV 16L NL 1Y Aq Y1 Acad AP</t>
  </si>
  <si>
    <t>Win Server DC Core SLng SA OLV 16L NL 1Y Aq Y1 Acad AP</t>
  </si>
  <si>
    <t>Win Server DC Core SLng LSA OLV 2L NL 1Y Aq Y1 Acad AP</t>
  </si>
  <si>
    <t>Win Server DC Core SLng SA OLV 2L NL 1Y Aq Y1 Acad AP</t>
  </si>
  <si>
    <t>Win Server DC Core SLng LSA OLV 16L NL 1Y Aq Y2 Acad AP</t>
  </si>
  <si>
    <t>Win Server DC Core SLng SA OLV 16L NL 1Y Aq Y2 Acad AP</t>
  </si>
  <si>
    <t>Win Server DC Core SLng LSA OLV 2L NL 1Y Aq Y2 Acad AP</t>
  </si>
  <si>
    <t>Win Server DC Core SLng SA OLV 2L NL 1Y Aq Y2 Acad AP</t>
  </si>
  <si>
    <t>Win Server DC Core SLng LSA OLV 16L NL 1Y Aq Y3 Acad AP</t>
  </si>
  <si>
    <t>Win Server DC Core SLng SA OLV 16L NL 1Y Aq Y3 Acad AP</t>
  </si>
  <si>
    <t>Win Server DC Core SLng LSA OLV 2L NL 1Y Aq Y3 Acad AP</t>
  </si>
  <si>
    <t>Win Server DC Core SLng SA OLV 2L NL 1Y Aq Y3 Acad AP</t>
  </si>
  <si>
    <t>Win Server DC Core SLng LSA OLV 16L NL 2Y Aq Y2 Acad AP</t>
  </si>
  <si>
    <t>Win Server DC Core SLng SA OLV 16L NL 2Y Aq Y2 Acad AP</t>
  </si>
  <si>
    <t>Win Server DC Core SLng LSA OLV 2L NL 2Y Aq Y2 Acad AP</t>
  </si>
  <si>
    <t>Win Server DC Core SLng SA OLV 2L NL 2Y Aq Y2 Acad AP</t>
  </si>
  <si>
    <t>Win Server DC Core SLng LSA OLV 16L NL 3Y Aq Y1 Acad AP</t>
  </si>
  <si>
    <t>Win Server DC Core SLng SA OLV 16L NL 3Y Aq Y1 Acad AP</t>
  </si>
  <si>
    <t>Win Server DC Core SLng LSA OLV 2L NL 3Y Aq Y1 Acad AP</t>
  </si>
  <si>
    <t>Win Server DC Core SLng SA OLV 2L NL 3Y Aq Y1 Acad AP</t>
  </si>
  <si>
    <t>Win Server DC Core SLng SASU OLV 16L NL 1Y Aq Y1 Acad Win Server Std AP</t>
  </si>
  <si>
    <t>Win Server DC Core SLng SASU OLV 2L NL 1Y Aq Y1 Acad Win Server Std AP</t>
  </si>
  <si>
    <t>Win Server DC Core SLng SASU OLV 16L NL 1Y Aq Y2 Acad Win Server Std AP</t>
  </si>
  <si>
    <t>Win Server DC Core SLng SASU OLV 2L NL 1Y Aq Y2 Acad Win Server Std AP</t>
  </si>
  <si>
    <t>Win Server DC Core SLng SASU OLV 16L NL 1Y Aq Y3 Acad Win Server Std AP</t>
  </si>
  <si>
    <t>Win Server DC Core SLng SASU OLV 2L NL 1Y Aq Y3 Acad Win Server Std AP</t>
  </si>
  <si>
    <t>Win Server DC Core SLng SASU OLV 16L NL 2Y Aq Y2 Acad Win Server Std AP</t>
  </si>
  <si>
    <t>Win Server DC Core SLng SASU OLV 2L NL 2Y Aq Y2 Acad Win Server Std AP</t>
  </si>
  <si>
    <t>Win Server DC Core SLng SASU OLV 16L NL 3Y Aq Y1 Acad Win Server Std AP</t>
  </si>
  <si>
    <t>Win Server DC Core SLng SASU OLV 2L NL 3Y Aq Y1 Acad Win Server Std AP</t>
  </si>
  <si>
    <t>Win Server Standard Core SLng LSA OLV 16L NL 1Y Aq Y1 Acad AP</t>
  </si>
  <si>
    <t>Win Server Standard Core SLng SA OLV 16L NL 1Y Aq Y1 Acad AP</t>
  </si>
  <si>
    <t>Win Server Standard Core SLng LSA OLV 2L NL 1Y Aq Y1 Acad AP</t>
  </si>
  <si>
    <t>Win Server Standard Core SLng SA OLV 2L NL 1Y Aq Y1 Acad AP</t>
  </si>
  <si>
    <t>Win Server Standard Core SLng LSA OLV 16L NL 1Y Aq Y2 Acad AP</t>
  </si>
  <si>
    <t>Win Server Standard Core SLng SA OLV 16L NL 1Y Aq Y2 Acad AP</t>
  </si>
  <si>
    <t>Win Server Standard Core SLng LSA OLV 2L NL 1Y Aq Y2 Acad AP</t>
  </si>
  <si>
    <t>Win Server Standard Core SLng SA OLV 2L NL 1Y Aq Y2 Acad AP</t>
  </si>
  <si>
    <t>Win Server Standard Core SLng LSA OLV 16L NL 1Y Aq Y3 Acad AP</t>
  </si>
  <si>
    <t>Win Server Standard Core SLng SA OLV 16L NL 1Y Aq Y3 Acad AP</t>
  </si>
  <si>
    <t>Win Server Standard Core SLng LSA OLV 2L NL 1Y Aq Y3 Acad AP</t>
  </si>
  <si>
    <t>Win Server Standard Core SLng SA OLV 2L NL 1Y Aq Y3 Acad AP</t>
  </si>
  <si>
    <t>Win Server Standard Core SLng LSA OLV 16L NL 2Y Aq Y2 Acad AP</t>
  </si>
  <si>
    <t>Win Server Standard Core SLng SA OLV 16L NL 2Y Aq Y2 Acad AP</t>
  </si>
  <si>
    <t>Win Server Standard Core SLng LSA OLV 2L NL 2Y Aq Y2 Acad AP</t>
  </si>
  <si>
    <t>Win Server Standard Core SLng SA OLV 2L NL 2Y Aq Y2 Acad AP</t>
  </si>
  <si>
    <t>Win Server Standard Core SLng LSA OLV 16L NL 3Y Aq Y1 Acad AP</t>
  </si>
  <si>
    <t>Win Server Standard Core SLng SA OLV 16L NL 3Y Aq Y1 Acad AP</t>
  </si>
  <si>
    <t>Win Server Standard Core SLng LSA OLV 2L NL 3Y Aq Y1 Acad AP</t>
  </si>
  <si>
    <t>Win Server Standard Core SLng SA OLV 2L NL 3Y Aq Y1 Acad AP</t>
  </si>
  <si>
    <t>System Center Standard Core SLng LSA OLV 16L NL 1Y Aq Y1 Acad AP</t>
  </si>
  <si>
    <t>System Center Standard Core SLng SA OLV 16L NL 1Y Aq Y1 Acad AP</t>
  </si>
  <si>
    <t>System Center Standard Core SLng LSA OLV 2L NL 1Y Aq Y1 Acad AP</t>
  </si>
  <si>
    <t>System Center Standard Core SLng SA OLV 2L NL 1Y Aq Y1 Acad AP</t>
  </si>
  <si>
    <t>System Center Standard Core SLng LSA OLV 16L NL 1Y Aq Y2 Acad AP</t>
  </si>
  <si>
    <t>System Center Standard Core SLng SA OLV 16L NL 1Y Aq Y2 Acad AP</t>
  </si>
  <si>
    <t>System Center Standard Core SLng LSA OLV 2L NL 1Y Aq Y2 Acad AP</t>
  </si>
  <si>
    <t>System Center Standard Core SLng SA OLV 2L NL 1Y Aq Y2 Acad AP</t>
  </si>
  <si>
    <t>System Center Standard Core SLng LSA OLV 16L NL 1Y Aq Y3 Acad AP</t>
  </si>
  <si>
    <t>System Center Standard Core SLng SA OLV 16L NL 1Y Aq Y3 Acad AP</t>
  </si>
  <si>
    <t>System Center Standard Core SLng LSA OLV 2L NL 1Y Aq Y3 Acad AP</t>
  </si>
  <si>
    <t>System Center Standard Core SLng SA OLV 2L NL 1Y Aq Y3 Acad AP</t>
  </si>
  <si>
    <t>System Center Standard Core SLng LSA OLV 16L NL 2Y Aq Y2 Acad AP</t>
  </si>
  <si>
    <t>System Center Standard Core SLng SA OLV 16L NL 2Y Aq Y2 Acad AP</t>
  </si>
  <si>
    <t>System Center Standard Core SLng LSA OLV 2L NL 2Y Aq Y2 Acad AP</t>
  </si>
  <si>
    <t>System Center Standard Core SLng SA OLV 2L NL 2Y Aq Y2 Acad AP</t>
  </si>
  <si>
    <t>System Center Standard Core SLng LSA OLV 16L NL 3Y Aq Y1 Acad AP</t>
  </si>
  <si>
    <t>System Center Standard Core SLng SA OLV 16L NL 3Y Aq Y1 Acad AP</t>
  </si>
  <si>
    <t>System Center Standard Core SLng LSA OLV 2L NL 3Y Aq Y1 Acad AP</t>
  </si>
  <si>
    <t>System Center Standard Core SLng SA OLV 2L NL 3Y Aq Y1 Acad AP</t>
  </si>
  <si>
    <t>System Center DC Core SLng LSA OLV 16L NL 1Y Aq Y1 Acad AP</t>
  </si>
  <si>
    <t>System Center DC Core SLng SA OLV 16L NL 1Y Aq Y1 Acad AP</t>
  </si>
  <si>
    <t>System Center DC Core SLng LSA OLV 2L NL 1Y Aq Y1 Acad AP</t>
  </si>
  <si>
    <t>System Center DC Core SLng SA OLV 2L NL 1Y Aq Y1 Acad AP</t>
  </si>
  <si>
    <t>System Center DC Core SLng LSA OLV 16L NL 1Y Aq Y2 Acad AP</t>
  </si>
  <si>
    <t>System Center DC Core SLng SA OLV 16L NL 1Y Aq Y2 Acad AP</t>
  </si>
  <si>
    <t>System Center DC Core SLng LSA OLV 2L NL 1Y Aq Y2 Acad AP</t>
  </si>
  <si>
    <t>System Center DC Core SLng SA OLV 2L NL 1Y Aq Y2 Acad AP</t>
  </si>
  <si>
    <t>System Center DC Core SLng LSA OLV 16L NL 1Y Aq Y3 Acad AP</t>
  </si>
  <si>
    <t>System Center DC Core SLng SA OLV 16L NL 1Y Aq Y3 Acad AP</t>
  </si>
  <si>
    <t>System Center DC Core SLng LSA OLV 2L NL 1Y Aq Y3 Acad AP</t>
  </si>
  <si>
    <t>System Center DC Core SLng SA OLV 2L NL 1Y Aq Y3 Acad AP</t>
  </si>
  <si>
    <t>System Center DC Core SLng LSA OLV 16L NL 2Y Aq Y2 Acad AP</t>
  </si>
  <si>
    <t>System Center DC Core SLng SA OLV 16L NL 2Y Aq Y2 Acad AP</t>
  </si>
  <si>
    <t>System Center DC Core SLng LSA OLV 2L NL 2Y Aq Y2 Acad AP</t>
  </si>
  <si>
    <t>System Center DC Core SLng SA OLV 2L NL 2Y Aq Y2 Acad AP</t>
  </si>
  <si>
    <t>System Center DC Core SLng LSA OLV 16L NL 3Y Aq Y1 Acad AP</t>
  </si>
  <si>
    <t>System Center DC Core SLng SA OLV 16L NL 3Y Aq Y1 Acad AP</t>
  </si>
  <si>
    <t>System Center DC Core SLng LSA OLV 2L NL 3Y Aq Y1 Acad AP</t>
  </si>
  <si>
    <t>System Center DC Core SLng SA OLV 2L NL 3Y Aq Y1 Acad AP</t>
  </si>
  <si>
    <t>System Center DC Core SLng SASU OLV 16L NL 1Y Aq Y1 Acad Sys Ctr Std AP</t>
  </si>
  <si>
    <t>System Center DC Core SLng SASU OLV 2L NL 1Y Aq Y1 Acad Sys Ctr Std AP</t>
  </si>
  <si>
    <t>System Center DC Core SLng SASU OLV 16L NL 1Y Aq Y2 Acad Sys Ctr Std AP</t>
  </si>
  <si>
    <t>System Center DC Core SLng SASU OLV 2L NL 1Y Aq Y2 Acad Sys Ctr Std AP</t>
  </si>
  <si>
    <t>System Center DC Core SLng SASU OLV 16L NL 1Y Aq Y3 Acad Sys Ctr Std AP</t>
  </si>
  <si>
    <t>System Center DC Core SLng SASU OLV 2L NL 1Y Aq Y3 Acad Sys Ctr Std AP</t>
  </si>
  <si>
    <t>System Center DC Core SLng SASU OLV 16L NL 2Y Aq Y2 Acad Sys Ctr Std AP</t>
  </si>
  <si>
    <t>System Center DC Core SLng SASU OLV 2L NL 2Y Aq Y2 Acad Sys Ctr Std AP</t>
  </si>
  <si>
    <t>System Center DC Core SLng SASU OLV 16L NL 3Y Aq Y1 Acad Sys Ctr Std AP</t>
  </si>
  <si>
    <t>System Center DC Core SLng SASU OLV 2L NL 3Y Aq Y1 Acad Sys Ctr Std AP</t>
  </si>
  <si>
    <t>CIS Suite Standard Core SLng LSA OLV 16L NL 1Y Aq Y1 Acad AP</t>
  </si>
  <si>
    <t>CIS Suite Standard Core SLng SA OLV 16L NL 1Y Aq Y1 Acad AP</t>
  </si>
  <si>
    <t>CIS Suite Standard Core SLng LSA OLV 2L NL 1Y Aq Y1 Acad AP</t>
  </si>
  <si>
    <t>CIS Suite Standard Core SLng SA OLV 2L NL 1Y Aq Y1 Acad AP</t>
  </si>
  <si>
    <t>CIS Suite Standard Core SLng LSA OLV 16L NL 1Y Aq Y2 Acad AP</t>
  </si>
  <si>
    <t>CIS Suite Standard Core SLng SA OLV 16L NL 1Y Aq Y2 Acad AP</t>
  </si>
  <si>
    <t>CIS Suite Standard Core SLng LSA OLV 2L NL 1Y Aq Y2 Acad AP</t>
  </si>
  <si>
    <t>CIS Suite Standard Core SLng SA OLV 2L NL 1Y Aq Y2 Acad AP</t>
  </si>
  <si>
    <t>CIS Suite Standard Core SLng LSA OLV 16L NL 1Y Aq Y3 Acad AP</t>
  </si>
  <si>
    <t>CIS Suite Standard Core SLng SA OLV 16L NL 1Y Aq Y3 Acad AP</t>
  </si>
  <si>
    <t>CIS Suite Standard Core SLng LSA OLV 2L NL 1Y Aq Y3 Acad AP</t>
  </si>
  <si>
    <t>CIS Suite Standard Core SLng SA OLV 2L NL 1Y Aq Y3 Acad AP</t>
  </si>
  <si>
    <t>CIS Suite Standard Core SLng LSA OLV 16L NL 2Y Aq Y2 Acad AP</t>
  </si>
  <si>
    <t>CIS Suite Standard Core SLng SA OLV 16L NL 2Y Aq Y2 Acad AP</t>
  </si>
  <si>
    <t>CIS Suite Standard Core SLng LSA OLV 2L NL 2Y Aq Y2 Acad AP</t>
  </si>
  <si>
    <t>CIS Suite Standard Core SLng SA OLV 2L NL 2Y Aq Y2 Acad AP</t>
  </si>
  <si>
    <t>CIS Suite Standard Core SLng LSA OLV 16L NL 3Y Aq Y1 Acad AP</t>
  </si>
  <si>
    <t>CIS Suite Standard Core SLng SA OLV 16L NL 3Y Aq Y1 Acad AP</t>
  </si>
  <si>
    <t>CIS Suite Standard Core SLng LSA OLV 2L NL 3Y Aq Y1 Acad AP</t>
  </si>
  <si>
    <t>CIS Suite Standard Core SLng SA OLV 2L NL 3Y Aq Y1 Acad AP</t>
  </si>
  <si>
    <t>CIS Suite Std Core SLng LSA OLV 16L NL 1Y Aq Y1 Acad AP w/o SysCtrSvr</t>
  </si>
  <si>
    <t>CIS Suite Std Core SLng LSA OLV 2L NL 1Y Aq Y1 Acad AP w/o SysCtrSvr</t>
  </si>
  <si>
    <t>CIS Suite Std Core SLng LSA OLV 16L NL 1Y Aq Y2 Acad AP w/o SysCtrSvr</t>
  </si>
  <si>
    <t>CIS Suite Std Core SLng LSA OLV 2L NL 1Y Aq Y2 Acad AP w/o SysCtrSvr</t>
  </si>
  <si>
    <t>CIS Suite Std Core SLng LSA OLV 16L NL 1Y Aq Y3 Acad AP w/o SysCtrSvr</t>
  </si>
  <si>
    <t>CIS Suite Std Core SLng LSA OLV 2L NL 1Y Aq Y3 Acad AP w/o SysCtrSvr</t>
  </si>
  <si>
    <t>CIS Suite Std Core SLng LSA OLV 16L NL 2Y Aq Y2 Acad AP w/o SysCtrSvr</t>
  </si>
  <si>
    <t>CIS Suite Std Core SLng LSA OLV 2L NL 2Y Aq Y2 Acad AP w/o SysCtrSvr</t>
  </si>
  <si>
    <t>CIS Suite Std Core SLng LSA OLV 16L NL 3Y Aq Y1 Acad AP w/o SysCtrSvr</t>
  </si>
  <si>
    <t>CIS Suite Std Core SLng LSA OLV 2L NL 3Y Aq Y1 Acad AP w/o SysCtrSvr</t>
  </si>
  <si>
    <t>CIS Suite Standard Core SLng LSA OLV 16L NL 1Y Aq Y1 Acad AP w/o WinSvr</t>
  </si>
  <si>
    <t>CIS Suite Standard Core SLng LSA OLV 2L NL 1Y Aq Y1 Acad AP w/o WinSvr</t>
  </si>
  <si>
    <t>CIS Suite Standard Core SLng LSA OLV 16L NL 1Y Aq Y2 Acad AP w/o WinSvr</t>
  </si>
  <si>
    <t>CIS Suite Standard Core SLng LSA OLV 2L NL 1Y Aq Y2 Acad AP w/o WinSvr</t>
  </si>
  <si>
    <t>CIS Suite Standard Core SLng LSA OLV 16L NL 1Y Aq Y3 Acad AP w/o WinSvr</t>
  </si>
  <si>
    <t>CIS Suite Standard Core SLng LSA OLV 2L NL 1Y Aq Y3 Acad AP w/o WinSvr</t>
  </si>
  <si>
    <t>CIS Suite Standard Core SLng LSA OLV 16L NL 2Y Aq Y2 Acad AP w/o WinSvr</t>
  </si>
  <si>
    <t>CIS Suite Standard Core SLng LSA OLV 2L NL 2Y Aq Y2 Acad AP w/o WinSvr</t>
  </si>
  <si>
    <t>CIS Suite Standard Core SLng LSA OLV 16L NL 3Y Aq Y1 Acad AP w/o WinSvr</t>
  </si>
  <si>
    <t>CIS Suite Standard Core SLng LSA OLV 2L NL 3Y Aq Y1 Acad AP w/o WinSvr</t>
  </si>
  <si>
    <t>CIS Suite Datacenter Core SLng LSA OLV 16L NL 1Y Aq Y1 Acad AP</t>
  </si>
  <si>
    <t>CIS Suite Datacenter Core SLng SA OLV 16L NL 1Y Aq Y1 Acad AP</t>
  </si>
  <si>
    <t>CIS Suite Datacenter Core SLng LSA OLV 2L NL 1Y Aq Y1 Acad AP</t>
  </si>
  <si>
    <t>CIS Suite Datacenter Core SLng SA OLV 2L NL 1Y Aq Y1 Acad AP</t>
  </si>
  <si>
    <t>CIS Suite Datacenter Core SLng LSA OLV 16L NL 1Y Aq Y2 Acad AP</t>
  </si>
  <si>
    <t>CIS Suite Datacenter Core SLng SA OLV 16L NL 1Y Aq Y2 Acad AP</t>
  </si>
  <si>
    <t>CIS Suite Datacenter Core SLng LSA OLV 2L NL 1Y Aq Y2 Acad AP</t>
  </si>
  <si>
    <t>CIS Suite Datacenter Core SLng SA OLV 2L NL 1Y Aq Y2 Acad AP</t>
  </si>
  <si>
    <t>CIS Suite Datacenter Core SLng LSA OLV 16L NL 1Y Aq Y3 Acad AP</t>
  </si>
  <si>
    <t>CIS Suite Datacenter Core SLng SA OLV 16L NL 1Y Aq Y3 Acad AP</t>
  </si>
  <si>
    <t>CIS Suite Datacenter Core SLng LSA OLV 2L NL 1Y Aq Y3 Acad AP</t>
  </si>
  <si>
    <t>CIS Suite Datacenter Core SLng SA OLV 2L NL 1Y Aq Y3 Acad AP</t>
  </si>
  <si>
    <t>CIS Suite Datacenter Core SLng LSA OLV 16L NL 2Y Aq Y2 Acad AP</t>
  </si>
  <si>
    <t>CIS Suite Datacenter Core SLng SA OLV 16L NL 2Y Aq Y2 Acad AP</t>
  </si>
  <si>
    <t>CIS Suite Datacenter Core SLng LSA OLV 2L NL 2Y Aq Y2 Acad AP</t>
  </si>
  <si>
    <t>CIS Suite Datacenter Core SLng SA OLV 2L NL 2Y Aq Y2 Acad AP</t>
  </si>
  <si>
    <t>CIS Suite Datacenter Core SLng LSA OLV 16L NL 3Y Aq Y1 Acad AP</t>
  </si>
  <si>
    <t>CIS Suite Datacenter Core SLng SA OLV 16L NL 3Y Aq Y1 Acad AP</t>
  </si>
  <si>
    <t>CIS Suite Datacenter Core SLng LSA OLV 2L NL 3Y Aq Y1 Acad AP</t>
  </si>
  <si>
    <t>CIS Suite Datacenter Core SLng SA OLV 2L NL 3Y Aq Y1 Acad AP</t>
  </si>
  <si>
    <t>CIS Suite DC Core SLng LSA OLV 16L NL 1Y Aq Y1 Acad AP w/o SysCtrSvr</t>
  </si>
  <si>
    <t>CIS Suite DC Core SLng LSA OLV 2L NL 1Y Aq Y1 Acad AP w/o SysCtrSvr</t>
  </si>
  <si>
    <t>CIS Suite DC Core SLng LSA OLV 16L NL 1Y Aq Y2 Acad AP w/o SysCtrSvr</t>
  </si>
  <si>
    <t>CIS Suite DC Core SLng LSA OLV 2L NL 1Y Aq Y2 Acad AP w/o SysCtrSvr</t>
  </si>
  <si>
    <t>CIS Suite DC Core SLng LSA OLV 16L NL 1Y Aq Y3 Acad AP w/o SysCtrSvr</t>
  </si>
  <si>
    <t>CIS Suite DC Core SLng LSA OLV 2L NL 1Y Aq Y3 Acad AP w/o SysCtrSvr</t>
  </si>
  <si>
    <t>CIS Suite DC Core SLng LSA OLV 16L NL 2Y Aq Y2 Acad AP w/o SysCtrSvr</t>
  </si>
  <si>
    <t>CIS Suite DC Core SLng LSA OLV 2L NL 2Y Aq Y2 Acad AP w/o SysCtrSvr</t>
  </si>
  <si>
    <t>CIS Suite DC Core SLng LSA OLV 16L NL 3Y Aq Y1 Acad AP w/o SysCtrSvr</t>
  </si>
  <si>
    <t>CIS Suite DC Core SLng LSA OLV 2L NL 3Y Aq Y1 Acad AP w/o SysCtrSvr</t>
  </si>
  <si>
    <t>CIS Suite DC Core SLng LSA OLV 16L NL 1Y Aq Y1 Acad AP w/o WinSvr</t>
  </si>
  <si>
    <t>CIS Suite Datacenter Core SLng LSA OLV 2L NL 1Y Aq Y1 Acad AP w/o WinSvr</t>
  </si>
  <si>
    <t>CIS Suite DC Core SLng LSA OLV 16L NL 1Y Aq Y2 Acad AP w/o WinSvr</t>
  </si>
  <si>
    <t>CIS Suite Datacenter Core SLng LSA OLV 2L NL 1Y Aq Y2 Acad AP w/o WinSvr</t>
  </si>
  <si>
    <t>CIS Suite DC Core SLng LSA OLV 16L NL 1Y Aq Y3 Acad AP w/o WinSvr</t>
  </si>
  <si>
    <t>CIS Suite Datacenter Core SLng LSA OLV 2L NL 1Y Aq Y3 Acad AP w/o WinSvr</t>
  </si>
  <si>
    <t>CIS Suite DC Core SLng LSA OLV 16L NL 2Y Aq Y2 Acad AP w/o WinSvr</t>
  </si>
  <si>
    <t>CIS Suite Datacenter Core SLng LSA OLV 2L NL 2Y Aq Y2 Acad AP w/o WinSvr</t>
  </si>
  <si>
    <t>CIS Suite DC Core SLng LSA OLV 16L NL 3Y Aq Y1 Acad AP w/o WinSvr</t>
  </si>
  <si>
    <t>CIS Suite Datacenter Core SLng LSA OLV 2L NL 3Y Aq Y1 Acad AP w/o WinSvr</t>
  </si>
  <si>
    <t>CIS Suite DC Core SLng SASU OLV 16L NL 1Y Aq Y1 Acad CIS Std Core AP</t>
  </si>
  <si>
    <t>CIS Suite DC Core SLng SASU OLV 2L NL 1Y Aq Y1 Acad CIS Std Core AP</t>
  </si>
  <si>
    <t>CIS Suite DC Core SLng SASU OLV 16L NL 1Y Aq Y2 Acad CIS Std Core AP</t>
  </si>
  <si>
    <t>CIS Suite DC Core SLng SASU OLV 2L NL 1Y Aq Y2 Acad CIS Std Core AP</t>
  </si>
  <si>
    <t>CIS Suite DC Core SLng SASU OLV 16L NL 1Y Aq Y3 Acad CIS Std Core AP</t>
  </si>
  <si>
    <t>CIS Suite DC Core SLng SASU OLV 2L NL 1Y Aq Y3 Acad CIS Std Core AP</t>
  </si>
  <si>
    <t>CIS Suite DC Core SLng SASU OLV 16L NL 2Y Aq Y2 Acad CIS Std Core AP</t>
  </si>
  <si>
    <t>CIS Suite DC Core SLng SASU OLV 2L NL 2Y Aq Y2 Acad CIS Std Core AP</t>
  </si>
  <si>
    <t>CIS Suite DC Core SLng SASU OLV 16L NL 3Y Aq Y1 Acad CIS Std Core AP</t>
  </si>
  <si>
    <t>CIS Suite DC Core SLng SASU OLV 2L NL 3Y Aq Y1 Acad CIS Std Core AP</t>
  </si>
  <si>
    <t>System Center Operations Manager SLng LSA OLV NL 1Y Aq Y1 Acad AP OSE</t>
  </si>
  <si>
    <t>System Center Operations Manager SLng LSA OLV NL 1Y Aq Y1 Acad AP User</t>
  </si>
  <si>
    <t>System Center Operations Manager SLng SA OLV NL 1Y Aq Y1 Acad AP Per OSE</t>
  </si>
  <si>
    <t>System Center Operations Manager SLng SA OLV NL 1Y Aq Y1 Acad AP User</t>
  </si>
  <si>
    <t>System Center Operations Manager SLng LSA OLV NL 1Y Aq Y2 Acad AP OSE</t>
  </si>
  <si>
    <t>System Center Operations Manager SLng LSA OLV NL 1Y Aq Y2 Acad AP User</t>
  </si>
  <si>
    <t>System Center Operations Manager SLng SA OLV NL 1Y Aq Y2 Acad AP Per OSE</t>
  </si>
  <si>
    <t>System Center Operations Manager SLng SA OLV NL 1Y Aq Y2 Acad AP User</t>
  </si>
  <si>
    <t>System Center Operations Manager SLng LSA OLV NL 1Y Aq Y3 Acad AP OSE</t>
  </si>
  <si>
    <t>System Center Operations Manager SLng LSA OLV NL 1Y Aq Y3 Acad AP User</t>
  </si>
  <si>
    <t>System Center Operations Manager SLng SA OLV NL 1Y Aq Y3 Acad AP Per OSE</t>
  </si>
  <si>
    <t>System Center Operations Manager SLng SA OLV NL 1Y Aq Y3 Acad AP User</t>
  </si>
  <si>
    <t>System Center Operations Manager SLng LSA OLV NL 2Y Aq Y2 Acad AP OSE</t>
  </si>
  <si>
    <t>System Center Operations Manager SLng LSA OLV NL 2Y Aq Y2 Acad AP User</t>
  </si>
  <si>
    <t>System Center Operations Manager SLng SA OLV NL 2Y Aq Y2 Acad AP Per OSE</t>
  </si>
  <si>
    <t>System Center Operations Manager SLng SA OLV NL 2Y Aq Y2 Acad AP User</t>
  </si>
  <si>
    <t>System Center Operations Manager SLng LSA OLV NL 3Y Aq Y1 Acad AP OSE</t>
  </si>
  <si>
    <t>System Center Operations Manager SLng LSA OLV NL 3Y Aq Y1 Acad AP User</t>
  </si>
  <si>
    <t>System Center Operations Manager SLng SA OLV NL 3Y Aq Y1 Acad AP Per OSE</t>
  </si>
  <si>
    <t>System Center Operations Manager SLng SA OLV NL 3Y Aq Y1 Acad AP User</t>
  </si>
  <si>
    <t>Excel Mac SLng LSA OLV NL 1Y Aq Y1 Academic AP</t>
  </si>
  <si>
    <t>Excel Mac SLng SA OLV NL 1Y Aq Y1 Academic AP</t>
  </si>
  <si>
    <t>Excel Mac SLng LSA OLV NL 1Y Aq Y2 Academic AP</t>
  </si>
  <si>
    <t>Excel Mac SLng SA OLV NL 1Y Aq Y2 Academic AP</t>
  </si>
  <si>
    <t>Excel Mac SLng LSA OLV NL 1Y Aq Y3 Academic AP</t>
  </si>
  <si>
    <t>Excel Mac SLng SA OLV NL 1Y Aq Y3 Academic AP</t>
  </si>
  <si>
    <t>Excel Mac SLng LSA OLV NL 2Y Aq Y2 Academic AP</t>
  </si>
  <si>
    <t>Excel Mac SLng SA OLV NL 2Y Aq Y2 Academic AP</t>
  </si>
  <si>
    <t>Excel Mac SLng LSA OLV NL 3Y Aq Y1 Academic AP</t>
  </si>
  <si>
    <t>Excel Mac SLng SA OLV NL 3Y Aq Y1 Academic AP</t>
  </si>
  <si>
    <t>PowerPoint Mac SLng LSA OLV NL 1Y Aq Y1 Academic AP</t>
  </si>
  <si>
    <t>PowerPoint Mac SLng SA OLV NL 1Y Aq Y1 Academic AP</t>
  </si>
  <si>
    <t>PowerPoint Mac SLng LSA OLV NL 1Y Aq Y2 Academic AP</t>
  </si>
  <si>
    <t>PowerPoint Mac SLng SA OLV NL 1Y Aq Y2 Academic AP</t>
  </si>
  <si>
    <t>PowerPoint Mac SLng LSA OLV NL 1Y Aq Y3 Academic AP</t>
  </si>
  <si>
    <t>PowerPoint Mac SLng SA OLV NL 1Y Aq Y3 Academic AP</t>
  </si>
  <si>
    <t>PowerPoint Mac SLng LSA OLV NL 2Y Aq Y2 Academic AP</t>
  </si>
  <si>
    <t>PowerPoint Mac SLng SA OLV NL 2Y Aq Y2 Academic AP</t>
  </si>
  <si>
    <t>PowerPoint Mac SLng LSA OLV NL 3Y Aq Y1 Academic AP</t>
  </si>
  <si>
    <t>PowerPoint Mac SLng SA OLV NL 3Y Aq Y1 Academic AP</t>
  </si>
  <si>
    <t>Word Mac SLng LSA OLV NL 1Y Aq Y1 Acad AP</t>
  </si>
  <si>
    <t>Word Mac SLng SA OLV NL 1Y Aq Y1 Acad AP</t>
  </si>
  <si>
    <t>Word Mac SLng LSA OLV NL 1Y Aq Y2 Acad AP</t>
  </si>
  <si>
    <t>Word Mac SLng SA OLV NL 1Y Aq Y2 Acad AP</t>
  </si>
  <si>
    <t>Word Mac SLng LSA OLV NL 1Y Aq Y3 Acad AP</t>
  </si>
  <si>
    <t>Word Mac SLng SA OLV NL 1Y Aq Y3 Acad AP</t>
  </si>
  <si>
    <t>Word Mac SLng LSA OLV NL 2Y Aq Y2 Acad AP</t>
  </si>
  <si>
    <t>Word Mac SLng SA OLV NL 2Y Aq Y2 Acad AP</t>
  </si>
  <si>
    <t>Word Mac SLng LSA OLV NL 3Y Aq Y1 Acad AP</t>
  </si>
  <si>
    <t>Word Mac SLng SA OLV NL 3Y Aq Y1 Acad AP</t>
  </si>
  <si>
    <t>Biztalk Svr Std SLng LSA OLV 2 Lic NL 1Y Aq Y1 Academic AP Core Lic</t>
  </si>
  <si>
    <t>Biztalk Svr Std SLng SA OLV 2 Lic NL 1Y Aq Y1 Academic AP Core Lic</t>
  </si>
  <si>
    <t>Biztalk Svr Std SLng LSA OLV 2 Lic NL 1Y Aq Y2 Academic AP Core Lic</t>
  </si>
  <si>
    <t>Biztalk Svr Std SLng SA OLV 2 Lic NL 1Y Aq Y2 Academic AP Core Lic</t>
  </si>
  <si>
    <t>Biztalk Svr Std SLng LSA OLV 2 Lic NL 1Y Aq Y3 Academic AP Core Lic</t>
  </si>
  <si>
    <t>Biztalk Svr Std SLng SA OLV 2 Lic NL 1Y Aq Y3 Academic AP Core Lic</t>
  </si>
  <si>
    <t>Biztalk Svr Std SLng LSA OLV 2 Lic NL 2Y Aq Y2 Academic AP Core Lic</t>
  </si>
  <si>
    <t>Biztalk Svr Std SLng SA OLV 2 Lic NL 2Y Aq Y2 Academic AP Core Lic</t>
  </si>
  <si>
    <t>Biztalk Svr Std SLng LSA OLV 2 Lic NL 3Y Aq Y1 Academic AP Core Lic</t>
  </si>
  <si>
    <t>Biztalk Svr Std SLng SA OLV 2 Lic NL 3Y Aq Y1 Academic AP Core Lic</t>
  </si>
  <si>
    <t>BizTalk Svr Std SLng SASU OLV 2L NL 1Y Aq Y1 Acad BizT Branch AP Core</t>
  </si>
  <si>
    <t>BizTalk Svr Std SLng SASU OLV 2L NL 1Y Aq Y2 Acad BizT Branch AP Core</t>
  </si>
  <si>
    <t>BizTalk Svr Std SLng SASU OLV 2L NL 1Y Aq Y3 Acad BizT Branch AP Core</t>
  </si>
  <si>
    <t>BizTalk Svr Std SLng SASU OLV 2L NL 2Y Aq Y2 Acad BizT Branch AP Core</t>
  </si>
  <si>
    <t>BizTalk Svr Std SLng SASU OLV 2L NL 3Y Aq Y1 Acad BizT Branch AP Core</t>
  </si>
  <si>
    <t>Visio Standard SLng LSA OLV NL 1Y Aq Y1 Acad AP</t>
  </si>
  <si>
    <t>Visio Standard SLng SA OLV NL 1Y Aq Y1 Acad AP</t>
  </si>
  <si>
    <t>Visio Standard SLng LSA OLV NL 1Y Aq Y2 Acad AP</t>
  </si>
  <si>
    <t>Visio Standard SLng SA OLV NL 1Y Aq Y2 Acad AP</t>
  </si>
  <si>
    <t>Visio Standard SLng LSA OLV NL 1Y Aq Y3 Acad AP</t>
  </si>
  <si>
    <t>Visio Standard SLng SA OLV NL 1Y Aq Y3 Acad AP</t>
  </si>
  <si>
    <t>Visio Standard SLng LSA OLV NL 2Y Aq Y2 Acad AP</t>
  </si>
  <si>
    <t>Visio Standard SLng SA OLV NL 2Y Aq Y2 Acad AP</t>
  </si>
  <si>
    <t>Visio Standard SLng LSA OLV NL 3Y Aq Y1 Acad AP</t>
  </si>
  <si>
    <t>Visio Standard SLng SA OLV NL 3Y Aq Y1 Acad AP</t>
  </si>
  <si>
    <t>Visio Professional SLng LSA OLV NL 1Y Aq Y1 Acad AP</t>
  </si>
  <si>
    <t>Visio Professional SLng SA OLV NL 1Y Aq Y1 Acad AP</t>
  </si>
  <si>
    <t>Visio Professional SLng LSA OLV NL 1Y Aq Y2 Acad AP</t>
  </si>
  <si>
    <t>Visio Professional SLng SA OLV NL 1Y Aq Y2 Acad AP</t>
  </si>
  <si>
    <t>Visio Professional SLng LSA OLV NL 1Y Aq Y3 Acad AP</t>
  </si>
  <si>
    <t>Visio Professional SLng SA OLV NL 1Y Aq Y3 Acad AP</t>
  </si>
  <si>
    <t>Visio Professional SLng LSA OLV NL 2Y Aq Y2 Acad AP</t>
  </si>
  <si>
    <t>Visio Professional SLng SA OLV NL 2Y Aq Y2 Acad AP</t>
  </si>
  <si>
    <t>Visio Professional SLng LSA OLV NL 3Y Aq Y1 Acad AP</t>
  </si>
  <si>
    <t>Visio Professional SLng SA OLV NL 3Y Aq Y1 Acad AP</t>
  </si>
  <si>
    <t>Visio Professional SLng SASU OLV NL 1Y Aq Y1 Acad Visio Standard AP</t>
  </si>
  <si>
    <t>Visio Professional SLng SASU OLV NL 1Y Aq Y2 Acad Visio Standard AP</t>
  </si>
  <si>
    <t>Visio Professional SLng SASU OLV NL 1Y Aq Y3 Acad Visio Standard AP</t>
  </si>
  <si>
    <t>Visio Professional SLng SASU OLV NL 2Y Aq Y2 Acad Visio Standard AP</t>
  </si>
  <si>
    <t>Visio Professional SLng SASU OLV NL 3Y Aq Y1 Acad Visio Standard AP</t>
  </si>
  <si>
    <t>Visio P2 Open Faculty SLng Sub OLV NL 1M Acad AP</t>
  </si>
  <si>
    <t>Power BI Pro Open Fac SLng Sub OLV NL 1M Acad AP</t>
  </si>
  <si>
    <t>Dynamics 365 Team Members SLng LSA OLV NL 1Y Aq Y1 Acad AP DCAL</t>
  </si>
  <si>
    <t>Dynamics 365 Team Members SLng LSA OLV NL 1Y Aq Y1 Acad AP UCAL</t>
  </si>
  <si>
    <t>Dynamics 365 Team Members SLng SA OLV NL 1Y Aq Y1 Acad AP DCAL</t>
  </si>
  <si>
    <t>Dynamics 365 Team Members SLng SA OLV NL 1Y Aq Y1 Acad AP UCAL</t>
  </si>
  <si>
    <t>Dynamics 365 Team Members SLng LSA OLV NL 1Y Aq Y2 Acad AP DCAL</t>
  </si>
  <si>
    <t>Dynamics 365 Team Members SLng LSA OLV NL 1Y Aq Y2 Acad AP UCAL</t>
  </si>
  <si>
    <t>Dynamics 365 Team Members SLng SA OLV NL 1Y Aq Y2 Acad AP DCAL</t>
  </si>
  <si>
    <t>Dynamics 365 Team Members SLng SA OLV NL 1Y Aq Y2 Acad AP UCAL</t>
  </si>
  <si>
    <t>Dynamics 365 Team Members SLng LSA OLV NL 1Y Aq Y3 Acad AP DCAL</t>
  </si>
  <si>
    <t>Dynamics 365 Team Members SLng LSA OLV NL 1Y Aq Y3 Acad AP UCAL</t>
  </si>
  <si>
    <t>Dynamics 365 Team Members SLng SA OLV NL 1Y Aq Y3 Acad AP DCAL</t>
  </si>
  <si>
    <t>Dynamics 365 Team Members SLng SA OLV NL 1Y Aq Y3 Acad AP UCAL</t>
  </si>
  <si>
    <t>Dynamics 365 Team Members SLng LSA OLV NL 2Y Aq Y2 Acad AP DCAL</t>
  </si>
  <si>
    <t>Dynamics 365 Team Members SLng LSA OLV NL 2Y Aq Y2 Acad AP UCAL</t>
  </si>
  <si>
    <t>Dynamics 365 Team Members SLng SA OLV NL 2Y Aq Y2 Acad AP DCAL</t>
  </si>
  <si>
    <t>Dynamics 365 Team Members SLng SA OLV NL 2Y Aq Y2 Acad AP UCAL</t>
  </si>
  <si>
    <t>Dynamics 365 Team Members SLng LSA OLV NL 3Y Aq Y1 Acad AP DCAL</t>
  </si>
  <si>
    <t>Dynamics 365 Team Members SLng LSA OLV NL 3Y Aq Y1 Acad AP UCAL</t>
  </si>
  <si>
    <t>Dynamics 365 Team Members SLng SA OLV NL 3Y Aq Y1 Acad AP DCAL</t>
  </si>
  <si>
    <t>Dynamics 365 Team Members SLng SA OLV NL 3Y Aq Y1 Acad AP UCAL</t>
  </si>
  <si>
    <t>Dynamics 365 Cust Svc SLng LSA OLV NL 1Y Aq Y1 Acad AP UCAL</t>
  </si>
  <si>
    <t>Dynamics 365 Cust Svc SLng SA OLV NL 1Y Aq Y1 Acad AP UCAL</t>
  </si>
  <si>
    <t>Dynamics 365 Cust Svc SLng LSA OLV NL 1Y Aq Y2 Acad AP UCAL</t>
  </si>
  <si>
    <t>Dynamics 365 Cust Svc SLng SA OLV NL 1Y Aq Y2 Acad AP UCAL</t>
  </si>
  <si>
    <t>Dynamics 365 Cust Svc SLng LSA OLV NL 1Y Aq Y3 Acad AP UCAL</t>
  </si>
  <si>
    <t>Dynamics 365 Cust Svc SLng SA OLV NL 1Y Aq Y3 Acad AP UCAL</t>
  </si>
  <si>
    <t>Dynamics 365 Cust Svc SLng LSA OLV NL 2Y Aq Y2 Acad AP UCAL</t>
  </si>
  <si>
    <t>Dynamics 365 Cust Svc SLng SA OLV NL 2Y Aq Y2 Acad AP UCAL</t>
  </si>
  <si>
    <t>Dynamics 365 Cust Svc SLng LSA OLV NL 3Y Aq Y1 Acad AP UCAL</t>
  </si>
  <si>
    <t>Dynamics 365 Cust Svc SLng SA OLV NL 3Y Aq Y1 Acad AP UCAL</t>
  </si>
  <si>
    <t>Dynamics 365 Sales SLng LSA OLV NL 1Y Aq Y1 Acad AP UCAL</t>
  </si>
  <si>
    <t>Dynamics 365 Sales SLng SA OLV NL 1Y Aq Y1 Acad AP UCAL</t>
  </si>
  <si>
    <t>Dynamics 365 Sales SLng LSA OLV NL 1Y Aq Y2 Acad AP UCAL</t>
  </si>
  <si>
    <t>Dynamics 365 Sales SLng SA OLV NL 1Y Aq Y2 Acad AP UCAL</t>
  </si>
  <si>
    <t>Dynamics 365 Sales SLng LSA OLV NL 1Y Aq Y3 Acad AP UCAL</t>
  </si>
  <si>
    <t>Dynamics 365 Sales SLng SA OLV NL 1Y Aq Y3 Acad AP UCAL</t>
  </si>
  <si>
    <t>Dynamics 365 Sales SLng LSA OLV NL 2Y Aq Y2 Acad AP UCAL</t>
  </si>
  <si>
    <t>Dynamics 365 Sales SLng SA OLV NL 2Y Aq Y2 Acad AP UCAL</t>
  </si>
  <si>
    <t>Dynamics 365 Sales SLng LSA OLV NL 3Y Aq Y1 Acad AP UCAL</t>
  </si>
  <si>
    <t>Dynamics 365 Sales SLng SA OLV NL 3Y Aq Y1 Acad AP UCAL</t>
  </si>
  <si>
    <t>Biztalk Svr Ent SLng LSA OLV 2 Lic NL 1Y Aq Y1 Academic AP Core Lic</t>
  </si>
  <si>
    <t>Biztalk Svr Ent SLng SA OLV 2 Lic NL 1Y Aq Y1 Academic AP Core Lic</t>
  </si>
  <si>
    <t>Biztalk Svr Ent SLng LSA OLV 2 Lic NL 1Y Aq Y2 Academic AP Core Lic</t>
  </si>
  <si>
    <t>Biztalk Svr Ent SLng SA OLV 2 Lic NL 1Y Aq Y2 Academic AP Core Lic</t>
  </si>
  <si>
    <t>Biztalk Svr Ent SLng LSA OLV 2 Lic NL 1Y Aq Y3 Academic AP Core Lic</t>
  </si>
  <si>
    <t>Biztalk Svr Ent SLng SA OLV 2 Lic NL 1Y Aq Y3 Academic AP Core Lic</t>
  </si>
  <si>
    <t>Biztalk Svr Ent SLng LSA OLV 2 Lic NL 2Y Aq Y2 Academic AP Core Lic</t>
  </si>
  <si>
    <t>Biztalk Svr Ent SLng SA OLV 2 Lic NL 2Y Aq Y2 Academic AP Core Lic</t>
  </si>
  <si>
    <t>Biztalk Svr Ent SLng LSA OLV 2 Lic NL 3Y Aq Y1 Academic AP Core Lic</t>
  </si>
  <si>
    <t>Biztalk Svr Ent SLng SA OLV 2 Lic NL 3Y Aq Y1 Academic AP Core Lic</t>
  </si>
  <si>
    <t>BizTalk Svr Ent SLng SASU OLV 2L NL 1Y Aq Y1 Acad BizT Std AP Core</t>
  </si>
  <si>
    <t>BizTalk Svr Ent SLng SASU OLV 2L NL 1Y Aq Y1 Acad BizT Branch AP Core</t>
  </si>
  <si>
    <t>BizTalk Svr Ent SLng SASU OLV 2L NL 1Y Aq Y2 Acad BizT Std AP Core</t>
  </si>
  <si>
    <t>BizTalk Svr Ent SLng SASU OLV 2L NL 1Y Aq Y2 Acad BizT Branch AP Core</t>
  </si>
  <si>
    <t>BizTalk Svr Ent SLng SASU OLV 2L NL 1Y Aq Y3 Acad BizT Std AP Core</t>
  </si>
  <si>
    <t>BizTalk Svr Ent SLng SASU OLV 2L NL 1Y Aq Y3 Acad BizT Branch AP Core</t>
  </si>
  <si>
    <t>BizTalk Svr Ent SLng SASU OLV 2L NL 2Y Aq Y2 Acad BizT Std AP Core</t>
  </si>
  <si>
    <t>BizTalk Svr Ent SLng SASU OLV 2L NL 2Y Aq Y2 Acad BizT Branch AP Core</t>
  </si>
  <si>
    <t>BizTalk Svr Ent SLng SASU OLV 2L NL 3Y Aq Y1 Acad BizT Std AP Core</t>
  </si>
  <si>
    <t>BizTalk Svr Ent SLng SASU OLV 2L NL 3Y Aq Y1 Acad BizT Branch AP Core</t>
  </si>
  <si>
    <t>Intune P1 Open Faculty SLng Sub OLV NL 1M Academic AP</t>
  </si>
  <si>
    <t>Win Server Essentials SLng LSA OLV NL 1Y Aq Y1 Acad AP</t>
  </si>
  <si>
    <t>Win Server Essentials SLng SA OLV NL 1Y Aq Y1 Acad AP</t>
  </si>
  <si>
    <t>Win Server Essentials SLng LSA OLV NL 1Y Aq Y2 Acad AP</t>
  </si>
  <si>
    <t>Win Server Essentials SLng SA OLV NL 1Y Aq Y2 Acad AP</t>
  </si>
  <si>
    <t>Win Server Essentials SLng LSA OLV NL 1Y Aq Y3 Acad AP</t>
  </si>
  <si>
    <t>Win Server Essentials SLng SA OLV NL 1Y Aq Y3 Acad AP</t>
  </si>
  <si>
    <t>Win Server Essentials SLng LSA OLV NL 2Y Aq Y2 Acad AP</t>
  </si>
  <si>
    <t>Win Server Essentials SLng SA OLV NL 2Y Aq Y2 Acad AP</t>
  </si>
  <si>
    <t>Win Server Essentials SLng LSA OLV NL 3Y Aq Y1 Acad AP</t>
  </si>
  <si>
    <t>Win Server Essentials SLng SA OLV NL 3Y Aq Y1 Acad AP</t>
  </si>
  <si>
    <t>SfB Plus CAL Edu Open Faculty SLng Sub OLV NL 1M Acad AP</t>
  </si>
  <si>
    <t>Azure Active Directory Premium P1 Open Sub Snlg OLV NL 1M Acad AP Fac</t>
  </si>
  <si>
    <t>EMS E3 Open SLng Sub OLV NL 1M Acad AP Faculty</t>
  </si>
  <si>
    <t>Project Server CAL SLng LSA OLV NL 1Y Aq Y1 Acad AP Device CAL</t>
  </si>
  <si>
    <t>Project Server CAL SLng LSA OLV NL 1Y Aq Y1 Acad AP User CAL</t>
  </si>
  <si>
    <t>Project Server CAL SLng SA OLV NL 1Y Aq Y1 Acad AP Device CAL</t>
  </si>
  <si>
    <t>Project Server CAL SLng SA OLV NL 1Y Aq Y1 Acad AP User CAL</t>
  </si>
  <si>
    <t>Project Server CAL SLng LSA OLV NL 1Y Aq Y2 Acad AP Device CAL</t>
  </si>
  <si>
    <t>Project Server CAL SLng LSA OLV NL 1Y Aq Y2 Acad AP User CAL</t>
  </si>
  <si>
    <t>Project Server CAL SLng SA OLV NL 1Y Aq Y2 Acad AP Device CAL</t>
  </si>
  <si>
    <t>Project Server CAL SLng SA OLV NL 1Y Aq Y2 Acad AP User CAL</t>
  </si>
  <si>
    <t>Project Server CAL SLng LSA OLV NL 1Y Aq Y3 Acad AP Device CAL</t>
  </si>
  <si>
    <t>Project Server CAL SLng LSA OLV NL 1Y Aq Y3 Acad AP User CAL</t>
  </si>
  <si>
    <t>Project Server CAL SLng SA OLV NL 1Y Aq Y3 Acad AP Device CAL</t>
  </si>
  <si>
    <t>Project Server CAL SLng SA OLV NL 1Y Aq Y3 Acad AP User CAL</t>
  </si>
  <si>
    <t>Project Server CAL SLng LSA OLV NL 2Y Aq Y2 Acad AP Device CAL</t>
  </si>
  <si>
    <t>Project Server CAL SLng LSA OLV NL 2Y Aq Y2 Acad AP User CAL</t>
  </si>
  <si>
    <t>Project Server CAL SLng SA OLV NL 2Y Aq Y2 Acad AP Device CAL</t>
  </si>
  <si>
    <t>Project Server CAL SLng SA OLV NL 2Y Aq Y2 Acad AP User CAL</t>
  </si>
  <si>
    <t>Project Server CAL SLng LSA OLV NL 3Y Aq Y1 Acad AP Device CAL</t>
  </si>
  <si>
    <t>Project Server CAL SLng LSA OLV NL 3Y Aq Y1 Acad AP User CAL</t>
  </si>
  <si>
    <t>Project Server CAL SLng SA OLV NL 3Y Aq Y1 Acad AP Device CAL</t>
  </si>
  <si>
    <t>Project Server CAL SLng SA OLV NL 3Y Aq Y1 Acad AP User CAL</t>
  </si>
  <si>
    <t>Project Server SLng LSA OLV NL 1Y Aq Y1 Acad AP</t>
  </si>
  <si>
    <t>Project Server SLng SA OLV NL 1Y Aq Y1 Acad AP</t>
  </si>
  <si>
    <t>Project Server SLng LSA OLV NL 1Y Aq Y2 Acad AP</t>
  </si>
  <si>
    <t>Project Server SLng SA OLV NL 1Y Aq Y2 Acad AP</t>
  </si>
  <si>
    <t>Project Server SLng LSA OLV NL 1Y Aq Y3 Acad AP</t>
  </si>
  <si>
    <t>Project Server SLng SA OLV NL 1Y Aq Y3 Acad AP</t>
  </si>
  <si>
    <t>Project Server SLng LSA OLV NL 2Y Aq Y2 Acad AP</t>
  </si>
  <si>
    <t>Project Server SLng SA OLV NL 2Y Aq Y2 Acad AP</t>
  </si>
  <si>
    <t>Project Server SLng LSA OLV NL 3Y Aq Y1 Acad AP</t>
  </si>
  <si>
    <t>Project Server SLng SA OLV NL 3Y Aq Y1 Acad AP</t>
  </si>
  <si>
    <t>Project Professional SLng LSA OLV NL 1Y Aq Y1 Acad AP 1 Server CAL</t>
  </si>
  <si>
    <t>Project Professional SLng SA OLV NL 1Y Aq Y1 Acad AP 1 Server CAL</t>
  </si>
  <si>
    <t>Project Professional SLng LSA OLV NL 1Y Aq Y2 Acad AP 1 Server CAL</t>
  </si>
  <si>
    <t>Project Professional SLng SA OLV NL 1Y Aq Y2 Acad AP 1 Server CAL</t>
  </si>
  <si>
    <t>Project Professional SLng LSA OLV NL 1Y Aq Y3 Acad AP 1 Server CAL</t>
  </si>
  <si>
    <t>Project Professional SLng SA OLV NL 1Y Aq Y3 Acad AP 1 Server CAL</t>
  </si>
  <si>
    <t>Project Professional SLng LSA OLV NL 2Y Aq Y2 Acad AP 1 Server CAL</t>
  </si>
  <si>
    <t>Project Professional SLng SA OLV NL 2Y Aq Y2 Acad AP 1 Server CAL</t>
  </si>
  <si>
    <t>Project Professional SLng LSA OLV NL 3Y Aq Y1 Acad AP 1 Server CAL</t>
  </si>
  <si>
    <t>Project Professional SLng SA OLV NL 3Y Aq Y1 Acad AP 1 Server CAL</t>
  </si>
  <si>
    <t>Project Professional SLng SASU OLV NL 1YAqY1 Acad Proj Std AP 1 Svr CAL</t>
  </si>
  <si>
    <t>Project Professional SLng SASU OLV NL 1YAqY2 Acad Proj Std AP 1 Svr CAL</t>
  </si>
  <si>
    <t>Project Professional SLng SASU OLV NL 1YAqY3 Acad Proj Std AP 1 Svr CAL</t>
  </si>
  <si>
    <t>Project Professional SLng SASU OLV NL 2YAqY2 Acad Proj Std AP 1 Svr CAL</t>
  </si>
  <si>
    <t>Project Professional SLng SASU OLV NL 3YAqY1 Acad Proj Std AP 1 Svr CAL</t>
  </si>
  <si>
    <t>Biztalk Svr Branch SLng LSA OLV 2 Lic NL 1Y Aq Y1 Academic AP Core Lic</t>
  </si>
  <si>
    <t>Biztalk Svr Branch SLng SA OLV 2 Lic NL 1Y Aq Y1 Academic AP Core Lic</t>
  </si>
  <si>
    <t>Biztalk Svr Branch SLng LSA OLV 2 Lic NL 1Y Aq Y2 Academic AP Core Lic</t>
  </si>
  <si>
    <t>Biztalk Svr Branch SLng SA OLV 2 Lic NL 1Y Aq Y2 Academic AP Core Lic</t>
  </si>
  <si>
    <t>Biztalk Svr Branch SLng LSA OLV 2 Lic NL 1Y Aq Y3 Academic AP Core Lic</t>
  </si>
  <si>
    <t>Biztalk Svr Branch SLng SA OLV 2 Lic NL 1Y Aq Y3 Academic AP Core Lic</t>
  </si>
  <si>
    <t>Biztalk Svr Branch SLng LSA OLV 2 Lic NL 2Y Aq Y2 Academic AP Core Lic</t>
  </si>
  <si>
    <t>Biztalk Svr Branch SLng SA OLV 2 Lic NL 2Y Aq Y2 Academic AP Core Lic</t>
  </si>
  <si>
    <t>Biztalk Svr Branch SLng LSA OLV 2 Lic NL 3Y Aq Y1 Academic AP Core Lic</t>
  </si>
  <si>
    <t>Biztalk Svr Branch SLng SA OLV 2 Lic NL 3Y Aq Y1 Academic AP Core Lic</t>
  </si>
  <si>
    <t>O365 A3 Edu Open Faculty SLng Sub OLV NL 1M Acad AP</t>
  </si>
  <si>
    <t>Visio P1 Open Faculty SLng Sub OLV NL 1M Acad AP</t>
  </si>
  <si>
    <t>Endpoint Configuration Manager SLng LSA OLV NL 1Y Aq Y1 Acad AP Per OSE</t>
  </si>
  <si>
    <t>Endpoint Configuration Manager SLng LSA OLV NL 1Y Aq Y1 Acad AP Per User</t>
  </si>
  <si>
    <t>Endpoint Configuration Manager SLng SA OLV NL 1Y Aq Y1 Acad AP Per OSE</t>
  </si>
  <si>
    <t>Endpoint Configuration Manager SLng SA OLV NL 1Y Aq Y1 Acad AP Per User</t>
  </si>
  <si>
    <t>Endpoint Configuration Manager SLng LSA OLV NL 1Y Aq Y2 Acad AP Per OSE</t>
  </si>
  <si>
    <t>Endpoint Configuration Manager SLng LSA OLV NL 1Y Aq Y2 Acad AP Per User</t>
  </si>
  <si>
    <t>Endpoint Configuration Manager SLng SA OLV NL 1Y Aq Y2 Acad AP Per OSE</t>
  </si>
  <si>
    <t>Endpoint Configuration Manager SLng SA OLV NL 1Y Aq Y2 Acad AP Per User</t>
  </si>
  <si>
    <t>Endpoint Configuration Manager SLng LSA OLV NL 1Y Aq Y3 Acad AP Per OSE</t>
  </si>
  <si>
    <t>Endpoint Configuration Manager SLng LSA OLV NL 1Y Aq Y3 Acad AP Per User</t>
  </si>
  <si>
    <t>Endpoint Configuration Manager SLng SA OLV NL 1Y Aq Y3 Acad AP Per OSE</t>
  </si>
  <si>
    <t>Endpoint Configuration Manager SLng SA OLV NL 1Y Aq Y3 Acad AP Per User</t>
  </si>
  <si>
    <t>Endpoint Configuration Manager SLng LSA OLV NL 2Y Aq Y2 Acad AP Per OSE</t>
  </si>
  <si>
    <t>Endpoint Configuration Manager SLng LSA OLV NL 2Y Aq Y2 Acad AP Per User</t>
  </si>
  <si>
    <t>Endpoint Configuration Manager SLng SA OLV NL 2Y Aq Y2 Acad AP Per OSE</t>
  </si>
  <si>
    <t>Endpoint Configuration Manager SLng SA OLV NL 2Y Aq Y2 Acad AP Per User</t>
  </si>
  <si>
    <t>Endpoint Configuration Manager SLng LSA OLV NL 3Y Aq Y1 Acad AP Per OSE</t>
  </si>
  <si>
    <t>Endpoint Configuration Manager SLng LSA OLV NL 3Y Aq Y1 Acad AP Per User</t>
  </si>
  <si>
    <t>Endpoint Configuration Manager SLng SA OLV NL 3Y Aq Y1 Acad AP Per OSE</t>
  </si>
  <si>
    <t>Endpoint Configuration Manager SLng SA OLV NL 3Y Aq Y1 Acad AP Per User</t>
  </si>
  <si>
    <t>Endpoint Configuration Manager ALng LSA OLV NL 1Y Aq Y1 Acad AP Stu User</t>
  </si>
  <si>
    <t>Endpoint Configuration Manager ALng SA OLV NL 1Y Aq Y1 Acad AP Stu User</t>
  </si>
  <si>
    <t>Endpoint Configuration Manager ALng LSA OLV NL 1Y Aq Y2 Acad AP Stu User</t>
  </si>
  <si>
    <t>Endpoint Configuration Manager ALng SA OLV NL 1Y Aq Y2 Acad AP Stu User</t>
  </si>
  <si>
    <t>Endpoint Configuration Manager ALng LSA OLV NL 1Y Aq Y3 Acad AP Stu User</t>
  </si>
  <si>
    <t>Endpoint Configuration Manager ALng SA OLV NL 1Y Aq Y3 Acad AP Stu User</t>
  </si>
  <si>
    <t>Endpoint Configuration Manager ALng LSA OLV NL 2Y Aq Y2 Acad AP Stu User</t>
  </si>
  <si>
    <t>Endpoint Configuration Manager ALng SA OLV NL 2Y Aq Y2 Acad AP Stu User</t>
  </si>
  <si>
    <t>Endpoint Configuration Manager ALng LSA OLV NL 3Y Aq Y1 Acad AP Stu User</t>
  </si>
  <si>
    <t>Endpoint Configuration Manager ALng SA OLV NL 3Y Aq Y1 Acad AP Stu User</t>
  </si>
  <si>
    <t>Win Device Edu SLng SA OLV NL 1Y Aq Y1 Acad AP</t>
  </si>
  <si>
    <t>Win Device Edu SLng Upgrade SA OLV NL 1Y Aq Y1 Acad AP</t>
  </si>
  <si>
    <t>Win Device Edu SLng SA OLV NL 1Y Aq Y2 Acad AP</t>
  </si>
  <si>
    <t>Win Device Edu SLng Upgrade SA OLV NL 1Y Aq Y2 Acad AP</t>
  </si>
  <si>
    <t>Win Device Edu SLng SA OLV NL 1Y Aq Y3 Acad AP</t>
  </si>
  <si>
    <t>Win Device Edu SLng Upgrade SA OLV NL 1Y Aq Y3 Acad AP</t>
  </si>
  <si>
    <t>Win Device Edu SLng SA OLV NL 2Y Aq Y2 Acad AP</t>
  </si>
  <si>
    <t>Win Device Edu SLng Upgrade SA OLV NL 2Y Aq Y2 Acad AP</t>
  </si>
  <si>
    <t>Win Device Edu SLng SA OLV NL 3Y Aq Y1 Acad AP</t>
  </si>
  <si>
    <t>Win Device Edu SLng Upgrade SA OLV NL 3Y Aq Y1 Acad AP</t>
  </si>
  <si>
    <t>Visual Studio Test Pro MSDN ALng LSA OLV NL 1Y Aq Y1 Acad AP</t>
  </si>
  <si>
    <t>Visual Studio Test Pro MSDN ALng SA OLV NL 1Y Aq Y1 Acad AP</t>
  </si>
  <si>
    <t>Visual Studio Test Pro MSDN ALng LSA OLV NL 1Y Aq Y2 Acad AP</t>
  </si>
  <si>
    <t>Visual Studio Test Pro MSDN ALng SA OLV NL 1Y Aq Y2 Acad AP</t>
  </si>
  <si>
    <t>Visual Studio Test Pro MSDN ALng LSA OLV NL 1Y Aq Y3 Acad AP</t>
  </si>
  <si>
    <t>Visual Studio Test Pro MSDN ALng SA OLV NL 1Y Aq Y3 Acad AP</t>
  </si>
  <si>
    <t>Visual Studio Test Pro MSDN ALng LSA OLV NL 2Y Aq Y2 Acad AP</t>
  </si>
  <si>
    <t>Visual Studio Test Pro MSDN ALng SA OLV NL 2Y Aq Y2 Acad AP</t>
  </si>
  <si>
    <t>Visual Studio Test Pro MSDN ALng LSA OLV NL 3Y Aq Y1 Acad AP</t>
  </si>
  <si>
    <t>Visual Studio Test Pro MSDN ALng SA OLV NL 3Y Aq Y1 Acad AP</t>
  </si>
  <si>
    <t>EMS A3 Open Faculty SLng Sub OLV NL 1M Acad AP</t>
  </si>
  <si>
    <t>Visual Studio Ent MSDN ALng LSA OLV NL 1Y Aq Y1 Acad AP</t>
  </si>
  <si>
    <t>Visual Studio Ent MSDN ALng SA OLV NL 1Y Aq Y1 Acad AP</t>
  </si>
  <si>
    <t>Visual Studio Ent MSDN ALng LSA OLV NL 1Y Aq Y2 Acad AP</t>
  </si>
  <si>
    <t>Visual Studio Ent MSDN ALng SA OLV NL 1Y Aq Y2 Acad AP</t>
  </si>
  <si>
    <t>Visual Studio Ent MSDN ALng LSA OLV NL 1Y Aq Y3 Acad AP</t>
  </si>
  <si>
    <t>Visual Studio Ent MSDN ALng SA OLV NL 1Y Aq Y3 Acad AP</t>
  </si>
  <si>
    <t>Visual Studio Ent MSDN ALng LSA OLV NL 2Y Aq Y2 Acad AP</t>
  </si>
  <si>
    <t>Visual Studio Ent MSDN ALng SA OLV NL 2Y Aq Y2 Acad AP</t>
  </si>
  <si>
    <t>Visual Studio Ent MSDN ALng LSA OLV NL 3Y Aq Y1 Acad AP</t>
  </si>
  <si>
    <t>Visual Studio Ent MSDN ALng SA OLV NL 3Y Aq Y1 Acad AP</t>
  </si>
  <si>
    <t>Visual Studio Ent MSDN ALng SASU OLV NL 1Y Aq Y1 Acad VS Pro w/MSDN AP</t>
  </si>
  <si>
    <t>Visual Studio Ent MSDN ALng SASU OLV NL 1YAqY1 Acad VS Test Pro MSDN AP</t>
  </si>
  <si>
    <t>Visual Studio Ent MSDN ALng SASU OLV NL 1Y Aq Y2 Acad VS Pro w/MSDN AP</t>
  </si>
  <si>
    <t>Visual Studio Ent MSDN ALng SASU OLV NL 1YAqY2 Acad VS Test Pro MSDN AP</t>
  </si>
  <si>
    <t>Visual Studio Ent MSDN ALng SASU OLV NL 1Y Aq Y3 Acad VS Pro w/MSDN AP</t>
  </si>
  <si>
    <t>Visual Studio Ent MSDN ALng SASU OLV NL 1YAqY3 Acad VS Test Pro MSDN AP</t>
  </si>
  <si>
    <t>Visual Studio Ent MSDN ALng SASU OLV NL 2Y Aq Y2 Acad VS Pro w/MSDN AP</t>
  </si>
  <si>
    <t>Visual Studio Ent MSDN ALng SASU OLV NL 2YAqY2 Acad VS Test Pro MSDN AP</t>
  </si>
  <si>
    <t>Visual Studio Ent MSDN ALng SASU OLV NL 3Y Aq Y1 Acad VS Pro w/MSDN AP</t>
  </si>
  <si>
    <t>Visual Studio Ent MSDN ALng SASU OLV NL 3YAqY1 Acad VS Test Pro MSDN AP</t>
  </si>
  <si>
    <t>Advanced Threat Analytics CML SLng LSA OLV NL 1Y Aq Y1 Acad AP Per OSE</t>
  </si>
  <si>
    <t>Advanced Threat Analytics CML SLng LSA OLV NL 1Y Aq Y1 Acad AP Per User</t>
  </si>
  <si>
    <t>Advanced Threat Analytics CML SLng SA OLV NL 1Y Aq Y1 Acad AP Per OSE</t>
  </si>
  <si>
    <t>Advanced Threat Analytics CML SLng SA OLV NL 1Y Aq Y1 Acad AP Per User</t>
  </si>
  <si>
    <t>Advanced Threat Analytics CML SLng LSA OLV NL 1Y Aq Y2 Acad AP Per OSE</t>
  </si>
  <si>
    <t>Advanced Threat Analytics CML SLng LSA OLV NL 1Y Aq Y2 Acad AP Per User</t>
  </si>
  <si>
    <t>Advanced Threat Analytics CML SLng SA OLV NL 1Y Aq Y2 Acad AP Per OSE</t>
  </si>
  <si>
    <t>Advanced Threat Analytics CML SLng SA OLV NL 1Y Aq Y2 Acad AP Per User</t>
  </si>
  <si>
    <t>Advanced Threat Analytics CML SLng LSA OLV NL 1Y Aq Y3 Acad AP Per OSE</t>
  </si>
  <si>
    <t>Advanced Threat Analytics CML SLng LSA OLV NL 1Y Aq Y3 Acad AP Per User</t>
  </si>
  <si>
    <t>Advanced Threat Analytics CML SLng SA OLV NL 1Y Aq Y3 Acad AP Per OSE</t>
  </si>
  <si>
    <t>Advanced Threat Analytics CML SLng SA OLV NL 1Y Aq Y3 Acad AP Per User</t>
  </si>
  <si>
    <t>Advanced Threat Analytics CML SLng LSA OLV NL 2Y Aq Y2 Acad AP Per OSE</t>
  </si>
  <si>
    <t>Advanced Threat Analytics CML SLng LSA OLV NL 2Y Aq Y2 Acad AP Per User</t>
  </si>
  <si>
    <t>Advanced Threat Analytics CML SLng SA OLV NL 2Y Aq Y2 Acad AP Per OSE</t>
  </si>
  <si>
    <t>Advanced Threat Analytics CML SLng SA OLV NL 2Y Aq Y2 Acad AP Per User</t>
  </si>
  <si>
    <t>Advanced Threat Analytics CML SLng LSA OLV NL 3Y Aq Y1 Acad AP Per OSE</t>
  </si>
  <si>
    <t>Advanced Threat Analytics CML SLng LSA OLV NL 3Y Aq Y1 Acad AP Per User</t>
  </si>
  <si>
    <t>Advanced Threat Analytics CML SLng SA OLV NL 3Y Aq Y1 Acad AP Per OSE</t>
  </si>
  <si>
    <t>Advanced Threat Analytics CML SLng SA OLV NL 3Y Aq Y1 Acad AP Per User</t>
  </si>
  <si>
    <t>Identity Manager CAL SLng LSA OLV NL 1Y Aq Y1 Acad AP User CAL</t>
  </si>
  <si>
    <t>Identity Manager CAL SLng SA OLV NL 1Y Aq Y1 Acad AP User CAL</t>
  </si>
  <si>
    <t>Identity Manager CAL SLng LSA OLV NL 1Y Aq Y2 Acad AP User CAL</t>
  </si>
  <si>
    <t>Identity Manager CAL SLng SA OLV NL 1Y Aq Y2 Acad AP User CAL</t>
  </si>
  <si>
    <t>Identity Manager CAL SLng LSA OLV NL 1Y Aq Y3 Acad AP User CAL</t>
  </si>
  <si>
    <t>Identity Manager CAL SLng SA OLV NL 1Y Aq Y3 Acad AP User CAL</t>
  </si>
  <si>
    <t>Identity Manager CAL SLng LSA OLV NL 2Y Aq Y2 Acad AP User CAL</t>
  </si>
  <si>
    <t>Identity Manager CAL SLng SA OLV NL 2Y Aq Y2 Acad AP User CAL</t>
  </si>
  <si>
    <t>Identity Manager CAL SLng LSA OLV NL 3Y Aq Y1 Acad AP User CAL</t>
  </si>
  <si>
    <t>Identity Manager CAL SLng SA OLV NL 3Y Aq Y1 Acad AP User CAL</t>
  </si>
  <si>
    <t>Exchange Ent CAL SLng LSA OLV NL 1Y Aq Y1 Acad AP DCAL w/o Services</t>
  </si>
  <si>
    <t>Exchange Ent CAL SLng LSA OLV NL 1Y Aq Y1 Acad AP User CAL w/o Services</t>
  </si>
  <si>
    <t>Exchange Ent CAL SLng SA OLV NL 1Y Aq Y1 Acad AP Device CAL w/o Services</t>
  </si>
  <si>
    <t>Exchange Ent CAL SLng SA OLV NL 1Y Aq Y1 Acad AP User CAL w/o Services</t>
  </si>
  <si>
    <t>Exchange Ent CAL SLng LSA OLV NL 1Y Aq Y2 Acad AP DCAL w/o Services</t>
  </si>
  <si>
    <t>Exchange Ent CAL SLng LSA OLV NL 1Y Aq Y2 Acad AP User CAL w/o Services</t>
  </si>
  <si>
    <t>Exchange Ent CAL SLng SA OLV NL 1Y Aq Y2 Acad AP Device CAL w/o Services</t>
  </si>
  <si>
    <t>Exchange Ent CAL SLng SA OLV NL 1Y Aq Y2 Acad AP User CAL w/o Services</t>
  </si>
  <si>
    <t>Exchange Ent CAL SLng LSA OLV NL 1Y Aq Y3 Acad AP DCAL w/o Services</t>
  </si>
  <si>
    <t>Exchange Ent CAL SLng LSA OLV NL 1Y Aq Y3 Acad AP User CAL w/o Services</t>
  </si>
  <si>
    <t>Exchange Ent CAL SLng SA OLV NL 1Y Aq Y3 Acad AP Device CAL w/o Services</t>
  </si>
  <si>
    <t>Exchange Ent CAL SLng SA OLV NL 1Y Aq Y3 Acad AP User CAL w/o Services</t>
  </si>
  <si>
    <t>Exchange Ent CAL SLng LSA OLV NL 2Y Aq Y2 Acad AP DCAL w/o Services</t>
  </si>
  <si>
    <t>Exchange Ent CAL SLng LSA OLV NL 2Y Aq Y2 Acad AP User CAL w/o Services</t>
  </si>
  <si>
    <t>Exchange Ent CAL SLng SA OLV NL 2Y Aq Y2 Acad AP Device CAL w/o Services</t>
  </si>
  <si>
    <t>Exchange Ent CAL SLng SA OLV NL 2Y Aq Y2 Acad AP User CAL w/o Services</t>
  </si>
  <si>
    <t>Exchange Ent CAL SLng LSA OLV NL 3Y Aq Y1 Acad AP DCAL w/o Services</t>
  </si>
  <si>
    <t>Exchange Ent CAL SLng LSA OLV NL 3Y Aq Y1 Acad AP User CAL w/o Services</t>
  </si>
  <si>
    <t>Exchange Ent CAL SLng SA OLV NL 3Y Aq Y1 Acad AP Device CAL w/o Services</t>
  </si>
  <si>
    <t>Exchange Ent CAL SLng SA OLV NL 3Y Aq Y1 Acad AP User CAL w/o Services</t>
  </si>
  <si>
    <t>Exchange Ent CAL SLng LSA OLV NL 1YAqY1 Acad AP Device CAL with Services</t>
  </si>
  <si>
    <t>Exchange Ent CAL SLng LSA OLV NL 1Y Aq Y1 Acad AP User CAL with Services</t>
  </si>
  <si>
    <t>Exchange Ent CAL SLng SA OLV NL 1YAqY1 Acad AP Device CAL with Services</t>
  </si>
  <si>
    <t>Exchange Ent CAL SLng SA OLV NL 1Y Aq Y1 Acad AP User CAL with Services</t>
  </si>
  <si>
    <t>Exchange Ent CAL SLng LSA OLV NL 1YAqY2 Acad AP Device CAL with Services</t>
  </si>
  <si>
    <t>Exchange Ent CAL SLng LSA OLV NL 1Y Aq Y2 Acad AP User CAL with Services</t>
  </si>
  <si>
    <t>Exchange Ent CAL SLng SA OLV NL 1YAqY2 Acad AP Device CAL with Services</t>
  </si>
  <si>
    <t>Exchange Ent CAL SLng SA OLV NL 1Y Aq Y2 Acad AP User CAL with Services</t>
  </si>
  <si>
    <t>Exchange Ent CAL SLng LSA OLV NL 1YAqY3 Acad AP Device CAL with Services</t>
  </si>
  <si>
    <t>Exchange Ent CAL SLng LSA OLV NL 1Y Aq Y3 Acad AP User CAL with Services</t>
  </si>
  <si>
    <t>Exchange Ent CAL SLng SA OLV NL 1YAqY3 Acad AP Device CAL with Services</t>
  </si>
  <si>
    <t>Exchange Ent CAL SLng SA OLV NL 1Y Aq Y3 Acad AP User CAL with Services</t>
  </si>
  <si>
    <t>Exchange Ent CAL SLng LSA OLV NL 2YAqY2 Acad AP Device CAL with Services</t>
  </si>
  <si>
    <t>Exchange Ent CAL SLng LSA OLV NL 2Y Aq Y2 Acad AP User CAL with Services</t>
  </si>
  <si>
    <t>Exchange Ent CAL SLng SA OLV NL 2YAqY2 Acad AP Device CAL with Services</t>
  </si>
  <si>
    <t>Exchange Ent CAL SLng SA OLV NL 2Y Aq Y2 Acad AP User CAL with Services</t>
  </si>
  <si>
    <t>Exchange Ent CAL SLng LSA OLV NL 3YAqY1 Acad AP Device CAL with Services</t>
  </si>
  <si>
    <t>Exchange Ent CAL SLng LSA OLV NL 3Y Aq Y1 Acad AP User CAL with Services</t>
  </si>
  <si>
    <t>Exchange Ent CAL SLng SA OLV NL 3YAqY1 Acad AP Device CAL with Services</t>
  </si>
  <si>
    <t>Exchange Ent CAL SLng SA OLV NL 3Y Aq Y1 Acad AP User CAL with Services</t>
  </si>
  <si>
    <t>Identity Manager External Connector SLng LSA OLV NL 1Y Aq Y1 Acad AP</t>
  </si>
  <si>
    <t>Identity Manager External Connector SLng SA OLV NL 1Y Aq Y1 Acad AP</t>
  </si>
  <si>
    <t>Identity Manager External Connector SLng LSA OLV NL 1Y Aq Y2 Acad AP</t>
  </si>
  <si>
    <t>Identity Manager External Connector SLng SA OLV NL 1Y Aq Y2 Acad AP</t>
  </si>
  <si>
    <t>Identity Manager External Connector SLng LSA OLV NL 1Y Aq Y3 Acad AP</t>
  </si>
  <si>
    <t>Identity Manager External Connector SLng SA OLV NL 1Y Aq Y3 Acad AP</t>
  </si>
  <si>
    <t>Identity Manager External Connector SLng LSA OLV NL 2Y Aq Y2 Acad AP</t>
  </si>
  <si>
    <t>Identity Manager External Connector SLng SA OLV NL 2Y Aq Y2 Acad AP</t>
  </si>
  <si>
    <t>Identity Manager External Connector SLng LSA OLV NL 3Y Aq Y1 Acad AP</t>
  </si>
  <si>
    <t>Identity Manager External Connector SLng SA OLV NL 3Y Aq Y1 Acad AP</t>
  </si>
  <si>
    <t>Azure Information Protection Prem P1 Open Fac SLng Sub OLV NL 1M Acad AP</t>
  </si>
  <si>
    <t>Win Server CAL SLng LSA OLV NL 1Y Aq Y1 Acad AP DCAL</t>
  </si>
  <si>
    <t>Win Server CAL SLng LSA OLV NL 1Y Aq Y1 Acad AP UCAL</t>
  </si>
  <si>
    <t>Win Server CAL SLng SA OLV NL 1Y Aq Y1 Acad AP DCAL</t>
  </si>
  <si>
    <t>Win Server CAL SLng SA OLV NL 1Y Aq Y1 Acad AP UCAL</t>
  </si>
  <si>
    <t>Win Server CAL SLng LSA OLV NL 1Y Aq Y2 Acad AP DCAL</t>
  </si>
  <si>
    <t>Win Server CAL SLng LSA OLV NL 1Y Aq Y2 Acad AP UCAL</t>
  </si>
  <si>
    <t>Win Server CAL SLng SA OLV NL 1Y Aq Y2 Acad AP DCAL</t>
  </si>
  <si>
    <t>Win Server CAL SLng SA OLV NL 1Y Aq Y2 Acad AP UCAL</t>
  </si>
  <si>
    <t>Win Server CAL SLng LSA OLV NL 1Y Aq Y3 Acad AP DCAL</t>
  </si>
  <si>
    <t>Win Server CAL SLng LSA OLV NL 1Y Aq Y3 Acad AP UCAL</t>
  </si>
  <si>
    <t>Win Server CAL SLng SA OLV NL 1Y Aq Y3 Acad AP DCAL</t>
  </si>
  <si>
    <t>Win Server CAL SLng SA OLV NL 1Y Aq Y3 Acad AP UCAL</t>
  </si>
  <si>
    <t>Win Server CAL SLng LSA OLV NL 2Y Aq Y2 Acad AP DCAL</t>
  </si>
  <si>
    <t>Win Server CAL SLng LSA OLV NL 2Y Aq Y2 Acad AP UCAL</t>
  </si>
  <si>
    <t>Win Server CAL SLng SA OLV NL 2Y Aq Y2 Acad AP DCAL</t>
  </si>
  <si>
    <t>Win Server CAL SLng SA OLV NL 2Y Aq Y2 Acad AP UCAL</t>
  </si>
  <si>
    <t>Win Server CAL SLng LSA OLV NL 3Y Aq Y1 Acad AP DCAL</t>
  </si>
  <si>
    <t>Win Server CAL SLng LSA OLV NL 3Y Aq Y1 Acad AP UCAL</t>
  </si>
  <si>
    <t>Win Server CAL SLng SA OLV NL 3Y Aq Y1 Acad AP DCAL</t>
  </si>
  <si>
    <t>Win Server CAL SLng SA OLV NL 3Y Aq Y1 Acad AP UCAL</t>
  </si>
  <si>
    <t>Win Server CAL ALng SA OLV NL 1Y Aq Y1 Acad AP Stu DCAL</t>
  </si>
  <si>
    <t>Win Server CAL ALng SA OLV NL 1Y Aq Y1 Acad AP Stu UCAL</t>
  </si>
  <si>
    <t>Win Server CAL ALng SA OLV NL 1Y Aq Y2 Acad AP Stu DCAL</t>
  </si>
  <si>
    <t>Win Server CAL ALng SA OLV NL 1Y Aq Y2 Acad AP Stu UCAL</t>
  </si>
  <si>
    <t>Win Server CAL ALng SA OLV NL 1Y Aq Y3 Acad AP Stu DCAL</t>
  </si>
  <si>
    <t>Win Server CAL ALng SA OLV NL 1Y Aq Y3 Acad AP Stu UCAL</t>
  </si>
  <si>
    <t>Win Server CAL ALng SA OLV NL 2Y Aq Y2 Acad AP Stu DCAL</t>
  </si>
  <si>
    <t>Win Server CAL ALng SA OLV NL 2Y Aq Y2 Acad AP Stu UCAL</t>
  </si>
  <si>
    <t>Win Server CAL ALng SA OLV NL 3Y Aq Y1 Acad AP Stu DCAL</t>
  </si>
  <si>
    <t>Win Server CAL ALng SA OLV NL 3Y Aq Y1 Acad AP Stu UCAL</t>
  </si>
  <si>
    <t>Win Server CAL ALng LSA OLV NL 1Y Aq Y1 Acad AP Stu DCAL</t>
  </si>
  <si>
    <t>Win Server CAL ALng LSA OLV NL 1Y Aq Y1 Acad AP Stu UCAL</t>
  </si>
  <si>
    <t>Win Server CAL ALng LSA OLV NL 1Y Aq Y2 Acad AP Stu DCAL</t>
  </si>
  <si>
    <t>Win Server CAL ALng LSA OLV NL 1Y Aq Y2 Acad AP Stu UCAL</t>
  </si>
  <si>
    <t>Win Server CAL ALng LSA OLV NL 1Y Aq Y3 Acad AP Stu DCAL</t>
  </si>
  <si>
    <t>Win Server CAL ALng LSA OLV NL 1Y Aq Y3 Acad AP Stu UCAL</t>
  </si>
  <si>
    <t>Win Server CAL ALng LSA OLV NL 2Y Aq Y2 Acad AP Stu DCAL</t>
  </si>
  <si>
    <t>Win Server CAL ALng LSA OLV NL 2Y Aq Y2 Acad AP Stu UCAL</t>
  </si>
  <si>
    <t>Win Server CAL ALng LSA OLV NL 3Y Aq Y1 Acad AP Stu DCAL</t>
  </si>
  <si>
    <t>Win Server CAL ALng LSA OLV NL 3Y Aq Y1 Acad AP Stu UCAL</t>
  </si>
  <si>
    <t>Win Server External Connector SLng LSA OLV NL 1Y Aq Y1 Acad AP</t>
  </si>
  <si>
    <t>Win Server External Connector SLng SA OLV NL 1Y Aq Y1 Acad AP</t>
  </si>
  <si>
    <t>Win Server External Connector SLng LSA OLV NL 1Y Aq Y2 Acad AP</t>
  </si>
  <si>
    <t>Win Server External Connector SLng SA OLV NL 1Y Aq Y2 Acad AP</t>
  </si>
  <si>
    <t>Win Server External Connector SLng LSA OLV NL 1Y Aq Y3 Acad AP</t>
  </si>
  <si>
    <t>Win Server External Connector SLng SA OLV NL 1Y Aq Y3 Acad AP</t>
  </si>
  <si>
    <t>Win Server External Connector SLng LSA OLV NL 2Y Aq Y2 Acad AP</t>
  </si>
  <si>
    <t>Win Server External Connector SLng SA OLV NL 2Y Aq Y2 Acad AP</t>
  </si>
  <si>
    <t>Win Server External Connector SLng LSA OLV NL 3Y Aq Y1 Acad AP</t>
  </si>
  <si>
    <t>Win Server External Connector SLng SA OLV NL 3Y Aq Y1 Acad AP</t>
  </si>
  <si>
    <t>M365 Apps Enterprise Open Faculty SLng Sub OLV NL 1M Acad AP</t>
  </si>
  <si>
    <t>Win Rights Management Svc CAL SLng LSA OLV NL 1Y Aq Y1 Acad AP DCAL</t>
  </si>
  <si>
    <t>Win Rights Management Svc CAL SLng LSA OLV NL 1Y Aq Y1 Acad AP UCAL</t>
  </si>
  <si>
    <t>Win Rights Management Svc CAL SLng SA OLV NL 1Y Aq Y1 Acad AP DCAL</t>
  </si>
  <si>
    <t>Win Rights Management Svc CAL SLng SA OLV NL 1Y Aq Y1 Acad AP UCAL</t>
  </si>
  <si>
    <t>Win Rights Management Svc CAL SLng LSA OLV NL 1Y Aq Y2 Acad AP DCAL</t>
  </si>
  <si>
    <t>Win Rights Management Svc CAL SLng LSA OLV NL 1Y Aq Y2 Acad AP UCAL</t>
  </si>
  <si>
    <t>Win Rights Management Svc CAL SLng SA OLV NL 1Y Aq Y2 Acad AP DCAL</t>
  </si>
  <si>
    <t>Win Rights Management Svc CAL SLng SA OLV NL 1Y Aq Y2 Acad AP UCAL</t>
  </si>
  <si>
    <t>Win Rights Management Svc CAL SLng LSA OLV NL 1Y Aq Y3 Acad AP DCAL</t>
  </si>
  <si>
    <t>Win Rights Management Svc CAL SLng LSA OLV NL 1Y Aq Y3 Acad AP UCAL</t>
  </si>
  <si>
    <t>Win Rights Management Svc CAL SLng SA OLV NL 1Y Aq Y3 Acad AP DCAL</t>
  </si>
  <si>
    <t>Win Rights Management Svc CAL SLng SA OLV NL 1Y Aq Y3 Acad AP UCAL</t>
  </si>
  <si>
    <t>Win Rights Management Svc CAL SLng LSA OLV NL 2Y Aq Y2 Acad AP DCAL</t>
  </si>
  <si>
    <t>Win Rights Management Svc CAL SLng LSA OLV NL 2Y Aq Y2 Acad AP UCAL</t>
  </si>
  <si>
    <t>Win Rights Management Svc CAL SLng SA OLV NL 2Y Aq Y2 Acad AP DCAL</t>
  </si>
  <si>
    <t>Win Rights Management Svc CAL SLng SA OLV NL 2Y Aq Y2 Acad AP UCAL</t>
  </si>
  <si>
    <t>Win Rights Management Svc CAL SLng LSA OLV NL 3Y Aq Y1 Acad AP DCAL</t>
  </si>
  <si>
    <t>Win Rights Management Svc CAL SLng LSA OLV NL 3Y Aq Y1 Acad AP UCAL</t>
  </si>
  <si>
    <t>Win Rights Management Svc CAL SLng SA OLV NL 3Y Aq Y1 Acad AP DCAL</t>
  </si>
  <si>
    <t>Win Rights Management Svc CAL SLng SA OLV NL 3Y Aq Y1 Acad AP UCAL</t>
  </si>
  <si>
    <t>Win Rights Management Svc Ext Con SLng LSA OLV NL 1Y Aq Y1 Acad AP</t>
  </si>
  <si>
    <t>Win Rights Management Svc Ext Con SLng SA OLV NL 1Y Aq Y1 Acad AP</t>
  </si>
  <si>
    <t>Win Rights Management Svc Ext Con SLng LSA OLV NL 1Y Aq Y2 Acad AP</t>
  </si>
  <si>
    <t>Win Rights Management Svc Ext Con SLng SA OLV NL 1Y Aq Y2 Acad AP</t>
  </si>
  <si>
    <t>Win Rights Management Svc Ext Con SLng LSA OLV NL 1Y Aq Y3 Acad AP</t>
  </si>
  <si>
    <t>Win Rights Management Svc Ext Con SLng SA OLV NL 1Y Aq Y3 Acad AP</t>
  </si>
  <si>
    <t>Win Rights Management Svc Ext Con SLng LSA OLV NL 2Y Aq Y2 Acad AP</t>
  </si>
  <si>
    <t>Win Rights Management Svc Ext Con SLng SA OLV NL 2Y Aq Y2 Acad AP</t>
  </si>
  <si>
    <t>Win Rights Management Svc Ext Con SLng LSA OLV NL 3Y Aq Y1 Acad AP</t>
  </si>
  <si>
    <t>Win Rights Management Svc Ext Con SLng SA OLV NL 3Y Aq Y1 Acad AP</t>
  </si>
  <si>
    <t>System Center DPM SLng LSA OLV NL 1Y Aq Y1 Acad AP Per OSE</t>
  </si>
  <si>
    <t>System Center DPM SLng LSA OLV NL 1Y Aq Y1 Acad AP Per User</t>
  </si>
  <si>
    <t>System Center DPM SLng SA OLV NL 1Y Aq Y1 Acad AP Per OSE</t>
  </si>
  <si>
    <t>System Center DPM SLng SA OLV NL 1Y Aq Y1 Acad AP Per User</t>
  </si>
  <si>
    <t>System Center DPM SLng LSA OLV NL 1Y Aq Y2 Acad AP Per OSE</t>
  </si>
  <si>
    <t>System Center DPM SLng LSA OLV NL 1Y Aq Y2 Acad AP Per User</t>
  </si>
  <si>
    <t>System Center DPM SLng SA OLV NL 1Y Aq Y2 Acad AP Per OSE</t>
  </si>
  <si>
    <t>System Center DPM SLng SA OLV NL 1Y Aq Y2 Acad AP Per User</t>
  </si>
  <si>
    <t>System Center DPM SLng LSA OLV NL 1Y Aq Y3 Acad AP Per OSE</t>
  </si>
  <si>
    <t>System Center DPM SLng LSA OLV NL 1Y Aq Y3 Acad AP Per User</t>
  </si>
  <si>
    <t>System Center DPM SLng SA OLV NL 1Y Aq Y3 Acad AP Per OSE</t>
  </si>
  <si>
    <t>System Center DPM SLng SA OLV NL 1Y Aq Y3 Acad AP Per User</t>
  </si>
  <si>
    <t>System Center DPM SLng LSA OLV NL 2Y Aq Y2 Acad AP Per OSE</t>
  </si>
  <si>
    <t>System Center DPM SLng LSA OLV NL 2Y Aq Y2 Acad AP Per User</t>
  </si>
  <si>
    <t>System Center DPM SLng SA OLV NL 2Y Aq Y2 Acad AP Per OSE</t>
  </si>
  <si>
    <t>System Center DPM SLng SA OLV NL 2Y Aq Y2 Acad AP Per User</t>
  </si>
  <si>
    <t>System Center DPM SLng LSA OLV NL 3Y Aq Y1 Acad AP Per OSE</t>
  </si>
  <si>
    <t>System Center DPM SLng LSA OLV NL 3Y Aq Y1 Acad AP Per User</t>
  </si>
  <si>
    <t>System Center DPM SLng SA OLV NL 3Y Aq Y1 Acad AP Per OSE</t>
  </si>
  <si>
    <t>System Center DPM SLng SA OLV NL 3Y Aq Y1 Acad AP Per User</t>
  </si>
  <si>
    <t>Win MultiPoint Server Premium SLng LSA OLV NL 1Y Aq Y1 Acad AP</t>
  </si>
  <si>
    <t>Win MultiPoint Server Premium SLng SA OLV NL 1Y Aq Y1 Acad AP</t>
  </si>
  <si>
    <t>Win MultiPoint Server Premium SLng LSA OLV NL 1Y Aq Y2 Acad AP</t>
  </si>
  <si>
    <t>Win MultiPoint Server Premium SLng SA OLV NL 1Y Aq Y2 Acad AP</t>
  </si>
  <si>
    <t>Win MultiPoint Server Premium SLng LSA OLV NL 1Y Aq Y3 Acad AP</t>
  </si>
  <si>
    <t>Win MultiPoint Server Premium SLng SA OLV NL 1Y Aq Y3 Acad AP</t>
  </si>
  <si>
    <t>Win MultiPoint Server Premium SLng LSA OLV NL 2Y Aq Y2 Acad AP</t>
  </si>
  <si>
    <t>Win MultiPoint Server Premium SLng SA OLV NL 2Y Aq Y2 Acad AP</t>
  </si>
  <si>
    <t>Win MultiPoint Server Premium SLng LSA OLV NL 3Y Aq Y1 Acad AP</t>
  </si>
  <si>
    <t>Win MultiPoint Server Premium SLng SA OLV NL 3Y Aq Y1 Acad AP</t>
  </si>
  <si>
    <t>Core CAL SLng LSA OLV NL 1Y Aq Y1 Acad AP DCAL</t>
  </si>
  <si>
    <t>Core CAL SLng LSA OLV NL 1Y Aq Y1 Acad AP UCAL</t>
  </si>
  <si>
    <t>Core CAL SLng SA OLV NL 1Y Aq Y1 Acad AP DCAL</t>
  </si>
  <si>
    <t>Core CAL SLng SA OLV NL 1Y Aq Y1 Acad AP UCAL</t>
  </si>
  <si>
    <t>Core CAL SLng LSA OLV NL 1Y Aq Y2 Acad AP DCAL</t>
  </si>
  <si>
    <t>Core CAL SLng LSA OLV NL 1Y Aq Y2 Acad AP UCAL</t>
  </si>
  <si>
    <t>Core CAL SLng SA OLV NL 1Y Aq Y2 Acad AP DCAL</t>
  </si>
  <si>
    <t>Core CAL SLng SA OLV NL 1Y Aq Y2 Acad AP UCAL</t>
  </si>
  <si>
    <t>Core CAL SLng LSA OLV NL 1Y Aq Y3 Acad AP DCAL</t>
  </si>
  <si>
    <t>Core CAL SLng LSA OLV NL 1Y Aq Y3 Acad AP UCAL</t>
  </si>
  <si>
    <t>Core CAL SLng SA OLV NL 1Y Aq Y3 Acad AP DCAL</t>
  </si>
  <si>
    <t>Core CAL SLng SA OLV NL 1Y Aq Y3 Acad AP UCAL</t>
  </si>
  <si>
    <t>Core CAL SLng LSA OLV NL 2Y Aq Y2 Acad AP DCAL</t>
  </si>
  <si>
    <t>Core CAL SLng LSA OLV NL 2Y Aq Y2 Acad AP UCAL</t>
  </si>
  <si>
    <t>Core CAL SLng SA OLV NL 2Y Aq Y2 Acad AP DCAL</t>
  </si>
  <si>
    <t>Core CAL SLng SA OLV NL 2Y Aq Y2 Acad AP UCAL</t>
  </si>
  <si>
    <t>Core CAL SLng LSA OLV NL 3Y Aq Y1 Acad AP DCAL</t>
  </si>
  <si>
    <t>Core CAL SLng LSA OLV NL 3Y Aq Y1 Acad AP UCAL</t>
  </si>
  <si>
    <t>Core CAL SLng SA OLV NL 3Y Aq Y1 Acad AP DCAL</t>
  </si>
  <si>
    <t>Core CAL SLng SA OLV NL 3Y Aq Y1 Acad AP UCAL</t>
  </si>
  <si>
    <t>Core CAL ALng LSA OLV NL 1Y Aq Y1 Acad AP Student DCAL</t>
  </si>
  <si>
    <t>Core CAL ALng LSA OLV NL 1Y Aq Y1 Acad AP Student UCAL</t>
  </si>
  <si>
    <t>Core CAL ALng SA OLV NL 1Y Aq Y1 Acad AP Student DCAL</t>
  </si>
  <si>
    <t>Core CAL ALng SA OLV NL 1Y Aq Y1 Acad AP Student UCAL</t>
  </si>
  <si>
    <t>Core CAL ALng LSA OLV NL 1Y Aq Y2 Acad AP Student DCAL</t>
  </si>
  <si>
    <t>Core CAL ALng LSA OLV NL 1Y Aq Y2 Acad AP Student UCAL</t>
  </si>
  <si>
    <t>Core CAL ALng SA OLV NL 1Y Aq Y2 Acad AP Student DCAL</t>
  </si>
  <si>
    <t>Core CAL ALng SA OLV NL 1Y Aq Y2 Acad AP Student UCAL</t>
  </si>
  <si>
    <t>Core CAL ALng LSA OLV NL 1Y Aq Y3 Acad AP Student DCAL</t>
  </si>
  <si>
    <t>Core CAL ALng LSA OLV NL 1Y Aq Y3 Acad AP Student UCAL</t>
  </si>
  <si>
    <t>Core CAL ALng SA OLV NL 1Y Aq Y3 Acad AP Student DCAL</t>
  </si>
  <si>
    <t>Core CAL ALng SA OLV NL 1Y Aq Y3 Acad AP Student UCAL</t>
  </si>
  <si>
    <t>Core CAL ALng LSA OLV NL 2Y Aq Y2 Acad AP Student DCAL</t>
  </si>
  <si>
    <t>Core CAL ALng LSA OLV NL 2Y Aq Y2 Acad AP Student UCAL</t>
  </si>
  <si>
    <t>Core CAL ALng SA OLV NL 2Y Aq Y2 Acad AP Student DCAL</t>
  </si>
  <si>
    <t>Core CAL ALng SA OLV NL 2Y Aq Y2 Acad AP Student UCAL</t>
  </si>
  <si>
    <t>Core CAL ALng LSA OLV NL 3Y Aq Y1 Acad AP Student DCAL</t>
  </si>
  <si>
    <t>Core CAL ALng LSA OLV NL 3Y Aq Y1 Acad AP Student UCAL</t>
  </si>
  <si>
    <t>Core CAL ALng SA OLV NL 3Y Aq Y1 Acad AP Student DCAL</t>
  </si>
  <si>
    <t>Core CAL ALng SA OLV NL 3Y Aq Y1 Acad AP Student UCAL</t>
  </si>
  <si>
    <t>Defender O365 P1 Open Faculty SLng Sub OLV NL 1M Acad AP</t>
  </si>
  <si>
    <t>SfB Server Plus CAL SLng LSA OLV NL 1Y Aq Y1 Acad AP Device CAL</t>
  </si>
  <si>
    <t>SfB Server Plus CAL SLng LSA OLV NL 1Y Aq Y1 Acad AP User CAL</t>
  </si>
  <si>
    <t>SfB Server Plus CAL SLng SA OLV NL 1Y Aq Y1 Acad AP Device CAL</t>
  </si>
  <si>
    <t>SfB Server Plus CAL SLng SA OLV NL 1Y Aq Y1 Acad AP User CAL</t>
  </si>
  <si>
    <t>SfB Server Plus CAL SLng LSA OLV NL 1Y Aq Y2 Acad AP Device CAL</t>
  </si>
  <si>
    <t>SfB Server Plus CAL SLng LSA OLV NL 1Y Aq Y2 Acad AP User CAL</t>
  </si>
  <si>
    <t>SfB Server Plus CAL SLng SA OLV NL 1Y Aq Y2 Acad AP Device CAL</t>
  </si>
  <si>
    <t>SfB Server Plus CAL SLng SA OLV NL 1Y Aq Y2 Acad AP User CAL</t>
  </si>
  <si>
    <t>SfB Server Plus CAL SLng LSA OLV NL 1Y Aq Y3 Acad AP Device CAL</t>
  </si>
  <si>
    <t>SfB Server Plus CAL SLng LSA OLV NL 1Y Aq Y3 Acad AP User CAL</t>
  </si>
  <si>
    <t>SfB Server Plus CAL SLng SA OLV NL 1Y Aq Y3 Acad AP Device CAL</t>
  </si>
  <si>
    <t>SfB Server Plus CAL SLng SA OLV NL 1Y Aq Y3 Acad AP User CAL</t>
  </si>
  <si>
    <t>SfB Server Plus CAL SLng LSA OLV NL 2Y Aq Y2 Acad AP Device CAL</t>
  </si>
  <si>
    <t>SfB Server Plus CAL SLng LSA OLV NL 2Y Aq Y2 Acad AP User CAL</t>
  </si>
  <si>
    <t>SfB Server Plus CAL SLng SA OLV NL 2Y Aq Y2 Acad AP Device CAL</t>
  </si>
  <si>
    <t>SfB Server Plus CAL SLng SA OLV NL 2Y Aq Y2 Acad AP User CAL</t>
  </si>
  <si>
    <t>SfB Server Plus CAL SLng LSA OLV NL 3Y Aq Y1 Acad AP Device CAL</t>
  </si>
  <si>
    <t>SfB Server Plus CAL SLng LSA OLV NL 3Y Aq Y1 Acad AP User CAL</t>
  </si>
  <si>
    <t>SfB Server Plus CAL SLng SA OLV NL 3Y Aq Y1 Acad AP Device CAL</t>
  </si>
  <si>
    <t>SfB Server Plus CAL SLng SA OLV NL 3Y Aq Y1 Acad AP User CAL</t>
  </si>
  <si>
    <t>GitHub Enterprise Edu Sub</t>
  </si>
  <si>
    <t>D365 Human Resources FSA Edu Sub Per User</t>
  </si>
  <si>
    <t>D365 Field Service FSA Edu Sub Per Device</t>
  </si>
  <si>
    <t>D365 Field Service FSA Edu Sub Per User</t>
  </si>
  <si>
    <t>D365 Field Service Attach FSA Edu Sub Per User</t>
  </si>
  <si>
    <t>D365 Sales Attach FSA Edu Sub Per User</t>
  </si>
  <si>
    <t>D365 Customer Service Attach FSA Edu Sub Per User</t>
  </si>
  <si>
    <t>D365 Sales Pro Attach FSA Edu Sub Per User</t>
  </si>
  <si>
    <t>D365 Customer Service Pro Attach FSA Edu Sub Per User</t>
  </si>
  <si>
    <t>D365 Finance Attach FSA Edu Sub Per User</t>
  </si>
  <si>
    <t>D365 Supply Chain Management FSA Edu Sub Per User</t>
  </si>
  <si>
    <t>D365 Supply Chain Management Attach FSA Edu Sub Per User</t>
  </si>
  <si>
    <t>D365 Commerce Attach FSA Edu Sub Per User</t>
  </si>
  <si>
    <t>D365 Operations Activity FSA Edu Sub Per User</t>
  </si>
  <si>
    <t>M365 A3 Unattended License Edu Sub Per Bot</t>
  </si>
  <si>
    <t>D365 Project Operations Edu Sub Per User</t>
  </si>
  <si>
    <t>D365 Project Operations Edu SU D365 Operations Activity Per User</t>
  </si>
  <si>
    <t>D365 Project Operations Edu SU D365 TMembers Per User</t>
  </si>
  <si>
    <t>D365 Project Operations Edu SU D365 Project Operations Attach Per User</t>
  </si>
  <si>
    <t>D365 Project Operations FSA Edu Sub Per User FSA VL/DPL</t>
  </si>
  <si>
    <t>D365 Project Operations Attach Edu Sub Per User</t>
  </si>
  <si>
    <t>D365 Project Operations Attach FSA Edu Sub Per User FSA VL/DPL</t>
  </si>
  <si>
    <t>Power Automate Attended RPA USL Edu Sub Per User</t>
  </si>
  <si>
    <t>Power Automate Unattended RPA AO Edu Sub Per Bot</t>
  </si>
  <si>
    <t>Extra Graph Connector Capacity Edu Sub Add-on</t>
  </si>
  <si>
    <t>SQL Server Standard ALng LSA</t>
  </si>
  <si>
    <t>Defender Cloud Apps Sub Per User Edu</t>
  </si>
  <si>
    <t>Advanced Communications Edu Sub Add-on</t>
  </si>
  <si>
    <t>D365 Fraud Protection Account Protection Edu Sub</t>
  </si>
  <si>
    <t>D365 Fraud Protection Loss Prevention Edu Sub</t>
  </si>
  <si>
    <t>D365 Fraud Protection Purchase Protection Edu Sub</t>
  </si>
  <si>
    <t>D365 Fraud Protection Account Protection T1 AO Edu Sub</t>
  </si>
  <si>
    <t>D365 Fraud Protection Account Protection T2 AO Edu Sub Minimum 100 Unit</t>
  </si>
  <si>
    <t>D365 Fraud Protection Loss Prevention T1 AO Edu Sub</t>
  </si>
  <si>
    <t>D365 Fraud Protection Loss Prevention T2 AO Edu Sub Minimum 62 Unit</t>
  </si>
  <si>
    <t>D365 Fraud Protection Purchase Protection T1 AO Edu Sub</t>
  </si>
  <si>
    <t>D365 Fraud Protection Purchase Protection T2 AO Edu Sub Minimum 250 Unit</t>
  </si>
  <si>
    <t>Exchange Server Standard ALng LSA</t>
  </si>
  <si>
    <t>Exchange Server Standard 2019 ALng 1Y</t>
  </si>
  <si>
    <t>Exchange Server Standard 2019 ALng 3Y</t>
  </si>
  <si>
    <t>MyAnalytics Edu Sub Per User</t>
  </si>
  <si>
    <t>SQL CAL ALng LSA Device CAL</t>
  </si>
  <si>
    <t>Exchange Standard CAL ALng LSA Device CAL</t>
  </si>
  <si>
    <t>Exchange Standard CAL 2019 ALng 1Y Device CAL</t>
  </si>
  <si>
    <t>Exchange Standard CAL 2019 ALng 3Y Device CAL</t>
  </si>
  <si>
    <t>Exchange Server Ent ALng LSA</t>
  </si>
  <si>
    <t>Exchange Server Ent ALng SASU Exchange Server Std</t>
  </si>
  <si>
    <t>Exchange Server Ent 2019 ALng 1Y</t>
  </si>
  <si>
    <t>Exchange Server Ent 2019 ALng 3Y</t>
  </si>
  <si>
    <t>Azure SQL Edge Licenses ALng Sub Per Device</t>
  </si>
  <si>
    <t>Extended Dial-Out Edu (USA,CAN) Sub Per User</t>
  </si>
  <si>
    <t>System Center Service Manager ALng LSA Per OSE</t>
  </si>
  <si>
    <t>3ND-00965NN  BRL</t>
  </si>
  <si>
    <t>System Center Service Manager 2022 ALng 1Y Per OSE</t>
  </si>
  <si>
    <t>3ND-00966NN  BRL</t>
  </si>
  <si>
    <t>System Center Service Manager 2022 ALng 3Y Per OSE</t>
  </si>
  <si>
    <t>Azure Active Directory Premium P1 A Sub Per User</t>
  </si>
  <si>
    <t>System Center Orchestrator ALng LSA Per OSE</t>
  </si>
  <si>
    <t>3ZK-00644NN  BRL</t>
  </si>
  <si>
    <t>System Center Orchestrator 2022 ALng 1Y Per OSE</t>
  </si>
  <si>
    <t>3ZK-00645NN  BRL</t>
  </si>
  <si>
    <t>System Center Orchestrator 2022 ALng 3Y Per OSE</t>
  </si>
  <si>
    <t>D365 Sales Premium Edu Sub Per User</t>
  </si>
  <si>
    <t>D365 Sales Premium Edu SU D365 Sales Per User</t>
  </si>
  <si>
    <t>SfB Server ALng LSA</t>
  </si>
  <si>
    <t>SfB Server 2019 ALng 1Y</t>
  </si>
  <si>
    <t>SfB Server 2019 ALng 3Y</t>
  </si>
  <si>
    <t>Exchange Online P1 Edu Sub Per User Alumni</t>
  </si>
  <si>
    <t>EOA Exchange Online Edu Sub Per User</t>
  </si>
  <si>
    <t>M365 Apps Enterprise Edu Sub Per User</t>
  </si>
  <si>
    <t>M365 Apps Enterprise Edu Sub Student Use Benefit Per User</t>
  </si>
  <si>
    <t>M365 Apps Enterprise Edu Sub Add-on Office Pro Plus</t>
  </si>
  <si>
    <t>MS Cloud Healthcare EMR Cap AO Edu Sub</t>
  </si>
  <si>
    <t>Azure Active Directory Premium P2 A Sub Per User</t>
  </si>
  <si>
    <t>Azure Active Directory Premium P2 A SU AADP P1 A</t>
  </si>
  <si>
    <t>Exchange Enterprise CAL Service Edu ALng Sub Per User</t>
  </si>
  <si>
    <t>Enterprise CAL Services Edu ALng Sub Per User</t>
  </si>
  <si>
    <t>Win Remote Desktop Services CAL ALng LSA DCAL</t>
  </si>
  <si>
    <t>Win Remote Desktop Services CAL 2022 ALng 1Y DCAL</t>
  </si>
  <si>
    <t>Win Remote Desktop Services CAL 2022 ALng 3Y DCAL</t>
  </si>
  <si>
    <t>Win Remote Desktop Services Ext Con ALng LSA</t>
  </si>
  <si>
    <t>Win Remote Desktop Services Ext Con 2022 ALng 1Y</t>
  </si>
  <si>
    <t>Win Remote Desktop Services Ext Con 2022 ALng 3Y</t>
  </si>
  <si>
    <t>SfB ALng LSA</t>
  </si>
  <si>
    <t>SfB 2019 ALng 1Y</t>
  </si>
  <si>
    <t>SfB 2019 ALng 3Y</t>
  </si>
  <si>
    <t>SfB Server Standard CAL ALng LSA Device CAL</t>
  </si>
  <si>
    <t>SfB Server Standard CAL 2019 ALng 1Y Device CAL</t>
  </si>
  <si>
    <t>SfB Server Standard CAL 2019 ALng 3Y Device CAL</t>
  </si>
  <si>
    <t>ECAL ALng LSA Device CAL with Services</t>
  </si>
  <si>
    <t>ECAL ALng SASU CCAL Device CAL with Services</t>
  </si>
  <si>
    <t>SharePoint Standard CAL 2019 ALng 1Y Device CAL</t>
  </si>
  <si>
    <t>SharePoint Standard CAL 2019 ALng 3Y Device CAL</t>
  </si>
  <si>
    <t>SharePoint Enterprise CAL ALng LSA Device CAL</t>
  </si>
  <si>
    <t>SharePoint Enterprise CAL 2019 ALng 1Y Device CAL</t>
  </si>
  <si>
    <t>SharePoint Enterprise CAL 2019 ALng 3Y Device CAL</t>
  </si>
  <si>
    <t>SharePoint Server 2019 ALng 1Y</t>
  </si>
  <si>
    <t>SharePoint Server 2019 ALng 3Y</t>
  </si>
  <si>
    <t>Office Professional Plus ALng LSA School</t>
  </si>
  <si>
    <t>SfB Server Enterprise CAL ALng LSA Device CAL</t>
  </si>
  <si>
    <t>SfB Server Enterprise CAL 2019 ALng 1Y Device CAL</t>
  </si>
  <si>
    <t>SfB Server Enterprise CAL 2019 ALng 3Y Device CAL</t>
  </si>
  <si>
    <t>Project Online Essentials Edu Sub Per User</t>
  </si>
  <si>
    <t>SQL Server Enterprise Core ALng LSA 2L</t>
  </si>
  <si>
    <t>SQL Server Enterprise Core ALng SASU 2L SQL Svr Std</t>
  </si>
  <si>
    <t>Project P3 Edu Sub Per User</t>
  </si>
  <si>
    <t>Project P3 Edu SU Project Online Essentials Per User</t>
  </si>
  <si>
    <t>SQL Server Standard Core ALng LSA 2L</t>
  </si>
  <si>
    <t>Project P5 Edu Sub Per User</t>
  </si>
  <si>
    <t>Project P5 Edu SU Project P5 w/o Client Edu Per User</t>
  </si>
  <si>
    <t>Project P5 Edu SU Project P3 Edu Per User</t>
  </si>
  <si>
    <t>Forefront Identity Manager ALng LSA Live Edition</t>
  </si>
  <si>
    <t>Premium Assessments Edu Sub Add-on</t>
  </si>
  <si>
    <t>Advanced Audit 10 Year Edu Sub Add-on</t>
  </si>
  <si>
    <t>Teams Phone with Calling US/PR Edu Sub Per User</t>
  </si>
  <si>
    <t>D365 eInvoicing Edu Sub</t>
  </si>
  <si>
    <t>Universal Print Edu Sub Per User</t>
  </si>
  <si>
    <t>Universal Print Volume T1 Edu Sub Add-on 500 Jobs</t>
  </si>
  <si>
    <t>Win Server DC Core ALng LSA 2L</t>
  </si>
  <si>
    <t>Win Server DC Core ALng LSA 16L</t>
  </si>
  <si>
    <t>Win Server DC Core ALng SASU 16L Win Server Std</t>
  </si>
  <si>
    <t>Win Server DC Core ALng SASU 2L Win Server Std</t>
  </si>
  <si>
    <t>Win Server DC Core 2022 ALng 16L 1Y</t>
  </si>
  <si>
    <t>Win Server DC Core 2022 ALng 2L 1Y</t>
  </si>
  <si>
    <t>Win Server DC Core 2022 ALng 16L 3Y</t>
  </si>
  <si>
    <t>Win Server DC Core 2022 ALng 2L 3Y</t>
  </si>
  <si>
    <t>Win Server Standard Core ALng LSA 16L</t>
  </si>
  <si>
    <t>Win Server Standard Core ALng LSA 2L</t>
  </si>
  <si>
    <t>Win Server Standard Core 2022 ALng 16L 1Y</t>
  </si>
  <si>
    <t>Win Server Standard Core 2022 ALng 2L 1Y</t>
  </si>
  <si>
    <t>Win Server Standard Core 2022 ALng 16L 3Y</t>
  </si>
  <si>
    <t>Win Server Standard Core 2022 ALng 2L 3Y</t>
  </si>
  <si>
    <t>System Center Standard Core ALng LSA 16L</t>
  </si>
  <si>
    <t>System Center Standard Core ALng LSA 2L</t>
  </si>
  <si>
    <t>9EN-00671NN  BRL</t>
  </si>
  <si>
    <t>System Center Standard Core 2022 ALng 16L 1Y</t>
  </si>
  <si>
    <t>9EN-00672NN  BRL</t>
  </si>
  <si>
    <t>System Center Standard Core 2022 ALng 2L 1Y</t>
  </si>
  <si>
    <t>9EN-00673NN  BRL</t>
  </si>
  <si>
    <t>System Center Standard Core 2022 ALng 16L 3Y</t>
  </si>
  <si>
    <t>9EN-00674NN  BRL</t>
  </si>
  <si>
    <t>System Center Standard Core 2022 ALng 2L 3Y</t>
  </si>
  <si>
    <t>System Center DC Core ALng LSA 2L</t>
  </si>
  <si>
    <t>System Center DC Core ALng LSA 16L</t>
  </si>
  <si>
    <t>System Center DC Core ALng SASU 16L Sys Ctr Std</t>
  </si>
  <si>
    <t>System Center DC Core ALng SASU 2L Sys Ctr Std</t>
  </si>
  <si>
    <t>9EP-00865NN  BRL</t>
  </si>
  <si>
    <t>System Center DC Core 2022 ALng 16L 1Y</t>
  </si>
  <si>
    <t>9EP-00866NN  BRL</t>
  </si>
  <si>
    <t>System Center DC Core 2022 ALng 2L 1Y</t>
  </si>
  <si>
    <t>9EP-00867NN  BRL</t>
  </si>
  <si>
    <t>System Center DC Core 2022 ALng 16L 3Y</t>
  </si>
  <si>
    <t>9EP-00868NN  BRL</t>
  </si>
  <si>
    <t>System Center DC Core 2022 ALng 2L 3Y</t>
  </si>
  <si>
    <t>CIS Suite Standard Core ALng LSA 2L</t>
  </si>
  <si>
    <t>CIS Suite Standard Core ALng LSA 16L</t>
  </si>
  <si>
    <t>CIS Suite Standard Core ALng 16L 1Y</t>
  </si>
  <si>
    <t>CIS Suite Standard Core ALng 2L 1Y</t>
  </si>
  <si>
    <t>CIS Suite Standard Core ALng 16L 3Y</t>
  </si>
  <si>
    <t>CIS Suite Standard Core ALng 2L 3Y</t>
  </si>
  <si>
    <t>CIS Suite Datacenter Core ALng LSA 16L</t>
  </si>
  <si>
    <t>CIS Suite Datacenter Core ALng SASU 16L CIS Std Core</t>
  </si>
  <si>
    <t>CIS Suite Datacenter Core ALng SASU 2L CIS Std Core</t>
  </si>
  <si>
    <t>CIS Suite Datacenter Core ALng 16L 1Y</t>
  </si>
  <si>
    <t>CIS Suite Datacenter Core ALng 2L 1Y</t>
  </si>
  <si>
    <t>CIS Suite Datacenter Core ALng 16L 3Y</t>
  </si>
  <si>
    <t>CIS Suite Datacenter Core ALng 2L 3Y</t>
  </si>
  <si>
    <t>CIS Suite Datacenter Core ALng LSA 2L</t>
  </si>
  <si>
    <t>O365 Extra File Storage Edu Sub Add-on Extra Storage 1 GB</t>
  </si>
  <si>
    <t>EOA Exchange Server Edu Sub Per User</t>
  </si>
  <si>
    <t>Office Audit &amp; Control Management ALng LSA</t>
  </si>
  <si>
    <t>System Center Operations Manager ALng LSA Per OSE</t>
  </si>
  <si>
    <t>9TX-01625NN  BRL</t>
  </si>
  <si>
    <t>System Center Operations Manager 2022 ALng 1Y Per OSE</t>
  </si>
  <si>
    <t>9TX-01626NN  BRL</t>
  </si>
  <si>
    <t>System Center Operations Manager 2022 ALng 3Y Per OSE</t>
  </si>
  <si>
    <t>O365 A5 Edu CAO Sub User CCAL/ECAL</t>
  </si>
  <si>
    <t>O365 A5 Edu CAO Sub User CCAL/ECAL Office Pro Plus</t>
  </si>
  <si>
    <t>O365 A5 Edu CAO Sub Office Pro Plus</t>
  </si>
  <si>
    <t>Power BI Premium USL AO Edu Sub Add-on</t>
  </si>
  <si>
    <t>Power BI Premium USL Edu a Sub Per User</t>
  </si>
  <si>
    <t>D365 eCommerce T1 Band 1 Edu Sub</t>
  </si>
  <si>
    <t>D365 eCommerce T1 Band 2 Edu Sub</t>
  </si>
  <si>
    <t>D365 eCommerce T1 Band 3 Edu Sub</t>
  </si>
  <si>
    <t>D365 eCommerce T1 Band 4 Edu Sub</t>
  </si>
  <si>
    <t>D365 eCommerce T1 Band 5 Edu Sub</t>
  </si>
  <si>
    <t>D365 eCommerce T1 Band 6 Edu Sub</t>
  </si>
  <si>
    <t>D365 eCommerce T2 Band 1 Edu Sub</t>
  </si>
  <si>
    <t>D365 eCommerce T2 Band 1 Edu SU D365 eComm T1 B1</t>
  </si>
  <si>
    <t>D365 eCommerce T2 Band 2 Edu Sub</t>
  </si>
  <si>
    <t>D365 eCommerce T2 Band 2 Edu SU D365 eComm T1 B2</t>
  </si>
  <si>
    <t>D365 eCommerce T2 Band 3 Edu Sub</t>
  </si>
  <si>
    <t>D365 eCommerce T2 Band 3 Edu SU D365 eComm T1 B3</t>
  </si>
  <si>
    <t>D365 eCommerce T2 Band 4 Edu Sub</t>
  </si>
  <si>
    <t>D365 eCommerce T2 Band 4 Edu SU D365 eComm T1 B4</t>
  </si>
  <si>
    <t>D365 eCommerce T2 Band 5 Edu Sub</t>
  </si>
  <si>
    <t>D365 eCommerce T2 Band 5 Edu SU D365 eComm T1 B5</t>
  </si>
  <si>
    <t>D365 eCommerce T2 Band 6 Edu Sub</t>
  </si>
  <si>
    <t>D365 eCommerce T2 Band 6 Edu SU D365 eComm T1 B6</t>
  </si>
  <si>
    <t>D365 eCommerce T3 Band 1 Edu Sub</t>
  </si>
  <si>
    <t>D365 eCommerce T3 Band 1 Edu SU D365 eComm T2 B1</t>
  </si>
  <si>
    <t>D365 eCommerce T3 Band 2 Edu Sub</t>
  </si>
  <si>
    <t>D365 eCommerce T3 Band 2 Edu SU D365 eComm T2 B2</t>
  </si>
  <si>
    <t>D365 eCommerce T3 Band 3 Edu Sub</t>
  </si>
  <si>
    <t>D365 eCommerce T3 Band 3 Edu SU D365 eComm T2 B3</t>
  </si>
  <si>
    <t>D365 eCommerce T3 Band 4 Edu Sub</t>
  </si>
  <si>
    <t>D365 eCommerce T3 Band 4 Edu SU D365 eComm T2 B4</t>
  </si>
  <si>
    <t>D365 eCommerce T3 Band 5 Edu Sub</t>
  </si>
  <si>
    <t>D365 eCommerce T3 Band 5 Edu SU D365 eComm T2 B5</t>
  </si>
  <si>
    <t>D365 eCommerce T3 Band 6 Edu Sub</t>
  </si>
  <si>
    <t>D365 eCommerce T3 Band 6 Edu SU D365 eComm T2 B6</t>
  </si>
  <si>
    <t>D365 eCommerce T1 Band 1 Overage Edu Sub</t>
  </si>
  <si>
    <t>D365 eCommerce T1 Band 2 Overage Edu Sub</t>
  </si>
  <si>
    <t>D365 eCommerce T1 Band 3 Overage Edu Sub</t>
  </si>
  <si>
    <t>D365 eCommerce T1 Band 4 Overage Edu Sub</t>
  </si>
  <si>
    <t>D365 eCommerce T1 Band 5 Overage Edu Sub</t>
  </si>
  <si>
    <t>D365 eCommerce T1 Band 6 Overage Edu Sub</t>
  </si>
  <si>
    <t>D365 eCommerce T2 Band 1 Overage Edu Sub</t>
  </si>
  <si>
    <t>D365 eCommerce T2 Band 2 Overage Edu Sub</t>
  </si>
  <si>
    <t>D365 eCommerce T2 Band 3 Overage Edu Sub</t>
  </si>
  <si>
    <t>D365 eCommerce T2 Band 4 Overage Edu Sub</t>
  </si>
  <si>
    <t>D365 eCommerce T2 Band 5 Overage Edu Sub</t>
  </si>
  <si>
    <t>D365 eCommerce T2 Band 6 Overage Edu Sub</t>
  </si>
  <si>
    <t>D365 eCommerce T3 Band 1 Overage Edu Sub</t>
  </si>
  <si>
    <t>D365 eCommerce T3 Band 2 Overage Edu Sub</t>
  </si>
  <si>
    <t>D365 eCommerce T3 Band 3 Overage Edu Sub</t>
  </si>
  <si>
    <t>D365 eCommerce T3 Band 4 Overage Edu Sub</t>
  </si>
  <si>
    <t>D365 eCommerce T3 Band 5 Overage Edu Sub</t>
  </si>
  <si>
    <t>D365 eCommerce T3 Band 6 Overage Edu Sub</t>
  </si>
  <si>
    <t>Desktop School ALng LSA</t>
  </si>
  <si>
    <t>Desktop School ALng LSA With ECAL</t>
  </si>
  <si>
    <t>Desktop School ALng SASU With ECAL</t>
  </si>
  <si>
    <t>D365 Routing Overage Edu Sub</t>
  </si>
  <si>
    <t>D365 IOM Edu Sub</t>
  </si>
  <si>
    <t>Dynamics 365 Asset Management Additional Assets Fee 100 Assets</t>
  </si>
  <si>
    <t>Biztalk Svr Std ALng LSA 2 Lic Core Lic</t>
  </si>
  <si>
    <t>BizTalk Svr Std ALng SASU 2L BizT Branch Core</t>
  </si>
  <si>
    <t>Biztalk Svr Std 2020 ALng 2 Lic 1Y Core Lic</t>
  </si>
  <si>
    <t>Biztalk Svr Std 2020 ALng 2 Lic 3Y Core Lic</t>
  </si>
  <si>
    <t>Visio Professional ALng LSA</t>
  </si>
  <si>
    <t>D365 Customer Service Edu Sub Per Device</t>
  </si>
  <si>
    <t>D365 Customer Service Edu Sub Per User</t>
  </si>
  <si>
    <t>D365 Customer Service Edu SU D365 TMembers Per User</t>
  </si>
  <si>
    <t>D365 Customer Service Edu SU D365 Customer Service Attach Per User</t>
  </si>
  <si>
    <t>D365 Field Service Edu Sub Per Device</t>
  </si>
  <si>
    <t>D365 Field Service Edu Sub Per User</t>
  </si>
  <si>
    <t>D365 Field Service Edu SU D365 Field Service Attach Per User</t>
  </si>
  <si>
    <t>D365 Sales Edu Sub Per Device</t>
  </si>
  <si>
    <t>D365 Sales Edu Sub Per User</t>
  </si>
  <si>
    <t>D365 Sales Edu SU D365 Sales Pro Per User</t>
  </si>
  <si>
    <t>D365 Sales Edu SU D365 Sales Attach Per User</t>
  </si>
  <si>
    <t>D365 IOM USL Edu Sub Per User</t>
  </si>
  <si>
    <t>D365 Field Service RSO Instance Edu Sub Add-on</t>
  </si>
  <si>
    <t>D365 Operations Sandbox T2 Edu Sub Services Standard Acceptance Test</t>
  </si>
  <si>
    <t>D365 Operations Sandbox T3 Edu Sub Services Premium Acceptance Test</t>
  </si>
  <si>
    <t>D365 Operations Sandbox T4 Edu Sub Services Standard Performance Test</t>
  </si>
  <si>
    <t>D365 Operations Sandbox T5 Edu Sub Services Premium Performance Test</t>
  </si>
  <si>
    <t>VDI Suite with MDOP ALng Sub Per Device</t>
  </si>
  <si>
    <t>D365 Customer Service FSA Edu Sub Per User</t>
  </si>
  <si>
    <t>D365 Sales FSA Edu Sub Per User</t>
  </si>
  <si>
    <t>ProDirect Support Edu Sub Per User D365 &amp; Power Platform</t>
  </si>
  <si>
    <t>Dynamics 365 Team Members ALng LSA DCAL</t>
  </si>
  <si>
    <t>Dynamics 365 Team Members 2019 ALng 1Y DCAL</t>
  </si>
  <si>
    <t>Dynamics 365 Team Members 2019 ALng 3Y DCAL</t>
  </si>
  <si>
    <t>Dynamics 365 Cust Svc ALng LSA DCAL</t>
  </si>
  <si>
    <t>Dynamics 365 Cust Svc 2019 ALng 1Y DCAL</t>
  </si>
  <si>
    <t>Dynamics 365 Cust Svc 2019 ALng 3Y DCAL</t>
  </si>
  <si>
    <t>Dynamics 365 Sales ALng LSA DCAL</t>
  </si>
  <si>
    <t>Dynamics 365 Sales 2019 ALng 1Y DCAL</t>
  </si>
  <si>
    <t>Dynamics 365 Sales 2019 ALng 3Y DCAL</t>
  </si>
  <si>
    <t>Stream Storage Edu Sub Add-on Extra 500 GB</t>
  </si>
  <si>
    <t>Stream Edu Sub Per User</t>
  </si>
  <si>
    <t>VDI Suite without MDOP ALng Sub Per Device</t>
  </si>
  <si>
    <t>Biztalk Svr Ent ALng LSA 2 Lic Core Lic</t>
  </si>
  <si>
    <t>BizTalk Svr Ent ALng SASU 2L BizT Branch Core</t>
  </si>
  <si>
    <t>BizTalk Svr Ent ALng SASU 2L BizT Std Core</t>
  </si>
  <si>
    <t>Biztalk Svr Ent 2020 ALng 2 Lic 1Y Core Lic</t>
  </si>
  <si>
    <t>Biztalk Svr Ent 2020 ALng 2 Lic 3Y Core Lic</t>
  </si>
  <si>
    <t>Defender O365 P2 Edu Sub Per User</t>
  </si>
  <si>
    <t>Defender O365 P2 Edu SU Defender O365 P1 Per User</t>
  </si>
  <si>
    <t>Intune P1 Edu Sub Per User</t>
  </si>
  <si>
    <t>Intune P1 AO Edu Sub Add-on</t>
  </si>
  <si>
    <t>Exchange Online Protection Edu Sub Per User</t>
  </si>
  <si>
    <t>Win Server Essentials ALng LSA</t>
  </si>
  <si>
    <t>Win Server Essentials 2019 ALng 1Y</t>
  </si>
  <si>
    <t>Win Server Essentials 2019 ALng 3Y</t>
  </si>
  <si>
    <t>Azure Rights Management Services Academic Sub for O365 Edu Per User</t>
  </si>
  <si>
    <t>SfB Plus CAL Edu Sub Per User</t>
  </si>
  <si>
    <t>D365 Operations Activity Edu Sub Per User</t>
  </si>
  <si>
    <t>Dynamics 365 Operations ALng LSA DCAL</t>
  </si>
  <si>
    <t>Dynamics 365 Operations Activity ALng LSA DCAL</t>
  </si>
  <si>
    <t>Dynamics 365 Operations Device ALng LSA DCAL</t>
  </si>
  <si>
    <t>Dynamics 365 Operations Server ALng LSA</t>
  </si>
  <si>
    <t>Power BI Premium EM3 Edu Sub</t>
  </si>
  <si>
    <t>Power BI Premium EM1 Edu Sub</t>
  </si>
  <si>
    <t>Power BI Premium EM2 Edu Sub</t>
  </si>
  <si>
    <t>D365 Commerce Edu Sub Per User</t>
  </si>
  <si>
    <t>D365 Commerce Edu SU D365 Commerce Attach Per User</t>
  </si>
  <si>
    <t>D365 Commerce FSA Edu Sub Per User</t>
  </si>
  <si>
    <t>D365 Human Resources FSA Edu (Old) Sub Per User</t>
  </si>
  <si>
    <t>D365 Operations Device Edu Sub Per Device</t>
  </si>
  <si>
    <t>D365 Operations Device FSA Edu Sub Per Device</t>
  </si>
  <si>
    <t>SharePoint Server ALng LSA</t>
  </si>
  <si>
    <t>SharePoint Standard CAL ALng LSA Device CAL</t>
  </si>
  <si>
    <t>Project Server CAL ALng LSA Device CAL</t>
  </si>
  <si>
    <t>Project Server CAL 2019 ALng 1Y Device CAL</t>
  </si>
  <si>
    <t>Project Server CAL 2019 ALng 3Y Device CAL</t>
  </si>
  <si>
    <t>Project Server ALng LSA</t>
  </si>
  <si>
    <t>Project Server 2019 ALng 1Y</t>
  </si>
  <si>
    <t>Project Server 2019 ALng 3Y</t>
  </si>
  <si>
    <t>Project Professional ALng LSA 1 Server CAL</t>
  </si>
  <si>
    <t>Cert in Acad VL Fee Fund-MCP Cert Pack 30</t>
  </si>
  <si>
    <t>Defender Identity Edu Sub Per User</t>
  </si>
  <si>
    <t>Defender Identity CAO Edu Sub Add-on ATA</t>
  </si>
  <si>
    <t>Biztalk Svr Branch ALng LSA 2 Lic Core Lic</t>
  </si>
  <si>
    <t>Biztalk Svr Branch 2020 ALng 2 Lic 1Y Core Lic</t>
  </si>
  <si>
    <t>Biztalk Svr Branch 2020 ALng 2 Lic 3Y Core Lic</t>
  </si>
  <si>
    <t>Audio Conferencing Pay Per Min Edu Sub Per User</t>
  </si>
  <si>
    <t>Visio P1 Edu Sub Per User</t>
  </si>
  <si>
    <t>D365 Voice &amp; OC Bundle Edu Sub Add-on</t>
  </si>
  <si>
    <t>D365 Voice &amp; OC Bundle Edu SU D365 Customer Service Digital Msg Per User</t>
  </si>
  <si>
    <t>Priva Subject Rights Request 1 Edu Fee</t>
  </si>
  <si>
    <t>Priva Risk Edu Sub Per User</t>
  </si>
  <si>
    <t>Priva Subject Rights Request 10 Edu Fee</t>
  </si>
  <si>
    <t>Priva Subject Rights Request 100 Edu Fee</t>
  </si>
  <si>
    <t>Endpoint Configuration Manager ALng LSA Per OSE</t>
  </si>
  <si>
    <t>System Center Config Mgr CML 1606 ALng 1Y Per OSE</t>
  </si>
  <si>
    <t>System Center Config Mgr CML 1606 ALng 3Y Per OSE</t>
  </si>
  <si>
    <t>D365 Customer Service Voice Channel Edu Sub</t>
  </si>
  <si>
    <t>D365 Customer Service Voicebot Int Min Edu Sub</t>
  </si>
  <si>
    <t>D365 Customer Service Call Int Min Edu Sub</t>
  </si>
  <si>
    <t>D365 Activity PMA Edu Sub Per User with PMA</t>
  </si>
  <si>
    <t>Win Enterprise LTSC 2021 ALng Upgrade 1Y Buy Out</t>
  </si>
  <si>
    <t>Win Enterprise LTSC 2021 ALng Upgrade 3Y Ent Buy Out</t>
  </si>
  <si>
    <t>Win Device Edu ALng Upgrade SA</t>
  </si>
  <si>
    <t>Win Device Edu 11 ALng Upgrade 1Y</t>
  </si>
  <si>
    <t>Win Device Edu 11 ALng Upgrade 3Y Ent</t>
  </si>
  <si>
    <t>Teams Shared Devices Edu Sub Per Device</t>
  </si>
  <si>
    <t>EMS A3 Sub Per User</t>
  </si>
  <si>
    <t>EMS A3 CAO Sub Add-on to Device CCAL/ECAL</t>
  </si>
  <si>
    <t>EMS A5 Sub Per User</t>
  </si>
  <si>
    <t>EMS A5 SU EMS A3 Full Per User</t>
  </si>
  <si>
    <t>EMS A5 CAO Sub Add-on to Device CCAL/ECAL</t>
  </si>
  <si>
    <t>EMS A5 CAO Sub Add-on User CCAL/ECAL</t>
  </si>
  <si>
    <t>Audio Conferencing Edu Sub Per User</t>
  </si>
  <si>
    <t>Audio Conferencing Edu Sub Per User O365 E5</t>
  </si>
  <si>
    <t>Teams Phone Standard Edu Sub Per User</t>
  </si>
  <si>
    <t>Teams Domestic Calling Plan Edu Sub Per User</t>
  </si>
  <si>
    <t>Teams Domestic Calling Plan Edu Sub 120 Min Per User</t>
  </si>
  <si>
    <t>Teams International Calling Plan Edu Sub Per User</t>
  </si>
  <si>
    <t>System Center Endpoint Protection ALng Sub Per User</t>
  </si>
  <si>
    <t>O365 A1 Edu Sub Per User</t>
  </si>
  <si>
    <t>D365 Customer Service Pro Edu Sub Per User</t>
  </si>
  <si>
    <t>D365 Customer Service Pro Edu SU D365 TMembers Per User</t>
  </si>
  <si>
    <t>D365 Customer Service Pro Edu SU D365 Cust Svc Pro Attach Per User</t>
  </si>
  <si>
    <t>D365 Sales Insight Edu Sub Per User</t>
  </si>
  <si>
    <t>D365 Team Members Edu Sub Per User</t>
  </si>
  <si>
    <t>D365 Team Members Edu SU D365 Human Resources Self-Serve Per User</t>
  </si>
  <si>
    <t>D365 Team Members FSA Edu Sub Per User</t>
  </si>
  <si>
    <t>D365 Sales Pro Edu Sub Per User</t>
  </si>
  <si>
    <t>D365 Sales Pro Edu SU D365 Sales Pro Attach Per User</t>
  </si>
  <si>
    <t>Advanced Threat Analytics CML ALng LSA Per OSE</t>
  </si>
  <si>
    <t>Advanced Threat Analytics CML 1.9 ALng 1Y Per OSE</t>
  </si>
  <si>
    <t>Advanced Threat Analytics CML 1.9 ALng 3Y Per OSE</t>
  </si>
  <si>
    <t>Power BI Pro Edu Sub Per User</t>
  </si>
  <si>
    <t>Identity Manager CAL 2016 ALng 3Y Device CAL</t>
  </si>
  <si>
    <t>Identity Manager CAL ALng LSA Device CAL</t>
  </si>
  <si>
    <t>Identity Manager CAL 2016 ALng 1Y Device CAL</t>
  </si>
  <si>
    <t>Visio P2 Edu Sub Per User</t>
  </si>
  <si>
    <t>Visio P2 Edu SU Visio P1 Per User</t>
  </si>
  <si>
    <t>Win Server DC ALng SASU Win Server Std 2 Processor</t>
  </si>
  <si>
    <t>Exchange Ent CAL ALng LSA Device CAL with Services</t>
  </si>
  <si>
    <t>Exchange Ent CAL 2019 ALng 1Y Device CAL w/o Services</t>
  </si>
  <si>
    <t>Exchange Ent CAL 2019 ALng 3Y Device CAL w/o Services</t>
  </si>
  <si>
    <t>Identity Manager External Connector 2016 ALng 3Y</t>
  </si>
  <si>
    <t>Identity Manager External Connector ALng LSA</t>
  </si>
  <si>
    <t>Identity Manager External Connector 2016 ALng 1Y</t>
  </si>
  <si>
    <t>CDS Database Capacity Edu Sub Add-on</t>
  </si>
  <si>
    <t>CDS File Capacity Edu Sub Add-on</t>
  </si>
  <si>
    <t>CDS Log Capacity Edu Sub Add-on</t>
  </si>
  <si>
    <t>D365 Operations Additional Database Capacity Edu Sub Add-on</t>
  </si>
  <si>
    <t>D365 Operations Additional File Capacity Edu Sub Add-on</t>
  </si>
  <si>
    <t>D365 Remote Assist Edu Sub Per User</t>
  </si>
  <si>
    <t>Defender Endpoint P2 Edu Sub Per User</t>
  </si>
  <si>
    <t>Win Server CAL ALng LSA DCAL</t>
  </si>
  <si>
    <t>Win Server CAL 2022 ALng 1Y DCAL</t>
  </si>
  <si>
    <t>Win Server CAL 2022 ALng 3Y DCAL</t>
  </si>
  <si>
    <t>D365 Customer Service Chat Edu Sub Per User AO</t>
  </si>
  <si>
    <t>Win Server External Connector ALng LSA</t>
  </si>
  <si>
    <t>Win Server External Connector 2022 ALng 1Y</t>
  </si>
  <si>
    <t>Win Server External Connector 2022 ALng 3Y</t>
  </si>
  <si>
    <t>Phone Resource Account Edu Sub Phone System Virtual User</t>
  </si>
  <si>
    <t>D365 Guides Edu Sub Per User</t>
  </si>
  <si>
    <t>Power Virtual Agent Edu Sub Limited Time Offer 2K Sessions</t>
  </si>
  <si>
    <t>Chat Session Virtual Agent Edu Sub Limited Time Offer Add-on 1K Sessions</t>
  </si>
  <si>
    <t>D365 Customer Service Digital Messaging Edu Sub AO Per User</t>
  </si>
  <si>
    <t>D365 Asset Management Additional Assets Edu Sub 100 Assets</t>
  </si>
  <si>
    <t>D365 Supply Chain Management Edu Sub Per User</t>
  </si>
  <si>
    <t>D365 Supply Chain Management Edu SU D365 TMembers (Old) Per User</t>
  </si>
  <si>
    <t>D365 Supply Chain Management Edu SU D365 SCM Attach Per User</t>
  </si>
  <si>
    <t>D365 Supply Chain Management Edu SU D365 Operations Activity Per User</t>
  </si>
  <si>
    <t>D365 Supply Chain Management Edu SU D365 TMembers Per User</t>
  </si>
  <si>
    <t>D365 Finance Attach Edu Sub to D365 Base SKU Per User</t>
  </si>
  <si>
    <t>D365 Supply Chain Management Attach Edu Sub to D365 Base SKU Per User</t>
  </si>
  <si>
    <t>D365 Commerce Attach Edu Sub to D365 Base SKU Per User</t>
  </si>
  <si>
    <t>D365 Sales Attach Edu Sub to D365 Base SKU Per User</t>
  </si>
  <si>
    <t>D365 Customer Service Attach Edu Sub to D365 Base SKU Per User</t>
  </si>
  <si>
    <t>D365 Field Service Attach Edu Sub to D365 Base SKU Per User</t>
  </si>
  <si>
    <t>D365 Customer Service Pro Attach Edu Sub to D365 Base SKU Per User</t>
  </si>
  <si>
    <t>D365 Sales Pro Attach Edu Sub to D365 Base SKU Per User</t>
  </si>
  <si>
    <t>AI Builder Capacity T1 AO Edu Sub 1M Service Credits</t>
  </si>
  <si>
    <t>Power Apps Plan Edu Sub Per User</t>
  </si>
  <si>
    <t>Power Platform Requests Edu Sub Add-on 50K Daily</t>
  </si>
  <si>
    <t>Power Automate Flow Edu Sub Min 5 Licenses</t>
  </si>
  <si>
    <t>Power Automate Edu Sub Per User</t>
  </si>
  <si>
    <t>D365 Finance Edu Sub Per User</t>
  </si>
  <si>
    <t>D365 Finance Edu SU D365 Finance Attach Per User</t>
  </si>
  <si>
    <t>D365 Finance Edu SU D365 Operations Activity Per User</t>
  </si>
  <si>
    <t>D365 Finance Edu SU D365 TMembers Per User</t>
  </si>
  <si>
    <t>D365 Remote Assist Attach Edu Sub Per User</t>
  </si>
  <si>
    <t>D365 Finance FSA Edu Sub Per User</t>
  </si>
  <si>
    <t>Power Virtual Agent USL Edu Sub Per User</t>
  </si>
  <si>
    <t>O365 A5 Edu Sub Per User</t>
  </si>
  <si>
    <t>O365 A5 Edu SU O365 A1 Per User</t>
  </si>
  <si>
    <t>O365 A5 Edu SU M365 Apps Enterprise Per User</t>
  </si>
  <si>
    <t>System Center DC ALng SASU Sys Ctr Std 2 Processor</t>
  </si>
  <si>
    <t>Win Rights Management Svc CAL WinNT ALng LSA DCAL</t>
  </si>
  <si>
    <t>Win Rights Management Svc CAL 2022 ALng 1Y DCAL</t>
  </si>
  <si>
    <t>Win Rights Management Svc CAL 2022 ALng 3Y DCAL</t>
  </si>
  <si>
    <t>Win Rights Management Svc Ext Con WinNT ALng LSA</t>
  </si>
  <si>
    <t>Win Rights Management Svc Ext Con 2022 ALng 1Y</t>
  </si>
  <si>
    <t>Win Rights Management Svc Ext Con 2022 ALng 3Y</t>
  </si>
  <si>
    <t>System Center DPM ALng LSA Per OSE</t>
  </si>
  <si>
    <t>TSC-01470NN  BRL</t>
  </si>
  <si>
    <t>System Center DPM 2022 ALng 1Y Per OSE</t>
  </si>
  <si>
    <t>TSC-01471NN  BRL</t>
  </si>
  <si>
    <t>System Center DPM 2022 ALng 3Y Per OSE</t>
  </si>
  <si>
    <t>D365 IoT Intelligence Scenario Edu Sub 10 Machines</t>
  </si>
  <si>
    <t>D365 IoT Intelligence Edu AO Sub 10 Additional Machines</t>
  </si>
  <si>
    <t>D365 Human Resources Edu Sub Per User</t>
  </si>
  <si>
    <t>D365 Human Resources Edu SU D365 Operations Activity Per User</t>
  </si>
  <si>
    <t>D365 Human Resources Edu SU D365 TMembers Per User</t>
  </si>
  <si>
    <t>D365 Human Resources Edu SU D365 Human Resources Attach Per User</t>
  </si>
  <si>
    <t>D365 Human Resources Attach Edu Sub to D365 Base SKU Per User</t>
  </si>
  <si>
    <t>D365 Human Resources Sandbox Edu Sub</t>
  </si>
  <si>
    <t>D365 Human Resources Self-Serve Edu Sub Per User</t>
  </si>
  <si>
    <t>D365 Commerce Recommendations Edu Sub</t>
  </si>
  <si>
    <t>D365 Commerce Ratings &amp; Reviews Edu Sub</t>
  </si>
  <si>
    <t>D365 Commerce Scale Cloud Basic Edu Sub 65 Devices</t>
  </si>
  <si>
    <t>D365 Commerce Scale Cloud Standard Edu Sub 225 Devices</t>
  </si>
  <si>
    <t>D365 Commerce Scale Cloud Standard Edu SU D365 CSCB 225 Devices</t>
  </si>
  <si>
    <t>D365 Commerce Scale Cloud Premium Edu Sub 500 Devices</t>
  </si>
  <si>
    <t>D365 Commerce Scale Cloud Premium Edu SU D365 CSCS 500 Devices</t>
  </si>
  <si>
    <t>Win MultiPoint Server Premium ALng LSA</t>
  </si>
  <si>
    <t>Win MultiPoint Server Premium 2016 ALng 1Y</t>
  </si>
  <si>
    <t>Win MultiPoint Server Premium 2016 ALng 3Y</t>
  </si>
  <si>
    <t>Teams Calling Plan PAYG Zone 1 Edu Sub Per User</t>
  </si>
  <si>
    <t>Teams Calling Plan PAYG Zone 2 Edu Sub Per User</t>
  </si>
  <si>
    <t>Teams Calling Plan PAYG Mexico Edu Sub Per User</t>
  </si>
  <si>
    <t>Teams Domestic Calling Plan Mexico Edu Sub Per User</t>
  </si>
  <si>
    <t>Teams Domestic International Calling Plan Mexico Edu Sub Per User</t>
  </si>
  <si>
    <t>Core CAL ALng LSA DCAL</t>
  </si>
  <si>
    <t>Defender O365 P1 Edu Sub Per User</t>
  </si>
  <si>
    <t>Power Pages Anonymous Users T1 Edu Sub (500 User/Site/Mo)</t>
  </si>
  <si>
    <t>Power Pages Auth Users T1 Edu Sub (100 User/Site/Mo)</t>
  </si>
  <si>
    <t>Power Pages Anonymous Users T2 Edu Sub (20 Units 500 User/Site/Mo Min)</t>
  </si>
  <si>
    <t>Power Pages Auth Users T2 Edu Sub (100 Units 100 User/Site/Mo Min)</t>
  </si>
  <si>
    <t>Power Pages Anonymous Users T3 Edu Sub (200 Units 500 User/Site/Mo Min)</t>
  </si>
  <si>
    <t>Power Pages Auth Users T3 Edu Sub (1000 Units 100 User/Site/Mo Min)</t>
  </si>
  <si>
    <t>Desktop Optimization Pack ALng Sub Per Device WinSA</t>
  </si>
  <si>
    <t>SfB Server Plus CAL ALng LSA Device CAL</t>
  </si>
  <si>
    <t>SfB Server Plus CAL ALng LSA for ECAL Device CAL</t>
  </si>
  <si>
    <t>SfB Server Plus CAL 2019 ALng 1Y Device CAL</t>
  </si>
  <si>
    <t>SfB Server Plus CAL 2019 ALng 3Y Device CAL</t>
  </si>
  <si>
    <t>Office Standard LSA OLV D 1Y Aq Y2 AP</t>
  </si>
  <si>
    <t>Office Standard LSA OLV D 1Y Aq Y3 AP</t>
  </si>
  <si>
    <t>Office Standard LSA OLV D 2Y Aq Y2 AP</t>
  </si>
  <si>
    <t>Office Standard LSA OLV D 3Y Aq Y1 AP</t>
  </si>
  <si>
    <t>Office Standard SA OLV D 1Y Aq Y1 AP</t>
  </si>
  <si>
    <t>Office Standard SA OLV D 1Y Aq Y3 AP</t>
  </si>
  <si>
    <t>Office Standard SA OLV D 1Y Aq Y2 AP</t>
  </si>
  <si>
    <t>Office Standard SA OLV D 2Y Aq Y2 AP</t>
  </si>
  <si>
    <t>Office Standard SA OLV D 3Y Aq Y1 AP</t>
  </si>
  <si>
    <t>Office Standard LSA OLV D 1Y Aq Y1 AP</t>
  </si>
  <si>
    <t>Word LSA OLV D 1Y Aq Y1 AP</t>
  </si>
  <si>
    <t>Word LSA OLV D 1Y Aq Y2 AP</t>
  </si>
  <si>
    <t>Word LSA OLV D 1Y Aq Y3 AP</t>
  </si>
  <si>
    <t>Word LSA OLV D 2Y Aq Y2 AP</t>
  </si>
  <si>
    <t>Word LSA OLV D 3Y Aq Y1 AP</t>
  </si>
  <si>
    <t>Word SA OLV D 1Y Aq Y1 AP</t>
  </si>
  <si>
    <t>Word SA OLV D 1Y Aq Y3 AP</t>
  </si>
  <si>
    <t>Word SA OLV D 1Y Aq Y2 AP</t>
  </si>
  <si>
    <t>Word SA OLV D 2Y Aq Y2 AP</t>
  </si>
  <si>
    <t>Word SA OLV D 3Y Aq Y1 AP</t>
  </si>
  <si>
    <t>Excel LSA OLV D 1Y Aq Y1 AP</t>
  </si>
  <si>
    <t>Excel LSA OLV D 1Y Aq Y2 AP</t>
  </si>
  <si>
    <t>Excel LSA OLV D 1Y Aq Y3 AP</t>
  </si>
  <si>
    <t>Excel LSA OLV D 2Y Aq Y2 AP</t>
  </si>
  <si>
    <t>Excel LSA OLV D 3Y Aq Y1 AP</t>
  </si>
  <si>
    <t>Excel SA OLV D 1Y Aq Y1 AP</t>
  </si>
  <si>
    <t>Excel SA OLV D 1Y Aq Y3 AP</t>
  </si>
  <si>
    <t>Excel SA OLV D 1Y Aq Y2 AP</t>
  </si>
  <si>
    <t>Excel SA OLV D 2Y Aq Y2 AP</t>
  </si>
  <si>
    <t>Excel SA OLV D 3Y Aq Y1 AP</t>
  </si>
  <si>
    <t>Project Standard LSA OLV D 1Y Aq Y1 AP</t>
  </si>
  <si>
    <t>Project Standard LSA OLV D 1Y Aq Y2 AP</t>
  </si>
  <si>
    <t>Project Standard LSA OLV D 1Y Aq Y3 AP</t>
  </si>
  <si>
    <t>Project Standard LSA OLV D 2Y Aq Y2 AP</t>
  </si>
  <si>
    <t>Project Standard LSA OLV D 3Y Aq Y1 AP</t>
  </si>
  <si>
    <t>Project Standard SA OLV D 1Y Aq Y1 AP</t>
  </si>
  <si>
    <t>Project Standard SA OLV D 1Y Aq Y3 AP</t>
  </si>
  <si>
    <t>Project Standard SA OLV D 1Y Aq Y2 AP</t>
  </si>
  <si>
    <t>Project Standard SA OLV D 2Y Aq Y2 AP</t>
  </si>
  <si>
    <t>Project Standard SA OLV D 3Y Aq Y1 AP</t>
  </si>
  <si>
    <t>Access LSA OLV D 1Y Aq Y1 AP</t>
  </si>
  <si>
    <t>Access LSA OLV D 1Y Aq Y3 AP</t>
  </si>
  <si>
    <t>Access LSA OLV D 2Y Aq Y2 AP</t>
  </si>
  <si>
    <t>Access LSA OLV D 3Y Aq Y1 AP</t>
  </si>
  <si>
    <t>Access SA OLV D 1Y Aq Y1 AP</t>
  </si>
  <si>
    <t>Access SA OLV D 1Y Aq Y3 AP</t>
  </si>
  <si>
    <t>Access SA OLV D 1Y Aq Y2 AP</t>
  </si>
  <si>
    <t>Access SA OLV D 2Y Aq Y2 AP</t>
  </si>
  <si>
    <t>Access SA OLV D 3Y Aq Y1 AP</t>
  </si>
  <si>
    <t>Access LSA OLV D 1Y Aq Y2 AP</t>
  </si>
  <si>
    <t>PowerPoint LSA OLV D 1Y Aq Y1 AP</t>
  </si>
  <si>
    <t>PowerPoint LSA OLV D 1Y Aq Y2 AP</t>
  </si>
  <si>
    <t>PowerPoint LSA OLV D 1Y Aq Y3 AP</t>
  </si>
  <si>
    <t>PowerPoint LSA OLV D 2Y Aq Y2 AP</t>
  </si>
  <si>
    <t>PowerPoint LSA OLV D 3Y Aq Y1 AP</t>
  </si>
  <si>
    <t>PowerPoint SA OLV D 1Y Aq Y1 AP</t>
  </si>
  <si>
    <t>PowerPoint SA OLV D 1Y Aq Y3 AP</t>
  </si>
  <si>
    <t>PowerPoint SA OLV D 1Y Aq Y2 AP</t>
  </si>
  <si>
    <t>PowerPoint SA OLV D 2Y Aq Y2 AP</t>
  </si>
  <si>
    <t>PowerPoint SA OLV D 3Y Aq Y1 AP</t>
  </si>
  <si>
    <t>Azure DevOps Server SA OLV D 1Y Aq Y1 AP</t>
  </si>
  <si>
    <t>Azure DevOps Server LSA OLV D 1Y Aq Y1 AP</t>
  </si>
  <si>
    <t>Azure DevOps Server SA OLV D 1Y Aq Y2 AP</t>
  </si>
  <si>
    <t>Azure DevOps Server LSA OLV D 1Y Aq Y2 AP</t>
  </si>
  <si>
    <t>Azure DevOps Server SA OLV D 1Y Aq Y3 AP</t>
  </si>
  <si>
    <t>Azure DevOps Server LSA OLV D 1Y Aq Y3 AP</t>
  </si>
  <si>
    <t>Azure DevOps Server SA OLV D 2Y Aq Y2 AP</t>
  </si>
  <si>
    <t>Azure DevOps Server LSA OLV D 2Y Aq Y2 AP</t>
  </si>
  <si>
    <t>Azure DevOps Server SA OLV D 3Y Aq Y1 AP</t>
  </si>
  <si>
    <t>Azure DevOps Server LSA OLV D 3Y Aq Y1 AP</t>
  </si>
  <si>
    <t>Azure DevOps Server CAL SA OLV D 1Y Aq Y1 AP Device CAL</t>
  </si>
  <si>
    <t>Azure DevOps Server CAL LSA OLV D 1Y Aq Y1 AP Device CAL</t>
  </si>
  <si>
    <t>Azure DevOps Server CAL SA OLV D 1Y Aq Y1 AP User CAL</t>
  </si>
  <si>
    <t>Azure DevOps Server CAL LSA OLV D 1Y Aq Y1 AP User CAL</t>
  </si>
  <si>
    <t>Azure DevOps Server CAL SA OLV D 1Y Aq Y2 AP Device CAL</t>
  </si>
  <si>
    <t>Azure DevOps Server CAL LSA OLV D 1Y Aq Y2 AP Device CAL</t>
  </si>
  <si>
    <t>Azure DevOps Server CAL SA OLV D 1Y Aq Y2 AP User CAL</t>
  </si>
  <si>
    <t>Azure DevOps Server CAL LSA OLV D 1Y Aq Y2 AP User CAL</t>
  </si>
  <si>
    <t>Azure DevOps Server CAL SA OLV D 1Y Aq Y3 AP Device CAL</t>
  </si>
  <si>
    <t>Azure DevOps Server CAL LSA OLV D 1Y Aq Y3 AP Device CAL</t>
  </si>
  <si>
    <t>Azure DevOps Server CAL SA OLV D 1Y Aq Y3 AP User CAL</t>
  </si>
  <si>
    <t>Azure DevOps Server CAL LSA OLV D 1Y Aq Y3 AP User CAL</t>
  </si>
  <si>
    <t>Azure DevOps Server CAL SA OLV D 2Y Aq Y2 AP Device CAL</t>
  </si>
  <si>
    <t>Azure DevOps Server CAL LSA OLV D 2Y Aq Y2 AP Device CAL</t>
  </si>
  <si>
    <t>Azure DevOps Server CAL SA OLV D 2Y Aq Y2 AP User CAL</t>
  </si>
  <si>
    <t>Azure DevOps Server CAL LSA OLV D 2Y Aq Y2 AP User CAL</t>
  </si>
  <si>
    <t>Azure DevOps Server CAL SA OLV D 3Y Aq Y1 AP Device CAL</t>
  </si>
  <si>
    <t>Azure DevOps Server CAL LSA OLV D 3Y Aq Y1 AP Device CAL</t>
  </si>
  <si>
    <t>Azure DevOps Server CAL SA OLV D 3Y Aq Y1 AP User CAL</t>
  </si>
  <si>
    <t>Azure DevOps Server CAL LSA OLV D 3Y Aq Y1 AP User CAL</t>
  </si>
  <si>
    <t>Publisher LSA OLV D 1Y Aq Y1 AP</t>
  </si>
  <si>
    <t>Publisher LSA OLV D 1Y Aq Y2 AP</t>
  </si>
  <si>
    <t>Publisher LSA OLV D 1Y Aq Y3 AP</t>
  </si>
  <si>
    <t>Publisher LSA OLV D 2Y Aq Y2 AP</t>
  </si>
  <si>
    <t>Publisher LSA OLV D 3Y Aq Y1 AP</t>
  </si>
  <si>
    <t>Publisher SA OLV D 1Y Aq Y1 AP</t>
  </si>
  <si>
    <t>Publisher SA OLV D 1Y Aq Y3 AP</t>
  </si>
  <si>
    <t>Publisher SA OLV D 1Y Aq Y2 AP</t>
  </si>
  <si>
    <t>Publisher SA OLV D 2Y Aq Y2 AP</t>
  </si>
  <si>
    <t>Publisher SA OLV D 3Y Aq Y1 AP</t>
  </si>
  <si>
    <t>SQL Server Standard SA OLV D 1Y Aq Y1 AP</t>
  </si>
  <si>
    <t>SQL Server Standard SA OLV D 1Y Aq Y2 AP</t>
  </si>
  <si>
    <t>SQL Server Standard SA OLV D 1Y Aq Y3 AP</t>
  </si>
  <si>
    <t>SQL Server Standard SA OLV D 2Y Aq Y2 AP</t>
  </si>
  <si>
    <t>SQL Server Standard SA OLV D 3Y Aq Y1 AP</t>
  </si>
  <si>
    <t>SQL Server Standard LSA OLV D 1Y Aq Y1 AP</t>
  </si>
  <si>
    <t>SQL Server Standard LSA OLV D 1Y Aq Y2 AP</t>
  </si>
  <si>
    <t>SQL Server Standard LSA OLV D 1Y Aq Y3 AP</t>
  </si>
  <si>
    <t>SQL Server Standard LSA OLV D 2Y Aq Y2 AP</t>
  </si>
  <si>
    <t>SQL Server Standard LSA OLV D 3Y Aq Y1 AP</t>
  </si>
  <si>
    <t>Exchange Server Standard LSA OLV D 3Y Aq Y1 AP</t>
  </si>
  <si>
    <t>Exchange Server Standard LSA OLV D 2Y Aq Y2 AP</t>
  </si>
  <si>
    <t>Exchange Server Standard LSA OLV D 1Y Aq Y1 AP</t>
  </si>
  <si>
    <t>Exchange Server Standard LSA OLV D 1Y Aq Y2 AP</t>
  </si>
  <si>
    <t>Exchange Server Standard LSA OLV D 1Y Aq Y3 AP</t>
  </si>
  <si>
    <t>Exchange Server Standard SA OLV D 1Y Aq Y1 AP</t>
  </si>
  <si>
    <t>Exchange Server Standard SA OLV D 2Y Aq Y2 AP</t>
  </si>
  <si>
    <t>Exchange Server Standard SA OLV D 3Y Aq Y1 AP</t>
  </si>
  <si>
    <t>Exchange Server Standard SA OLV D 1Y Aq Y3 AP</t>
  </si>
  <si>
    <t>Exchange Server Standard SA OLV D 1Y Aq Y2 AP</t>
  </si>
  <si>
    <t>SQL CAL LSA OLV D 3Y Aq Y1 AP Device CAL</t>
  </si>
  <si>
    <t>SQL CAL LSA OLV D 2Y Aq Y2 AP Device CAL</t>
  </si>
  <si>
    <t>SQL CAL LSA OLV D 1Y Aq Y1 AP Device CAL</t>
  </si>
  <si>
    <t>SQL CAL LSA OLV D 1Y Aq Y2 AP Device CAL</t>
  </si>
  <si>
    <t>SQL CAL LSA OLV D 1Y Aq Y3 AP Device CAL</t>
  </si>
  <si>
    <t>SQL CAL LSA OLV D 3Y Aq Y1 AP User CAL</t>
  </si>
  <si>
    <t>SQL CAL LSA OLV D 2Y Aq Y2 AP User CAL</t>
  </si>
  <si>
    <t>SQL CAL LSA OLV D 1Y Aq Y1 AP User CAL</t>
  </si>
  <si>
    <t>SQL CAL LSA OLV D 1Y Aq Y2 AP User CAL</t>
  </si>
  <si>
    <t>SQL CAL LSA OLV D 1Y Aq Y3 AP User CAL</t>
  </si>
  <si>
    <t>SQL CAL SA OLV D 1Y Aq Y1 AP Device CAL</t>
  </si>
  <si>
    <t>SQL CAL SA OLV D 2Y Aq Y2 AP Device CAL</t>
  </si>
  <si>
    <t>SQL CAL SA OLV D 3Y Aq Y1 AP Device CAL</t>
  </si>
  <si>
    <t>SQL CAL SA OLV D 1Y Aq Y3 AP Device CAL</t>
  </si>
  <si>
    <t>SQL CAL SA OLV D 1Y Aq Y2 AP Device CAL</t>
  </si>
  <si>
    <t>SQL CAL SA OLV D 1Y Aq Y1 AP User CAL</t>
  </si>
  <si>
    <t>SQL CAL SA OLV D 2Y Aq Y2 AP User CAL</t>
  </si>
  <si>
    <t>SQL CAL SA OLV D 3Y Aq Y1 AP User CAL</t>
  </si>
  <si>
    <t>SQL CAL SA OLV D 1Y Aq Y3 AP User CAL</t>
  </si>
  <si>
    <t>SQL CAL SA OLV D 1Y Aq Y2 AP User CAL</t>
  </si>
  <si>
    <t>Exchange Standard CAL LSA OLV D 3Y Aq Y1 AP Device CAL</t>
  </si>
  <si>
    <t>Exchange Standard CAL LSA OLV D 2Y Aq Y2 AP Device CAL</t>
  </si>
  <si>
    <t>Exchange Standard CAL LSA OLV D 1Y Aq Y1 AP Device CAL</t>
  </si>
  <si>
    <t>Exchange Standard CAL LSA OLV D 1Y Aq Y2 AP Device CAL</t>
  </si>
  <si>
    <t>Exchange Standard CAL LSA OLV D 1Y Aq Y3 AP Device CAL</t>
  </si>
  <si>
    <t>Exchange Standard CAL LSA OLV D 3Y Aq Y1 AP User CAL</t>
  </si>
  <si>
    <t>Exchange Standard CAL LSA OLV D 2Y Aq Y2 AP User CAL</t>
  </si>
  <si>
    <t>Exchange Standard CAL LSA OLV D 1Y Aq Y1 AP User CAL</t>
  </si>
  <si>
    <t>Exchange Standard CAL LSA OLV D 1Y Aq Y2 AP User CAL</t>
  </si>
  <si>
    <t>Exchange Standard CAL LSA OLV D 1Y Aq Y3 AP User CAL</t>
  </si>
  <si>
    <t>Exchange Standard CAL SA OLV D 1Y Aq Y1 AP Device CAL</t>
  </si>
  <si>
    <t>Exchange Standard CAL SA OLV D 2Y Aq Y2 AP Device CAL</t>
  </si>
  <si>
    <t>Exchange Standard CAL SA OLV D 3Y Aq Y1 AP Device CAL</t>
  </si>
  <si>
    <t>Exchange Standard CAL SA OLV D 1Y Aq Y3 AP Device CAL</t>
  </si>
  <si>
    <t>Exchange Standard CAL SA OLV D 1Y Aq Y2 AP Device CAL</t>
  </si>
  <si>
    <t>Exchange Standard CAL SA OLV D 1Y Aq Y1 AP User CAL</t>
  </si>
  <si>
    <t>Exchange Standard CAL SA OLV D 2Y Aq Y2 AP User CAL</t>
  </si>
  <si>
    <t>Exchange Standard CAL SA OLV D 3Y Aq Y1 AP User CAL</t>
  </si>
  <si>
    <t>Exchange Standard CAL SA OLV D 1Y Aq Y3 AP User CAL</t>
  </si>
  <si>
    <t>Exchange Standard CAL SA OLV D 1Y Aq Y2 AP User CAL</t>
  </si>
  <si>
    <t>Exchange Server Ent LSA OLV D 3Y Aq Y1 AP</t>
  </si>
  <si>
    <t>Exchange Server Ent LSA OLV D 2Y Aq Y2 AP</t>
  </si>
  <si>
    <t>Exchange Server Ent LSA OLV D 1Y Aq Y1 AP</t>
  </si>
  <si>
    <t>Exchange Server Ent LSA OLV D 1Y Aq Y2 AP</t>
  </si>
  <si>
    <t>Exchange Server Ent LSA OLV D 1Y Aq Y3 AP</t>
  </si>
  <si>
    <t>Exchange Server Ent SASU OLV D 2Y Aq Y2 Exchange Server Std AP</t>
  </si>
  <si>
    <t>Exchange Server Ent SASU OLV D 3Y Aq Y1 Exchange Server Std AP</t>
  </si>
  <si>
    <t>Exchange Server Ent SASU OLV D 1Y Aq Y1 Exchange Server Std AP</t>
  </si>
  <si>
    <t>Exchange Server Ent SASU OLV D 1Y Aq Y2 Exchange Server Std AP</t>
  </si>
  <si>
    <t>Exchange Server Ent SASU OLV D 1Y Aq Y3 Exchange Server Std AP</t>
  </si>
  <si>
    <t>Exchange Server Ent SA OLV D 1Y Aq Y1 AP</t>
  </si>
  <si>
    <t>Exchange Server Ent SA OLV D 2Y Aq Y2 AP</t>
  </si>
  <si>
    <t>Exchange Server Ent SA OLV D 3Y Aq Y1 AP</t>
  </si>
  <si>
    <t>Exchange Server Ent SA OLV D 1Y Aq Y3 AP</t>
  </si>
  <si>
    <t>Exchange Server Ent SA OLV D 1Y Aq Y2 AP</t>
  </si>
  <si>
    <t>3B6-00016OG BRL</t>
  </si>
  <si>
    <t>Azure SQL Edge Licenses Sub OLV D 1M AP Per Device</t>
  </si>
  <si>
    <t>System Center Service Manager LSA OLV D 2Y Aq Y2 AP Per OSE</t>
  </si>
  <si>
    <t>System Center Service Manager LSA OLV D 2Y Aq Y2 AP Per User</t>
  </si>
  <si>
    <t>System Center Service Manager SA OLV D 2Y Aq Y2 AP Per OSE</t>
  </si>
  <si>
    <t>System Center Service Manager SA OLV D 2Y Aq Y2 AP Per User</t>
  </si>
  <si>
    <t>System Center Service Manager LSA OLV D 3Y Aq Y1 AP Per OSE</t>
  </si>
  <si>
    <t>System Center Service Manager LSA OLV D 3Y Aq Y1 AP Per User</t>
  </si>
  <si>
    <t>System Center Service Manager SA OLV D 3Y Aq Y1 AP Per OSE</t>
  </si>
  <si>
    <t>System Center Service Manager SA OLV D 3Y Aq Y1 AP Per User</t>
  </si>
  <si>
    <t>System Center Service Manager LSA OLV D 1Y Aq Y3 AP Per OSE</t>
  </si>
  <si>
    <t>System Center Service Manager LSA OLV D 1Y Aq Y3 AP Per User</t>
  </si>
  <si>
    <t>System Center Service Manager SA OLV D 1Y Aq Y3 AP Per OSE</t>
  </si>
  <si>
    <t>System Center Service Manager SA OLV D 1Y Aq Y3 AP Per User</t>
  </si>
  <si>
    <t>System Center Service Manager LSA OLV D 1Y Aq Y1 AP Per OSE</t>
  </si>
  <si>
    <t>System Center Service Manager LSA OLV D 1Y Aq Y1 AP Per User</t>
  </si>
  <si>
    <t>System Center Service Manager SA OLV D 1Y Aq Y1 AP Per OSE</t>
  </si>
  <si>
    <t>System Center Service Manager SA OLV D 1Y Aq Y1 AP Per User</t>
  </si>
  <si>
    <t>System Center Service Manager LSA OLV D 1Y Aq Y2 AP Per OSE</t>
  </si>
  <si>
    <t>System Center Service Manager LSA OLV D 1Y Aq Y2 AP Per User</t>
  </si>
  <si>
    <t>System Center Service Manager SA OLV D 1Y Aq Y2 AP Per OSE</t>
  </si>
  <si>
    <t>System Center Service Manager SA OLV D 1Y Aq Y2 AP Per User</t>
  </si>
  <si>
    <t>OneDrive business P1 Open Sub OLV D 1M AP</t>
  </si>
  <si>
    <t>Project Online Essentials Open Sub OLV D 1M AP</t>
  </si>
  <si>
    <t>MSDN Platforms LSA OLV D 1Y Aq Y1 AP</t>
  </si>
  <si>
    <t>MSDN Platforms SA OLV D 1Y Aq Y1 AP</t>
  </si>
  <si>
    <t>MSDN Platforms LSA OLV D 1Y Aq Y2 AP</t>
  </si>
  <si>
    <t>MSDN Platforms SA OLV D 1Y Aq Y2 AP</t>
  </si>
  <si>
    <t>MSDN Platforms LSA OLV D 1Y Aq Y3 AP</t>
  </si>
  <si>
    <t>MSDN Platforms SA OLV D 1Y Aq Y3 AP</t>
  </si>
  <si>
    <t>MSDN Platforms LSA OLV D 2Y Aq Y2 AP</t>
  </si>
  <si>
    <t>MSDN Platforms SA OLV D 2Y Aq Y2 AP</t>
  </si>
  <si>
    <t>MSDN Platforms LSA OLV D 3Y Aq Y1 AP</t>
  </si>
  <si>
    <t>MSDN Platforms SA OLV D 3Y Aq Y1 AP</t>
  </si>
  <si>
    <t>Office Mac Standard LSA OLV D 1Y Aq Y1 AP</t>
  </si>
  <si>
    <t>Office Mac Standard SA OLV D 1Y Aq Y1 AP</t>
  </si>
  <si>
    <t>Office Mac Standard LSA OLV D 1Y Aq Y2 AP</t>
  </si>
  <si>
    <t>Office Mac Standard SA OLV D 1Y Aq Y2 AP</t>
  </si>
  <si>
    <t>Office Mac Standard LSA OLV D 1Y Aq Y3 AP</t>
  </si>
  <si>
    <t>Office Mac Standard SA OLV D 1Y Aq Y3 AP</t>
  </si>
  <si>
    <t>Office Mac Standard LSA OLV D 2Y Aq Y2 AP</t>
  </si>
  <si>
    <t>Office Mac Standard SA OLV D 2Y Aq Y2 AP</t>
  </si>
  <si>
    <t>Office Mac Standard LSA OLV D 3Y Aq Y1 AP</t>
  </si>
  <si>
    <t>Office Mac Standard SA OLV D 3Y Aq Y1 AP</t>
  </si>
  <si>
    <t>System Center Orchestrator LSA OLV D 1Y Aq Y1 AP Per OSE</t>
  </si>
  <si>
    <t>System Center Orchestrator LSA OLV D 1Y Aq Y1 AP Per User</t>
  </si>
  <si>
    <t>System Center Orchestrator SA OLV D 1Y Aq Y1 AP Per OSE</t>
  </si>
  <si>
    <t>System Center Orchestrator SA OLV D 1Y Aq Y1 AP Per User</t>
  </si>
  <si>
    <t>System Center Orchestrator LSA OLV D 1Y Aq Y2 AP Per OSE</t>
  </si>
  <si>
    <t>System Center Orchestrator LSA OLV D 1Y Aq Y2 AP Per User</t>
  </si>
  <si>
    <t>System Center Orchestrator SA OLV D 1Y Aq Y2 AP Per OSE</t>
  </si>
  <si>
    <t>System Center Orchestrator SA OLV D 1Y Aq Y2 AP Per User</t>
  </si>
  <si>
    <t>System Center Orchestrator LSA OLV D 1Y Aq Y3 AP Per OSE</t>
  </si>
  <si>
    <t>System Center Orchestrator LSA OLV D 1Y Aq Y3 AP Per User</t>
  </si>
  <si>
    <t>System Center Orchestrator SA OLV D 1Y Aq Y3 AP Per OSE</t>
  </si>
  <si>
    <t>System Center Orchestrator SA OLV D 1Y Aq Y3 AP Per User</t>
  </si>
  <si>
    <t>System Center Orchestrator LSA OLV D 2Y Aq Y2 AP Per OSE</t>
  </si>
  <si>
    <t>System Center Orchestrator LSA OLV D 2Y Aq Y2 AP Per User</t>
  </si>
  <si>
    <t>System Center Orchestrator SA OLV D 2Y Aq Y2 AP Per OSE</t>
  </si>
  <si>
    <t>System Center Orchestrator SA OLV D 2Y Aq Y2 AP Per User</t>
  </si>
  <si>
    <t>System Center Orchestrator LSA OLV D 3Y Aq Y1 AP Per OSE</t>
  </si>
  <si>
    <t>System Center Orchestrator LSA OLV D 3Y Aq Y1 AP Per User</t>
  </si>
  <si>
    <t>System Center Orchestrator SA OLV D 3Y Aq Y1 AP Per OSE</t>
  </si>
  <si>
    <t>System Center Orchestrator SA OLV D 3Y Aq Y1 AP Per User</t>
  </si>
  <si>
    <t>Win VDA Device Sub OLV D 1M AP Per Device</t>
  </si>
  <si>
    <t>Outlook LSA OLV D 1Y Aq Y1 AP</t>
  </si>
  <si>
    <t>Outlook LSA OLV D 1Y Aq Y2 AP</t>
  </si>
  <si>
    <t>Outlook LSA OLV D 1Y Aq Y3 AP</t>
  </si>
  <si>
    <t>Outlook LSA OLV D 2Y Aq Y2 AP</t>
  </si>
  <si>
    <t>Outlook LSA OLV D 3Y Aq Y1 AP</t>
  </si>
  <si>
    <t>Outlook SA OLV D 1Y Aq Y1 AP</t>
  </si>
  <si>
    <t>Outlook SA OLV D 1Y Aq Y3 AP</t>
  </si>
  <si>
    <t>Outlook SA OLV D 1Y Aq Y2 AP</t>
  </si>
  <si>
    <t>Outlook SA OLV D 2Y Aq Y2 AP</t>
  </si>
  <si>
    <t>Outlook SA OLV D 3Y Aq Y1 AP</t>
  </si>
  <si>
    <t>O365 Extra File Storage Open Sub OLV D 1M AP Add-on</t>
  </si>
  <si>
    <t>EOA Exchange Online Open Sub OLV D 1M AP Add-on</t>
  </si>
  <si>
    <t>Lync Mac LSA OLV D 3Y Aq Y1 AP</t>
  </si>
  <si>
    <t>SfB Server SA OLV D 1Y Aq Y3 AP</t>
  </si>
  <si>
    <t>SfB Server LSA OLV D 2Y Aq Y2 AP</t>
  </si>
  <si>
    <t>SfB Server SA OLV D 2Y Aq Y2 AP</t>
  </si>
  <si>
    <t>SfB Server LSA OLV D 3Y Aq Y1 AP</t>
  </si>
  <si>
    <t>SfB Server SA OLV D 3Y Aq Y1 AP</t>
  </si>
  <si>
    <t>SfB Server LSA OLV D 1Y Aq Y1 AP</t>
  </si>
  <si>
    <t>SfB Server SA OLV D 1Y Aq Y1 AP</t>
  </si>
  <si>
    <t>SfB Server LSA OLV D 1Y Aq Y2 AP</t>
  </si>
  <si>
    <t>SfB Server SA OLV D 1Y Aq Y2 AP</t>
  </si>
  <si>
    <t>SfB Server LSA OLV D 1Y Aq Y3 AP</t>
  </si>
  <si>
    <t>Azure Subscription Services Open Sub OLV D 1M AP</t>
  </si>
  <si>
    <t>Azure Active Directory Premium P2 Open Sub OLV D 1M AP</t>
  </si>
  <si>
    <t>Exchange Enterprise CAL Service Sub OLV D 1M AP Per User</t>
  </si>
  <si>
    <t>Enterprise CAL Services Sub OLV D 1M AP Per User</t>
  </si>
  <si>
    <t>Win Remote Desktop Services CAL LSA OLV D 1Y Aq Y1 AP DCAL</t>
  </si>
  <si>
    <t>Win Remote Desktop Services CAL LSA OLV D 1Y Aq Y1 AP UCAL</t>
  </si>
  <si>
    <t>Win Remote Desktop Services CAL SA OLV D 1Y Aq Y1 AP DCAL</t>
  </si>
  <si>
    <t>Win Remote Desktop Services CAL SA OLV D 1Y Aq Y1 AP UCAL</t>
  </si>
  <si>
    <t>Win Remote Desktop Services CAL LSA OLV D 1Y Aq Y2 AP DCAL</t>
  </si>
  <si>
    <t>Win Remote Desktop Services CAL LSA OLV D 1Y Aq Y2 AP UCAL</t>
  </si>
  <si>
    <t>Win Remote Desktop Services CAL SA OLV D 1Y Aq Y2 AP DCAL</t>
  </si>
  <si>
    <t>Win Remote Desktop Services CAL SA OLV D 1Y Aq Y2 AP UCAL</t>
  </si>
  <si>
    <t>Win Remote Desktop Services CAL LSA OLV D 1Y Aq Y3 AP DCAL</t>
  </si>
  <si>
    <t>Win Remote Desktop Services CAL LSA OLV D 1Y Aq Y3 AP UCAL</t>
  </si>
  <si>
    <t>Win Remote Desktop Services CAL SA OLV D 1Y Aq Y3 AP DCAL</t>
  </si>
  <si>
    <t>Win Remote Desktop Services CAL SA OLV D 1Y Aq Y3 AP UCAL</t>
  </si>
  <si>
    <t>Win Remote Desktop Services CAL LSA OLV D 2Y Aq Y2 AP DCAL</t>
  </si>
  <si>
    <t>Win Remote Desktop Services CAL LSA OLV D 2Y Aq Y2 AP UCAL</t>
  </si>
  <si>
    <t>Win Remote Desktop Services CAL SA OLV D 2Y Aq Y2 AP DCAL</t>
  </si>
  <si>
    <t>Win Remote Desktop Services CAL SA OLV D 2Y Aq Y2 AP UCAL</t>
  </si>
  <si>
    <t>Win Remote Desktop Services CAL LSA OLV D 3Y Aq Y1 AP DCAL</t>
  </si>
  <si>
    <t>Win Remote Desktop Services CAL LSA OLV D 3Y Aq Y1 AP UCAL</t>
  </si>
  <si>
    <t>Win Remote Desktop Services CAL SA OLV D 3Y Aq Y1 AP DCAL</t>
  </si>
  <si>
    <t>Win Remote Desktop Services CAL SA OLV D 3Y Aq Y1 AP UCAL</t>
  </si>
  <si>
    <t>Win Remote Desktop Services Ext Con LSA OLV D 1Y Aq Y1 AP</t>
  </si>
  <si>
    <t>Win Remote Desktop Services Ext Con SA OLV D 1Y Aq Y1 AP</t>
  </si>
  <si>
    <t>Win Remote Desktop Services Ext Con LSA OLV D 1Y Aq Y2 AP</t>
  </si>
  <si>
    <t>Win Remote Desktop Services Ext Con SA OLV D 1Y Aq Y2 AP</t>
  </si>
  <si>
    <t>Win Remote Desktop Services Ext Con LSA OLV D 1Y Aq Y3 AP</t>
  </si>
  <si>
    <t>Win Remote Desktop Services Ext Con SA OLV D 1Y Aq Y3 AP</t>
  </si>
  <si>
    <t>Win Remote Desktop Services Ext Con LSA OLV D 2Y Aq Y2 AP</t>
  </si>
  <si>
    <t>Win Remote Desktop Services Ext Con SA OLV D 2Y Aq Y2 AP</t>
  </si>
  <si>
    <t>Win Remote Desktop Services Ext Con LSA OLV D 3Y Aq Y1 AP</t>
  </si>
  <si>
    <t>Win Remote Desktop Services Ext Con SA OLV D 3Y Aq Y1 AP</t>
  </si>
  <si>
    <t>SfB LSA OLV D 2Y Aq Y2 AP</t>
  </si>
  <si>
    <t>SfB SA OLV D 2Y Aq Y2 AP</t>
  </si>
  <si>
    <t>SfB LSA OLV D 3Y Aq Y1 AP</t>
  </si>
  <si>
    <t>SfB SA OLV D 3Y Aq Y1 AP</t>
  </si>
  <si>
    <t>SfB LSA OLV D 1Y Aq Y1 AP</t>
  </si>
  <si>
    <t>SfB SA OLV D 1Y Aq Y1 AP</t>
  </si>
  <si>
    <t>SfB LSA OLV D 1Y Aq Y2 AP</t>
  </si>
  <si>
    <t>SfB SA OLV D 1Y Aq Y2 AP</t>
  </si>
  <si>
    <t>SfB LSA OLV D 1Y Aq Y3 AP</t>
  </si>
  <si>
    <t>SfB SA OLV D 1Y Aq Y3 AP</t>
  </si>
  <si>
    <t>SfB Server Standard CAL LSA OLV D 1Y Aq Y1 AP Device CAL</t>
  </si>
  <si>
    <t>SfB Server Standard CAL LSA OLV D 1Y Aq Y1 AP User CAL</t>
  </si>
  <si>
    <t>SfB Server Standard CAL SA OLV D 1Y Aq Y1 AP Device CAL</t>
  </si>
  <si>
    <t>SfB Server Standard CAL SA OLV D 1Y Aq Y1 AP User CAL</t>
  </si>
  <si>
    <t>SfB Server Standard CAL LSA OLV D 1Y Aq Y2 AP Device CAL</t>
  </si>
  <si>
    <t>SfB Server Standard CAL LSA OLV D 1Y Aq Y2 AP User CAL</t>
  </si>
  <si>
    <t>SfB Server Standard CAL SA OLV D 1Y Aq Y2 AP Device CAL</t>
  </si>
  <si>
    <t>SfB Server Standard CAL SA OLV D 1Y Aq Y2 AP User CAL</t>
  </si>
  <si>
    <t>SfB Server Standard CAL LSA OLV D 1Y Aq Y3 AP Device CAL</t>
  </si>
  <si>
    <t>SfB Server Standard CAL LSA OLV D 1Y Aq Y3 AP User CAL</t>
  </si>
  <si>
    <t>SfB Server Standard CAL SA OLV D 1Y Aq Y3 AP Device CAL</t>
  </si>
  <si>
    <t>SfB Server Standard CAL SA OLV D 1Y Aq Y3 AP User CAL</t>
  </si>
  <si>
    <t>SfB Server Standard CAL LSA OLV D 2Y Aq Y2 AP Device CAL</t>
  </si>
  <si>
    <t>SfB Server Standard CAL LSA OLV D 2Y Aq Y2 AP User CAL</t>
  </si>
  <si>
    <t>SfB Server Standard CAL SA OLV D 2Y Aq Y2 AP Device CAL</t>
  </si>
  <si>
    <t>SfB Server Standard CAL SA OLV D 2Y Aq Y2 AP User CAL</t>
  </si>
  <si>
    <t>SfB Server Standard CAL LSA OLV D 3Y Aq Y1 AP Device CAL</t>
  </si>
  <si>
    <t>SfB Server Standard CAL LSA OLV D 3Y Aq Y1 AP User CAL</t>
  </si>
  <si>
    <t>SfB Server Standard CAL SA OLV D 3Y Aq Y1 AP Device CAL</t>
  </si>
  <si>
    <t>SfB Server Standard CAL SA OLV D 3Y Aq Y1 AP User CAL</t>
  </si>
  <si>
    <t>ECAL ALng LSA OLV D 1Y Aq Y1 Enterprise Device CAL with Services</t>
  </si>
  <si>
    <t>ECAL ALng LSA OLV D 1Y Aq Y1 Enterprise User CAL with Services</t>
  </si>
  <si>
    <t>ECAL ALng SASU OLV D 1Y Aq Y1 CCAL Enterprise Device CAL with Services</t>
  </si>
  <si>
    <t>ECAL ALng SASU OLV D 1Y Aq Y1 CCAL Enterprise User CAL with Services</t>
  </si>
  <si>
    <t>ECAL ALng SA OLV D 1Y Aq Y1 Enterprise Device CAL with Services</t>
  </si>
  <si>
    <t>ECAL ALng SA OLV D 1Y Aq Y1 Enterprise User CAL with Services</t>
  </si>
  <si>
    <t>ECAL ALng LSA OLV D 1Y Aq Y2 Enterprise Device CAL with Services</t>
  </si>
  <si>
    <t>ECAL ALng LSA OLV D 1Y Aq Y2 Enterprise User CAL with Services</t>
  </si>
  <si>
    <t>ECAL ALng SASU OLV D 1Y Aq Y2 CCAL Enterprise Device CAL with Services</t>
  </si>
  <si>
    <t>ECAL ALng SASU OLV D 1Y Aq Y2 CCAL Enterprise User CAL with Services</t>
  </si>
  <si>
    <t>ECAL ALng LSA OLV D 1Y Aq Y3 Enterprise Device CAL with Services</t>
  </si>
  <si>
    <t>ECAL ALng LSA OLV D 1Y Aq Y3 Enterprise User CAL with Services</t>
  </si>
  <si>
    <t>ECAL ALng SASU OLV D 1Y Aq Y3 CCAL Enterprise Device CAL with Services</t>
  </si>
  <si>
    <t>ECAL ALng SASU OLV D 1Y Aq Y3 CCAL Enterprise User CAL with Services</t>
  </si>
  <si>
    <t>ECAL ALng LSA OLV D 2Y Aq Y2 Enterprise Device CAL with Services</t>
  </si>
  <si>
    <t>ECAL ALng LSA OLV D 2Y Aq Y2 Enterprise User CAL with Services</t>
  </si>
  <si>
    <t>ECAL ALng SASU OLV D 2Y Aq Y2 CCAL Enterprise Device CAL with Services</t>
  </si>
  <si>
    <t>ECAL ALng SASU OLV D 2Y Aq Y2 CCAL Enterprise User CAL with Services</t>
  </si>
  <si>
    <t>ECAL ALng LSA OLV D 3Y Aq Y1 Enterprise Device CAL with Services</t>
  </si>
  <si>
    <t>ECAL ALng LSA OLV D 3Y Aq Y1 Enterprise User CAL with Services</t>
  </si>
  <si>
    <t>ECAL ALng SASU OLV D 3Y Aq Y1 CCAL Enterprise Device CAL with Services</t>
  </si>
  <si>
    <t>ECAL ALng SASU OLV D 3Y Aq Y1 CCAL Enterprise User CAL with Services</t>
  </si>
  <si>
    <t>ECAL ALng SA OLV D 3Y Aq Y1 Enterprise Device CAL with Services</t>
  </si>
  <si>
    <t>ECAL ALng SA OLV D 3Y Aq Y1 Enterprise User CAL with Services</t>
  </si>
  <si>
    <t>ECAL ALng LSA OLV D 1Y Aq Y1 Platform Device CAL with Services</t>
  </si>
  <si>
    <t>ECAL ALng LSA OLV D 1Y Aq Y1 Platform User CAL with Services</t>
  </si>
  <si>
    <t>ECAL ALng SASU OLV D 1Y Aq Y1 CCAL Platform Device CAL with Services</t>
  </si>
  <si>
    <t>ECAL ALng SASU OLV D 1Y Aq Y1 CCAL Platform User CAL with Services</t>
  </si>
  <si>
    <t>ECAL ALng SA OLV D 1Y Aq Y1 Platform Device CAL with Services</t>
  </si>
  <si>
    <t>ECAL ALng SA OLV D 1Y Aq Y1 Platform User CAL with Services</t>
  </si>
  <si>
    <t>ECAL ALng LSA OLV D 1Y Aq Y2 Platform Device CAL with Services</t>
  </si>
  <si>
    <t>ECAL ALng LSA OLV D 1Y Aq Y2 Platform User CAL with Services</t>
  </si>
  <si>
    <t>ECAL ALng SASU OLV D 1Y Aq Y2 CCAL Platform Device CAL with Services</t>
  </si>
  <si>
    <t>ECAL ALng SASU OLV D 1Y Aq Y2 CCAL Platform User CAL with Services</t>
  </si>
  <si>
    <t>ECAL ALng LSA OLV D 1Y Aq Y3 Platform Device CAL with Services</t>
  </si>
  <si>
    <t>ECAL ALng LSA OLV D 1Y Aq Y3 Platform User CAL with Services</t>
  </si>
  <si>
    <t>ECAL ALng SASU OLV D 1Y Aq Y3 CCAL Platform Device CAL with Services</t>
  </si>
  <si>
    <t>ECAL ALng SASU OLV D 1Y Aq Y3 CCAL Platform User CAL with Services</t>
  </si>
  <si>
    <t>ECAL ALng LSA OLV D 2Y Aq Y2 Platform Device CAL with Services</t>
  </si>
  <si>
    <t>ECAL ALng LSA OLV D 2Y Aq Y2 Platform User CAL with Services</t>
  </si>
  <si>
    <t>ECAL ALng SASU OLV D 2Y Aq Y2 CCAL Platform Device CAL with Services</t>
  </si>
  <si>
    <t>ECAL ALng SASU OLV D 2Y Aq Y2 CCAL Platform User CAL with Services</t>
  </si>
  <si>
    <t>ECAL ALng LSA OLV D 3Y Aq Y1 Platform Device CAL with Services</t>
  </si>
  <si>
    <t>ECAL ALng LSA OLV D 3Y Aq Y1 Platform User CAL with Services</t>
  </si>
  <si>
    <t>ECAL ALng SASU OLV D 3Y Aq Y1 CCAL Platform Device CAL with Services</t>
  </si>
  <si>
    <t>ECAL ALng SASU OLV D 3Y Aq Y1 CCAL Platform User CAL with Services</t>
  </si>
  <si>
    <t>ECAL ALng SA OLV D 3Y Aq Y1 Platform Device CAL with Services</t>
  </si>
  <si>
    <t>ECAL ALng SA OLV D 3Y Aq Y1 Platform User CAL with Services</t>
  </si>
  <si>
    <t>ECAL LSA OLV D 1Y Aq Y1 AP Device CAL with Services</t>
  </si>
  <si>
    <t>ECAL LSA OLV D 1Y Aq Y1 AP User CAL with Services</t>
  </si>
  <si>
    <t>ECAL SASU OLV D 1Y Aq Y1 CCAL AP Device CAL with Services</t>
  </si>
  <si>
    <t>ECAL SASU OLV D 1Y Aq Y1 CCAL AP User CAL with Services</t>
  </si>
  <si>
    <t>ECAL SA OLV D 1Y Aq Y1 AP Device CAL with Services</t>
  </si>
  <si>
    <t>ECAL SA OLV D 1Y Aq Y1 AP User CAL with Services</t>
  </si>
  <si>
    <t>ECAL LSA OLV D 1Y Aq Y2 AP Device CAL with Services</t>
  </si>
  <si>
    <t>ECAL LSA OLV D 1Y Aq Y2 AP User CAL with Services</t>
  </si>
  <si>
    <t>ECAL SASU OLV D 1Y Aq Y2 CCAL AP Device CAL with Services</t>
  </si>
  <si>
    <t>ECAL SASU OLV D 1Y Aq Y2 CCAL AP User CAL with Services</t>
  </si>
  <si>
    <t>ECAL SA OLV D 1Y Aq Y2 AP Device CAL with Services</t>
  </si>
  <si>
    <t>ECAL SA OLV D 1Y Aq Y2 AP User CAL with Services</t>
  </si>
  <si>
    <t>ECAL LSA OLV D 1Y Aq Y3 AP Device CAL with Services</t>
  </si>
  <si>
    <t>ECAL LSA OLV D 1Y Aq Y3 AP User CAL with Services</t>
  </si>
  <si>
    <t>ECAL SASU OLV D 1Y Aq Y3 CCAL AP Device CAL with Services</t>
  </si>
  <si>
    <t>ECAL SASU OLV D 1Y Aq Y3 CCAL AP User CAL with Services</t>
  </si>
  <si>
    <t>ECAL SA OLV D 1Y Aq Y3 AP Device CAL with Services</t>
  </si>
  <si>
    <t>ECAL SA OLV D 1Y Aq Y3 AP User CAL with Services</t>
  </si>
  <si>
    <t>ECAL LSA OLV D 2Y Aq Y2 AP Device CAL with Services</t>
  </si>
  <si>
    <t>ECAL LSA OLV D 2Y Aq Y2 AP User CAL with Services</t>
  </si>
  <si>
    <t>ECAL SASU OLV D 2Y Aq Y2 CCAL AP Device CAL with Services</t>
  </si>
  <si>
    <t>ECAL SASU OLV D 2Y Aq Y2 CCAL AP User CAL with Services</t>
  </si>
  <si>
    <t>ECAL SA OLV D 2Y Aq Y2 AP Device CAL with Services</t>
  </si>
  <si>
    <t>ECAL SA OLV D 2Y Aq Y2 AP User CAL with Services</t>
  </si>
  <si>
    <t>ECAL LSA OLV D 3Y Aq Y1 AP Device CAL with Services</t>
  </si>
  <si>
    <t>ECAL LSA OLV D 3Y Aq Y1 AP User CAL with Services</t>
  </si>
  <si>
    <t>ECAL SASU OLV D 3Y Aq Y1 CCAL AP Device CAL with Services</t>
  </si>
  <si>
    <t>ECAL SASU OLV D 3Y Aq Y1 CCAL AP User CAL with Services</t>
  </si>
  <si>
    <t>ECAL SA OLV D 3Y Aq Y1 AP Device CAL with Services</t>
  </si>
  <si>
    <t>ECAL SA OLV D 3Y Aq Y1 AP User CAL with Services</t>
  </si>
  <si>
    <t>SharePoint Standard CAL LSA OLV D 1Y Aq Y1 AP Device CAL</t>
  </si>
  <si>
    <t>SharePoint Standard CAL LSA OLV D 1Y Aq Y2 AP Device CAL</t>
  </si>
  <si>
    <t>SharePoint Standard CAL LSA OLV D 1Y Aq Y3 AP Device CAL</t>
  </si>
  <si>
    <t>SharePoint Standard CAL LSA OLV D 1Y Aq Y1 AP User CAL</t>
  </si>
  <si>
    <t>SharePoint Standard CAL LSA OLV D 1Y Aq Y2 AP User CAL</t>
  </si>
  <si>
    <t>SharePoint Standard CAL LSA OLV D 1Y Aq Y3 AP User CAL</t>
  </si>
  <si>
    <t>SharePoint Standard CAL LSA OLV D 2Y Aq Y2 AP Device CAL</t>
  </si>
  <si>
    <t>SharePoint Standard CAL LSA OLV D 2Y Aq Y2 AP User CAL</t>
  </si>
  <si>
    <t>SharePoint Standard CAL LSA OLV D 3Y Aq Y1 AP Device CAL</t>
  </si>
  <si>
    <t>SharePoint Standard CAL LSA OLV D 3Y Aq Y1 AP User CAL</t>
  </si>
  <si>
    <t>SharePoint Standard CAL SA OLV D 1Y Aq Y1 AP Device CAL</t>
  </si>
  <si>
    <t>SharePoint Standard CAL SA OLV D 1Y Aq Y3 AP Device CAL</t>
  </si>
  <si>
    <t>SharePoint Standard CAL SA OLV D 1Y Aq Y2 AP Device CAL</t>
  </si>
  <si>
    <t>SharePoint Standard CAL SA OLV D 1Y Aq Y1 AP User CAL</t>
  </si>
  <si>
    <t>SharePoint Standard CAL SA OLV D 1Y Aq Y3 AP User CAL</t>
  </si>
  <si>
    <t>SharePoint Standard CAL SA OLV D 1Y Aq Y2 AP User CAL</t>
  </si>
  <si>
    <t>SharePoint Standard CAL SA OLV D 2Y Aq Y2 AP Device CAL</t>
  </si>
  <si>
    <t>SharePoint Standard CAL SA OLV D 2Y Aq Y2 AP User CAL</t>
  </si>
  <si>
    <t>SharePoint Standard CAL SA OLV D 3Y Aq Y1 AP Device CAL</t>
  </si>
  <si>
    <t>SharePoint Standard CAL SA OLV D 3Y Aq Y1 AP User CAL</t>
  </si>
  <si>
    <t>SharePoint Enterprise CAL LSA OLV D 1Y Aq Y1 AP Device CAL</t>
  </si>
  <si>
    <t>SharePoint Enterprise CAL LSA OLV D 1Y Aq Y2 AP Device CAL</t>
  </si>
  <si>
    <t>SharePoint Enterprise CAL LSA OLV D 1Y Aq Y3 AP Device CAL</t>
  </si>
  <si>
    <t>SharePoint Enterprise CAL LSA OLV D 2Y Aq Y2 AP Device CAL</t>
  </si>
  <si>
    <t>SharePoint Enterprise CAL LSA OLV D 3Y Aq Y1 AP Device CAL</t>
  </si>
  <si>
    <t>SharePoint Enterprise CAL LSA OLV D 1Y Aq Y1 AP User CAL</t>
  </si>
  <si>
    <t>SharePoint Enterprise CAL LSA OLV D 1Y Aq Y2 AP User CAL</t>
  </si>
  <si>
    <t>SharePoint Enterprise CAL LSA OLV D 1Y Aq Y3 AP User CAL</t>
  </si>
  <si>
    <t>SharePoint Enterprise CAL LSA OLV D 2Y Aq Y2 AP User CAL</t>
  </si>
  <si>
    <t>SharePoint Enterprise CAL LSA OLV D 3Y Aq Y1 AP User CAL</t>
  </si>
  <si>
    <t>SharePoint Enterprise CAL SA OLV D 1Y Aq Y1 AP Device CAL</t>
  </si>
  <si>
    <t>SharePoint Enterprise CAL SA OLV D 1Y Aq Y2 AP Device CAL</t>
  </si>
  <si>
    <t>SharePoint Enterprise CAL SA OLV D 1Y Aq Y3 AP Device CAL</t>
  </si>
  <si>
    <t>SharePoint Enterprise CAL SA OLV D 2Y Aq Y2 AP Device CAL</t>
  </si>
  <si>
    <t>SharePoint Enterprise CAL SA OLV D 3Y Aq Y1 AP Device CAL</t>
  </si>
  <si>
    <t>SharePoint Enterprise CAL SA OLV D 1Y Aq Y1 AP User CAL</t>
  </si>
  <si>
    <t>SharePoint Enterprise CAL SA OLV D 1Y Aq Y2 AP User CAL</t>
  </si>
  <si>
    <t>SharePoint Enterprise CAL SA OLV D 1Y Aq Y3 AP User CAL</t>
  </si>
  <si>
    <t>SharePoint Enterprise CAL SA OLV D 2Y Aq Y2 AP User CAL</t>
  </si>
  <si>
    <t>SharePoint Enterprise CAL SA OLV D 3Y Aq Y1 AP User CAL</t>
  </si>
  <si>
    <t>SharePoint Server LSA OLV D 1Y Aq Y1 AP</t>
  </si>
  <si>
    <t>SharePoint Server LSA OLV D 1Y Aq Y2 AP</t>
  </si>
  <si>
    <t>SharePoint Server LSA OLV D 1Y Aq Y3 AP</t>
  </si>
  <si>
    <t>SharePoint Server LSA OLV D 2Y Aq Y2 AP</t>
  </si>
  <si>
    <t>SharePoint Server LSA OLV D 3Y Aq Y1 AP</t>
  </si>
  <si>
    <t>SharePoint Server SA OLV D 1Y Aq Y1 AP</t>
  </si>
  <si>
    <t>SharePoint Server SA OLV D 1Y Aq Y3 AP</t>
  </si>
  <si>
    <t>SharePoint Server SA OLV D 1Y Aq Y2 AP</t>
  </si>
  <si>
    <t>SharePoint Server SA OLV D 2Y Aq Y2 AP</t>
  </si>
  <si>
    <t>SharePoint Server SA OLV D 3Y Aq Y1 AP</t>
  </si>
  <si>
    <t>Visual Studio Pro MSDN LSA OLV D 1Y Aq Y1 AP</t>
  </si>
  <si>
    <t>Visual Studio Pro MSDN SA OLV D 1Y Aq Y1 AP</t>
  </si>
  <si>
    <t>Visual Studio Pro MSDN LSA OLV D 1Y Aq Y2 AP</t>
  </si>
  <si>
    <t>Visual Studio Pro MSDN SA OLV D 1Y Aq Y2 AP</t>
  </si>
  <si>
    <t>Visual Studio Pro MSDN LSA OLV D 1Y Aq Y3 AP</t>
  </si>
  <si>
    <t>Visual Studio Pro MSDN SA OLV D 1Y Aq Y3 AP</t>
  </si>
  <si>
    <t>Visual Studio Pro MSDN LSA OLV D 2Y Aq Y2 AP</t>
  </si>
  <si>
    <t>Visual Studio Pro MSDN SA OLV D 2Y Aq Y2 AP</t>
  </si>
  <si>
    <t>Visual Studio Pro MSDN LSA OLV D 3Y Aq Y1 AP</t>
  </si>
  <si>
    <t>Visual Studio Pro MSDN SA OLV D 3Y Aq Y1 AP</t>
  </si>
  <si>
    <t>Office Professional Plus LSA OLV D 1Y Aq Y1 AP</t>
  </si>
  <si>
    <t>Office Professional Plus LSA OLV D 1Y Aq Y2 AP</t>
  </si>
  <si>
    <t>Office Professional Plus LSA OLV D 1Y Aq Y3 AP</t>
  </si>
  <si>
    <t>Office Professional Plus LSA OLV D 2Y Aq Y2 AP</t>
  </si>
  <si>
    <t>Office Professional Plus LSA OLV D 3Y Aq Y1 AP</t>
  </si>
  <si>
    <t>Office Professional Plus SASU OLV D 1Y Aq Y1 Office Standard AP</t>
  </si>
  <si>
    <t>Office Professional Plus SASU OLV D 1Y Aq Y2 Office Standard AP</t>
  </si>
  <si>
    <t>Office Professional Plus SASU OLV D 1Y Aq Y3 Office Standard AP</t>
  </si>
  <si>
    <t>Office Professional Plus SASU OLV D 2Y Aq Y2 Office Standard AP</t>
  </si>
  <si>
    <t>Office Professional Plus SASU OLV D 3Y Aq Y1 Office Standard AP</t>
  </si>
  <si>
    <t>Office Professional Plus SA OLV D 1Y Aq Y1 AP</t>
  </si>
  <si>
    <t>Office Professional Plus SA OLV D 1Y Aq Y3 AP</t>
  </si>
  <si>
    <t>Office Professional Plus SA OLV D 1Y Aq Y2 AP</t>
  </si>
  <si>
    <t>Office Professional Plus SA OLV D 2Y Aq Y2 AP</t>
  </si>
  <si>
    <t>Office Professional Plus SA OLV D 3Y Aq Y1 AP</t>
  </si>
  <si>
    <t>Office Professional Plus ALng LSA OLV D 3Y Aq Y1 Enterprise</t>
  </si>
  <si>
    <t>Office Professional Plus ALng LSA OLV D 2Y Aq Y2 Enterprise</t>
  </si>
  <si>
    <t>Office Professional Plus ALng LSA OLV D 1Y Aq Y1 Enterprise</t>
  </si>
  <si>
    <t>Office Professional Plus ALng LSA OLV D 1Y Aq Y2 Enterprise</t>
  </si>
  <si>
    <t>Office Professional Plus ALng LSA OLV D 1Y Aq Y3 Enterprise</t>
  </si>
  <si>
    <t>Office Professional Plus ALng SA OLV D 1Y Aq Y1 Enterprise</t>
  </si>
  <si>
    <t>Office Professional Plus ALng SA OLV D 3Y Aq Y1 Enterprise</t>
  </si>
  <si>
    <t>Office Professional Plus ALng LSA OLV D 1Y Aq Y1 Platform</t>
  </si>
  <si>
    <t>Office Professional Plus ALng SA OLV D 1Y Aq Y1 Platform</t>
  </si>
  <si>
    <t>Office Professional Plus ALng LSA OLV D 1Y Aq Y2 Platform</t>
  </si>
  <si>
    <t>Office Professional Plus ALng LSA OLV D 1Y Aq Y3 Platform</t>
  </si>
  <si>
    <t>Office Professional Plus ALng LSA OLV D 2Y Aq Y2 Platform</t>
  </si>
  <si>
    <t>Office Professional Plus ALng LSA OLV D 3Y Aq Y1 Platform</t>
  </si>
  <si>
    <t>Office Professional Plus ALng SA OLV D 3Y Aq Y1 Platform</t>
  </si>
  <si>
    <t>SfB Server Enterprise CAL LSA OLV D 1Y Aq Y1 AP Device CAL</t>
  </si>
  <si>
    <t>SfB Server Enterprise CAL LSA OLV D 1Y Aq Y1 AP User CAL</t>
  </si>
  <si>
    <t>SfB Server Enterprise CAL SA OLV D 1Y Aq Y1 AP Device CAL</t>
  </si>
  <si>
    <t>SfB Server Enterprise CAL SA OLV D 1Y Aq Y1 AP User CAL</t>
  </si>
  <si>
    <t>SfB Server Enterprise CAL LSA OLV D 2Y Aq Y2 AP Device CAL</t>
  </si>
  <si>
    <t>SfB Server Enterprise CAL LSA OLV D 2Y Aq Y2 AP User CAL</t>
  </si>
  <si>
    <t>SfB Server Enterprise CAL SA OLV D 2Y Aq Y2 AP Device CAL</t>
  </si>
  <si>
    <t>SfB Server Enterprise CAL SA OLV D 2Y Aq Y2 AP User CAL</t>
  </si>
  <si>
    <t>SfB Server Enterprise CAL LSA OLV D 1Y Aq Y2 AP Device CAL</t>
  </si>
  <si>
    <t>SfB Server Enterprise CAL LSA OLV D 1Y Aq Y2 AP User CAL</t>
  </si>
  <si>
    <t>SfB Server Enterprise CAL SA OLV D 1Y Aq Y2 AP Device CAL</t>
  </si>
  <si>
    <t>SfB Server Enterprise CAL SA OLV D 1Y Aq Y2 AP User CAL</t>
  </si>
  <si>
    <t>SfB Server Enterprise CAL LSA OLV D 1Y Aq Y3 AP Device CAL</t>
  </si>
  <si>
    <t>SfB Server Enterprise CAL LSA OLV D 1Y Aq Y3 AP User CAL</t>
  </si>
  <si>
    <t>SfB Server Enterprise CAL SA OLV D 1Y Aq Y3 AP Device CAL</t>
  </si>
  <si>
    <t>SfB Server Enterprise CAL SA OLV D 1Y Aq Y3 AP User CAL</t>
  </si>
  <si>
    <t>SfB Server Enterprise CAL LSA OLV D 3Y Aq Y1 AP Device CAL</t>
  </si>
  <si>
    <t>SfB Server Enterprise CAL LSA OLV D 3Y Aq Y1 AP User CAL</t>
  </si>
  <si>
    <t>SfB Server Enterprise CAL SA OLV D 3Y Aq Y1 AP Device CAL</t>
  </si>
  <si>
    <t>SfB Server Enterprise CAL SA OLV D 3Y Aq Y1 AP User CAL</t>
  </si>
  <si>
    <t>SQL Server Enterprise Core LSA OLV 2L D 1Y Aq Y1 AP</t>
  </si>
  <si>
    <t>SQL Server Enterprise Core SA OLV 2L D 1Y Aq Y1 AP</t>
  </si>
  <si>
    <t>SQL Server Enterprise Core LSA OLV 2L D 1Y Aq Y2 AP</t>
  </si>
  <si>
    <t>SQL Server Enterprise Core SA OLV 2L D 1Y Aq Y2 AP</t>
  </si>
  <si>
    <t>SQL Server Enterprise Core LSA OLV 2L D 1Y Aq Y3 AP</t>
  </si>
  <si>
    <t>SQL Server Enterprise Core SA OLV 2L D 1Y Aq Y3 AP</t>
  </si>
  <si>
    <t>SQL Server Enterprise Core LSA OLV 2L D 2Y Aq Y2 AP</t>
  </si>
  <si>
    <t>SQL Server Enterprise Core SA OLV 2L D 2Y Aq Y2 AP</t>
  </si>
  <si>
    <t>SQL Server Enterprise Core LSA OLV 2L D 3Y Aq Y1 AP</t>
  </si>
  <si>
    <t>SQL Server Enterprise Core SA OLV 2L D 3Y Aq Y1 AP</t>
  </si>
  <si>
    <t>SQL Server Enterprise Core SASU OLV 2L D 1Y Aq Y1 SQL Svr Std AP</t>
  </si>
  <si>
    <t>SQL Server Enterprise Core SASU OLV 2L D 1Y Aq Y2 SQL Svr Std AP</t>
  </si>
  <si>
    <t>SQL Server Enterprise Core SASU OLV 2L D 1Y Aq Y3 SQL Svr Std AP</t>
  </si>
  <si>
    <t>SQL Server Enterprise Core SASU OLV 2L D 2Y Aq Y2 SQL Svr Std AP</t>
  </si>
  <si>
    <t>SQL Server Enterprise Core SASU OLV 2L D 3Y Aq Y1 SQL Svr Std AP</t>
  </si>
  <si>
    <t>O365 E1 Archiving Sub OLV D 1M AP</t>
  </si>
  <si>
    <t>SQL Server Standard Core LSA OLV 2L D 1Y Aq Y1 AP</t>
  </si>
  <si>
    <t>SQL Server Standard Core SA OLV 2L D 1Y Aq Y1 AP</t>
  </si>
  <si>
    <t>SQL Server Standard Core LSA OLV 2L D 1Y Aq Y2 AP</t>
  </si>
  <si>
    <t>SQL Server Standard Core SA OLV 2L D 1Y Aq Y2 AP</t>
  </si>
  <si>
    <t>SQL Server Standard Core LSA OLV 2L D 2Y Aq Y2 AP</t>
  </si>
  <si>
    <t>SQL Server Standard Core SA OLV 2L D 2Y Aq Y2 AP</t>
  </si>
  <si>
    <t>SQL Server Standard Core LSA OLV 2L D 1Y Aq Y3 AP</t>
  </si>
  <si>
    <t>SQL Server Standard Core SA OLV 2L D 1Y Aq Y3 AP</t>
  </si>
  <si>
    <t>SQL Server Standard Core LSA OLV 2L D 3Y Aq Y1 AP</t>
  </si>
  <si>
    <t>SQL Server Standard Core SA OLV 2L D 3Y Aq Y1 AP</t>
  </si>
  <si>
    <t>Project P3 Open Sub OLV D 1M AP</t>
  </si>
  <si>
    <t>Project P5 Open Sub OLV D 1M AP</t>
  </si>
  <si>
    <t>SQL Server Enterprise SA OLV D 1Y Aq Y1 AP</t>
  </si>
  <si>
    <t>SQL Server Enterprise SA OLV D 1Y Aq Y2 AP</t>
  </si>
  <si>
    <t>SQL Server Enterprise SA OLV D 1Y Aq Y3 AP</t>
  </si>
  <si>
    <t>SQL Server Enterprise SA OLV D 2Y Aq Y2 AP</t>
  </si>
  <si>
    <t>SQL Server Enterprise SA OLV D 3Y Aq Y1 AP</t>
  </si>
  <si>
    <t>Win Server DC Core LSA OLV 16L D 1Y Aq Y1 AP</t>
  </si>
  <si>
    <t>Win Server DC Core SA OLV 16L D 1Y Aq Y1 AP</t>
  </si>
  <si>
    <t>Win Server DC Core SASU OLV 16L D 1Y Aq Y1 Win Server Std AP</t>
  </si>
  <si>
    <t>Win Server DC Core LSA OLV 2L D 1Y Aq Y1 AP</t>
  </si>
  <si>
    <t>Win Server DC Core SA OLV 2L D 1Y Aq Y1 AP</t>
  </si>
  <si>
    <t>Win Server DC Core SASU OLV 2L D 1Y Aq Y1 Win Server Std AP</t>
  </si>
  <si>
    <t>Win Server DC Core LSA OLV 16L D 1Y Aq Y2 AP</t>
  </si>
  <si>
    <t>Win Server DC Core SA OLV 16L D 1Y Aq Y2 AP</t>
  </si>
  <si>
    <t>Win Server DC Core SASU OLV 16L D 1Y Aq Y2 Win Server Std AP</t>
  </si>
  <si>
    <t>Win Server DC Core LSA OLV 2L D 1Y Aq Y2 AP</t>
  </si>
  <si>
    <t>Win Server DC Core SA OLV 2L D 1Y Aq Y2 AP</t>
  </si>
  <si>
    <t>Win Server DC Core SASU OLV 2L D 1Y Aq Y2 Win Server Std AP</t>
  </si>
  <si>
    <t>Win Server DC Core LSA OLV 16L D 1Y Aq Y3 AP</t>
  </si>
  <si>
    <t>Win Server DC Core SA OLV 16L D 1Y Aq Y3 AP</t>
  </si>
  <si>
    <t>Win Server DC Core SASU OLV 16L D 1Y Aq Y3 Win Server Std AP</t>
  </si>
  <si>
    <t>Win Server DC Core LSA OLV 2L D 1Y Aq Y3 AP</t>
  </si>
  <si>
    <t>Win Server DC Core SA OLV 2L D 1Y Aq Y3 AP</t>
  </si>
  <si>
    <t>Win Server DC Core SASU OLV 2L D 1Y Aq Y3 Win Server Std AP</t>
  </si>
  <si>
    <t>Win Server DC Core LSA OLV 16L D 2Y Aq Y2 AP</t>
  </si>
  <si>
    <t>Win Server DC Core SA OLV 16L D 2Y Aq Y2 AP</t>
  </si>
  <si>
    <t>Win Server DC Core SASU OLV 16L D 2Y Aq Y2 Win Server Std AP</t>
  </si>
  <si>
    <t>Win Server DC Core LSA OLV 2L D 2Y Aq Y2 AP</t>
  </si>
  <si>
    <t>Win Server DC Core SA OLV 2L D 2Y Aq Y2 AP</t>
  </si>
  <si>
    <t>Win Server DC Core SASU OLV 2L D 2Y Aq Y2 Win Server Std AP</t>
  </si>
  <si>
    <t>Win Server DC Core LSA OLV 16L D 3Y Aq Y1 AP</t>
  </si>
  <si>
    <t>Win Server DC Core SA OLV 16L D 3Y Aq Y1 AP</t>
  </si>
  <si>
    <t>Win Server DC Core SASU OLV 16L D 3Y Aq Y1 Win Server Std AP</t>
  </si>
  <si>
    <t>Win Server DC Core LSA OLV 2L D 3Y Aq Y1 AP</t>
  </si>
  <si>
    <t>Win Server DC Core SA OLV 2L D 3Y Aq Y1 AP</t>
  </si>
  <si>
    <t>Win Server DC Core SASU OLV 2L D 3Y Aq Y1 Win Server Std AP</t>
  </si>
  <si>
    <t>Win Server Standard Core LSA OLV 16L D 1Y Aq Y1 AP</t>
  </si>
  <si>
    <t>Win Server Standard Core SA OLV 16L D 1Y Aq Y1 AP</t>
  </si>
  <si>
    <t>Win Server Standard Core LSA OLV 2L D 1Y Aq Y1 AP</t>
  </si>
  <si>
    <t>Win Server Standard Core SA OLV 2L D 1Y Aq Y1 AP</t>
  </si>
  <si>
    <t>Win Server Standard Core LSA OLV 16L D 1Y Aq Y2 AP</t>
  </si>
  <si>
    <t>Win Server Standard Core SA OLV 16L D 1Y Aq Y2 AP</t>
  </si>
  <si>
    <t>Win Server Standard Core LSA OLV 2L D 1Y Aq Y2 AP</t>
  </si>
  <si>
    <t>Win Server Standard Core SA OLV 2L D 1Y Aq Y2 AP</t>
  </si>
  <si>
    <t>Win Server Standard Core LSA OLV 16L D 1Y Aq Y3 AP</t>
  </si>
  <si>
    <t>Win Server Standard Core SA OLV 16L D 1Y Aq Y3 AP</t>
  </si>
  <si>
    <t>Win Server Standard Core LSA OLV 2L D 1Y Aq Y3 AP</t>
  </si>
  <si>
    <t>Win Server Standard Core SA OLV 2L D 1Y Aq Y3 AP</t>
  </si>
  <si>
    <t>Win Server Standard Core LSA OLV 16L D 2Y Aq Y2 AP</t>
  </si>
  <si>
    <t>Win Server Standard Core SA OLV 16L D 2Y Aq Y2 AP</t>
  </si>
  <si>
    <t>Win Server Standard Core LSA OLV 2L D 2Y Aq Y2 AP</t>
  </si>
  <si>
    <t>Win Server Standard Core SA OLV 2L D 2Y Aq Y2 AP</t>
  </si>
  <si>
    <t>Win Server Standard Core LSA OLV 16L D 3Y Aq Y1 AP</t>
  </si>
  <si>
    <t>Win Server Standard Core SA OLV 16L D 3Y Aq Y1 AP</t>
  </si>
  <si>
    <t>Win Server Standard Core LSA OLV 2L D 3Y Aq Y1 AP</t>
  </si>
  <si>
    <t>Win Server Standard Core SA OLV 2L D 3Y Aq Y1 AP</t>
  </si>
  <si>
    <t>System Center Standard Core LSA OLV 16L D 1Y Aq Y1 AP</t>
  </si>
  <si>
    <t>System Center Standard Core SA OLV 16L D 1Y Aq Y1 AP</t>
  </si>
  <si>
    <t>System Center Standard Core LSA OLV 2L D 1Y Aq Y1 AP</t>
  </si>
  <si>
    <t>System Center Standard Core SA OLV 2L D 1Y Aq Y1 AP</t>
  </si>
  <si>
    <t>System Center Standard Core LSA OLV 16L D 1Y Aq Y2 AP</t>
  </si>
  <si>
    <t>System Center Standard Core SA OLV 16L D 1Y Aq Y2 AP</t>
  </si>
  <si>
    <t>System Center Standard Core LSA OLV 2L D 1Y Aq Y2 AP</t>
  </si>
  <si>
    <t>System Center Standard Core SA OLV 2L D 1Y Aq Y2 AP</t>
  </si>
  <si>
    <t>System Center Standard Core LSA OLV 16L D 1Y Aq Y3 AP</t>
  </si>
  <si>
    <t>System Center Standard Core SA OLV 16L D 1Y Aq Y3 AP</t>
  </si>
  <si>
    <t>System Center Standard Core LSA OLV 2L D 1Y Aq Y3 AP</t>
  </si>
  <si>
    <t>System Center Standard Core SA OLV 2L D 1Y Aq Y3 AP</t>
  </si>
  <si>
    <t>System Center Standard Core LSA OLV 16L D 2Y Aq Y2 AP</t>
  </si>
  <si>
    <t>System Center Standard Core SA OLV 16L D 2Y Aq Y2 AP</t>
  </si>
  <si>
    <t>System Center Standard Core LSA OLV 2L D 2Y Aq Y2 AP</t>
  </si>
  <si>
    <t>System Center Standard Core SA OLV 2L D 2Y Aq Y2 AP</t>
  </si>
  <si>
    <t>System Center Standard Core LSA OLV 16L D 3Y Aq Y1 AP</t>
  </si>
  <si>
    <t>System Center Standard Core SA OLV 16L D 3Y Aq Y1 AP</t>
  </si>
  <si>
    <t>System Center Standard Core LSA OLV 2L D 3Y Aq Y1 AP</t>
  </si>
  <si>
    <t>System Center Standard Core SA OLV 2L D 3Y Aq Y1 AP</t>
  </si>
  <si>
    <t>System Center DC Core LSA OLV 16L D 1Y Aq Y1 AP</t>
  </si>
  <si>
    <t>System Center DC Core SA OLV 16L D 1Y Aq Y1 AP</t>
  </si>
  <si>
    <t>System Center DC Core SASU OLV 16L D 1Y Aq Y1 Sys Ctr Std AP</t>
  </si>
  <si>
    <t>System Center DC Core LSA OLV 2L D 1Y Aq Y1 AP</t>
  </si>
  <si>
    <t>System Center DC Core SA OLV 2L D 1Y Aq Y1 AP</t>
  </si>
  <si>
    <t>System Center DC Core SASU OLV 2L D 1Y Aq Y1 Sys Ctr Std AP</t>
  </si>
  <si>
    <t>System Center DC Core LSA OLV 16L D 1Y Aq Y2 AP</t>
  </si>
  <si>
    <t>System Center DC Core SA OLV 16L D 1Y Aq Y2 AP</t>
  </si>
  <si>
    <t>System Center DC Core SASU OLV 16L D 1Y Aq Y2 Sys Ctr Std AP</t>
  </si>
  <si>
    <t>System Center DC Core LSA OLV 2L D 1Y Aq Y2 AP</t>
  </si>
  <si>
    <t>System Center DC Core SA OLV 2L D 1Y Aq Y2 AP</t>
  </si>
  <si>
    <t>System Center DC Core SASU OLV 2L D 1Y Aq Y2 Sys Ctr Std AP</t>
  </si>
  <si>
    <t>System Center DC Core LSA OLV 16L D 1Y Aq Y3 AP</t>
  </si>
  <si>
    <t>System Center DC Core SA OLV 16L D 1Y Aq Y3 AP</t>
  </si>
  <si>
    <t>System Center DC Core SASU OLV 16L D 1Y Aq Y3 Sys Ctr Std AP</t>
  </si>
  <si>
    <t>System Center DC Core LSA OLV 2L D 1Y Aq Y3 AP</t>
  </si>
  <si>
    <t>System Center DC Core SA OLV 2L D 1Y Aq Y3 AP</t>
  </si>
  <si>
    <t>System Center DC Core SASU OLV 2L D 1Y Aq Y3 Sys Ctr Std AP</t>
  </si>
  <si>
    <t>System Center DC Core LSA OLV 16L D 2Y Aq Y2 AP</t>
  </si>
  <si>
    <t>System Center DC Core SA OLV 16L D 2Y Aq Y2 AP</t>
  </si>
  <si>
    <t>System Center DC Core SASU OLV 16L D 2Y Aq Y2 Sys Ctr Std AP</t>
  </si>
  <si>
    <t>System Center DC Core LSA OLV 2L D 2Y Aq Y2 AP</t>
  </si>
  <si>
    <t>System Center DC Core SA OLV 2L D 2Y Aq Y2 AP</t>
  </si>
  <si>
    <t>System Center DC Core SASU OLV 2L D 2Y Aq Y2 Sys Ctr Std AP</t>
  </si>
  <si>
    <t>System Center DC Core LSA OLV 16L D 3Y Aq Y1 AP</t>
  </si>
  <si>
    <t>System Center DC Core SA OLV 16L D 3Y Aq Y1 AP</t>
  </si>
  <si>
    <t>System Center DC Core SASU OLV 16L D 3Y Aq Y1 Sys Ctr Std AP</t>
  </si>
  <si>
    <t>System Center DC Core LSA OLV 2L D 3Y Aq Y1 AP</t>
  </si>
  <si>
    <t>System Center DC Core SA OLV 2L D 3Y Aq Y1 AP</t>
  </si>
  <si>
    <t>System Center DC Core SASU OLV 2L D 3Y Aq Y1 Sys Ctr Std AP</t>
  </si>
  <si>
    <t>CIS Suite Standard Core LSA OLV 16L D 1Y Aq Y1 AP w/o SysCtrSvr</t>
  </si>
  <si>
    <t>CIS Suite Standard Core LSA OLV 2L D 1Y Aq Y1 AP w/o SysCtrSvr</t>
  </si>
  <si>
    <t>CIS Suite Standard Core LSA OLV 16L D 1Y Aq Y2 AP w/o SysCtrSvr</t>
  </si>
  <si>
    <t>CIS Suite Standard Core LSA OLV 2L D 1Y Aq Y2 AP w/o SysCtrSvr</t>
  </si>
  <si>
    <t>CIS Suite Standard Core LSA OLV 16L D 1Y Aq Y3 AP w/o SysCtrSvr</t>
  </si>
  <si>
    <t>CIS Suite Standard Core LSA OLV 2L D 1Y Aq Y3 AP w/o SysCtrSvr</t>
  </si>
  <si>
    <t>CIS Suite Standard Core LSA OLV 16L D 2Y Aq Y2 AP w/o SysCtrSvr</t>
  </si>
  <si>
    <t>CIS Suite Standard Core LSA OLV 2L D 2Y Aq Y2 AP w/o SysCtrSvr</t>
  </si>
  <si>
    <t>CIS Suite Standard Core LSA OLV 16L D 3Y Aq Y1 AP w/o SysCtrSvr</t>
  </si>
  <si>
    <t>CIS Suite Standard Core LSA OLV 2L D 3Y Aq Y1 AP w/o SysCtrSvr</t>
  </si>
  <si>
    <t>CIS Suite Standard Core LSA OLV 16L D 1Y Aq Y1 AP</t>
  </si>
  <si>
    <t>CIS Suite Standard Core SA OLV 16L D 1Y Aq Y1 AP</t>
  </si>
  <si>
    <t>CIS Suite Standard Core LSA OLV 2L D 1Y Aq Y1 AP</t>
  </si>
  <si>
    <t>CIS Suite Standard Core SA OLV 2L D 1Y Aq Y1 AP</t>
  </si>
  <si>
    <t>CIS Suite Standard Core LSA OLV 16L D 1Y Aq Y2 AP</t>
  </si>
  <si>
    <t>CIS Suite Standard Core SA OLV 16L D 1Y Aq Y2 AP</t>
  </si>
  <si>
    <t>CIS Suite Standard Core LSA OLV 2L D 1Y Aq Y2 AP</t>
  </si>
  <si>
    <t>CIS Suite Standard Core SA OLV 2L D 1Y Aq Y2 AP</t>
  </si>
  <si>
    <t>CIS Suite Standard Core LSA OLV 16L D 1Y Aq Y3 AP</t>
  </si>
  <si>
    <t>CIS Suite Standard Core SA OLV 16L D 1Y Aq Y3 AP</t>
  </si>
  <si>
    <t>CIS Suite Standard Core LSA OLV 2L D 1Y Aq Y3 AP</t>
  </si>
  <si>
    <t>CIS Suite Standard Core SA OLV 2L D 1Y Aq Y3 AP</t>
  </si>
  <si>
    <t>CIS Suite Standard Core LSA OLV 16L D 2Y Aq Y2 AP</t>
  </si>
  <si>
    <t>CIS Suite Standard Core SA OLV 16L D 2Y Aq Y2 AP</t>
  </si>
  <si>
    <t>CIS Suite Standard Core LSA OLV 2L D 2Y Aq Y2 AP</t>
  </si>
  <si>
    <t>CIS Suite Standard Core SA OLV 2L D 2Y Aq Y2 AP</t>
  </si>
  <si>
    <t>CIS Suite Standard Core LSA OLV 16L D 3Y Aq Y1 AP</t>
  </si>
  <si>
    <t>CIS Suite Standard Core SA OLV 16L D 3Y Aq Y1 AP</t>
  </si>
  <si>
    <t>CIS Suite Standard Core LSA OLV 2L D 3Y Aq Y1 AP</t>
  </si>
  <si>
    <t>CIS Suite Standard Core SA OLV 2L D 3Y Aq Y1 AP</t>
  </si>
  <si>
    <t>CIS Suite Datacenter Core LSA OLV 16L D 1Y Aq Y1 AP</t>
  </si>
  <si>
    <t>CIS Suite Datacenter Core SA OLV 16L D 1Y Aq Y1 AP</t>
  </si>
  <si>
    <t>CIS Suite Datacenter Core SASU OLV 16L D 1Y Aq Y1 CIS Std Core AP</t>
  </si>
  <si>
    <t>CIS Suite Datacenter Core LSA OLV 2L D 1Y Aq Y1 AP</t>
  </si>
  <si>
    <t>CIS Suite Datacenter Core SA OLV 2L D 1Y Aq Y1 AP</t>
  </si>
  <si>
    <t>CIS Suite Datacenter Core SASU OLV 2L D 1Y Aq Y1 CIS Std Core AP</t>
  </si>
  <si>
    <t>CIS Suite Datacenter Core LSA OLV 16L D 1Y Aq Y2 AP</t>
  </si>
  <si>
    <t>CIS Suite Datacenter Core SA OLV 16L D 1Y Aq Y2 AP</t>
  </si>
  <si>
    <t>CIS Suite Datacenter Core SASU OLV 16L D 1Y Aq Y2 CIS Std Core AP</t>
  </si>
  <si>
    <t>CIS Suite Datacenter Core LSA OLV 2L D 1Y Aq Y2 AP</t>
  </si>
  <si>
    <t>CIS Suite Datacenter Core SA OLV 2L D 1Y Aq Y2 AP</t>
  </si>
  <si>
    <t>CIS Suite Datacenter Core SASU OLV 2L D 1Y Aq Y2 CIS Std Core AP</t>
  </si>
  <si>
    <t>CIS Suite Datacenter Core LSA OLV 16L D 1Y Aq Y3 AP</t>
  </si>
  <si>
    <t>CIS Suite Datacenter Core SA OLV 16L D 1Y Aq Y3 AP</t>
  </si>
  <si>
    <t>CIS Suite Datacenter Core SASU OLV 16L D 1Y Aq Y3 CIS Std Core AP</t>
  </si>
  <si>
    <t>CIS Suite Datacenter Core LSA OLV 2L D 1Y Aq Y3 AP</t>
  </si>
  <si>
    <t>CIS Suite Datacenter Core SA OLV 2L D 1Y Aq Y3 AP</t>
  </si>
  <si>
    <t>CIS Suite Datacenter Core SASU OLV 2L D 1Y Aq Y3 CIS Std Core AP</t>
  </si>
  <si>
    <t>CIS Suite Datacenter Core LSA OLV 16L D 2Y Aq Y2 AP</t>
  </si>
  <si>
    <t>CIS Suite Datacenter Core SA OLV 16L D 2Y Aq Y2 AP</t>
  </si>
  <si>
    <t>CIS Suite Datacenter Core SASU OLV 16L D 2Y Aq Y2 CIS Std Core AP</t>
  </si>
  <si>
    <t>CIS Suite Datacenter Core LSA OLV 2L D 2Y Aq Y2 AP</t>
  </si>
  <si>
    <t>CIS Suite Datacenter Core SA OLV 2L D 2Y Aq Y2 AP</t>
  </si>
  <si>
    <t>CIS Suite Datacenter Core SASU OLV 2L D 2Y Aq Y2 CIS Std Core AP</t>
  </si>
  <si>
    <t>CIS Suite Datacenter Core LSA OLV 16L D 3Y Aq Y1 AP</t>
  </si>
  <si>
    <t>CIS Suite Datacenter Core SA OLV 16L D 3Y Aq Y1 AP</t>
  </si>
  <si>
    <t>CIS Suite Datacenter Core SASU OLV 16L D 3Y Aq Y1 CIS Std Core AP</t>
  </si>
  <si>
    <t>CIS Suite Datacenter Core LSA OLV 2L D 3Y Aq Y1 AP</t>
  </si>
  <si>
    <t>CIS Suite Datacenter Core SA OLV 2L D 3Y Aq Y1 AP</t>
  </si>
  <si>
    <t>CIS Suite Datacenter Core SASU OLV 2L D 3Y Aq Y1 CIS Std Core AP</t>
  </si>
  <si>
    <t>CIS Suite Datacenter Core LSA OLV 16L D 1Y Aq Y1 AP w/o SysCtrSvr</t>
  </si>
  <si>
    <t>CIS Suite Datacenter Core LSA OLV 2L D 1Y Aq Y1 AP w/o SysCtrSvr</t>
  </si>
  <si>
    <t>CIS Suite Datacenter Core LSA OLV 16L D 1Y Aq Y2 AP w/o SysCtrSvr</t>
  </si>
  <si>
    <t>CIS Suite Datacenter Core LSA OLV 2L D 1Y Aq Y2 AP w/o SysCtrSvr</t>
  </si>
  <si>
    <t>CIS Suite Datacenter Core LSA OLV 16L D 1Y Aq Y3 AP w/o SysCtrSvr</t>
  </si>
  <si>
    <t>CIS Suite Datacenter Core LSA OLV 2L D 1Y Aq Y3 AP w/o SysCtrSvr</t>
  </si>
  <si>
    <t>CIS Suite Datacenter Core LSA OLV 16L D 2Y Aq Y2 AP w/o SysCtrSvr</t>
  </si>
  <si>
    <t>CIS Suite Datacenter Core LSA OLV 2L D 2Y Aq Y2 AP w/o SysCtrSvr</t>
  </si>
  <si>
    <t>CIS Suite Datacenter Core LSA OLV 16L D 3Y Aq Y1 AP w/o SysCtrSvr</t>
  </si>
  <si>
    <t>CIS Suite Datacenter Core LSA OLV 2L D 3Y Aq Y1 AP w/o SysCtrSvr</t>
  </si>
  <si>
    <t>System Center Operations Manager LSA OLV D 1Y Aq Y1 AP Per User</t>
  </si>
  <si>
    <t>System Center Operations Manager LSA OLV D 1Y Aq Y2 AP Per User</t>
  </si>
  <si>
    <t>System Center Operations Manager LSA OLV D 1Y Aq Y3 AP Per User</t>
  </si>
  <si>
    <t>System Center Operations Manager LSA OLV D 2Y Aq Y2 AP Per User</t>
  </si>
  <si>
    <t>System Center Operations Manager LSA OLV D 3Y Aq Y1 AP Per User</t>
  </si>
  <si>
    <t>System Center Operations Manager SA OLV D 1Y Aq Y1 AP Per User</t>
  </si>
  <si>
    <t>System Center Operations Manager SA OLV D 1Y Aq Y2 AP Per User</t>
  </si>
  <si>
    <t>System Center Operations Manager SA OLV D 1Y Aq Y3 AP Per User</t>
  </si>
  <si>
    <t>System Center Operations Manager SA OLV D 2Y Aq Y2 AP Per User</t>
  </si>
  <si>
    <t>System Center Operations Manager SA OLV D 3Y Aq Y1 AP Per User</t>
  </si>
  <si>
    <t>System Center Operations Manager SA OLV D 1Y Aq Y1 AP Per OSE</t>
  </si>
  <si>
    <t>System Center Operations Manager SA OLV D 1Y Aq Y2 AP Per OSE</t>
  </si>
  <si>
    <t>System Center Operations Manager SA OLV D 2Y Aq Y2 AP Per OSE</t>
  </si>
  <si>
    <t>System Center Operations Manager SA OLV D 3Y Aq Y1 AP Per OSE</t>
  </si>
  <si>
    <t>System Center Operations Manager LSA OLV D 1Y Aq Y1 AP Per OSE</t>
  </si>
  <si>
    <t>System Center Operations Manager LSA OLV D 1Y Aq Y2 AP Per OSE</t>
  </si>
  <si>
    <t>System Center Operations Manager LSA OLV D 1Y Aq Y3 AP Per OSE</t>
  </si>
  <si>
    <t>System Center Operations Manager LSA OLV D 2Y Aq Y2 AP Per OSE</t>
  </si>
  <si>
    <t>System Center Operations Manager SA OLV D 1Y Aq Y3 AP Per OSE</t>
  </si>
  <si>
    <t>System Center Operations Manager LSA OLV D 3Y Aq Y1 AP Per OSE</t>
  </si>
  <si>
    <t>EMS E5 Open Sub OLV D 1M AP</t>
  </si>
  <si>
    <t>Biztalk Svr Std LSA OLV 2 Lic D 1Y Aq Y1 AP Core Lic</t>
  </si>
  <si>
    <t>BizTalk Svr Std SASU OLV 2L D 1Y Aq Y1 BizT Branch AP Core</t>
  </si>
  <si>
    <t>Biztalk Svr Std SA OLV 2 Lic D 1Y Aq Y1 AP Core Lic</t>
  </si>
  <si>
    <t>Biztalk Svr Std LSA OLV 2 Lic D 1Y Aq Y2 AP Core Lic</t>
  </si>
  <si>
    <t>BizTalk Svr Std SASU OLV 2L D 1Y Aq Y2 BizT Branch AP Core</t>
  </si>
  <si>
    <t>Biztalk Svr Std SA OLV 2 Lic D 1Y Aq Y2 AP Core Lic</t>
  </si>
  <si>
    <t>Biztalk Svr Std LSA OLV 2 Lic D 1Y Aq Y3 AP Core Lic</t>
  </si>
  <si>
    <t>BizTalk Svr Std SASU OLV 2L D 1Y Aq Y3 BizT Branch AP Core</t>
  </si>
  <si>
    <t>Biztalk Svr Std SA OLV 2 Lic D 1Y Aq Y3 AP Core Lic</t>
  </si>
  <si>
    <t>Biztalk Svr Std LSA OLV 2 Lic D 3Y Aq Y1 AP Core Lic</t>
  </si>
  <si>
    <t>BizTalk Svr Std SASU OLV 2L D 3Y Aq Y1 BizT Branch AP Core</t>
  </si>
  <si>
    <t>Biztalk Svr Std SA OLV 2 Lic D 3Y Aq Y1 AP Core Lic</t>
  </si>
  <si>
    <t>Biztalk Svr Std LSA OLV 2 Lic D 2Y Aq Y2 AP Core Lic</t>
  </si>
  <si>
    <t>BizTalk Svr Std SASU OLV 2L D 2Y Aq Y2 BizT Branch AP Core</t>
  </si>
  <si>
    <t>Biztalk Svr Std SA OLV 2 Lic D 2Y Aq Y2 AP Core Lic</t>
  </si>
  <si>
    <t>Visio Standard LSA OLV D 1Y Aq Y1 AP</t>
  </si>
  <si>
    <t>Visio Standard LSA OLV D 1Y Aq Y2 AP</t>
  </si>
  <si>
    <t>Visio Standard LSA OLV D 1Y Aq Y3 AP</t>
  </si>
  <si>
    <t>Visio Standard LSA OLV D 2Y Aq Y2 AP</t>
  </si>
  <si>
    <t>Visio Standard LSA OLV D 3Y Aq Y1 AP</t>
  </si>
  <si>
    <t>Visio Standard SA OLV D 1Y Aq Y1 AP</t>
  </si>
  <si>
    <t>Visio Standard SA OLV D 1Y Aq Y3 AP</t>
  </si>
  <si>
    <t>Visio Standard SA OLV D 1Y Aq Y2 AP</t>
  </si>
  <si>
    <t>Visio Standard SA OLV D 2Y Aq Y2 AP</t>
  </si>
  <si>
    <t>Visio Standard SA OLV D 3Y Aq Y1 AP</t>
  </si>
  <si>
    <t>Visio Professional LSA OLV D 1Y Aq Y1 AP</t>
  </si>
  <si>
    <t>Visio Professional LSA OLV D 1Y Aq Y2 AP</t>
  </si>
  <si>
    <t>Visio Professional LSA OLV D 1Y Aq Y3 AP</t>
  </si>
  <si>
    <t>Visio Professional LSA OLV D 2Y Aq Y2 AP</t>
  </si>
  <si>
    <t>Visio Professional LSA OLV D 3Y Aq Y1 AP</t>
  </si>
  <si>
    <t>Visio Professional SASU OLV D 1Y Aq Y1 Visio Standard AP</t>
  </si>
  <si>
    <t>Visio Professional SASU OLV D 1Y Aq Y2 Visio Standard AP</t>
  </si>
  <si>
    <t>Visio Professional SASU OLV D 1Y Aq Y3 Visio Standard AP</t>
  </si>
  <si>
    <t>Visio Professional SASU OLV D 2Y Aq Y2 Visio Standard AP</t>
  </si>
  <si>
    <t>Visio Professional SASU OLV D 3Y Aq Y1 Visio Standard AP</t>
  </si>
  <si>
    <t>Visio Professional SA OLV D 1Y Aq Y1 AP</t>
  </si>
  <si>
    <t>Visio Professional SA OLV D 1Y Aq Y3 AP</t>
  </si>
  <si>
    <t>Visio Professional SA OLV D 1Y Aq Y2 AP</t>
  </si>
  <si>
    <t>Visio Professional SA OLV D 2Y Aq Y2 AP</t>
  </si>
  <si>
    <t>Visio Professional SA OLV D 3Y Aq Y1 AP</t>
  </si>
  <si>
    <t>Power BI Pro Open Sub OLV D 1M AP</t>
  </si>
  <si>
    <t>VDI Suite with MDOP Sub OLV D 1M AP Per Device</t>
  </si>
  <si>
    <t>Dynamics 365 Team Members LSA OLV D 1Y Aq Y1 AP UCAL</t>
  </si>
  <si>
    <t>Dynamics 365 Team Members SA OLV D 1Y Aq Y1 AP UCAL</t>
  </si>
  <si>
    <t>Dynamics 365 Team Members LSA OLV D 1Y Aq Y2 AP UCAL</t>
  </si>
  <si>
    <t>Dynamics 365 Team Members SA OLV D 1Y Aq Y2 AP UCAL</t>
  </si>
  <si>
    <t>Dynamics 365 Team Members LSA OLV D 1Y Aq Y3 AP UCAL</t>
  </si>
  <si>
    <t>Dynamics 365 Team Members SA OLV D 1Y Aq Y3 AP UCAL</t>
  </si>
  <si>
    <t>Dynamics 365 Team Members LSA OLV D 2Y Aq Y2 AP UCAL</t>
  </si>
  <si>
    <t>Dynamics 365 Team Members SA OLV D 2Y Aq Y2 AP UCAL</t>
  </si>
  <si>
    <t>Dynamics 365 Team Members LSA OLV D 3Y Aq Y1 AP UCAL</t>
  </si>
  <si>
    <t>Dynamics 365 Team Members SA OLV D 3Y Aq Y1 AP UCAL</t>
  </si>
  <si>
    <t>Dynamics 365 Cust Svc LSA OLV D 1Y Aq Y1 AP DCAL</t>
  </si>
  <si>
    <t>Dynamics 365 Cust Svc LSA OLV D 1Y Aq Y1 AP UCAL</t>
  </si>
  <si>
    <t>Dynamics 365 Cust Svc SA OLV D 1Y Aq Y1 AP DCAL</t>
  </si>
  <si>
    <t>Dynamics 365 Cust Svc SA OLV D 1Y Aq Y1 AP UCAL</t>
  </si>
  <si>
    <t>Dynamics 365 Cust Svc LSA OLV D 1Y Aq Y2 AP DCAL</t>
  </si>
  <si>
    <t>Dynamics 365 Cust Svc LSA OLV D 1Y Aq Y2 AP UCAL</t>
  </si>
  <si>
    <t>Dynamics 365 Cust Svc SA OLV D 1Y Aq Y2 AP DCAL</t>
  </si>
  <si>
    <t>Dynamics 365 Cust Svc SA OLV D 1Y Aq Y2 AP UCAL</t>
  </si>
  <si>
    <t>Dynamics 365 Cust Svc LSA OLV D 1Y Aq Y3 AP DCAL</t>
  </si>
  <si>
    <t>Dynamics 365 Cust Svc LSA OLV D 1Y Aq Y3 AP UCAL</t>
  </si>
  <si>
    <t>Dynamics 365 Cust Svc SA OLV D 1Y Aq Y3 AP DCAL</t>
  </si>
  <si>
    <t>Dynamics 365 Cust Svc SA OLV D 1Y Aq Y3 AP UCAL</t>
  </si>
  <si>
    <t>Dynamics 365 Cust Svc LSA OLV D 2Y Aq Y2 AP DCAL</t>
  </si>
  <si>
    <t>Dynamics 365 Cust Svc LSA OLV D 2Y Aq Y2 AP UCAL</t>
  </si>
  <si>
    <t>Dynamics 365 Cust Svc SA OLV D 2Y Aq Y2 AP DCAL</t>
  </si>
  <si>
    <t>Dynamics 365 Cust Svc SA OLV D 2Y Aq Y2 AP UCAL</t>
  </si>
  <si>
    <t>Dynamics 365 Cust Svc LSA OLV D 3Y Aq Y1 AP DCAL</t>
  </si>
  <si>
    <t>Dynamics 365 Cust Svc LSA OLV D 3Y Aq Y1 AP UCAL</t>
  </si>
  <si>
    <t>Dynamics 365 Cust Svc SA OLV D 3Y Aq Y1 AP DCAL</t>
  </si>
  <si>
    <t>Dynamics 365 Cust Svc SA OLV D 3Y Aq Y1 AP UCAL</t>
  </si>
  <si>
    <t>Dynamics 365 Sales LSA OLV D 1Y Aq Y1 AP UCAL</t>
  </si>
  <si>
    <t>Dynamics 365 Sales SA OLV D 1Y Aq Y1 AP UCAL</t>
  </si>
  <si>
    <t>Dynamics 365 Sales LSA OLV D 1Y Aq Y2 AP UCAL</t>
  </si>
  <si>
    <t>Dynamics 365 Sales SA OLV D 1Y Aq Y2 AP UCAL</t>
  </si>
  <si>
    <t>Dynamics 365 Sales LSA OLV D 1Y Aq Y3 AP UCAL</t>
  </si>
  <si>
    <t>Dynamics 365 Sales SA OLV D 1Y Aq Y3 AP UCAL</t>
  </si>
  <si>
    <t>Dynamics 365 Sales LSA OLV D 2Y Aq Y2 AP UCAL</t>
  </si>
  <si>
    <t>Dynamics 365 Sales SA OLV D 2Y Aq Y2 AP UCAL</t>
  </si>
  <si>
    <t>Dynamics 365 Sales LSA OLV D 3Y Aq Y1 AP UCAL</t>
  </si>
  <si>
    <t>Dynamics 365 Sales SA OLV D 3Y Aq Y1 AP UCAL</t>
  </si>
  <si>
    <t>VDI Suite without MDOP Sub OLV D 1M AP Per Device</t>
  </si>
  <si>
    <t>Biztalk Svr Ent LSA OLV 2 Lic D 2Y Aq Y2 AP Core Lic</t>
  </si>
  <si>
    <t>Biztalk Svr Ent SA OLV 2 Lic D 2Y Aq Y2 AP Core Lic</t>
  </si>
  <si>
    <t>Biztalk Svr Ent LSA OLV 2 Lic D 3Y Aq Y1 AP Core Lic</t>
  </si>
  <si>
    <t>Biztalk Svr Ent SA OLV 2 Lic D 3Y Aq Y1 AP Core Lic</t>
  </si>
  <si>
    <t>Biztalk Svr Ent LSA OLV 2 Lic D 1Y Aq Y1 AP Core Lic</t>
  </si>
  <si>
    <t>Biztalk Svr Ent SA OLV 2 Lic D 1Y Aq Y1 AP Core Lic</t>
  </si>
  <si>
    <t>Biztalk Svr Ent LSA OLV 2 Lic D 1Y Aq Y2 AP Core Lic</t>
  </si>
  <si>
    <t>Biztalk Svr Ent SA OLV 2 Lic D 1Y Aq Y2 AP Core Lic</t>
  </si>
  <si>
    <t>Biztalk Svr Ent LSA OLV 2 Lic D 1Y Aq Y3 AP Core Lic</t>
  </si>
  <si>
    <t>Biztalk Svr Ent SA OLV 2 Lic D 1Y Aq Y3 AP Core Lic</t>
  </si>
  <si>
    <t>BizTalk Svr Ent SASU OLV 2L D 2Y Aq Y2 BizT Branch AP Core</t>
  </si>
  <si>
    <t>BizTalk Svr Ent SASU OLV 2L D 2Y Aq Y2 BizT Std AP Core</t>
  </si>
  <si>
    <t>BizTalk Svr Ent SASU OLV 2L D 1Y Aq Y1 BizT Branch AP Core</t>
  </si>
  <si>
    <t>BizTalk Svr Ent SASU OLV 2L D 1Y Aq Y1 BizT Std AP Core</t>
  </si>
  <si>
    <t>BizTalk Svr Ent SASU OLV 2L D 1Y Aq Y2 BizT Branch AP Core</t>
  </si>
  <si>
    <t>BizTalk Svr Ent SASU OLV 2L D 1Y Aq Y2 BizT Std AP Core</t>
  </si>
  <si>
    <t>BizTalk Svr Ent SASU OLV 2L D 1Y Aq Y3 BizT Branch AP Core</t>
  </si>
  <si>
    <t>BizTalk Svr Ent SASU OLV 2L D 1Y Aq Y3 BizT Std AP Core</t>
  </si>
  <si>
    <t>BizTalk Svr Ent SASU OLV 2L D 3Y Aq Y1 BizT Branch AP Core</t>
  </si>
  <si>
    <t>BizTalk Svr Ent SASU OLV 2L D 3Y Aq Y1 BizT Std AP Core</t>
  </si>
  <si>
    <t>Defender O365 P2 Open Sub OLV D 1M AP</t>
  </si>
  <si>
    <t>Win Server Essentials LSA OLV D 1Y Aq Y1 AP</t>
  </si>
  <si>
    <t>Win Server Essentials SA OLV D 1Y Aq Y1 AP</t>
  </si>
  <si>
    <t>Win Server Essentials LSA OLV D 1Y Aq Y2 AP</t>
  </si>
  <si>
    <t>Win Server Essentials SA OLV D 1Y Aq Y2 AP</t>
  </si>
  <si>
    <t>Win Server Essentials LSA OLV D 1Y Aq Y3 AP</t>
  </si>
  <si>
    <t>Win Server Essentials SA OLV D 1Y Aq Y3 AP</t>
  </si>
  <si>
    <t>Win Server Essentials LSA OLV D 2Y Aq Y2 AP</t>
  </si>
  <si>
    <t>Win Server Essentials SA OLV D 2Y Aq Y2 AP</t>
  </si>
  <si>
    <t>Win Server Essentials LSA OLV D 3Y Aq Y1 AP</t>
  </si>
  <si>
    <t>Win Server Essentials SA OLV D 3Y Aq Y1 AP</t>
  </si>
  <si>
    <t>D365 Customer Service Open Sub OLV D 1M AP Per User</t>
  </si>
  <si>
    <t>Azure Active Directory Premium P1 Open Sub OLV D 1M AP</t>
  </si>
  <si>
    <t>D365 Sales Open Sub OLV D 1M AP Per User</t>
  </si>
  <si>
    <t>EMS E3 Open Sub OLV D 1M AP</t>
  </si>
  <si>
    <t>EMS E3 Open CAO Sub OLV D 1M AP Add-on</t>
  </si>
  <si>
    <t>Project Server CAL LSA OLV D 1Y Aq Y1 AP Device CAL</t>
  </si>
  <si>
    <t>Project Server CAL LSA OLV D 1Y Aq Y2 AP Device CAL</t>
  </si>
  <si>
    <t>Project Server CAL LSA OLV D 1Y Aq Y3 AP Device CAL</t>
  </si>
  <si>
    <t>Project Server CAL LSA OLV D 1Y Aq Y1 AP User CAL</t>
  </si>
  <si>
    <t>Project Server CAL LSA OLV D 1Y Aq Y2 AP User CAL</t>
  </si>
  <si>
    <t>Project Server CAL LSA OLV D 1Y Aq Y3 AP User CAL</t>
  </si>
  <si>
    <t>Project Server CAL LSA OLV D 2Y Aq Y2 AP Device CAL</t>
  </si>
  <si>
    <t>Project Server CAL LSA OLV D 2Y Aq Y2 AP User CAL</t>
  </si>
  <si>
    <t>Project Server CAL LSA OLV D 3Y Aq Y1 AP Device CAL</t>
  </si>
  <si>
    <t>Project Server CAL LSA OLV D 3Y Aq Y1 AP User CAL</t>
  </si>
  <si>
    <t>Project Server CAL SA OLV D 1Y Aq Y1 AP Device CAL</t>
  </si>
  <si>
    <t>Project Server CAL SA OLV D 1Y Aq Y3 AP Device CAL</t>
  </si>
  <si>
    <t>Project Server CAL SA OLV D 1Y Aq Y2 AP Device CAL</t>
  </si>
  <si>
    <t>Project Server CAL SA OLV D 1Y Aq Y1 AP User CAL</t>
  </si>
  <si>
    <t>Project Server CAL SA OLV D 1Y Aq Y3 AP User CAL</t>
  </si>
  <si>
    <t>Project Server CAL SA OLV D 1Y Aq Y2 AP User CAL</t>
  </si>
  <si>
    <t>Project Server CAL SA OLV D 2Y Aq Y2 AP Device CAL</t>
  </si>
  <si>
    <t>Project Server CAL SA OLV D 2Y Aq Y2 AP User CAL</t>
  </si>
  <si>
    <t>Project Server CAL SA OLV D 3Y Aq Y1 AP Device CAL</t>
  </si>
  <si>
    <t>Project Server CAL SA OLV D 3Y Aq Y1 AP User CAL</t>
  </si>
  <si>
    <t>Project Server LSA OLV D 1Y Aq Y1 AP</t>
  </si>
  <si>
    <t>Project Server LSA OLV D 1Y Aq Y2 AP</t>
  </si>
  <si>
    <t>Project Server LSA OLV D 1Y Aq Y3 AP</t>
  </si>
  <si>
    <t>Project Server LSA OLV D 2Y Aq Y2 AP</t>
  </si>
  <si>
    <t>Project Server LSA OLV D 3Y Aq Y1 AP</t>
  </si>
  <si>
    <t>Project Server SA OLV D 1Y Aq Y1 AP</t>
  </si>
  <si>
    <t>Project Server SA OLV D 1Y Aq Y3 AP</t>
  </si>
  <si>
    <t>Project Server SA OLV D 1Y Aq Y2 AP</t>
  </si>
  <si>
    <t>Project Server SA OLV D 2Y Aq Y2 AP</t>
  </si>
  <si>
    <t>Project Server SA OLV D 3Y Aq Y1 AP</t>
  </si>
  <si>
    <t>Project Professional LSA OLV D 1Y Aq Y1 AP 1 Server CAL</t>
  </si>
  <si>
    <t>Project Professional LSA OLV D 1Y Aq Y2 AP 1 Server CAL</t>
  </si>
  <si>
    <t>Project Professional LSA OLV D 1Y Aq Y3 AP 1 Server CAL</t>
  </si>
  <si>
    <t>Project Professional LSA OLV D 2Y Aq Y2 AP 1 Server CAL</t>
  </si>
  <si>
    <t>Project Professional LSA OLV D 3Y Aq Y1 AP 1 Server CAL</t>
  </si>
  <si>
    <t>Project Professional SASU OLV D 1Y Aq Y1 Proj Std AP 1 Server CAL</t>
  </si>
  <si>
    <t>Project Professional SASU OLV D 1Y Aq Y2 Proj Std AP 1 Server CAL</t>
  </si>
  <si>
    <t>Project Professional SASU OLV D 1Y Aq Y3 Proj Std AP 1 Server CAL</t>
  </si>
  <si>
    <t>Project Professional SASU OLV D 2Y Aq Y2 Proj Std AP 1 Server CAL</t>
  </si>
  <si>
    <t>Project Professional SASU OLV D 3Y Aq Y1 Proj Std AP 1 Server CAL</t>
  </si>
  <si>
    <t>Project Professional SA OLV D 1Y Aq Y1 AP 1 Server CAL</t>
  </si>
  <si>
    <t>Project Professional SA OLV D 1Y Aq Y3 AP 1 Server CAL</t>
  </si>
  <si>
    <t>Project Professional SA OLV D 1Y Aq Y2 AP 1 Server CAL</t>
  </si>
  <si>
    <t>Project Professional SA OLV D 2Y Aq Y2 AP 1 Server CAL</t>
  </si>
  <si>
    <t>Project Professional SA OLV D 3Y Aq Y1 AP 1 Server CAL</t>
  </si>
  <si>
    <t>Biztalk Svr Branch LSA OLV 2 Lic D 2Y Aq Y2 AP Core Lic</t>
  </si>
  <si>
    <t>Biztalk Svr Branch SA OLV 2 Lic D 2Y Aq Y2 AP Core Lic</t>
  </si>
  <si>
    <t>Biztalk Svr Branch LSA OLV 2 Lic D 1Y Aq Y1 AP Core Lic</t>
  </si>
  <si>
    <t>Biztalk Svr Branch SA OLV 2 Lic D 1Y Aq Y1 AP Core Lic</t>
  </si>
  <si>
    <t>Biztalk Svr Branch LSA OLV 2 Lic D 1Y Aq Y2 AP Core Lic</t>
  </si>
  <si>
    <t>Biztalk Svr Branch SA OLV 2 Lic D 1Y Aq Y2 AP Core Lic</t>
  </si>
  <si>
    <t>Biztalk Svr Branch LSA OLV 2 Lic D 1Y Aq Y3 AP Core Lic</t>
  </si>
  <si>
    <t>Biztalk Svr Branch SA OLV 2 Lic D 1Y Aq Y3 AP Core Lic</t>
  </si>
  <si>
    <t>Biztalk Svr Branch LSA OLV 2 Lic D 3Y Aq Y1 AP Core Lic</t>
  </si>
  <si>
    <t>Biztalk Svr Branch SA OLV 2 Lic D 3Y Aq Y1 AP Core Lic</t>
  </si>
  <si>
    <t>Endpoint Configuration Manager SA OLV D 1Y Aq Y1 AP Per OSE</t>
  </si>
  <si>
    <t>Endpoint Configuration Manager SA OLV D 1Y Aq Y2 AP Per OSE</t>
  </si>
  <si>
    <t>Endpoint Configuration Manager SA OLV D 1Y Aq Y3 AP Per OSE</t>
  </si>
  <si>
    <t>Endpoint Configuration Manager LSA OLV D 1Y Aq Y3 AP Per OSE</t>
  </si>
  <si>
    <t>Endpoint Configuration Manager LSA OLV D 2Y Aq Y2 AP Per OSE</t>
  </si>
  <si>
    <t>Endpoint Configuration Manager LSA OLV D 3Y Aq Y1 AP Per OSE</t>
  </si>
  <si>
    <t>Endpoint Configuration Manager SA OLV D 2Y Aq Y2 AP Per OSE</t>
  </si>
  <si>
    <t>Endpoint Configuration Manager SA OLV D 3Y Aq Y1 AP Per OSE</t>
  </si>
  <si>
    <t>Endpoint Configuration Manager LSA OLV D 1Y Aq Y1 AP Per OSE</t>
  </si>
  <si>
    <t>Endpoint Configuration Manager LSA OLV D 1Y Aq Y2 AP Per OSE</t>
  </si>
  <si>
    <t>Endpoint Configuration Manager SA OLV D 1Y Aq Y1 AP Per User</t>
  </si>
  <si>
    <t>Endpoint Configuration Manager SA OLV D 1Y Aq Y2 AP Per User</t>
  </si>
  <si>
    <t>Endpoint Configuration Manager SA OLV D 1Y Aq Y3 AP Per User</t>
  </si>
  <si>
    <t>Endpoint Configuration Manager LSA OLV D 1Y Aq Y3 AP Per User</t>
  </si>
  <si>
    <t>Endpoint Configuration Manager LSA OLV D 2Y Aq Y2 AP Per User</t>
  </si>
  <si>
    <t>Endpoint Configuration Manager LSA OLV D 3Y Aq Y1 AP Per User</t>
  </si>
  <si>
    <t>Endpoint Configuration Manager SA OLV D 2Y Aq Y2 AP Per User</t>
  </si>
  <si>
    <t>Endpoint Configuration Manager SA OLV D 3Y Aq Y1 AP Per User</t>
  </si>
  <si>
    <t>Endpoint Configuration Manager LSA OLV D 1Y Aq Y1 AP Per User</t>
  </si>
  <si>
    <t>Endpoint Configuration Manager LSA OLV D 1Y Aq Y2 AP Per User</t>
  </si>
  <si>
    <t>Defender O365 P1 Open Sub OLV D 1M AP</t>
  </si>
  <si>
    <t>Win Enterprise Device SA OLV D 2Y Aq Y2 AP</t>
  </si>
  <si>
    <t>Win Enterprise Device Upgrade SA OLV D 2Y Aq Y2 AP</t>
  </si>
  <si>
    <t>Win Enterprise Device ALng Upgrade SA OLV D 2Y Aq Y2 Ent</t>
  </si>
  <si>
    <t>Win Enterprise Device ALng Upgrade SA OLV D 2Y Aq Y2 Platform</t>
  </si>
  <si>
    <t>Win Enterprise Device ALng SA OLV D 1Y Aq Y1 Platform</t>
  </si>
  <si>
    <t>Win Enterprise Device ALng Upgrade SA OLV D 1Y Aq Y1 Platform</t>
  </si>
  <si>
    <t>Win Enterprise Device ALng Upgrade SA OLV D 1Y Aq Y2 Platform</t>
  </si>
  <si>
    <t>Win Enterprise Device ALng Upgrade SA OLV D 1Y Aq Y3 Platform</t>
  </si>
  <si>
    <t>Win Enterprise Device SA OLV D 3Y Aq Y1 AP</t>
  </si>
  <si>
    <t>Win Enterprise Device Upgrade SA OLV D 3Y Aq Y1 AP</t>
  </si>
  <si>
    <t>Win Enterprise Device ALng SA OLV D 3Y Aq Y1 Ent</t>
  </si>
  <si>
    <t>Win Enterprise Device ALng Upgrade SA OLV D 3Y Aq Y1 Ent</t>
  </si>
  <si>
    <t>Win Enterprise Device ALng SA OLV D 3Y Aq Y1 Platform</t>
  </si>
  <si>
    <t>Win Enterprise Device ALng Upgrade SA OLV D 3Y Aq Y1 Platform</t>
  </si>
  <si>
    <t>Win Enterprise Device SA OLV D 1Y Aq Y1 AP</t>
  </si>
  <si>
    <t>Win Enterprise Device Upgrade SA OLV D 1Y Aq Y1 AP</t>
  </si>
  <si>
    <t>Win Enterprise Device SA OLV D 1Y Aq Y2 AP</t>
  </si>
  <si>
    <t>Win Enterprise Device Upgrade SA OLV D 1Y Aq Y2 AP</t>
  </si>
  <si>
    <t>Win Enterprise Device SA OLV D 1Y Aq Y3 AP</t>
  </si>
  <si>
    <t>Win Enterprise Device Upgrade SA OLV D 1Y Aq Y3 AP</t>
  </si>
  <si>
    <t>Win Enterprise Device ALng SA OLV D 1Y Aq Y1 Ent</t>
  </si>
  <si>
    <t>Win Enterprise Device ALng Upgrade SA OLV D 1Y Aq Y1 Ent</t>
  </si>
  <si>
    <t>Win Enterprise Device ALng Upgrade SA OLV D 1Y Aq Y2 Ent</t>
  </si>
  <si>
    <t>Win Enterprise Device ALng Upgrade SA OLV D 1Y Aq Y3 Ent</t>
  </si>
  <si>
    <t>Visual Studio Test Pro MSDN LSA OLV D 1Y Aq Y1 AP</t>
  </si>
  <si>
    <t>Visual Studio Test Pro MSDN SA OLV D 1Y Aq Y1 AP</t>
  </si>
  <si>
    <t>Visual Studio Test Pro MSDN LSA OLV D 1Y Aq Y2 AP</t>
  </si>
  <si>
    <t>Visual Studio Test Pro MSDN SA OLV D 1Y Aq Y2 AP</t>
  </si>
  <si>
    <t>Visual Studio Test Pro MSDN LSA OLV D 1Y Aq Y3 AP</t>
  </si>
  <si>
    <t>Visual Studio Test Pro MSDN SA OLV D 1Y Aq Y3 AP</t>
  </si>
  <si>
    <t>Visual Studio Test Pro MSDN LSA OLV D 2Y Aq Y2 AP</t>
  </si>
  <si>
    <t>Visual Studio Test Pro MSDN SA OLV D 2Y Aq Y2 AP</t>
  </si>
  <si>
    <t>Visual Studio Test Pro MSDN LSA OLV D 3Y Aq Y1 AP</t>
  </si>
  <si>
    <t>Visual Studio Test Pro MSDN SA OLV D 3Y Aq Y1 AP</t>
  </si>
  <si>
    <t>Audio Conferencing Open Sub OLV D 1M AP</t>
  </si>
  <si>
    <t>System Center Endpoint Protection Sub OLV D 1M AP Per Device</t>
  </si>
  <si>
    <t>System Center Endpoint Protection Sub OLV D 1M AP Per User</t>
  </si>
  <si>
    <t>Visual Studio Ent MSDN LSA OLV D 1Y Aq Y2 AP</t>
  </si>
  <si>
    <t>Visual Studio Ent MSDN SA OLV D 1Y Aq Y2 AP</t>
  </si>
  <si>
    <t>Visual Studio Ent MSDN SASU OLV D 1Y Aq Y2 VS Pro w/MSDN AP</t>
  </si>
  <si>
    <t>Visual Studio Ent MSDN SASU OLV D 1Y Aq Y2 VS Test Pro w/MSDN AP</t>
  </si>
  <si>
    <t>Visual Studio Ent MSDN LSA OLV D 1Y Aq Y3 AP</t>
  </si>
  <si>
    <t>Visual Studio Ent MSDN SA OLV D 1Y Aq Y3 AP</t>
  </si>
  <si>
    <t>Visual Studio Ent MSDN SASU OLV D 1Y Aq Y3 VS Pro w/MSDN AP</t>
  </si>
  <si>
    <t>Visual Studio Ent MSDN SASU OLV D 1Y Aq Y3 VS Test Pro w/MSDN AP</t>
  </si>
  <si>
    <t>Visual Studio Ent MSDN LSA OLV D 1Y Aq Y1 AP</t>
  </si>
  <si>
    <t>Visual Studio Ent MSDN SA OLV D 1Y Aq Y1 AP</t>
  </si>
  <si>
    <t>Visual Studio Ent MSDN SASU OLV D 1Y Aq Y1 VS Pro w/MSDN AP</t>
  </si>
  <si>
    <t>Visual Studio Ent MSDN SASU OLV D 1Y Aq Y1 VS Test Pro w/MSDN AP</t>
  </si>
  <si>
    <t>Visual Studio Ent MSDN LSA OLV D 2Y Aq Y2 AP</t>
  </si>
  <si>
    <t>Visual Studio Ent MSDN SA OLV D 2Y Aq Y2 AP</t>
  </si>
  <si>
    <t>Visual Studio Ent MSDN SASU OLV D 2Y Aq Y2 VS Pro w/MSDN AP</t>
  </si>
  <si>
    <t>Visual Studio Ent MSDN SASU OLV D 2Y Aq Y2 VS Test Pro w/MSDN AP</t>
  </si>
  <si>
    <t>Visual Studio Ent MSDN LSA OLV D 3Y Aq Y1 AP</t>
  </si>
  <si>
    <t>Visual Studio Ent MSDN SA OLV D 3Y Aq Y1 AP</t>
  </si>
  <si>
    <t>Visual Studio Ent MSDN SASU OLV D 3Y Aq Y1 VS Pro w/MSDN AP</t>
  </si>
  <si>
    <t>Visual Studio Ent MSDN SASU OLV D 3Y Aq Y1 VS Test Pro w/MSDN AP</t>
  </si>
  <si>
    <t>Advanced Threat Analytics CML LSA OLV D 1Y Aq Y1 AP Per OSE</t>
  </si>
  <si>
    <t>Advanced Threat Analytics CML LSA OLV D 1Y Aq Y1 AP Per User</t>
  </si>
  <si>
    <t>Advanced Threat Analytics CML SA OLV D 1Y Aq Y1 AP Per OSE</t>
  </si>
  <si>
    <t>Advanced Threat Analytics CML SA OLV D 1Y Aq Y1 AP Per User</t>
  </si>
  <si>
    <t>Advanced Threat Analytics CML LSA OLV D 1Y Aq Y2 AP Per OSE</t>
  </si>
  <si>
    <t>Advanced Threat Analytics CML LSA OLV D 1Y Aq Y2 AP Per User</t>
  </si>
  <si>
    <t>Advanced Threat Analytics CML SA OLV D 1Y Aq Y2 AP Per OSE</t>
  </si>
  <si>
    <t>Advanced Threat Analytics CML SA OLV D 1Y Aq Y2 AP Per User</t>
  </si>
  <si>
    <t>Advanced Threat Analytics CML LSA OLV D 1Y Aq Y3 AP Per OSE</t>
  </si>
  <si>
    <t>Advanced Threat Analytics CML LSA OLV D 1Y Aq Y3 AP Per User</t>
  </si>
  <si>
    <t>Advanced Threat Analytics CML SA OLV D 1Y Aq Y3 AP Per OSE</t>
  </si>
  <si>
    <t>Advanced Threat Analytics CML SA OLV D 1Y Aq Y3 AP Per User</t>
  </si>
  <si>
    <t>Advanced Threat Analytics CML LSA OLV D 2Y Aq Y2 AP Per OSE</t>
  </si>
  <si>
    <t>Advanced Threat Analytics CML LSA OLV D 2Y Aq Y2 AP Per User</t>
  </si>
  <si>
    <t>Advanced Threat Analytics CML SA OLV D 2Y Aq Y2 AP Per OSE</t>
  </si>
  <si>
    <t>Advanced Threat Analytics CML SA OLV D 2Y Aq Y2 AP Per User</t>
  </si>
  <si>
    <t>Advanced Threat Analytics CML LSA OLV D 3Y Aq Y1 AP Per OSE</t>
  </si>
  <si>
    <t>Advanced Threat Analytics CML LSA OLV D 3Y Aq Y1 AP Per User</t>
  </si>
  <si>
    <t>Advanced Threat Analytics CML SA OLV D 3Y Aq Y1 AP Per OSE</t>
  </si>
  <si>
    <t>Advanced Threat Analytics CML SA OLV D 3Y Aq Y1 AP Per User</t>
  </si>
  <si>
    <t>Identity Manager CAL LSA OLV D 2Y Aq Y2 AP User CAL</t>
  </si>
  <si>
    <t>Identity Manager CAL SA OLV D 2Y Aq Y2 AP User CAL</t>
  </si>
  <si>
    <t>Identity Manager CAL LSA OLV D 3Y Aq Y1 AP User CAL</t>
  </si>
  <si>
    <t>Identity Manager CAL SA OLV D 3Y Aq Y1 AP User CAL</t>
  </si>
  <si>
    <t>Identity Manager CAL LSA OLV D 1Y Aq Y1 AP User CAL</t>
  </si>
  <si>
    <t>Identity Manager CAL SA OLV D 1Y Aq Y1 AP User CAL</t>
  </si>
  <si>
    <t>Identity Manager CAL LSA OLV D 1Y Aq Y2 AP User CAL</t>
  </si>
  <si>
    <t>Identity Manager CAL SA OLV D 1Y Aq Y2 AP User CAL</t>
  </si>
  <si>
    <t>Identity Manager CAL LSA OLV D 1Y Aq Y3 AP User CAL</t>
  </si>
  <si>
    <t>Identity Manager CAL SA OLV D 1Y Aq Y3 AP User CAL</t>
  </si>
  <si>
    <t>Win Server DC SASU OLV D 1Y Aq Y3 Win Server Std AP 2 Processor</t>
  </si>
  <si>
    <t>Win Server DC SASU OLV D 1Y Aq Y1 Win Server Std AP 2 Processor</t>
  </si>
  <si>
    <t>Win Server DC SASU OLV D 1Y Aq Y2 Win Server Std AP 2 Processor</t>
  </si>
  <si>
    <t>Win Server DC SASU OLV D 3Y Aq Y1 Win Server Std AP 2 Processor</t>
  </si>
  <si>
    <t>Win Server DC SASU OLV D 2Y Aq Y2 Win Server Std AP 2 Processor</t>
  </si>
  <si>
    <t>Exchange Ent CAL LSA OLV D 1Y Aq Y1 AP Device CAL with Services</t>
  </si>
  <si>
    <t>Exchange Ent CAL LSA OLV D 1Y Aq Y1 AP User CAL with Services</t>
  </si>
  <si>
    <t>Exchange Ent CAL SA OLV D 1Y Aq Y1 AP Device CAL with Services</t>
  </si>
  <si>
    <t>Exchange Ent CAL SA OLV D 1Y Aq Y1 AP User CAL with Services</t>
  </si>
  <si>
    <t>Exchange Ent CAL LSA OLV D 1Y Aq Y2 AP Device CAL with Services</t>
  </si>
  <si>
    <t>Exchange Ent CAL LSA OLV D 1Y Aq Y2 AP User CAL with Services</t>
  </si>
  <si>
    <t>Exchange Ent CAL SA OLV D 1Y Aq Y2 AP Device CAL with Services</t>
  </si>
  <si>
    <t>Exchange Ent CAL SA OLV D 1Y Aq Y2 AP User CAL with Services</t>
  </si>
  <si>
    <t>Exchange Ent CAL LSA OLV D 1Y Aq Y3 AP Device CAL with Services</t>
  </si>
  <si>
    <t>Exchange Ent CAL LSA OLV D 1Y Aq Y3 AP User CAL with Services</t>
  </si>
  <si>
    <t>Exchange Ent CAL SA OLV D 1Y Aq Y3 AP Device CAL with Services</t>
  </si>
  <si>
    <t>Exchange Ent CAL SA OLV D 1Y Aq Y3 AP User CAL with Services</t>
  </si>
  <si>
    <t>Exchange Ent CAL LSA OLV D 2Y Aq Y2 AP Device CAL with Services</t>
  </si>
  <si>
    <t>Exchange Ent CAL LSA OLV D 2Y Aq Y2 AP User CAL with Services</t>
  </si>
  <si>
    <t>Exchange Ent CAL SA OLV D 2Y Aq Y2 AP Device CAL with Services</t>
  </si>
  <si>
    <t>Exchange Ent CAL SA OLV D 2Y Aq Y2 AP User CAL with Services</t>
  </si>
  <si>
    <t>Exchange Ent CAL LSA OLV D 3Y Aq Y1 AP Device CAL with Services</t>
  </si>
  <si>
    <t>Exchange Ent CAL LSA OLV D 3Y Aq Y1 AP User CAL with Services</t>
  </si>
  <si>
    <t>Exchange Ent CAL SA OLV D 3Y Aq Y1 AP Device CAL with Services</t>
  </si>
  <si>
    <t>Exchange Ent CAL SA OLV D 3Y Aq Y1 AP User CAL with Services</t>
  </si>
  <si>
    <t>Identity Manager External Connector LSA OLV D 2Y Aq Y2 AP</t>
  </si>
  <si>
    <t>Identity Manager External Connector SA OLV D 2Y Aq Y2 AP</t>
  </si>
  <si>
    <t>Identity Manager External Connector LSA OLV D 3Y Aq Y1 AP</t>
  </si>
  <si>
    <t>Identity Manager External Connector SA OLV D 3Y Aq Y1 AP</t>
  </si>
  <si>
    <t>Identity Manager External Connector LSA OLV D 1Y Aq Y1 AP</t>
  </si>
  <si>
    <t>Identity Manager External Connector SA OLV D 1Y Aq Y1 AP</t>
  </si>
  <si>
    <t>Identity Manager External Connector LSA OLV D 1Y Aq Y2 AP</t>
  </si>
  <si>
    <t>Identity Manager External Connector SA OLV D 1Y Aq Y2 AP</t>
  </si>
  <si>
    <t>Identity Manager External Connector LSA OLV D 1Y Aq Y3 AP</t>
  </si>
  <si>
    <t>Identity Manager External Connector SA OLV D 1Y Aq Y3 AP</t>
  </si>
  <si>
    <t>O365 E1 Open Sub OLV D 1M AP</t>
  </si>
  <si>
    <t>O365 E1 Open Sub OLV D 1M AP Ent Add-on CCAL</t>
  </si>
  <si>
    <t>O365 E1 Open ALng Sub OLV D 1M Enterprise</t>
  </si>
  <si>
    <t>O365 E3 Open Sub OLV D 1M AP</t>
  </si>
  <si>
    <t>O365 E3 Open Sub OLV D 1M AP Add-on Office Pro Plus</t>
  </si>
  <si>
    <t>O365 E3 Open Sub OLV D 1M AP Add-on CAL Suite Office Pro Plus</t>
  </si>
  <si>
    <t>O365 E3 Open Sub OLV D 1M AP Platform Add-on to CAL Suite w/ OPP</t>
  </si>
  <si>
    <t>O365 E3 Open ALng Sub OLV D 1M Enterprise</t>
  </si>
  <si>
    <t>O365 E3 Open ALng Sub OLV D 1M Platform</t>
  </si>
  <si>
    <t>Exchange Online P1 Open Sub OLV D 1M AP</t>
  </si>
  <si>
    <t>Exchange Online P2 Open Sub OLV D 1M AP</t>
  </si>
  <si>
    <t>M365 Apps Enterprise Open Sub OLV D 1M AP</t>
  </si>
  <si>
    <t>M365 Apps Enterprise Open ALng Sub OLV D 1M Enterprise</t>
  </si>
  <si>
    <t>M365 Apps Enterprise Open ALng Sub OLV D 1M Platform</t>
  </si>
  <si>
    <t>SharePoint P1 Open Sub OLV D 1M AP</t>
  </si>
  <si>
    <t>Win Server CAL LSA OLV D 3Y Aq Y1 AP DCAL</t>
  </si>
  <si>
    <t>Win Server CAL LSA OLV D 2Y Aq Y2 AP DCAL</t>
  </si>
  <si>
    <t>Win Server CAL LSA OLV D 1Y Aq Y1 AP DCAL</t>
  </si>
  <si>
    <t>Win Server CAL LSA OLV D 1Y Aq Y2 AP DCAL</t>
  </si>
  <si>
    <t>Win Server CAL LSA OLV D 1Y Aq Y3 AP DCAL</t>
  </si>
  <si>
    <t>Win Server CAL LSA OLV D 3Y Aq Y1 AP UCAL</t>
  </si>
  <si>
    <t>Win Server CAL LSA OLV D 2Y Aq Y2 AP UCAL</t>
  </si>
  <si>
    <t>Win Server CAL LSA OLV D 1Y Aq Y1 AP UCAL</t>
  </si>
  <si>
    <t>Win Server CAL LSA OLV D 1Y Aq Y2 AP UCAL</t>
  </si>
  <si>
    <t>Win Server CAL LSA OLV D 1Y Aq Y3 AP UCAL</t>
  </si>
  <si>
    <t>Win Server CAL SA OLV D 1Y Aq Y1 AP DCAL</t>
  </si>
  <si>
    <t>Win Server CAL SA OLV D 2Y Aq Y2 AP DCAL</t>
  </si>
  <si>
    <t>Win Server CAL SA OLV D 3Y Aq Y1 AP DCAL</t>
  </si>
  <si>
    <t>Win Server CAL SA OLV D 1Y Aq Y3 AP DCAL</t>
  </si>
  <si>
    <t>Win Server CAL SA OLV D 1Y Aq Y2 AP DCAL</t>
  </si>
  <si>
    <t>Win Server CAL SA OLV D 1Y Aq Y1 AP UCAL</t>
  </si>
  <si>
    <t>Win Server CAL SA OLV D 2Y Aq Y2 AP UCAL</t>
  </si>
  <si>
    <t>Win Server CAL SA OLV D 3Y Aq Y1 AP UCAL</t>
  </si>
  <si>
    <t>Win Server CAL SA OLV D 1Y Aq Y3 AP UCAL</t>
  </si>
  <si>
    <t>Win Server CAL SA OLV D 1Y Aq Y2 AP UCAL</t>
  </si>
  <si>
    <t>Win Server External Connector LSA OLV D 3Y Aq Y1 AP</t>
  </si>
  <si>
    <t>Win Server External Connector LSA OLV D 2Y Aq Y2 AP</t>
  </si>
  <si>
    <t>Win Server External Connector LSA OLV D 1Y Aq Y1 AP</t>
  </si>
  <si>
    <t>Win Server External Connector LSA OLV D 1Y Aq Y2 AP</t>
  </si>
  <si>
    <t>Win Server External Connector LSA OLV D 1Y Aq Y3 AP</t>
  </si>
  <si>
    <t>Win Server External Connector SA OLV D 1Y Aq Y1 AP</t>
  </si>
  <si>
    <t>Win Server External Connector SA OLV D 2Y Aq Y2 AP</t>
  </si>
  <si>
    <t>Win Server External Connector SA OLV D 3Y Aq Y1 AP</t>
  </si>
  <si>
    <t>Win Server External Connector SA OLV D 1Y Aq Y3 AP</t>
  </si>
  <si>
    <t>Win Server External Connector SA OLV D 1Y Aq Y2 AP</t>
  </si>
  <si>
    <t>Exchange Online Protection Open Sub OLV D 1M AP</t>
  </si>
  <si>
    <t>Visio P2 Open Sub OLV D 1M AP</t>
  </si>
  <si>
    <t>Visio P2 Open Sub OLV D 1M AP Add-on to Visio Std</t>
  </si>
  <si>
    <t>Teams Phone Standard Open Sub OLV D 1M AP</t>
  </si>
  <si>
    <t>Win Rights Management Svc CAL LSA OLV D 3Y Aq Y1 AP DCAL</t>
  </si>
  <si>
    <t>Win Rights Management Svc CAL LSA OLV D 2Y Aq Y2 AP DCAL</t>
  </si>
  <si>
    <t>Win Rights Management Svc CAL LSA OLV D 1Y Aq Y1 AP DCAL</t>
  </si>
  <si>
    <t>Win Rights Management Svc CAL LSA OLV D 1Y Aq Y2 AP DCAL</t>
  </si>
  <si>
    <t>Win Rights Management Svc CAL LSA OLV D 1Y Aq Y3 AP DCAL</t>
  </si>
  <si>
    <t>Win Rights Management Svc CAL LSA OLV D 3Y Aq Y1 AP UCAL</t>
  </si>
  <si>
    <t>Win Rights Management Svc CAL LSA OLV D 2Y Aq Y2 AP UCAL</t>
  </si>
  <si>
    <t>Win Rights Management Svc CAL LSA OLV D 1Y Aq Y1 AP UCAL</t>
  </si>
  <si>
    <t>Win Rights Management Svc CAL LSA OLV D 1Y Aq Y2 AP UCAL</t>
  </si>
  <si>
    <t>Win Rights Management Svc CAL LSA OLV D 1Y Aq Y3 AP UCAL</t>
  </si>
  <si>
    <t>Win Rights Management Svc CAL SA OLV D 1Y Aq Y1 AP DCAL</t>
  </si>
  <si>
    <t>Win Rights Management Svc CAL SA OLV D 2Y Aq Y2 AP DCAL</t>
  </si>
  <si>
    <t>Win Rights Management Svc CAL SA OLV D 3Y Aq Y1 AP DCAL</t>
  </si>
  <si>
    <t>Win Rights Management Svc CAL SA OLV D 1Y Aq Y3 AP DCAL</t>
  </si>
  <si>
    <t>Win Rights Management Svc CAL SA OLV D 1Y Aq Y2 AP DCAL</t>
  </si>
  <si>
    <t>Win Rights Management Svc CAL SA OLV D 1Y Aq Y1 AP UCAL</t>
  </si>
  <si>
    <t>Win Rights Management Svc CAL SA OLV D 2Y Aq Y2 AP UCAL</t>
  </si>
  <si>
    <t>Win Rights Management Svc CAL SA OLV D 3Y Aq Y1 AP UCAL</t>
  </si>
  <si>
    <t>Win Rights Management Svc CAL SA OLV D 1Y Aq Y3 AP UCAL</t>
  </si>
  <si>
    <t>Win Rights Management Svc CAL SA OLV D 1Y Aq Y2 AP UCAL</t>
  </si>
  <si>
    <t>OneDrive business P2 Open Sub OLV D 1M AP</t>
  </si>
  <si>
    <t>System Center DPM LSA OLV D 1Y Aq Y1 AP Per OSE</t>
  </si>
  <si>
    <t>System Center DPM SA OLV D 1Y Aq Y1 AP Per OSE</t>
  </si>
  <si>
    <t>System Center DPM LSA OLV D 1Y Aq Y2 AP Per OSE</t>
  </si>
  <si>
    <t>System Center DPM SA OLV D 1Y Aq Y2 AP Per OSE</t>
  </si>
  <si>
    <t>System Center DPM LSA OLV D 1Y Aq Y3 AP Per OSE</t>
  </si>
  <si>
    <t>System Center DPM SA OLV D 1Y Aq Y3 AP Per OSE</t>
  </si>
  <si>
    <t>System Center DPM LSA OLV D 2Y Aq Y2 AP Per OSE</t>
  </si>
  <si>
    <t>System Center DPM SA OLV D 2Y Aq Y2 AP Per OSE</t>
  </si>
  <si>
    <t>System Center DPM LSA OLV D 3Y Aq Y1 AP Per OSE</t>
  </si>
  <si>
    <t>System Center DPM SA OLV D 3Y Aq Y1 AP Per OSE</t>
  </si>
  <si>
    <t>System Center DPM LSA OLV D 1Y Aq Y1 AP Per User</t>
  </si>
  <si>
    <t>System Center DPM SA OLV D 1Y Aq Y1 AP Per User</t>
  </si>
  <si>
    <t>System Center DPM LSA OLV D 1Y Aq Y2 AP Per User</t>
  </si>
  <si>
    <t>System Center DPM SA OLV D 1Y Aq Y2 AP Per User</t>
  </si>
  <si>
    <t>System Center DPM LSA OLV D 1Y Aq Y3 AP Per User</t>
  </si>
  <si>
    <t>System Center DPM SA OLV D 1Y Aq Y3 AP Per User</t>
  </si>
  <si>
    <t>System Center DPM LSA OLV D 2Y Aq Y2 AP Per User</t>
  </si>
  <si>
    <t>System Center DPM SA OLV D 2Y Aq Y2 AP Per User</t>
  </si>
  <si>
    <t>System Center DPM LSA OLV D 3Y Aq Y1 AP Per User</t>
  </si>
  <si>
    <t>System Center DPM SA OLV D 3Y Aq Y1 AP Per User</t>
  </si>
  <si>
    <t>Core CAL Bridge O365 Sub OLV D 1M AP Per User</t>
  </si>
  <si>
    <t>ECAL Bridge O365 Sub OLV D 1M AP Per User</t>
  </si>
  <si>
    <t>Core CAL LSA OLV D 3Y Aq Y1 AP DCAL</t>
  </si>
  <si>
    <t>Core CAL LSA OLV D 2Y Aq Y2 AP DCAL</t>
  </si>
  <si>
    <t>Core CAL LSA OLV D 1Y Aq Y1 AP DCAL</t>
  </si>
  <si>
    <t>Core CAL LSA OLV D 1Y Aq Y2 AP DCAL</t>
  </si>
  <si>
    <t>Core CAL LSA OLV D 1Y Aq Y3 AP DCAL</t>
  </si>
  <si>
    <t>Core CAL LSA OLV D 3Y Aq Y1 AP UCAL</t>
  </si>
  <si>
    <t>Core CAL LSA OLV D 2Y Aq Y2 AP UCAL</t>
  </si>
  <si>
    <t>Core CAL LSA OLV D 1Y Aq Y1 AP UCAL</t>
  </si>
  <si>
    <t>Core CAL LSA OLV D 1Y Aq Y2 AP UCAL</t>
  </si>
  <si>
    <t>Core CAL LSA OLV D 1Y Aq Y3 AP UCAL</t>
  </si>
  <si>
    <t>Core CAL SA OLV D 1Y Aq Y1 AP DCAL</t>
  </si>
  <si>
    <t>Core CAL SA OLV D 2Y Aq Y2 AP DCAL</t>
  </si>
  <si>
    <t>Core CAL SA OLV D 3Y Aq Y1 AP DCAL</t>
  </si>
  <si>
    <t>Core CAL SA OLV D 1Y Aq Y3 AP DCAL</t>
  </si>
  <si>
    <t>Core CAL SA OLV D 1Y Aq Y2 AP DCAL</t>
  </si>
  <si>
    <t>Core CAL SA OLV D 1Y Aq Y1 AP UCAL</t>
  </si>
  <si>
    <t>Core CAL SA OLV D 2Y Aq Y2 AP UCAL</t>
  </si>
  <si>
    <t>Core CAL SA OLV D 3Y Aq Y1 AP UCAL</t>
  </si>
  <si>
    <t>Core CAL SA OLV D 1Y Aq Y3 AP UCAL</t>
  </si>
  <si>
    <t>Core CAL SA OLV D 1Y Aq Y2 AP UCAL</t>
  </si>
  <si>
    <t>Core CAL ALng LSA OLV D 3Y Aq Y1 Enterprise DCAL</t>
  </si>
  <si>
    <t>Core CAL ALng LSA OLV D 2Y Aq Y2 Enterprise DCAL</t>
  </si>
  <si>
    <t>Core CAL ALng LSA OLV D 1Y Aq Y1 Enterprise DCAL</t>
  </si>
  <si>
    <t>Core CAL ALng LSA OLV D 1Y Aq Y2 Enterprise DCAL</t>
  </si>
  <si>
    <t>Core CAL ALng LSA OLV D 1Y Aq Y3 Enterprise DCAL</t>
  </si>
  <si>
    <t>Core CAL ALng SA OLV D 1Y Aq Y1 Enterprise DCAL</t>
  </si>
  <si>
    <t>Core CAL ALng LSA OLV D 3Y Aq Y1 Enterprise UCAL</t>
  </si>
  <si>
    <t>Core CAL ALng LSA OLV D 2Y Aq Y2 Enterprise UCAL</t>
  </si>
  <si>
    <t>Core CAL ALng LSA OLV D 1Y Aq Y1 Enterprise UCAL</t>
  </si>
  <si>
    <t>Core CAL ALng LSA OLV D 1Y Aq Y2 Enterprise UCAL</t>
  </si>
  <si>
    <t>Core CAL ALng LSA OLV D 1Y Aq Y3 Enterprise UCAL</t>
  </si>
  <si>
    <t>Core CAL ALng SA OLV D 1Y Aq Y1 Enterprise UCAL</t>
  </si>
  <si>
    <t>Core CAL ALng SA OLV D 3Y Aq Y1 Enterprise DCAL</t>
  </si>
  <si>
    <t>Core CAL ALng SA OLV D 3Y Aq Y1 Enterprise UCAL</t>
  </si>
  <si>
    <t>Core CAL ALng LSA OLV D 1Y Aq Y1 Platform DCAL</t>
  </si>
  <si>
    <t>Core CAL ALng LSA OLV D 1Y Aq Y1 Platform UCAL</t>
  </si>
  <si>
    <t>Core CAL ALng SA OLV D 1Y Aq Y1 Platform DCAL</t>
  </si>
  <si>
    <t>Core CAL ALng SA OLV D 1Y Aq Y1 Platform UCAL</t>
  </si>
  <si>
    <t>Core CAL ALng LSA OLV D 1Y Aq Y2 Platform DCAL</t>
  </si>
  <si>
    <t>Core CAL ALng LSA OLV D 1Y Aq Y2 Platform UCAL</t>
  </si>
  <si>
    <t>Core CAL ALng LSA OLV D 1Y Aq Y3 Platform DCAL</t>
  </si>
  <si>
    <t>Core CAL ALng LSA OLV D 1Y Aq Y3 Platform UCAL</t>
  </si>
  <si>
    <t>Core CAL ALng LSA OLV D 2Y Aq Y2 Platform DCAL</t>
  </si>
  <si>
    <t>Core CAL ALng LSA OLV D 2Y Aq Y2 Platform UCAL</t>
  </si>
  <si>
    <t>Core CAL ALng LSA OLV D 3Y Aq Y1 Platform DCAL</t>
  </si>
  <si>
    <t>Core CAL ALng LSA OLV D 3Y Aq Y1 Platform UCAL</t>
  </si>
  <si>
    <t>Core CAL ALng SA OLV D 3Y Aq Y1 Platform DCAL</t>
  </si>
  <si>
    <t>Core CAL ALng SA OLV D 3Y Aq Y1 Platform UCAL</t>
  </si>
  <si>
    <t>SfB Plus CAL Open Sub OLV D 1M AP</t>
  </si>
  <si>
    <t>Desktop Optimization Pack Sub OLV D 1M AP Device WinSA</t>
  </si>
  <si>
    <t>SfB Server Plus CAL LSA OLV D 1Y Aq Y1 AP Device CAL</t>
  </si>
  <si>
    <t>SfB Server Plus CAL LSA OLV D 1Y Aq Y1 AP User CAL</t>
  </si>
  <si>
    <t>SfB Server Plus CAL SA OLV D 1Y Aq Y1 AP Device CAL</t>
  </si>
  <si>
    <t>SfB Server Plus CAL SA OLV D 1Y Aq Y1 AP User CAL</t>
  </si>
  <si>
    <t>SfB Server Plus CAL LSA OLV D 1Y Aq Y2 AP Device CAL</t>
  </si>
  <si>
    <t>SfB Server Plus CAL LSA OLV D 1Y Aq Y2 AP User CAL</t>
  </si>
  <si>
    <t>SfB Server Plus CAL SA OLV D 1Y Aq Y2 AP Device CAL</t>
  </si>
  <si>
    <t>SfB Server Plus CAL SA OLV D 1Y Aq Y2 AP User CAL</t>
  </si>
  <si>
    <t>SfB Server Plus CAL LSA OLV D 1Y Aq Y3 AP Device CAL</t>
  </si>
  <si>
    <t>SfB Server Plus CAL LSA OLV D 1Y Aq Y3 AP User CAL</t>
  </si>
  <si>
    <t>SfB Server Plus CAL SA OLV D 1Y Aq Y3 AP Device CAL</t>
  </si>
  <si>
    <t>SfB Server Plus CAL SA OLV D 1Y Aq Y3 AP User CAL</t>
  </si>
  <si>
    <t>SfB Server Plus CAL LSA OLV D 2Y Aq Y2 AP Device CAL</t>
  </si>
  <si>
    <t>SfB Server Plus CAL LSA OLV D 2Y Aq Y2 AP User CAL</t>
  </si>
  <si>
    <t>SfB Server Plus CAL SA OLV D 2Y Aq Y2 AP Device CAL</t>
  </si>
  <si>
    <t>SfB Server Plus CAL SA OLV D 2Y Aq Y2 AP User CAL</t>
  </si>
  <si>
    <t>SfB Server Plus CAL LSA OLV D 3Y Aq Y1 AP Device CAL</t>
  </si>
  <si>
    <t>SfB Server Plus CAL LSA OLV D 3Y Aq Y1 AP User CAL</t>
  </si>
  <si>
    <t>SfB Server Plus CAL SA OLV D 3Y Aq Y1 AP Device CAL</t>
  </si>
  <si>
    <t>SfB Server Plus CAL SA OLV D 3Y Aq Y1 AP User CAL</t>
  </si>
  <si>
    <t>SfB Server Plus CAL LSA OLV D 1Y Aq Y1 AP for ECAL Device CAL</t>
  </si>
  <si>
    <t>SfB Server Plus CAL LSA OLV D 1Y Aq Y1 AP for ECAL User CAL</t>
  </si>
  <si>
    <t>SfB Server Plus CAL SA OLV D 1Y Aq Y1 AP for ECAL Device CAL</t>
  </si>
  <si>
    <t>SfB Server Plus CAL SA OLV D 1Y Aq Y1 AP for ECAL User CAL</t>
  </si>
  <si>
    <t>SfB Server Plus CAL LSA OLV D 1Y Aq Y2 AP for ECAL Device CAL</t>
  </si>
  <si>
    <t>SfB Server Plus CAL LSA OLV D 1Y Aq Y2 AP for ECAL User CAL</t>
  </si>
  <si>
    <t>SfB Server Plus CAL SA OLV D 1Y Aq Y2 AP for ECAL Device CAL</t>
  </si>
  <si>
    <t>SfB Server Plus CAL SA OLV D 1Y Aq Y2 AP for ECAL User CAL</t>
  </si>
  <si>
    <t>SfB Server Plus CAL LSA OLV D 1Y Aq Y3 AP for ECAL Device CAL</t>
  </si>
  <si>
    <t>SfB Server Plus CAL LSA OLV D 1Y Aq Y3 AP for ECAL User CAL</t>
  </si>
  <si>
    <t>SfB Server Plus CAL SA OLV D 1Y Aq Y3 AP for ECAL Device CAL</t>
  </si>
  <si>
    <t>SfB Server Plus CAL SA OLV D 1Y Aq Y3 AP for ECAL User CAL</t>
  </si>
  <si>
    <t>SfB Server Plus CAL LSA OLV D 2Y Aq Y2 AP for ECAL Device CAL</t>
  </si>
  <si>
    <t>SfB Server Plus CAL LSA OLV D 2Y Aq Y2 AP for ECAL User CAL</t>
  </si>
  <si>
    <t>SfB Server Plus CAL SA OLV D 2Y Aq Y2 AP for ECAL Device CAL</t>
  </si>
  <si>
    <t>SfB Server Plus CAL SA OLV D 2Y Aq Y2 AP for ECAL User CAL</t>
  </si>
  <si>
    <t>SfB Server Plus CAL LSA OLV D 3Y Aq Y1 AP for ECAL Device CAL</t>
  </si>
  <si>
    <t>SfB Server Plus CAL LSA OLV D 3Y Aq Y1 AP for ECAL User CAL</t>
  </si>
  <si>
    <t>SfB Server Plus CAL SA OLV D 3Y Aq Y1 AP for ECAL Device CAL</t>
  </si>
  <si>
    <t>SfB Server Plus CAL SA OLV D 3Y Aq Y1 AP for ECAL User CAL</t>
  </si>
  <si>
    <t>SfB Server Plus CAL ALng LSA OLV D 1Y Aq Y1 Ent Device CAL</t>
  </si>
  <si>
    <t>SfB Server Plus CAL ALng LSA OLV D 1Y Aq Y1 Ent User CAL</t>
  </si>
  <si>
    <t>SfB Server Plus CAL ALng SA OLV D 1Y Aq Y1 Ent Device CAL</t>
  </si>
  <si>
    <t>SfB Server Plus CAL ALng SA OLV D 1Y Aq Y1 Ent User CAL</t>
  </si>
  <si>
    <t>SfB Server Plus CAL ALng LSA OLV D 1Y Aq Y2 Ent Device CAL</t>
  </si>
  <si>
    <t>SfB Server Plus CAL ALng LSA OLV D 1Y Aq Y2 Ent User CAL</t>
  </si>
  <si>
    <t>SfB Server Plus CAL ALng LSA OLV D 1Y Aq Y3 Ent Device CAL</t>
  </si>
  <si>
    <t>SfB Server Plus CAL ALng LSA OLV D 1Y Aq Y3 Ent User CAL</t>
  </si>
  <si>
    <t>SfB Server Plus CAL ALng LSA OLV D 2Y Aq Y2 Ent Device CAL</t>
  </si>
  <si>
    <t>SfB Server Plus CAL ALng LSA OLV D 2Y Aq Y2 Ent User CAL</t>
  </si>
  <si>
    <t>SfB Server Plus CAL ALng LSA OLV D 3Y Aq Y1 Ent Device CAL</t>
  </si>
  <si>
    <t>SfB Server Plus CAL ALng LSA OLV D 3Y Aq Y1 Ent User CAL</t>
  </si>
  <si>
    <t>SfB Server Plus CAL ALng SA OLV D 3Y Aq Y1 Ent Device CAL</t>
  </si>
  <si>
    <t>SfB Server Plus CAL ALng SA OLV D 3Y Aq Y1 Ent User CAL</t>
  </si>
  <si>
    <t>SfB Server Plus CAL ALng LSA OLV D 1Y Aq Y1 Ent for ECAL Device CAL</t>
  </si>
  <si>
    <t>SfB Server Plus CAL ALng LSA OLV D 1Y Aq Y1 Ent for ECAL User CAL</t>
  </si>
  <si>
    <t>SfB Server Plus CAL ALng SA OLV D 1Y Aq Y1 Ent for ECAL Device CAL</t>
  </si>
  <si>
    <t>SfB Server Plus CAL ALng SA OLV D 1Y Aq Y1 Ent for ECAL User CAL</t>
  </si>
  <si>
    <t>SfB Server Plus CAL ALng LSA OLV D 1Y Aq Y2 Ent for ECAL Device CAL</t>
  </si>
  <si>
    <t>SfB Server Plus CAL ALng LSA OLV D 1Y Aq Y2 Ent for ECAL User CAL</t>
  </si>
  <si>
    <t>SfB Server Plus CAL ALng LSA OLV D 1Y Aq Y3 Ent for ECAL Device CAL</t>
  </si>
  <si>
    <t>SfB Server Plus CAL ALng LSA OLV D 1Y Aq Y3 Ent for ECAL User CAL</t>
  </si>
  <si>
    <t>SfB Server Plus CAL ALng LSA OLV D 2Y Aq Y2 Ent for ECAL Device CAL</t>
  </si>
  <si>
    <t>SfB Server Plus CAL ALng LSA OLV D 2Y Aq Y2 Ent for ECAL User CAL</t>
  </si>
  <si>
    <t>SfB Server Plus CAL ALng LSA OLV D 3Y Aq Y1 Ent for ECAL Device CAL</t>
  </si>
  <si>
    <t>SfB Server Plus CAL ALng LSA OLV D 3Y Aq Y1 Ent for ECAL User CAL</t>
  </si>
  <si>
    <t>SfB Server Plus CAL ALng SA OLV D 3Y Aq Y1 Ent for ECAL Device CAL</t>
  </si>
  <si>
    <t>SfB Server Plus CAL ALng SA OLV D 3Y Aq Y1 Ent for ECAL User CAL</t>
  </si>
  <si>
    <t>SfB Server Plus CAL ALng LSA OLV D 1Y Aq Y1 Platform Device CAL</t>
  </si>
  <si>
    <t>SfB Server Plus CAL ALng LSA OLV D 1Y Aq Y1 Platform User CAL</t>
  </si>
  <si>
    <t>SfB Server Plus CAL ALng SA OLV D 1Y Aq Y1 Platform Device CAL</t>
  </si>
  <si>
    <t>SfB Server Plus CAL ALng SA OLV D 1Y Aq Y1 Platform User CAL</t>
  </si>
  <si>
    <t>SfB Server Plus CAL ALng LSA OLV D 1Y Aq Y2 Platform Device CAL</t>
  </si>
  <si>
    <t>SfB Server Plus CAL ALng LSA OLV D 1Y Aq Y2 Platform User CAL</t>
  </si>
  <si>
    <t>SfB Server Plus CAL ALng LSA OLV D 1Y Aq Y3 Platform Device CAL</t>
  </si>
  <si>
    <t>SfB Server Plus CAL ALng LSA OLV D 1Y Aq Y3 Platform User CAL</t>
  </si>
  <si>
    <t>SfB Server Plus CAL ALng LSA OLV D 2Y Aq Y2 Platform Device CAL</t>
  </si>
  <si>
    <t>SfB Server Plus CAL ALng LSA OLV D 2Y Aq Y2 Platform User CAL</t>
  </si>
  <si>
    <t>SfB Server Plus CAL ALng LSA OLV D 3Y Aq Y1 Platform Device CAL</t>
  </si>
  <si>
    <t>SfB Server Plus CAL ALng LSA OLV D 3Y Aq Y1 Platform User CAL</t>
  </si>
  <si>
    <t>SfB Server Plus CAL ALng SA OLV D 3Y Aq Y1 Platform Device CAL</t>
  </si>
  <si>
    <t>SfB Server Plus CAL ALng SA OLV D 3Y Aq Y1 Platform User CAL</t>
  </si>
  <si>
    <t>SfB Server Plus CAL ALng LSA OLV D 1Y Aq Y1 Platform for ECAL Device CAL</t>
  </si>
  <si>
    <t>SfB Server Plus CAL ALng LSA OLV D 1Y Aq Y1 Platform for ECAL User CAL</t>
  </si>
  <si>
    <t>SfB Server Plus CAL ALng SA OLV D 1Y Aq Y1 Platform for ECAL Device CAL</t>
  </si>
  <si>
    <t>SfB Server Plus CAL ALng SA OLV D 1Y Aq Y1 Platform for ECAL User CAL</t>
  </si>
  <si>
    <t>SfB Server Plus CAL ALng LSA OLV D 1Y Aq Y2 Platform for ECAL Device CAL</t>
  </si>
  <si>
    <t>SfB Server Plus CAL ALng LSA OLV D 1Y Aq Y2 Platform for ECAL User CAL</t>
  </si>
  <si>
    <t>SfB Server Plus CAL ALng LSA OLV D 1Y Aq Y3 Platform for ECAL Device CAL</t>
  </si>
  <si>
    <t>SfB Server Plus CAL ALng LSA OLV D 1Y Aq Y3 Platform for ECAL User CAL</t>
  </si>
  <si>
    <t>SfB Server Plus CAL ALng LSA OLV D 2Y Aq Y2 Platform for ECAL Device CAL</t>
  </si>
  <si>
    <t>SfB Server Plus CAL ALng LSA OLV D 2Y Aq Y2 Platform for ECAL User CAL</t>
  </si>
  <si>
    <t>SfB Server Plus CAL ALng LSA OLV D 3Y Aq Y1 Platform for ECAL Device CAL</t>
  </si>
  <si>
    <t>SfB Server Plus CAL ALng LSA OLV D 3Y Aq Y1 Platform for ECAL User CAL</t>
  </si>
  <si>
    <t>SfB Server Plus CAL ALng SA OLV D 3Y Aq Y1 Platform for ECAL Device CAL</t>
  </si>
  <si>
    <t>SfB Server Plus CAL ALng SA OLV D 3Y Aq Y1 Platform for ECAL User CAL</t>
  </si>
  <si>
    <t>228-11686 BRL</t>
  </si>
  <si>
    <t>SQL Server Standard 2022 ALng Embedded</t>
  </si>
  <si>
    <t>228-11687 BRL</t>
  </si>
  <si>
    <t>SQL Server Standard 2022 ALng Embedded Maintenance</t>
  </si>
  <si>
    <t>359-07079 BRL</t>
  </si>
  <si>
    <t>SQL CAL 2022 ALng Embedded Device CAL</t>
  </si>
  <si>
    <t>359-07080 BRL</t>
  </si>
  <si>
    <t>SQL CAL 2022 ALng Embedded User CAL</t>
  </si>
  <si>
    <t>359-07081 BRL</t>
  </si>
  <si>
    <t>SQL CAL 2022 ALng Embedded Maintenance Device CAL</t>
  </si>
  <si>
    <t>359-07082 BRL</t>
  </si>
  <si>
    <t>SQL CAL 2022 ALng Embedded Maintenance User CAL</t>
  </si>
  <si>
    <t>7JQ-01739 BRL</t>
  </si>
  <si>
    <t>SQL Server Enterprise Core 2022 ALng Embedded 2L</t>
  </si>
  <si>
    <t>7JQ-01740 BRL</t>
  </si>
  <si>
    <t>SQL Server Enterprise Core 2022 ALng Embedded Maintenance 2L</t>
  </si>
  <si>
    <t>7NQ-01793 BRL</t>
  </si>
  <si>
    <t>SQL Server Standard Core 2022 ALng Embedded 2L</t>
  </si>
  <si>
    <t>7NQ-01794 BRL</t>
  </si>
  <si>
    <t>SQL Server Standard Core 2022 ALng Embedded Maintenance 2L</t>
  </si>
  <si>
    <t>810-09587 BRL</t>
  </si>
  <si>
    <t>SQL Server Enterprise 2022 ALng Embedded Maintenance</t>
  </si>
  <si>
    <t>C30-00415 BRL</t>
  </si>
  <si>
    <t>SQL CAL Runtime 2022 ALng Embedded</t>
  </si>
  <si>
    <t>C30-00416 BRL</t>
  </si>
  <si>
    <t>SQL CAL Runtime 2022 ALng Embedded Maintenance</t>
  </si>
  <si>
    <t>C30-00417 BRL</t>
  </si>
  <si>
    <t>SQL CAL Runtime 2022 ALng Embedded Maintenance Ent</t>
  </si>
  <si>
    <t>E65-00279 BRL</t>
  </si>
  <si>
    <t>SQL Server Standard Runtime 2022 ALng Embedded 1 Client</t>
  </si>
  <si>
    <t>E65-00280 BRL</t>
  </si>
  <si>
    <t>SQL Server Standard Runtime 2022 ALng Embedded Maintenance 1 Client</t>
  </si>
  <si>
    <t>E66-00222 BRL</t>
  </si>
  <si>
    <t>SQL Server Enterprise Runtime 2022 ALng Embedded Maintenance</t>
  </si>
  <si>
    <t>228-11686 ACAD BRL</t>
  </si>
  <si>
    <t>228-11687 ACAD BRL</t>
  </si>
  <si>
    <t>359-07079 ACAD BRL</t>
  </si>
  <si>
    <t>359-07080 ACAD BRL</t>
  </si>
  <si>
    <t>359-07081 ACAD BRL</t>
  </si>
  <si>
    <t>359-07082 ACAD BRL</t>
  </si>
  <si>
    <t>7JQ-01739 ACAD BRL</t>
  </si>
  <si>
    <t>7JQ-01740 ACAD BRL</t>
  </si>
  <si>
    <t>7NQ-01793 ACAD BRL</t>
  </si>
  <si>
    <t>7NQ-01794 ACAD BRL</t>
  </si>
  <si>
    <t>810-09587 ACAD BRL</t>
  </si>
  <si>
    <t>C30-00415 ACAD BRL</t>
  </si>
  <si>
    <t>C30-00416 ACAD BRL</t>
  </si>
  <si>
    <t>C30-00417 ACAD BRL</t>
  </si>
  <si>
    <t>E65-00279 ACAD BRL</t>
  </si>
  <si>
    <t>E65-00280 ACAD BRL</t>
  </si>
  <si>
    <t>E66-00222 ACAD BRL</t>
  </si>
  <si>
    <t xml:space="preserve"> ISV Corporate</t>
  </si>
  <si>
    <t>228-11673OS BRL</t>
  </si>
  <si>
    <t>SQL Server Standard 2022 ALng OLV NL Each AP</t>
  </si>
  <si>
    <t>359-07087OS BRL</t>
  </si>
  <si>
    <t>SQL CAL 2022 ALng OLV NL Each AP Device CAL</t>
  </si>
  <si>
    <t>359-07088OS BRL</t>
  </si>
  <si>
    <t>SQL CAL 2022 ALng OLV NL Each AP User CAL</t>
  </si>
  <si>
    <t>7JQ-01745OS BRL</t>
  </si>
  <si>
    <t>SQL Server Enterprise Core 2022 ALng OLV 2L NL Each AP</t>
  </si>
  <si>
    <t>7NQ-01770OS BRL</t>
  </si>
  <si>
    <t>SQL Server Standard Core 2022 ALng OLV 2L NL Each AP</t>
  </si>
  <si>
    <t>228-11671E BRL</t>
  </si>
  <si>
    <t>SQL Server Standard 2022 ALng OLV E Each Acad AP</t>
  </si>
  <si>
    <t>228-11672F BRL</t>
  </si>
  <si>
    <t>SQL Server Standard 2022 ALng OLV F Each Acad AP</t>
  </si>
  <si>
    <t>359-07083E BRL</t>
  </si>
  <si>
    <t>SQL CAL 2022 ALng OLV E Each Acad AP Device CAL</t>
  </si>
  <si>
    <t>359-07084F BRL</t>
  </si>
  <si>
    <t>SQL CAL 2022 ALng OLV F Each Acad AP Device CAL</t>
  </si>
  <si>
    <t>359-07085E BRL</t>
  </si>
  <si>
    <t>SQL CAL 2022 ALng OLV E Each Acad AP User CAL</t>
  </si>
  <si>
    <t>359-07086F BRL</t>
  </si>
  <si>
    <t>SQL CAL 2022 ALng OLV F Each Acad AP User CAL</t>
  </si>
  <si>
    <t>7JQ-01741E BRL</t>
  </si>
  <si>
    <t>SQL Server Enterprise Core 2022 ALng OLV 2L E Each Acad AP</t>
  </si>
  <si>
    <t>7JQ-01742F BRL</t>
  </si>
  <si>
    <t>SQL Server Enterprise Core 2022 ALng OLV 2L F Each Acad AP</t>
  </si>
  <si>
    <t>7NQ-01766E BRL</t>
  </si>
  <si>
    <t>SQL Server Standard Core 2022 ALng OLV 2L E Each Acad AP</t>
  </si>
  <si>
    <t>7NQ-01767F BRL</t>
  </si>
  <si>
    <t>SQL Server Standard Core 2022 ALng OLV 2L F Each Acad AP</t>
  </si>
  <si>
    <t>XP1-00001FN  BRL</t>
  </si>
  <si>
    <t>Intune Endpoint Privilege Management Edu Sub Per User</t>
  </si>
  <si>
    <t>XP1-00001SN  BRL</t>
  </si>
  <si>
    <t>XQK-00002FN  BRL</t>
  </si>
  <si>
    <t>Intune Suite Edu SU Intune P2 Edu Per User</t>
  </si>
  <si>
    <t>XQK-00002SN  BRL</t>
  </si>
  <si>
    <t>XW4-00001FN  BRL</t>
  </si>
  <si>
    <t>MS Sustainability Manager Edu Sub</t>
  </si>
  <si>
    <t>XW4-00001SN  BRL</t>
  </si>
  <si>
    <t>XW5-00001FN  BRL</t>
  </si>
  <si>
    <t>MS Sustainability Manager USL Edu Sub Per User</t>
  </si>
  <si>
    <t>XW5-00001SN  BRL</t>
  </si>
  <si>
    <t>228-11684NN  BRL</t>
  </si>
  <si>
    <t>SQL Server Standard 2022 ALng 1Y</t>
  </si>
  <si>
    <t>228-11685NN  BRL</t>
  </si>
  <si>
    <t>SQL Server Standard 2022 ALng 3Y</t>
  </si>
  <si>
    <t>359-07109NN  BRL</t>
  </si>
  <si>
    <t>SQL CAL 2022 ALng 1Y Device CAL</t>
  </si>
  <si>
    <t>359-07110NN  BRL</t>
  </si>
  <si>
    <t>SQL CAL 2022 ALng 3Y Device CAL</t>
  </si>
  <si>
    <t>7JQ-01764NN  BRL</t>
  </si>
  <si>
    <t>SQL Server Enterprise Core 2022 ALng 2L 1Y</t>
  </si>
  <si>
    <t>7JQ-01766NN  BRL</t>
  </si>
  <si>
    <t>SQL Server Enterprise Core 2022 ALng 2L 3Y</t>
  </si>
  <si>
    <t>Project P3 Edu SU Project for O365 Per User</t>
  </si>
  <si>
    <t>7NQ-01789NN  BRL</t>
  </si>
  <si>
    <t>SQL Server Standard Core 2022 ALng 2L 1Y</t>
  </si>
  <si>
    <t>7NQ-01791NN  BRL</t>
  </si>
  <si>
    <t>SQL Server Standard Core 2022 ALng 2L 3Y</t>
  </si>
  <si>
    <t>NM8-00001FN  BRL</t>
  </si>
  <si>
    <t>Defender Vulnerability AO Edu Sub Per User</t>
  </si>
  <si>
    <t>NM8-00001SN  BRL</t>
  </si>
  <si>
    <t>V9I-00002FN  BRL</t>
  </si>
  <si>
    <t>Teams Rooms Pro Edu SU Teams Rooms Std Per Device</t>
  </si>
  <si>
    <t>VB1-00002FN  BRL</t>
  </si>
  <si>
    <t>Teams Rooms Pro w/o AC Edu SU Teams Rooms Std w/o AC Per Device</t>
  </si>
  <si>
    <t>XQD-00001FN  BRL</t>
  </si>
  <si>
    <t>Intune P2 Edu Sub Per User</t>
  </si>
  <si>
    <t>XQD-00001SN  BRL</t>
  </si>
  <si>
    <t>XQK-00001FN  BRL</t>
  </si>
  <si>
    <t>Intune Suite Edu Sub Per User</t>
  </si>
  <si>
    <t>XQK-00001SN  BRL</t>
  </si>
  <si>
    <t>Y2V-00001FN  BRL</t>
  </si>
  <si>
    <t>SharePoint Advanced Management P1 Edu Sub Per User</t>
  </si>
  <si>
    <t>Y2V-00001SN  BRL</t>
  </si>
  <si>
    <t xml:space="preserve"> Open Value Acadêmico</t>
  </si>
  <si>
    <t xml:space="preserve"> Open Value Governo</t>
  </si>
  <si>
    <t xml:space="preserve"> Open Value Subscription</t>
  </si>
  <si>
    <t xml:space="preserve"> Open Value Subscription Acadêmico</t>
  </si>
  <si>
    <t xml:space="preserve"> ISV Acadêmico</t>
  </si>
  <si>
    <t>XQK-00003FN  BRL</t>
  </si>
  <si>
    <t>Intune Suite Edu SU Intune Endpoint Privilege Management Per User</t>
  </si>
  <si>
    <t>XQK-00003SN  BRL</t>
  </si>
  <si>
    <t>86Q-00001FN  BRL</t>
  </si>
  <si>
    <t>Defender Vulnerability Server AO Edu Sub Per User</t>
  </si>
  <si>
    <t>W7I-00001FN  BRL</t>
  </si>
  <si>
    <t>W365 Frontline 2vCPU/4GB/128GB Sub</t>
  </si>
  <si>
    <t>W7I-00001SN  BRL</t>
  </si>
  <si>
    <t>W81-00001FN  BRL</t>
  </si>
  <si>
    <t>W365 Frontline 2vCPU/4GB/256GB Sub</t>
  </si>
  <si>
    <t>W81-00001SN  BRL</t>
  </si>
  <si>
    <t>W82-00001FN  BRL</t>
  </si>
  <si>
    <t>W365 Frontline 2vCPU/4GB/64GB Sub</t>
  </si>
  <si>
    <t>W82-00001SN  BRL</t>
  </si>
  <si>
    <t>W83-00001FN  BRL</t>
  </si>
  <si>
    <t>W365 Frontline 2vCPU/8GB/128GB Sub</t>
  </si>
  <si>
    <t>W83-00001SN  BRL</t>
  </si>
  <si>
    <t>W84-00001FN  BRL</t>
  </si>
  <si>
    <t>W365 Frontline 2vCPU/8GB/256GB Sub</t>
  </si>
  <si>
    <t>W84-00001SN  BRL</t>
  </si>
  <si>
    <t>W85-00001FN  BRL</t>
  </si>
  <si>
    <t>W365 Frontline 4vCPU/16GB/128GB Sub</t>
  </si>
  <si>
    <t>W85-00001SN  BRL</t>
  </si>
  <si>
    <t>W8A-00001FN  BRL</t>
  </si>
  <si>
    <t>W365 Frontline 4vCPU/16GB/256GB Sub</t>
  </si>
  <si>
    <t>W8A-00001SN  BRL</t>
  </si>
  <si>
    <t>W8B-00001FN  BRL</t>
  </si>
  <si>
    <t>W365 Frontline 4vCPU/16GB/512GB Sub</t>
  </si>
  <si>
    <t>W8B-00001SN  BRL</t>
  </si>
  <si>
    <t>W8C-00001FN  BRL</t>
  </si>
  <si>
    <t>W365 Frontline 8vCPU/32GB/128GB Sub</t>
  </si>
  <si>
    <t>W8C-00001SN  BRL</t>
  </si>
  <si>
    <t>W8D-00001FN  BRL</t>
  </si>
  <si>
    <t>W365 Frontline 8vCPU/32GB/256GB Sub</t>
  </si>
  <si>
    <t>W8D-00001SN  BRL</t>
  </si>
  <si>
    <t>W8F-00001FN  BRL</t>
  </si>
  <si>
    <t>W365 Frontline 8vCPU/32GB/512GB Sub</t>
  </si>
  <si>
    <t>W8F-00001SN  BRL</t>
  </si>
  <si>
    <t>8CA-00001FN  BRL</t>
  </si>
  <si>
    <t>Defender TI API Edu Sub Add-on</t>
  </si>
  <si>
    <t>8CA-00001SN  BRL</t>
  </si>
  <si>
    <t>8F9-00001FN  BRL</t>
  </si>
  <si>
    <t>Power Automate Process Edu Sub Per User</t>
  </si>
  <si>
    <t>8F9-00001SN  BRL</t>
  </si>
  <si>
    <t>NLI-00001FN  BRL</t>
  </si>
  <si>
    <t>Defender Vulnerability Edu Sub Per User</t>
  </si>
  <si>
    <t>NLI-00001SN  BRL</t>
  </si>
  <si>
    <t>8UH-00001FN  BRL</t>
  </si>
  <si>
    <t>D365 Customer Insights Edu Sub</t>
  </si>
  <si>
    <t>8UH-00001SN  BRL</t>
  </si>
  <si>
    <t>8UI-00001FN  BRL</t>
  </si>
  <si>
    <t>D365 Customer Insights Attach Edu Sub</t>
  </si>
  <si>
    <t>8UI-00001SN  BRL</t>
  </si>
  <si>
    <t>8UJ-00001FN  BRL</t>
  </si>
  <si>
    <t>D365 Customer Insights Journeys T1 Interacted People Edu Sub Add-on</t>
  </si>
  <si>
    <t>8UJ-00001SN  BRL</t>
  </si>
  <si>
    <t>8UK-00001FN  BRL</t>
  </si>
  <si>
    <t>D365 Customer Insights Journeys T2 Interacted People Edu Sub Add-on</t>
  </si>
  <si>
    <t>8UK-00001SN  BRL</t>
  </si>
  <si>
    <t>8UL-00001FN  BRL</t>
  </si>
  <si>
    <t>D365 Customer Insights Journeys T3 Interacted People Edu Sub Add-on</t>
  </si>
  <si>
    <t>8UL-00001SN  BRL</t>
  </si>
  <si>
    <t>8UM-00001FN  BRL</t>
  </si>
  <si>
    <t>D365 Customer Insights Data T1 Unified People Edu Sub Add-on</t>
  </si>
  <si>
    <t>8UM-00001SN  BRL</t>
  </si>
  <si>
    <t>8UN-00001FN  BRL</t>
  </si>
  <si>
    <t>D365 Customer Insights Data T2 Unified People Edu Sub Add-on</t>
  </si>
  <si>
    <t>8UN-00001SN  BRL</t>
  </si>
  <si>
    <t>8UP-00001FN  BRL</t>
  </si>
  <si>
    <t>D365 Customer Insights Data T3 Unified People Edu Sub Add-on</t>
  </si>
  <si>
    <t>8UP-00001SN  BRL</t>
  </si>
  <si>
    <t>8UR-00001FN  BRL</t>
  </si>
  <si>
    <t>D365 Customer Insights User License Edu Sub Per User</t>
  </si>
  <si>
    <t>8UR-00001SN  BRL</t>
  </si>
  <si>
    <t>8UV-00001FN  BRL</t>
  </si>
  <si>
    <t>D365 Biz Central Essential Attach Edu Sub Per User</t>
  </si>
  <si>
    <t>8UV-00001SN  BRL</t>
  </si>
  <si>
    <t>Y1R-00001FN  BRL</t>
  </si>
  <si>
    <t>Power Automate Process Mining Edu Sub</t>
  </si>
  <si>
    <t>Y1R-00001SN  BRL</t>
  </si>
  <si>
    <t>1O1-00003FN  BRL</t>
  </si>
  <si>
    <t>Defender Endpoint Server Edu Sub</t>
  </si>
  <si>
    <t>ZUV-00001FN  BRL</t>
  </si>
  <si>
    <t>Defender Threat Intelligence Edu Sub Per User</t>
  </si>
  <si>
    <t>ZUV-00001SN  BRL</t>
  </si>
  <si>
    <t>ZXI-00009FN  BRL</t>
  </si>
  <si>
    <t>Teams Premium Edu Sub Per User</t>
  </si>
  <si>
    <t>ZXI-00009SN  BRL</t>
  </si>
  <si>
    <t>YGP-00001FN  BRL</t>
  </si>
  <si>
    <t>M365 10TB Extra Storage CAO Edu Sub</t>
  </si>
  <si>
    <t xml:space="preserve"> Open Value</t>
  </si>
  <si>
    <t>Microsoft School</t>
  </si>
  <si>
    <t>K0C-00001FN  BRL</t>
  </si>
  <si>
    <t>M365 ProDirect Support Edu Sub Per User</t>
  </si>
  <si>
    <t>K0C-00001SN  BRL</t>
  </si>
  <si>
    <t>U0T-00001FN  BRL</t>
  </si>
  <si>
    <t>Sustainability Manager Premium Edu Sub</t>
  </si>
  <si>
    <t>U0T-00002FN  BRL</t>
  </si>
  <si>
    <t>Sustainability Manager Premium Edu SU Sustainability Manager</t>
  </si>
  <si>
    <t>U0U-00001FN  BRL</t>
  </si>
  <si>
    <t>Sustainability Manager Premium USL Edu Sub Per User</t>
  </si>
  <si>
    <t>Coluna2</t>
  </si>
  <si>
    <t>Modelo de cobrança</t>
  </si>
  <si>
    <t>1 Year(s)</t>
  </si>
  <si>
    <t>2 Year(s)</t>
  </si>
  <si>
    <t>3 Year(s)</t>
  </si>
  <si>
    <t>1 Month(s)</t>
  </si>
  <si>
    <t>Each</t>
  </si>
  <si>
    <t>1RA-00003FN  BRL</t>
  </si>
  <si>
    <t>D365 Field Service Contractor Edu Sub Per User</t>
  </si>
  <si>
    <t>1RA-00003SN  BRL</t>
  </si>
  <si>
    <t>DEO-00001FN  BRL</t>
  </si>
  <si>
    <t>Viva Glint Edu Sub Per User</t>
  </si>
  <si>
    <t>YGB-00001FN  BRL</t>
  </si>
  <si>
    <t>Copilot Studio Edu Sub (Messages)</t>
  </si>
  <si>
    <t>ZXS-00001FN  BRL</t>
  </si>
  <si>
    <t>Entra ID Governance Edu Sub Per User</t>
  </si>
  <si>
    <t>ZXS-00001SN  BRL</t>
  </si>
  <si>
    <t>EOO-00001FN  BRL</t>
  </si>
  <si>
    <t>Fundraising and Engagement Edu Sub Add-on</t>
  </si>
  <si>
    <t>EP2-00023FN  BRL</t>
  </si>
  <si>
    <t>D365 Finance Premium Edu SU D365 Finance Attach Per User</t>
  </si>
  <si>
    <t>EP2-00023SN  BRL</t>
  </si>
  <si>
    <t>EP2-00024FN  BRL</t>
  </si>
  <si>
    <t>D365 Finance Premium Edu SU D365 Operations Activity Per User</t>
  </si>
  <si>
    <t>EP2-00024SN  BRL</t>
  </si>
  <si>
    <t>EP2-00025FN  BRL</t>
  </si>
  <si>
    <t>D365 Finance Premium Edu SU D365 Tmembers Per User</t>
  </si>
  <si>
    <t>EP2-00025SN  BRL</t>
  </si>
  <si>
    <t>EP2-00026FN  BRL</t>
  </si>
  <si>
    <t>D365 Finance Premium Edu SU D365 Finance Per User</t>
  </si>
  <si>
    <t>EP2-00026SN  BRL</t>
  </si>
  <si>
    <t>EP2-00027FN  BRL</t>
  </si>
  <si>
    <t>D365 Finance Premium Edu Sub Per User</t>
  </si>
  <si>
    <t>EP2-00027SN  BRL</t>
  </si>
  <si>
    <t>FOS-00001FN  BRL</t>
  </si>
  <si>
    <t>Dataverse Database Capacity T2 Edu Sub Add-on</t>
  </si>
  <si>
    <t>FOS-00001SN  BRL</t>
  </si>
  <si>
    <t>FQO-00001FN  BRL</t>
  </si>
  <si>
    <t>D365 Operations Additional Database Capacity T2 Edu Sub Add-on</t>
  </si>
  <si>
    <t>FQO-00001SN  BRL</t>
  </si>
  <si>
    <t>EP2-00808SN  BRL</t>
  </si>
  <si>
    <t>Intune Advanced Analytics Edu Sub Per User</t>
  </si>
  <si>
    <t>EP2-01717SN  BRL</t>
  </si>
  <si>
    <t>Intune Suite Edu SU Intune Enterprise App Mgmt Per User</t>
  </si>
  <si>
    <t>EP2-01720SN  BRL</t>
  </si>
  <si>
    <t>Intune Suite Edu SU Intune Advanced Analytics Per User</t>
  </si>
  <si>
    <t>EP2-00538FN  BRL</t>
  </si>
  <si>
    <t>M365 Copilot Edu Sub Add-on</t>
  </si>
  <si>
    <t>EP2-00612SN  BRL</t>
  </si>
  <si>
    <t>Intune Enterprise App Management Edu Sub Per User</t>
  </si>
  <si>
    <t>EP2-00612FN  BRL</t>
  </si>
  <si>
    <t>EP2-01717FN  BRL</t>
  </si>
  <si>
    <t>EP2-00808FN  BRL</t>
  </si>
  <si>
    <t>EP2-01720FN  BRL</t>
  </si>
  <si>
    <t>EP2-14844FN  BRL</t>
  </si>
  <si>
    <t>MCEDU Prodigy Learning Coding in Minecraft Site 125 User</t>
  </si>
  <si>
    <t>EP2-14847FN  BRL</t>
  </si>
  <si>
    <t>MCEDU Prodigy Learning Credentials Site 250 User</t>
  </si>
  <si>
    <t>EP2-18221SN  BRL</t>
  </si>
  <si>
    <t>Defender Endpoint P2 Student Sub Per User</t>
  </si>
  <si>
    <t>EP2-04451FN  BRL</t>
  </si>
  <si>
    <t>Entra Internet Access Edu Sub Per User</t>
  </si>
  <si>
    <t>EP2-04964FN  BRL</t>
  </si>
  <si>
    <t>Entra Suite P2 Edu Sub Add-on</t>
  </si>
  <si>
    <t>EP2-18776SN  BRL</t>
  </si>
  <si>
    <t>D365 Contact Center AO Edu Sub Add-on</t>
  </si>
  <si>
    <t>EP2-04453SN  BRL</t>
  </si>
  <si>
    <t>Entra Private Access Edu Sub Per User</t>
  </si>
  <si>
    <t>EP2-04455SN  BRL</t>
  </si>
  <si>
    <t>Secure Access Essentials Edu Sub Per User</t>
  </si>
  <si>
    <t>EP2-04964SN  BRL</t>
  </si>
  <si>
    <t>EP2-18784FN  BRL</t>
  </si>
  <si>
    <t>D365 Contact Center Voice AO Edu Sub Add-on</t>
  </si>
  <si>
    <t>EP2-18785FN  BRL</t>
  </si>
  <si>
    <t>D365 Contact Center Voice Edu Sub Per User</t>
  </si>
  <si>
    <t>EP2-18787SN  BRL</t>
  </si>
  <si>
    <t>D365 Customer Service Premium Edu Sub Per User</t>
  </si>
  <si>
    <t>EP2-04451SN  BRL</t>
  </si>
  <si>
    <t>EP2-04961SN  BRL</t>
  </si>
  <si>
    <t>Entra Suite Edu Sub Per User</t>
  </si>
  <si>
    <t>EP2-18781FN  BRL</t>
  </si>
  <si>
    <t>D365 Contact Center Edu Sub Per User</t>
  </si>
  <si>
    <t>EP2-18781SN  BRL</t>
  </si>
  <si>
    <t>EP2-18785SN  BRL</t>
  </si>
  <si>
    <t>EP2-18787FN  BRL</t>
  </si>
  <si>
    <t>EP2-18779FN  BRL</t>
  </si>
  <si>
    <t>D365 Contact Center Digital AO Edu Sub Add-on</t>
  </si>
  <si>
    <t>EP2-18780SN  BRL</t>
  </si>
  <si>
    <t>D365 Contact Center Digital Edu Sub Per User</t>
  </si>
  <si>
    <t>EP2-04453FN  BRL</t>
  </si>
  <si>
    <t>EP2-04455FN  BRL</t>
  </si>
  <si>
    <t>EP2-18776FN  BRL</t>
  </si>
  <si>
    <t>EP2-18779SN  BRL</t>
  </si>
  <si>
    <t>EP2-18780FN  BRL</t>
  </si>
  <si>
    <t>EP2-18784SN  BRL</t>
  </si>
  <si>
    <t>EP2-04961FN  BRL</t>
  </si>
  <si>
    <t>EP2-21040FN  BRL</t>
  </si>
  <si>
    <t>D365 Customer Service Premium Edu SU D365 Contact Center Per User</t>
  </si>
  <si>
    <t>EP2-21048SN  BRL</t>
  </si>
  <si>
    <t>D365 Contact Center Edu SU D365 Contact Center Digital Per User</t>
  </si>
  <si>
    <t>EP2-18542SN  BRL</t>
  </si>
  <si>
    <t>Defender IoT Medium Site Edu Sub</t>
  </si>
  <si>
    <t>EP2-21045SN  BRL</t>
  </si>
  <si>
    <t>D365 Contact Center AO Edu SU D365 Contact Center Digital AO</t>
  </si>
  <si>
    <t>EP2-18537FN  BRL</t>
  </si>
  <si>
    <t>Defender IoT Small Site Edu Sub</t>
  </si>
  <si>
    <t>EP2-18540SN  BRL</t>
  </si>
  <si>
    <t>Defender IoT Extra Small Site Edu Sub</t>
  </si>
  <si>
    <t>EP2-18541SN  BRL</t>
  </si>
  <si>
    <t>Defender IoT Large Site Edu Sub</t>
  </si>
  <si>
    <t>EP2-21045FN  BRL</t>
  </si>
  <si>
    <t>EP2-18538FN  BRL</t>
  </si>
  <si>
    <t>Defender IoT Enterprise Device AO Edu Sub Add-on</t>
  </si>
  <si>
    <t>EP2-18540FN  BRL</t>
  </si>
  <si>
    <t>EP2-21049FN  BRL</t>
  </si>
  <si>
    <t>D365 Contact Center Edu SU D365 Contact Center Voice Per User</t>
  </si>
  <si>
    <t>EP2-18537SN  BRL</t>
  </si>
  <si>
    <t>EP2-18539FN  BRL</t>
  </si>
  <si>
    <t>Defender IoT Extra Large Site Edu Sub</t>
  </si>
  <si>
    <t>EP2-18539SN  BRL</t>
  </si>
  <si>
    <t>EP2-18542FN  BRL</t>
  </si>
  <si>
    <t>EP2-21046FN  BRL</t>
  </si>
  <si>
    <t>D365 Contact Center AO Edu SU D365 Contact Center Voice AO</t>
  </si>
  <si>
    <t>EP2-21048FN  BRL</t>
  </si>
  <si>
    <t>EP2-18538SN  BRL</t>
  </si>
  <si>
    <t>EP2-18541FN  BRL</t>
  </si>
  <si>
    <t>EP2-21039FN  BRL</t>
  </si>
  <si>
    <t>D365 Customer Service Premium Edu SU D365 Customer Service Per User</t>
  </si>
  <si>
    <t>EP2-21039SN  BRL</t>
  </si>
  <si>
    <t>EP2-21040SN  BRL</t>
  </si>
  <si>
    <t>EP2-21046SN  BRL</t>
  </si>
  <si>
    <t>EP2-21049SN  BRL</t>
  </si>
  <si>
    <t>EP2-24267FN  BRL</t>
  </si>
  <si>
    <t>MCEDU Prodigy Learning Cyber in Minecraft Site 125 User</t>
  </si>
  <si>
    <t>EP2-27582O BRL</t>
  </si>
  <si>
    <t>Project Professional 2024 SLng OLV NL Each AP 1 Server CAL</t>
  </si>
  <si>
    <t>EP2-27580OA BRL</t>
  </si>
  <si>
    <t>Project Professional 2024 SLng OLV NL Each Acad AP 1 Server CAL</t>
  </si>
  <si>
    <t>EP2-27583OG BRL</t>
  </si>
  <si>
    <t>Project Professional 2024 OLV D Each AP 1 Server CAL</t>
  </si>
  <si>
    <t>Open Value Governo</t>
  </si>
  <si>
    <t>EP2-27315OS BRL</t>
  </si>
  <si>
    <t>EP2-27341OS BRL</t>
  </si>
  <si>
    <t>EP2-27373OS BRL</t>
  </si>
  <si>
    <t>EP2-27407OS BRL</t>
  </si>
  <si>
    <t>EP2-26267OS BRL</t>
  </si>
  <si>
    <t>EP2-26266OS BRL</t>
  </si>
  <si>
    <t>EP2-27391OS BRL</t>
  </si>
  <si>
    <t>EP2-27454OS BRL</t>
  </si>
  <si>
    <t>EP2-27469OS BRL</t>
  </si>
  <si>
    <t>EP2-27488OS BRL</t>
  </si>
  <si>
    <t>EP2-27119OS BRL</t>
  </si>
  <si>
    <t>EP2-27314OS BRL</t>
  </si>
  <si>
    <t>EP2-27435OS BRL</t>
  </si>
  <si>
    <t>EP2-27516OS BRL</t>
  </si>
  <si>
    <t>EP2-27578OS BRL</t>
  </si>
  <si>
    <t>Office Professional Plus 2024 ALng OLV NL Each Platform LTSC</t>
  </si>
  <si>
    <t>Excel 2024 ALng OLV NL Each AP LTSC</t>
  </si>
  <si>
    <t>Office Standard 2024 ALng OLV NL Each AP LTSC</t>
  </si>
  <si>
    <t>Outlook 2024 ALng OLV NL Each AP LTSC</t>
  </si>
  <si>
    <t>Win Enterprise LTSC 2024 ALng Upgrade OLV NL Each Platform Buy Out</t>
  </si>
  <si>
    <t>Win Enterprise LTSC 2024 ALng Upgrade OLV NL Each Ent Buy Out</t>
  </si>
  <si>
    <t>Office Mac Standard 2024 ALng OLV NL Each AP LTSC</t>
  </si>
  <si>
    <t>Visio Professional 2024 ALng OLV NL Each AP LTSC</t>
  </si>
  <si>
    <t>Visio Standard 2024 ALng OLV NL Each AP LTSC</t>
  </si>
  <si>
    <t>Project 2024 ALng OLV NL Each AP</t>
  </si>
  <si>
    <t>Access 2024 ALng OLV NL Each AP LTSC</t>
  </si>
  <si>
    <t>Office Professional Plus 2024 ALng OLV NL Each Enterprise LTSC</t>
  </si>
  <si>
    <t>Word 2024 ALng OLV NL Each AP LTSC</t>
  </si>
  <si>
    <t>PowerPoint 2024 ALng OLV NL Each AP LTSC</t>
  </si>
  <si>
    <t>Project Professional 2024 ALng OLV NL Each AP 1 Server CAL</t>
  </si>
  <si>
    <t>EP2-27334E BRL</t>
  </si>
  <si>
    <t>EP2-27453F BRL</t>
  </si>
  <si>
    <t>EP2-26264E BRL</t>
  </si>
  <si>
    <t>EP2-27452E BRL</t>
  </si>
  <si>
    <t>EP2-26265F BRL</t>
  </si>
  <si>
    <t>EP2-27577F BRL</t>
  </si>
  <si>
    <t>EP2-27576E BRL</t>
  </si>
  <si>
    <t>EP2-27335F BRL</t>
  </si>
  <si>
    <t>Office Professional Plus Education 2024 ALng OLV E Each Acad LTSC Ent</t>
  </si>
  <si>
    <t>Visio Professional 2024 ALng OLV F Each Acad AP LTSC</t>
  </si>
  <si>
    <t>Win Enterprise LTSC 2024 ALng Upgrade OLV E Each Acad Ent Buy Out</t>
  </si>
  <si>
    <t>Visio Professional 2024 ALng OLV E Each Acad AP LTSC</t>
  </si>
  <si>
    <t>Win Enterprise LTSC 2024 ALng Upgrade OLV F Each Acad Ent Buy Out</t>
  </si>
  <si>
    <t>Project Professional 2024 ALng OLV F Each Acad AP 1 Server CAL</t>
  </si>
  <si>
    <t>Project Professional 2024 ALng OLV E Each Acad AP 1 Server CAL</t>
  </si>
  <si>
    <t>Office Professional Plus Education 2024 ALng OLV F Each Acad LTSC Ent</t>
  </si>
  <si>
    <t>EP2-26273NN  BRL</t>
  </si>
  <si>
    <t>EP2-27328NN  BRL</t>
  </si>
  <si>
    <t>EP2-27548FN  BRL</t>
  </si>
  <si>
    <t>EP2-27589NN  BRL</t>
  </si>
  <si>
    <t>EP2-27329NN  BRL</t>
  </si>
  <si>
    <t>EP2-27465NN  BRL</t>
  </si>
  <si>
    <t>EP2-26272NN  BRL</t>
  </si>
  <si>
    <t>EP2-27466NN  BRL</t>
  </si>
  <si>
    <t>EP2-27548SN  BRL</t>
  </si>
  <si>
    <t>EP2-27590NN  BRL</t>
  </si>
  <si>
    <t>Win Enterprise LTSC 2024 ALng Upgrade 3Y Ent Buy Out</t>
  </si>
  <si>
    <t>Office Professional Plus 2024 ALng 1Y LTSC</t>
  </si>
  <si>
    <t>Cross Tenant Data Migration Edu Fee Per User</t>
  </si>
  <si>
    <t>Project Professional 2024 ALng 1Y 1 Server CAL</t>
  </si>
  <si>
    <t>Office Professional Plus 2024 ALng 3Y LTSC</t>
  </si>
  <si>
    <t>Visio Professional 2024 ALng 1Y LTSC</t>
  </si>
  <si>
    <t>Win Enterprise LTSC 2024 ALng Upgrade 1Y Buy Out</t>
  </si>
  <si>
    <t>Visio Professional 2024 ALng 3Y LTSC</t>
  </si>
  <si>
    <t>Project Professional 2024 ALng 3Y 1 Server CAL</t>
  </si>
  <si>
    <t>EP2-08569FN  BRL</t>
  </si>
  <si>
    <t>EP2-08570FN  BRL</t>
  </si>
  <si>
    <t>EP2-08571FN  BRL</t>
  </si>
  <si>
    <t>EP2-08572FN  BRL</t>
  </si>
  <si>
    <t>EP2-08605FN  BRL</t>
  </si>
  <si>
    <t>EP2-08605SN  BRL</t>
  </si>
  <si>
    <t>EP2-01816FN  BRL</t>
  </si>
  <si>
    <t>EP2-01816SN  BRL</t>
  </si>
  <si>
    <t>EP2-03536FN  BRL</t>
  </si>
  <si>
    <t>EP2-03536SN  BRL</t>
  </si>
  <si>
    <t>EP2-04276FN  BRL</t>
  </si>
  <si>
    <t>EP2-04276SN  BRL</t>
  </si>
  <si>
    <t>EP2-04448FN  BRL</t>
  </si>
  <si>
    <t>EP2-04448SN  BRL</t>
  </si>
  <si>
    <t>EP2-04449FN  BRL</t>
  </si>
  <si>
    <t>EP2-04449SN  BRL</t>
  </si>
  <si>
    <t>PYW-00006FN  BRL</t>
  </si>
  <si>
    <t>RUG-00003FN  BRL</t>
  </si>
  <si>
    <t>M365 Copilot Service Edu Sub Add-on</t>
  </si>
  <si>
    <t>M365 Copilot Service Edu SU M365 Copilot Managed Add-on</t>
  </si>
  <si>
    <t>M365 Copilot Sales Edu Sub Add-on</t>
  </si>
  <si>
    <t>M365 Copilot Sales Edu SU M365 Copilot Managed Add-on</t>
  </si>
  <si>
    <t>Power Automate Hosted Process Edu Sub</t>
  </si>
  <si>
    <t>Cloud PKI Edu Sub Per User</t>
  </si>
  <si>
    <t>Intune Suite Edu SU Cloud PKI Per User</t>
  </si>
  <si>
    <t>Entra ID Governance P2 Edu Sub Per User</t>
  </si>
  <si>
    <t>D365 Supply Chain Management Premium Edu Sub Per User</t>
  </si>
  <si>
    <t>D365 Supply Chain Management Premium Edu SU D365 SCM Per User</t>
  </si>
  <si>
    <t>D365 Customer Voice Additional Response Edu Sub 1K Survey Responses</t>
  </si>
  <si>
    <t>D365 Customer Voice USL Edu Sub</t>
  </si>
  <si>
    <t>EP2-27332 BRL</t>
  </si>
  <si>
    <t>EP2-27333 BRL</t>
  </si>
  <si>
    <t>EP2-27484 BRL</t>
  </si>
  <si>
    <t>EP2-27485 BRL</t>
  </si>
  <si>
    <t>EP2-27486 BRL</t>
  </si>
  <si>
    <t>EP2-27487 BRL</t>
  </si>
  <si>
    <t>EP2-27468 BRL</t>
  </si>
  <si>
    <t>EP2-27451 BRL</t>
  </si>
  <si>
    <t>EP2-27450 BRL</t>
  </si>
  <si>
    <t>EP2-27467 BRL</t>
  </si>
  <si>
    <t>Office Professional Plus 2024 ALng Embedded LTSC ISV</t>
  </si>
  <si>
    <t>Office Professional Plus 2024 ALng Embedded Maintenance LTSC ISV</t>
  </si>
  <si>
    <t>Project Professional 2024 ALng Embedded ISV 1 Server CAL</t>
  </si>
  <si>
    <t>Project Professional 2024 ALng Embedded Maintenance ISV 1 Server CAL</t>
  </si>
  <si>
    <t>Project 2024 ALng Embedded ISV</t>
  </si>
  <si>
    <t>Project 2024 ALng Embedded Maintenance ISV</t>
  </si>
  <si>
    <t>Visio Standard 2024 ALng Embedded Maintenance LTSC ISV</t>
  </si>
  <si>
    <t>Visio Professional 2024 ALng Embedded Maintenance LTSC ISV</t>
  </si>
  <si>
    <t>Visio Professional 2024 ALng Embedded LTSC ISV</t>
  </si>
  <si>
    <t>Visio Standard 2024 ALng Embedded LTSC ISV</t>
  </si>
  <si>
    <t>EP2-27468 ACAD BRL</t>
  </si>
  <si>
    <t>EP2-27332 ACAD BRL</t>
  </si>
  <si>
    <t>EP2-27450 ACAD BRL</t>
  </si>
  <si>
    <t>EP2-27485 ACAD BRL</t>
  </si>
  <si>
    <t>EP2-27486 ACAD BRL</t>
  </si>
  <si>
    <t>EP2-27484 ACAD BRL</t>
  </si>
  <si>
    <t>EP2-27333 ACAD BRL</t>
  </si>
  <si>
    <t>EP2-27451 ACAD BRL</t>
  </si>
  <si>
    <t>EP2-27487 ACAD BRL</t>
  </si>
  <si>
    <t>EP2-27467 ACAD BRL</t>
  </si>
  <si>
    <t>EP2-24963O BRL</t>
  </si>
  <si>
    <t>Win Server Standard Core 2025 SLng OLV 16L NL Each AP</t>
  </si>
  <si>
    <t>EP2-24964O BRL</t>
  </si>
  <si>
    <t>Win Server Standard Core 2025 SLng OLV 2L NL Each AP</t>
  </si>
  <si>
    <t>EP2-24892O BRL</t>
  </si>
  <si>
    <t>Win Server CAL 2025 SLng OLV NL Each AP UCAL</t>
  </si>
  <si>
    <t>EP2-24694O BRL</t>
  </si>
  <si>
    <t>Win Rights Management Svc CAL 2025 SLng OLV NL Each AP UCAL</t>
  </si>
  <si>
    <t>EP2-24891O BRL</t>
  </si>
  <si>
    <t>Win Server CAL 2025 SLng OLV NL Each AP DCAL</t>
  </si>
  <si>
    <t>EP2-25009O BRL</t>
  </si>
  <si>
    <t>Win Server DC Core 2025 SLng OLV 16L NL Each AP</t>
  </si>
  <si>
    <t>EP2-25010O BRL</t>
  </si>
  <si>
    <t>Win Server DC Core 2025 SLng OLV 2L NL Each AP</t>
  </si>
  <si>
    <t>EP2-24693O BRL</t>
  </si>
  <si>
    <t>Win Rights Management Svc CAL 2025 SLng OLV NL Each AP DCAL</t>
  </si>
  <si>
    <t>EP2-25078O BRL</t>
  </si>
  <si>
    <t>Win Remote Desktop Services Ext Con 2025 SLng OLV NL Each AP</t>
  </si>
  <si>
    <t>EP2-25056O BRL</t>
  </si>
  <si>
    <t>Win Remote Desktop Services CAL 2025 SLng OLV NL Each AP DCAL</t>
  </si>
  <si>
    <t>EP2-25057O BRL</t>
  </si>
  <si>
    <t>Win Remote Desktop Services CAL 2025 SLng OLV NL Each AP UCAL</t>
  </si>
  <si>
    <t>Non Especific</t>
  </si>
  <si>
    <t>EP2-25005OA BRL</t>
  </si>
  <si>
    <t>Win Server DC Core 2025 SLng OLV 16L NL Each Acad AP</t>
  </si>
  <si>
    <t>EP2-24855OA BRL</t>
  </si>
  <si>
    <t>Win Server CAL 2025 ALng OLV NL Each Acad AP Student DCAL</t>
  </si>
  <si>
    <t>EP2-24856OA BRL</t>
  </si>
  <si>
    <t>Win Server CAL 2025 ALng OLV NL Each Acad AP Student UCAL</t>
  </si>
  <si>
    <t>EP2-25052OA BRL</t>
  </si>
  <si>
    <t>Win Remote Desktop Services CAL 2025 SLng OLV NL Each Acad AP DCAL</t>
  </si>
  <si>
    <t>EP2-24960OA BRL</t>
  </si>
  <si>
    <t>Win Server Standard Core 2025 SLng OLV 2L NL Each Acad AP</t>
  </si>
  <si>
    <t>EP2-25006OA BRL</t>
  </si>
  <si>
    <t>Win Server DC Core 2025 SLng OLV 2L NL Each Acad AP</t>
  </si>
  <si>
    <t>EP2-24888OA BRL</t>
  </si>
  <si>
    <t>Win Server CAL 2025 SLng OLV NL Each Acad AP UCAL</t>
  </si>
  <si>
    <t>EP2-25076OA BRL</t>
  </si>
  <si>
    <t>Win Remote Desktop Services Ext Con 2025 SLng OLV NL Each Acad AP</t>
  </si>
  <si>
    <t>EP2-24959OA BRL</t>
  </si>
  <si>
    <t>Win Server Standard Core 2025 SLng OLV 16L NL Each Acad AP</t>
  </si>
  <si>
    <t>EP2-25053OA BRL</t>
  </si>
  <si>
    <t>Win Remote Desktop Services CAL 2025 SLng OLV NL Each Acad AP UCAL</t>
  </si>
  <si>
    <t>EP2-24690OA BRL</t>
  </si>
  <si>
    <t>Win Rights Management Svc CAL 2025 SLng OLV NL Each Acad AP UCAL</t>
  </si>
  <si>
    <t>EP2-24689OA BRL</t>
  </si>
  <si>
    <t>Win Rights Management Svc CAL 2025 SLng OLV NL Each Acad AP DCAL</t>
  </si>
  <si>
    <t>EP2-24887OA BRL</t>
  </si>
  <si>
    <t>Win Server CAL 2025 SLng OLV NL Each Acad AP DCAL</t>
  </si>
  <si>
    <t>EP2-24965OG BRL</t>
  </si>
  <si>
    <t>Win Server Standard Core 2025 OLV 16L D Each AP</t>
  </si>
  <si>
    <t>EP2-25059OG BRL</t>
  </si>
  <si>
    <t>Win Remote Desktop Services CAL 2025 OLV D Each AP UCAL</t>
  </si>
  <si>
    <t>EP2-25011OG BRL</t>
  </si>
  <si>
    <t>Win Server DC Core 2025 OLV 16L D Each AP</t>
  </si>
  <si>
    <t>EP2-24893OG BRL</t>
  </si>
  <si>
    <t>Win Server CAL 2025 OLV D Each AP DCAL</t>
  </si>
  <si>
    <t>EP2-25012OG BRL</t>
  </si>
  <si>
    <t>Win Server DC Core 2025 OLV 2L D Each AP</t>
  </si>
  <si>
    <t>EP2-24894OG BRL</t>
  </si>
  <si>
    <t>Win Server CAL 2025 OLV D Each AP UCAL</t>
  </si>
  <si>
    <t>EP2-24696OG BRL</t>
  </si>
  <si>
    <t>Win Rights Management Svc CAL 2025 OLV D Each AP UCAL</t>
  </si>
  <si>
    <t>EP2-25058OG BRL</t>
  </si>
  <si>
    <t>Win Remote Desktop Services CAL 2025 OLV D Each AP DCAL</t>
  </si>
  <si>
    <t>EP2-25079OG BRL</t>
  </si>
  <si>
    <t>Win Remote Desktop Services Ext Con 2025 OLV D Each AP</t>
  </si>
  <si>
    <t>EP2-24695OG BRL</t>
  </si>
  <si>
    <t>Win Rights Management Svc CAL 2025 OLV D Each AP DCAL</t>
  </si>
  <si>
    <t>EP2-24966OG BRL</t>
  </si>
  <si>
    <t>Win Server Standard Core 2025 OLV 2L D Each AP</t>
  </si>
  <si>
    <t>EP2-24955OS BRL</t>
  </si>
  <si>
    <t>Win Server Standard Core 2025 ALng OLV 16L NL Each AP</t>
  </si>
  <si>
    <t>EP2-25001OS BRL</t>
  </si>
  <si>
    <t>Win Server DC Core 2025 ALng OLV 16L NL Each AP</t>
  </si>
  <si>
    <t>EP2-25759OS BRL</t>
  </si>
  <si>
    <t>System Center DPM 2025 ALng OLV NL Each AP Per User</t>
  </si>
  <si>
    <t>EP2-24686OS BRL</t>
  </si>
  <si>
    <t>Win Rights Management Svc CAL 2025 ALng OLV NL Each AP UCAL</t>
  </si>
  <si>
    <t>EP2-25816OS BRL</t>
  </si>
  <si>
    <t>System Center Orchestrator 2025 ALng OLV NL Each AP Per OSE</t>
  </si>
  <si>
    <t>EP2-24956OS BRL</t>
  </si>
  <si>
    <t>Win Server Standard Core 2025 ALng OLV 2L NL Each AP</t>
  </si>
  <si>
    <t>EP2-24685OS BRL</t>
  </si>
  <si>
    <t>Win Rights Management Svc CAL 2025 ALng OLV NL Each AP DCAL</t>
  </si>
  <si>
    <t>EP2-25049OS BRL</t>
  </si>
  <si>
    <t>Win Remote Desktop Services CAL 2025 ALng OLV NL Each AP UCAL</t>
  </si>
  <si>
    <t>EP2-25715OS BRL</t>
  </si>
  <si>
    <t>System Center DC Core 2025 ALng OLV 2L NL Each AP</t>
  </si>
  <si>
    <t>EP2-25777OS BRL</t>
  </si>
  <si>
    <t>System Center Service Manager 2025 ALng OLV NL Each AP Per User</t>
  </si>
  <si>
    <t>EP2-29390OS BRL</t>
  </si>
  <si>
    <t>Win Rights Management Svc Ext Conn 2025 ALng OLV NL Each AP</t>
  </si>
  <si>
    <t>EP2-25031OS BRL</t>
  </si>
  <si>
    <t>Win Server External Connector 2025 ALng OLV NL Each AP</t>
  </si>
  <si>
    <t>EP2-25739OS BRL</t>
  </si>
  <si>
    <t>System Center Operations Manager 2025 ALng OLV NL Each AP Per OSE</t>
  </si>
  <si>
    <t>EP2-25776OS BRL</t>
  </si>
  <si>
    <t>System Center Service Manager 2025 ALng OLV NL Each AP Per OSE</t>
  </si>
  <si>
    <t>EP2-25740OS BRL</t>
  </si>
  <si>
    <t>System Center Operations Manager 2025 ALng OLV NL Each AP Per User</t>
  </si>
  <si>
    <t>EP2-25074OS BRL</t>
  </si>
  <si>
    <t>Win Remote Desktop Services Ext Con 2025 ALng OLV NL Each AP</t>
  </si>
  <si>
    <t>EP2-25817OS BRL</t>
  </si>
  <si>
    <t>System Center Orchestrator 2025 ALng OLV NL Each AP Per User</t>
  </si>
  <si>
    <t>EP2-25002OS BRL</t>
  </si>
  <si>
    <t>Win Server DC Core 2025 ALng OLV 2L NL Each AP</t>
  </si>
  <si>
    <t>EP2-25714OS BRL</t>
  </si>
  <si>
    <t>System Center DC Core 2025 ALng OLV 16L NL Each AP</t>
  </si>
  <si>
    <t>EP2-25048OS BRL</t>
  </si>
  <si>
    <t>Win Remote Desktop Services CAL 2025 ALng OLV NL Each AP DCAL</t>
  </si>
  <si>
    <t>EP2-25795OS BRL</t>
  </si>
  <si>
    <t>System Center Standard Core 2025 ALng OLV 2L NL Each AP</t>
  </si>
  <si>
    <t>EP2-25758OS BRL</t>
  </si>
  <si>
    <t>System Center DPM 2025 ALng OLV NL Each AP Per OSE</t>
  </si>
  <si>
    <t>EP2-25794OS BRL</t>
  </si>
  <si>
    <t>System Center Standard Core 2025 ALng OLV 16L NL Each AP</t>
  </si>
  <si>
    <t>EP2-25046E BRL</t>
  </si>
  <si>
    <t>Win Remote Desktop Services CAL 2025 ALng OLV E Each Acad AP UCAL</t>
  </si>
  <si>
    <t>EP2-25737E BRL</t>
  </si>
  <si>
    <t>System Center Operations Manager 2025 ALng OLV E Each Acad Ent Per User</t>
  </si>
  <si>
    <t>EP2-24886F BRL</t>
  </si>
  <si>
    <t>Win Server CAL 2025 ALng OLV F Each Acad Ent UCAL</t>
  </si>
  <si>
    <t>EP2-25772E BRL</t>
  </si>
  <si>
    <t>System Center Service Manager 2025 ALng OLV E Each Acad Ent Per OSE</t>
  </si>
  <si>
    <t>EP2-25792E BRL</t>
  </si>
  <si>
    <t>System Center Standard Core 2025 ALng OLV 2L E Each Acad AP</t>
  </si>
  <si>
    <t>EP2-25814E BRL</t>
  </si>
  <si>
    <t>System Center Orchestrator 2025 ALng OLV E Each Acad Ent Per User</t>
  </si>
  <si>
    <t>EP2-29389F BRL</t>
  </si>
  <si>
    <t>Win Rights Management Svc Ext Conn 2025 ALng OLV F Each Acad AP</t>
  </si>
  <si>
    <t>EP2-24954F BRL</t>
  </si>
  <si>
    <t>Win Server Standard Core 2025 ALng OLV 2L F Each Acad AP</t>
  </si>
  <si>
    <t>EP2-24997E BRL</t>
  </si>
  <si>
    <t>Win Server DC Core 2025 ALng OLV 16L E Each Acad AP</t>
  </si>
  <si>
    <t>EP2-25044E BRL</t>
  </si>
  <si>
    <t>Win Remote Desktop Services CAL 2025 ALng OLV E Each Acad AP DCAL</t>
  </si>
  <si>
    <t>EP2-25773F BRL</t>
  </si>
  <si>
    <t>System Center Service Manager 2025 ALng OLV F Each Acad Ent Per OSE</t>
  </si>
  <si>
    <t>EP2-25790E BRL</t>
  </si>
  <si>
    <t>System Center Standard Core 2025 ALng OLV 16L E Each Acad AP</t>
  </si>
  <si>
    <t>EP2-24884F BRL</t>
  </si>
  <si>
    <t>Win Server CAL 2025 ALng OLV F Each Acad Ent DCAL</t>
  </si>
  <si>
    <t>EP2-24681E BRL</t>
  </si>
  <si>
    <t>Win Rights Management Svc CAL 2025 ALng OLV E Each Acad Ent DCAL</t>
  </si>
  <si>
    <t>EP2-24883E BRL</t>
  </si>
  <si>
    <t>Win Server CAL 2025 ALng OLV E Each Acad Ent DCAL</t>
  </si>
  <si>
    <t>EP2-24885E BRL</t>
  </si>
  <si>
    <t>Win Server CAL 2025 ALng OLV E Each Acad Ent UCAL</t>
  </si>
  <si>
    <t>EP2-24951E BRL</t>
  </si>
  <si>
    <t>Win Server Standard Core 2025 ALng OLV 16L E Each Acad AP</t>
  </si>
  <si>
    <t>EP2-24684F BRL</t>
  </si>
  <si>
    <t>Win Rights Management Svc CAL 2025 ALng OLV F Each Acad Ent UCAL</t>
  </si>
  <si>
    <t>EP2-24952F BRL</t>
  </si>
  <si>
    <t>Win Server Standard Core 2025 ALng OLV 16L F Each Acad AP</t>
  </si>
  <si>
    <t>EP2-25072E BRL</t>
  </si>
  <si>
    <t>Win Remote Desktop Services Ext Con 2025 ALng OLV E Each Acad AP</t>
  </si>
  <si>
    <t>EP2-24683E BRL</t>
  </si>
  <si>
    <t>Win Rights Management Svc CAL 2025 ALng OLV E Each Acad Ent UCAL</t>
  </si>
  <si>
    <t>EP2-24953E BRL</t>
  </si>
  <si>
    <t>Win Server Standard Core 2025 ALng OLV 2L E Each Acad AP</t>
  </si>
  <si>
    <t>EP2-25000F BRL</t>
  </si>
  <si>
    <t>Win Server DC Core 2025 ALng OLV 2L F Each Acad AP</t>
  </si>
  <si>
    <t>EP2-25029E BRL</t>
  </si>
  <si>
    <t>Win Server External Connector 2025 ALng OLV E Each Acad AP</t>
  </si>
  <si>
    <t>EP2-25710E BRL</t>
  </si>
  <si>
    <t>System Center DC Core 2025 ALng OLV 16L E Each Acad AP</t>
  </si>
  <si>
    <t>EP2-25073F BRL</t>
  </si>
  <si>
    <t>Win Remote Desktop Services Ext Con 2025 ALng OLV F Each Acad AP</t>
  </si>
  <si>
    <t>EP2-25711F BRL</t>
  </si>
  <si>
    <t>System Center DC Core 2025 ALng OLV 16L F Each Acad AP</t>
  </si>
  <si>
    <t>EP2-25736F BRL</t>
  </si>
  <si>
    <t>System Center Operations Manager 2025 ALng OLV F Each Acad Ent Per OSE</t>
  </si>
  <si>
    <t>EP2-25793F BRL</t>
  </si>
  <si>
    <t>System Center Standard Core 2025 ALng OLV 2L F Each Acad AP</t>
  </si>
  <si>
    <t>EP2-25813F BRL</t>
  </si>
  <si>
    <t>System Center Orchestrator 2025 ALng OLV F Each Acad Ent Per OSE</t>
  </si>
  <si>
    <t>EP2-24999E BRL</t>
  </si>
  <si>
    <t>Win Server DC Core 2025 ALng OLV 2L E Each Acad AP</t>
  </si>
  <si>
    <t>EP2-25775F BRL</t>
  </si>
  <si>
    <t>System Center Service Manager 2025 ALng OLV F Each Acad Ent Per User</t>
  </si>
  <si>
    <t>EP2-25791F BRL</t>
  </si>
  <si>
    <t>System Center Standard Core 2025 ALng OLV 16L F Each Acad AP</t>
  </si>
  <si>
    <t>EP2-25712E BRL</t>
  </si>
  <si>
    <t>System Center DC Core 2025 ALng OLV 2L E Each Acad AP</t>
  </si>
  <si>
    <t>EP2-25755F BRL</t>
  </si>
  <si>
    <t>System Center DPM 2025 ALng OLV F Each Acad Ent Per OSE</t>
  </si>
  <si>
    <t>EP2-25774E BRL</t>
  </si>
  <si>
    <t>System Center Service Manager 2025 ALng OLV E Each Acad Ent Per User</t>
  </si>
  <si>
    <t>EP2-24682F BRL</t>
  </si>
  <si>
    <t>Win Rights Management Svc CAL 2025 ALng OLV F Each Acad Ent DCAL</t>
  </si>
  <si>
    <t>EP2-24998F BRL</t>
  </si>
  <si>
    <t>Win Server DC Core 2025 ALng OLV 16L F Each Acad AP</t>
  </si>
  <si>
    <t>EP2-25045F BRL</t>
  </si>
  <si>
    <t>Win Remote Desktop Services CAL 2025 ALng OLV F Each Acad AP DCAL</t>
  </si>
  <si>
    <t>EP2-25047F BRL</t>
  </si>
  <si>
    <t>Win Remote Desktop Services CAL 2025 ALng OLV F Each Acad AP UCAL</t>
  </si>
  <si>
    <t>EP2-25030F BRL</t>
  </si>
  <si>
    <t>Win Server External Connector 2025 ALng OLV F Each Acad AP</t>
  </si>
  <si>
    <t>EP2-25735E BRL</t>
  </si>
  <si>
    <t>System Center Operations Manager 2025 ALng OLV E Each Acad Ent Per OSE</t>
  </si>
  <si>
    <t>EP2-25754E BRL</t>
  </si>
  <si>
    <t>System Center DPM 2025 ALng OLV E Each Acad Ent Per OSE</t>
  </si>
  <si>
    <t>EP2-25713F BRL</t>
  </si>
  <si>
    <t>System Center DC Core 2025 ALng OLV 2L F Each Acad AP</t>
  </si>
  <si>
    <t>EP2-25738F BRL</t>
  </si>
  <si>
    <t>System Center Operations Manager 2025 ALng OLV F Each Acad Ent Per User</t>
  </si>
  <si>
    <t>EP2-25812E BRL</t>
  </si>
  <si>
    <t>System Center Orchestrator 2025 ALng OLV E Each Acad Ent Per OSE</t>
  </si>
  <si>
    <t>EP2-25756E BRL</t>
  </si>
  <si>
    <t>System Center DPM 2025 ALng OLV E Each Acad Ent Per User</t>
  </si>
  <si>
    <t>EP2-25757F BRL</t>
  </si>
  <si>
    <t>System Center DPM 2025 ALng OLV F Each Acad Ent Per User</t>
  </si>
  <si>
    <t>EP2-25815F BRL</t>
  </si>
  <si>
    <t>System Center Orchestrator 2025 ALng OLV F Each Acad Ent Per User</t>
  </si>
  <si>
    <t>EP2-29388E BRL</t>
  </si>
  <si>
    <t>Win Rights Management Svc Ext Conn 2025 ALng OLV E Each Acad AP</t>
  </si>
  <si>
    <t>EP2-25027NN  BRL</t>
  </si>
  <si>
    <t>Win Server DC Core 2025 ALng 16L 3Y</t>
  </si>
  <si>
    <t>EP2-24708NN  BRL</t>
  </si>
  <si>
    <t>Win Rights Management Svc CAL 2025 ALng 3Y DCAL</t>
  </si>
  <si>
    <t>EP2-25085NN  BRL</t>
  </si>
  <si>
    <t>Win Remote Desktop Services Ext Con 2025 ALng 1Y</t>
  </si>
  <si>
    <t>EP2-25730NN  BRL</t>
  </si>
  <si>
    <t>System Center DC Core 2025 ALng 16L 3Y</t>
  </si>
  <si>
    <t>EP2-25771NN  BRL</t>
  </si>
  <si>
    <t>System Center DPM 2025 ALng 3Y Per OSE</t>
  </si>
  <si>
    <t>EP2-25829NN  BRL</t>
  </si>
  <si>
    <t>System Center Orchestrator 2025 ALng 3Y Per OSE</t>
  </si>
  <si>
    <t>EP2-24707NN  BRL</t>
  </si>
  <si>
    <t>Win Rights Management Svc CAL 2025 ALng 1Y DCAL</t>
  </si>
  <si>
    <t>EP2-25043NN  BRL</t>
  </si>
  <si>
    <t>Win Server External Connector 2025 ALng 3Y</t>
  </si>
  <si>
    <t>EP2-25070NN  BRL</t>
  </si>
  <si>
    <t>Win Remote Desktop Services CAL 2025 ALng 1Y DCAL</t>
  </si>
  <si>
    <t>EP2-24979NN  BRL</t>
  </si>
  <si>
    <t>Win Server Standard Core 2025 ALng 16L 1Y</t>
  </si>
  <si>
    <t>EP2-25025NN  BRL</t>
  </si>
  <si>
    <t>Win Server DC Core 2025 ALng 16L 1Y</t>
  </si>
  <si>
    <t>EP2-25086NN  BRL</t>
  </si>
  <si>
    <t>Win Remote Desktop Services Ext Con 2025 ALng 3Y</t>
  </si>
  <si>
    <t>EP2-25789NN  BRL</t>
  </si>
  <si>
    <t>System Center Service Manager 2025 ALng 3Y Per OSE</t>
  </si>
  <si>
    <t>EP2-25751NN  BRL</t>
  </si>
  <si>
    <t>System Center Operations Manager 2025 ALng 1Y Per OSE</t>
  </si>
  <si>
    <t>EP2-25752NN  BRL</t>
  </si>
  <si>
    <t>System Center Operations Manager 2025 ALng 3Y Per OSE</t>
  </si>
  <si>
    <t>EP2-25770NN  BRL</t>
  </si>
  <si>
    <t>System Center DPM 2025 ALng 1Y Per OSE</t>
  </si>
  <si>
    <t>EP2-25808NN  BRL</t>
  </si>
  <si>
    <t>System Center Standard Core 2025 ALng 16L 1Y</t>
  </si>
  <si>
    <t>EP2-29401NN  BRL</t>
  </si>
  <si>
    <t>Win Rights Management Svc Ext Conn 2025 ALng 1Y</t>
  </si>
  <si>
    <t>EP2-24981NN  BRL</t>
  </si>
  <si>
    <t>Win Server Standard Core 2025 ALng 16L 3Y</t>
  </si>
  <si>
    <t>EP2-25042NN  BRL</t>
  </si>
  <si>
    <t>Win Server External Connector 2025 ALng 1Y</t>
  </si>
  <si>
    <t>EP2-25729NN  BRL</t>
  </si>
  <si>
    <t>System Center DC Core 2025 ALng 2L 1Y</t>
  </si>
  <si>
    <t>EP2-25731NN  BRL</t>
  </si>
  <si>
    <t>System Center DC Core 2025 ALng 2L 3Y</t>
  </si>
  <si>
    <t>EP2-25809NN  BRL</t>
  </si>
  <si>
    <t>System Center Standard Core 2025 ALng 2L 1Y</t>
  </si>
  <si>
    <t>EP2-25810NN  BRL</t>
  </si>
  <si>
    <t>System Center Standard Core 2025 ALng 16L 3Y</t>
  </si>
  <si>
    <t>EP2-25828NN  BRL</t>
  </si>
  <si>
    <t>System Center Orchestrator 2025 ALng 1Y Per OSE</t>
  </si>
  <si>
    <t>EP2-29402NN  BRL</t>
  </si>
  <si>
    <t>Win Rights Management Svc Ext Conn 2025 ALng 3Y</t>
  </si>
  <si>
    <t>EP2-25071NN  BRL</t>
  </si>
  <si>
    <t>Win Remote Desktop Services CAL 2025 ALng 3Y DCAL</t>
  </si>
  <si>
    <t>EP2-25788NN  BRL</t>
  </si>
  <si>
    <t>System Center Service Manager 2025 ALng 1Y Per OSE</t>
  </si>
  <si>
    <t>EP2-25811NN  BRL</t>
  </si>
  <si>
    <t>System Center Standard Core 2025 ALng 2L 3Y</t>
  </si>
  <si>
    <t>8PB-00004FN  BRL</t>
  </si>
  <si>
    <t>D365 Customer Voice Edu Sub 2K Survey Responses</t>
  </si>
  <si>
    <t>EP2-24905NN  BRL</t>
  </si>
  <si>
    <t>Win Server CAL 2025 ALng 1Y DCAL</t>
  </si>
  <si>
    <t>EP2-24980NN  BRL</t>
  </si>
  <si>
    <t>Win Server Standard Core 2025 ALng 2L 1Y</t>
  </si>
  <si>
    <t>EP2-24906NN  BRL</t>
  </si>
  <si>
    <t>Win Server CAL 2025 ALng 3Y DCAL</t>
  </si>
  <si>
    <t>EP2-24982NN  BRL</t>
  </si>
  <si>
    <t>Win Server Standard Core 2025 ALng 2L 3Y</t>
  </si>
  <si>
    <t>EP2-25028NN  BRL</t>
  </si>
  <si>
    <t>Win Server DC Core 2025 ALng 2L 3Y</t>
  </si>
  <si>
    <t>EP2-25026NN  BRL</t>
  </si>
  <si>
    <t>Win Server DC Core 2025 ALng 2L 1Y</t>
  </si>
  <si>
    <t>EP2-25728NN  BRL</t>
  </si>
  <si>
    <t>System Center DC Core 2025 ALng 16L 1Y</t>
  </si>
  <si>
    <t>EP2-25688 BRL</t>
  </si>
  <si>
    <t>System Center Operations Manager 2025 ALng Embedded Maintenance Per OSE</t>
  </si>
  <si>
    <t>EP2-25698 BRL</t>
  </si>
  <si>
    <t>System Center DC Core 2025 ALng Embedded 16L</t>
  </si>
  <si>
    <t>EP2-25702 BRL</t>
  </si>
  <si>
    <t>System Center Standard Core 2025 ALng Embedded 16L</t>
  </si>
  <si>
    <t>EP2-25696 BRL</t>
  </si>
  <si>
    <t>System Center Service Manager 2025 ALng Embedded Maintenance Per OSE</t>
  </si>
  <si>
    <t>EP2-25699 BRL</t>
  </si>
  <si>
    <t>System Center DC Core 2025 ALng Embedded Maintenance 16L</t>
  </si>
  <si>
    <t>EP2-25691 BRL</t>
  </si>
  <si>
    <t>System Center DPM 2025 ALng Embedded Per User</t>
  </si>
  <si>
    <t>EP2-25692 BRL</t>
  </si>
  <si>
    <t>System Center DPM 2025 ALng Embedded Maintenance Per OSE</t>
  </si>
  <si>
    <t>EP2-25695 BRL</t>
  </si>
  <si>
    <t>System Center Service Manager 2025 ALng Embedded Per User</t>
  </si>
  <si>
    <t>EP2-25697 BRL</t>
  </si>
  <si>
    <t>System Center Service Manager 2025 ALng Embedded Maintenance Per User</t>
  </si>
  <si>
    <t>EP2-25706 BRL</t>
  </si>
  <si>
    <t>System Center Orchestrator 2025 ALng Embedded Per OSE</t>
  </si>
  <si>
    <t>EP2-25693 BRL</t>
  </si>
  <si>
    <t>System Center DPM 2025 ALng Embedded Maintenance Per User</t>
  </si>
  <si>
    <t>EP2-25703 BRL</t>
  </si>
  <si>
    <t>System Center Standard Core 2025 ALng Embedded Maintenance 16L</t>
  </si>
  <si>
    <t>EP2-25708 BRL</t>
  </si>
  <si>
    <t>System Center Orchestrator 2025 ALng Embedded Maintenance Per OSE</t>
  </si>
  <si>
    <t>EP2-25687 BRL</t>
  </si>
  <si>
    <t>System Center Operations Manager 2025 ALng Embedded Per User</t>
  </si>
  <si>
    <t>EP2-25689 BRL</t>
  </si>
  <si>
    <t>System Center Operations Manager 2025 ALng Embedded Maintenance Per User</t>
  </si>
  <si>
    <t>EP2-25694 BRL</t>
  </si>
  <si>
    <t>System Center Service Manager 2025 ALng Embedded Per OSE</t>
  </si>
  <si>
    <t>EP2-25700 BRL</t>
  </si>
  <si>
    <t>System Center DC Core 2025 ALng Embedded 2L</t>
  </si>
  <si>
    <t>EP2-25701 BRL</t>
  </si>
  <si>
    <t>System Center DC Core 2025 ALng Embedded Maintenance 2L</t>
  </si>
  <si>
    <t>EP2-25709 BRL</t>
  </si>
  <si>
    <t>System Center Orchestrator 2025 ALng Embedded Maintenance Per User</t>
  </si>
  <si>
    <t>EP2-25686 BRL</t>
  </si>
  <si>
    <t>System Center Operations Manager 2025 ALng Embedded Per OSE</t>
  </si>
  <si>
    <t>EP2-25690 BRL</t>
  </si>
  <si>
    <t>System Center DPM 2025 ALng Embedded Per OSE</t>
  </si>
  <si>
    <t>EP2-25704 BRL</t>
  </si>
  <si>
    <t>System Center Standard Core 2025 ALng Embedded 2L</t>
  </si>
  <si>
    <t>EP2-25705 BRL</t>
  </si>
  <si>
    <t>System Center Standard Core 2025 ALng Embedded Maintenance 2L</t>
  </si>
  <si>
    <t>EP2-25707 BRL</t>
  </si>
  <si>
    <t>System Center Orchestrator 2025 ALng Embedded Per User</t>
  </si>
  <si>
    <t>EP2-25693 ACAD BRL</t>
  </si>
  <si>
    <t>EP2-25702 ACAD BRL</t>
  </si>
  <si>
    <t>EP2-25690 ACAD BRL</t>
  </si>
  <si>
    <t>EP2-25704 ACAD BRL</t>
  </si>
  <si>
    <t>EP2-25686 ACAD BRL</t>
  </si>
  <si>
    <t>EP2-25687 ACAD BRL</t>
  </si>
  <si>
    <t>EP2-25699 ACAD BRL</t>
  </si>
  <si>
    <t>EP2-25700 ACAD BRL</t>
  </si>
  <si>
    <t>EP2-25709 ACAD BRL</t>
  </si>
  <si>
    <t>EP2-25708 ACAD BRL</t>
  </si>
  <si>
    <t>EP2-25696 ACAD BRL</t>
  </si>
  <si>
    <t>EP2-25698 ACAD BRL</t>
  </si>
  <si>
    <t>EP2-25701 ACAD BRL</t>
  </si>
  <si>
    <t>EP2-25703 ACAD BRL</t>
  </si>
  <si>
    <t>EP2-25694 ACAD BRL</t>
  </si>
  <si>
    <t>EP2-25691 ACAD BRL</t>
  </si>
  <si>
    <t>EP2-25692 ACAD BRL</t>
  </si>
  <si>
    <t>EP2-25705 ACAD BRL</t>
  </si>
  <si>
    <t>EP2-25707 ACAD BRL</t>
  </si>
  <si>
    <t>EP2-25688 ACAD BRL</t>
  </si>
  <si>
    <t>EP2-25689 ACAD BRL</t>
  </si>
  <si>
    <t>EP2-25695 ACAD BRL</t>
  </si>
  <si>
    <t>EP2-25697 ACAD BRL</t>
  </si>
  <si>
    <t>EP2-25706 ACAD BRL</t>
  </si>
  <si>
    <t>EP2-26969 ACAD BRL</t>
  </si>
  <si>
    <t>Win Remote Desktop Services CAL 2025 ALng Embedded</t>
  </si>
  <si>
    <t>EP2-26972 ACAD BRL</t>
  </si>
  <si>
    <t>Win Remote Desktop Services CAL 2025 ALng Embedded Maintenance 5L</t>
  </si>
  <si>
    <t>EP2-26971 ACAD BRL</t>
  </si>
  <si>
    <t>Win Remote Desktop Services CAL 2025 ALng Embedded 5L</t>
  </si>
  <si>
    <t>EP2-26970 ACAD BRL</t>
  </si>
  <si>
    <t>Win Remote Desktop Services CAL 2025 ALng Embedded Maintenance</t>
  </si>
  <si>
    <t>EP2-26969 BRL</t>
  </si>
  <si>
    <t>EP2-26972 BRL</t>
  </si>
  <si>
    <t>EP2-26971 BRL</t>
  </si>
  <si>
    <t>EP2-26970 BRL</t>
  </si>
  <si>
    <t>EP2-35083FN  BRL</t>
  </si>
  <si>
    <t>Minecraft Edu Prodigy VL AI Fee 125 Users</t>
  </si>
  <si>
    <t>SNI-00001SN  BRL</t>
  </si>
  <si>
    <t>Defender Experts Hunt Edu Sub Per User</t>
  </si>
  <si>
    <t>SP1-00002FN  BRL</t>
  </si>
  <si>
    <t>Defender Experts XDR Edu SU Defender Experts Hunt Edu Per User</t>
  </si>
  <si>
    <t>SP1-00001SN  BRL</t>
  </si>
  <si>
    <t>Defender Experts XDR Edu Sub Per User</t>
  </si>
  <si>
    <t>SP1-00002SN  BRL</t>
  </si>
  <si>
    <t>SNI-00001FN  BRL</t>
  </si>
  <si>
    <t>SP1-00001FN  BRL</t>
  </si>
  <si>
    <t>D75-02450O BRL</t>
  </si>
  <si>
    <t>F52-02747O BRL</t>
  </si>
  <si>
    <t>HJA-01166O BRL</t>
  </si>
  <si>
    <t>BizTalk Svr Std 2020 SLng OLV 2L NL AP Core</t>
  </si>
  <si>
    <t>BizTalk Svr Ent 2020 SLng OLV 2L NL AP Core</t>
  </si>
  <si>
    <t>BizTalk Svr Branch 2020 SLng OLV 2L NL AP Core</t>
  </si>
  <si>
    <t>HJA-01153OA BRL</t>
  </si>
  <si>
    <t>BizTalk Svr Branch 2020 SLng OLV 2L NL Acad AP Core</t>
  </si>
  <si>
    <t>D75-02437OA BRL</t>
  </si>
  <si>
    <t>BizTalk Svr Std 2020 SLng OLV 2L NL Acad AP Core</t>
  </si>
  <si>
    <t>F52-02734OA BRL</t>
  </si>
  <si>
    <t>BizTalk Svr Ent 2020 SLng OLV 2L NL Acad AP Core</t>
  </si>
  <si>
    <t>HJA-01176OG BRL</t>
  </si>
  <si>
    <t>BizTalk Svr Branch 2020 OLV 2L D AP Core</t>
  </si>
  <si>
    <t>F52-02757OG BRL</t>
  </si>
  <si>
    <t>BizTalk Svr Ent 2020 OLV 2L D AP Core</t>
  </si>
  <si>
    <t>D75-02460OG BRL</t>
  </si>
  <si>
    <t>BizTalk Svr Std 2020 OLV 2L D AP Core</t>
  </si>
  <si>
    <t>M365 Extra Storage CAO Edu 10TB Sub Add-on</t>
  </si>
  <si>
    <t>EP2-45942O BRL</t>
  </si>
  <si>
    <t>M365 Business Standard Open No Teams SLng Sub OLV NL 1M AP</t>
  </si>
  <si>
    <t>EP2-47103O BRL</t>
  </si>
  <si>
    <t>O365 E3 Open No Teams SLng Sub OLV NL 1M AP Enterprise Add-on OPP</t>
  </si>
  <si>
    <t>EP2-47108O BRL</t>
  </si>
  <si>
    <t>O365 E3 Open No Teams SLng Sub OLV NL 1M AP Platform AO CAL Ste w/OPP</t>
  </si>
  <si>
    <t>EP2-47113O BRL</t>
  </si>
  <si>
    <t>O365 E1 Open No Teams SLng Sub OLV NL 1M AP Enterprise Add-on CCAL</t>
  </si>
  <si>
    <t>EP2-47118O BRL</t>
  </si>
  <si>
    <t>O365 E3 Open No Teams SLng Sub OLV NL 1M AP Enterprise AO CAL Ste w/OPP</t>
  </si>
  <si>
    <t>EP2-47123O BRL</t>
  </si>
  <si>
    <t>O365 E3 Open No Teams SLng Sub OLV NL 1M AP</t>
  </si>
  <si>
    <t>EP2-47126O BRL</t>
  </si>
  <si>
    <t>O365 E3 Open No Teams ALng Sub OLV NL 1M Enterprise</t>
  </si>
  <si>
    <t>EP2-47128O BRL</t>
  </si>
  <si>
    <t>O365 E3 Open No Teams ALng Sub OLV NL 1M Platform</t>
  </si>
  <si>
    <t>EP2-47136O BRL</t>
  </si>
  <si>
    <t>O365 E1 Open No Teams SLng Sub OLV NL 1M AP</t>
  </si>
  <si>
    <t>EP2-47139O BRL</t>
  </si>
  <si>
    <t>O365 E1 Open No Teams ALng Sub OLV NL 1M Enterprise</t>
  </si>
  <si>
    <t>EP2-47141O BRL</t>
  </si>
  <si>
    <t>O365 E1 Open No Teams ALng Sub OLV NL 1M Platform</t>
  </si>
  <si>
    <t>EP2-47149O BRL</t>
  </si>
  <si>
    <t>M365 Business Basic Open No Teams SLng Sub OLV NL 1M AP</t>
  </si>
  <si>
    <t>EP2-45943OS BRL</t>
  </si>
  <si>
    <t>M365 Business Standard Open No Teams ALng Sub OLV NL 1M AP</t>
  </si>
  <si>
    <t>EP2-47104OS BRL</t>
  </si>
  <si>
    <t>O365 E3 Open No Teams ALng Sub OLV NL 1M AP Enterprise Add-on OPP</t>
  </si>
  <si>
    <t>EP2-47109OS BRL</t>
  </si>
  <si>
    <t>O365 E3 Open No Teams ALng Sub OLV NL 1M AP Platform AO CAL Ste w/OPP</t>
  </si>
  <si>
    <t>EP2-47114OS BRL</t>
  </si>
  <si>
    <t>O365 E1 Open No Teams ALng Sub OLV NL 1M AP Enterprise Add-on CCAL</t>
  </si>
  <si>
    <t>EP2-47119OS BRL</t>
  </si>
  <si>
    <t>O365 E3 Open No Teams ALng Sub OLV NL 1M AP Enterprise AO CAL Ste w/OPP</t>
  </si>
  <si>
    <t>EP2-47124OS BRL</t>
  </si>
  <si>
    <t>O365 E3 Open No Teams ALng Sub OLV NL 1M AP</t>
  </si>
  <si>
    <t>EP2-47125OS BRL</t>
  </si>
  <si>
    <t>O365 E3 Open No Teams ALng Sub OLV NL 1M Each Enterprise</t>
  </si>
  <si>
    <t>EP2-47127OS BRL</t>
  </si>
  <si>
    <t>O365 E3 Open No Teams ALng Sub OLV NL 1M Each Platform</t>
  </si>
  <si>
    <t>EP2-47137OS BRL</t>
  </si>
  <si>
    <t>O365 E1 Open No Teams ALng Sub OLV NL 1M AP</t>
  </si>
  <si>
    <t>EP2-47138OS BRL</t>
  </si>
  <si>
    <t>O365 E1 Open No Teams ALng Sub OLV NL 1M Each Enterprise</t>
  </si>
  <si>
    <t>EP2-47140OS BRL</t>
  </si>
  <si>
    <t>O365 E1 Open No Teams ALng Sub OLV NL 1M Each Platform</t>
  </si>
  <si>
    <t>EP2-47150OS BRL</t>
  </si>
  <si>
    <t>M365 Business Basic Open No Teams ALng Sub OLV NL 1M AP</t>
  </si>
  <si>
    <t>EP2-66065OS BRL</t>
  </si>
  <si>
    <t>Azure DevOps Server vNext ALng OLV NL Each AP</t>
  </si>
  <si>
    <t>EP2-66076OS BRL</t>
  </si>
  <si>
    <t>Azure DevOps Server CAL vNext ALng OLV NL Each AP DCAL</t>
  </si>
  <si>
    <t>EP2-66077OS BRL</t>
  </si>
  <si>
    <t>Azure DevOps Server CAL vNext ALng OLV NL Each AP UCAL</t>
  </si>
  <si>
    <t>EP2-47106OG BRL</t>
  </si>
  <si>
    <t>O365 E3 Open No Teams Sub OLV D 1M AP Enterprise Add-on OPP</t>
  </si>
  <si>
    <t>EP2-47111OG BRL</t>
  </si>
  <si>
    <t>O365 E3 Open No Teams Sub OLV D 1M AP Platform AO CAL Ste w/OPP</t>
  </si>
  <si>
    <t>EP2-47116OG BRL</t>
  </si>
  <si>
    <t>O365 E1 Open No Teams Sub OLV D 1M AP Enterprise Add-on CCAL</t>
  </si>
  <si>
    <t>EP2-47121OG BRL</t>
  </si>
  <si>
    <t>O365 E3 Open No Teams Sub OLV D 1M AP Enterprise AO CAL Ste w/OPP</t>
  </si>
  <si>
    <t>EP2-47130OG BRL</t>
  </si>
  <si>
    <t>O365 E3 Open No Teams Sub OLV D 1M AP</t>
  </si>
  <si>
    <t>EP2-47133OG BRL</t>
  </si>
  <si>
    <t>O365 E3 Open No Teams ALng Sub OLV D 1M Enterprise</t>
  </si>
  <si>
    <t>EP2-47135OG BRL</t>
  </si>
  <si>
    <t>O365 E3 Open No Teams ALng Sub OLV D 1M Platform</t>
  </si>
  <si>
    <t>EP2-47143OG BRL</t>
  </si>
  <si>
    <t>O365 E1 Open No Teams Sub OLV D 1M AP</t>
  </si>
  <si>
    <t>EP2-47146OG BRL</t>
  </si>
  <si>
    <t>O365 E1 Open No Teams ALng Sub OLV D 1M Enterprise</t>
  </si>
  <si>
    <t>EP2-47148OG BRL</t>
  </si>
  <si>
    <t>O365 E1 Open No Teams ALng Sub OLV D 1M Platform</t>
  </si>
  <si>
    <t>EP2-66063E BRL</t>
  </si>
  <si>
    <t>Azure DevOps Server vNext ALng OLV E Each Acad AP</t>
  </si>
  <si>
    <t>EP2-66064F BRL</t>
  </si>
  <si>
    <t>Azure DevOps Server vNext ALng OLV F Each Acad AP</t>
  </si>
  <si>
    <t>EP2-66072E BRL</t>
  </si>
  <si>
    <t>Azure DevOps Server CAL vNext ALng OLV E Each Acad AP DCAL</t>
  </si>
  <si>
    <t>EP2-66073F BRL</t>
  </si>
  <si>
    <t>Azure DevOps Server CAL vNext ALng OLV F Each Acad AP DCAL</t>
  </si>
  <si>
    <t>EP2-66074E BRL</t>
  </si>
  <si>
    <t>Azure DevOps Server CAL vNext ALng OLV E Each Acad AP UCAL</t>
  </si>
  <si>
    <t>EP2-66075F BRL</t>
  </si>
  <si>
    <t>Azure DevOps Server CAL vNext ALng OLV F Each Acad AP UCAL</t>
  </si>
  <si>
    <t>EP2-66091 ACAD BRL</t>
  </si>
  <si>
    <t>Azure DevOps Server vNext ALng Embedded Maintenance</t>
  </si>
  <si>
    <t>EP2-66092 ACAD BRL</t>
  </si>
  <si>
    <t>Azure DevOps Server CAL vNext ALng Embedded Maintenance DCAL</t>
  </si>
  <si>
    <t>EP2-66093 ACAD BRL</t>
  </si>
  <si>
    <t>Azure DevOps Server CAL vNext ALng Embedded Maintenance UCAL</t>
  </si>
  <si>
    <t>EP2-66091 BRL</t>
  </si>
  <si>
    <t>EP2-66092 BRL</t>
  </si>
  <si>
    <t>EP2-66093 BRL</t>
  </si>
  <si>
    <t>AAU-89322FN BRL</t>
  </si>
  <si>
    <t>Microsoft 365 Copilot EDU Add-on</t>
  </si>
  <si>
    <t>EP2-35083FN BRL</t>
  </si>
  <si>
    <t>XP1-00001FN BRL</t>
  </si>
  <si>
    <t>XP1-00001SN BRL</t>
  </si>
  <si>
    <t>XQK-00002FN BRL</t>
  </si>
  <si>
    <t>XQK-00002SN BRL</t>
  </si>
  <si>
    <t>XW4-00001FN BRL</t>
  </si>
  <si>
    <t>XW4-00001SN BRL</t>
  </si>
  <si>
    <t>XW5-00001FN BRL</t>
  </si>
  <si>
    <t>XW5-00001SN BRL</t>
  </si>
  <si>
    <t>IQS-00009FN BRL</t>
  </si>
  <si>
    <t>151-00001FN BRL</t>
  </si>
  <si>
    <t>151-00001SN BRL</t>
  </si>
  <si>
    <t>153-00001FN BRL</t>
  </si>
  <si>
    <t>153-00001SN BRL</t>
  </si>
  <si>
    <t>1OC-00001FN BRL</t>
  </si>
  <si>
    <t>1OC-00001SN BRL</t>
  </si>
  <si>
    <t>1OC-00002FN BRL</t>
  </si>
  <si>
    <t>1OC-00002SN BRL</t>
  </si>
  <si>
    <t>1OD-00001FN BRL</t>
  </si>
  <si>
    <t>1OD-00001SN BRL</t>
  </si>
  <si>
    <t>1OF-00001FN BRL</t>
  </si>
  <si>
    <t>1OF-00001SN BRL</t>
  </si>
  <si>
    <t>1OG-00001FN BRL</t>
  </si>
  <si>
    <t>1OG-00001SN BRL</t>
  </si>
  <si>
    <t>1OH-00001FN BRL</t>
  </si>
  <si>
    <t>1OH-00001SN BRL</t>
  </si>
  <si>
    <t>1OI-00001FN BRL</t>
  </si>
  <si>
    <t>1OI-00001SN BRL</t>
  </si>
  <si>
    <t>1OK-00001FN BRL</t>
  </si>
  <si>
    <t>1OK-00001SN BRL</t>
  </si>
  <si>
    <t>1OM-00001FN BRL</t>
  </si>
  <si>
    <t>1OM-00001SN BRL</t>
  </si>
  <si>
    <t>1ON-00001FN BRL</t>
  </si>
  <si>
    <t>1ON-00001SN BRL</t>
  </si>
  <si>
    <t>1OO-00001FN BRL</t>
  </si>
  <si>
    <t>1OO-00001SN BRL</t>
  </si>
  <si>
    <t>1OQ-00001FN BRL</t>
  </si>
  <si>
    <t>1OQ-00001SN BRL</t>
  </si>
  <si>
    <t>1P6-00013FN BRL</t>
  </si>
  <si>
    <t>1P6-00013SN BRL</t>
  </si>
  <si>
    <t>1SA-00007FN BRL</t>
  </si>
  <si>
    <t>1SA-00007SN BRL</t>
  </si>
  <si>
    <t>1SA-00009FN BRL</t>
  </si>
  <si>
    <t>1SA-00009SN BRL</t>
  </si>
  <si>
    <t>1SA-00010FN BRL</t>
  </si>
  <si>
    <t>1SA-00010SN BRL</t>
  </si>
  <si>
    <t>1SA-00011FN BRL</t>
  </si>
  <si>
    <t>1SA-00011SN BRL</t>
  </si>
  <si>
    <t>1SC-00005FN BRL</t>
  </si>
  <si>
    <t>1SC-00005SN BRL</t>
  </si>
  <si>
    <t>1SH-00007FN BRL</t>
  </si>
  <si>
    <t>1SH-00007SN BRL</t>
  </si>
  <si>
    <t>1SJ-00005FN BRL</t>
  </si>
  <si>
    <t>1SJ-00005SN BRL</t>
  </si>
  <si>
    <t>1SM-00001FN BRL</t>
  </si>
  <si>
    <t>1SM-00001SN BRL</t>
  </si>
  <si>
    <t>1SO-00001FN BRL</t>
  </si>
  <si>
    <t>1SO-00001SN BRL</t>
  </si>
  <si>
    <t>IM4-00003FN BRL</t>
  </si>
  <si>
    <t>IM4-00004FN BRL</t>
  </si>
  <si>
    <t>IM4-00005FN BRL</t>
  </si>
  <si>
    <t>IM4-00007FN BRL</t>
  </si>
  <si>
    <t>INK-00003FN BRL</t>
  </si>
  <si>
    <t>INK-00003SN BRL</t>
  </si>
  <si>
    <t>INL-00004FN BRL</t>
  </si>
  <si>
    <t>INL-00004SN BRL</t>
  </si>
  <si>
    <t>XQK-00003FN BRL</t>
  </si>
  <si>
    <t>XQK-00003SN BRL</t>
  </si>
  <si>
    <t>86Q-00001FN BRL</t>
  </si>
  <si>
    <t>W7I-00001FN BRL</t>
  </si>
  <si>
    <t>W7I-00001SN BRL</t>
  </si>
  <si>
    <t>W81-00001FN BRL</t>
  </si>
  <si>
    <t>W81-00001SN BRL</t>
  </si>
  <si>
    <t>W82-00001FN BRL</t>
  </si>
  <si>
    <t>W82-00001SN BRL</t>
  </si>
  <si>
    <t>W83-00001FN BRL</t>
  </si>
  <si>
    <t>W83-00001SN BRL</t>
  </si>
  <si>
    <t>W84-00001FN BRL</t>
  </si>
  <si>
    <t>W84-00001SN BRL</t>
  </si>
  <si>
    <t>W85-00001FN BRL</t>
  </si>
  <si>
    <t>W85-00001SN BRL</t>
  </si>
  <si>
    <t>W8A-00001FN BRL</t>
  </si>
  <si>
    <t>W8A-00001SN BRL</t>
  </si>
  <si>
    <t>W8B-00001FN BRL</t>
  </si>
  <si>
    <t>W8B-00001SN BRL</t>
  </si>
  <si>
    <t>W8C-00001FN BRL</t>
  </si>
  <si>
    <t>W8C-00001SN BRL</t>
  </si>
  <si>
    <t>W8D-00001FN BRL</t>
  </si>
  <si>
    <t>W8D-00001SN BRL</t>
  </si>
  <si>
    <t>W8F-00001FN BRL</t>
  </si>
  <si>
    <t>W8F-00001SN BRL</t>
  </si>
  <si>
    <t>8F9-00001FN BRL</t>
  </si>
  <si>
    <t>8F9-00001SN BRL</t>
  </si>
  <si>
    <t>NLI-00001FN BRL</t>
  </si>
  <si>
    <t>NLI-00001SN BRL</t>
  </si>
  <si>
    <t>228-04437FN BRL</t>
  </si>
  <si>
    <t>2ER-00003FN BRL</t>
  </si>
  <si>
    <t>2ER-00003SN BRL</t>
  </si>
  <si>
    <t>2P8-00009FN BRL</t>
  </si>
  <si>
    <t>2P8-00009SN BRL</t>
  </si>
  <si>
    <t>312-02177FN BRL</t>
  </si>
  <si>
    <t>312-04422NN BRL</t>
  </si>
  <si>
    <t>312-04423NN BRL</t>
  </si>
  <si>
    <t>32M-00001FN BRL</t>
  </si>
  <si>
    <t>32M-00001SN BRL</t>
  </si>
  <si>
    <t>359-00765FN BRL</t>
  </si>
  <si>
    <t>359-00765SN BRL</t>
  </si>
  <si>
    <t>381-01587FN BRL</t>
  </si>
  <si>
    <t>381-01587SN BRL</t>
  </si>
  <si>
    <t>381-04525NN BRL</t>
  </si>
  <si>
    <t>381-04526NN BRL</t>
  </si>
  <si>
    <t>395-02412FN BRL</t>
  </si>
  <si>
    <t>395-03039FN BRL</t>
  </si>
  <si>
    <t>395-04621NN BRL</t>
  </si>
  <si>
    <t>395-04622NN BRL</t>
  </si>
  <si>
    <t>3B6-00022FN BRL</t>
  </si>
  <si>
    <t>3B6-00022SN BRL</t>
  </si>
  <si>
    <t>3IW-00007FN BRL</t>
  </si>
  <si>
    <t>3IW-00007SN BRL</t>
  </si>
  <si>
    <t>3ND-00524FN BRL</t>
  </si>
  <si>
    <t>3ND-00524SN BRL</t>
  </si>
  <si>
    <t>3R3-00001FN BRL</t>
  </si>
  <si>
    <t>3R3-00001SN BRL</t>
  </si>
  <si>
    <t>3ZK-00193FN BRL</t>
  </si>
  <si>
    <t>3ZK-00193SN BRL</t>
  </si>
  <si>
    <t>41G-00007FN BRL</t>
  </si>
  <si>
    <t>41G-00007SN BRL</t>
  </si>
  <si>
    <t>41G-00008FN BRL</t>
  </si>
  <si>
    <t>41G-00008SN BRL</t>
  </si>
  <si>
    <t>438-00009FN BRL</t>
  </si>
  <si>
    <t>438-00009SN BRL</t>
  </si>
  <si>
    <t>5HU-00215FN BRL</t>
  </si>
  <si>
    <t>5HU-00427NN BRL</t>
  </si>
  <si>
    <t>5HU-00428NN BRL</t>
  </si>
  <si>
    <t>5RS-00002FN BRL</t>
  </si>
  <si>
    <t>5WS-00001FN BRL</t>
  </si>
  <si>
    <t>5WS-00001SN BRL</t>
  </si>
  <si>
    <t>5XS-00001FN BRL</t>
  </si>
  <si>
    <t>5XS-00001SN BRL</t>
  </si>
  <si>
    <t>5XS-00002SN BRL</t>
  </si>
  <si>
    <t>5XS-00003FN BRL</t>
  </si>
  <si>
    <t>5XS-00003SN BRL</t>
  </si>
  <si>
    <t>6BP-00007FN BRL</t>
  </si>
  <si>
    <t>6BP-00007SN BRL</t>
  </si>
  <si>
    <t>6E9-00001FN BRL</t>
  </si>
  <si>
    <t>6E9-00001SN BRL</t>
  </si>
  <si>
    <t>6E9-00002FN BRL</t>
  </si>
  <si>
    <t>6E9-00002SN BRL</t>
  </si>
  <si>
    <t>6MV-00003FN BRL</t>
  </si>
  <si>
    <t>6MV-00003SN BRL</t>
  </si>
  <si>
    <t>6QV-00003FN BRL</t>
  </si>
  <si>
    <t>6QV-00003SN BRL</t>
  </si>
  <si>
    <t>6VC-01251FN BRL</t>
  </si>
  <si>
    <t>6VC-01251SN BRL</t>
  </si>
  <si>
    <t>6XC-00298FN BRL</t>
  </si>
  <si>
    <t>6YH-00575FN BRL</t>
  </si>
  <si>
    <t>6YH-00575SN BRL</t>
  </si>
  <si>
    <t>6YH-01200NN BRL</t>
  </si>
  <si>
    <t>6YH-01201NN BRL</t>
  </si>
  <si>
    <t>6ZH-00395FN BRL</t>
  </si>
  <si>
    <t>6ZH-00395SN BRL</t>
  </si>
  <si>
    <t>6ZH-00765NN BRL</t>
  </si>
  <si>
    <t>6ZH-00766NN BRL</t>
  </si>
  <si>
    <t>76A-00025FA BRL</t>
  </si>
  <si>
    <t>76A-00025FB BRL</t>
  </si>
  <si>
    <t>76A-00025SN BRL</t>
  </si>
  <si>
    <t>76A-00043FA BRL</t>
  </si>
  <si>
    <t>76A-00043FB BRL</t>
  </si>
  <si>
    <t>76A-00043SN BRL</t>
  </si>
  <si>
    <t>76M-01724NN BRL</t>
  </si>
  <si>
    <t>76M-01725NN BRL</t>
  </si>
  <si>
    <t>76N-02345FN BRL</t>
  </si>
  <si>
    <t>76N-02345SN BRL</t>
  </si>
  <si>
    <t>76N-03887NN BRL</t>
  </si>
  <si>
    <t>76N-03888NN BRL</t>
  </si>
  <si>
    <t>76P-02049NN BRL</t>
  </si>
  <si>
    <t>76P-02050NN BRL</t>
  </si>
  <si>
    <t>79P-03774FA BRL</t>
  </si>
  <si>
    <t>79P-03774FB BRL</t>
  </si>
  <si>
    <t>79P-03774SN BRL</t>
  </si>
  <si>
    <t>7AH-00281FN BRL</t>
  </si>
  <si>
    <t>7AH-00281SN BRL</t>
  </si>
  <si>
    <t>7AH-00772NN BRL</t>
  </si>
  <si>
    <t>7AH-00773NN BRL</t>
  </si>
  <si>
    <t>7BT-00005FN BRL</t>
  </si>
  <si>
    <t>7BT-00005SN BRL</t>
  </si>
  <si>
    <t>7JQ-00341FN BRL</t>
  </si>
  <si>
    <t>7JQ-00448FN BRL</t>
  </si>
  <si>
    <t>7MA-00001FN BRL</t>
  </si>
  <si>
    <t>7MA-00001SN BRL</t>
  </si>
  <si>
    <t>7MA-00002FN BRL</t>
  </si>
  <si>
    <t>7MA-00002SN BRL</t>
  </si>
  <si>
    <t>7NQ-00302FN BRL</t>
  </si>
  <si>
    <t>7VC-00137FN BRL</t>
  </si>
  <si>
    <t>8JB-00005FN BRL</t>
  </si>
  <si>
    <t>8LC-00004FN BRL</t>
  </si>
  <si>
    <t>8N3-00007FN BRL</t>
  </si>
  <si>
    <t>8N3-00007SN BRL</t>
  </si>
  <si>
    <t>91Z-00003FN BRL</t>
  </si>
  <si>
    <t>91Z-00003SN BRL</t>
  </si>
  <si>
    <t>9BJ-00005FN BRL</t>
  </si>
  <si>
    <t>9BJ-00005SN BRL</t>
  </si>
  <si>
    <t>9BK-00005FN BRL</t>
  </si>
  <si>
    <t>9EA-00039FN BRL</t>
  </si>
  <si>
    <t>9EA-00271FN BRL</t>
  </si>
  <si>
    <t>9EA-00274FN BRL</t>
  </si>
  <si>
    <t>9EA-00279FN BRL</t>
  </si>
  <si>
    <t>9EM-00265FN BRL</t>
  </si>
  <si>
    <t>9EM-00562FN BRL</t>
  </si>
  <si>
    <t>9EN-00193FN BRL</t>
  </si>
  <si>
    <t>9EN-00494FN BRL</t>
  </si>
  <si>
    <t>9EP-00037FN BRL</t>
  </si>
  <si>
    <t>9EP-00201FN BRL</t>
  </si>
  <si>
    <t>9EP-00204FN BRL</t>
  </si>
  <si>
    <t>9EP-00209FN BRL</t>
  </si>
  <si>
    <t>9GA-00006FN BRL</t>
  </si>
  <si>
    <t>9GA-00308FN BRL</t>
  </si>
  <si>
    <t>9GA-00668NN BRL</t>
  </si>
  <si>
    <t>9GA-00669NN BRL</t>
  </si>
  <si>
    <t>9GA-00670NN BRL</t>
  </si>
  <si>
    <t>9GA-00671NN BRL</t>
  </si>
  <si>
    <t>9GS-00128FN BRL</t>
  </si>
  <si>
    <t>9GS-00131FN BRL</t>
  </si>
  <si>
    <t>9GS-00136FN BRL</t>
  </si>
  <si>
    <t>9GS-00371NN BRL</t>
  </si>
  <si>
    <t>9GS-00372NN BRL</t>
  </si>
  <si>
    <t>9GS-00493NN BRL</t>
  </si>
  <si>
    <t>9GS-00494NN BRL</t>
  </si>
  <si>
    <t>9GS-00495FN BRL</t>
  </si>
  <si>
    <t>9JS-00001FN BRL</t>
  </si>
  <si>
    <t>9KS-00001FN BRL</t>
  </si>
  <si>
    <t>9KS-00001SN BRL</t>
  </si>
  <si>
    <t>9ST-00091FN BRL</t>
  </si>
  <si>
    <t>9TX-00635FN BRL</t>
  </si>
  <si>
    <t>9TX-00635SN BRL</t>
  </si>
  <si>
    <t>AHW-00001FN BRL</t>
  </si>
  <si>
    <t>AHW-00001SN BRL</t>
  </si>
  <si>
    <t>AHW-00002FN BRL</t>
  </si>
  <si>
    <t>AHW-00002SN BRL</t>
  </si>
  <si>
    <t>AHW-00003FN BRL</t>
  </si>
  <si>
    <t>AHW-00003SN BRL</t>
  </si>
  <si>
    <t>AZI-00005FN BRL</t>
  </si>
  <si>
    <t>AZI-00005SN BRL</t>
  </si>
  <si>
    <t>B1B-00007FN BRL</t>
  </si>
  <si>
    <t>B1B-00007SN BRL</t>
  </si>
  <si>
    <t>BCI-00001FN BRL</t>
  </si>
  <si>
    <t>BCI-00001SN BRL</t>
  </si>
  <si>
    <t>BEB-00001FN BRL</t>
  </si>
  <si>
    <t>BEB-00001SN BRL</t>
  </si>
  <si>
    <t>BED-00001FN BRL</t>
  </si>
  <si>
    <t>BED-00001SN BRL</t>
  </si>
  <si>
    <t>BEG-00001FN BRL</t>
  </si>
  <si>
    <t>BEG-00001SN BRL</t>
  </si>
  <si>
    <t>BEI-00001FN BRL</t>
  </si>
  <si>
    <t>BEI-00001SN BRL</t>
  </si>
  <si>
    <t>BEK-00001FN BRL</t>
  </si>
  <si>
    <t>BEK-00001SN BRL</t>
  </si>
  <si>
    <t>BEM-00001FN BRL</t>
  </si>
  <si>
    <t>BEM-00001SN BRL</t>
  </si>
  <si>
    <t>BEM-00002FN BRL</t>
  </si>
  <si>
    <t>BEM-00002SN BRL</t>
  </si>
  <si>
    <t>BEP-00001FN BRL</t>
  </si>
  <si>
    <t>BEP-00001SN BRL</t>
  </si>
  <si>
    <t>BEP-00002FN BRL</t>
  </si>
  <si>
    <t>BEP-00002SN BRL</t>
  </si>
  <si>
    <t>BER-00001FN BRL</t>
  </si>
  <si>
    <t>BER-00001SN BRL</t>
  </si>
  <si>
    <t>BER-00002FN BRL</t>
  </si>
  <si>
    <t>BER-00002SN BRL</t>
  </si>
  <si>
    <t>BET-00001FN BRL</t>
  </si>
  <si>
    <t>BET-00001SN BRL</t>
  </si>
  <si>
    <t>BET-00002FN BRL</t>
  </si>
  <si>
    <t>BET-00002SN BRL</t>
  </si>
  <si>
    <t>BEV-00001FN BRL</t>
  </si>
  <si>
    <t>BEV-00001SN BRL</t>
  </si>
  <si>
    <t>BEV-00002FN BRL</t>
  </si>
  <si>
    <t>BEV-00002SN BRL</t>
  </si>
  <si>
    <t>BEX-00001FN BRL</t>
  </si>
  <si>
    <t>BEX-00001SN BRL</t>
  </si>
  <si>
    <t>BEX-00002FN BRL</t>
  </si>
  <si>
    <t>BEX-00002SN BRL</t>
  </si>
  <si>
    <t>BEZ-00001FN BRL</t>
  </si>
  <si>
    <t>BEZ-00001SN BRL</t>
  </si>
  <si>
    <t>BEZ-00002FN BRL</t>
  </si>
  <si>
    <t>BEZ-00002SN BRL</t>
  </si>
  <si>
    <t>BGI-00001FN BRL</t>
  </si>
  <si>
    <t>BGI-00001SN BRL</t>
  </si>
  <si>
    <t>BGI-00002FN BRL</t>
  </si>
  <si>
    <t>BGI-00002SN BRL</t>
  </si>
  <si>
    <t>BIA-00001FN BRL</t>
  </si>
  <si>
    <t>BIA-00001SN BRL</t>
  </si>
  <si>
    <t>BIA-00002FN BRL</t>
  </si>
  <si>
    <t>BIA-00002SN BRL</t>
  </si>
  <si>
    <t>BIC-00001FN BRL</t>
  </si>
  <si>
    <t>BIC-00001SN BRL</t>
  </si>
  <si>
    <t>BIC-00002FN BRL</t>
  </si>
  <si>
    <t>BIC-00002SN BRL</t>
  </si>
  <si>
    <t>BIF-00001FN BRL</t>
  </si>
  <si>
    <t>BIF-00001SN BRL</t>
  </si>
  <si>
    <t>BIF-00002FN BRL</t>
  </si>
  <si>
    <t>BIF-00002SN BRL</t>
  </si>
  <si>
    <t>BIH-00001FN BRL</t>
  </si>
  <si>
    <t>BIH-00001SN BRL</t>
  </si>
  <si>
    <t>BIH-00002FN BRL</t>
  </si>
  <si>
    <t>BIH-00002SN BRL</t>
  </si>
  <si>
    <t>BIJ-00001FN BRL</t>
  </si>
  <si>
    <t>BIJ-00001SN BRL</t>
  </si>
  <si>
    <t>BIL-00001FN BRL</t>
  </si>
  <si>
    <t>BIL-00001SN BRL</t>
  </si>
  <si>
    <t>BIN-00001FN BRL</t>
  </si>
  <si>
    <t>BIN-00001SN BRL</t>
  </si>
  <si>
    <t>BIQ-00001FN BRL</t>
  </si>
  <si>
    <t>BIQ-00001SN BRL</t>
  </si>
  <si>
    <t>BIS-00001FN BRL</t>
  </si>
  <si>
    <t>BIS-00001SN BRL</t>
  </si>
  <si>
    <t>BIU-00001FN BRL</t>
  </si>
  <si>
    <t>BIU-00001SN BRL</t>
  </si>
  <si>
    <t>BIW-00001FN BRL</t>
  </si>
  <si>
    <t>BIW-00001SN BRL</t>
  </si>
  <si>
    <t>BIY-00001FN BRL</t>
  </si>
  <si>
    <t>BIY-00001SN BRL</t>
  </si>
  <si>
    <t>BJI-00001FN BRL</t>
  </si>
  <si>
    <t>BJI-00001SN BRL</t>
  </si>
  <si>
    <t>BLI-00001FN BRL</t>
  </si>
  <si>
    <t>BLI-00001SN BRL</t>
  </si>
  <si>
    <t>BNI-00001FN BRL</t>
  </si>
  <si>
    <t>BNI-00001SN BRL</t>
  </si>
  <si>
    <t>BQI-00001FN BRL</t>
  </si>
  <si>
    <t>BQI-00001SN BRL</t>
  </si>
  <si>
    <t>BTI-00001FN BRL</t>
  </si>
  <si>
    <t>BTI-00001SN BRL</t>
  </si>
  <si>
    <t>BVI-00001FN BRL</t>
  </si>
  <si>
    <t>BVI-00001SN BRL</t>
  </si>
  <si>
    <t>BXI-00001FN BRL</t>
  </si>
  <si>
    <t>BXI-00001SN BRL</t>
  </si>
  <si>
    <t>BZI-00001FN BRL</t>
  </si>
  <si>
    <t>BZI-00001SN BRL</t>
  </si>
  <si>
    <t>BZX-00001FN BRL</t>
  </si>
  <si>
    <t>BZX-00001SN BRL</t>
  </si>
  <si>
    <t>BZZ-00001FN BRL</t>
  </si>
  <si>
    <t>BZZ-00001SN BRL</t>
  </si>
  <si>
    <t>C28-00002FA BRL</t>
  </si>
  <si>
    <t>C28-00002FB BRL</t>
  </si>
  <si>
    <t>C28-00017FA BRL</t>
  </si>
  <si>
    <t>C28-00017FB BRL</t>
  </si>
  <si>
    <t>C28-00030FA BRL</t>
  </si>
  <si>
    <t>C28-00030FB BRL</t>
  </si>
  <si>
    <t>CB7-00004FN BRL</t>
  </si>
  <si>
    <t>CB7-00004SN BRL</t>
  </si>
  <si>
    <t>CBB-00003FN BRL</t>
  </si>
  <si>
    <t>CBB-00003SN BRL</t>
  </si>
  <si>
    <t>CD1-00001FN BRL</t>
  </si>
  <si>
    <t>D87-01057FN BRL</t>
  </si>
  <si>
    <t>D87-01057SN BRL</t>
  </si>
  <si>
    <t>DEG-00002FN BRL</t>
  </si>
  <si>
    <t>DEG-00002SN BRL</t>
  </si>
  <si>
    <t>DEG-00003FN BRL</t>
  </si>
  <si>
    <t>DEG-00003SN BRL</t>
  </si>
  <si>
    <t>DEG-00010FN BRL</t>
  </si>
  <si>
    <t>DEG-00010SN BRL</t>
  </si>
  <si>
    <t>DEG-00014FN BRL</t>
  </si>
  <si>
    <t>DEG-00014SN BRL</t>
  </si>
  <si>
    <t>DEN-00002FN BRL</t>
  </si>
  <si>
    <t>DEN-00002SN BRL</t>
  </si>
  <si>
    <t>DEN-00003FN BRL</t>
  </si>
  <si>
    <t>DEN-00003SN BRL</t>
  </si>
  <si>
    <t>DEN-00009FN BRL</t>
  </si>
  <si>
    <t>DEN-00009SN BRL</t>
  </si>
  <si>
    <t>DGU-00002FN BRL</t>
  </si>
  <si>
    <t>DGU-00002SN BRL</t>
  </si>
  <si>
    <t>DGU-00003FN BRL</t>
  </si>
  <si>
    <t>DGU-00003SN BRL</t>
  </si>
  <si>
    <t>DGU-00010FN BRL</t>
  </si>
  <si>
    <t>DGU-00010SN BRL</t>
  </si>
  <si>
    <t>DGU-00013FN BRL</t>
  </si>
  <si>
    <t>DGU-00013SN BRL</t>
  </si>
  <si>
    <t>DKB-00003FN BRL</t>
  </si>
  <si>
    <t>DKB-00003SN BRL</t>
  </si>
  <si>
    <t>DKR-00001FN BRL</t>
  </si>
  <si>
    <t>DMU-00001FN BRL</t>
  </si>
  <si>
    <t>DMU-00001SN BRL</t>
  </si>
  <si>
    <t>DMY-00001FN BRL</t>
  </si>
  <si>
    <t>DMY-00001SN BRL</t>
  </si>
  <si>
    <t>DNJ-00001FN BRL</t>
  </si>
  <si>
    <t>DNJ-00001SN BRL</t>
  </si>
  <si>
    <t>DNN-00001FN BRL</t>
  </si>
  <si>
    <t>DNN-00001SN BRL</t>
  </si>
  <si>
    <t>E9R-00010FN BRL</t>
  </si>
  <si>
    <t>E9R-00010SN BRL</t>
  </si>
  <si>
    <t>EAS-00003FN BRL</t>
  </si>
  <si>
    <t>EAS-00003SN BRL</t>
  </si>
  <si>
    <t>EEL-00003FN BRL</t>
  </si>
  <si>
    <t>EEL-00003SN BRL</t>
  </si>
  <si>
    <t>EGH-00002FN BRL</t>
  </si>
  <si>
    <t>EGH-00002SN BRL</t>
  </si>
  <si>
    <t>EVR-00002FN BRL</t>
  </si>
  <si>
    <t>EVR-00002SN BRL</t>
  </si>
  <si>
    <t>EVZ-00001FN BRL</t>
  </si>
  <si>
    <t>EVZ-00001SN BRL</t>
  </si>
  <si>
    <t>F2R-00010FN BRL</t>
  </si>
  <si>
    <t>F2R-00010SN BRL</t>
  </si>
  <si>
    <t>FTG-00001FN BRL</t>
  </si>
  <si>
    <t>FTG-00001SN BRL</t>
  </si>
  <si>
    <t>FTG-00002FN BRL</t>
  </si>
  <si>
    <t>FTG-00002SN BRL</t>
  </si>
  <si>
    <t>FYR-00001FN BRL</t>
  </si>
  <si>
    <t>FYR-00001SN BRL</t>
  </si>
  <si>
    <t>FYU-00001FN BRL</t>
  </si>
  <si>
    <t>FYU-00001SN BRL</t>
  </si>
  <si>
    <t>G2V-00001FN BRL</t>
  </si>
  <si>
    <t>G2V-00001SN BRL</t>
  </si>
  <si>
    <t>G3S-00530FN BRL</t>
  </si>
  <si>
    <t>G3S-01273NN BRL</t>
  </si>
  <si>
    <t>G3S-01274NN BRL</t>
  </si>
  <si>
    <t>G3U-00004FN BRL</t>
  </si>
  <si>
    <t>G3U-00004SN BRL</t>
  </si>
  <si>
    <t>GAZ-00001FN BRL</t>
  </si>
  <si>
    <t>GAZ-00001SN BRL</t>
  </si>
  <si>
    <t>GHL-00001FN BRL</t>
  </si>
  <si>
    <t>GHL-00001SN BRL</t>
  </si>
  <si>
    <t>GRK-00004FN BRL</t>
  </si>
  <si>
    <t>GRL-00004FN BRL</t>
  </si>
  <si>
    <t>GRM-00004FN BRL</t>
  </si>
  <si>
    <t>GRN-00004FN BRL</t>
  </si>
  <si>
    <t>GSS-00001FN BRL</t>
  </si>
  <si>
    <t>GSS-00001SN BRL</t>
  </si>
  <si>
    <t>GTR-00001FN BRL</t>
  </si>
  <si>
    <t>GTR-00001SN BRL</t>
  </si>
  <si>
    <t>GTT-00001FN BRL</t>
  </si>
  <si>
    <t>GTT-00001SN BRL</t>
  </si>
  <si>
    <t>GZK-00001FN BRL</t>
  </si>
  <si>
    <t>GZK-00001SN BRL</t>
  </si>
  <si>
    <t>GZK-00006FN BRL</t>
  </si>
  <si>
    <t>GZK-00006SN BRL</t>
  </si>
  <si>
    <t>GZM-00004FN BRL</t>
  </si>
  <si>
    <t>GZM-00004SN BRL</t>
  </si>
  <si>
    <t>GZS-00002FN BRL</t>
  </si>
  <si>
    <t>GZS-00002SN BRL</t>
  </si>
  <si>
    <t>GZT-00001FN BRL</t>
  </si>
  <si>
    <t>GZT-00001SN BRL</t>
  </si>
  <si>
    <t>GZV-00003FN BRL</t>
  </si>
  <si>
    <t>GZV-00003SN BRL</t>
  </si>
  <si>
    <t>H04-00232FN BRL</t>
  </si>
  <si>
    <t>H05-00176FN BRL</t>
  </si>
  <si>
    <t>H05-00176SN BRL</t>
  </si>
  <si>
    <t>H21-00419FN BRL</t>
  </si>
  <si>
    <t>H21-03592NN BRL</t>
  </si>
  <si>
    <t>H21-03595NN BRL</t>
  </si>
  <si>
    <t>H22-00479FN BRL</t>
  </si>
  <si>
    <t>H22-02806NN BRL</t>
  </si>
  <si>
    <t>H22-02807NN BRL</t>
  </si>
  <si>
    <t>H30-00237FN BRL</t>
  </si>
  <si>
    <t>H30-00237SN BRL</t>
  </si>
  <si>
    <t>H5T-00003FN BRL</t>
  </si>
  <si>
    <t>HHL-00001FN BRL</t>
  </si>
  <si>
    <t>HHL-00001SN BRL</t>
  </si>
  <si>
    <t>HHN-00001FN BRL</t>
  </si>
  <si>
    <t>HHN-00001SN BRL</t>
  </si>
  <si>
    <t>HLT-00003FN BRL</t>
  </si>
  <si>
    <t>HUT-00001FN BRL</t>
  </si>
  <si>
    <t>HUT-00001SN BRL</t>
  </si>
  <si>
    <t>HWS-00001FN BRL</t>
  </si>
  <si>
    <t>HWS-00001SN BRL</t>
  </si>
  <si>
    <t>I1G-00001FN BRL</t>
  </si>
  <si>
    <t>I1G-00001SN BRL</t>
  </si>
  <si>
    <t>I4V-00005FN BRL</t>
  </si>
  <si>
    <t>I4V-00005SN BRL</t>
  </si>
  <si>
    <t>I4W-00004FN BRL</t>
  </si>
  <si>
    <t>I4W-00004SN BRL</t>
  </si>
  <si>
    <t>I73-00004FN BRL</t>
  </si>
  <si>
    <t>I73-00004SN BRL</t>
  </si>
  <si>
    <t>I74-00004FN BRL</t>
  </si>
  <si>
    <t>I74-00004SN BRL</t>
  </si>
  <si>
    <t>I75-00004FN BRL</t>
  </si>
  <si>
    <t>I75-00004SN BRL</t>
  </si>
  <si>
    <t>I76-00004FN BRL</t>
  </si>
  <si>
    <t>I76-00004SN BRL</t>
  </si>
  <si>
    <t>I77-00004FN BRL</t>
  </si>
  <si>
    <t>I77-00004SN BRL</t>
  </si>
  <si>
    <t>I78-00004FN BRL</t>
  </si>
  <si>
    <t>I78-00004SN BRL</t>
  </si>
  <si>
    <t>I79-00004FN BRL</t>
  </si>
  <si>
    <t>I79-00004SN BRL</t>
  </si>
  <si>
    <t>IRF-00003FN BRL</t>
  </si>
  <si>
    <t>IRF-00003SN BRL</t>
  </si>
  <si>
    <t>IRG-00003FN BRL</t>
  </si>
  <si>
    <t>IRG-00003SN BRL</t>
  </si>
  <si>
    <t>J5A-00186FN BRL</t>
  </si>
  <si>
    <t>J5A-00186SN BRL</t>
  </si>
  <si>
    <t>J5A-01678NN BRL</t>
  </si>
  <si>
    <t>J5A-01679NN BRL</t>
  </si>
  <si>
    <t>J8J-00005FN BRL</t>
  </si>
  <si>
    <t>J8J-00005SN BRL</t>
  </si>
  <si>
    <t>J8K-00005FN BRL</t>
  </si>
  <si>
    <t>J8K-00005SN BRL</t>
  </si>
  <si>
    <t>KW4-00239NN BRL</t>
  </si>
  <si>
    <t>KW4-00240NN BRL</t>
  </si>
  <si>
    <t>KW5-00358FA BRL</t>
  </si>
  <si>
    <t>KW5-00358FB BRL</t>
  </si>
  <si>
    <t>KW5-00358SN BRL</t>
  </si>
  <si>
    <t>KW5-00615NN BRL</t>
  </si>
  <si>
    <t>KW5-00616NN BRL</t>
  </si>
  <si>
    <t>KXH-00001FN BRL</t>
  </si>
  <si>
    <t>KXH-00001SN BRL</t>
  </si>
  <si>
    <t>LEH-00002FN BRL</t>
  </si>
  <si>
    <t>LEH-00002SN BRL</t>
  </si>
  <si>
    <t>LEJ-00001FN BRL</t>
  </si>
  <si>
    <t>LEJ-00001SN BRL</t>
  </si>
  <si>
    <t>LEM-00002FN BRL</t>
  </si>
  <si>
    <t>LEM-00002SN BRL</t>
  </si>
  <si>
    <t>LEM-00003FN BRL</t>
  </si>
  <si>
    <t>LEM-00003SN BRL</t>
  </si>
  <si>
    <t>LEN-00001FN BRL</t>
  </si>
  <si>
    <t>LEN-00001SN BRL</t>
  </si>
  <si>
    <t>LEN-00002FN BRL</t>
  </si>
  <si>
    <t>LEN-00002SN BRL</t>
  </si>
  <si>
    <t>LJ9-00001FN BRL</t>
  </si>
  <si>
    <t>LJ9-00001SN BRL</t>
  </si>
  <si>
    <t>LJ9-00002FN BRL</t>
  </si>
  <si>
    <t>LJ9-00002SN BRL</t>
  </si>
  <si>
    <t>LK7-00001FN BRL</t>
  </si>
  <si>
    <t>LK7-00001SN BRL</t>
  </si>
  <si>
    <t>LM7-00001FN BRL</t>
  </si>
  <si>
    <t>LM7-00001SN BRL</t>
  </si>
  <si>
    <t>LM7-00002FN BRL</t>
  </si>
  <si>
    <t>LM7-00002SN BRL</t>
  </si>
  <si>
    <t>LN7-00001FN BRL</t>
  </si>
  <si>
    <t>LN7-00001SN BRL</t>
  </si>
  <si>
    <t>M3J-00093FN BRL</t>
  </si>
  <si>
    <t>M3J-00093SN BRL</t>
  </si>
  <si>
    <t>M6K-00001FN BRL</t>
  </si>
  <si>
    <t>M6K-00001SN BRL</t>
  </si>
  <si>
    <t>MEU-00001FN BRL</t>
  </si>
  <si>
    <t>MEU-00001SN BRL</t>
  </si>
  <si>
    <t>MEU-00005FN BRL</t>
  </si>
  <si>
    <t>MEU-00005SN BRL</t>
  </si>
  <si>
    <t>MEU-00006FN BRL</t>
  </si>
  <si>
    <t>MEU-00006SN BRL</t>
  </si>
  <si>
    <t>MPT-00001FN BRL</t>
  </si>
  <si>
    <t>MPT-00001SN BRL</t>
  </si>
  <si>
    <t>MTN-00001FN BRL</t>
  </si>
  <si>
    <t>MTN-00001SN BRL</t>
  </si>
  <si>
    <t>MTN-00004FN BRL</t>
  </si>
  <si>
    <t>MTN-00004SN BRL</t>
  </si>
  <si>
    <t>MTU-00001FN BRL</t>
  </si>
  <si>
    <t>MTU-00001SN BRL</t>
  </si>
  <si>
    <t>MZI-00001FN BRL</t>
  </si>
  <si>
    <t>MZI-00001SN BRL</t>
  </si>
  <si>
    <t>NCS-00001FN BRL</t>
  </si>
  <si>
    <t>NCS-00001SN BRL</t>
  </si>
  <si>
    <t>NCS-00006FN BRL</t>
  </si>
  <si>
    <t>NCS-00006SN BRL</t>
  </si>
  <si>
    <t>NH3-00119FN BRL</t>
  </si>
  <si>
    <t>NH3-00119SN BRL</t>
  </si>
  <si>
    <t>NH3-00421NN BRL</t>
  </si>
  <si>
    <t>NH3-00422NN BRL</t>
  </si>
  <si>
    <t>NK5-00001FN BRL</t>
  </si>
  <si>
    <t>NK5-00001SN BRL</t>
  </si>
  <si>
    <t>NK7-00035NN BRL</t>
  </si>
  <si>
    <t>NK7-00064FN BRL</t>
  </si>
  <si>
    <t>NK7-00064SN BRL</t>
  </si>
  <si>
    <t>NK7-00091NN BRL</t>
  </si>
  <si>
    <t>NM8-00001FN BRL</t>
  </si>
  <si>
    <t>NM8-00001SN BRL</t>
  </si>
  <si>
    <t>NZN-00002FN BRL</t>
  </si>
  <si>
    <t>P4U-00001FN BRL</t>
  </si>
  <si>
    <t>P4U-00001SN BRL</t>
  </si>
  <si>
    <t>P4U-00002FN BRL</t>
  </si>
  <si>
    <t>P4U-00002SN BRL</t>
  </si>
  <si>
    <t>P71-07281FN BRL</t>
  </si>
  <si>
    <t>PGI-00267FN BRL</t>
  </si>
  <si>
    <t>PGI-00267SN BRL</t>
  </si>
  <si>
    <t>PGI-00912NN BRL</t>
  </si>
  <si>
    <t>PGI-00913NN BRL</t>
  </si>
  <si>
    <t>PL7-00020NN BRL</t>
  </si>
  <si>
    <t>PL7-00058FN BRL</t>
  </si>
  <si>
    <t>PL7-00084NN BRL</t>
  </si>
  <si>
    <t>PRY-00001FN BRL</t>
  </si>
  <si>
    <t>PSH-00001FN BRL</t>
  </si>
  <si>
    <t>PSN-00001FN BRL</t>
  </si>
  <si>
    <t>QLU-00002FN BRL</t>
  </si>
  <si>
    <t>QLU-00002SN BRL</t>
  </si>
  <si>
    <t>QLU-00004FN BRL</t>
  </si>
  <si>
    <t>QLU-00004SN BRL</t>
  </si>
  <si>
    <t>R18-00095FN BRL</t>
  </si>
  <si>
    <t>R18-00095SN BRL</t>
  </si>
  <si>
    <t>R39-00374FN BRL</t>
  </si>
  <si>
    <t>RMT-00007FN BRL</t>
  </si>
  <si>
    <t>RMT-00007SN BRL</t>
  </si>
  <si>
    <t>RZZ-00002FN BRL</t>
  </si>
  <si>
    <t>S3R-00001FN BRL</t>
  </si>
  <si>
    <t>S3R-00001SN BRL</t>
  </si>
  <si>
    <t>S3R-00004FN BRL</t>
  </si>
  <si>
    <t>S3R-00004SN BRL</t>
  </si>
  <si>
    <t>S3R-00005FN BRL</t>
  </si>
  <si>
    <t>S3R-00005SN BRL</t>
  </si>
  <si>
    <t>S3R-00006FN BRL</t>
  </si>
  <si>
    <t>S3R-00006SN BRL</t>
  </si>
  <si>
    <t>S3R-00007FN BRL</t>
  </si>
  <si>
    <t>S3R-00007SN BRL</t>
  </si>
  <si>
    <t>SAK-00001FN BRL</t>
  </si>
  <si>
    <t>SAK-00001SN BRL</t>
  </si>
  <si>
    <t>SAN-00001FN BRL</t>
  </si>
  <si>
    <t>SAN-00001SN BRL</t>
  </si>
  <si>
    <t>SAR-00001FN BRL</t>
  </si>
  <si>
    <t>SAR-00001SN BRL</t>
  </si>
  <si>
    <t>SAU-00001FN BRL</t>
  </si>
  <si>
    <t>SAU-00001SN BRL</t>
  </si>
  <si>
    <t>SCG-00001FN BRL</t>
  </si>
  <si>
    <t>SCG-00001SN BRL</t>
  </si>
  <si>
    <t>SCP-00001FN BRL</t>
  </si>
  <si>
    <t>SCP-00001SN BRL</t>
  </si>
  <si>
    <t>SCW-00001FN BRL</t>
  </si>
  <si>
    <t>SCW-00001SN BRL</t>
  </si>
  <si>
    <t>SDH-00001FN BRL</t>
  </si>
  <si>
    <t>SDH-00001SN BRL</t>
  </si>
  <si>
    <t>SEK-00001FN BRL</t>
  </si>
  <si>
    <t>SEK-00001SN BRL</t>
  </si>
  <si>
    <t>SEX-00001FN BRL</t>
  </si>
  <si>
    <t>SFK-00001FN BRL</t>
  </si>
  <si>
    <t>SFQ-00001FN BRL</t>
  </si>
  <si>
    <t>SFQ-00001SN BRL</t>
  </si>
  <si>
    <t>SFW-00001FN BRL</t>
  </si>
  <si>
    <t>SFW-00001SN BRL</t>
  </si>
  <si>
    <t>SFW-00004FN BRL</t>
  </si>
  <si>
    <t>SFW-00004SN BRL</t>
  </si>
  <si>
    <t>SFW-00006FN BRL</t>
  </si>
  <si>
    <t>SFW-00006SN BRL</t>
  </si>
  <si>
    <t>SFW-00007FN BRL</t>
  </si>
  <si>
    <t>SFW-00007SN BRL</t>
  </si>
  <si>
    <t>SUW-00003FN BRL</t>
  </si>
  <si>
    <t>SUW-00003SN BRL</t>
  </si>
  <si>
    <t>SYT-00001FN BRL</t>
  </si>
  <si>
    <t>T3P-00001FN BRL</t>
  </si>
  <si>
    <t>T3P-00001SN BRL</t>
  </si>
  <si>
    <t>T3P-00003FN BRL</t>
  </si>
  <si>
    <t>T3P-00003SN BRL</t>
  </si>
  <si>
    <t>T3P-00008FN BRL</t>
  </si>
  <si>
    <t>T3P-00008SN BRL</t>
  </si>
  <si>
    <t>T6L-00315FN BRL</t>
  </si>
  <si>
    <t>T98-00796FN BRL</t>
  </si>
  <si>
    <t>T98-00796SN BRL</t>
  </si>
  <si>
    <t>T99-00367FN BRL</t>
  </si>
  <si>
    <t>TSC-00379FN BRL</t>
  </si>
  <si>
    <t>TSC-00379SN BRL</t>
  </si>
  <si>
    <t>UIX-00001FN BRL</t>
  </si>
  <si>
    <t>UIX-00001SN BRL</t>
  </si>
  <si>
    <t>UTX-00001FN BRL</t>
  </si>
  <si>
    <t>UTX-00001SN BRL</t>
  </si>
  <si>
    <t>UTZ-00001FN BRL</t>
  </si>
  <si>
    <t>UTZ-00001SN BRL</t>
  </si>
  <si>
    <t>UUG-00001FN BRL</t>
  </si>
  <si>
    <t>UUG-00001SN BRL</t>
  </si>
  <si>
    <t>UUG-00003FN BRL</t>
  </si>
  <si>
    <t>UUG-00003SN BRL</t>
  </si>
  <si>
    <t>UUG-00004FN BRL</t>
  </si>
  <si>
    <t>UUG-00004SN BRL</t>
  </si>
  <si>
    <t>UUG-00005FN BRL</t>
  </si>
  <si>
    <t>UUG-00005SN BRL</t>
  </si>
  <si>
    <t>UUJ-00001FN BRL</t>
  </si>
  <si>
    <t>UUJ-00001SN BRL</t>
  </si>
  <si>
    <t>UUN-00001FN BRL</t>
  </si>
  <si>
    <t>UUN-00001SN BRL</t>
  </si>
  <si>
    <t>UUQ-00001FN BRL</t>
  </si>
  <si>
    <t>UUQ-00001SN BRL</t>
  </si>
  <si>
    <t>UV9-00001FN BRL</t>
  </si>
  <si>
    <t>UV9-00001SN BRL</t>
  </si>
  <si>
    <t>UVG-00001FN BRL</t>
  </si>
  <si>
    <t>UVG-00001SN BRL</t>
  </si>
  <si>
    <t>UVJ-00001FN BRL</t>
  </si>
  <si>
    <t>UVJ-00001SN BRL</t>
  </si>
  <si>
    <t>UVL-00001FN BRL</t>
  </si>
  <si>
    <t>UVL-00001SN BRL</t>
  </si>
  <si>
    <t>UVL-00006FN BRL</t>
  </si>
  <si>
    <t>UVL-00006SN BRL</t>
  </si>
  <si>
    <t>UVN-00001FN BRL</t>
  </si>
  <si>
    <t>UVN-00001SN BRL</t>
  </si>
  <si>
    <t>UVN-00006FN BRL</t>
  </si>
  <si>
    <t>UVN-00006SN BRL</t>
  </si>
  <si>
    <t>V7J-00430FN BRL</t>
  </si>
  <si>
    <t>V7J-01083NN BRL</t>
  </si>
  <si>
    <t>V7J-01084NN BRL</t>
  </si>
  <si>
    <t>V9I-00001FN BRL</t>
  </si>
  <si>
    <t>V9I-00002FN BRL</t>
  </si>
  <si>
    <t>VB1-00001FN BRL</t>
  </si>
  <si>
    <t>VB1-00002FN BRL</t>
  </si>
  <si>
    <t>VB6-00001FN BRL</t>
  </si>
  <si>
    <t>VB6-00001SN BRL</t>
  </si>
  <si>
    <t>VB7-00001FN BRL</t>
  </si>
  <si>
    <t>VB7-00001SN BRL</t>
  </si>
  <si>
    <t>VBW-00001FN BRL</t>
  </si>
  <si>
    <t>VBW-00001SN BRL</t>
  </si>
  <si>
    <t>VC1-00001FN BRL</t>
  </si>
  <si>
    <t>VC1-00001SN BRL</t>
  </si>
  <si>
    <t>VD1-00001FN BRL</t>
  </si>
  <si>
    <t>VD1-00001SN BRL</t>
  </si>
  <si>
    <t>W06-00022FA BRL</t>
  </si>
  <si>
    <t>W06-00022FB BRL</t>
  </si>
  <si>
    <t>W06-00022SN BRL</t>
  </si>
  <si>
    <t>W76-00001FN BRL</t>
  </si>
  <si>
    <t>W76-00001SN BRL</t>
  </si>
  <si>
    <t>WDU-00001FN BRL</t>
  </si>
  <si>
    <t>WDU-00001SN BRL</t>
  </si>
  <si>
    <t>WDZ-00001FN BRL</t>
  </si>
  <si>
    <t>WDZ-00001SN BRL</t>
  </si>
  <si>
    <t>WE8-00001FN BRL</t>
  </si>
  <si>
    <t>WE8-00001SN BRL</t>
  </si>
  <si>
    <t>WEI-00001FN BRL</t>
  </si>
  <si>
    <t>WEI-00001SN BRL</t>
  </si>
  <si>
    <t>WEQ-00001FN BRL</t>
  </si>
  <si>
    <t>WEQ-00001SN BRL</t>
  </si>
  <si>
    <t>WEX-00001FN BRL</t>
  </si>
  <si>
    <t>WEX-00001SN BRL</t>
  </si>
  <si>
    <t>WSB-00068FN BRL</t>
  </si>
  <si>
    <t>WSB-00068SN BRL</t>
  </si>
  <si>
    <t>XQD-00001FN BRL</t>
  </si>
  <si>
    <t>XQD-00001SN BRL</t>
  </si>
  <si>
    <t>XQK-00001FN BRL</t>
  </si>
  <si>
    <t>XQK-00001SN BRL</t>
  </si>
  <si>
    <t>Y2V-00001FN BRL</t>
  </si>
  <si>
    <t>Y2V-00001SN BRL</t>
  </si>
  <si>
    <t>YEG-00396FN BRL</t>
  </si>
  <si>
    <t>YEG-00396SN BRL</t>
  </si>
  <si>
    <t>YEG-00631FN BRL</t>
  </si>
  <si>
    <t>YEG-00631SN BRL</t>
  </si>
  <si>
    <t>YEG-01705NN BRL</t>
  </si>
  <si>
    <t>YEG-01706NN BRL</t>
  </si>
  <si>
    <t>8UH-00001FN BRL</t>
  </si>
  <si>
    <t>8UH-00001SN BRL</t>
  </si>
  <si>
    <t>8UI-00001FN BRL</t>
  </si>
  <si>
    <t>8UI-00001SN BRL</t>
  </si>
  <si>
    <t>8UJ-00001FN BRL</t>
  </si>
  <si>
    <t>8UJ-00001SN BRL</t>
  </si>
  <si>
    <t>8UK-00001FN BRL</t>
  </si>
  <si>
    <t>8UK-00001SN BRL</t>
  </si>
  <si>
    <t>8UL-00001FN BRL</t>
  </si>
  <si>
    <t>8UL-00001SN BRL</t>
  </si>
  <si>
    <t>8UM-00001FN BRL</t>
  </si>
  <si>
    <t>8UM-00001SN BRL</t>
  </si>
  <si>
    <t>8UN-00001FN BRL</t>
  </si>
  <si>
    <t>8UN-00001SN BRL</t>
  </si>
  <si>
    <t>8UP-00001FN BRL</t>
  </si>
  <si>
    <t>8UP-00001SN BRL</t>
  </si>
  <si>
    <t>8UR-00001FN BRL</t>
  </si>
  <si>
    <t>8UR-00001SN BRL</t>
  </si>
  <si>
    <t>8UV-00001FN BRL</t>
  </si>
  <si>
    <t>8UV-00001SN BRL</t>
  </si>
  <si>
    <t>Y1R-00001FN BRL</t>
  </si>
  <si>
    <t>Y1R-00001SN BRL</t>
  </si>
  <si>
    <t>1O1-00003FN BRL</t>
  </si>
  <si>
    <t>U0T-00001FN BRL</t>
  </si>
  <si>
    <t>U0T-00002FN BRL</t>
  </si>
  <si>
    <t>U0U-00001FN BRL</t>
  </si>
  <si>
    <t>EP2-00023FN BRL</t>
  </si>
  <si>
    <t>EP2-00023SN BRL</t>
  </si>
  <si>
    <t>EP2-00024FN BRL</t>
  </si>
  <si>
    <t>EP2-00024SN BRL</t>
  </si>
  <si>
    <t>EP2-00025FN BRL</t>
  </si>
  <si>
    <t>EP2-00025SN BRL</t>
  </si>
  <si>
    <t>EP2-00026FN BRL</t>
  </si>
  <si>
    <t>EP2-00026SN BRL</t>
  </si>
  <si>
    <t>EP2-00027FN BRL</t>
  </si>
  <si>
    <t>EP2-00027SN BRL</t>
  </si>
  <si>
    <t>FOS-00001FN BRL</t>
  </si>
  <si>
    <t>FOS-00001SN BRL</t>
  </si>
  <si>
    <t>1RA-00003FN BRL</t>
  </si>
  <si>
    <t>1RA-00003SN BRL</t>
  </si>
  <si>
    <t>DEO-00001FN BRL</t>
  </si>
  <si>
    <t>EP2-00808SN BRL</t>
  </si>
  <si>
    <t>EP2-01717SN BRL</t>
  </si>
  <si>
    <t>EP2-01720SN BRL</t>
  </si>
  <si>
    <t>EP2-00612SN BRL</t>
  </si>
  <si>
    <t>EP2-00612FN BRL</t>
  </si>
  <si>
    <t>EP2-01717FN BRL</t>
  </si>
  <si>
    <t>EP2-00808FN BRL</t>
  </si>
  <si>
    <t>EP2-01720FN BRL</t>
  </si>
  <si>
    <t>EP2-14844FN BRL</t>
  </si>
  <si>
    <t>EP2-14847FN BRL</t>
  </si>
  <si>
    <t>EP2-18221SN BRL</t>
  </si>
  <si>
    <t>EP2-04451FN BRL</t>
  </si>
  <si>
    <t>EP2-04964FN BRL</t>
  </si>
  <si>
    <t>EP2-18776SN BRL</t>
  </si>
  <si>
    <t>EP2-04453SN BRL</t>
  </si>
  <si>
    <t>EP2-04964SN BRL</t>
  </si>
  <si>
    <t>EP2-18784FN BRL</t>
  </si>
  <si>
    <t>EP2-18785FN BRL</t>
  </si>
  <si>
    <t>EP2-18787SN BRL</t>
  </si>
  <si>
    <t>EP2-04451SN BRL</t>
  </si>
  <si>
    <t>EP2-04961SN BRL</t>
  </si>
  <si>
    <t>EP2-18781FN BRL</t>
  </si>
  <si>
    <t>EP2-18781SN BRL</t>
  </si>
  <si>
    <t>EP2-18785SN BRL</t>
  </si>
  <si>
    <t>EP2-18787FN BRL</t>
  </si>
  <si>
    <t>EP2-18779FN BRL</t>
  </si>
  <si>
    <t>EP2-18780SN BRL</t>
  </si>
  <si>
    <t>EP2-04453FN BRL</t>
  </si>
  <si>
    <t>EP2-18776FN BRL</t>
  </si>
  <si>
    <t>EP2-18779SN BRL</t>
  </si>
  <si>
    <t>EP2-18780FN BRL</t>
  </si>
  <si>
    <t>EP2-18784SN BRL</t>
  </si>
  <si>
    <t>EP2-04961FN BRL</t>
  </si>
  <si>
    <t>EP2-21040FN BRL</t>
  </si>
  <si>
    <t>EP2-21048SN BRL</t>
  </si>
  <si>
    <t>EP2-18542SN BRL</t>
  </si>
  <si>
    <t>EP2-21045SN BRL</t>
  </si>
  <si>
    <t>EP2-18537FN BRL</t>
  </si>
  <si>
    <t>EP2-18540SN BRL</t>
  </si>
  <si>
    <t>EP2-18541SN BRL</t>
  </si>
  <si>
    <t>EP2-21045FN BRL</t>
  </si>
  <si>
    <t>EP2-18538FN BRL</t>
  </si>
  <si>
    <t>EP2-18540FN BRL</t>
  </si>
  <si>
    <t>EP2-21049FN BRL</t>
  </si>
  <si>
    <t>EP2-18537SN BRL</t>
  </si>
  <si>
    <t>EP2-18539FN BRL</t>
  </si>
  <si>
    <t>EP2-18539SN BRL</t>
  </si>
  <si>
    <t>EP2-18542FN BRL</t>
  </si>
  <si>
    <t>EP2-21046FN BRL</t>
  </si>
  <si>
    <t>EP2-21048FN BRL</t>
  </si>
  <si>
    <t>EP2-18538SN BRL</t>
  </si>
  <si>
    <t>EP2-18541FN BRL</t>
  </si>
  <si>
    <t>EP2-21039FN BRL</t>
  </si>
  <si>
    <t>EP2-21039SN BRL</t>
  </si>
  <si>
    <t>EP2-21040SN BRL</t>
  </si>
  <si>
    <t>EP2-21046SN BRL</t>
  </si>
  <si>
    <t>EP2-21049SN BRL</t>
  </si>
  <si>
    <t>EP2-24267FN BRL</t>
  </si>
  <si>
    <t>EP2-26273NN BRL</t>
  </si>
  <si>
    <t>EP2-27328NN BRL</t>
  </si>
  <si>
    <t>EP2-27548FN BRL</t>
  </si>
  <si>
    <t>EP2-27589NN BRL</t>
  </si>
  <si>
    <t>EP2-27329NN BRL</t>
  </si>
  <si>
    <t>EP2-27465NN BRL</t>
  </si>
  <si>
    <t>EP2-26272NN BRL</t>
  </si>
  <si>
    <t>EP2-27466NN BRL</t>
  </si>
  <si>
    <t>EP2-27548SN BRL</t>
  </si>
  <si>
    <t>EP2-27590NN BRL</t>
  </si>
  <si>
    <t>EP2-08605FN BRL</t>
  </si>
  <si>
    <t>EP2-08605SN BRL</t>
  </si>
  <si>
    <t>EP2-01816FN BRL</t>
  </si>
  <si>
    <t>EP2-01816SN BRL</t>
  </si>
  <si>
    <t>EP2-03536FN BRL</t>
  </si>
  <si>
    <t>EP2-03536SN BRL</t>
  </si>
  <si>
    <t>EP2-04276FN BRL</t>
  </si>
  <si>
    <t>EP2-04276SN BRL</t>
  </si>
  <si>
    <t>EP2-04448FN BRL</t>
  </si>
  <si>
    <t>EP2-04448SN BRL</t>
  </si>
  <si>
    <t>EP2-04449FN BRL</t>
  </si>
  <si>
    <t>EP2-04449SN BRL</t>
  </si>
  <si>
    <t>PYW-00006FN BRL</t>
  </si>
  <si>
    <t>RUG-00003FN BRL</t>
  </si>
  <si>
    <t>EP2-25027NN BRL</t>
  </si>
  <si>
    <t>EP2-24708NN BRL</t>
  </si>
  <si>
    <t>EP2-25085NN BRL</t>
  </si>
  <si>
    <t>EP2-25730NN BRL</t>
  </si>
  <si>
    <t>EP2-25771NN BRL</t>
  </si>
  <si>
    <t>EP2-25829NN BRL</t>
  </si>
  <si>
    <t>EP2-24707NN BRL</t>
  </si>
  <si>
    <t>EP2-25043NN BRL</t>
  </si>
  <si>
    <t>EP2-25070NN BRL</t>
  </si>
  <si>
    <t>EP2-24979NN BRL</t>
  </si>
  <si>
    <t>EP2-25025NN BRL</t>
  </si>
  <si>
    <t>EP2-25086NN BRL</t>
  </si>
  <si>
    <t>EP2-25789NN BRL</t>
  </si>
  <si>
    <t>EP2-25751NN BRL</t>
  </si>
  <si>
    <t>EP2-25752NN BRL</t>
  </si>
  <si>
    <t>EP2-25770NN BRL</t>
  </si>
  <si>
    <t>EP2-25808NN BRL</t>
  </si>
  <si>
    <t>EP2-29401NN BRL</t>
  </si>
  <si>
    <t>EP2-24981NN BRL</t>
  </si>
  <si>
    <t>EP2-25042NN BRL</t>
  </si>
  <si>
    <t>EP2-25729NN BRL</t>
  </si>
  <si>
    <t>EP2-25731NN BRL</t>
  </si>
  <si>
    <t>EP2-25809NN BRL</t>
  </si>
  <si>
    <t>EP2-25810NN BRL</t>
  </si>
  <si>
    <t>EP2-25828NN BRL</t>
  </si>
  <si>
    <t>EP2-29402NN BRL</t>
  </si>
  <si>
    <t>EP2-25071NN BRL</t>
  </si>
  <si>
    <t>EP2-25788NN BRL</t>
  </si>
  <si>
    <t>EP2-25811NN BRL</t>
  </si>
  <si>
    <t>8PB-00004FN BRL</t>
  </si>
  <si>
    <t>EP2-24905NN BRL</t>
  </si>
  <si>
    <t>EP2-24980NN BRL</t>
  </si>
  <si>
    <t>EP2-24906NN BRL</t>
  </si>
  <si>
    <t>EP2-24982NN BRL</t>
  </si>
  <si>
    <t>EP2-25028NN BRL</t>
  </si>
  <si>
    <t>EP2-25026NN BRL</t>
  </si>
  <si>
    <t>EP2-25728NN BRL</t>
  </si>
  <si>
    <t>SNI-00001SN BRL</t>
  </si>
  <si>
    <t>SP1-00002FN BRL</t>
  </si>
  <si>
    <t>SP1-00001SN BRL</t>
  </si>
  <si>
    <t>SP1-00002SN BRL</t>
  </si>
  <si>
    <t>SNI-00001FN BRL</t>
  </si>
  <si>
    <t>SP1-00001FN BRL</t>
  </si>
  <si>
    <t>YGB-00001FN BRL</t>
  </si>
  <si>
    <t>YGP-00001FN BRL</t>
  </si>
  <si>
    <t>ZXS-00001SN BRL</t>
  </si>
  <si>
    <t>ZXS-00001FN BRL</t>
  </si>
  <si>
    <t>EP2-40644SN BRL</t>
  </si>
  <si>
    <t>EP2-40644FN BRL</t>
  </si>
  <si>
    <t>Remote Network Bandwidth AO Edu Sub</t>
  </si>
  <si>
    <t>EP2-59356 BRL</t>
  </si>
  <si>
    <t>Visual Studio Ent 2026 ALng Embedded ISV</t>
  </si>
  <si>
    <t>EP2-59357 BRL</t>
  </si>
  <si>
    <t>Visual Studio Ent 2026 ALng Embedded Maintenance ISV</t>
  </si>
  <si>
    <t>EP2-59358 BRL</t>
  </si>
  <si>
    <t>Visual Studio Test Pro 2026 ALng Embedded</t>
  </si>
  <si>
    <t>EP2-59359 BRL</t>
  </si>
  <si>
    <t>Visual Studio Test Pro 2026 ALng Embedded Maintenance</t>
  </si>
  <si>
    <t>EP2-59360 BRL</t>
  </si>
  <si>
    <t>Visual Studio Pro 2026 ALng Embedded ISV</t>
  </si>
  <si>
    <t>EP2-59361 BRL</t>
  </si>
  <si>
    <t>Visual Studio Pro 2026 ALng Embedded Maintenance ISV</t>
  </si>
  <si>
    <t>EP2-59356 ACAD BRL</t>
  </si>
  <si>
    <t>EP2-59357 ACAD BRL</t>
  </si>
  <si>
    <t>EP2-59358 ACAD BRL</t>
  </si>
  <si>
    <t>EP2-59359 ACAD BRL</t>
  </si>
  <si>
    <t>EP2-59360 ACAD BRL</t>
  </si>
  <si>
    <t>EP2-59361 ACAD BRL</t>
  </si>
  <si>
    <t>EP2-59336OS BRL</t>
  </si>
  <si>
    <t>Visual Studio Pro MSDN 2026 ALng OLV NL Each AP</t>
  </si>
  <si>
    <t>EP2-59351OS BRL</t>
  </si>
  <si>
    <t>Visual Studio Test Pro MSDN 2026 ALng OLV NL Each AP</t>
  </si>
  <si>
    <t>EP2-60337OS BRL</t>
  </si>
  <si>
    <t>Visual Studio Ent MSDN 2026 ALng OLV NL Each AP</t>
  </si>
  <si>
    <t>EP2-59334E BRL</t>
  </si>
  <si>
    <t>Visual Studio Pro MSDN 2026 ALng OLV E Each Acad AP</t>
  </si>
  <si>
    <t>EP2-59335F BRL</t>
  </si>
  <si>
    <t>Visual Studio Pro MSDN 2026 ALng OLV F Each Acad AP</t>
  </si>
  <si>
    <t>EP2-59349E BRL</t>
  </si>
  <si>
    <t>Visual Studio Test Pro MSDN 2026 ALng OLV E Each Acad AP</t>
  </si>
  <si>
    <t>EP2-59350F BRL</t>
  </si>
  <si>
    <t>Visual Studio Test Pro MSDN 2026 ALng OLV F Each Acad AP</t>
  </si>
  <si>
    <t>EP2-60335E BRL</t>
  </si>
  <si>
    <t>Visual Studio Ent MSDN 2026 ALng OLV E Each Acad AP</t>
  </si>
  <si>
    <t>EP2-60336F BRL</t>
  </si>
  <si>
    <t>Visual Studio Ent MSDN 2026 ALng OLV F Each Acad AP</t>
  </si>
  <si>
    <t>EP2-70837NN  BRL</t>
  </si>
  <si>
    <t>EP2-70839NN  BRL</t>
  </si>
  <si>
    <t>EP2-70868NN  BRL</t>
  </si>
  <si>
    <t>EP2-70869NN  BRL</t>
  </si>
  <si>
    <t>EP2-70885NN  BRL</t>
  </si>
  <si>
    <t>EP2-70886NN  BRL</t>
  </si>
  <si>
    <t>EP2-71235NN  BRL</t>
  </si>
  <si>
    <t>EP2-71237NN  BRL</t>
  </si>
  <si>
    <t>SQL Svr Std Core 2025 All Lng MVL 2 1YR Core License</t>
  </si>
  <si>
    <t>SQL Svr Std Core 2025 All Lng MVL 2 3YR Core License</t>
  </si>
  <si>
    <t>SQL CAL 2025 All Lng MVL 1YR Device CAL</t>
  </si>
  <si>
    <t>SQL CAL 2025 All Lng MVL 3YR Device CAL</t>
  </si>
  <si>
    <t>SQL Svr Standard Edtn 2025 All Lng MVL 1YR</t>
  </si>
  <si>
    <t>SQL Svr Standard Edtn 2025 All Lng MVL 3YR</t>
  </si>
  <si>
    <t>SQL Server Enterprise Core 2025 ALng 2L 1Y</t>
  </si>
  <si>
    <t>SQL Server Enterprise Core 2025 ALng 2L 3Y</t>
  </si>
  <si>
    <t>EP2-70819OS BRL</t>
  </si>
  <si>
    <t>SQL Svr Std Core 2025 All Lng OLV 2 NL Each Addtl Prod Core License</t>
  </si>
  <si>
    <t>EP2-70846OS BRL</t>
  </si>
  <si>
    <t>SQL CAL 2025 All Lng OLV NL Each Addtl Prod Device CAL</t>
  </si>
  <si>
    <t>EP2-70847OS BRL</t>
  </si>
  <si>
    <t>SQL CAL 2025 All Lng OLV NL Each Addtl Prod User CAL</t>
  </si>
  <si>
    <t>EP2-70874OS BRL</t>
  </si>
  <si>
    <t>SQL Svr Standard Edtn 2025 All Lng OLV NL Each Addtl Prod</t>
  </si>
  <si>
    <t>EP2-71217OS BRL</t>
  </si>
  <si>
    <t>SQL Server Enterprise Core 2025 ALng OLV 2L NL Each AP</t>
  </si>
  <si>
    <t>EP2-70815E BRL</t>
  </si>
  <si>
    <t>SQL Svr Std Core 2025 All Lng OLV 2 E Each AE Addtl Prod Core License</t>
  </si>
  <si>
    <t>EP2-70816F BRL</t>
  </si>
  <si>
    <t>SQL Svr Std Core 2025 All Lng OLV 2 F Each AE Addtl Prod Core License</t>
  </si>
  <si>
    <t>EP2-70842E BRL</t>
  </si>
  <si>
    <t>SQL CAL 2025 All Lng OLV E Each AE Addtl Prod Device CAL</t>
  </si>
  <si>
    <t>EP2-70843F BRL</t>
  </si>
  <si>
    <t>SQL CAL 2025 All Lng OLV F Each AE Addtl Prod Device CAL</t>
  </si>
  <si>
    <t>EP2-70844E BRL</t>
  </si>
  <si>
    <t>SQL CAL 2025 All Lng OLV E Each AE Addtl Prod User CAL</t>
  </si>
  <si>
    <t>EP2-70845F BRL</t>
  </si>
  <si>
    <t>SQL CAL 2025 All Lng OLV F Each AE Addtl Prod User CAL</t>
  </si>
  <si>
    <t>EP2-70872E BRL</t>
  </si>
  <si>
    <t>SQL Svr Standard Edtn 2025 All Lng OLV E Each AE Addtl Prod</t>
  </si>
  <si>
    <t>EP2-70873F BRL</t>
  </si>
  <si>
    <t>SQL Svr Standard Edtn 2025 All Lng OLV F Each AE Addtl Prod</t>
  </si>
  <si>
    <t>EP2-71213E BRL</t>
  </si>
  <si>
    <t>SQL Server Enterprise Core 2025 ALng OLV 2L E Each Acad AP</t>
  </si>
  <si>
    <t>EP2-71214F BRL</t>
  </si>
  <si>
    <t>SQL Server Enterprise Core 2025 ALng OLV 2L F Each Acad AP</t>
  </si>
  <si>
    <t>EP2-70804 BRL</t>
  </si>
  <si>
    <t>EP2-70805 BRL</t>
  </si>
  <si>
    <t>EP2-70806 BRL</t>
  </si>
  <si>
    <t>EP2-70807 BRL</t>
  </si>
  <si>
    <t>EP2-70808 BRL</t>
  </si>
  <si>
    <t>EP2-70809 BRL</t>
  </si>
  <si>
    <t>EP2-70810 BRL</t>
  </si>
  <si>
    <t>EP2-70870 BRL</t>
  </si>
  <si>
    <t>EP2-70871 BRL</t>
  </si>
  <si>
    <t>EP2-70887 BRL</t>
  </si>
  <si>
    <t>EP2-70888 BRL</t>
  </si>
  <si>
    <t>EP2-70889 BRL</t>
  </si>
  <si>
    <t>EP2-70890 BRL</t>
  </si>
  <si>
    <t>EP2-70900 BRL</t>
  </si>
  <si>
    <t>EP2-70906 BRL</t>
  </si>
  <si>
    <t>EP2-70909 BRL</t>
  </si>
  <si>
    <t>EP2-70910 BRL</t>
  </si>
  <si>
    <t>SQL CAL 2025 All Lng Embedded MVL Device CAL</t>
  </si>
  <si>
    <t>SQL CAL 2025 All Lng Embedded MVL User CAL</t>
  </si>
  <si>
    <t>SQL CAL 2025 All Lng Embedded Mnt MVL Device CAL</t>
  </si>
  <si>
    <t>SQL CAL 2025 All Lng Embedded Mnt MVL User CAL</t>
  </si>
  <si>
    <t>SQL CAL Runtime 2025 All Lng Embedded MVL</t>
  </si>
  <si>
    <t>SQL CAL Runtime 2025 All Lng Embedded Mnt MVL</t>
  </si>
  <si>
    <t>SQL CAL Runtime 2025 All Lng Embedded Mnt MVL Ent</t>
  </si>
  <si>
    <t>SQL Svr Std Core 2025 All Lng Embedded MVL 2 Core License</t>
  </si>
  <si>
    <t>SQL Svr Std Core 2025 All Lng Embedded Mnt MVL 2 Core License</t>
  </si>
  <si>
    <t>SQL Svr Standard Edtn 2025 All Lng Embedded MVL</t>
  </si>
  <si>
    <t>SQL Svr Standard Edtn 2025 All Lng Embedded Mnt MVL</t>
  </si>
  <si>
    <t>SQL Svr Std Ed RUNTIME 2025 All Lng Embedded MVL 1 Clt</t>
  </si>
  <si>
    <t>SQL Svr Std Ed RUNTIME 2025 All Lng Embedded Mnt MVL 1 Clt</t>
  </si>
  <si>
    <t>SQL Svr Enterprise Edtn 2025 All Lng Embedded Mnt MVL</t>
  </si>
  <si>
    <t>SQL Svr Ent Ed RUNTIME 2025 All Lng Embedded Mnt MVL</t>
  </si>
  <si>
    <t>SQL Svr Ent Core 2025 All Lng Embedded MVL 2 Core License</t>
  </si>
  <si>
    <t>SQL Svr Ent Core 2025 All Lng Embedded Mnt MVL 2 Core License</t>
  </si>
  <si>
    <t>EP2-70804 ACAD BRL</t>
  </si>
  <si>
    <t>EP2-70805 ACAD BRL</t>
  </si>
  <si>
    <t>EP2-70806 ACAD BRL</t>
  </si>
  <si>
    <t>EP2-70807 ACAD BRL</t>
  </si>
  <si>
    <t>EP2-70808 ACAD BRL</t>
  </si>
  <si>
    <t>EP2-70809 ACAD BRL</t>
  </si>
  <si>
    <t>EP2-70810 ACAD BRL</t>
  </si>
  <si>
    <t>EP2-70870 ACAD BRL</t>
  </si>
  <si>
    <t>EP2-70871 ACAD BRL</t>
  </si>
  <si>
    <t>EP2-70887 ACAD BRL</t>
  </si>
  <si>
    <t>EP2-70888 ACAD BRL</t>
  </si>
  <si>
    <t>EP2-70889 ACAD BRL</t>
  </si>
  <si>
    <t>EP2-70890 ACAD BRL</t>
  </si>
  <si>
    <t>EP2-70900 ACAD BRL</t>
  </si>
  <si>
    <t>EP2-70906 ACAD BRL</t>
  </si>
  <si>
    <t>EP2-70909 ACAD BRL</t>
  </si>
  <si>
    <t>EP2-70910 ACAD BRL</t>
  </si>
  <si>
    <t>Teams Premium Edu</t>
  </si>
  <si>
    <t>Teams Shared Space Single Edu</t>
  </si>
  <si>
    <t>Teams Events 10K Attendee Pack EDU</t>
  </si>
  <si>
    <t>Teams Events 20K Attendee Pack EDU</t>
  </si>
  <si>
    <t>Teams Events 35K Attendee Pack EDU</t>
  </si>
  <si>
    <t>Teams Events 5K Attendee Pack EDU</t>
  </si>
  <si>
    <t>Teams Events 50K Attendee Pack EDU</t>
  </si>
  <si>
    <t>Teams Events 100K Attendee Pack EDU</t>
  </si>
  <si>
    <t>Teams Events 75K Attendee Pack EDU</t>
  </si>
  <si>
    <t>AAV-31455SN BRL</t>
  </si>
  <si>
    <t>AAV-31455FN BRL</t>
  </si>
  <si>
    <t>AAV-31456SN BRL</t>
  </si>
  <si>
    <t>AAV-31456FN BRL</t>
  </si>
  <si>
    <t>AAV-31489FN BRL</t>
  </si>
  <si>
    <t>AAV-31491FN BRL</t>
  </si>
  <si>
    <t>AAV-31492FN BRL</t>
  </si>
  <si>
    <t>AAV-31493FN BRL</t>
  </si>
  <si>
    <t>AAV-31495FN BRL</t>
  </si>
  <si>
    <t>AAV-31496FN BRL</t>
  </si>
  <si>
    <t>AAV-31497FN BRL</t>
  </si>
  <si>
    <t>EP2-70837NN BRL</t>
  </si>
  <si>
    <t>EP2-70839NN BRL</t>
  </si>
  <si>
    <t>EP2-70868NN BRL</t>
  </si>
  <si>
    <t>EP2-70869NN BRL</t>
  </si>
  <si>
    <t>EP2-70885NN BRL</t>
  </si>
  <si>
    <t>EP2-70886NN BRL</t>
  </si>
  <si>
    <t>EP2-71235NN BRL</t>
  </si>
  <si>
    <t>EP2-71237NN BRL</t>
  </si>
  <si>
    <t>Validade da Cotação: 30/04/2026</t>
  </si>
  <si>
    <t>AAV-74495FN BRL </t>
  </si>
  <si>
    <t>AAV-74496SN BRL</t>
  </si>
  <si>
    <t>Agent 365 EDU Faculty</t>
  </si>
  <si>
    <t>Agent 365 EDU Student</t>
  </si>
  <si>
    <t>Coluna3</t>
  </si>
  <si>
    <t>1 Compra no Primeiro Ano</t>
  </si>
  <si>
    <t>Open Value</t>
  </si>
  <si>
    <t>2 Compra no Segundo Ano</t>
  </si>
  <si>
    <t>3 Compra no Terceiro Ano</t>
  </si>
  <si>
    <t>5 A Vista no Segundo Ano</t>
  </si>
  <si>
    <t>4 Pagamento a Vista</t>
  </si>
  <si>
    <t>Renovação de SA</t>
  </si>
  <si>
    <t>Familia Online</t>
  </si>
  <si>
    <t>6 Produto Anual</t>
  </si>
  <si>
    <t>Core Infrastructure Server Suite</t>
  </si>
  <si>
    <t>CoreCal</t>
  </si>
  <si>
    <t>Desktop Optimization</t>
  </si>
  <si>
    <t>Ent Mob and Security E5 Open</t>
  </si>
  <si>
    <t>Ent Mob and Security E5 Open Add-on</t>
  </si>
  <si>
    <t>Exchange Standard CAL</t>
  </si>
  <si>
    <t>Identity Manager - CAL</t>
  </si>
  <si>
    <t>Intune Device Open</t>
  </si>
  <si>
    <t>Intune Open</t>
  </si>
  <si>
    <t>Intune OPEN Add-On</t>
  </si>
  <si>
    <t>Lync Mac</t>
  </si>
  <si>
    <t>MultiFactor Authentication Open</t>
  </si>
  <si>
    <t>Office 365 Advanced Compliance Open</t>
  </si>
  <si>
    <t>O365 Business Premium Open</t>
  </si>
  <si>
    <t>Familia Office 365</t>
  </si>
  <si>
    <t>Familia System Center</t>
  </si>
  <si>
    <t>Familia Skype for Business</t>
  </si>
  <si>
    <t>Familia Sharepoint</t>
  </si>
  <si>
    <t xml:space="preserve">Familia SQL
</t>
  </si>
  <si>
    <t>Familia Windows Server</t>
  </si>
  <si>
    <t>VDI/VDA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</si>
</sst>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&quot;* #,##0.00_);_(&quot;R$&quot;* \(#,##0.00\);_(&quot;R$&quot;* &quot;-&quot;??_);_(@_)"/>
    <numFmt numFmtId="165" formatCode="_-[$R$-416]* #,##0.00_-;\-[$R$-416]* #,##0.00_-;_-[$R$-416]* &quot;-&quot;??_-;_-@_-"/>
    <numFmt numFmtId="166" formatCode="_(&quot;R$&quot;* #,##0.0000_);_(&quot;R$&quot;* \(#,##0.0000\);_(&quot;R$&quot;* &quot;-&quot;??_);_(@_)"/>
    <numFmt numFmtId="167" formatCode="_-[$$-409]* #,##0.00_ ;_-[$$-409]* \-#,##0.00\ ;_-[$$-409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b/>
      <sz val="11"/>
      <color theme="1"/>
      <name val="Segoe MDL2 Assets"/>
      <family val="1"/>
    </font>
    <font>
      <b/>
      <sz val="11"/>
      <color theme="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1D5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theme="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499984740745262"/>
        <bgColor theme="4"/>
      </patternFill>
    </fill>
    <fill>
      <patternFill patternType="solid">
        <fgColor theme="1"/>
        <bgColor theme="1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indexed="64"/>
      </top>
      <bottom/>
      <diagonal style="thin">
        <color auto="1"/>
      </diagonal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77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4" fontId="0" fillId="2" borderId="0" xfId="2" applyFont="1" applyFill="1"/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7" fillId="4" borderId="2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3" xfId="4" applyFont="1" applyFill="1" applyBorder="1" applyAlignment="1">
      <alignment horizontal="left"/>
    </xf>
    <xf numFmtId="0" fontId="0" fillId="2" borderId="4" xfId="4" applyFont="1" applyFill="1" applyBorder="1"/>
    <xf numFmtId="0" fontId="0" fillId="0" borderId="0" xfId="0" applyAlignment="1">
      <alignment horizontal="center"/>
    </xf>
    <xf numFmtId="165" fontId="0" fillId="2" borderId="4" xfId="0" applyNumberFormat="1" applyFill="1" applyBorder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44" fontId="0" fillId="2" borderId="0" xfId="2" applyFont="1" applyFill="1" applyProtection="1">
      <protection locked="0"/>
    </xf>
    <xf numFmtId="0" fontId="7" fillId="6" borderId="3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14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7" borderId="5" xfId="0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0" fillId="8" borderId="0" xfId="0" applyFill="1" applyProtection="1">
      <protection locked="0"/>
    </xf>
    <xf numFmtId="166" fontId="9" fillId="9" borderId="15" xfId="2" applyNumberFormat="1" applyFont="1" applyFill="1" applyBorder="1" applyProtection="1"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10" borderId="13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11" borderId="4" xfId="0" applyFill="1" applyBorder="1" applyProtection="1">
      <protection locked="0" hidden="1"/>
    </xf>
    <xf numFmtId="44" fontId="0" fillId="11" borderId="4" xfId="2" applyFont="1" applyFill="1" applyBorder="1" applyProtection="1">
      <protection locked="0" hidden="1"/>
    </xf>
    <xf numFmtId="44" fontId="0" fillId="11" borderId="4" xfId="2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10" fontId="1" fillId="0" borderId="4" xfId="3" applyNumberFormat="1" applyFont="1" applyFill="1" applyBorder="1" applyProtection="1">
      <protection locked="0"/>
    </xf>
    <xf numFmtId="0" fontId="2" fillId="12" borderId="4" xfId="0" applyFont="1" applyFill="1" applyBorder="1" applyAlignment="1" applyProtection="1">
      <alignment horizontal="center"/>
      <protection locked="0"/>
    </xf>
    <xf numFmtId="44" fontId="2" fillId="12" borderId="4" xfId="2" applyFont="1" applyFill="1" applyBorder="1" applyAlignment="1" applyProtection="1">
      <alignment horizontal="center"/>
      <protection locked="0"/>
    </xf>
    <xf numFmtId="10" fontId="1" fillId="0" borderId="4" xfId="0" applyNumberFormat="1" applyFont="1" applyBorder="1" applyProtection="1">
      <protection locked="0"/>
    </xf>
    <xf numFmtId="167" fontId="0" fillId="0" borderId="1" xfId="0" applyNumberFormat="1" applyBorder="1" applyProtection="1">
      <protection locked="0"/>
    </xf>
    <xf numFmtId="44" fontId="0" fillId="0" borderId="1" xfId="2" applyFont="1" applyBorder="1" applyProtection="1">
      <protection locked="0"/>
    </xf>
    <xf numFmtId="0" fontId="0" fillId="0" borderId="4" xfId="0" applyBorder="1" applyProtection="1">
      <protection locked="0"/>
    </xf>
    <xf numFmtId="44" fontId="0" fillId="11" borderId="7" xfId="2" applyFont="1" applyFill="1" applyBorder="1" applyAlignment="1" applyProtection="1">
      <alignment horizontal="center"/>
      <protection locked="0"/>
    </xf>
    <xf numFmtId="44" fontId="3" fillId="0" borderId="15" xfId="2" applyFont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2" borderId="3" xfId="0" applyFill="1" applyBorder="1"/>
    <xf numFmtId="0" fontId="0" fillId="2" borderId="6" xfId="0" applyFill="1" applyBorder="1"/>
    <xf numFmtId="44" fontId="0" fillId="14" borderId="0" xfId="2" applyFont="1" applyFill="1"/>
    <xf numFmtId="44" fontId="0" fillId="2" borderId="4" xfId="2" applyFont="1" applyFill="1" applyBorder="1"/>
    <xf numFmtId="0" fontId="0" fillId="0" borderId="4" xfId="0" applyBorder="1"/>
    <xf numFmtId="165" fontId="0" fillId="2" borderId="0" xfId="1" applyNumberFormat="1" applyFont="1" applyFill="1" applyAlignment="1">
      <alignment horizontal="left"/>
    </xf>
    <xf numFmtId="0" fontId="2" fillId="15" borderId="4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7" fillId="4" borderId="9" xfId="0" applyFont="1" applyFill="1" applyBorder="1"/>
    <xf numFmtId="165" fontId="0" fillId="2" borderId="4" xfId="1" applyNumberFormat="1" applyFont="1" applyFill="1" applyBorder="1" applyAlignment="1">
      <alignment horizontal="left"/>
    </xf>
    <xf numFmtId="0" fontId="0" fillId="2" borderId="5" xfId="4" applyFont="1" applyFill="1" applyBorder="1"/>
    <xf numFmtId="0" fontId="4" fillId="5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9" xfId="0" applyFill="1" applyBorder="1"/>
    <xf numFmtId="0" fontId="1" fillId="2" borderId="2" xfId="0" applyFont="1" applyFill="1" applyBorder="1"/>
    <xf numFmtId="0" fontId="1" fillId="2" borderId="9" xfId="0" applyFont="1" applyFill="1" applyBorder="1"/>
    <xf numFmtId="0" fontId="0" fillId="12" borderId="4" xfId="0" applyFill="1" applyBorder="1" applyAlignment="1">
      <alignment horizontal="center"/>
    </xf>
    <xf numFmtId="165" fontId="0" fillId="12" borderId="4" xfId="0" applyNumberFormat="1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5" borderId="4" xfId="0" applyFill="1" applyBorder="1" applyAlignment="1">
      <alignment horizontal="center"/>
    </xf>
    <xf numFmtId="165" fontId="0" fillId="5" borderId="4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11" fillId="16" borderId="0" xfId="0" applyFont="1" applyFill="1"/>
    <xf numFmtId="0" fontId="0" fillId="5" borderId="0" xfId="0" applyFill="1"/>
    <xf numFmtId="44" fontId="0" fillId="5" borderId="0" xfId="2" applyFont="1" applyFill="1"/>
    <xf numFmtId="44" fontId="1" fillId="0" borderId="4" xfId="2" applyFont="1" applyBorder="1" applyProtection="1">
      <protection locked="0"/>
    </xf>
    <xf numFmtId="0" fontId="13" fillId="2" borderId="4" xfId="0" applyFont="1" applyFill="1" applyBorder="1"/>
    <xf numFmtId="0" fontId="13" fillId="2" borderId="7" xfId="0" applyFont="1" applyFill="1" applyBorder="1"/>
    <xf numFmtId="0" fontId="13" fillId="2" borderId="5" xfId="0" applyFont="1" applyFill="1" applyBorder="1"/>
    <xf numFmtId="0" fontId="13" fillId="0" borderId="0" xfId="0" applyFont="1"/>
    <xf numFmtId="0" fontId="13" fillId="2" borderId="8" xfId="0" applyFont="1" applyFill="1" applyBorder="1"/>
    <xf numFmtId="0" fontId="13" fillId="2" borderId="3" xfId="0" applyFont="1" applyFill="1" applyBorder="1"/>
    <xf numFmtId="0" fontId="0" fillId="0" borderId="4" xfId="0" applyBorder="1" applyAlignment="1" applyProtection="1">
      <alignment horizontal="left"/>
      <protection locked="0"/>
    </xf>
    <xf numFmtId="0" fontId="0" fillId="2" borderId="6" xfId="4" applyFont="1" applyFill="1" applyBorder="1" applyAlignment="1">
      <alignment horizontal="left"/>
    </xf>
    <xf numFmtId="0" fontId="0" fillId="2" borderId="7" xfId="4" applyFont="1" applyFill="1" applyBorder="1"/>
    <xf numFmtId="0" fontId="0" fillId="2" borderId="4" xfId="4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11" fillId="16" borderId="4" xfId="0" applyFont="1" applyFill="1" applyBorder="1"/>
    <xf numFmtId="164" fontId="11" fillId="16" borderId="4" xfId="0" applyNumberFormat="1" applyFont="1" applyFill="1" applyBorder="1"/>
    <xf numFmtId="0" fontId="0" fillId="0" borderId="3" xfId="0" applyBorder="1"/>
    <xf numFmtId="0" fontId="14" fillId="2" borderId="4" xfId="0" applyFont="1" applyFill="1" applyBorder="1"/>
    <xf numFmtId="0" fontId="14" fillId="2" borderId="5" xfId="0" applyFont="1" applyFill="1" applyBorder="1"/>
    <xf numFmtId="0" fontId="14" fillId="2" borderId="7" xfId="0" applyFont="1" applyFill="1" applyBorder="1"/>
    <xf numFmtId="0" fontId="14" fillId="2" borderId="8" xfId="0" applyFont="1" applyFill="1" applyBorder="1"/>
    <xf numFmtId="0" fontId="0" fillId="0" borderId="13" xfId="0" applyBorder="1"/>
    <xf numFmtId="0" fontId="15" fillId="0" borderId="0" xfId="0" applyFont="1"/>
    <xf numFmtId="0" fontId="15" fillId="2" borderId="0" xfId="0" applyFont="1" applyFill="1"/>
    <xf numFmtId="0" fontId="16" fillId="15" borderId="1" xfId="0" applyFont="1" applyFill="1" applyBorder="1" applyAlignment="1">
      <alignment horizontal="center"/>
    </xf>
    <xf numFmtId="0" fontId="17" fillId="2" borderId="4" xfId="0" applyFont="1" applyFill="1" applyBorder="1"/>
    <xf numFmtId="0" fontId="17" fillId="2" borderId="5" xfId="0" applyFont="1" applyFill="1" applyBorder="1"/>
    <xf numFmtId="0" fontId="17" fillId="2" borderId="7" xfId="0" applyFont="1" applyFill="1" applyBorder="1"/>
    <xf numFmtId="0" fontId="17" fillId="2" borderId="8" xfId="0" applyFont="1" applyFill="1" applyBorder="1"/>
    <xf numFmtId="0" fontId="18" fillId="2" borderId="4" xfId="0" applyFont="1" applyFill="1" applyBorder="1"/>
    <xf numFmtId="0" fontId="18" fillId="2" borderId="5" xfId="0" applyFont="1" applyFill="1" applyBorder="1"/>
    <xf numFmtId="0" fontId="18" fillId="2" borderId="7" xfId="0" applyFont="1" applyFill="1" applyBorder="1"/>
    <xf numFmtId="0" fontId="18" fillId="2" borderId="8" xfId="0" applyFont="1" applyFill="1" applyBorder="1"/>
    <xf numFmtId="0" fontId="18" fillId="2" borderId="3" xfId="0" applyFont="1" applyFill="1" applyBorder="1"/>
    <xf numFmtId="0" fontId="18" fillId="2" borderId="6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7" fillId="2" borderId="0" xfId="0" applyFont="1" applyFill="1"/>
    <xf numFmtId="0" fontId="18" fillId="2" borderId="0" xfId="0" applyFont="1" applyFill="1"/>
    <xf numFmtId="0" fontId="18" fillId="0" borderId="0" xfId="0" applyFont="1"/>
    <xf numFmtId="0" fontId="0" fillId="0" borderId="0" xfId="0" applyAlignment="1">
      <alignment horizontal="left"/>
    </xf>
    <xf numFmtId="0" fontId="19" fillId="0" borderId="4" xfId="0" applyFont="1" applyBorder="1"/>
    <xf numFmtId="0" fontId="2" fillId="10" borderId="2" xfId="0" applyFont="1" applyFill="1" applyBorder="1"/>
    <xf numFmtId="0" fontId="18" fillId="2" borderId="3" xfId="4" applyFont="1" applyFill="1" applyBorder="1" applyAlignment="1">
      <alignment horizontal="left"/>
    </xf>
    <xf numFmtId="0" fontId="18" fillId="2" borderId="4" xfId="4" applyFont="1" applyFill="1" applyBorder="1"/>
    <xf numFmtId="0" fontId="18" fillId="2" borderId="6" xfId="4" applyFont="1" applyFill="1" applyBorder="1" applyAlignment="1">
      <alignment horizontal="left"/>
    </xf>
    <xf numFmtId="0" fontId="18" fillId="2" borderId="7" xfId="4" applyFont="1" applyFill="1" applyBorder="1"/>
    <xf numFmtId="0" fontId="20" fillId="2" borderId="4" xfId="0" applyFont="1" applyFill="1" applyBorder="1"/>
    <xf numFmtId="0" fontId="20" fillId="2" borderId="7" xfId="0" applyFont="1" applyFill="1" applyBorder="1"/>
    <xf numFmtId="0" fontId="20" fillId="2" borderId="5" xfId="0" applyFont="1" applyFill="1" applyBorder="1"/>
    <xf numFmtId="0" fontId="20" fillId="2" borderId="3" xfId="0" applyFont="1" applyFill="1" applyBorder="1"/>
    <xf numFmtId="0" fontId="20" fillId="0" borderId="0" xfId="0" applyFont="1"/>
    <xf numFmtId="0" fontId="20" fillId="2" borderId="8" xfId="0" applyFont="1" applyFill="1" applyBorder="1"/>
    <xf numFmtId="0" fontId="20" fillId="2" borderId="6" xfId="0" applyFont="1" applyFill="1" applyBorder="1"/>
    <xf numFmtId="0" fontId="20" fillId="2" borderId="3" xfId="4" applyFont="1" applyFill="1" applyBorder="1" applyAlignment="1">
      <alignment horizontal="left"/>
    </xf>
    <xf numFmtId="0" fontId="20" fillId="2" borderId="4" xfId="4" applyFont="1" applyFill="1" applyBorder="1"/>
    <xf numFmtId="0" fontId="20" fillId="2" borderId="0" xfId="0" applyFont="1" applyFill="1"/>
    <xf numFmtId="0" fontId="20" fillId="2" borderId="6" xfId="4" applyFont="1" applyFill="1" applyBorder="1" applyAlignment="1">
      <alignment horizontal="left"/>
    </xf>
    <xf numFmtId="0" fontId="20" fillId="2" borderId="7" xfId="4" applyFont="1" applyFill="1" applyBorder="1"/>
    <xf numFmtId="0" fontId="7" fillId="4" borderId="22" xfId="0" applyFont="1" applyFill="1" applyBorder="1"/>
    <xf numFmtId="0" fontId="21" fillId="2" borderId="4" xfId="0" applyFont="1" applyFill="1" applyBorder="1"/>
    <xf numFmtId="0" fontId="21" fillId="2" borderId="5" xfId="0" applyFont="1" applyFill="1" applyBorder="1"/>
    <xf numFmtId="0" fontId="21" fillId="0" borderId="0" xfId="0" applyFont="1"/>
    <xf numFmtId="0" fontId="21" fillId="2" borderId="7" xfId="0" applyFont="1" applyFill="1" applyBorder="1"/>
    <xf numFmtId="0" fontId="21" fillId="2" borderId="8" xfId="0" applyFont="1" applyFill="1" applyBorder="1"/>
    <xf numFmtId="0" fontId="21" fillId="2" borderId="3" xfId="0" applyFont="1" applyFill="1" applyBorder="1"/>
    <xf numFmtId="44" fontId="0" fillId="2" borderId="7" xfId="2" applyFont="1" applyFill="1" applyBorder="1"/>
    <xf numFmtId="0" fontId="21" fillId="2" borderId="6" xfId="0" applyFont="1" applyFill="1" applyBorder="1"/>
    <xf numFmtId="0" fontId="21" fillId="2" borderId="3" xfId="4" applyFont="1" applyFill="1" applyBorder="1" applyAlignment="1">
      <alignment horizontal="left"/>
    </xf>
    <xf numFmtId="0" fontId="21" fillId="2" borderId="4" xfId="4" applyFont="1" applyFill="1" applyBorder="1"/>
    <xf numFmtId="0" fontId="21" fillId="2" borderId="0" xfId="0" applyFont="1" applyFill="1"/>
    <xf numFmtId="0" fontId="21" fillId="2" borderId="6" xfId="4" applyFont="1" applyFill="1" applyBorder="1" applyAlignment="1">
      <alignment horizontal="left"/>
    </xf>
    <xf numFmtId="0" fontId="21" fillId="2" borderId="7" xfId="4" applyFont="1" applyFill="1" applyBorder="1"/>
    <xf numFmtId="0" fontId="22" fillId="0" borderId="6" xfId="0" applyFont="1" applyBorder="1"/>
    <xf numFmtId="44" fontId="22" fillId="0" borderId="7" xfId="2" applyFont="1" applyFill="1" applyBorder="1" applyAlignment="1"/>
    <xf numFmtId="0" fontId="22" fillId="2" borderId="7" xfId="0" applyFont="1" applyFill="1" applyBorder="1"/>
    <xf numFmtId="0" fontId="22" fillId="2" borderId="8" xfId="0" applyFont="1" applyFill="1" applyBorder="1"/>
    <xf numFmtId="0" fontId="22" fillId="0" borderId="0" xfId="0" applyFont="1"/>
    <xf numFmtId="0" fontId="0" fillId="14" borderId="0" xfId="0" applyFill="1"/>
    <xf numFmtId="0" fontId="0" fillId="2" borderId="1" xfId="0" applyFill="1" applyBorder="1"/>
    <xf numFmtId="44" fontId="0" fillId="2" borderId="4" xfId="2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2" borderId="0" xfId="0" applyFont="1" applyFill="1" applyAlignment="1">
      <alignment horizontal="center" vertical="center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6" borderId="14" xfId="0" applyFont="1" applyFill="1" applyBorder="1" applyAlignment="1" applyProtection="1">
      <alignment horizontal="center" vertical="center"/>
      <protection locked="0"/>
    </xf>
    <xf numFmtId="0" fontId="2" fillId="13" borderId="19" xfId="0" applyFont="1" applyFill="1" applyBorder="1" applyAlignment="1" applyProtection="1">
      <alignment horizontal="right" vertical="center"/>
      <protection locked="0"/>
    </xf>
    <xf numFmtId="0" fontId="2" fillId="13" borderId="20" xfId="0" applyFont="1" applyFill="1" applyBorder="1" applyAlignment="1" applyProtection="1">
      <alignment horizontal="right" vertical="center"/>
      <protection locked="0"/>
    </xf>
    <xf numFmtId="0" fontId="2" fillId="13" borderId="21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5">
    <cellStyle name="Moeda" xfId="2" builtinId="4"/>
    <cellStyle name="Normal" xfId="0" builtinId="0"/>
    <cellStyle name="Normal_MOLP (2)" xfId="4" xr:uid="{FE597247-E245-49FB-9938-ECBE81225510}"/>
    <cellStyle name="Porcentagem" xfId="3" builtinId="5"/>
    <cellStyle name="Vírgula" xfId="1" builtinId="3"/>
  </cellStyles>
  <dxfs count="14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0.79998168889431442"/>
      </font>
      <fill>
        <gradientFill degree="315">
          <stop position="0">
            <color theme="9" tint="-0.49803155613879818"/>
          </stop>
          <stop position="1">
            <color theme="9" tint="0.40000610370189521"/>
          </stop>
        </gradientFill>
      </fill>
    </dxf>
    <dxf>
      <font>
        <color theme="0"/>
      </font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270">
          <stop position="0">
            <color theme="7" tint="-0.25098422193060094"/>
          </stop>
          <stop position="1">
            <color theme="7" tint="0.40000610370189521"/>
          </stop>
        </gradientFill>
      </fill>
    </dxf>
    <dxf>
      <font>
        <color theme="0"/>
      </font>
      <fill>
        <gradientFill degree="270">
          <stop position="0">
            <color rgb="FF002060"/>
          </stop>
          <stop position="1">
            <color theme="4" tint="0.40000610370189521"/>
          </stop>
        </gradient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0.79998168889431442"/>
      </font>
      <fill>
        <gradientFill degree="315">
          <stop position="0">
            <color theme="9" tint="-0.49803155613879818"/>
          </stop>
          <stop position="1">
            <color theme="9" tint="0.40000610370189521"/>
          </stop>
        </gradientFill>
      </fill>
    </dxf>
    <dxf>
      <font>
        <color theme="0"/>
      </font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270">
          <stop position="0">
            <color theme="7" tint="-0.25098422193060094"/>
          </stop>
          <stop position="1">
            <color theme="7" tint="0.40000610370189521"/>
          </stop>
        </gradientFill>
      </fill>
    </dxf>
    <dxf>
      <font>
        <color theme="0"/>
      </font>
      <fill>
        <gradientFill degree="270">
          <stop position="0">
            <color rgb="FF002060"/>
          </stop>
          <stop position="1">
            <color theme="4" tint="0.40000610370189521"/>
          </stop>
        </gradient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0.79998168889431442"/>
      </font>
      <fill>
        <gradientFill degree="315">
          <stop position="0">
            <color theme="9" tint="-0.49803155613879818"/>
          </stop>
          <stop position="1">
            <color theme="9" tint="0.40000610370189521"/>
          </stop>
        </gradientFill>
      </fill>
    </dxf>
    <dxf>
      <font>
        <color theme="0"/>
      </font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270">
          <stop position="0">
            <color theme="7" tint="-0.25098422193060094"/>
          </stop>
          <stop position="1">
            <color theme="7" tint="0.40000610370189521"/>
          </stop>
        </gradientFill>
      </fill>
    </dxf>
    <dxf>
      <font>
        <color theme="0"/>
      </font>
      <fill>
        <gradientFill degree="270">
          <stop position="0">
            <color rgb="FF002060"/>
          </stop>
          <stop position="1">
            <color theme="4" tint="0.40000610370189521"/>
          </stop>
        </gradientFill>
      </fill>
    </dxf>
    <dxf>
      <font>
        <color theme="9" tint="0.79998168889431442"/>
      </font>
      <fill>
        <gradientFill degree="315">
          <stop position="0">
            <color theme="9" tint="-0.49803155613879818"/>
          </stop>
          <stop position="1">
            <color theme="9" tint="0.40000610370189521"/>
          </stop>
        </gradientFill>
      </fill>
    </dxf>
    <dxf>
      <font>
        <color theme="0"/>
      </font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270">
          <stop position="0">
            <color theme="7" tint="-0.25098422193060094"/>
          </stop>
          <stop position="1">
            <color theme="7" tint="0.40000610370189521"/>
          </stop>
        </gradientFill>
      </fill>
    </dxf>
    <dxf>
      <font>
        <color theme="0"/>
      </font>
      <fill>
        <gradientFill degree="270">
          <stop position="0">
            <color rgb="FF002060"/>
          </stop>
          <stop position="1">
            <color theme="4" tint="0.40000610370189521"/>
          </stop>
        </gradient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0.79998168889431442"/>
      </font>
      <fill>
        <gradientFill degree="315">
          <stop position="0">
            <color theme="9" tint="-0.49803155613879818"/>
          </stop>
          <stop position="1">
            <color theme="9" tint="0.40000610370189521"/>
          </stop>
        </gradientFill>
      </fill>
    </dxf>
    <dxf>
      <font>
        <color theme="0"/>
      </font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270">
          <stop position="0">
            <color theme="7" tint="-0.25098422193060094"/>
          </stop>
          <stop position="1">
            <color theme="7" tint="0.40000610370189521"/>
          </stop>
        </gradientFill>
      </fill>
    </dxf>
    <dxf>
      <font>
        <color theme="0"/>
      </font>
      <fill>
        <gradientFill degree="270">
          <stop position="0">
            <color rgb="FF002060"/>
          </stop>
          <stop position="1">
            <color theme="4" tint="0.40000610370189521"/>
          </stop>
        </gradientFill>
      </fill>
    </dxf>
    <dxf>
      <font>
        <color theme="9" tint="0.79998168889431442"/>
      </font>
      <fill>
        <gradientFill degree="315">
          <stop position="0">
            <color theme="9" tint="-0.49803155613879818"/>
          </stop>
          <stop position="1">
            <color theme="9" tint="0.40000610370189521"/>
          </stop>
        </gradientFill>
      </fill>
    </dxf>
    <dxf>
      <font>
        <color theme="0"/>
      </font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270">
          <stop position="0">
            <color theme="7" tint="-0.25098422193060094"/>
          </stop>
          <stop position="1">
            <color theme="7" tint="0.40000610370189521"/>
          </stop>
        </gradientFill>
      </fill>
    </dxf>
    <dxf>
      <font>
        <color theme="0"/>
      </font>
      <fill>
        <gradientFill degree="270">
          <stop position="0">
            <color rgb="FF002060"/>
          </stop>
          <stop position="1">
            <color theme="4" tint="0.40000610370189521"/>
          </stop>
        </gradientFill>
      </fill>
    </dxf>
    <dxf>
      <font>
        <color theme="9" tint="0.79998168889431442"/>
      </font>
      <fill>
        <gradientFill degree="315">
          <stop position="0">
            <color theme="9" tint="-0.49803155613879818"/>
          </stop>
          <stop position="1">
            <color theme="9" tint="0.40000610370189521"/>
          </stop>
        </gradientFill>
      </fill>
    </dxf>
    <dxf>
      <font>
        <color theme="0"/>
      </font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270">
          <stop position="0">
            <color theme="7" tint="-0.25098422193060094"/>
          </stop>
          <stop position="1">
            <color theme="7" tint="0.40000610370189521"/>
          </stop>
        </gradientFill>
      </fill>
    </dxf>
    <dxf>
      <font>
        <color theme="0"/>
      </font>
      <fill>
        <gradientFill degree="270">
          <stop position="0">
            <color rgb="FF002060"/>
          </stop>
          <stop position="1">
            <color theme="4" tint="0.40000610370189521"/>
          </stop>
        </gradientFill>
      </fill>
    </dxf>
    <dxf>
      <font>
        <color theme="9" tint="0.79998168889431442"/>
      </font>
      <fill>
        <gradientFill degree="315">
          <stop position="0">
            <color theme="9" tint="-0.49803155613879818"/>
          </stop>
          <stop position="1">
            <color theme="9" tint="0.40000610370189521"/>
          </stop>
        </gradientFill>
      </fill>
    </dxf>
    <dxf>
      <font>
        <color theme="0"/>
      </font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270">
          <stop position="0">
            <color theme="7" tint="-0.25098422193060094"/>
          </stop>
          <stop position="1">
            <color theme="7" tint="0.40000610370189521"/>
          </stop>
        </gradientFill>
      </fill>
    </dxf>
    <dxf>
      <font>
        <color theme="0"/>
      </font>
      <fill>
        <gradientFill degree="270">
          <stop position="0">
            <color rgb="FF002060"/>
          </stop>
          <stop position="1">
            <color theme="4" tint="0.40000610370189521"/>
          </stop>
        </gradientFill>
      </fill>
    </dxf>
    <dxf>
      <font>
        <color theme="9" tint="0.79998168889431442"/>
      </font>
      <fill>
        <gradientFill degree="315">
          <stop position="0">
            <color theme="9" tint="-0.49803155613879818"/>
          </stop>
          <stop position="1">
            <color theme="9" tint="0.40000610370189521"/>
          </stop>
        </gradientFill>
      </fill>
    </dxf>
    <dxf>
      <font>
        <color theme="0"/>
      </font>
      <fill>
        <gradientFill degree="90">
          <stop position="0">
            <color theme="9" tint="-0.25098422193060094"/>
          </stop>
          <stop position="1">
            <color theme="9" tint="0.40000610370189521"/>
          </stop>
        </gradientFill>
      </fill>
    </dxf>
    <dxf>
      <fill>
        <gradientFill degree="270">
          <stop position="0">
            <color theme="7" tint="-0.25098422193060094"/>
          </stop>
          <stop position="1">
            <color theme="7" tint="0.40000610370189521"/>
          </stop>
        </gradientFill>
      </fill>
    </dxf>
    <dxf>
      <font>
        <color theme="0"/>
      </font>
      <fill>
        <gradientFill degree="270">
          <stop position="0">
            <color rgb="FF002060"/>
          </stop>
          <stop position="1">
            <color theme="4" tint="0.40000610370189521"/>
          </stop>
        </gradient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[$R$-416]* #,##0.00_-;\-[$R$-416]* #,##0.00_-;_-[$R$-416]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-0.49998474074526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[$R$-416]* #,##0.00_-;\-[$R$-416]* #,##0.00_-;_-[$R$-416]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66FF3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indexed="64"/>
        </top>
      </border>
    </dxf>
    <dxf>
      <border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 tint="-0.49998474074526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[$R$-416]* #,##0.00_-;\-[$R$-416]* #,##0.00_-;_-[$R$-416]* &quot;-&quot;??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9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_(&quot;R$&quot;* #,##0.00_);_(&quot;R$&quot;* \(#,##0.00\);_(&quot;R$&quot;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protection locked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[$R$-416]* #,##0.00_-;\-[$R$-416]* #,##0.00_-;_-[$R$-416]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microsoft.com/office/2007/relationships/slicerCache" Target="slicerCaches/slicerCache5.xml"/><Relationship Id="rId26" Type="http://schemas.microsoft.com/office/2007/relationships/slicerCache" Target="slicerCaches/slicerCache13.xml"/><Relationship Id="rId39" Type="http://schemas.microsoft.com/office/2007/relationships/slicerCache" Target="slicerCaches/slicerCache26.xml"/><Relationship Id="rId21" Type="http://schemas.microsoft.com/office/2007/relationships/slicerCache" Target="slicerCaches/slicerCache8.xml"/><Relationship Id="rId34" Type="http://schemas.microsoft.com/office/2007/relationships/slicerCache" Target="slicerCaches/slicerCache21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microsoft.com/office/2007/relationships/slicerCache" Target="slicerCaches/slicerCache3.xml"/><Relationship Id="rId29" Type="http://schemas.microsoft.com/office/2007/relationships/slicerCache" Target="slicerCaches/slicerCache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11.xml"/><Relationship Id="rId32" Type="http://schemas.microsoft.com/office/2007/relationships/slicerCache" Target="slicerCaches/slicerCache19.xml"/><Relationship Id="rId37" Type="http://schemas.microsoft.com/office/2007/relationships/slicerCache" Target="slicerCaches/slicerCache24.xml"/><Relationship Id="rId40" Type="http://schemas.microsoft.com/office/2007/relationships/slicerCache" Target="slicerCaches/slicerCache27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microsoft.com/office/2007/relationships/slicerCache" Target="slicerCaches/slicerCache2.xml"/><Relationship Id="rId23" Type="http://schemas.microsoft.com/office/2007/relationships/slicerCache" Target="slicerCaches/slicerCache10.xml"/><Relationship Id="rId28" Type="http://schemas.microsoft.com/office/2007/relationships/slicerCache" Target="slicerCaches/slicerCache15.xml"/><Relationship Id="rId36" Type="http://schemas.microsoft.com/office/2007/relationships/slicerCache" Target="slicerCaches/slicerCache23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6.xml"/><Relationship Id="rId31" Type="http://schemas.microsoft.com/office/2007/relationships/slicerCache" Target="slicerCaches/slicerCache18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1.xml"/><Relationship Id="rId22" Type="http://schemas.microsoft.com/office/2007/relationships/slicerCache" Target="slicerCaches/slicerCache9.xml"/><Relationship Id="rId27" Type="http://schemas.microsoft.com/office/2007/relationships/slicerCache" Target="slicerCaches/slicerCache14.xml"/><Relationship Id="rId30" Type="http://schemas.microsoft.com/office/2007/relationships/slicerCache" Target="slicerCaches/slicerCache17.xml"/><Relationship Id="rId35" Type="http://schemas.microsoft.com/office/2007/relationships/slicerCache" Target="slicerCaches/slicerCache22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microsoft.com/office/2007/relationships/slicerCache" Target="slicerCaches/slicerCache4.xml"/><Relationship Id="rId25" Type="http://schemas.microsoft.com/office/2007/relationships/slicerCache" Target="slicerCaches/slicerCache12.xml"/><Relationship Id="rId33" Type="http://schemas.microsoft.com/office/2007/relationships/slicerCache" Target="slicerCaches/slicerCache20.xml"/><Relationship Id="rId38" Type="http://schemas.microsoft.com/office/2007/relationships/slicerCache" Target="slicerCaches/slicerCache25.xml"/><Relationship Id="rId46" Type="http://schemas.openxmlformats.org/officeDocument/2006/relationships/customXml" Target="../customXml/item2.xml"/><Relationship Id="rId20" Type="http://schemas.microsoft.com/office/2007/relationships/slicerCache" Target="slicerCaches/slicerCache7.xml"/><Relationship Id="rId4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ISV!A1"/><Relationship Id="rId3" Type="http://schemas.openxmlformats.org/officeDocument/2006/relationships/hyperlink" Target="#OLV!A1"/><Relationship Id="rId7" Type="http://schemas.openxmlformats.org/officeDocument/2006/relationships/hyperlink" Target="#'I AC'!A1"/><Relationship Id="rId2" Type="http://schemas.openxmlformats.org/officeDocument/2006/relationships/hyperlink" Target="#'OLV Gov'!A1"/><Relationship Id="rId1" Type="http://schemas.openxmlformats.org/officeDocument/2006/relationships/image" Target="../media/image1.png"/><Relationship Id="rId6" Type="http://schemas.openxmlformats.org/officeDocument/2006/relationships/hyperlink" Target="#'OVS-ES'!A1"/><Relationship Id="rId11" Type="http://schemas.openxmlformats.org/officeDocument/2006/relationships/hyperlink" Target="#'OLV Acad'!A1"/><Relationship Id="rId5" Type="http://schemas.openxmlformats.org/officeDocument/2006/relationships/hyperlink" Target="#School!A1"/><Relationship Id="rId10" Type="http://schemas.openxmlformats.org/officeDocument/2006/relationships/image" Target="../media/image3.png"/><Relationship Id="rId4" Type="http://schemas.openxmlformats.org/officeDocument/2006/relationships/hyperlink" Target="#OVS!A1"/><Relationship Id="rId9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Cota&#231;&#245;es!A1"/><Relationship Id="rId2" Type="http://schemas.openxmlformats.org/officeDocument/2006/relationships/image" Target="../media/image5.png"/><Relationship Id="rId1" Type="http://schemas.openxmlformats.org/officeDocument/2006/relationships/hyperlink" Target="#Capa!A1"/><Relationship Id="rId5" Type="http://schemas.openxmlformats.org/officeDocument/2006/relationships/image" Target="../media/image3.png"/><Relationship Id="rId4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Cota&#231;&#245;es!A1"/><Relationship Id="rId2" Type="http://schemas.openxmlformats.org/officeDocument/2006/relationships/image" Target="../media/image5.png"/><Relationship Id="rId1" Type="http://schemas.openxmlformats.org/officeDocument/2006/relationships/hyperlink" Target="#Capa!A1"/><Relationship Id="rId5" Type="http://schemas.openxmlformats.org/officeDocument/2006/relationships/image" Target="../media/image3.png"/><Relationship Id="rId4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ISV!A1"/><Relationship Id="rId3" Type="http://schemas.openxmlformats.org/officeDocument/2006/relationships/hyperlink" Target="#School!A1"/><Relationship Id="rId7" Type="http://schemas.openxmlformats.org/officeDocument/2006/relationships/hyperlink" Target="#OVS!A1"/><Relationship Id="rId12" Type="http://schemas.openxmlformats.org/officeDocument/2006/relationships/hyperlink" Target="#'OLV Acad'!A1"/><Relationship Id="rId2" Type="http://schemas.openxmlformats.org/officeDocument/2006/relationships/hyperlink" Target="#'OLV Gov'!A1"/><Relationship Id="rId1" Type="http://schemas.openxmlformats.org/officeDocument/2006/relationships/image" Target="../media/image4.jpeg"/><Relationship Id="rId6" Type="http://schemas.openxmlformats.org/officeDocument/2006/relationships/hyperlink" Target="#OLV!A1"/><Relationship Id="rId11" Type="http://schemas.openxmlformats.org/officeDocument/2006/relationships/image" Target="../media/image3.png"/><Relationship Id="rId5" Type="http://schemas.openxmlformats.org/officeDocument/2006/relationships/hyperlink" Target="#'I AC'!A1"/><Relationship Id="rId10" Type="http://schemas.openxmlformats.org/officeDocument/2006/relationships/image" Target="../media/image5.png"/><Relationship Id="rId4" Type="http://schemas.openxmlformats.org/officeDocument/2006/relationships/hyperlink" Target="#'OVS-ES'!A1"/><Relationship Id="rId9" Type="http://schemas.openxmlformats.org/officeDocument/2006/relationships/hyperlink" Target="#Cap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Cota&#231;&#245;es!A1"/><Relationship Id="rId2" Type="http://schemas.openxmlformats.org/officeDocument/2006/relationships/image" Target="../media/image5.png"/><Relationship Id="rId1" Type="http://schemas.openxmlformats.org/officeDocument/2006/relationships/hyperlink" Target="#Capa!A1"/><Relationship Id="rId5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Cota&#231;&#245;es!A1"/><Relationship Id="rId2" Type="http://schemas.openxmlformats.org/officeDocument/2006/relationships/image" Target="../media/image5.png"/><Relationship Id="rId1" Type="http://schemas.openxmlformats.org/officeDocument/2006/relationships/hyperlink" Target="#Capa!A1"/><Relationship Id="rId5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ota&#231;&#245;es!A1"/><Relationship Id="rId2" Type="http://schemas.openxmlformats.org/officeDocument/2006/relationships/image" Target="../media/image5.png"/><Relationship Id="rId1" Type="http://schemas.openxmlformats.org/officeDocument/2006/relationships/hyperlink" Target="#Capa!A1"/><Relationship Id="rId5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ota&#231;&#245;es!A1"/><Relationship Id="rId2" Type="http://schemas.openxmlformats.org/officeDocument/2006/relationships/image" Target="../media/image5.png"/><Relationship Id="rId1" Type="http://schemas.openxmlformats.org/officeDocument/2006/relationships/hyperlink" Target="#Capa!A1"/><Relationship Id="rId5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Cota&#231;&#245;es!A1"/><Relationship Id="rId2" Type="http://schemas.openxmlformats.org/officeDocument/2006/relationships/image" Target="../media/image5.png"/><Relationship Id="rId1" Type="http://schemas.openxmlformats.org/officeDocument/2006/relationships/hyperlink" Target="#Capa!A1"/><Relationship Id="rId5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7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hyperlink" Target="#SIGLAS!A1"/><Relationship Id="rId6" Type="http://schemas.openxmlformats.org/officeDocument/2006/relationships/image" Target="../media/image6.png"/><Relationship Id="rId5" Type="http://schemas.openxmlformats.org/officeDocument/2006/relationships/hyperlink" Target="#Cota&#231;&#245;es!A1"/><Relationship Id="rId4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Capa!A1"/><Relationship Id="rId1" Type="http://schemas.openxmlformats.org/officeDocument/2006/relationships/image" Target="../media/image8.png"/><Relationship Id="rId4" Type="http://schemas.openxmlformats.org/officeDocument/2006/relationships/hyperlink" Target="#Schoo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20</xdr:col>
      <xdr:colOff>600075</xdr:colOff>
      <xdr:row>22</xdr:row>
      <xdr:rowOff>9525</xdr:rowOff>
    </xdr:to>
    <xdr:sp macro="" textlink="">
      <xdr:nvSpPr>
        <xdr:cNvPr id="2" name="Retângulo: Cantos Arredondados 8">
          <a:extLst>
            <a:ext uri="{FF2B5EF4-FFF2-40B4-BE49-F238E27FC236}">
              <a16:creationId xmlns:a16="http://schemas.microsoft.com/office/drawing/2014/main" id="{F799AA72-D533-4DA5-8120-D088DE7492C5}"/>
            </a:ext>
          </a:extLst>
        </xdr:cNvPr>
        <xdr:cNvSpPr/>
      </xdr:nvSpPr>
      <xdr:spPr>
        <a:xfrm>
          <a:off x="0" y="38100"/>
          <a:ext cx="12792075" cy="4162425"/>
        </a:xfrm>
        <a:prstGeom prst="rect">
          <a:avLst/>
        </a:prstGeom>
        <a:gradFill flip="none" rotWithShape="1">
          <a:gsLst>
            <a:gs pos="67000">
              <a:schemeClr val="accent5">
                <a:lumMod val="89000"/>
                <a:alpha val="0"/>
              </a:schemeClr>
            </a:gs>
            <a:gs pos="52000">
              <a:schemeClr val="accent5">
                <a:lumMod val="89000"/>
                <a:alpha val="0"/>
              </a:schemeClr>
            </a:gs>
            <a:gs pos="68000">
              <a:schemeClr val="accent5">
                <a:lumMod val="89000"/>
                <a:alpha val="0"/>
              </a:schemeClr>
            </a:gs>
            <a:gs pos="100000">
              <a:schemeClr val="accent5">
                <a:lumMod val="75000"/>
              </a:schemeClr>
            </a:gs>
            <a:gs pos="88000">
              <a:schemeClr val="accent5">
                <a:lumMod val="75000"/>
              </a:schemeClr>
            </a:gs>
          </a:gsLst>
          <a:lin ang="27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sz="2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296336</xdr:colOff>
      <xdr:row>0</xdr:row>
      <xdr:rowOff>169333</xdr:rowOff>
    </xdr:from>
    <xdr:to>
      <xdr:col>2</xdr:col>
      <xdr:colOff>523876</xdr:colOff>
      <xdr:row>2</xdr:row>
      <xdr:rowOff>114197</xdr:rowOff>
    </xdr:to>
    <xdr:pic>
      <xdr:nvPicPr>
        <xdr:cNvPr id="3" name="Imagem 2" descr="Resultado de imagem para logo microsoft png">
          <a:extLst>
            <a:ext uri="{FF2B5EF4-FFF2-40B4-BE49-F238E27FC236}">
              <a16:creationId xmlns:a16="http://schemas.microsoft.com/office/drawing/2014/main" id="{71381FCA-0170-4BF4-9109-743C932DAA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63" r="11181" b="16931"/>
        <a:stretch/>
      </xdr:blipFill>
      <xdr:spPr bwMode="auto">
        <a:xfrm>
          <a:off x="296336" y="169333"/>
          <a:ext cx="1446740" cy="325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122767</xdr:colOff>
      <xdr:row>11</xdr:row>
      <xdr:rowOff>19050</xdr:rowOff>
    </xdr:from>
    <xdr:to>
      <xdr:col>14</xdr:col>
      <xdr:colOff>524753</xdr:colOff>
      <xdr:row>12</xdr:row>
      <xdr:rowOff>131112</xdr:rowOff>
    </xdr:to>
    <xdr:sp macro="" textlink="">
      <xdr:nvSpPr>
        <xdr:cNvPr id="4" name="Retângulo: Cantos Arredondado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B48E2A-2742-42A7-98EA-DE851D87327F}"/>
            </a:ext>
          </a:extLst>
        </xdr:cNvPr>
        <xdr:cNvSpPr/>
      </xdr:nvSpPr>
      <xdr:spPr>
        <a:xfrm>
          <a:off x="7437967" y="2114550"/>
          <a:ext cx="1621186" cy="302562"/>
        </a:xfrm>
        <a:prstGeom prst="roundRect">
          <a:avLst/>
        </a:prstGeom>
        <a:gradFill flip="none" rotWithShape="1">
          <a:gsLst>
            <a:gs pos="0">
              <a:schemeClr val="tx1">
                <a:lumMod val="65000"/>
                <a:lumOff val="35000"/>
                <a:shade val="30000"/>
                <a:satMod val="115000"/>
              </a:schemeClr>
            </a:gs>
            <a:gs pos="50000">
              <a:schemeClr val="tx1">
                <a:lumMod val="65000"/>
                <a:lumOff val="35000"/>
                <a:shade val="67500"/>
                <a:satMod val="115000"/>
              </a:schemeClr>
            </a:gs>
            <a:gs pos="100000">
              <a:schemeClr val="tx1">
                <a:lumMod val="65000"/>
                <a:lumOff val="35000"/>
                <a:shade val="100000"/>
                <a:satMod val="115000"/>
              </a:schemeClr>
            </a:gs>
          </a:gsLst>
          <a:lin ang="2700000" scaled="1"/>
          <a:tileRect/>
        </a:gradFill>
        <a:ln w="762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800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OLV Gov</a:t>
          </a:r>
          <a:endParaRPr lang="pt-BR" sz="2400">
            <a:effectLst/>
          </a:endParaRPr>
        </a:p>
      </xdr:txBody>
    </xdr:sp>
    <xdr:clientData/>
  </xdr:twoCellAnchor>
  <xdr:twoCellAnchor>
    <xdr:from>
      <xdr:col>2</xdr:col>
      <xdr:colOff>150464</xdr:colOff>
      <xdr:row>10</xdr:row>
      <xdr:rowOff>152400</xdr:rowOff>
    </xdr:from>
    <xdr:to>
      <xdr:col>4</xdr:col>
      <xdr:colOff>552450</xdr:colOff>
      <xdr:row>12</xdr:row>
      <xdr:rowOff>176832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FA6939CE-B3BD-4303-BD77-018DD6FC0DFD}"/>
            </a:ext>
          </a:extLst>
        </xdr:cNvPr>
        <xdr:cNvGrpSpPr/>
      </xdr:nvGrpSpPr>
      <xdr:grpSpPr>
        <a:xfrm>
          <a:off x="1369664" y="2002971"/>
          <a:ext cx="1621186" cy="394547"/>
          <a:chOff x="3074639" y="2486025"/>
          <a:chExt cx="1621186" cy="405432"/>
        </a:xfrm>
      </xdr:grpSpPr>
      <xdr:sp macro="" textlink="">
        <xdr:nvSpPr>
          <xdr:cNvPr id="9" name="Retângulo: Cantos Arredondados 8">
            <a:extLst>
              <a:ext uri="{FF2B5EF4-FFF2-40B4-BE49-F238E27FC236}">
                <a16:creationId xmlns:a16="http://schemas.microsoft.com/office/drawing/2014/main" id="{6676C0B3-E94D-4399-B226-0E50546E4E51}"/>
              </a:ext>
            </a:extLst>
          </xdr:cNvPr>
          <xdr:cNvSpPr/>
        </xdr:nvSpPr>
        <xdr:spPr>
          <a:xfrm>
            <a:off x="3074639" y="2535888"/>
            <a:ext cx="1621186" cy="302562"/>
          </a:xfrm>
          <a:prstGeom prst="roundRect">
            <a:avLst/>
          </a:prstGeom>
          <a:solidFill>
            <a:schemeClr val="accent1">
              <a:lumMod val="75000"/>
            </a:schemeClr>
          </a:solidFill>
          <a:ln w="762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2000" b="1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xdr:txBody>
      </xdr:sp>
      <xdr:sp macro="" textlink="">
        <xdr:nvSpPr>
          <xdr:cNvPr id="10" name="CaixaDeTexto 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609B8FDA-BEE7-4F51-92F1-5A4FE60FE06F}"/>
              </a:ext>
            </a:extLst>
          </xdr:cNvPr>
          <xdr:cNvSpPr txBox="1"/>
        </xdr:nvSpPr>
        <xdr:spPr>
          <a:xfrm>
            <a:off x="3150839" y="2486025"/>
            <a:ext cx="1285875" cy="4054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pt-BR" sz="2000">
                <a:solidFill>
                  <a:schemeClr val="bg1"/>
                </a:solidFill>
              </a:rPr>
              <a:t>OLV</a:t>
            </a:r>
          </a:p>
        </xdr:txBody>
      </xdr:sp>
    </xdr:grpSp>
    <xdr:clientData/>
  </xdr:twoCellAnchor>
  <xdr:twoCellAnchor>
    <xdr:from>
      <xdr:col>2</xdr:col>
      <xdr:colOff>151342</xdr:colOff>
      <xdr:row>12</xdr:row>
      <xdr:rowOff>152400</xdr:rowOff>
    </xdr:from>
    <xdr:to>
      <xdr:col>4</xdr:col>
      <xdr:colOff>553328</xdr:colOff>
      <xdr:row>14</xdr:row>
      <xdr:rowOff>176832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B7A68F4B-FD54-4052-8537-957ED3288F8C}"/>
            </a:ext>
          </a:extLst>
        </xdr:cNvPr>
        <xdr:cNvGrpSpPr/>
      </xdr:nvGrpSpPr>
      <xdr:grpSpPr>
        <a:xfrm>
          <a:off x="1370542" y="2373086"/>
          <a:ext cx="1621186" cy="394546"/>
          <a:chOff x="4780492" y="2486025"/>
          <a:chExt cx="1621186" cy="405432"/>
        </a:xfrm>
      </xdr:grpSpPr>
      <xdr:sp macro="" textlink="">
        <xdr:nvSpPr>
          <xdr:cNvPr id="12" name="Retângulo: Cantos Arredondados 8">
            <a:extLst>
              <a:ext uri="{FF2B5EF4-FFF2-40B4-BE49-F238E27FC236}">
                <a16:creationId xmlns:a16="http://schemas.microsoft.com/office/drawing/2014/main" id="{0973E680-D1BF-46A7-92A8-4A844E8BA024}"/>
              </a:ext>
            </a:extLst>
          </xdr:cNvPr>
          <xdr:cNvSpPr/>
        </xdr:nvSpPr>
        <xdr:spPr>
          <a:xfrm>
            <a:off x="4780492" y="2533650"/>
            <a:ext cx="1621186" cy="302562"/>
          </a:xfrm>
          <a:prstGeom prst="roundRect">
            <a:avLst/>
          </a:prstGeom>
          <a:solidFill>
            <a:schemeClr val="accent1">
              <a:lumMod val="75000"/>
            </a:schemeClr>
          </a:solidFill>
          <a:ln w="762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 sz="20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" name="CaixaDeTexto 12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2D09957-D0BF-4B7C-AE2D-6074B603EA98}"/>
              </a:ext>
            </a:extLst>
          </xdr:cNvPr>
          <xdr:cNvSpPr txBox="1"/>
        </xdr:nvSpPr>
        <xdr:spPr>
          <a:xfrm>
            <a:off x="4876800" y="2486025"/>
            <a:ext cx="1285875" cy="4054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pt-BR" sz="2000">
                <a:solidFill>
                  <a:schemeClr val="bg1"/>
                </a:solidFill>
              </a:rPr>
              <a:t>OVS</a:t>
            </a:r>
          </a:p>
        </xdr:txBody>
      </xdr:sp>
    </xdr:grpSp>
    <xdr:clientData/>
  </xdr:twoCellAnchor>
  <xdr:twoCellAnchor>
    <xdr:from>
      <xdr:col>7</xdr:col>
      <xdr:colOff>160867</xdr:colOff>
      <xdr:row>10</xdr:row>
      <xdr:rowOff>152400</xdr:rowOff>
    </xdr:from>
    <xdr:to>
      <xdr:col>9</xdr:col>
      <xdr:colOff>562853</xdr:colOff>
      <xdr:row>12</xdr:row>
      <xdr:rowOff>176832</xdr:rowOff>
    </xdr:to>
    <xdr:grpSp>
      <xdr:nvGrpSpPr>
        <xdr:cNvPr id="18" name="Agrupar 17">
          <a:extLst>
            <a:ext uri="{FF2B5EF4-FFF2-40B4-BE49-F238E27FC236}">
              <a16:creationId xmlns:a16="http://schemas.microsoft.com/office/drawing/2014/main" id="{5BB98812-08B1-42D9-84F2-870907475AED}"/>
            </a:ext>
          </a:extLst>
        </xdr:cNvPr>
        <xdr:cNvGrpSpPr/>
      </xdr:nvGrpSpPr>
      <xdr:grpSpPr>
        <a:xfrm>
          <a:off x="4428067" y="2002971"/>
          <a:ext cx="1621186" cy="394547"/>
          <a:chOff x="4351867" y="2457450"/>
          <a:chExt cx="1621186" cy="405432"/>
        </a:xfrm>
      </xdr:grpSpPr>
      <xdr:sp macro="" textlink="">
        <xdr:nvSpPr>
          <xdr:cNvPr id="19" name="Retângulo: Cantos Arredondados 8">
            <a:extLst>
              <a:ext uri="{FF2B5EF4-FFF2-40B4-BE49-F238E27FC236}">
                <a16:creationId xmlns:a16="http://schemas.microsoft.com/office/drawing/2014/main" id="{63577DD4-F0DA-4B90-AC99-7ADD19093A52}"/>
              </a:ext>
            </a:extLst>
          </xdr:cNvPr>
          <xdr:cNvSpPr/>
        </xdr:nvSpPr>
        <xdr:spPr>
          <a:xfrm>
            <a:off x="4351867" y="2505075"/>
            <a:ext cx="1621186" cy="302562"/>
          </a:xfrm>
          <a:prstGeom prst="roundRect">
            <a:avLst/>
          </a:prstGeom>
          <a:gradFill flip="none" rotWithShape="1">
            <a:gsLst>
              <a:gs pos="0">
                <a:schemeClr val="accent6">
                  <a:lumMod val="50000"/>
                  <a:shade val="30000"/>
                  <a:satMod val="115000"/>
                </a:schemeClr>
              </a:gs>
              <a:gs pos="50000">
                <a:schemeClr val="accent6">
                  <a:lumMod val="50000"/>
                  <a:shade val="67500"/>
                  <a:satMod val="115000"/>
                </a:schemeClr>
              </a:gs>
              <a:gs pos="100000">
                <a:schemeClr val="accent6">
                  <a:lumMod val="50000"/>
                  <a:shade val="100000"/>
                  <a:satMod val="115000"/>
                </a:schemeClr>
              </a:gs>
            </a:gsLst>
            <a:lin ang="5400000" scaled="1"/>
            <a:tileRect/>
          </a:gradFill>
          <a:ln w="762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2400" b="1">
                <a:latin typeface="Arial" panose="020B0604020202020204" pitchFamily="34" charset="0"/>
                <a:cs typeface="Arial" panose="020B0604020202020204" pitchFamily="34" charset="0"/>
              </a:rPr>
              <a:t>  </a:t>
            </a:r>
            <a:endParaRPr lang="pt-BR" sz="20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CaixaDeTexto 19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B277E51F-1F64-4DF7-925F-5EA60E92E436}"/>
              </a:ext>
            </a:extLst>
          </xdr:cNvPr>
          <xdr:cNvSpPr txBox="1"/>
        </xdr:nvSpPr>
        <xdr:spPr>
          <a:xfrm>
            <a:off x="4533900" y="2457450"/>
            <a:ext cx="1285875" cy="4054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pt-BR" sz="1900">
                <a:solidFill>
                  <a:schemeClr val="bg1"/>
                </a:solidFill>
              </a:rPr>
              <a:t>School</a:t>
            </a:r>
          </a:p>
        </xdr:txBody>
      </xdr:sp>
    </xdr:grpSp>
    <xdr:clientData/>
  </xdr:twoCellAnchor>
  <xdr:twoCellAnchor>
    <xdr:from>
      <xdr:col>7</xdr:col>
      <xdr:colOff>160867</xdr:colOff>
      <xdr:row>12</xdr:row>
      <xdr:rowOff>142875</xdr:rowOff>
    </xdr:from>
    <xdr:to>
      <xdr:col>9</xdr:col>
      <xdr:colOff>562853</xdr:colOff>
      <xdr:row>14</xdr:row>
      <xdr:rowOff>167307</xdr:rowOff>
    </xdr:to>
    <xdr:grpSp>
      <xdr:nvGrpSpPr>
        <xdr:cNvPr id="21" name="Agrupar 20">
          <a:extLst>
            <a:ext uri="{FF2B5EF4-FFF2-40B4-BE49-F238E27FC236}">
              <a16:creationId xmlns:a16="http://schemas.microsoft.com/office/drawing/2014/main" id="{A05004F4-A087-44B7-80B2-D28BC95B2FA9}"/>
            </a:ext>
          </a:extLst>
        </xdr:cNvPr>
        <xdr:cNvGrpSpPr/>
      </xdr:nvGrpSpPr>
      <xdr:grpSpPr>
        <a:xfrm>
          <a:off x="4428067" y="2363561"/>
          <a:ext cx="1621186" cy="394546"/>
          <a:chOff x="4351867" y="2457450"/>
          <a:chExt cx="1621186" cy="405432"/>
        </a:xfrm>
      </xdr:grpSpPr>
      <xdr:sp macro="" textlink="">
        <xdr:nvSpPr>
          <xdr:cNvPr id="22" name="Retângulo: Cantos Arredondados 8">
            <a:extLst>
              <a:ext uri="{FF2B5EF4-FFF2-40B4-BE49-F238E27FC236}">
                <a16:creationId xmlns:a16="http://schemas.microsoft.com/office/drawing/2014/main" id="{F75A0921-FD4D-4566-94AC-C1D5F5A6D673}"/>
              </a:ext>
            </a:extLst>
          </xdr:cNvPr>
          <xdr:cNvSpPr/>
        </xdr:nvSpPr>
        <xdr:spPr>
          <a:xfrm>
            <a:off x="4351867" y="2505075"/>
            <a:ext cx="1621186" cy="302562"/>
          </a:xfrm>
          <a:prstGeom prst="roundRect">
            <a:avLst/>
          </a:prstGeom>
          <a:gradFill flip="none" rotWithShape="1">
            <a:gsLst>
              <a:gs pos="0">
                <a:schemeClr val="accent6">
                  <a:lumMod val="50000"/>
                  <a:shade val="30000"/>
                  <a:satMod val="115000"/>
                </a:schemeClr>
              </a:gs>
              <a:gs pos="50000">
                <a:schemeClr val="accent6">
                  <a:lumMod val="50000"/>
                  <a:shade val="67500"/>
                  <a:satMod val="115000"/>
                </a:schemeClr>
              </a:gs>
              <a:gs pos="100000">
                <a:schemeClr val="accent6">
                  <a:lumMod val="50000"/>
                  <a:shade val="100000"/>
                  <a:satMod val="115000"/>
                </a:schemeClr>
              </a:gs>
            </a:gsLst>
            <a:lin ang="5400000" scaled="1"/>
            <a:tileRect/>
          </a:gradFill>
          <a:ln w="762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2400" b="1">
                <a:latin typeface="Arial" panose="020B0604020202020204" pitchFamily="34" charset="0"/>
                <a:cs typeface="Arial" panose="020B0604020202020204" pitchFamily="34" charset="0"/>
              </a:rPr>
              <a:t>  </a:t>
            </a:r>
            <a:endParaRPr lang="pt-BR" sz="20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3" name="CaixaDeTexto 2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6B6D5094-8E4A-4DA5-BCE9-D259F099B35D}"/>
              </a:ext>
            </a:extLst>
          </xdr:cNvPr>
          <xdr:cNvSpPr txBox="1"/>
        </xdr:nvSpPr>
        <xdr:spPr>
          <a:xfrm>
            <a:off x="4533900" y="2457450"/>
            <a:ext cx="1285875" cy="4054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pt-BR" sz="1900">
                <a:solidFill>
                  <a:schemeClr val="bg1"/>
                </a:solidFill>
              </a:rPr>
              <a:t>OV-ES</a:t>
            </a:r>
          </a:p>
        </xdr:txBody>
      </xdr:sp>
    </xdr:grpSp>
    <xdr:clientData/>
  </xdr:twoCellAnchor>
  <xdr:twoCellAnchor>
    <xdr:from>
      <xdr:col>7</xdr:col>
      <xdr:colOff>160867</xdr:colOff>
      <xdr:row>14</xdr:row>
      <xdr:rowOff>152400</xdr:rowOff>
    </xdr:from>
    <xdr:to>
      <xdr:col>9</xdr:col>
      <xdr:colOff>562853</xdr:colOff>
      <xdr:row>16</xdr:row>
      <xdr:rowOff>176832</xdr:rowOff>
    </xdr:to>
    <xdr:grpSp>
      <xdr:nvGrpSpPr>
        <xdr:cNvPr id="24" name="Agrupar 2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7BFF475-214A-443D-B3D0-4A9BD9CF3723}"/>
            </a:ext>
          </a:extLst>
        </xdr:cNvPr>
        <xdr:cNvGrpSpPr/>
      </xdr:nvGrpSpPr>
      <xdr:grpSpPr>
        <a:xfrm>
          <a:off x="4428067" y="2743200"/>
          <a:ext cx="1621186" cy="394546"/>
          <a:chOff x="4351867" y="2457450"/>
          <a:chExt cx="1621186" cy="405432"/>
        </a:xfrm>
      </xdr:grpSpPr>
      <xdr:sp macro="" textlink="">
        <xdr:nvSpPr>
          <xdr:cNvPr id="25" name="Retângulo: Cantos Arredondados 8">
            <a:extLst>
              <a:ext uri="{FF2B5EF4-FFF2-40B4-BE49-F238E27FC236}">
                <a16:creationId xmlns:a16="http://schemas.microsoft.com/office/drawing/2014/main" id="{48E81694-26F2-497D-9B52-14A0E5C9412E}"/>
              </a:ext>
            </a:extLst>
          </xdr:cNvPr>
          <xdr:cNvSpPr/>
        </xdr:nvSpPr>
        <xdr:spPr>
          <a:xfrm>
            <a:off x="4351867" y="2505075"/>
            <a:ext cx="1621186" cy="302562"/>
          </a:xfrm>
          <a:prstGeom prst="roundRect">
            <a:avLst/>
          </a:prstGeom>
          <a:gradFill flip="none" rotWithShape="1">
            <a:gsLst>
              <a:gs pos="0">
                <a:schemeClr val="accent6">
                  <a:lumMod val="50000"/>
                  <a:shade val="30000"/>
                  <a:satMod val="115000"/>
                </a:schemeClr>
              </a:gs>
              <a:gs pos="50000">
                <a:schemeClr val="accent6">
                  <a:lumMod val="50000"/>
                  <a:shade val="67500"/>
                  <a:satMod val="115000"/>
                </a:schemeClr>
              </a:gs>
              <a:gs pos="100000">
                <a:schemeClr val="accent6">
                  <a:lumMod val="50000"/>
                  <a:shade val="100000"/>
                  <a:satMod val="115000"/>
                </a:schemeClr>
              </a:gs>
            </a:gsLst>
            <a:lin ang="5400000" scaled="1"/>
            <a:tileRect/>
          </a:gradFill>
          <a:ln w="762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2400" b="1">
                <a:latin typeface="Arial" panose="020B0604020202020204" pitchFamily="34" charset="0"/>
                <a:cs typeface="Arial" panose="020B0604020202020204" pitchFamily="34" charset="0"/>
              </a:rPr>
              <a:t>  </a:t>
            </a:r>
            <a:endParaRPr lang="pt-BR" sz="20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6" name="CaixaDeTexto 25">
            <a:extLst>
              <a:ext uri="{FF2B5EF4-FFF2-40B4-BE49-F238E27FC236}">
                <a16:creationId xmlns:a16="http://schemas.microsoft.com/office/drawing/2014/main" id="{262322CD-F12D-4D8F-ACFD-B4E508A730B2}"/>
              </a:ext>
            </a:extLst>
          </xdr:cNvPr>
          <xdr:cNvSpPr txBox="1"/>
        </xdr:nvSpPr>
        <xdr:spPr>
          <a:xfrm>
            <a:off x="4533900" y="2457450"/>
            <a:ext cx="1285875" cy="4054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pt-BR" sz="1900">
                <a:solidFill>
                  <a:schemeClr val="bg1"/>
                </a:solidFill>
              </a:rPr>
              <a:t>ISV</a:t>
            </a:r>
            <a:r>
              <a:rPr lang="pt-BR" sz="1900" baseline="0">
                <a:solidFill>
                  <a:schemeClr val="bg1"/>
                </a:solidFill>
              </a:rPr>
              <a:t> Acad</a:t>
            </a:r>
            <a:endParaRPr lang="pt-BR" sz="19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</xdr:col>
      <xdr:colOff>151342</xdr:colOff>
      <xdr:row>14</xdr:row>
      <xdr:rowOff>152400</xdr:rowOff>
    </xdr:from>
    <xdr:to>
      <xdr:col>4</xdr:col>
      <xdr:colOff>553328</xdr:colOff>
      <xdr:row>16</xdr:row>
      <xdr:rowOff>176832</xdr:rowOff>
    </xdr:to>
    <xdr:grpSp>
      <xdr:nvGrpSpPr>
        <xdr:cNvPr id="27" name="Agrupar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A2A26B5-8CF9-42DC-8DC0-BF72E62B9872}"/>
            </a:ext>
          </a:extLst>
        </xdr:cNvPr>
        <xdr:cNvGrpSpPr/>
      </xdr:nvGrpSpPr>
      <xdr:grpSpPr>
        <a:xfrm>
          <a:off x="1370542" y="2743200"/>
          <a:ext cx="1621186" cy="394546"/>
          <a:chOff x="4780492" y="2486025"/>
          <a:chExt cx="1621186" cy="405432"/>
        </a:xfrm>
      </xdr:grpSpPr>
      <xdr:sp macro="" textlink="">
        <xdr:nvSpPr>
          <xdr:cNvPr id="28" name="Retângulo: Cantos Arredondados 8">
            <a:extLst>
              <a:ext uri="{FF2B5EF4-FFF2-40B4-BE49-F238E27FC236}">
                <a16:creationId xmlns:a16="http://schemas.microsoft.com/office/drawing/2014/main" id="{BBCF1E0F-413F-4B16-A7C3-0FC11AF1FD51}"/>
              </a:ext>
            </a:extLst>
          </xdr:cNvPr>
          <xdr:cNvSpPr/>
        </xdr:nvSpPr>
        <xdr:spPr>
          <a:xfrm>
            <a:off x="4780492" y="2533650"/>
            <a:ext cx="1621186" cy="302562"/>
          </a:xfrm>
          <a:prstGeom prst="roundRect">
            <a:avLst/>
          </a:prstGeom>
          <a:solidFill>
            <a:schemeClr val="accent1">
              <a:lumMod val="75000"/>
            </a:schemeClr>
          </a:solidFill>
          <a:ln w="762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 sz="20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9" name="CaixaDeTexto 28">
            <a:extLst>
              <a:ext uri="{FF2B5EF4-FFF2-40B4-BE49-F238E27FC236}">
                <a16:creationId xmlns:a16="http://schemas.microsoft.com/office/drawing/2014/main" id="{AEE602A9-D26D-4652-9A65-659A397EE414}"/>
              </a:ext>
            </a:extLst>
          </xdr:cNvPr>
          <xdr:cNvSpPr txBox="1"/>
        </xdr:nvSpPr>
        <xdr:spPr>
          <a:xfrm>
            <a:off x="4876800" y="2486025"/>
            <a:ext cx="1285875" cy="4054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pt-BR" sz="2000">
                <a:solidFill>
                  <a:schemeClr val="bg1"/>
                </a:solidFill>
              </a:rPr>
              <a:t>ISV</a:t>
            </a:r>
          </a:p>
        </xdr:txBody>
      </xdr:sp>
    </xdr:grpSp>
    <xdr:clientData/>
  </xdr:twoCellAnchor>
  <xdr:twoCellAnchor>
    <xdr:from>
      <xdr:col>17</xdr:col>
      <xdr:colOff>571956</xdr:colOff>
      <xdr:row>0</xdr:row>
      <xdr:rowOff>132384</xdr:rowOff>
    </xdr:from>
    <xdr:to>
      <xdr:col>21</xdr:col>
      <xdr:colOff>180825</xdr:colOff>
      <xdr:row>4</xdr:row>
      <xdr:rowOff>16356</xdr:rowOff>
    </xdr:to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DDA7FE26-9172-466A-A125-0D8B6D47C2AD}"/>
            </a:ext>
          </a:extLst>
        </xdr:cNvPr>
        <xdr:cNvSpPr txBox="1"/>
      </xdr:nvSpPr>
      <xdr:spPr>
        <a:xfrm>
          <a:off x="10935156" y="132384"/>
          <a:ext cx="2047269" cy="645972"/>
        </a:xfrm>
        <a:prstGeom prst="round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VIGÊNCIA</a:t>
          </a:r>
          <a:endParaRPr lang="pt-BR" sz="1400">
            <a:solidFill>
              <a:schemeClr val="tx1"/>
            </a:solidFill>
            <a:effectLst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01/06/2026 a 30/06/2026</a:t>
          </a:r>
          <a:endParaRPr lang="pt-BR" sz="1400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15</xdr:col>
      <xdr:colOff>346075</xdr:colOff>
      <xdr:row>16</xdr:row>
      <xdr:rowOff>123825</xdr:rowOff>
    </xdr:from>
    <xdr:to>
      <xdr:col>21</xdr:col>
      <xdr:colOff>238125</xdr:colOff>
      <xdr:row>21</xdr:row>
      <xdr:rowOff>171451</xdr:rowOff>
    </xdr:to>
    <xdr:grpSp>
      <xdr:nvGrpSpPr>
        <xdr:cNvPr id="31" name="Agrupar 30">
          <a:extLst>
            <a:ext uri="{FF2B5EF4-FFF2-40B4-BE49-F238E27FC236}">
              <a16:creationId xmlns:a16="http://schemas.microsoft.com/office/drawing/2014/main" id="{D53811F0-4C70-477D-897E-2E9F11946B5A}"/>
            </a:ext>
          </a:extLst>
        </xdr:cNvPr>
        <xdr:cNvGrpSpPr/>
      </xdr:nvGrpSpPr>
      <xdr:grpSpPr>
        <a:xfrm>
          <a:off x="9490075" y="3084739"/>
          <a:ext cx="3549650" cy="972912"/>
          <a:chOff x="14563356" y="479416"/>
          <a:chExt cx="3968748" cy="1100667"/>
        </a:xfrm>
      </xdr:grpSpPr>
      <xdr:sp macro="" textlink="">
        <xdr:nvSpPr>
          <xdr:cNvPr id="32" name="Retângulo: Cantos Arredondados 10">
            <a:extLst>
              <a:ext uri="{FF2B5EF4-FFF2-40B4-BE49-F238E27FC236}">
                <a16:creationId xmlns:a16="http://schemas.microsoft.com/office/drawing/2014/main" id="{345AC3D5-F168-4348-AC92-BA80C3DB8338}"/>
              </a:ext>
            </a:extLst>
          </xdr:cNvPr>
          <xdr:cNvSpPr/>
        </xdr:nvSpPr>
        <xdr:spPr>
          <a:xfrm>
            <a:off x="14563356" y="479416"/>
            <a:ext cx="3968748" cy="1100667"/>
          </a:xfrm>
          <a:prstGeom prst="roundRect">
            <a:avLst/>
          </a:prstGeom>
          <a:noFill/>
          <a:ln w="76200">
            <a:noFill/>
          </a:ln>
          <a:effectLst>
            <a:softEdge rad="635000"/>
          </a:effectLst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1200" b="1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TELEFONES ÚTEIS</a:t>
            </a:r>
          </a:p>
          <a:p>
            <a:pPr algn="ctr"/>
            <a:r>
              <a:rPr lang="pt-BR" sz="1200" b="1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MICROSOFT: </a:t>
            </a:r>
            <a:r>
              <a:rPr lang="pt-BR" sz="1200" b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0800 761 7454</a:t>
            </a:r>
          </a:p>
          <a:p>
            <a:pPr algn="ctr"/>
            <a:r>
              <a:rPr lang="pt-BR" sz="1200" b="1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Open Value: </a:t>
            </a:r>
            <a:r>
              <a:rPr lang="pt-BR" sz="1200" b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0800 891 3863</a:t>
            </a:r>
          </a:p>
        </xdr:txBody>
      </xdr:sp>
      <xdr:pic>
        <xdr:nvPicPr>
          <xdr:cNvPr id="33" name="Picture 12" descr="Resultado de imagem para TELEFONE png">
            <a:extLst>
              <a:ext uri="{FF2B5EF4-FFF2-40B4-BE49-F238E27FC236}">
                <a16:creationId xmlns:a16="http://schemas.microsoft.com/office/drawing/2014/main" id="{9A9C7934-39CE-4FF7-8AB5-EFBEFA2E2B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431724" y="702877"/>
            <a:ext cx="328083" cy="23034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57150</xdr:colOff>
      <xdr:row>0</xdr:row>
      <xdr:rowOff>19050</xdr:rowOff>
    </xdr:from>
    <xdr:to>
      <xdr:col>12</xdr:col>
      <xdr:colOff>113431</xdr:colOff>
      <xdr:row>5</xdr:row>
      <xdr:rowOff>19050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DCC36051-7113-4789-87DA-619BF84DF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543550" y="19050"/>
          <a:ext cx="1885081" cy="952500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7</xdr:row>
      <xdr:rowOff>123825</xdr:rowOff>
    </xdr:from>
    <xdr:to>
      <xdr:col>5</xdr:col>
      <xdr:colOff>506938</xdr:colOff>
      <xdr:row>10</xdr:row>
      <xdr:rowOff>114127</xdr:rowOff>
    </xdr:to>
    <xdr:sp macro="" textlink="">
      <xdr:nvSpPr>
        <xdr:cNvPr id="35" name="Retângulo: Cantos Arredondados 5">
          <a:extLst>
            <a:ext uri="{FF2B5EF4-FFF2-40B4-BE49-F238E27FC236}">
              <a16:creationId xmlns:a16="http://schemas.microsoft.com/office/drawing/2014/main" id="{6D249212-8F2B-4017-840C-B1FFF3D4E890}"/>
            </a:ext>
          </a:extLst>
        </xdr:cNvPr>
        <xdr:cNvSpPr/>
      </xdr:nvSpPr>
      <xdr:spPr>
        <a:xfrm>
          <a:off x="1333500" y="1457325"/>
          <a:ext cx="2221438" cy="561802"/>
        </a:xfrm>
        <a:prstGeom prst="roundRect">
          <a:avLst/>
        </a:prstGeom>
        <a:solidFill>
          <a:schemeClr val="accent1"/>
        </a:solidFill>
        <a:ln w="762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400" b="1">
              <a:latin typeface="+mn-lt"/>
              <a:cs typeface="Arial" panose="020B0604020202020204" pitchFamily="34" charset="0"/>
            </a:rPr>
            <a:t>CORPORATIVO</a:t>
          </a:r>
          <a:endParaRPr lang="pt-BR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134403</xdr:colOff>
      <xdr:row>7</xdr:row>
      <xdr:rowOff>117476</xdr:rowOff>
    </xdr:from>
    <xdr:to>
      <xdr:col>10</xdr:col>
      <xdr:colOff>527041</xdr:colOff>
      <xdr:row>10</xdr:row>
      <xdr:rowOff>107778</xdr:rowOff>
    </xdr:to>
    <xdr:sp macro="" textlink="">
      <xdr:nvSpPr>
        <xdr:cNvPr id="36" name="Retângulo: Cantos Arredondados 5">
          <a:extLst>
            <a:ext uri="{FF2B5EF4-FFF2-40B4-BE49-F238E27FC236}">
              <a16:creationId xmlns:a16="http://schemas.microsoft.com/office/drawing/2014/main" id="{8572FAC9-EF1C-4A7D-8A29-712FB08C9285}"/>
            </a:ext>
          </a:extLst>
        </xdr:cNvPr>
        <xdr:cNvSpPr/>
      </xdr:nvSpPr>
      <xdr:spPr>
        <a:xfrm>
          <a:off x="4401603" y="1450976"/>
          <a:ext cx="2221438" cy="561802"/>
        </a:xfrm>
        <a:prstGeom prst="roundRect">
          <a:avLst/>
        </a:prstGeom>
        <a:solidFill>
          <a:schemeClr val="accent6">
            <a:lumMod val="50000"/>
          </a:schemeClr>
        </a:solidFill>
        <a:ln w="762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400" b="1">
              <a:latin typeface="+mn-lt"/>
              <a:cs typeface="Arial" panose="020B0604020202020204" pitchFamily="34" charset="0"/>
            </a:rPr>
            <a:t>ACADÊMICO</a:t>
          </a:r>
          <a:endParaRPr lang="pt-BR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86777</xdr:colOff>
      <xdr:row>7</xdr:row>
      <xdr:rowOff>127001</xdr:rowOff>
    </xdr:from>
    <xdr:to>
      <xdr:col>16</xdr:col>
      <xdr:colOff>238124</xdr:colOff>
      <xdr:row>10</xdr:row>
      <xdr:rowOff>117303</xdr:rowOff>
    </xdr:to>
    <xdr:sp macro="" textlink="">
      <xdr:nvSpPr>
        <xdr:cNvPr id="37" name="Retângulo: Cantos Arredondados 5">
          <a:extLst>
            <a:ext uri="{FF2B5EF4-FFF2-40B4-BE49-F238E27FC236}">
              <a16:creationId xmlns:a16="http://schemas.microsoft.com/office/drawing/2014/main" id="{64ECEB26-C8B4-4484-A06E-812248BDF1C5}"/>
            </a:ext>
          </a:extLst>
        </xdr:cNvPr>
        <xdr:cNvSpPr/>
      </xdr:nvSpPr>
      <xdr:spPr>
        <a:xfrm>
          <a:off x="7401977" y="1460501"/>
          <a:ext cx="2589747" cy="561802"/>
        </a:xfrm>
        <a:prstGeom prst="roundRect">
          <a:avLst/>
        </a:prstGeom>
        <a:solidFill>
          <a:schemeClr val="bg2">
            <a:lumMod val="25000"/>
          </a:schemeClr>
        </a:solidFill>
        <a:ln w="762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400" b="1">
              <a:solidFill>
                <a:schemeClr val="lt1"/>
              </a:solidFill>
              <a:latin typeface="+mn-lt"/>
              <a:cs typeface="Arial" panose="020B0604020202020204" pitchFamily="34" charset="0"/>
            </a:rPr>
            <a:t>GOVERNAMENTAL</a:t>
          </a:r>
          <a:endParaRPr lang="pt-BR" b="1">
            <a:solidFill>
              <a:schemeClr val="lt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170392</xdr:colOff>
      <xdr:row>16</xdr:row>
      <xdr:rowOff>152400</xdr:rowOff>
    </xdr:from>
    <xdr:to>
      <xdr:col>9</xdr:col>
      <xdr:colOff>572378</xdr:colOff>
      <xdr:row>18</xdr:row>
      <xdr:rowOff>176832</xdr:rowOff>
    </xdr:to>
    <xdr:grpSp>
      <xdr:nvGrpSpPr>
        <xdr:cNvPr id="38" name="Agrupar 3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7C44A07-5EFA-42B3-8980-B366FBDF7273}"/>
            </a:ext>
          </a:extLst>
        </xdr:cNvPr>
        <xdr:cNvGrpSpPr/>
      </xdr:nvGrpSpPr>
      <xdr:grpSpPr>
        <a:xfrm>
          <a:off x="4437592" y="3113314"/>
          <a:ext cx="1621186" cy="394547"/>
          <a:chOff x="4351867" y="2457450"/>
          <a:chExt cx="1621186" cy="405432"/>
        </a:xfrm>
      </xdr:grpSpPr>
      <xdr:sp macro="" textlink="">
        <xdr:nvSpPr>
          <xdr:cNvPr id="39" name="Retângulo: Cantos Arredondados 8">
            <a:extLst>
              <a:ext uri="{FF2B5EF4-FFF2-40B4-BE49-F238E27FC236}">
                <a16:creationId xmlns:a16="http://schemas.microsoft.com/office/drawing/2014/main" id="{D2B7CD6B-1817-4637-9B0E-5972592019A3}"/>
              </a:ext>
            </a:extLst>
          </xdr:cNvPr>
          <xdr:cNvSpPr/>
        </xdr:nvSpPr>
        <xdr:spPr>
          <a:xfrm>
            <a:off x="4351867" y="2505075"/>
            <a:ext cx="1621186" cy="302562"/>
          </a:xfrm>
          <a:prstGeom prst="roundRect">
            <a:avLst/>
          </a:prstGeom>
          <a:gradFill flip="none" rotWithShape="1">
            <a:gsLst>
              <a:gs pos="0">
                <a:schemeClr val="accent6">
                  <a:lumMod val="50000"/>
                  <a:shade val="30000"/>
                  <a:satMod val="115000"/>
                </a:schemeClr>
              </a:gs>
              <a:gs pos="50000">
                <a:schemeClr val="accent6">
                  <a:lumMod val="50000"/>
                  <a:shade val="67500"/>
                  <a:satMod val="115000"/>
                </a:schemeClr>
              </a:gs>
              <a:gs pos="100000">
                <a:schemeClr val="accent6">
                  <a:lumMod val="50000"/>
                  <a:shade val="100000"/>
                  <a:satMod val="115000"/>
                </a:schemeClr>
              </a:gs>
            </a:gsLst>
            <a:lin ang="5400000" scaled="1"/>
            <a:tileRect/>
          </a:gradFill>
          <a:ln w="762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2400" b="1">
                <a:latin typeface="Arial" panose="020B0604020202020204" pitchFamily="34" charset="0"/>
                <a:cs typeface="Arial" panose="020B0604020202020204" pitchFamily="34" charset="0"/>
              </a:rPr>
              <a:t>  </a:t>
            </a:r>
            <a:endParaRPr lang="pt-BR" sz="20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0" name="CaixaDeTexto 3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AD83D233-CEEA-4753-98F2-454D7BDA0700}"/>
              </a:ext>
            </a:extLst>
          </xdr:cNvPr>
          <xdr:cNvSpPr txBox="1"/>
        </xdr:nvSpPr>
        <xdr:spPr>
          <a:xfrm>
            <a:off x="4533900" y="2457450"/>
            <a:ext cx="1285875" cy="4054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pt-BR" sz="1900">
                <a:solidFill>
                  <a:schemeClr val="bg1"/>
                </a:solidFill>
              </a:rPr>
              <a:t>OLV Acad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5781674" y="800100"/>
    <xdr:ext cx="4543425" cy="885825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DESCRIÇÃO DO PRODUTO 13">
              <a:extLst>
                <a:ext uri="{FF2B5EF4-FFF2-40B4-BE49-F238E27FC236}">
                  <a16:creationId xmlns:a16="http://schemas.microsoft.com/office/drawing/2014/main" id="{FEA38DF6-C996-4AA6-8A93-37889FE250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ÇÃO DO PRODUTO 1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81674" y="800100"/>
              <a:ext cx="4543425" cy="885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3552825" y="809625"/>
    <xdr:ext cx="2209800" cy="895350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FAMILIA DE PRODUTOS 3">
              <a:extLst>
                <a:ext uri="{FF2B5EF4-FFF2-40B4-BE49-F238E27FC236}">
                  <a16:creationId xmlns:a16="http://schemas.microsoft.com/office/drawing/2014/main" id="{3203B510-9D19-4D94-8914-7106F660A0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ILIA DE PRODUTOS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52825" y="809625"/>
              <a:ext cx="2209800" cy="895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1647825" y="800100"/>
    <xdr:ext cx="1866900" cy="895350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BENEFICIO SA 8">
              <a:extLst>
                <a:ext uri="{FF2B5EF4-FFF2-40B4-BE49-F238E27FC236}">
                  <a16:creationId xmlns:a16="http://schemas.microsoft.com/office/drawing/2014/main" id="{A3A7E8FA-C4A4-485B-B00D-C4CEF4C94B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ENEFICIO SA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47825" y="800100"/>
              <a:ext cx="1866900" cy="895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twoCellAnchor>
    <xdr:from>
      <xdr:col>1</xdr:col>
      <xdr:colOff>183092</xdr:colOff>
      <xdr:row>0</xdr:row>
      <xdr:rowOff>66675</xdr:rowOff>
    </xdr:from>
    <xdr:to>
      <xdr:col>4</xdr:col>
      <xdr:colOff>190500</xdr:colOff>
      <xdr:row>3</xdr:row>
      <xdr:rowOff>104775</xdr:rowOff>
    </xdr:to>
    <xdr:sp macro="" textlink="">
      <xdr:nvSpPr>
        <xdr:cNvPr id="5" name="Título 1">
          <a:extLst>
            <a:ext uri="{FF2B5EF4-FFF2-40B4-BE49-F238E27FC236}">
              <a16:creationId xmlns:a16="http://schemas.microsoft.com/office/drawing/2014/main" id="{B863D55D-F5C7-4187-ADEE-16829C5D791E}"/>
            </a:ext>
          </a:extLst>
        </xdr:cNvPr>
        <xdr:cNvSpPr>
          <a:spLocks noGrp="1"/>
        </xdr:cNvSpPr>
      </xdr:nvSpPr>
      <xdr:spPr>
        <a:xfrm>
          <a:off x="1735667" y="66675"/>
          <a:ext cx="7389283" cy="69532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2800" b="0" cap="small">
              <a:solidFill>
                <a:srgbClr val="000066"/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ISV</a:t>
          </a:r>
          <a:r>
            <a:rPr lang="pt-BR" sz="2800" b="0" cap="small" baseline="0">
              <a:solidFill>
                <a:srgbClr val="000066"/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Corporate</a:t>
          </a:r>
          <a:endParaRPr lang="pt-BR" sz="2800" b="0" cap="small">
            <a:solidFill>
              <a:srgbClr val="000066"/>
            </a:solidFill>
            <a:latin typeface="Segoe UI Semibold" panose="020B0702040204020203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oneCell">
    <xdr:from>
      <xdr:col>0</xdr:col>
      <xdr:colOff>247650</xdr:colOff>
      <xdr:row>3</xdr:row>
      <xdr:rowOff>152400</xdr:rowOff>
    </xdr:from>
    <xdr:to>
      <xdr:col>0</xdr:col>
      <xdr:colOff>1095067</xdr:colOff>
      <xdr:row>7</xdr:row>
      <xdr:rowOff>117421</xdr:rowOff>
    </xdr:to>
    <xdr:pic>
      <xdr:nvPicPr>
        <xdr:cNvPr id="9" name="Imagem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8B5C7A-D841-48EC-9C8C-6D910A5AD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09625"/>
          <a:ext cx="847417" cy="841321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0</xdr:row>
      <xdr:rowOff>95250</xdr:rowOff>
    </xdr:from>
    <xdr:to>
      <xdr:col>9</xdr:col>
      <xdr:colOff>160991</xdr:colOff>
      <xdr:row>3</xdr:row>
      <xdr:rowOff>133350</xdr:rowOff>
    </xdr:to>
    <xdr:pic>
      <xdr:nvPicPr>
        <xdr:cNvPr id="10" name="Imagem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21DBBC-5AB0-4E82-8FF0-BE9331310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0" y="95250"/>
          <a:ext cx="981075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1362075</xdr:colOff>
      <xdr:row>3</xdr:row>
      <xdr:rowOff>50059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52D20B9-A2DD-49BD-826F-C275041FD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9050"/>
          <a:ext cx="1362075" cy="68823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6528859" y="779992"/>
    <xdr:ext cx="4967816" cy="902758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DESCRIÇÃO DO PRODUTO 14">
              <a:extLst>
                <a:ext uri="{FF2B5EF4-FFF2-40B4-BE49-F238E27FC236}">
                  <a16:creationId xmlns:a16="http://schemas.microsoft.com/office/drawing/2014/main" id="{3887039B-8B83-491A-925B-E2A26A5F75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ÇÃO DO PRODUTO 1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528859" y="779992"/>
              <a:ext cx="4967816" cy="9027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4338109" y="779992"/>
    <xdr:ext cx="2152650" cy="902758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FAMILIA DE PRODUTOS 4">
              <a:extLst>
                <a:ext uri="{FF2B5EF4-FFF2-40B4-BE49-F238E27FC236}">
                  <a16:creationId xmlns:a16="http://schemas.microsoft.com/office/drawing/2014/main" id="{C909769B-63FC-4D63-8272-3A9F7FA01A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ILIA DE PRODUTOS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8109" y="779992"/>
              <a:ext cx="2152650" cy="9027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1800225" y="779992"/>
    <xdr:ext cx="2499784" cy="902758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BENEFICIO SA 9">
              <a:extLst>
                <a:ext uri="{FF2B5EF4-FFF2-40B4-BE49-F238E27FC236}">
                  <a16:creationId xmlns:a16="http://schemas.microsoft.com/office/drawing/2014/main" id="{6B6A0DF3-A8F5-4899-B5AD-499991F070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ENEFICIO SA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0225" y="779992"/>
              <a:ext cx="2499784" cy="9027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twoCellAnchor>
    <xdr:from>
      <xdr:col>1</xdr:col>
      <xdr:colOff>1097493</xdr:colOff>
      <xdr:row>0</xdr:row>
      <xdr:rowOff>0</xdr:rowOff>
    </xdr:from>
    <xdr:to>
      <xdr:col>4</xdr:col>
      <xdr:colOff>19051</xdr:colOff>
      <xdr:row>3</xdr:row>
      <xdr:rowOff>38100</xdr:rowOff>
    </xdr:to>
    <xdr:sp macro="" textlink="">
      <xdr:nvSpPr>
        <xdr:cNvPr id="5" name="Título 1">
          <a:extLst>
            <a:ext uri="{FF2B5EF4-FFF2-40B4-BE49-F238E27FC236}">
              <a16:creationId xmlns:a16="http://schemas.microsoft.com/office/drawing/2014/main" id="{3C58A9AC-8EAD-4C14-90D6-D1D606DB4FE2}"/>
            </a:ext>
          </a:extLst>
        </xdr:cNvPr>
        <xdr:cNvSpPr>
          <a:spLocks noGrp="1"/>
        </xdr:cNvSpPr>
      </xdr:nvSpPr>
      <xdr:spPr>
        <a:xfrm>
          <a:off x="2811993" y="0"/>
          <a:ext cx="7303558" cy="69532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2800" b="0" cap="small">
              <a:solidFill>
                <a:srgbClr val="000066"/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</a:t>
          </a:r>
          <a:r>
            <a:rPr lang="pt-BR" sz="2800" b="0" cap="small">
              <a:solidFill>
                <a:schemeClr val="accent6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ISV</a:t>
          </a:r>
          <a:r>
            <a:rPr lang="pt-BR" sz="2800" b="0" cap="small" baseline="0">
              <a:solidFill>
                <a:schemeClr val="accent6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Acadêmico</a:t>
          </a:r>
          <a:endParaRPr lang="pt-BR" sz="2800" b="0" cap="small">
            <a:solidFill>
              <a:schemeClr val="accent6">
                <a:lumMod val="50000"/>
              </a:schemeClr>
            </a:solidFill>
            <a:latin typeface="Segoe UI Semibold" panose="020B0702040204020203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oneCell">
    <xdr:from>
      <xdr:col>0</xdr:col>
      <xdr:colOff>353484</xdr:colOff>
      <xdr:row>4</xdr:row>
      <xdr:rowOff>115359</xdr:rowOff>
    </xdr:from>
    <xdr:to>
      <xdr:col>0</xdr:col>
      <xdr:colOff>1200901</xdr:colOff>
      <xdr:row>8</xdr:row>
      <xdr:rowOff>67680</xdr:rowOff>
    </xdr:to>
    <xdr:pic>
      <xdr:nvPicPr>
        <xdr:cNvPr id="9" name="Imagem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69334C-4FEF-4149-BA05-79FFB204A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484" y="991659"/>
          <a:ext cx="847417" cy="828621"/>
        </a:xfrm>
        <a:prstGeom prst="rect">
          <a:avLst/>
        </a:prstGeom>
      </xdr:spPr>
    </xdr:pic>
    <xdr:clientData/>
  </xdr:twoCellAnchor>
  <xdr:twoCellAnchor editAs="oneCell">
    <xdr:from>
      <xdr:col>4</xdr:col>
      <xdr:colOff>52915</xdr:colOff>
      <xdr:row>0</xdr:row>
      <xdr:rowOff>38100</xdr:rowOff>
    </xdr:from>
    <xdr:to>
      <xdr:col>9</xdr:col>
      <xdr:colOff>17990</xdr:colOff>
      <xdr:row>3</xdr:row>
      <xdr:rowOff>104421</xdr:rowOff>
    </xdr:to>
    <xdr:pic>
      <xdr:nvPicPr>
        <xdr:cNvPr id="10" name="Imagem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37E123-6527-41B1-873C-967B570D1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9415" y="38100"/>
          <a:ext cx="984250" cy="72354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152400</xdr:rowOff>
    </xdr:from>
    <xdr:to>
      <xdr:col>0</xdr:col>
      <xdr:colOff>1552575</xdr:colOff>
      <xdr:row>3</xdr:row>
      <xdr:rowOff>173884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CCD8F3C9-19E6-473F-A5AB-AC2DC8EEF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0" y="152400"/>
          <a:ext cx="1362075" cy="6787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619125</xdr:colOff>
      <xdr:row>2</xdr:row>
      <xdr:rowOff>104775</xdr:rowOff>
    </xdr:from>
    <xdr:to>
      <xdr:col>7</xdr:col>
      <xdr:colOff>2276475</xdr:colOff>
      <xdr:row>6</xdr:row>
      <xdr:rowOff>121500</xdr:rowOff>
    </xdr:to>
    <xdr:pic>
      <xdr:nvPicPr>
        <xdr:cNvPr id="2" name="Imagem 1" descr="Resultado de imagem para MICROSOFT OPEN">
          <a:extLst>
            <a:ext uri="{FF2B5EF4-FFF2-40B4-BE49-F238E27FC236}">
              <a16:creationId xmlns:a16="http://schemas.microsoft.com/office/drawing/2014/main" id="{C9C4FB11-5681-4339-A362-E08B20EC77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052" b="32536"/>
        <a:stretch/>
      </xdr:blipFill>
      <xdr:spPr bwMode="auto">
        <a:xfrm>
          <a:off x="11420475" y="485775"/>
          <a:ext cx="1657350" cy="77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58028</xdr:colOff>
      <xdr:row>3</xdr:row>
      <xdr:rowOff>19050</xdr:rowOff>
    </xdr:from>
    <xdr:to>
      <xdr:col>4</xdr:col>
      <xdr:colOff>1304925</xdr:colOff>
      <xdr:row>4</xdr:row>
      <xdr:rowOff>38100</xdr:rowOff>
    </xdr:to>
    <xdr:sp macro="" textlink="">
      <xdr:nvSpPr>
        <xdr:cNvPr id="4" name="Retângulo: Cantos Arredondado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F0CC45-4407-4CDB-993C-4DECA8443EE0}"/>
            </a:ext>
          </a:extLst>
        </xdr:cNvPr>
        <xdr:cNvSpPr/>
      </xdr:nvSpPr>
      <xdr:spPr>
        <a:xfrm>
          <a:off x="6706478" y="590550"/>
          <a:ext cx="1246897" cy="209550"/>
        </a:xfrm>
        <a:prstGeom prst="roundRect">
          <a:avLst/>
        </a:prstGeom>
        <a:solidFill>
          <a:schemeClr val="bg2">
            <a:lumMod val="25000"/>
          </a:schemeClr>
        </a:solidFill>
        <a:ln w="762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800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OLV Gov</a:t>
          </a:r>
          <a:endParaRPr lang="pt-BR" sz="2400">
            <a:effectLst/>
          </a:endParaRPr>
        </a:p>
      </xdr:txBody>
    </xdr:sp>
    <xdr:clientData/>
  </xdr:twoCellAnchor>
  <xdr:twoCellAnchor>
    <xdr:from>
      <xdr:col>3</xdr:col>
      <xdr:colOff>581025</xdr:colOff>
      <xdr:row>3</xdr:row>
      <xdr:rowOff>9525</xdr:rowOff>
    </xdr:from>
    <xdr:to>
      <xdr:col>3</xdr:col>
      <xdr:colOff>1827922</xdr:colOff>
      <xdr:row>4</xdr:row>
      <xdr:rowOff>28575</xdr:rowOff>
    </xdr:to>
    <xdr:sp macro="" textlink="">
      <xdr:nvSpPr>
        <xdr:cNvPr id="6" name="Retângulo: Cantos Arredondados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2AF50D-1762-47F2-A3AF-68169864278A}"/>
            </a:ext>
          </a:extLst>
        </xdr:cNvPr>
        <xdr:cNvSpPr/>
      </xdr:nvSpPr>
      <xdr:spPr>
        <a:xfrm>
          <a:off x="4352925" y="581025"/>
          <a:ext cx="1246897" cy="209550"/>
        </a:xfrm>
        <a:prstGeom prst="roundRect">
          <a:avLst/>
        </a:prstGeom>
        <a:solidFill>
          <a:schemeClr val="accent6">
            <a:lumMod val="50000"/>
          </a:schemeClr>
        </a:solidFill>
        <a:ln w="762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800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School</a:t>
          </a:r>
          <a:endParaRPr lang="pt-BR" sz="2400">
            <a:effectLst/>
          </a:endParaRPr>
        </a:p>
      </xdr:txBody>
    </xdr:sp>
    <xdr:clientData/>
  </xdr:twoCellAnchor>
  <xdr:twoCellAnchor>
    <xdr:from>
      <xdr:col>3</xdr:col>
      <xdr:colOff>581025</xdr:colOff>
      <xdr:row>4</xdr:row>
      <xdr:rowOff>76200</xdr:rowOff>
    </xdr:from>
    <xdr:to>
      <xdr:col>3</xdr:col>
      <xdr:colOff>1827922</xdr:colOff>
      <xdr:row>5</xdr:row>
      <xdr:rowOff>95250</xdr:rowOff>
    </xdr:to>
    <xdr:sp macro="" textlink="">
      <xdr:nvSpPr>
        <xdr:cNvPr id="7" name="Retângulo: Cantos Arredondados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C88AD4-5902-4665-B90E-8586C7DF4AEC}"/>
            </a:ext>
          </a:extLst>
        </xdr:cNvPr>
        <xdr:cNvSpPr/>
      </xdr:nvSpPr>
      <xdr:spPr>
        <a:xfrm>
          <a:off x="4352925" y="838200"/>
          <a:ext cx="1246897" cy="209550"/>
        </a:xfrm>
        <a:prstGeom prst="roundRect">
          <a:avLst/>
        </a:prstGeom>
        <a:solidFill>
          <a:schemeClr val="accent6">
            <a:lumMod val="50000"/>
          </a:schemeClr>
        </a:solidFill>
        <a:ln w="762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800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OVS-ES</a:t>
          </a:r>
          <a:endParaRPr lang="pt-BR" sz="2400">
            <a:effectLst/>
          </a:endParaRPr>
        </a:p>
      </xdr:txBody>
    </xdr:sp>
    <xdr:clientData/>
  </xdr:twoCellAnchor>
  <xdr:twoCellAnchor>
    <xdr:from>
      <xdr:col>3</xdr:col>
      <xdr:colOff>581025</xdr:colOff>
      <xdr:row>5</xdr:row>
      <xdr:rowOff>133350</xdr:rowOff>
    </xdr:from>
    <xdr:to>
      <xdr:col>3</xdr:col>
      <xdr:colOff>1827922</xdr:colOff>
      <xdr:row>6</xdr:row>
      <xdr:rowOff>152400</xdr:rowOff>
    </xdr:to>
    <xdr:sp macro="" textlink="">
      <xdr:nvSpPr>
        <xdr:cNvPr id="8" name="Retângulo: Cantos Arredondados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A3797E5-C947-44B5-9532-0C6C3CB50F1F}"/>
            </a:ext>
          </a:extLst>
        </xdr:cNvPr>
        <xdr:cNvSpPr/>
      </xdr:nvSpPr>
      <xdr:spPr>
        <a:xfrm>
          <a:off x="4352925" y="1085850"/>
          <a:ext cx="1246897" cy="209550"/>
        </a:xfrm>
        <a:prstGeom prst="roundRect">
          <a:avLst/>
        </a:prstGeom>
        <a:solidFill>
          <a:schemeClr val="accent6">
            <a:lumMod val="50000"/>
          </a:schemeClr>
        </a:solidFill>
        <a:ln w="762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800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ISV Acad</a:t>
          </a:r>
          <a:endParaRPr lang="pt-BR" sz="2400">
            <a:effectLst/>
          </a:endParaRPr>
        </a:p>
      </xdr:txBody>
    </xdr:sp>
    <xdr:clientData/>
  </xdr:twoCellAnchor>
  <xdr:twoCellAnchor>
    <xdr:from>
      <xdr:col>1</xdr:col>
      <xdr:colOff>419100</xdr:colOff>
      <xdr:row>2</xdr:row>
      <xdr:rowOff>180975</xdr:rowOff>
    </xdr:from>
    <xdr:to>
      <xdr:col>2</xdr:col>
      <xdr:colOff>732547</xdr:colOff>
      <xdr:row>4</xdr:row>
      <xdr:rowOff>9525</xdr:rowOff>
    </xdr:to>
    <xdr:sp macro="" textlink="">
      <xdr:nvSpPr>
        <xdr:cNvPr id="10" name="Retângulo: Cantos Arredondado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EB6FB6-8982-4F2E-97EE-14B03EAA4E9E}"/>
            </a:ext>
          </a:extLst>
        </xdr:cNvPr>
        <xdr:cNvSpPr/>
      </xdr:nvSpPr>
      <xdr:spPr>
        <a:xfrm>
          <a:off x="2171700" y="561975"/>
          <a:ext cx="1246897" cy="209550"/>
        </a:xfrm>
        <a:prstGeom prst="roundRect">
          <a:avLst/>
        </a:prstGeom>
        <a:solidFill>
          <a:schemeClr val="accent1"/>
        </a:solidFill>
        <a:ln w="762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800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OLV</a:t>
          </a:r>
          <a:endParaRPr lang="pt-BR" sz="2400">
            <a:effectLst/>
          </a:endParaRPr>
        </a:p>
      </xdr:txBody>
    </xdr:sp>
    <xdr:clientData/>
  </xdr:twoCellAnchor>
  <xdr:twoCellAnchor>
    <xdr:from>
      <xdr:col>1</xdr:col>
      <xdr:colOff>428625</xdr:colOff>
      <xdr:row>4</xdr:row>
      <xdr:rowOff>47625</xdr:rowOff>
    </xdr:from>
    <xdr:to>
      <xdr:col>2</xdr:col>
      <xdr:colOff>742072</xdr:colOff>
      <xdr:row>5</xdr:row>
      <xdr:rowOff>66675</xdr:rowOff>
    </xdr:to>
    <xdr:sp macro="" textlink="">
      <xdr:nvSpPr>
        <xdr:cNvPr id="11" name="Retângulo: Cantos Arredondado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9ECA824-8D13-46B0-AFC1-F92F5A43FAE2}"/>
            </a:ext>
          </a:extLst>
        </xdr:cNvPr>
        <xdr:cNvSpPr/>
      </xdr:nvSpPr>
      <xdr:spPr>
        <a:xfrm>
          <a:off x="2181225" y="809625"/>
          <a:ext cx="1246897" cy="209550"/>
        </a:xfrm>
        <a:prstGeom prst="roundRect">
          <a:avLst/>
        </a:prstGeom>
        <a:solidFill>
          <a:schemeClr val="accent1"/>
        </a:solidFill>
        <a:ln w="762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800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OVS</a:t>
          </a:r>
          <a:endParaRPr lang="pt-BR" sz="2400">
            <a:effectLst/>
          </a:endParaRPr>
        </a:p>
      </xdr:txBody>
    </xdr:sp>
    <xdr:clientData/>
  </xdr:twoCellAnchor>
  <xdr:twoCellAnchor>
    <xdr:from>
      <xdr:col>1</xdr:col>
      <xdr:colOff>428625</xdr:colOff>
      <xdr:row>5</xdr:row>
      <xdr:rowOff>104775</xdr:rowOff>
    </xdr:from>
    <xdr:to>
      <xdr:col>2</xdr:col>
      <xdr:colOff>742072</xdr:colOff>
      <xdr:row>6</xdr:row>
      <xdr:rowOff>123825</xdr:rowOff>
    </xdr:to>
    <xdr:sp macro="" textlink="">
      <xdr:nvSpPr>
        <xdr:cNvPr id="12" name="Retângulo: Cantos Arredondados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A438D81-5465-472A-8479-453D52556D02}"/>
            </a:ext>
          </a:extLst>
        </xdr:cNvPr>
        <xdr:cNvSpPr/>
      </xdr:nvSpPr>
      <xdr:spPr>
        <a:xfrm>
          <a:off x="2181225" y="1057275"/>
          <a:ext cx="1246897" cy="209550"/>
        </a:xfrm>
        <a:prstGeom prst="roundRect">
          <a:avLst/>
        </a:prstGeom>
        <a:solidFill>
          <a:schemeClr val="accent1"/>
        </a:solidFill>
        <a:ln w="762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800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ISV </a:t>
          </a:r>
          <a:endParaRPr lang="pt-BR" sz="2400">
            <a:effectLst/>
          </a:endParaRPr>
        </a:p>
      </xdr:txBody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41</xdr:row>
      <xdr:rowOff>114300</xdr:rowOff>
    </xdr:to>
    <xdr:sp macro="" textlink="">
      <xdr:nvSpPr>
        <xdr:cNvPr id="13" name="AutoShape 3" descr="Resultado de imagem para mansÃ£o">
          <a:extLst>
            <a:ext uri="{FF2B5EF4-FFF2-40B4-BE49-F238E27FC236}">
              <a16:creationId xmlns:a16="http://schemas.microsoft.com/office/drawing/2014/main" id="{33772995-B81E-4BDF-B16C-BD895BE0995E}"/>
            </a:ext>
          </a:extLst>
        </xdr:cNvPr>
        <xdr:cNvSpPr>
          <a:spLocks noChangeAspect="1" noChangeArrowheads="1"/>
        </xdr:cNvSpPr>
      </xdr:nvSpPr>
      <xdr:spPr bwMode="auto">
        <a:xfrm>
          <a:off x="3771900" y="786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114300</xdr:rowOff>
    </xdr:to>
    <xdr:sp macro="" textlink="">
      <xdr:nvSpPr>
        <xdr:cNvPr id="14" name="AutoShape 5" descr="Resultado de imagem para mansÃ£o">
          <a:extLst>
            <a:ext uri="{FF2B5EF4-FFF2-40B4-BE49-F238E27FC236}">
              <a16:creationId xmlns:a16="http://schemas.microsoft.com/office/drawing/2014/main" id="{F15EDBC0-B38D-481D-9192-D46A06D3E3F9}"/>
            </a:ext>
          </a:extLst>
        </xdr:cNvPr>
        <xdr:cNvSpPr>
          <a:spLocks noChangeAspect="1" noChangeArrowheads="1"/>
        </xdr:cNvSpPr>
      </xdr:nvSpPr>
      <xdr:spPr bwMode="auto">
        <a:xfrm>
          <a:off x="66484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114300</xdr:rowOff>
    </xdr:to>
    <xdr:sp macro="" textlink="">
      <xdr:nvSpPr>
        <xdr:cNvPr id="15" name="AutoShape 8" descr="Resultado de imagem para mansÃ£o icon">
          <a:extLst>
            <a:ext uri="{FF2B5EF4-FFF2-40B4-BE49-F238E27FC236}">
              <a16:creationId xmlns:a16="http://schemas.microsoft.com/office/drawing/2014/main" id="{FD6BBF66-313D-4F47-884F-9804A99542A9}"/>
            </a:ext>
          </a:extLst>
        </xdr:cNvPr>
        <xdr:cNvSpPr>
          <a:spLocks noChangeAspect="1" noChangeArrowheads="1"/>
        </xdr:cNvSpPr>
      </xdr:nvSpPr>
      <xdr:spPr bwMode="auto">
        <a:xfrm>
          <a:off x="3771900" y="843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377403</xdr:colOff>
      <xdr:row>0</xdr:row>
      <xdr:rowOff>0</xdr:rowOff>
    </xdr:from>
    <xdr:to>
      <xdr:col>2</xdr:col>
      <xdr:colOff>981075</xdr:colOff>
      <xdr:row>2</xdr:row>
      <xdr:rowOff>104775</xdr:rowOff>
    </xdr:to>
    <xdr:grpSp>
      <xdr:nvGrpSpPr>
        <xdr:cNvPr id="16" name="Agrupar 15">
          <a:extLst>
            <a:ext uri="{FF2B5EF4-FFF2-40B4-BE49-F238E27FC236}">
              <a16:creationId xmlns:a16="http://schemas.microsoft.com/office/drawing/2014/main" id="{01D2874A-B9FD-42D6-9653-9B98C84BBFAC}"/>
            </a:ext>
          </a:extLst>
        </xdr:cNvPr>
        <xdr:cNvGrpSpPr/>
      </xdr:nvGrpSpPr>
      <xdr:grpSpPr>
        <a:xfrm>
          <a:off x="2178494" y="0"/>
          <a:ext cx="1559636" cy="464993"/>
          <a:chOff x="2139528" y="38100"/>
          <a:chExt cx="1499021" cy="561949"/>
        </a:xfrm>
      </xdr:grpSpPr>
      <xdr:sp macro="" textlink="">
        <xdr:nvSpPr>
          <xdr:cNvPr id="17" name="Retângulo: Cantos Arredondados 5">
            <a:extLst>
              <a:ext uri="{FF2B5EF4-FFF2-40B4-BE49-F238E27FC236}">
                <a16:creationId xmlns:a16="http://schemas.microsoft.com/office/drawing/2014/main" id="{4F6B7B62-AFED-4B18-94E0-3B1EFB01A9FE}"/>
              </a:ext>
            </a:extLst>
          </xdr:cNvPr>
          <xdr:cNvSpPr/>
        </xdr:nvSpPr>
        <xdr:spPr>
          <a:xfrm>
            <a:off x="2139528" y="167378"/>
            <a:ext cx="1499021" cy="337447"/>
          </a:xfrm>
          <a:prstGeom prst="roundRect">
            <a:avLst/>
          </a:prstGeom>
          <a:solidFill>
            <a:srgbClr val="0070C0"/>
          </a:solidFill>
          <a:ln w="762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1500" b="1">
                <a:latin typeface="+mn-lt"/>
                <a:cs typeface="Arial" panose="020B0604020202020204" pitchFamily="34" charset="0"/>
              </a:rPr>
              <a:t>orporativo</a:t>
            </a:r>
          </a:p>
        </xdr:txBody>
      </xdr:sp>
      <xdr:sp macro="" textlink="">
        <xdr:nvSpPr>
          <xdr:cNvPr id="18" name="CaixaDeTexto 17">
            <a:extLst>
              <a:ext uri="{FF2B5EF4-FFF2-40B4-BE49-F238E27FC236}">
                <a16:creationId xmlns:a16="http://schemas.microsoft.com/office/drawing/2014/main" id="{916FF6E1-8314-47E7-B3BE-80A2F434A5CF}"/>
              </a:ext>
            </a:extLst>
          </xdr:cNvPr>
          <xdr:cNvSpPr txBox="1"/>
        </xdr:nvSpPr>
        <xdr:spPr>
          <a:xfrm>
            <a:off x="2162175" y="38100"/>
            <a:ext cx="485775" cy="5619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pt-BR" sz="3000" b="1">
                <a:solidFill>
                  <a:schemeClr val="bg1"/>
                </a:solidFill>
              </a:rPr>
              <a:t>C</a:t>
            </a:r>
          </a:p>
        </xdr:txBody>
      </xdr:sp>
    </xdr:grpSp>
    <xdr:clientData/>
  </xdr:twoCellAnchor>
  <xdr:twoCellAnchor>
    <xdr:from>
      <xdr:col>3</xdr:col>
      <xdr:colOff>548854</xdr:colOff>
      <xdr:row>0</xdr:row>
      <xdr:rowOff>28576</xdr:rowOff>
    </xdr:from>
    <xdr:to>
      <xdr:col>3</xdr:col>
      <xdr:colOff>2114550</xdr:colOff>
      <xdr:row>2</xdr:row>
      <xdr:rowOff>123825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D80ABA2E-0117-44C2-B86B-8C6F39534CB0}"/>
            </a:ext>
          </a:extLst>
        </xdr:cNvPr>
        <xdr:cNvGrpSpPr/>
      </xdr:nvGrpSpPr>
      <xdr:grpSpPr>
        <a:xfrm>
          <a:off x="4414272" y="28576"/>
          <a:ext cx="1565696" cy="455467"/>
          <a:chOff x="4320754" y="28575"/>
          <a:chExt cx="1489496" cy="561949"/>
        </a:xfrm>
      </xdr:grpSpPr>
      <xdr:sp macro="" textlink="">
        <xdr:nvSpPr>
          <xdr:cNvPr id="20" name="Retângulo: Cantos Arredondados 5">
            <a:extLst>
              <a:ext uri="{FF2B5EF4-FFF2-40B4-BE49-F238E27FC236}">
                <a16:creationId xmlns:a16="http://schemas.microsoft.com/office/drawing/2014/main" id="{B3D91C72-B314-4BF9-8A9F-327499B74E11}"/>
              </a:ext>
            </a:extLst>
          </xdr:cNvPr>
          <xdr:cNvSpPr/>
        </xdr:nvSpPr>
        <xdr:spPr>
          <a:xfrm>
            <a:off x="4320754" y="138802"/>
            <a:ext cx="1489496" cy="356497"/>
          </a:xfrm>
          <a:prstGeom prst="roundRect">
            <a:avLst/>
          </a:prstGeom>
          <a:solidFill>
            <a:schemeClr val="accent6">
              <a:lumMod val="50000"/>
            </a:schemeClr>
          </a:solidFill>
          <a:ln w="762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1500" b="1">
                <a:latin typeface="+mn-lt"/>
                <a:cs typeface="Arial" panose="020B0604020202020204" pitchFamily="34" charset="0"/>
              </a:rPr>
              <a:t>cadêmico</a:t>
            </a:r>
          </a:p>
        </xdr:txBody>
      </xdr:sp>
      <xdr:sp macro="" textlink="">
        <xdr:nvSpPr>
          <xdr:cNvPr id="21" name="CaixaDeTexto 20">
            <a:extLst>
              <a:ext uri="{FF2B5EF4-FFF2-40B4-BE49-F238E27FC236}">
                <a16:creationId xmlns:a16="http://schemas.microsoft.com/office/drawing/2014/main" id="{4CB7B038-F97C-4EFE-B973-5FB502FC198D}"/>
              </a:ext>
            </a:extLst>
          </xdr:cNvPr>
          <xdr:cNvSpPr txBox="1"/>
        </xdr:nvSpPr>
        <xdr:spPr>
          <a:xfrm>
            <a:off x="4362450" y="28575"/>
            <a:ext cx="485775" cy="5619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pt-BR" sz="3000" b="1">
                <a:solidFill>
                  <a:schemeClr val="bg1"/>
                </a:solidFill>
              </a:rPr>
              <a:t>A</a:t>
            </a:r>
          </a:p>
        </xdr:txBody>
      </xdr:sp>
    </xdr:grpSp>
    <xdr:clientData/>
  </xdr:twoCellAnchor>
  <xdr:twoCellAnchor>
    <xdr:from>
      <xdr:col>4</xdr:col>
      <xdr:colOff>24978</xdr:colOff>
      <xdr:row>0</xdr:row>
      <xdr:rowOff>38101</xdr:rowOff>
    </xdr:from>
    <xdr:to>
      <xdr:col>4</xdr:col>
      <xdr:colOff>1609725</xdr:colOff>
      <xdr:row>2</xdr:row>
      <xdr:rowOff>133350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771CAAC8-87D9-49D4-B7CA-C3057F9E376E}"/>
            </a:ext>
          </a:extLst>
        </xdr:cNvPr>
        <xdr:cNvGrpSpPr/>
      </xdr:nvGrpSpPr>
      <xdr:grpSpPr>
        <a:xfrm>
          <a:off x="6855269" y="38101"/>
          <a:ext cx="1584747" cy="455467"/>
          <a:chOff x="6635328" y="20544"/>
          <a:chExt cx="1499021" cy="561949"/>
        </a:xfrm>
      </xdr:grpSpPr>
      <xdr:sp macro="" textlink="">
        <xdr:nvSpPr>
          <xdr:cNvPr id="23" name="Retângulo: Cantos Arredondados 5">
            <a:extLst>
              <a:ext uri="{FF2B5EF4-FFF2-40B4-BE49-F238E27FC236}">
                <a16:creationId xmlns:a16="http://schemas.microsoft.com/office/drawing/2014/main" id="{4159F357-4C52-48E3-B092-CB4D1D6A05F0}"/>
              </a:ext>
            </a:extLst>
          </xdr:cNvPr>
          <xdr:cNvSpPr/>
        </xdr:nvSpPr>
        <xdr:spPr>
          <a:xfrm>
            <a:off x="6635328" y="100702"/>
            <a:ext cx="1499021" cy="394597"/>
          </a:xfrm>
          <a:prstGeom prst="roundRect">
            <a:avLst/>
          </a:prstGeom>
          <a:solidFill>
            <a:schemeClr val="bg2">
              <a:lumMod val="25000"/>
            </a:schemeClr>
          </a:solidFill>
          <a:ln w="762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1500" b="1">
                <a:latin typeface="+mn-lt"/>
                <a:cs typeface="Arial" panose="020B0604020202020204" pitchFamily="34" charset="0"/>
              </a:rPr>
              <a:t>overno</a:t>
            </a:r>
          </a:p>
        </xdr:txBody>
      </xdr:sp>
      <xdr:sp macro="" textlink="">
        <xdr:nvSpPr>
          <xdr:cNvPr id="24" name="CaixaDeTexto 23">
            <a:extLst>
              <a:ext uri="{FF2B5EF4-FFF2-40B4-BE49-F238E27FC236}">
                <a16:creationId xmlns:a16="http://schemas.microsoft.com/office/drawing/2014/main" id="{A8AF50B2-6F9D-4E24-89C1-29B08AACA260}"/>
              </a:ext>
            </a:extLst>
          </xdr:cNvPr>
          <xdr:cNvSpPr txBox="1"/>
        </xdr:nvSpPr>
        <xdr:spPr>
          <a:xfrm>
            <a:off x="6699682" y="20544"/>
            <a:ext cx="485775" cy="5619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pt-BR" sz="3000" b="1">
                <a:solidFill>
                  <a:schemeClr val="bg1"/>
                </a:solidFill>
              </a:rPr>
              <a:t>G</a:t>
            </a:r>
          </a:p>
        </xdr:txBody>
      </xdr:sp>
    </xdr:grpSp>
    <xdr:clientData/>
  </xdr:twoCellAnchor>
  <xdr:twoCellAnchor editAs="oneCell">
    <xdr:from>
      <xdr:col>0</xdr:col>
      <xdr:colOff>457200</xdr:colOff>
      <xdr:row>8</xdr:row>
      <xdr:rowOff>342900</xdr:rowOff>
    </xdr:from>
    <xdr:to>
      <xdr:col>0</xdr:col>
      <xdr:colOff>1304617</xdr:colOff>
      <xdr:row>13</xdr:row>
      <xdr:rowOff>50746</xdr:rowOff>
    </xdr:to>
    <xdr:pic>
      <xdr:nvPicPr>
        <xdr:cNvPr id="25" name="Imagem 2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B767BF5-53EA-4C48-A5AA-8DD0E8974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866900"/>
          <a:ext cx="847417" cy="86989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0</xdr:row>
      <xdr:rowOff>161925</xdr:rowOff>
    </xdr:from>
    <xdr:to>
      <xdr:col>0</xdr:col>
      <xdr:colOff>1600200</xdr:colOff>
      <xdr:row>4</xdr:row>
      <xdr:rowOff>88159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E3D33271-392B-4CFB-B033-B648AB63D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8125" y="161925"/>
          <a:ext cx="1362075" cy="688234"/>
        </a:xfrm>
        <a:prstGeom prst="rect">
          <a:avLst/>
        </a:prstGeom>
      </xdr:spPr>
    </xdr:pic>
    <xdr:clientData/>
  </xdr:twoCellAnchor>
  <xdr:twoCellAnchor>
    <xdr:from>
      <xdr:col>3</xdr:col>
      <xdr:colOff>571500</xdr:colOff>
      <xdr:row>7</xdr:row>
      <xdr:rowOff>0</xdr:rowOff>
    </xdr:from>
    <xdr:to>
      <xdr:col>3</xdr:col>
      <xdr:colOff>1818397</xdr:colOff>
      <xdr:row>8</xdr:row>
      <xdr:rowOff>19050</xdr:rowOff>
    </xdr:to>
    <xdr:sp macro="" textlink="">
      <xdr:nvSpPr>
        <xdr:cNvPr id="27" name="Retângulo: Cantos Arredondados 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E36C1DC-A9EF-4DFD-BBD4-92747D85EED5}"/>
            </a:ext>
          </a:extLst>
        </xdr:cNvPr>
        <xdr:cNvSpPr/>
      </xdr:nvSpPr>
      <xdr:spPr>
        <a:xfrm>
          <a:off x="4343400" y="1333500"/>
          <a:ext cx="1246897" cy="209550"/>
        </a:xfrm>
        <a:prstGeom prst="roundRect">
          <a:avLst/>
        </a:prstGeom>
        <a:solidFill>
          <a:schemeClr val="accent6">
            <a:lumMod val="50000"/>
          </a:schemeClr>
        </a:solidFill>
        <a:ln w="762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800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OLV Acad</a:t>
          </a:r>
          <a:endParaRPr lang="pt-BR" sz="240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8760883" y="724335"/>
    <xdr:ext cx="3917950" cy="1173257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DESCRIÇÃO DO PRODUTO 6">
              <a:extLst>
                <a:ext uri="{FF2B5EF4-FFF2-40B4-BE49-F238E27FC236}">
                  <a16:creationId xmlns:a16="http://schemas.microsoft.com/office/drawing/2014/main" id="{675FD2C9-B332-4B92-B981-D8B1CC0AC3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ÇÃO DO PRODUTO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60883" y="724335"/>
              <a:ext cx="3917950" cy="117325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4155017" y="711199"/>
    <xdr:ext cx="2447926" cy="1190626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FAMILIA DE PRODUTOS">
              <a:extLst>
                <a:ext uri="{FF2B5EF4-FFF2-40B4-BE49-F238E27FC236}">
                  <a16:creationId xmlns:a16="http://schemas.microsoft.com/office/drawing/2014/main" id="{0F6358AD-9E5A-4C54-AF6D-A0D2782EFA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ILIA DE PRODUTO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55017" y="711199"/>
              <a:ext cx="2447926" cy="119062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1830917" y="701672"/>
    <xdr:ext cx="2201333" cy="1190627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BENEFICIO SA 3">
              <a:extLst>
                <a:ext uri="{FF2B5EF4-FFF2-40B4-BE49-F238E27FC236}">
                  <a16:creationId xmlns:a16="http://schemas.microsoft.com/office/drawing/2014/main" id="{22457D80-53B3-4F37-9E08-D20807DEDF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ENEFICIO S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30917" y="701672"/>
              <a:ext cx="2201333" cy="11906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6722347" y="723899"/>
    <xdr:ext cx="1885950" cy="1181101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PERIODO DO CONTRATO">
              <a:extLst>
                <a:ext uri="{FF2B5EF4-FFF2-40B4-BE49-F238E27FC236}">
                  <a16:creationId xmlns:a16="http://schemas.microsoft.com/office/drawing/2014/main" id="{055F3967-1B49-4F61-B700-38EB28415D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IODO DO CONTRA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22347" y="723899"/>
              <a:ext cx="1885950" cy="11811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twoCellAnchor>
    <xdr:from>
      <xdr:col>1</xdr:col>
      <xdr:colOff>592667</xdr:colOff>
      <xdr:row>0</xdr:row>
      <xdr:rowOff>19050</xdr:rowOff>
    </xdr:from>
    <xdr:to>
      <xdr:col>4</xdr:col>
      <xdr:colOff>228601</xdr:colOff>
      <xdr:row>2</xdr:row>
      <xdr:rowOff>219075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244BEF84-5839-4473-9BEB-BF8FA10E7509}"/>
            </a:ext>
          </a:extLst>
        </xdr:cNvPr>
        <xdr:cNvSpPr>
          <a:spLocks noGrp="1"/>
        </xdr:cNvSpPr>
      </xdr:nvSpPr>
      <xdr:spPr>
        <a:xfrm>
          <a:off x="2421467" y="19050"/>
          <a:ext cx="8830734" cy="63182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2800" b="0" cap="small">
              <a:solidFill>
                <a:srgbClr val="000066"/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Open Value</a:t>
          </a:r>
        </a:p>
      </xdr:txBody>
    </xdr:sp>
    <xdr:clientData/>
  </xdr:twoCellAnchor>
  <xdr:twoCellAnchor editAs="oneCell">
    <xdr:from>
      <xdr:col>0</xdr:col>
      <xdr:colOff>457200</xdr:colOff>
      <xdr:row>4</xdr:row>
      <xdr:rowOff>114300</xdr:rowOff>
    </xdr:from>
    <xdr:to>
      <xdr:col>0</xdr:col>
      <xdr:colOff>1368117</xdr:colOff>
      <xdr:row>8</xdr:row>
      <xdr:rowOff>66621</xdr:rowOff>
    </xdr:to>
    <xdr:pic>
      <xdr:nvPicPr>
        <xdr:cNvPr id="7" name="Imagem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84874F-5295-40B7-BA49-038A18AEC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054100"/>
          <a:ext cx="847417" cy="828621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266701</xdr:colOff>
      <xdr:row>0</xdr:row>
      <xdr:rowOff>76201</xdr:rowOff>
    </xdr:from>
    <xdr:to>
      <xdr:col>4</xdr:col>
      <xdr:colOff>1079500</xdr:colOff>
      <xdr:row>3</xdr:row>
      <xdr:rowOff>102805</xdr:rowOff>
    </xdr:to>
    <xdr:pic>
      <xdr:nvPicPr>
        <xdr:cNvPr id="8" name="Imagem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8CF694-D152-40BE-83A4-B12CC5CE3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3001" y="76201"/>
          <a:ext cx="812799" cy="750504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0</xdr:row>
      <xdr:rowOff>180975</xdr:rowOff>
    </xdr:from>
    <xdr:to>
      <xdr:col>0</xdr:col>
      <xdr:colOff>1654175</xdr:colOff>
      <xdr:row>4</xdr:row>
      <xdr:rowOff>138959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57CA72E-53A0-488E-9271-DC77904D7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8600" y="180975"/>
          <a:ext cx="1362075" cy="7263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1285875</xdr:colOff>
      <xdr:row>3</xdr:row>
      <xdr:rowOff>95251</xdr:rowOff>
    </xdr:from>
    <xdr:to>
      <xdr:col>4</xdr:col>
      <xdr:colOff>2990851</xdr:colOff>
      <xdr:row>9</xdr:row>
      <xdr:rowOff>47625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FAMILIA DE PRODUTOS 6">
              <a:extLst>
                <a:ext uri="{FF2B5EF4-FFF2-40B4-BE49-F238E27FC236}">
                  <a16:creationId xmlns:a16="http://schemas.microsoft.com/office/drawing/2014/main" id="{98497ECE-6E55-4191-B3FB-1224BA7B3D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ILIA DE PRODUTOS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29125" y="742951"/>
              <a:ext cx="3067051" cy="10953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1814</xdr:colOff>
      <xdr:row>3</xdr:row>
      <xdr:rowOff>95251</xdr:rowOff>
    </xdr:from>
    <xdr:to>
      <xdr:col>3</xdr:col>
      <xdr:colOff>1257300</xdr:colOff>
      <xdr:row>9</xdr:row>
      <xdr:rowOff>47625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BENEFICIO SA 11">
              <a:extLst>
                <a:ext uri="{FF2B5EF4-FFF2-40B4-BE49-F238E27FC236}">
                  <a16:creationId xmlns:a16="http://schemas.microsoft.com/office/drawing/2014/main" id="{81BDA1D4-D30E-4E40-B9CE-4955DF346A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ENEFICIO SA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9199" y="742951"/>
              <a:ext cx="3181351" cy="10953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609599</xdr:colOff>
      <xdr:row>3</xdr:row>
      <xdr:rowOff>133351</xdr:rowOff>
    </xdr:from>
    <xdr:to>
      <xdr:col>2</xdr:col>
      <xdr:colOff>609599</xdr:colOff>
      <xdr:row>9</xdr:row>
      <xdr:rowOff>85725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COMPRA 2">
              <a:extLst>
                <a:ext uri="{FF2B5EF4-FFF2-40B4-BE49-F238E27FC236}">
                  <a16:creationId xmlns:a16="http://schemas.microsoft.com/office/drawing/2014/main" id="{A86F04CB-58FE-472A-92A9-BF91016706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COMPR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28799" y="781051"/>
              <a:ext cx="0" cy="10953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3038474</xdr:colOff>
      <xdr:row>3</xdr:row>
      <xdr:rowOff>95251</xdr:rowOff>
    </xdr:from>
    <xdr:to>
      <xdr:col>6</xdr:col>
      <xdr:colOff>0</xdr:colOff>
      <xdr:row>9</xdr:row>
      <xdr:rowOff>66675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DESCRIÇÃO DO PRODUTO 15">
              <a:extLst>
                <a:ext uri="{FF2B5EF4-FFF2-40B4-BE49-F238E27FC236}">
                  <a16:creationId xmlns:a16="http://schemas.microsoft.com/office/drawing/2014/main" id="{283BA680-6C13-483C-B617-EAA9B0BA79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ÇÃO DO PRODUTO 1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43799" y="742951"/>
              <a:ext cx="3667126" cy="11144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133350</xdr:colOff>
      <xdr:row>4</xdr:row>
      <xdr:rowOff>95250</xdr:rowOff>
    </xdr:from>
    <xdr:to>
      <xdr:col>1</xdr:col>
      <xdr:colOff>371167</xdr:colOff>
      <xdr:row>8</xdr:row>
      <xdr:rowOff>174571</xdr:rowOff>
    </xdr:to>
    <xdr:pic>
      <xdr:nvPicPr>
        <xdr:cNvPr id="7" name="Imagem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13E3A1-F93D-4A15-83A1-6E72CDFA3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33450"/>
          <a:ext cx="847417" cy="841321"/>
        </a:xfrm>
        <a:prstGeom prst="rect">
          <a:avLst/>
        </a:prstGeom>
      </xdr:spPr>
    </xdr:pic>
    <xdr:clientData/>
  </xdr:twoCellAnchor>
  <xdr:twoCellAnchor editAs="oneCell">
    <xdr:from>
      <xdr:col>5</xdr:col>
      <xdr:colOff>638175</xdr:colOff>
      <xdr:row>0</xdr:row>
      <xdr:rowOff>19051</xdr:rowOff>
    </xdr:from>
    <xdr:to>
      <xdr:col>5</xdr:col>
      <xdr:colOff>1514475</xdr:colOff>
      <xdr:row>3</xdr:row>
      <xdr:rowOff>76201</xdr:rowOff>
    </xdr:to>
    <xdr:pic>
      <xdr:nvPicPr>
        <xdr:cNvPr id="8" name="Imagem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2B7553-1D33-4ABD-AB4D-6D6ABF3E4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1775" y="19051"/>
          <a:ext cx="876300" cy="704850"/>
        </a:xfrm>
        <a:prstGeom prst="rect">
          <a:avLst/>
        </a:prstGeom>
      </xdr:spPr>
    </xdr:pic>
    <xdr:clientData/>
  </xdr:twoCellAnchor>
  <xdr:twoCellAnchor editAs="absolute">
    <xdr:from>
      <xdr:col>2</xdr:col>
      <xdr:colOff>1828800</xdr:colOff>
      <xdr:row>3</xdr:row>
      <xdr:rowOff>95250</xdr:rowOff>
    </xdr:from>
    <xdr:to>
      <xdr:col>2</xdr:col>
      <xdr:colOff>1828800</xdr:colOff>
      <xdr:row>9</xdr:row>
      <xdr:rowOff>47625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0" name="TIPO DE COMPRA 3">
              <a:extLst>
                <a:ext uri="{FF2B5EF4-FFF2-40B4-BE49-F238E27FC236}">
                  <a16:creationId xmlns:a16="http://schemas.microsoft.com/office/drawing/2014/main" id="{C672D1A7-0EB4-4F5B-83EE-CC1652F2E1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COMPR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48000" y="742950"/>
              <a:ext cx="0" cy="1095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oneCellAnchor>
    <xdr:from>
      <xdr:col>2</xdr:col>
      <xdr:colOff>857250</xdr:colOff>
      <xdr:row>0</xdr:row>
      <xdr:rowOff>57150</xdr:rowOff>
    </xdr:from>
    <xdr:ext cx="7715250" cy="581025"/>
    <xdr:sp macro="" textlink="">
      <xdr:nvSpPr>
        <xdr:cNvPr id="11" name="Shape 71">
          <a:extLst>
            <a:ext uri="{FF2B5EF4-FFF2-40B4-BE49-F238E27FC236}">
              <a16:creationId xmlns:a16="http://schemas.microsoft.com/office/drawing/2014/main" id="{9358D88B-E231-4380-AFF7-B6D6CD058EA0}"/>
            </a:ext>
          </a:extLst>
        </xdr:cNvPr>
        <xdr:cNvSpPr/>
      </xdr:nvSpPr>
      <xdr:spPr>
        <a:xfrm>
          <a:off x="2076450" y="57150"/>
          <a:ext cx="771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800" b="0" cap="small">
              <a:solidFill>
                <a:srgbClr val="385623"/>
              </a:solidFill>
              <a:latin typeface="Quattrocento Sans"/>
              <a:ea typeface="Quattrocento Sans"/>
              <a:cs typeface="Quattrocento Sans"/>
              <a:sym typeface="Quattrocento Sans"/>
            </a:rPr>
            <a:t> Open Value Acadêmico</a:t>
          </a:r>
          <a:endParaRPr sz="1400"/>
        </a:p>
      </xdr:txBody>
    </xdr:sp>
    <xdr:clientData fLocksWithSheet="0"/>
  </xdr:oneCellAnchor>
  <xdr:twoCellAnchor editAs="oneCell">
    <xdr:from>
      <xdr:col>0</xdr:col>
      <xdr:colOff>152400</xdr:colOff>
      <xdr:row>0</xdr:row>
      <xdr:rowOff>57150</xdr:rowOff>
    </xdr:from>
    <xdr:to>
      <xdr:col>2</xdr:col>
      <xdr:colOff>295275</xdr:colOff>
      <xdr:row>3</xdr:row>
      <xdr:rowOff>97684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896314CE-1BDB-4547-83AF-BA8160F28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" y="57150"/>
          <a:ext cx="1362075" cy="6882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344714</xdr:colOff>
      <xdr:row>3</xdr:row>
      <xdr:rowOff>35377</xdr:rowOff>
    </xdr:from>
    <xdr:to>
      <xdr:col>4</xdr:col>
      <xdr:colOff>1279071</xdr:colOff>
      <xdr:row>8</xdr:row>
      <xdr:rowOff>181428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FAMILIA DE PRODUTOS 2">
              <a:extLst>
                <a:ext uri="{FF2B5EF4-FFF2-40B4-BE49-F238E27FC236}">
                  <a16:creationId xmlns:a16="http://schemas.microsoft.com/office/drawing/2014/main" id="{7CB85150-2D4F-4093-8FAC-05E9BE15EF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ILIA DE PRODUTOS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74143" y="661306"/>
              <a:ext cx="2458357" cy="10531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absoluteAnchor>
    <xdr:pos x="1293584" y="648153"/>
    <xdr:ext cx="2171702" cy="1057275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BENEFICIO SA 7">
              <a:extLst>
                <a:ext uri="{FF2B5EF4-FFF2-40B4-BE49-F238E27FC236}">
                  <a16:creationId xmlns:a16="http://schemas.microsoft.com/office/drawing/2014/main" id="{3BA50A4A-69EB-441A-8EBE-1FA86A9E5A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ENEFICIO SA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3584" y="648153"/>
              <a:ext cx="2171702" cy="1057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1828799" y="698501"/>
    <xdr:ext cx="0" cy="1095374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COMPRA">
              <a:extLst>
                <a:ext uri="{FF2B5EF4-FFF2-40B4-BE49-F238E27FC236}">
                  <a16:creationId xmlns:a16="http://schemas.microsoft.com/office/drawing/2014/main" id="{7E8E1149-1FFA-4294-B139-A1FDE0215C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COMP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28799" y="698501"/>
              <a:ext cx="0" cy="10953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twoCellAnchor editAs="absolute">
    <xdr:from>
      <xdr:col>4</xdr:col>
      <xdr:colOff>3207655</xdr:colOff>
      <xdr:row>3</xdr:row>
      <xdr:rowOff>38101</xdr:rowOff>
    </xdr:from>
    <xdr:to>
      <xdr:col>5</xdr:col>
      <xdr:colOff>1696811</xdr:colOff>
      <xdr:row>9</xdr:row>
      <xdr:rowOff>9525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DESCRIÇÃO DO PRODUTO 12">
              <a:extLst>
                <a:ext uri="{FF2B5EF4-FFF2-40B4-BE49-F238E27FC236}">
                  <a16:creationId xmlns:a16="http://schemas.microsoft.com/office/drawing/2014/main" id="{CF1C2E60-911A-419C-8627-6214A47D77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ÇÃO DO PRODUTO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61084" y="664030"/>
              <a:ext cx="3687084" cy="10599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2</xdr:col>
      <xdr:colOff>678392</xdr:colOff>
      <xdr:row>0</xdr:row>
      <xdr:rowOff>19051</xdr:rowOff>
    </xdr:from>
    <xdr:to>
      <xdr:col>5</xdr:col>
      <xdr:colOff>619126</xdr:colOff>
      <xdr:row>3</xdr:row>
      <xdr:rowOff>19051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E79A03CC-DC44-481F-B56F-4A595407C0FD}"/>
            </a:ext>
          </a:extLst>
        </xdr:cNvPr>
        <xdr:cNvSpPr>
          <a:spLocks noGrp="1"/>
        </xdr:cNvSpPr>
      </xdr:nvSpPr>
      <xdr:spPr>
        <a:xfrm>
          <a:off x="1893963" y="19051"/>
          <a:ext cx="8676520" cy="625929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2800" b="0" cap="small">
              <a:solidFill>
                <a:srgbClr val="000066"/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</a:t>
          </a:r>
          <a:r>
            <a:rPr lang="pt-BR" sz="2800" b="0" cap="small">
              <a:solidFill>
                <a:schemeClr val="tx1">
                  <a:lumMod val="75000"/>
                  <a:lumOff val="25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Open Value Governo</a:t>
          </a:r>
        </a:p>
      </xdr:txBody>
    </xdr:sp>
    <xdr:clientData/>
  </xdr:twoCellAnchor>
  <xdr:twoCellAnchor editAs="oneCell">
    <xdr:from>
      <xdr:col>0</xdr:col>
      <xdr:colOff>133350</xdr:colOff>
      <xdr:row>4</xdr:row>
      <xdr:rowOff>95250</xdr:rowOff>
    </xdr:from>
    <xdr:to>
      <xdr:col>1</xdr:col>
      <xdr:colOff>374342</xdr:colOff>
      <xdr:row>8</xdr:row>
      <xdr:rowOff>174571</xdr:rowOff>
    </xdr:to>
    <xdr:pic>
      <xdr:nvPicPr>
        <xdr:cNvPr id="7" name="Imagem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4444F7-8B19-4BCD-99FA-62DD77041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14400"/>
          <a:ext cx="850592" cy="815921"/>
        </a:xfrm>
        <a:prstGeom prst="rect">
          <a:avLst/>
        </a:prstGeom>
      </xdr:spPr>
    </xdr:pic>
    <xdr:clientData/>
  </xdr:twoCellAnchor>
  <xdr:twoCellAnchor editAs="oneCell">
    <xdr:from>
      <xdr:col>5</xdr:col>
      <xdr:colOff>638175</xdr:colOff>
      <xdr:row>0</xdr:row>
      <xdr:rowOff>19050</xdr:rowOff>
    </xdr:from>
    <xdr:to>
      <xdr:col>5</xdr:col>
      <xdr:colOff>1511300</xdr:colOff>
      <xdr:row>3</xdr:row>
      <xdr:rowOff>178785</xdr:rowOff>
    </xdr:to>
    <xdr:pic>
      <xdr:nvPicPr>
        <xdr:cNvPr id="8" name="Imagem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933201-2AF1-4388-A64A-074A2C9BD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4975" y="19050"/>
          <a:ext cx="873125" cy="71218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0</xdr:row>
      <xdr:rowOff>85725</xdr:rowOff>
    </xdr:from>
    <xdr:to>
      <xdr:col>2</xdr:col>
      <xdr:colOff>25401</xdr:colOff>
      <xdr:row>3</xdr:row>
      <xdr:rowOff>167863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A1A75C8E-691D-423B-A186-8AB3CCD0A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826" y="85725"/>
          <a:ext cx="1120775" cy="634588"/>
        </a:xfrm>
        <a:prstGeom prst="rect">
          <a:avLst/>
        </a:prstGeom>
      </xdr:spPr>
    </xdr:pic>
    <xdr:clientData/>
  </xdr:twoCellAnchor>
  <xdr:absoluteAnchor>
    <xdr:pos x="6138182" y="656770"/>
    <xdr:ext cx="1726748" cy="1066800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0" name="TIPO DE COMPRA 1">
              <a:extLst>
                <a:ext uri="{FF2B5EF4-FFF2-40B4-BE49-F238E27FC236}">
                  <a16:creationId xmlns:a16="http://schemas.microsoft.com/office/drawing/2014/main" id="{D23AEB0B-FF57-472E-A83B-57032AEE13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COMPR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138182" y="656770"/>
              <a:ext cx="1726748" cy="1066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6349999" y="734332"/>
    <xdr:ext cx="5324475" cy="1171575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DESCRIÇÃO DO PRODUTO 10">
              <a:extLst>
                <a:ext uri="{FF2B5EF4-FFF2-40B4-BE49-F238E27FC236}">
                  <a16:creationId xmlns:a16="http://schemas.microsoft.com/office/drawing/2014/main" id="{CA311085-E78C-4ACE-BE4D-C81BE2333D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ÇÃO DO PRODUTO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49999" y="734332"/>
              <a:ext cx="5324475" cy="1171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4049939" y="734332"/>
    <xdr:ext cx="2152650" cy="1181100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FAMILIA DE PRODUTOS 5">
              <a:extLst>
                <a:ext uri="{FF2B5EF4-FFF2-40B4-BE49-F238E27FC236}">
                  <a16:creationId xmlns:a16="http://schemas.microsoft.com/office/drawing/2014/main" id="{A435B16F-A6E9-4A92-9EDB-0985C509D3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ILIA DE PRODUTOS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49939" y="734332"/>
              <a:ext cx="2152650" cy="1181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1895474" y="733878"/>
    <xdr:ext cx="1952625" cy="1171576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BENEFICIO SA 10">
              <a:extLst>
                <a:ext uri="{FF2B5EF4-FFF2-40B4-BE49-F238E27FC236}">
                  <a16:creationId xmlns:a16="http://schemas.microsoft.com/office/drawing/2014/main" id="{EC7FB65D-02A1-4FA3-B7BF-B8E8F8D6E1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ENEFICIO SA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95474" y="733878"/>
              <a:ext cx="1952625" cy="11715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twoCellAnchor>
    <xdr:from>
      <xdr:col>1</xdr:col>
      <xdr:colOff>459317</xdr:colOff>
      <xdr:row>0</xdr:row>
      <xdr:rowOff>0</xdr:rowOff>
    </xdr:from>
    <xdr:to>
      <xdr:col>4</xdr:col>
      <xdr:colOff>514350</xdr:colOff>
      <xdr:row>3</xdr:row>
      <xdr:rowOff>0</xdr:rowOff>
    </xdr:to>
    <xdr:sp macro="" textlink="">
      <xdr:nvSpPr>
        <xdr:cNvPr id="5" name="Título 1">
          <a:extLst>
            <a:ext uri="{FF2B5EF4-FFF2-40B4-BE49-F238E27FC236}">
              <a16:creationId xmlns:a16="http://schemas.microsoft.com/office/drawing/2014/main" id="{53B5499E-1B25-42D3-B11E-6FEF84290C52}"/>
            </a:ext>
          </a:extLst>
        </xdr:cNvPr>
        <xdr:cNvSpPr>
          <a:spLocks noGrp="1"/>
        </xdr:cNvSpPr>
      </xdr:nvSpPr>
      <xdr:spPr>
        <a:xfrm>
          <a:off x="1973792" y="0"/>
          <a:ext cx="8198908" cy="65722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2800" b="0" cap="small">
              <a:solidFill>
                <a:srgbClr val="000066"/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Open Value Subscription</a:t>
          </a:r>
        </a:p>
      </xdr:txBody>
    </xdr:sp>
    <xdr:clientData/>
  </xdr:twoCellAnchor>
  <xdr:twoCellAnchor editAs="oneCell">
    <xdr:from>
      <xdr:col>0</xdr:col>
      <xdr:colOff>288548</xdr:colOff>
      <xdr:row>4</xdr:row>
      <xdr:rowOff>169333</xdr:rowOff>
    </xdr:from>
    <xdr:to>
      <xdr:col>0</xdr:col>
      <xdr:colOff>1209675</xdr:colOff>
      <xdr:row>8</xdr:row>
      <xdr:rowOff>57150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135BE7-39BF-418A-A241-67BE9E542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548" y="1058333"/>
          <a:ext cx="921127" cy="776817"/>
        </a:xfrm>
        <a:prstGeom prst="rect">
          <a:avLst/>
        </a:prstGeom>
      </xdr:spPr>
    </xdr:pic>
    <xdr:clientData/>
  </xdr:twoCellAnchor>
  <xdr:twoCellAnchor editAs="oneCell">
    <xdr:from>
      <xdr:col>4</xdr:col>
      <xdr:colOff>484717</xdr:colOff>
      <xdr:row>0</xdr:row>
      <xdr:rowOff>119269</xdr:rowOff>
    </xdr:from>
    <xdr:to>
      <xdr:col>4</xdr:col>
      <xdr:colOff>1513416</xdr:colOff>
      <xdr:row>3</xdr:row>
      <xdr:rowOff>125942</xdr:rowOff>
    </xdr:to>
    <xdr:pic>
      <xdr:nvPicPr>
        <xdr:cNvPr id="7" name="Imagem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B9A8B3-BE82-4A3A-BC29-76B98474E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2884" y="119269"/>
          <a:ext cx="1028699" cy="673423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0</xdr:row>
      <xdr:rowOff>185600</xdr:rowOff>
    </xdr:from>
    <xdr:to>
      <xdr:col>0</xdr:col>
      <xdr:colOff>1446742</xdr:colOff>
      <xdr:row>3</xdr:row>
      <xdr:rowOff>169651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2FC3967-F675-4528-9718-38F84DB50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750" y="185600"/>
          <a:ext cx="1287992" cy="6508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6159498" y="809624"/>
    <xdr:ext cx="5947835" cy="1104901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DESCRIÇÃO DO PRODUTO 8">
              <a:extLst>
                <a:ext uri="{FF2B5EF4-FFF2-40B4-BE49-F238E27FC236}">
                  <a16:creationId xmlns:a16="http://schemas.microsoft.com/office/drawing/2014/main" id="{4165C340-BB06-4BD1-80C8-ED1566F2A7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ÇÃO DO PRODUTO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159498" y="809624"/>
              <a:ext cx="5947835" cy="11049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3540124" y="809624"/>
    <xdr:ext cx="2590800" cy="1114426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FAMILIA DE PRODUTO 5">
              <a:extLst>
                <a:ext uri="{FF2B5EF4-FFF2-40B4-BE49-F238E27FC236}">
                  <a16:creationId xmlns:a16="http://schemas.microsoft.com/office/drawing/2014/main" id="{97F50EE4-73A0-4488-BAA7-A327D933AE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ILIA DE PRODUTO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40124" y="809624"/>
              <a:ext cx="2590800" cy="111442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1625598" y="809624"/>
    <xdr:ext cx="1876425" cy="1123951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BENEFICIO SA 5">
              <a:extLst>
                <a:ext uri="{FF2B5EF4-FFF2-40B4-BE49-F238E27FC236}">
                  <a16:creationId xmlns:a16="http://schemas.microsoft.com/office/drawing/2014/main" id="{3AE2604A-26BD-417D-BC7A-2ED45BAF0B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ENEFICIO SA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25598" y="809624"/>
              <a:ext cx="1876425" cy="11239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twoCellAnchor>
    <xdr:from>
      <xdr:col>1</xdr:col>
      <xdr:colOff>1087967</xdr:colOff>
      <xdr:row>0</xdr:row>
      <xdr:rowOff>0</xdr:rowOff>
    </xdr:from>
    <xdr:to>
      <xdr:col>4</xdr:col>
      <xdr:colOff>180975</xdr:colOff>
      <xdr:row>3</xdr:row>
      <xdr:rowOff>38100</xdr:rowOff>
    </xdr:to>
    <xdr:sp macro="" textlink="">
      <xdr:nvSpPr>
        <xdr:cNvPr id="5" name="Título 1">
          <a:extLst>
            <a:ext uri="{FF2B5EF4-FFF2-40B4-BE49-F238E27FC236}">
              <a16:creationId xmlns:a16="http://schemas.microsoft.com/office/drawing/2014/main" id="{CBE04970-FB3F-4B0B-BDD1-AFC559F6FF8B}"/>
            </a:ext>
          </a:extLst>
        </xdr:cNvPr>
        <xdr:cNvSpPr>
          <a:spLocks noGrp="1"/>
        </xdr:cNvSpPr>
      </xdr:nvSpPr>
      <xdr:spPr>
        <a:xfrm>
          <a:off x="2650067" y="0"/>
          <a:ext cx="7703608" cy="69532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2800" b="0" cap="small">
              <a:solidFill>
                <a:schemeClr val="accent6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Open Value Subscription Acadêmico</a:t>
          </a:r>
        </a:p>
      </xdr:txBody>
    </xdr:sp>
    <xdr:clientData/>
  </xdr:twoCellAnchor>
  <xdr:twoCellAnchor editAs="oneCell">
    <xdr:from>
      <xdr:col>0</xdr:col>
      <xdr:colOff>342900</xdr:colOff>
      <xdr:row>4</xdr:row>
      <xdr:rowOff>76200</xdr:rowOff>
    </xdr:from>
    <xdr:to>
      <xdr:col>0</xdr:col>
      <xdr:colOff>1190317</xdr:colOff>
      <xdr:row>8</xdr:row>
      <xdr:rowOff>28521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E07877-6C2C-4937-8B37-B302AF1A3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952500"/>
          <a:ext cx="847417" cy="828621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438150</xdr:colOff>
      <xdr:row>0</xdr:row>
      <xdr:rowOff>57150</xdr:rowOff>
    </xdr:from>
    <xdr:to>
      <xdr:col>4</xdr:col>
      <xdr:colOff>1391708</xdr:colOff>
      <xdr:row>3</xdr:row>
      <xdr:rowOff>197369</xdr:rowOff>
    </xdr:to>
    <xdr:pic>
      <xdr:nvPicPr>
        <xdr:cNvPr id="7" name="Imagem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C2ACA6-ED3A-4A1D-9B47-F05E37B3E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0850" y="57150"/>
          <a:ext cx="952500" cy="71171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123825</xdr:rowOff>
    </xdr:from>
    <xdr:to>
      <xdr:col>0</xdr:col>
      <xdr:colOff>1552575</xdr:colOff>
      <xdr:row>4</xdr:row>
      <xdr:rowOff>21484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2E583D29-E8E1-4473-A301-B021E3F0F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0" y="123825"/>
          <a:ext cx="1362075" cy="68823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5984874" y="791635"/>
    <xdr:ext cx="5305426" cy="1143000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DESCRIÇÃO DO PRODUTO 9">
              <a:extLst>
                <a:ext uri="{FF2B5EF4-FFF2-40B4-BE49-F238E27FC236}">
                  <a16:creationId xmlns:a16="http://schemas.microsoft.com/office/drawing/2014/main" id="{51AB0BAE-3EBF-476C-86C8-62CC2323D4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ÇÃO DO PRODUTO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984874" y="791635"/>
              <a:ext cx="5305426" cy="1143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3756023" y="781050"/>
    <xdr:ext cx="2181227" cy="1143000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FAMILIA DE PRODUTO 6">
              <a:extLst>
                <a:ext uri="{FF2B5EF4-FFF2-40B4-BE49-F238E27FC236}">
                  <a16:creationId xmlns:a16="http://schemas.microsoft.com/office/drawing/2014/main" id="{C4EED35C-37FB-406C-9960-8383299F70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ILIA DE PRODUTO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56023" y="781050"/>
              <a:ext cx="2181227" cy="1143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1637240" y="781051"/>
    <xdr:ext cx="2038125" cy="1133475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BENEFICIO SA 6">
              <a:extLst>
                <a:ext uri="{FF2B5EF4-FFF2-40B4-BE49-F238E27FC236}">
                  <a16:creationId xmlns:a16="http://schemas.microsoft.com/office/drawing/2014/main" id="{FF22AC88-9E8D-4920-BA80-4ACEA18CF3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ENEFICIO SA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37240" y="781051"/>
              <a:ext cx="2038125" cy="11334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twoCellAnchor>
    <xdr:from>
      <xdr:col>2</xdr:col>
      <xdr:colOff>49742</xdr:colOff>
      <xdr:row>0</xdr:row>
      <xdr:rowOff>101600</xdr:rowOff>
    </xdr:from>
    <xdr:to>
      <xdr:col>4</xdr:col>
      <xdr:colOff>619126</xdr:colOff>
      <xdr:row>3</xdr:row>
      <xdr:rowOff>139700</xdr:rowOff>
    </xdr:to>
    <xdr:sp macro="" textlink="">
      <xdr:nvSpPr>
        <xdr:cNvPr id="5" name="Título 1">
          <a:extLst>
            <a:ext uri="{FF2B5EF4-FFF2-40B4-BE49-F238E27FC236}">
              <a16:creationId xmlns:a16="http://schemas.microsoft.com/office/drawing/2014/main" id="{6F8E2AC6-D08C-420B-8493-09F5B75D8898}"/>
            </a:ext>
          </a:extLst>
        </xdr:cNvPr>
        <xdr:cNvSpPr>
          <a:spLocks noGrp="1"/>
        </xdr:cNvSpPr>
      </xdr:nvSpPr>
      <xdr:spPr>
        <a:xfrm>
          <a:off x="1594909" y="101600"/>
          <a:ext cx="9522884" cy="704850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2800" b="0" cap="small">
              <a:solidFill>
                <a:schemeClr val="accent6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Microsoft School</a:t>
          </a:r>
        </a:p>
      </xdr:txBody>
    </xdr:sp>
    <xdr:clientData/>
  </xdr:twoCellAnchor>
  <xdr:twoCellAnchor editAs="oneCell">
    <xdr:from>
      <xdr:col>4</xdr:col>
      <xdr:colOff>88900</xdr:colOff>
      <xdr:row>4</xdr:row>
      <xdr:rowOff>96308</xdr:rowOff>
    </xdr:from>
    <xdr:to>
      <xdr:col>10</xdr:col>
      <xdr:colOff>941582</xdr:colOff>
      <xdr:row>7</xdr:row>
      <xdr:rowOff>179684</xdr:rowOff>
    </xdr:to>
    <xdr:pic>
      <xdr:nvPicPr>
        <xdr:cNvPr id="10" name="Imagem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9A88B6-BB40-4B56-96E3-3070BC9A0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1900" y="985308"/>
          <a:ext cx="2033782" cy="756476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</xdr:row>
      <xdr:rowOff>95250</xdr:rowOff>
    </xdr:from>
    <xdr:to>
      <xdr:col>0</xdr:col>
      <xdr:colOff>1076017</xdr:colOff>
      <xdr:row>8</xdr:row>
      <xdr:rowOff>47571</xdr:rowOff>
    </xdr:to>
    <xdr:pic>
      <xdr:nvPicPr>
        <xdr:cNvPr id="11" name="Imagem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F254C5-4C58-4E5F-B866-CC75C16D9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971550"/>
          <a:ext cx="847417" cy="828621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1111249</xdr:colOff>
      <xdr:row>0</xdr:row>
      <xdr:rowOff>105833</xdr:rowOff>
    </xdr:from>
    <xdr:to>
      <xdr:col>10</xdr:col>
      <xdr:colOff>962024</xdr:colOff>
      <xdr:row>3</xdr:row>
      <xdr:rowOff>160327</xdr:rowOff>
    </xdr:to>
    <xdr:pic>
      <xdr:nvPicPr>
        <xdr:cNvPr id="12" name="Imagem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615B5CE-3C6F-4A3D-8E37-32B8532AB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2582" y="105833"/>
          <a:ext cx="952500" cy="72124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104775</xdr:rowOff>
    </xdr:from>
    <xdr:to>
      <xdr:col>0</xdr:col>
      <xdr:colOff>1457325</xdr:colOff>
      <xdr:row>3</xdr:row>
      <xdr:rowOff>135784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15C63EA1-BCE1-47C3-A778-932EAAAC5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0" y="104775"/>
          <a:ext cx="1362075" cy="6882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6</xdr:row>
      <xdr:rowOff>171450</xdr:rowOff>
    </xdr:from>
    <xdr:to>
      <xdr:col>5</xdr:col>
      <xdr:colOff>196804</xdr:colOff>
      <xdr:row>20</xdr:row>
      <xdr:rowOff>40606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AEE4429-4CE6-4AA2-BBE3-A7F5BDEC5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314450"/>
          <a:ext cx="6797629" cy="2536156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6</xdr:row>
      <xdr:rowOff>66675</xdr:rowOff>
    </xdr:from>
    <xdr:to>
      <xdr:col>0</xdr:col>
      <xdr:colOff>1552267</xdr:colOff>
      <xdr:row>10</xdr:row>
      <xdr:rowOff>145996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C13E36-0B5A-4A42-816F-AAF89A5E6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209675"/>
          <a:ext cx="847417" cy="841321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3</xdr:row>
      <xdr:rowOff>114300</xdr:rowOff>
    </xdr:from>
    <xdr:to>
      <xdr:col>0</xdr:col>
      <xdr:colOff>1780297</xdr:colOff>
      <xdr:row>4</xdr:row>
      <xdr:rowOff>133350</xdr:rowOff>
    </xdr:to>
    <xdr:sp macro="" textlink="">
      <xdr:nvSpPr>
        <xdr:cNvPr id="4" name="Retângulo: Cantos Arredondados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D97458-FAE3-47AB-B660-1275D60E2B74}"/>
            </a:ext>
          </a:extLst>
        </xdr:cNvPr>
        <xdr:cNvSpPr/>
      </xdr:nvSpPr>
      <xdr:spPr>
        <a:xfrm>
          <a:off x="533400" y="685800"/>
          <a:ext cx="1246897" cy="209550"/>
        </a:xfrm>
        <a:prstGeom prst="roundRect">
          <a:avLst/>
        </a:prstGeom>
        <a:solidFill>
          <a:schemeClr val="accent6">
            <a:lumMod val="50000"/>
          </a:schemeClr>
        </a:solidFill>
        <a:ln w="762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800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School</a:t>
          </a:r>
          <a:endParaRPr lang="pt-BR" sz="2400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souza\Desktop\Criar%20Pasta%20Pre&#231;os%20MAr&#231;o\Listas%20de%20Pre&#231;os%20do%20Sistema\2021\07%20-%20Julho\Vers&#227;o%20para%20publicar\C&#243;pia%20de%20Lista%20de%20Pre&#231;o%20Open%20-%20Julh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Open NL"/>
      <sheetName val="Open Acad"/>
      <sheetName val="Open Gov"/>
      <sheetName val="Mais vendidos CORP"/>
      <sheetName val="Mais Vendidos Acad"/>
      <sheetName val="Mais Vendidos Gov"/>
      <sheetName val="Cotações"/>
      <sheetName val="OLV"/>
      <sheetName val="OLV Gov"/>
      <sheetName val="OVS"/>
      <sheetName val="OVS-ES"/>
      <sheetName val="School"/>
      <sheetName val="SIGLAS"/>
      <sheetName val="ISV"/>
      <sheetName val="I AC"/>
      <sheetName val="Geral"/>
      <sheetName val="Cópia de Lista de Preço Open -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PN</v>
          </cell>
          <cell r="C1" t="str">
            <v>DESCRIÇÃO DO PRODUTO</v>
          </cell>
          <cell r="D1" t="str">
            <v>Valor</v>
          </cell>
          <cell r="E1" t="str">
            <v>Segmento</v>
          </cell>
          <cell r="F1" t="str">
            <v>CLASSIFICAÇÃO</v>
          </cell>
        </row>
        <row r="2">
          <cell r="B2" t="str">
            <v>077-07233 BRL</v>
          </cell>
          <cell r="C2" t="str">
            <v>Access 2019 Sngl OLP NL</v>
          </cell>
          <cell r="D2">
            <v>1036.6808510638298</v>
          </cell>
          <cell r="E2" t="str">
            <v>Open Corporativo</v>
          </cell>
          <cell r="F2" t="str">
            <v>SOFTWARE LICENSES</v>
          </cell>
        </row>
        <row r="3">
          <cell r="B3" t="str">
            <v>077-02524 BRL</v>
          </cell>
          <cell r="C3" t="str">
            <v>Access SNGL LicSAPk OLP NL</v>
          </cell>
          <cell r="D3">
            <v>1637.4574468085107</v>
          </cell>
          <cell r="E3" t="str">
            <v>Open Corporativo</v>
          </cell>
          <cell r="F3" t="str">
            <v>SOFTWARE LICENSES</v>
          </cell>
        </row>
        <row r="4">
          <cell r="B4" t="str">
            <v>077-02658 BRL</v>
          </cell>
          <cell r="C4" t="str">
            <v>Access Sngl SA OLP NL</v>
          </cell>
          <cell r="D4">
            <v>600.75531914893622</v>
          </cell>
          <cell r="E4" t="str">
            <v>Open Corporativo</v>
          </cell>
          <cell r="F4" t="str">
            <v>SOFTWARE LICENSES</v>
          </cell>
        </row>
        <row r="5">
          <cell r="B5" t="str">
            <v>NH3-00046 BRL</v>
          </cell>
          <cell r="C5" t="str">
            <v>AdvancedThreatAnltcsCltMgtLic SNGL LicSAPk OLP NL PerOSE</v>
          </cell>
          <cell r="D5">
            <v>805.90425531914889</v>
          </cell>
          <cell r="E5" t="str">
            <v>Open Corporativo</v>
          </cell>
          <cell r="F5" t="str">
            <v>SOFTWARE LICENSES</v>
          </cell>
        </row>
        <row r="6">
          <cell r="B6" t="str">
            <v>NH3-00048 BRL</v>
          </cell>
          <cell r="C6" t="str">
            <v>AdvancedThreatAnltcsCltMgtLic SNGL LicSAPk OLP NL PerUsr</v>
          </cell>
          <cell r="D6">
            <v>1045.8404255319149</v>
          </cell>
          <cell r="E6" t="str">
            <v>Open Corporativo</v>
          </cell>
          <cell r="F6" t="str">
            <v>SOFTWARE LICENSES</v>
          </cell>
        </row>
        <row r="7">
          <cell r="B7" t="str">
            <v>NH3-00050 BRL</v>
          </cell>
          <cell r="C7" t="str">
            <v>AdvancedThreatAnltcsCltMgtLic SNGL SA OLP NL PerOSE</v>
          </cell>
          <cell r="D7">
            <v>269.2340425531915</v>
          </cell>
          <cell r="E7" t="str">
            <v>Open Corporativo</v>
          </cell>
          <cell r="F7" t="str">
            <v>SOFTWARE LICENSES</v>
          </cell>
        </row>
        <row r="8">
          <cell r="B8" t="str">
            <v>NH3-00052 BRL</v>
          </cell>
          <cell r="C8" t="str">
            <v>AdvancedThreatAnltcsCltMgtLic SNGL SA OLP NL PerUsr</v>
          </cell>
          <cell r="D8">
            <v>348</v>
          </cell>
          <cell r="E8" t="str">
            <v>Open Corporativo</v>
          </cell>
          <cell r="F8" t="str">
            <v>SOFTWARE LICENSES</v>
          </cell>
        </row>
        <row r="9">
          <cell r="B9" t="str">
            <v>LJ7-00003 BRL</v>
          </cell>
          <cell r="C9" t="str">
            <v>AudioConfOpen ShrdSvr SNGL SubsVL OLP NL Annual Qlfd</v>
          </cell>
          <cell r="D9">
            <v>259.28723404255322</v>
          </cell>
          <cell r="E9" t="str">
            <v>Open Corporativo</v>
          </cell>
          <cell r="F9" t="str">
            <v>ONLINE SERVICES</v>
          </cell>
        </row>
        <row r="10">
          <cell r="B10" t="str">
            <v>GN9-00003 BRL</v>
          </cell>
          <cell r="C10" t="str">
            <v>AzureActvDrctryPremP1Open ShrdSvr SNGL SubsVL OLP NL Annual Qlfd</v>
          </cell>
          <cell r="D10">
            <v>388.91489361702128</v>
          </cell>
          <cell r="E10" t="str">
            <v>Open Corporativo</v>
          </cell>
          <cell r="F10" t="str">
            <v>ONLINE SERVICES</v>
          </cell>
        </row>
        <row r="11">
          <cell r="B11" t="str">
            <v>6EM-00006 BRL</v>
          </cell>
          <cell r="C11" t="str">
            <v>AzureActvDrctryPremP2Open ShrdSvr SNGL SubsVL OLP NL Annual Qlfd</v>
          </cell>
          <cell r="D11">
            <v>583.38297872340434</v>
          </cell>
          <cell r="E11" t="str">
            <v>Open Corporativo</v>
          </cell>
          <cell r="F11" t="str">
            <v>ONLINE SERVICES</v>
          </cell>
        </row>
        <row r="12">
          <cell r="B12" t="str">
            <v>HHS-00003 BRL</v>
          </cell>
          <cell r="C12" t="str">
            <v>Defender for Identity AO Open Sngl SubVL OLP NL Annual to ATA Qlfd</v>
          </cell>
          <cell r="D12">
            <v>149.468085106383</v>
          </cell>
          <cell r="E12" t="str">
            <v>Open Corporativo</v>
          </cell>
          <cell r="F12" t="str">
            <v>ONLINE SERVICES</v>
          </cell>
        </row>
        <row r="13">
          <cell r="B13" t="str">
            <v>HHP-00003 BRL</v>
          </cell>
          <cell r="C13" t="str">
            <v>Defender for Identity Open Sngl SubVL OLP NL Annual Qlfd</v>
          </cell>
          <cell r="D13">
            <v>356.13829787234044</v>
          </cell>
          <cell r="E13" t="str">
            <v>Open Corporativo</v>
          </cell>
          <cell r="F13" t="str">
            <v>ONLINE SERVICES</v>
          </cell>
        </row>
        <row r="14">
          <cell r="B14" t="str">
            <v>QD3-00003 BRL</v>
          </cell>
          <cell r="C14" t="str">
            <v>AzureInfoProtPremP1Open ShrdSvr SNGL SubsVL OLP NL Annual Qlfd</v>
          </cell>
          <cell r="D14">
            <v>129.62765957446808</v>
          </cell>
          <cell r="E14" t="str">
            <v>Open Corporativo</v>
          </cell>
          <cell r="F14" t="str">
            <v>ONLINE SERVICES</v>
          </cell>
        </row>
        <row r="15">
          <cell r="B15" t="str">
            <v>CGJ-00003 BRL</v>
          </cell>
          <cell r="C15" t="str">
            <v>AzureInfoProtPremP2Open ShrdSvr SNGL SubsVL OLP NL Annual Qlfd</v>
          </cell>
          <cell r="D15">
            <v>324.11702127659578</v>
          </cell>
          <cell r="E15" t="str">
            <v>Open Corporativo</v>
          </cell>
          <cell r="F15" t="str">
            <v>ONLINE SERVICES</v>
          </cell>
        </row>
        <row r="16">
          <cell r="B16" t="str">
            <v>5S2-00003 BRL</v>
          </cell>
          <cell r="C16" t="str">
            <v>AzureSubsSrvcesOpn ShrdSvr SNGL SubsVL OLP NL Annual Qlfd</v>
          </cell>
          <cell r="D16">
            <v>540.69148936170211</v>
          </cell>
          <cell r="E16" t="str">
            <v>Open Corporativo</v>
          </cell>
          <cell r="F16" t="str">
            <v>ONLINE SERVICES</v>
          </cell>
        </row>
        <row r="17">
          <cell r="B17" t="str">
            <v>KLS-00005 BRL</v>
          </cell>
          <cell r="C17" t="str">
            <v>BsnssAppsAddOnOpen ShrdSvr SNGL SubsVL OLP NL Annual forO365E3/E5 Qlfd</v>
          </cell>
          <cell r="D17">
            <v>0.76595744680851063</v>
          </cell>
          <cell r="E17" t="str">
            <v>Open Corporativo</v>
          </cell>
          <cell r="F17" t="str">
            <v>SOFTWARE SUBSCRIPTION LICENSES</v>
          </cell>
        </row>
        <row r="18">
          <cell r="B18" t="str">
            <v>HJA-00705 BRL</v>
          </cell>
          <cell r="C18" t="str">
            <v>BztlkSvrBrnch SNGL LicSAPk OLP 2Lic NL CoreLic Qlfd</v>
          </cell>
          <cell r="D18">
            <v>12298.244680851065</v>
          </cell>
          <cell r="E18" t="str">
            <v>Open Corporativo</v>
          </cell>
          <cell r="F18" t="str">
            <v>SOFTWARE LICENSES</v>
          </cell>
        </row>
        <row r="19">
          <cell r="B19" t="str">
            <v>HJA-00707 BRL</v>
          </cell>
          <cell r="C19" t="str">
            <v>BztlkSvrBrnch SNGL SA OLP 2Lic NL CoreLic Qlfd</v>
          </cell>
          <cell r="D19">
            <v>4099.1170212765965</v>
          </cell>
          <cell r="E19" t="str">
            <v>Open Corporativo</v>
          </cell>
          <cell r="F19" t="str">
            <v>SOFTWARE LICENSES</v>
          </cell>
        </row>
        <row r="20">
          <cell r="B20" t="str">
            <v>F52-02105 BRL</v>
          </cell>
          <cell r="C20" t="str">
            <v>BztlkSvrEnt SNGL LicSAPk OLP 2Lic NL CoreLic Qlfd</v>
          </cell>
          <cell r="D20">
            <v>215169.38297872341</v>
          </cell>
          <cell r="E20" t="str">
            <v>Open Corporativo</v>
          </cell>
          <cell r="F20" t="str">
            <v>SOFTWARE LICENSES</v>
          </cell>
        </row>
        <row r="21">
          <cell r="B21" t="str">
            <v>F52-02107 BRL</v>
          </cell>
          <cell r="C21" t="str">
            <v>BztlkSvrEnt SNGL SA OLP 2Lic NL CoreLic Qlfd</v>
          </cell>
          <cell r="D21">
            <v>71723.436170212764</v>
          </cell>
          <cell r="E21" t="str">
            <v>Open Corporativo</v>
          </cell>
          <cell r="F21" t="str">
            <v>SOFTWARE LICENSES</v>
          </cell>
        </row>
        <row r="22">
          <cell r="B22" t="str">
            <v>D75-02016 BRL</v>
          </cell>
          <cell r="C22" t="str">
            <v>BztlkSvrStd SNGL LicSAPk OLP 2Lic NL CoreLic Qlfd</v>
          </cell>
          <cell r="D22">
            <v>49331.265957446813</v>
          </cell>
          <cell r="E22" t="str">
            <v>Open Corporativo</v>
          </cell>
          <cell r="F22" t="str">
            <v>SOFTWARE LICENSES</v>
          </cell>
        </row>
        <row r="23">
          <cell r="B23" t="str">
            <v>D75-02018 BRL</v>
          </cell>
          <cell r="C23" t="str">
            <v>BztlkSvrStd SNGL SA OLP 2Lic NL CoreLic Qlfd</v>
          </cell>
          <cell r="D23">
            <v>16444.053191489362</v>
          </cell>
          <cell r="E23" t="str">
            <v>Open Corporativo</v>
          </cell>
          <cell r="F23" t="str">
            <v>SOFTWARE LICENSES</v>
          </cell>
        </row>
        <row r="24">
          <cell r="B24" t="str">
            <v>9GS-00045 BRL</v>
          </cell>
          <cell r="C24" t="str">
            <v>CISSteDCCore SNGL LicSAPk OLP 16Lic NL CoreLic Qlfd</v>
          </cell>
          <cell r="D24">
            <v>67260.851063829788</v>
          </cell>
          <cell r="E24" t="str">
            <v>Open Corporativo</v>
          </cell>
          <cell r="F24" t="str">
            <v>SOFTWARE LICENSES</v>
          </cell>
        </row>
        <row r="25">
          <cell r="B25" t="str">
            <v>9GS-00512 BRL</v>
          </cell>
          <cell r="C25" t="str">
            <v>CISSteDCCore SNGL LicSAPk OLP 16Lic NL W/OSysCtrSvrLic CoreLic Qlfd</v>
          </cell>
          <cell r="D25">
            <v>54665.106382978724</v>
          </cell>
          <cell r="E25" t="str">
            <v>Open Corporativo</v>
          </cell>
          <cell r="F25" t="str">
            <v>SOFTWARE LICENSES</v>
          </cell>
        </row>
        <row r="26">
          <cell r="B26" t="str">
            <v>9GS-00692 BRL</v>
          </cell>
          <cell r="C26" t="str">
            <v>CISSteDCCore SNGL LicSAPk OLP 16Lic NL woWinSvrLic CoreLic Qlfd</v>
          </cell>
          <cell r="D26">
            <v>35016.010638297877</v>
          </cell>
          <cell r="E26" t="str">
            <v>Open Corporativo</v>
          </cell>
          <cell r="F26" t="str">
            <v>SOFTWARE LICENSES</v>
          </cell>
        </row>
        <row r="27">
          <cell r="B27" t="str">
            <v>9GS-00049 BRL</v>
          </cell>
          <cell r="C27" t="str">
            <v>CISSteDCCore SNGL LicSAPk OLP 2Lic NL CoreLic Qlfd</v>
          </cell>
          <cell r="D27">
            <v>8411.6808510638293</v>
          </cell>
          <cell r="E27" t="str">
            <v>Open Corporativo</v>
          </cell>
          <cell r="F27" t="str">
            <v>SOFTWARE LICENSES</v>
          </cell>
        </row>
        <row r="28">
          <cell r="B28" t="str">
            <v>9GS-00514 BRL</v>
          </cell>
          <cell r="C28" t="str">
            <v>CISSteDCCore SNGL LicSAPk OLP 2Lic NL W/OSysCtrSvrLic CoreLic Qlfd</v>
          </cell>
          <cell r="D28">
            <v>6836.9361702127662</v>
          </cell>
          <cell r="E28" t="str">
            <v>Open Corporativo</v>
          </cell>
          <cell r="F28" t="str">
            <v>SOFTWARE LICENSES</v>
          </cell>
        </row>
        <row r="29">
          <cell r="B29" t="str">
            <v>9GS-00694 BRL</v>
          </cell>
          <cell r="C29" t="str">
            <v>CISSteDCCore SNGL LicSAPk OLP 2Lic NL woWinSvrLic CoreLic Qlfd</v>
          </cell>
          <cell r="D29">
            <v>4378.6595744680853</v>
          </cell>
          <cell r="E29" t="str">
            <v>Open Corporativo</v>
          </cell>
          <cell r="F29" t="str">
            <v>SOFTWARE LICENSES</v>
          </cell>
        </row>
        <row r="30">
          <cell r="B30" t="str">
            <v>9GS-00047 BRL</v>
          </cell>
          <cell r="C30" t="str">
            <v>CISSteDCCore SNGL SA OLP 16Lic NL CoreLic Qlfd</v>
          </cell>
          <cell r="D30">
            <v>22420.287234042553</v>
          </cell>
          <cell r="E30" t="str">
            <v>Open Corporativo</v>
          </cell>
          <cell r="F30" t="str">
            <v>SOFTWARE LICENSES</v>
          </cell>
        </row>
        <row r="31">
          <cell r="B31" t="str">
            <v>9GS-00051 BRL</v>
          </cell>
          <cell r="C31" t="str">
            <v>CISSteDCCore SNGL SA OLP 2Lic NL CoreLic Qlfd</v>
          </cell>
          <cell r="D31">
            <v>2803.9042553191493</v>
          </cell>
          <cell r="E31" t="str">
            <v>Open Corporativo</v>
          </cell>
          <cell r="F31" t="str">
            <v>SOFTWARE LICENSES</v>
          </cell>
        </row>
        <row r="32">
          <cell r="B32" t="str">
            <v>9GA-00227 BRL</v>
          </cell>
          <cell r="C32" t="str">
            <v>CISSteStdCore SNGL LicSAPk OLP 16Lic NL CoreLic Qlfd</v>
          </cell>
          <cell r="D32">
            <v>18623.39361702128</v>
          </cell>
          <cell r="E32" t="str">
            <v>Open Corporativo</v>
          </cell>
          <cell r="F32" t="str">
            <v>SOFTWARE LICENSES</v>
          </cell>
        </row>
        <row r="33">
          <cell r="B33" t="str">
            <v>9GA-00023 BRL</v>
          </cell>
          <cell r="C33" t="str">
            <v>CISSteStdCore SNGL LicSAPk OLP 16Lic NL W/OSysCtrSvrLic CoreLic Qlfd</v>
          </cell>
          <cell r="D33">
            <v>12715.457446808512</v>
          </cell>
          <cell r="E33" t="str">
            <v>Open Corporativo</v>
          </cell>
          <cell r="F33" t="str">
            <v>SOFTWARE LICENSES</v>
          </cell>
        </row>
        <row r="34">
          <cell r="B34" t="str">
            <v>9GA-00568 BRL</v>
          </cell>
          <cell r="C34" t="str">
            <v>CISSteStdCore SNGL LicSAPk OLP 16Lic NL woWinSvrLic CoreLic Qlfd</v>
          </cell>
          <cell r="D34">
            <v>12115.414893617022</v>
          </cell>
          <cell r="E34" t="str">
            <v>Open Corporativo</v>
          </cell>
          <cell r="F34" t="str">
            <v>SOFTWARE LICENSES</v>
          </cell>
        </row>
        <row r="35">
          <cell r="B35" t="str">
            <v>9GA-00231 BRL</v>
          </cell>
          <cell r="C35" t="str">
            <v>CISSteStdCore SNGL LicSAPk OLP 2Lic NL CoreLic Qlfd</v>
          </cell>
          <cell r="D35">
            <v>2342.4787234042551</v>
          </cell>
          <cell r="E35" t="str">
            <v>Open Corporativo</v>
          </cell>
          <cell r="F35" t="str">
            <v>SOFTWARE LICENSES</v>
          </cell>
        </row>
        <row r="36">
          <cell r="B36" t="str">
            <v>9GA-00025 BRL</v>
          </cell>
          <cell r="C36" t="str">
            <v>CISSteStdCore SNGL LicSAPk OLP 2Lic NL W/OSysCtrSvrLic CoreLic Qlfd</v>
          </cell>
          <cell r="D36">
            <v>1604.1063829787233</v>
          </cell>
          <cell r="E36" t="str">
            <v>Open Corporativo</v>
          </cell>
          <cell r="F36" t="str">
            <v>SOFTWARE LICENSES</v>
          </cell>
        </row>
        <row r="37">
          <cell r="B37" t="str">
            <v>9GA-00570 BRL</v>
          </cell>
          <cell r="C37" t="str">
            <v>CISSteStdCore SNGL LicSAPk OLP 2Lic NL woWinSvrLic CoreLic Qlfd</v>
          </cell>
          <cell r="D37">
            <v>1518.5212765957449</v>
          </cell>
          <cell r="E37" t="str">
            <v>Open Corporativo</v>
          </cell>
          <cell r="F37" t="str">
            <v>SOFTWARE LICENSES</v>
          </cell>
        </row>
        <row r="38">
          <cell r="B38" t="str">
            <v>9GA-00229 BRL</v>
          </cell>
          <cell r="C38" t="str">
            <v>CISSteStdCore SNGL SA OLP 16Lic NL CoreLic Qlfd</v>
          </cell>
          <cell r="D38">
            <v>6207.468085106384</v>
          </cell>
          <cell r="E38" t="str">
            <v>Open Corporativo</v>
          </cell>
          <cell r="F38" t="str">
            <v>SOFTWARE LICENSES</v>
          </cell>
        </row>
        <row r="39">
          <cell r="B39" t="str">
            <v>9GA-00233 BRL</v>
          </cell>
          <cell r="C39" t="str">
            <v>CISSteStdCore SNGL SA OLP 2Lic NL CoreLic Qlfd</v>
          </cell>
          <cell r="D39">
            <v>780.17021276595756</v>
          </cell>
          <cell r="E39" t="str">
            <v>Open Corporativo</v>
          </cell>
          <cell r="F39" t="str">
            <v>SOFTWARE LICENSES</v>
          </cell>
        </row>
        <row r="40">
          <cell r="B40" t="str">
            <v>2PM-00003 BRL</v>
          </cell>
          <cell r="C40" t="str">
            <v>CloudAppSecOpn SNGL SubsVL OLP NL Annual Qlfd</v>
          </cell>
          <cell r="D40">
            <v>226.48936170212767</v>
          </cell>
          <cell r="E40" t="str">
            <v>Open Corporativo</v>
          </cell>
          <cell r="F40" t="str">
            <v>SOFTWARE SUBSCRIPTION LICENSES</v>
          </cell>
        </row>
        <row r="41">
          <cell r="B41" t="str">
            <v>W06-00005 BRL</v>
          </cell>
          <cell r="C41" t="str">
            <v>CoreCAL SNGL LicSAPk OLP NL DvcCAL</v>
          </cell>
          <cell r="D41">
            <v>2356.3510638297871</v>
          </cell>
          <cell r="E41" t="str">
            <v>Open Corporativo</v>
          </cell>
          <cell r="F41" t="str">
            <v>SOFTWARE LICENSES</v>
          </cell>
        </row>
        <row r="42">
          <cell r="B42" t="str">
            <v>W06-00415 BRL</v>
          </cell>
          <cell r="C42" t="str">
            <v>CoreCAL SNGL LicSAPk OLP NL UsrCAL</v>
          </cell>
          <cell r="D42">
            <v>3037.7021276595747</v>
          </cell>
          <cell r="E42" t="str">
            <v>Open Corporativo</v>
          </cell>
          <cell r="F42" t="str">
            <v>SOFTWARE LICENSES</v>
          </cell>
        </row>
        <row r="43">
          <cell r="B43" t="str">
            <v>W06-00008 BRL</v>
          </cell>
          <cell r="C43" t="str">
            <v>CoreCAL SNGL SA OLP NL DvcCAL</v>
          </cell>
          <cell r="D43">
            <v>826.05319148936178</v>
          </cell>
          <cell r="E43" t="str">
            <v>Open Corporativo</v>
          </cell>
          <cell r="F43" t="str">
            <v>SOFTWARE LICENSES</v>
          </cell>
        </row>
        <row r="44">
          <cell r="B44" t="str">
            <v>W06-00412 BRL</v>
          </cell>
          <cell r="C44" t="str">
            <v>CoreCAL SNGL SA OLP NL UsrCAL</v>
          </cell>
          <cell r="D44">
            <v>1065.9787234042553</v>
          </cell>
          <cell r="E44" t="str">
            <v>Open Corporativo</v>
          </cell>
          <cell r="F44" t="str">
            <v>SOFTWARE LICENSES</v>
          </cell>
        </row>
        <row r="45">
          <cell r="B45" t="str">
            <v>EMT-00056 BRL</v>
          </cell>
          <cell r="C45" t="str">
            <v>Dyn365CstmrSrvc SNGL LicSAPk OLP NL DvcCAL Qlfd</v>
          </cell>
          <cell r="D45">
            <v>23842.787234042557</v>
          </cell>
          <cell r="E45" t="str">
            <v>Open Corporativo</v>
          </cell>
          <cell r="F45" t="str">
            <v>SOFTWARE LICENSES</v>
          </cell>
        </row>
        <row r="46">
          <cell r="B46" t="str">
            <v>EMT-00058 BRL</v>
          </cell>
          <cell r="C46" t="str">
            <v>Dyn365CstmrSrvc SNGL LicSAPk OLP NL UsrCAL Qlfd</v>
          </cell>
          <cell r="D46">
            <v>15896.425531914894</v>
          </cell>
          <cell r="E46" t="str">
            <v>Open Corporativo</v>
          </cell>
          <cell r="F46" t="str">
            <v>SOFTWARE LICENSES</v>
          </cell>
        </row>
        <row r="47">
          <cell r="B47" t="str">
            <v>EMT-00060 BRL</v>
          </cell>
          <cell r="C47" t="str">
            <v>Dyn365CstmrSrvc SNGL SA OLP NL DvcCAL Qlfd</v>
          </cell>
          <cell r="D47">
            <v>7947.2978723404258</v>
          </cell>
          <cell r="E47" t="str">
            <v>Open Corporativo</v>
          </cell>
          <cell r="F47" t="str">
            <v>SOFTWARE LICENSES</v>
          </cell>
        </row>
        <row r="48">
          <cell r="B48" t="str">
            <v>EMT-00062 BRL</v>
          </cell>
          <cell r="C48" t="str">
            <v>Dyn365CstmrSrvc SNGL SA OLP NL UsrCAL Qlfd</v>
          </cell>
          <cell r="D48">
            <v>5298.8085106382987</v>
          </cell>
          <cell r="E48" t="str">
            <v>Open Corporativo</v>
          </cell>
          <cell r="F48" t="str">
            <v>SOFTWARE LICENSES</v>
          </cell>
        </row>
        <row r="49">
          <cell r="B49" t="str">
            <v>ENJ-00056 BRL</v>
          </cell>
          <cell r="C49" t="str">
            <v>Dyn365Sales SNGL LicSAPk OLP NL DvcCAL Qlfd</v>
          </cell>
          <cell r="D49">
            <v>23842.787234042557</v>
          </cell>
          <cell r="E49" t="str">
            <v>Open Corporativo</v>
          </cell>
          <cell r="F49" t="str">
            <v>SOFTWARE LICENSES</v>
          </cell>
        </row>
        <row r="50">
          <cell r="B50" t="str">
            <v>ENJ-00058 BRL</v>
          </cell>
          <cell r="C50" t="str">
            <v>Dyn365Sales SNGL LicSAPk OLP NL UsrCAL Qlfd</v>
          </cell>
          <cell r="D50">
            <v>15896.425531914894</v>
          </cell>
          <cell r="E50" t="str">
            <v>Open Corporativo</v>
          </cell>
          <cell r="F50" t="str">
            <v>SOFTWARE LICENSES</v>
          </cell>
        </row>
        <row r="51">
          <cell r="B51" t="str">
            <v>ENJ-00060 BRL</v>
          </cell>
          <cell r="C51" t="str">
            <v>Dyn365Sales SNGL SA OLP NL DvcCAL Qlfd</v>
          </cell>
          <cell r="D51">
            <v>7947.2978723404258</v>
          </cell>
          <cell r="E51" t="str">
            <v>Open Corporativo</v>
          </cell>
          <cell r="F51" t="str">
            <v>SOFTWARE LICENSES</v>
          </cell>
        </row>
        <row r="52">
          <cell r="B52" t="str">
            <v>ENJ-00062 BRL</v>
          </cell>
          <cell r="C52" t="str">
            <v>Dyn365Sales SNGL SA OLP NL UsrCAL Qlfd</v>
          </cell>
          <cell r="D52">
            <v>5298.8085106382987</v>
          </cell>
          <cell r="E52" t="str">
            <v>Open Corporativo</v>
          </cell>
          <cell r="F52" t="str">
            <v>SOFTWARE LICENSES</v>
          </cell>
        </row>
        <row r="53">
          <cell r="B53" t="str">
            <v>EMJ-00056 BRL</v>
          </cell>
          <cell r="C53" t="str">
            <v>Dyn365TeamMmbrs SNGL LicSAPk OLP NL DvcCAL Qlfd</v>
          </cell>
          <cell r="D53">
            <v>1907.6063829787236</v>
          </cell>
          <cell r="E53" t="str">
            <v>Open Corporativo</v>
          </cell>
          <cell r="F53" t="str">
            <v>SOFTWARE LICENSES</v>
          </cell>
        </row>
        <row r="54">
          <cell r="B54" t="str">
            <v>EMJ-00058 BRL</v>
          </cell>
          <cell r="C54" t="str">
            <v>Dyn365TeamMmbrs SNGL LicSAPk OLP NL UsrCAL Qlfd</v>
          </cell>
          <cell r="D54">
            <v>1271.127659574468</v>
          </cell>
          <cell r="E54" t="str">
            <v>Open Corporativo</v>
          </cell>
          <cell r="F54" t="str">
            <v>SOFTWARE LICENSES</v>
          </cell>
        </row>
        <row r="55">
          <cell r="B55" t="str">
            <v>EMJ-00060 BRL</v>
          </cell>
          <cell r="C55" t="str">
            <v>Dyn365TeamMmbrs SNGL SA OLP NL DvcCAL Qlfd</v>
          </cell>
          <cell r="D55">
            <v>635.563829787234</v>
          </cell>
          <cell r="E55" t="str">
            <v>Open Corporativo</v>
          </cell>
          <cell r="F55" t="str">
            <v>SOFTWARE LICENSES</v>
          </cell>
        </row>
        <row r="56">
          <cell r="B56" t="str">
            <v>EMJ-00062 BRL</v>
          </cell>
          <cell r="C56" t="str">
            <v>Dyn365TeamMmbrs SNGL SA OLP NL UsrCAL Qlfd</v>
          </cell>
          <cell r="D56">
            <v>423.10638297872345</v>
          </cell>
          <cell r="E56" t="str">
            <v>Open Corporativo</v>
          </cell>
          <cell r="F56" t="str">
            <v>SOFTWARE LICENSES</v>
          </cell>
        </row>
        <row r="57">
          <cell r="B57" t="str">
            <v>GS7-00003 BRL</v>
          </cell>
          <cell r="C57" t="str">
            <v>EntMobandSecE3Open ShrdSvr SNGL SubsVL OLP NL Annual Qlfd</v>
          </cell>
          <cell r="D57">
            <v>566.60638297872345</v>
          </cell>
          <cell r="E57" t="str">
            <v>Open Corporativo</v>
          </cell>
          <cell r="F57" t="str">
            <v>SOFTWARE SUBSCRIPTION LICENSES</v>
          </cell>
        </row>
        <row r="58">
          <cell r="B58" t="str">
            <v>GS9-00009 BRL</v>
          </cell>
          <cell r="C58" t="str">
            <v>EntMobandSecE3OpenAddOn ShrdSvr SNGL SubsVL OLP NL Annual AddOn Qlfd</v>
          </cell>
          <cell r="D58">
            <v>359.95744680851067</v>
          </cell>
          <cell r="E58" t="str">
            <v>Open Corporativo</v>
          </cell>
          <cell r="F58" t="str">
            <v>SOFTWARE SUBSCRIPTION LICENSES</v>
          </cell>
        </row>
        <row r="59">
          <cell r="B59" t="str">
            <v>CF3-00004 BRL</v>
          </cell>
          <cell r="C59" t="str">
            <v>EntMobandSecE5Open ShrdSvr SNGL SubsVL OLP NL Annual Qlfd</v>
          </cell>
          <cell r="D59">
            <v>959.34042553191489</v>
          </cell>
          <cell r="E59" t="str">
            <v>Open Corporativo</v>
          </cell>
          <cell r="F59" t="str">
            <v>SOFTWARE SUBSCRIPTION LICENSES</v>
          </cell>
        </row>
        <row r="60">
          <cell r="B60" t="str">
            <v>CE4-00003 BRL</v>
          </cell>
          <cell r="C60" t="str">
            <v>EntMobandSecE5OpenAddOn ShrdSvr SNGL SubsVL OLP NL Annual AddOn Qlfd</v>
          </cell>
          <cell r="D60">
            <v>741.25531914893622</v>
          </cell>
          <cell r="E60" t="str">
            <v>Open Corporativo</v>
          </cell>
          <cell r="F60" t="str">
            <v>SOFTWARE SUBSCRIPTION LICENSES</v>
          </cell>
        </row>
        <row r="61">
          <cell r="B61" t="str">
            <v>5A9-00003 BRL</v>
          </cell>
          <cell r="C61" t="str">
            <v>EOAforExchgOnlnOpn ShrdSvr SNGL SubsVL OLP NL Annual AddOn Qlfd</v>
          </cell>
          <cell r="D61">
            <v>194.45744680851064</v>
          </cell>
          <cell r="E61" t="str">
            <v>Open Corporativo</v>
          </cell>
          <cell r="F61" t="str">
            <v>SOFTWARE SUBSCRIPTION LICENSES</v>
          </cell>
        </row>
        <row r="62">
          <cell r="B62" t="str">
            <v>GR5-00003 BRL</v>
          </cell>
          <cell r="C62" t="str">
            <v>EOAforExchngSvrOpen ShrdSvr SNGL SubsVL OLP NL Annual Qlfd</v>
          </cell>
          <cell r="D62">
            <v>194.45744680851064</v>
          </cell>
          <cell r="E62" t="str">
            <v>Open Corporativo</v>
          </cell>
          <cell r="F62" t="str">
            <v>SOFTWARE SUBSCRIPTION LICENSES</v>
          </cell>
        </row>
        <row r="63">
          <cell r="B63" t="str">
            <v>065-08677 BRL</v>
          </cell>
          <cell r="C63" t="str">
            <v>Excel 2019 Sngl OLP NL</v>
          </cell>
          <cell r="D63">
            <v>1036.6808510638298</v>
          </cell>
          <cell r="E63" t="str">
            <v>Open Corporativo</v>
          </cell>
          <cell r="F63" t="str">
            <v>SOFTWARE LICENSES</v>
          </cell>
        </row>
        <row r="64">
          <cell r="B64" t="str">
            <v>065-03345 BRL</v>
          </cell>
          <cell r="C64" t="str">
            <v>Excel SNGL LicSAPk OLP NL</v>
          </cell>
          <cell r="D64">
            <v>1637.4574468085107</v>
          </cell>
          <cell r="E64" t="str">
            <v>Open Corporativo</v>
          </cell>
          <cell r="F64" t="str">
            <v>SOFTWARE LICENSES</v>
          </cell>
        </row>
        <row r="65">
          <cell r="B65" t="str">
            <v>065-03527 BRL</v>
          </cell>
          <cell r="C65" t="str">
            <v>Excel Sngl SA OLP NL</v>
          </cell>
          <cell r="D65">
            <v>600.75531914893622</v>
          </cell>
          <cell r="E65" t="str">
            <v>Open Corporativo</v>
          </cell>
          <cell r="F65" t="str">
            <v>SOFTWARE LICENSES</v>
          </cell>
        </row>
        <row r="66">
          <cell r="B66" t="str">
            <v>D46-01097 BRL</v>
          </cell>
          <cell r="C66" t="str">
            <v>ExcelMac 2019 SNGL OLP NL</v>
          </cell>
          <cell r="D66">
            <v>1036.6808510638298</v>
          </cell>
          <cell r="E66" t="str">
            <v>Open Corporativo</v>
          </cell>
          <cell r="F66" t="str">
            <v>SOFTWARE LICENSES</v>
          </cell>
        </row>
        <row r="67">
          <cell r="B67" t="str">
            <v>D46-00228 BRL</v>
          </cell>
          <cell r="C67" t="str">
            <v>ExcelMac SNGL LicSAPk OLP NL</v>
          </cell>
          <cell r="D67">
            <v>1637.4574468085107</v>
          </cell>
          <cell r="E67" t="str">
            <v>Open Corporativo</v>
          </cell>
          <cell r="F67" t="str">
            <v>SOFTWARE LICENSES</v>
          </cell>
        </row>
        <row r="68">
          <cell r="B68" t="str">
            <v>D46-00266 BRL</v>
          </cell>
          <cell r="C68" t="str">
            <v>ExcelMac SNGL SA OLP NL</v>
          </cell>
          <cell r="D68">
            <v>600.75531914893622</v>
          </cell>
          <cell r="E68" t="str">
            <v>Open Corporativo</v>
          </cell>
          <cell r="F68" t="str">
            <v>SOFTWARE LICENSES</v>
          </cell>
        </row>
        <row r="69">
          <cell r="B69" t="str">
            <v>PGI-00878 BRL</v>
          </cell>
          <cell r="C69" t="str">
            <v>ExchgEntCAL 2019 SNGL OLP NL DvcCAL woSrvcs</v>
          </cell>
          <cell r="D69">
            <v>298.54255319148939</v>
          </cell>
          <cell r="E69" t="str">
            <v>Open Corporativo</v>
          </cell>
          <cell r="F69" t="str">
            <v>SOFTWARE LICENSES</v>
          </cell>
        </row>
        <row r="70">
          <cell r="B70" t="str">
            <v>PGI-00879 BRL</v>
          </cell>
          <cell r="C70" t="str">
            <v>ExchgEntCAL 2019 SNGL OLP NL UsrCAL woSrvcs</v>
          </cell>
          <cell r="D70">
            <v>382.79787234042556</v>
          </cell>
          <cell r="E70" t="str">
            <v>Open Corporativo</v>
          </cell>
          <cell r="F70" t="str">
            <v>SOFTWARE LICENSES</v>
          </cell>
        </row>
        <row r="71">
          <cell r="B71" t="str">
            <v>PGI-00423 BRL</v>
          </cell>
          <cell r="C71" t="str">
            <v>ExchgEntCAL SNGL LicSAPk OLP NL DvcCAL woSrvcs</v>
          </cell>
          <cell r="D71">
            <v>446.91489361702133</v>
          </cell>
          <cell r="E71" t="str">
            <v>Open Corporativo</v>
          </cell>
          <cell r="F71" t="str">
            <v>SOFTWARE LICENSES</v>
          </cell>
        </row>
        <row r="72">
          <cell r="B72" t="str">
            <v>PGI-00426 BRL</v>
          </cell>
          <cell r="C72" t="str">
            <v>ExchgEntCAL SNGL LicSAPk OLP NL UsrCAL woSrvcs</v>
          </cell>
          <cell r="D72">
            <v>573.28723404255322</v>
          </cell>
          <cell r="E72" t="str">
            <v>Open Corporativo</v>
          </cell>
          <cell r="F72" t="str">
            <v>SOFTWARE LICENSES</v>
          </cell>
        </row>
        <row r="73">
          <cell r="B73" t="str">
            <v>PGI-00429 BRL</v>
          </cell>
          <cell r="C73" t="str">
            <v>ExchgEntCAL SNGL SA OLP NL DvcCAL woSrvcs</v>
          </cell>
          <cell r="D73">
            <v>148.36170212765958</v>
          </cell>
          <cell r="E73" t="str">
            <v>Open Corporativo</v>
          </cell>
          <cell r="F73" t="str">
            <v>SOFTWARE LICENSES</v>
          </cell>
        </row>
        <row r="74">
          <cell r="B74" t="str">
            <v>PGI-00432 BRL</v>
          </cell>
          <cell r="C74" t="str">
            <v>ExchgEntCAL SNGL SA OLP NL UsrCAL woSrvcs</v>
          </cell>
          <cell r="D74">
            <v>190.48936170212767</v>
          </cell>
          <cell r="E74" t="str">
            <v>Open Corporativo</v>
          </cell>
          <cell r="F74" t="str">
            <v>SOFTWARE LICENSES</v>
          </cell>
        </row>
        <row r="75">
          <cell r="B75" t="str">
            <v>Q6Y-00003 BRL</v>
          </cell>
          <cell r="C75" t="str">
            <v>ExchgeOnlnPlan1Open ShrdSvr SNGL SubsVL OLP NL Annual Qlfd</v>
          </cell>
          <cell r="D75">
            <v>259.28723404255322</v>
          </cell>
          <cell r="E75" t="str">
            <v>Open Corporativo</v>
          </cell>
          <cell r="F75" t="str">
            <v>SOFTWARE SUBSCRIPTION LICENSES</v>
          </cell>
        </row>
        <row r="76">
          <cell r="B76" t="str">
            <v>381-04491 BRL</v>
          </cell>
          <cell r="C76" t="str">
            <v>ExchgStdCAL 2019 SNGL OLP NL DvcCAL</v>
          </cell>
          <cell r="D76">
            <v>486.29787234042556</v>
          </cell>
          <cell r="E76" t="str">
            <v>Open Corporativo</v>
          </cell>
          <cell r="F76" t="str">
            <v>SOFTWARE LICENSES</v>
          </cell>
        </row>
        <row r="77">
          <cell r="B77" t="str">
            <v>381-04492 BRL</v>
          </cell>
          <cell r="C77" t="str">
            <v>ExchgStdCAL 2019 SNGL OLP NL UsrCAL</v>
          </cell>
          <cell r="D77">
            <v>629.15957446808511</v>
          </cell>
          <cell r="E77" t="str">
            <v>Open Corporativo</v>
          </cell>
          <cell r="F77" t="str">
            <v>SOFTWARE LICENSES</v>
          </cell>
        </row>
        <row r="78">
          <cell r="B78" t="str">
            <v>381-03106 BRL</v>
          </cell>
          <cell r="C78" t="str">
            <v>ExchgStdCAL SNGL LicSAPk OLP NL DvcCAL</v>
          </cell>
          <cell r="D78">
            <v>729.89361702127667</v>
          </cell>
          <cell r="E78" t="str">
            <v>Open Corporativo</v>
          </cell>
          <cell r="F78" t="str">
            <v>SOFTWARE LICENSES</v>
          </cell>
        </row>
        <row r="79">
          <cell r="B79" t="str">
            <v>381-03107 BRL</v>
          </cell>
          <cell r="C79" t="str">
            <v>ExchgStdCAL SNGL LicSAPk OLP NL UsrCAL</v>
          </cell>
          <cell r="D79">
            <v>944.18085106382978</v>
          </cell>
          <cell r="E79" t="str">
            <v>Open Corporativo</v>
          </cell>
          <cell r="F79" t="str">
            <v>SOFTWARE LICENSES</v>
          </cell>
        </row>
        <row r="80">
          <cell r="B80" t="str">
            <v>381-03108 BRL</v>
          </cell>
          <cell r="C80" t="str">
            <v>ExchgStdCAL SNGL SA OLP NL DvcCAL</v>
          </cell>
          <cell r="D80">
            <v>243.60638297872342</v>
          </cell>
          <cell r="E80" t="str">
            <v>Open Corporativo</v>
          </cell>
          <cell r="F80" t="str">
            <v>SOFTWARE LICENSES</v>
          </cell>
        </row>
        <row r="81">
          <cell r="B81" t="str">
            <v>381-03109 BRL</v>
          </cell>
          <cell r="C81" t="str">
            <v>ExchgStdCAL SNGL SA OLP NL UsrCAL</v>
          </cell>
          <cell r="D81">
            <v>315.03191489361706</v>
          </cell>
          <cell r="E81" t="str">
            <v>Open Corporativo</v>
          </cell>
          <cell r="F81" t="str">
            <v>SOFTWARE LICENSES</v>
          </cell>
        </row>
        <row r="82">
          <cell r="B82" t="str">
            <v>395-04604 BRL</v>
          </cell>
          <cell r="C82" t="str">
            <v>ExchgSvrEnt 2019 SNGL OLP NL</v>
          </cell>
          <cell r="D82">
            <v>28904.39361702128</v>
          </cell>
          <cell r="E82" t="str">
            <v>Open Corporativo</v>
          </cell>
          <cell r="F82" t="str">
            <v>SOFTWARE LICENSES</v>
          </cell>
        </row>
        <row r="83">
          <cell r="B83" t="str">
            <v>395-02467 BRL</v>
          </cell>
          <cell r="C83" t="str">
            <v>ExchgSvrEnt SNGL LicSAPk OLP NL</v>
          </cell>
          <cell r="D83">
            <v>43357.521276595748</v>
          </cell>
          <cell r="E83" t="str">
            <v>Open Corporativo</v>
          </cell>
          <cell r="F83" t="str">
            <v>SOFTWARE LICENSES</v>
          </cell>
        </row>
        <row r="84">
          <cell r="B84" t="str">
            <v>395-02556 BRL</v>
          </cell>
          <cell r="C84" t="str">
            <v>ExchgSvrEnt SNGL SA OLP NL</v>
          </cell>
          <cell r="D84">
            <v>14453.117021276597</v>
          </cell>
          <cell r="E84" t="str">
            <v>Open Corporativo</v>
          </cell>
          <cell r="F84" t="str">
            <v>SOFTWARE LICENSES</v>
          </cell>
        </row>
        <row r="85">
          <cell r="B85" t="str">
            <v>312-04405 BRL</v>
          </cell>
          <cell r="C85" t="str">
            <v>ExchgSvrStd 2019 SNGL OLP NL</v>
          </cell>
          <cell r="D85">
            <v>5053.3829787234044</v>
          </cell>
          <cell r="E85" t="str">
            <v>Open Corporativo</v>
          </cell>
          <cell r="F85" t="str">
            <v>SOFTWARE LICENSES</v>
          </cell>
        </row>
        <row r="86">
          <cell r="B86" t="str">
            <v>312-02201 BRL</v>
          </cell>
          <cell r="C86" t="str">
            <v>ExchgSvrStd SNGL LicSAPk OLP NL</v>
          </cell>
          <cell r="D86">
            <v>7579.1382978723414</v>
          </cell>
          <cell r="E86" t="str">
            <v>Open Corporativo</v>
          </cell>
          <cell r="F86" t="str">
            <v>SOFTWARE LICENSES</v>
          </cell>
        </row>
        <row r="87">
          <cell r="B87" t="str">
            <v>312-02303 BRL</v>
          </cell>
          <cell r="C87" t="str">
            <v>ExchgSvrStd SNGL SA OLP NL</v>
          </cell>
          <cell r="D87">
            <v>2525.7659574468084</v>
          </cell>
          <cell r="E87" t="str">
            <v>Open Corporativo</v>
          </cell>
          <cell r="F87" t="str">
            <v>SOFTWARE LICENSES</v>
          </cell>
        </row>
        <row r="88">
          <cell r="B88" t="str">
            <v>Q6Z-00003 BRL</v>
          </cell>
          <cell r="C88" t="str">
            <v>ExchngOnlnPlan2Open ShrdSvr SNGL SubsVL OLP NL Annual Qlfd</v>
          </cell>
          <cell r="D88">
            <v>518.57446808510645</v>
          </cell>
          <cell r="E88" t="str">
            <v>Open Corporativo</v>
          </cell>
          <cell r="F88" t="str">
            <v>SOFTWARE SUBSCRIPTION LICENSES</v>
          </cell>
        </row>
        <row r="89">
          <cell r="B89" t="str">
            <v>R9Y-00003 BRL</v>
          </cell>
          <cell r="C89" t="str">
            <v>ExchOnlnProtectionOpen ShrdSvr SNGL SubsVL OLP NL Annual Qlfd</v>
          </cell>
          <cell r="D89">
            <v>64.819148936170222</v>
          </cell>
          <cell r="E89" t="str">
            <v>Open Corporativo</v>
          </cell>
          <cell r="F89" t="str">
            <v>SOFTWARE SUBSCRIPTION LICENSES</v>
          </cell>
        </row>
        <row r="90">
          <cell r="B90" t="str">
            <v>NK7-00038 BRL</v>
          </cell>
          <cell r="C90" t="str">
            <v>IdentityMgrCAL 2016 SNGL OLP NL UsrCAL</v>
          </cell>
          <cell r="D90">
            <v>115.38297872340425</v>
          </cell>
          <cell r="E90" t="str">
            <v>Open Corporativo</v>
          </cell>
          <cell r="F90" t="str">
            <v>SOFTWARE LICENSES</v>
          </cell>
        </row>
        <row r="91">
          <cell r="B91" t="str">
            <v>NK7-00029 BRL</v>
          </cell>
          <cell r="C91" t="str">
            <v>IdentityMgrCAL SNGL LicSAPk OLP NL UsrCAL</v>
          </cell>
          <cell r="D91">
            <v>172.17021276595747</v>
          </cell>
          <cell r="E91" t="str">
            <v>Open Corporativo</v>
          </cell>
          <cell r="F91" t="str">
            <v>SOFTWARE LICENSES</v>
          </cell>
        </row>
        <row r="92">
          <cell r="B92" t="str">
            <v>NK7-00031 BRL</v>
          </cell>
          <cell r="C92" t="str">
            <v>IdentityMgrCAL SNGL SA OLP NL UsrCAL</v>
          </cell>
          <cell r="D92">
            <v>56.776595744680854</v>
          </cell>
          <cell r="E92" t="str">
            <v>Open Corporativo</v>
          </cell>
          <cell r="F92" t="str">
            <v>SOFTWARE LICENSES</v>
          </cell>
        </row>
        <row r="93">
          <cell r="B93" t="str">
            <v>PL7-00030 BRL</v>
          </cell>
          <cell r="C93" t="str">
            <v>IdentityMgrExtConn 2016 SNGL OLP NL Qlfd</v>
          </cell>
          <cell r="D93">
            <v>118733.1595744681</v>
          </cell>
          <cell r="E93" t="str">
            <v>Open Corporativo</v>
          </cell>
          <cell r="F93" t="str">
            <v>SOFTWARE LICENSES</v>
          </cell>
        </row>
        <row r="94">
          <cell r="B94" t="str">
            <v>PL7-00026 BRL</v>
          </cell>
          <cell r="C94" t="str">
            <v>IdentityMgrExtConn SNGL LicSAPk OLP NL Qlfd</v>
          </cell>
          <cell r="D94">
            <v>178098.81914893619</v>
          </cell>
          <cell r="E94" t="str">
            <v>Open Corporativo</v>
          </cell>
          <cell r="F94" t="str">
            <v>SOFTWARE LICENSES</v>
          </cell>
        </row>
        <row r="95">
          <cell r="B95" t="str">
            <v>PL7-00028 BRL</v>
          </cell>
          <cell r="C95" t="str">
            <v>IdentityMgrExtConn SNGL SA OLP NL Qlfd</v>
          </cell>
          <cell r="D95">
            <v>59365.659574468089</v>
          </cell>
          <cell r="E95" t="str">
            <v>Open Corporativo</v>
          </cell>
          <cell r="F95" t="str">
            <v>SOFTWARE LICENSES</v>
          </cell>
        </row>
        <row r="96">
          <cell r="B96" t="str">
            <v>NMG-00003 BRL</v>
          </cell>
          <cell r="C96" t="str">
            <v>Intune Device Open Shrd Sngl Subs VL OLP NL Annual Per Device Qualified</v>
          </cell>
          <cell r="D96">
            <v>129.62765957446808</v>
          </cell>
          <cell r="E96" t="str">
            <v>Open Corporativo</v>
          </cell>
          <cell r="F96" t="str">
            <v>SOFTWARE SUBSCRIPTION LICENSES</v>
          </cell>
        </row>
        <row r="97">
          <cell r="B97" t="str">
            <v>3LN-00007 BRL</v>
          </cell>
          <cell r="C97" t="str">
            <v>IntuneOpen ShrdSvr SNGL SubsVL OLP NL Annual Qlfd</v>
          </cell>
          <cell r="D97">
            <v>388.91489361702128</v>
          </cell>
          <cell r="E97" t="str">
            <v>Open Corporativo</v>
          </cell>
          <cell r="F97" t="str">
            <v>SOFTWARE SUBSCRIPTION LICENSES</v>
          </cell>
        </row>
        <row r="98">
          <cell r="B98" t="str">
            <v>7U6-00003 BRL</v>
          </cell>
          <cell r="C98" t="str">
            <v>IntuneOPENAdd-On ShrdSvr SNGL SubsVL OLP NL Annual Qlfd</v>
          </cell>
          <cell r="D98">
            <v>259.28723404255322</v>
          </cell>
          <cell r="E98" t="str">
            <v>Open Corporativo</v>
          </cell>
          <cell r="F98" t="str">
            <v>SOFTWARE SUBSCRIPTION LICENSES</v>
          </cell>
        </row>
        <row r="99">
          <cell r="B99" t="str">
            <v>5HK-00261 BRL</v>
          </cell>
          <cell r="C99" t="str">
            <v>LyncMac 2011 SNGL OLP NL</v>
          </cell>
          <cell r="D99">
            <v>200.56382978723406</v>
          </cell>
          <cell r="E99" t="str">
            <v>Open Corporativo</v>
          </cell>
          <cell r="F99" t="str">
            <v>SOFTWARE LICENSES</v>
          </cell>
        </row>
        <row r="100">
          <cell r="B100" t="str">
            <v>5HK-00257 BRL</v>
          </cell>
          <cell r="C100" t="str">
            <v>LyncMac SNGL LicSAPk OLP NL</v>
          </cell>
          <cell r="D100">
            <v>315.95744680851067</v>
          </cell>
          <cell r="E100" t="str">
            <v>Open Corporativo</v>
          </cell>
          <cell r="F100" t="str">
            <v>SOFTWARE LICENSES</v>
          </cell>
        </row>
        <row r="101">
          <cell r="B101" t="str">
            <v>5HK-00259 BRL</v>
          </cell>
          <cell r="C101" t="str">
            <v>LyncMac SNGL SA OLP NL</v>
          </cell>
          <cell r="D101">
            <v>115.38297872340425</v>
          </cell>
          <cell r="E101" t="str">
            <v>Open Corporativo</v>
          </cell>
          <cell r="F101" t="str">
            <v>SOFTWARE LICENSES</v>
          </cell>
        </row>
        <row r="102">
          <cell r="B102" t="str">
            <v>3VU-00077 BRL</v>
          </cell>
          <cell r="C102" t="str">
            <v>MSDNPltfrms ALNG LicSAPk OLP NL Qlfd</v>
          </cell>
          <cell r="D102">
            <v>15671.127659574469</v>
          </cell>
          <cell r="E102" t="str">
            <v>Open Corporativo</v>
          </cell>
          <cell r="F102" t="str">
            <v>SOFTWARE SUBSCRIPTION LICENSES</v>
          </cell>
        </row>
        <row r="103">
          <cell r="B103" t="str">
            <v>3VU-00079 BRL</v>
          </cell>
          <cell r="C103" t="str">
            <v>MSDNPltfrms ALNG SA OLP NL Qlfd</v>
          </cell>
          <cell r="D103">
            <v>15671.127659574469</v>
          </cell>
          <cell r="E103" t="str">
            <v>Open Corporativo</v>
          </cell>
          <cell r="F103" t="str">
            <v>SOFTWARE SUBSCRIPTION LICENSES</v>
          </cell>
        </row>
        <row r="104">
          <cell r="B104" t="str">
            <v>WC2-00003 BRL</v>
          </cell>
          <cell r="C104" t="str">
            <v>MultifctrAuthntctnOpn ShrdSvr SNGL SubsVL OLP NL Annual Qlfd RenewalOnly</v>
          </cell>
          <cell r="D104">
            <v>81.59574468085107</v>
          </cell>
          <cell r="E104" t="str">
            <v>Open Corporativo</v>
          </cell>
          <cell r="F104" t="str">
            <v>SOFTWARE SUBSCRIPTION LICENSES</v>
          </cell>
        </row>
        <row r="105">
          <cell r="B105" t="str">
            <v>TK9-00003 BRL</v>
          </cell>
          <cell r="C105" t="str">
            <v>O365 AdvCompliance Open ShrdSvr SNGL Subs OLP NL Annual Qlfd</v>
          </cell>
          <cell r="D105">
            <v>518.57446808510645</v>
          </cell>
          <cell r="E105" t="str">
            <v>Open Corporativo</v>
          </cell>
          <cell r="F105" t="str">
            <v>SOFTWARE SUBSCRIPTION LICENSES</v>
          </cell>
        </row>
        <row r="106">
          <cell r="B106" t="str">
            <v>KF4-00003 BRL</v>
          </cell>
          <cell r="C106" t="str">
            <v>Defender for O365 Plan 1 Open Sngl SubVL OLP NL Annual Qlfd</v>
          </cell>
          <cell r="D106">
            <v>129.62765957446808</v>
          </cell>
          <cell r="E106" t="str">
            <v>Open Corporativo</v>
          </cell>
          <cell r="F106" t="str">
            <v>SOFTWARE SUBSCRIPTION LICENSES</v>
          </cell>
        </row>
        <row r="107">
          <cell r="B107" t="str">
            <v>9F5-00003 BRL</v>
          </cell>
          <cell r="C107" t="str">
            <v>M365BusinessBasicOpen ShrdSvr SNGL SubsVL OLP NL Annual Qlfd</v>
          </cell>
          <cell r="D107">
            <v>324.11702127659578</v>
          </cell>
          <cell r="E107" t="str">
            <v>Open Corporativo</v>
          </cell>
          <cell r="F107" t="str">
            <v>SOFTWARE SUBSCRIPTION LICENSES</v>
          </cell>
        </row>
        <row r="108">
          <cell r="B108" t="str">
            <v>J29-00003 BRL</v>
          </cell>
          <cell r="C108" t="str">
            <v>M365AppsForBusinessOpen ShrdSvr SNGL SubsVL OLP NL Annual Qlfd</v>
          </cell>
          <cell r="D108">
            <v>534.57446808510645</v>
          </cell>
          <cell r="E108" t="str">
            <v>Open Corporativo</v>
          </cell>
          <cell r="F108" t="str">
            <v>SOFTWARE SUBSCRIPTION LICENSES</v>
          </cell>
        </row>
        <row r="109">
          <cell r="B109" t="str">
            <v>9F4-00003 BRL</v>
          </cell>
          <cell r="C109" t="str">
            <v>M365BusinessStandardOpen ShrdSvr SNGL SubsVL OLP NL Annual Qlfd</v>
          </cell>
          <cell r="D109">
            <v>810.63829787234044</v>
          </cell>
          <cell r="E109" t="str">
            <v>Open Corporativo</v>
          </cell>
          <cell r="F109" t="str">
            <v>SOFTWARE SUBSCRIPTION LICENSES</v>
          </cell>
        </row>
        <row r="110">
          <cell r="B110" t="str">
            <v>Q4Y-00003 BRL</v>
          </cell>
          <cell r="C110" t="str">
            <v>O365E1Open ShrdSvr SNGL SubsVL OLP NL Annual Qlfd</v>
          </cell>
          <cell r="D110">
            <v>518.57446808510645</v>
          </cell>
          <cell r="E110" t="str">
            <v>Open Corporativo</v>
          </cell>
          <cell r="F110" t="str">
            <v>SOFTWARE SUBSCRIPTION LICENSES</v>
          </cell>
        </row>
        <row r="111">
          <cell r="B111" t="str">
            <v>Q5Y-00003 BRL</v>
          </cell>
          <cell r="C111" t="str">
            <v>O365E3Open ShrdSvr SNGL SubsVL OLP NL Annual Qlfd</v>
          </cell>
          <cell r="D111">
            <v>1296.4148936170216</v>
          </cell>
          <cell r="E111" t="str">
            <v>Open Corporativo</v>
          </cell>
          <cell r="F111" t="str">
            <v>ONLINE SERVICES</v>
          </cell>
        </row>
        <row r="112">
          <cell r="B112" t="str">
            <v>Q7Y-00003 BRL</v>
          </cell>
          <cell r="C112" t="str">
            <v>M365AppsForEnterpriseOpen ShrdSvr SNGL SubsVL OLP NL Annual Qlfd</v>
          </cell>
          <cell r="D112">
            <v>777.84042553191489</v>
          </cell>
          <cell r="E112" t="str">
            <v>Open Corporativo</v>
          </cell>
          <cell r="F112" t="str">
            <v>ONLINE SERVICES</v>
          </cell>
        </row>
        <row r="113">
          <cell r="B113" t="str">
            <v>FTH-00003 BRL</v>
          </cell>
          <cell r="C113" t="str">
            <v>Defender for O365 Plan 2 Open Sngl SubVL OLP NL Annual Qlfd</v>
          </cell>
          <cell r="D113">
            <v>324.11702127659578</v>
          </cell>
          <cell r="E113" t="str">
            <v>Open Corporativo</v>
          </cell>
          <cell r="F113" t="str">
            <v>SOFTWARE SUBSCRIPTION LICENSES</v>
          </cell>
        </row>
        <row r="114">
          <cell r="B114" t="str">
            <v>5A5-00003 BRL</v>
          </cell>
          <cell r="C114" t="str">
            <v>O365XtraFileStrgOpn ShrdSvr SNGL SubsVL OLP NL Annual AddOn Qlfd</v>
          </cell>
          <cell r="D114">
            <v>15.25531914893617</v>
          </cell>
          <cell r="E114" t="str">
            <v>Open Corporativo</v>
          </cell>
          <cell r="F114" t="str">
            <v>SOFTWARE SUBSCRIPTION LICENSES</v>
          </cell>
        </row>
        <row r="115">
          <cell r="B115" t="str">
            <v>9ST-00144 BRL</v>
          </cell>
          <cell r="C115" t="str">
            <v>OffAdtandCntrlMngmnt 2013 SNGL OLP NL</v>
          </cell>
          <cell r="D115">
            <v>22047.829787234044</v>
          </cell>
          <cell r="E115" t="str">
            <v>Open Corporativo</v>
          </cell>
          <cell r="F115" t="str">
            <v>SOFTWARE LICENSES</v>
          </cell>
        </row>
        <row r="116">
          <cell r="B116" t="str">
            <v>9ST-00140 BRL</v>
          </cell>
          <cell r="C116" t="str">
            <v>OffAdtandCntrlMngmnt SNGL LicSAPk OLP NL</v>
          </cell>
          <cell r="D116">
            <v>33072.191489361707</v>
          </cell>
          <cell r="E116" t="str">
            <v>Open Corporativo</v>
          </cell>
          <cell r="F116" t="str">
            <v>SOFTWARE LICENSES</v>
          </cell>
        </row>
        <row r="117">
          <cell r="B117" t="str">
            <v>9ST-00142 BRL</v>
          </cell>
          <cell r="C117" t="str">
            <v>OffAdtandCntrlMngmnt SNGL SA OLP NL</v>
          </cell>
          <cell r="D117">
            <v>11024.36170212766</v>
          </cell>
          <cell r="E117" t="str">
            <v>Open Corporativo</v>
          </cell>
          <cell r="F117" t="str">
            <v>SOFTWARE LICENSES</v>
          </cell>
        </row>
        <row r="118">
          <cell r="B118" t="str">
            <v>D9U-00033 BRL</v>
          </cell>
          <cell r="C118" t="str">
            <v>OffHomeandStdntRT 2013 SNGL OLP NL</v>
          </cell>
          <cell r="D118">
            <v>381.89361702127661</v>
          </cell>
          <cell r="E118" t="str">
            <v>Open Corporativo</v>
          </cell>
          <cell r="F118" t="str">
            <v>SOFTWARE LICENSES</v>
          </cell>
        </row>
        <row r="119">
          <cell r="B119" t="str">
            <v>3YF-00652 BRL</v>
          </cell>
          <cell r="C119" t="str">
            <v>OfficeMacStd 2019 SNGL OLP NL</v>
          </cell>
          <cell r="D119">
            <v>2659.4680851063831</v>
          </cell>
          <cell r="E119" t="str">
            <v>Open Corporativo</v>
          </cell>
          <cell r="F119" t="str">
            <v>SOFTWARE LICENSES</v>
          </cell>
        </row>
        <row r="120">
          <cell r="B120" t="str">
            <v>3YF-00090 BRL</v>
          </cell>
          <cell r="C120" t="str">
            <v>OfficeMacStd SNGL LicSAPk OLP NL</v>
          </cell>
          <cell r="D120">
            <v>4201.6808510638302</v>
          </cell>
          <cell r="E120" t="str">
            <v>Open Corporativo</v>
          </cell>
          <cell r="F120" t="str">
            <v>SOFTWARE LICENSES</v>
          </cell>
        </row>
        <row r="121">
          <cell r="B121" t="str">
            <v>3YF-00093 BRL</v>
          </cell>
          <cell r="C121" t="str">
            <v>OfficeMacStd SNGL SA OLP NL</v>
          </cell>
          <cell r="D121">
            <v>1542.2021276595747</v>
          </cell>
          <cell r="E121" t="str">
            <v>Open Corporativo</v>
          </cell>
          <cell r="F121" t="str">
            <v>SOFTWARE LICENSES</v>
          </cell>
        </row>
        <row r="122">
          <cell r="B122" t="str">
            <v>79H-00458 BRL</v>
          </cell>
          <cell r="C122" t="str">
            <v>OfficeMultiLangPk 2013 SNGL OLP NL</v>
          </cell>
          <cell r="D122">
            <v>610.82978723404256</v>
          </cell>
          <cell r="E122" t="str">
            <v>Open Corporativo</v>
          </cell>
          <cell r="F122" t="str">
            <v>SOFTWARE LICENSES</v>
          </cell>
        </row>
        <row r="123">
          <cell r="B123" t="str">
            <v>79P-05729 BRL</v>
          </cell>
          <cell r="C123" t="str">
            <v>OfficeProPlus 2019 SNGL OLP NL</v>
          </cell>
          <cell r="D123">
            <v>3625.6489361702129</v>
          </cell>
          <cell r="E123" t="str">
            <v>Open Corporativo</v>
          </cell>
          <cell r="F123" t="str">
            <v>SOFTWARE LICENSES</v>
          </cell>
        </row>
        <row r="124">
          <cell r="B124" t="str">
            <v>269-05577 BRL</v>
          </cell>
          <cell r="C124" t="str">
            <v>OfficeProPlus SNGL LicSAPk OLP NL</v>
          </cell>
          <cell r="D124">
            <v>5728.3085106382978</v>
          </cell>
          <cell r="E124" t="str">
            <v>Open Corporativo</v>
          </cell>
          <cell r="F124" t="str">
            <v>SOFTWARE LICENSES</v>
          </cell>
        </row>
        <row r="125">
          <cell r="B125" t="str">
            <v>269-05823 BRL</v>
          </cell>
          <cell r="C125" t="str">
            <v>OfficeProPlus SNGL SA OLP NL</v>
          </cell>
          <cell r="D125">
            <v>2102.6808510638298</v>
          </cell>
          <cell r="E125" t="str">
            <v>Open Corporativo</v>
          </cell>
          <cell r="F125" t="str">
            <v>SOFTWARE LICENSES</v>
          </cell>
        </row>
        <row r="126">
          <cell r="B126" t="str">
            <v>021-10609 BRL</v>
          </cell>
          <cell r="C126" t="str">
            <v>OfficeStd 2019 SNGL OLP NL</v>
          </cell>
          <cell r="D126">
            <v>2659.4680851063831</v>
          </cell>
          <cell r="E126" t="str">
            <v>Open Corporativo</v>
          </cell>
          <cell r="F126" t="str">
            <v>SOFTWARE LICENSES</v>
          </cell>
        </row>
        <row r="127">
          <cell r="B127" t="str">
            <v>021-05429 BRL</v>
          </cell>
          <cell r="C127" t="str">
            <v>OfficeStd SNGL LicSAPk OLP NL</v>
          </cell>
          <cell r="D127">
            <v>4201.6808510638302</v>
          </cell>
          <cell r="E127" t="str">
            <v>Open Corporativo</v>
          </cell>
          <cell r="F127" t="str">
            <v>SOFTWARE LICENSES</v>
          </cell>
        </row>
        <row r="128">
          <cell r="B128" t="str">
            <v>021-05624 BRL</v>
          </cell>
          <cell r="C128" t="str">
            <v>OfficeStd SNGL SA OLP NL</v>
          </cell>
          <cell r="D128">
            <v>1542.2021276595747</v>
          </cell>
          <cell r="E128" t="str">
            <v>Open Corporativo</v>
          </cell>
          <cell r="F128" t="str">
            <v>SOFTWARE LICENSES</v>
          </cell>
        </row>
        <row r="129">
          <cell r="B129" t="str">
            <v>3NN-00021 BRL</v>
          </cell>
          <cell r="C129" t="str">
            <v>OneDriveforbusinessPlan1Open ShrdSvr SNGL SubsVL OLP NL Annual Qlfd</v>
          </cell>
          <cell r="D129">
            <v>324.11702127659578</v>
          </cell>
          <cell r="E129" t="str">
            <v>Open Corporativo</v>
          </cell>
          <cell r="F129" t="str">
            <v>SOFTWARE SUBSCRIPTION LICENSES</v>
          </cell>
        </row>
        <row r="130">
          <cell r="B130" t="str">
            <v>TL4-00003 BRL</v>
          </cell>
          <cell r="C130" t="str">
            <v>OneDriveforbusinessPlan2Open ShrdSvr SNGL SubsVL OLP NL Annual Qlfd</v>
          </cell>
          <cell r="D130">
            <v>648.20212765957444</v>
          </cell>
          <cell r="E130" t="str">
            <v>Open Corporativo</v>
          </cell>
          <cell r="F130" t="str">
            <v>SOFTWARE SUBSCRIPTION LICENSES</v>
          </cell>
        </row>
        <row r="131">
          <cell r="B131" t="str">
            <v>543-06601 BRL</v>
          </cell>
          <cell r="C131" t="str">
            <v>Outlk 2019 SNGL OLP NL</v>
          </cell>
          <cell r="D131">
            <v>1036.6808510638298</v>
          </cell>
          <cell r="E131" t="str">
            <v>Open Corporativo</v>
          </cell>
          <cell r="F131" t="str">
            <v>SOFTWARE LICENSES</v>
          </cell>
        </row>
        <row r="132">
          <cell r="B132" t="str">
            <v>543-01427 BRL</v>
          </cell>
          <cell r="C132" t="str">
            <v>Outlk SNGL LicSAPk OLP NL</v>
          </cell>
          <cell r="D132">
            <v>1637.4574468085107</v>
          </cell>
          <cell r="E132" t="str">
            <v>Open Corporativo</v>
          </cell>
          <cell r="F132" t="str">
            <v>SOFTWARE LICENSES</v>
          </cell>
        </row>
        <row r="133">
          <cell r="B133" t="str">
            <v>543-01502 BRL</v>
          </cell>
          <cell r="C133" t="str">
            <v>Outlk SNGL SA OLP NL</v>
          </cell>
          <cell r="D133">
            <v>600.75531914893622</v>
          </cell>
          <cell r="E133" t="str">
            <v>Open Corporativo</v>
          </cell>
          <cell r="F133" t="str">
            <v>SOFTWARE LICENSES</v>
          </cell>
        </row>
        <row r="134">
          <cell r="B134" t="str">
            <v>36F-00467 BRL</v>
          </cell>
          <cell r="C134" t="str">
            <v>OutlkMac 2019 SNGL OLP NL</v>
          </cell>
          <cell r="D134">
            <v>1036.6808510638298</v>
          </cell>
          <cell r="E134" t="str">
            <v>Open Corporativo</v>
          </cell>
          <cell r="F134" t="str">
            <v>SOFTWARE LICENSES</v>
          </cell>
        </row>
        <row r="135">
          <cell r="B135" t="str">
            <v>36F-00191 BRL</v>
          </cell>
          <cell r="C135" t="str">
            <v>OutlkMac SNGL LicSAPk OLP NL</v>
          </cell>
          <cell r="D135">
            <v>1637.4574468085107</v>
          </cell>
          <cell r="E135" t="str">
            <v>Open Corporativo</v>
          </cell>
          <cell r="F135" t="str">
            <v>SOFTWARE LICENSES</v>
          </cell>
        </row>
        <row r="136">
          <cell r="B136" t="str">
            <v>36F-00194 BRL</v>
          </cell>
          <cell r="C136" t="str">
            <v>OutlkMac SNGL SA OLP NL</v>
          </cell>
          <cell r="D136">
            <v>600.75531914893622</v>
          </cell>
          <cell r="E136" t="str">
            <v>Open Corporativo</v>
          </cell>
          <cell r="F136" t="str">
            <v>SOFTWARE LICENSES</v>
          </cell>
        </row>
        <row r="137">
          <cell r="B137" t="str">
            <v>164-07835 BRL</v>
          </cell>
          <cell r="C137" t="str">
            <v>Pblshr 2019 SNGL OLP NL</v>
          </cell>
          <cell r="D137">
            <v>1036.6808510638298</v>
          </cell>
          <cell r="E137" t="str">
            <v>Open Corporativo</v>
          </cell>
          <cell r="F137" t="str">
            <v>SOFTWARE LICENSES</v>
          </cell>
        </row>
        <row r="138">
          <cell r="B138" t="str">
            <v>164-02300 BRL</v>
          </cell>
          <cell r="C138" t="str">
            <v>Pblshr SNGL LicSAPk OLP NL</v>
          </cell>
          <cell r="D138">
            <v>1637.4574468085107</v>
          </cell>
          <cell r="E138" t="str">
            <v>Open Corporativo</v>
          </cell>
          <cell r="F138" t="str">
            <v>SOFTWARE LICENSES</v>
          </cell>
        </row>
        <row r="139">
          <cell r="B139" t="str">
            <v>164-02483 BRL</v>
          </cell>
          <cell r="C139" t="str">
            <v>Pblshr SNGL SA OLP NL</v>
          </cell>
          <cell r="D139">
            <v>600.75531914893622</v>
          </cell>
          <cell r="E139" t="str">
            <v>Open Corporativo</v>
          </cell>
          <cell r="F139" t="str">
            <v>SOFTWARE LICENSES</v>
          </cell>
        </row>
        <row r="140">
          <cell r="B140" t="str">
            <v>SY7-00003 BRL</v>
          </cell>
          <cell r="C140" t="str">
            <v>Phone Sys Open ShrdSvr SNGL SubsVL OLP NL Annual Qlfd</v>
          </cell>
          <cell r="D140">
            <v>518.57446808510645</v>
          </cell>
          <cell r="E140" t="str">
            <v>Open Corporativo</v>
          </cell>
          <cell r="F140" t="str">
            <v>SOFTWARE SUBSCRIPTION LICENSES</v>
          </cell>
        </row>
        <row r="141">
          <cell r="B141" t="str">
            <v>076-05829 BRL</v>
          </cell>
          <cell r="C141" t="str">
            <v>Prjct Std 2019 SNGL OLP NL</v>
          </cell>
          <cell r="D141">
            <v>3995.627659574468</v>
          </cell>
          <cell r="E141" t="str">
            <v>Open Corporativo</v>
          </cell>
          <cell r="F141" t="str">
            <v>SOFTWARE LICENSES</v>
          </cell>
        </row>
        <row r="142">
          <cell r="B142" t="str">
            <v>076-01866 BRL</v>
          </cell>
          <cell r="C142" t="str">
            <v>Prjct Std SNGL LicSAPk OLP NL</v>
          </cell>
          <cell r="D142">
            <v>6312.5957446808516</v>
          </cell>
          <cell r="E142" t="str">
            <v>Open Corporativo</v>
          </cell>
          <cell r="F142" t="str">
            <v>SOFTWARE LICENSES</v>
          </cell>
        </row>
        <row r="143">
          <cell r="B143" t="str">
            <v>076-02002 BRL</v>
          </cell>
          <cell r="C143" t="str">
            <v>Prjct Std SNGL SA OLP NL</v>
          </cell>
          <cell r="D143">
            <v>2316.9574468085107</v>
          </cell>
          <cell r="E143" t="str">
            <v>Open Corporativo</v>
          </cell>
          <cell r="F143" t="str">
            <v>SOFTWARE LICENSES</v>
          </cell>
        </row>
        <row r="144">
          <cell r="B144" t="str">
            <v>H30-05830 BRL</v>
          </cell>
          <cell r="C144" t="str">
            <v>PrjctPro 2019 SNGL OLP NL w1PrjctSvrCAL</v>
          </cell>
          <cell r="D144">
            <v>6707.2978723404258</v>
          </cell>
          <cell r="E144" t="str">
            <v>Open Corporativo</v>
          </cell>
          <cell r="F144" t="str">
            <v>SOFTWARE LICENSES</v>
          </cell>
        </row>
        <row r="145">
          <cell r="B145" t="str">
            <v>H30-00147 BRL</v>
          </cell>
          <cell r="C145" t="str">
            <v>PrjctPro SNGL LicSAPk OLP NL w1PrjctSvrCAL</v>
          </cell>
          <cell r="D145">
            <v>10597.606382978724</v>
          </cell>
          <cell r="E145" t="str">
            <v>Open Corporativo</v>
          </cell>
          <cell r="F145" t="str">
            <v>SOFTWARE LICENSES</v>
          </cell>
        </row>
        <row r="146">
          <cell r="B146" t="str">
            <v>H30-00104 BRL</v>
          </cell>
          <cell r="C146" t="str">
            <v>PrjctPro SNGL SA OLP NL w1PrjctSvrCAL</v>
          </cell>
          <cell r="D146">
            <v>3890.3085106382978</v>
          </cell>
          <cell r="E146" t="str">
            <v>Open Corporativo</v>
          </cell>
          <cell r="F146" t="str">
            <v>SOFTWARE LICENSES</v>
          </cell>
        </row>
        <row r="147">
          <cell r="B147" t="str">
            <v>H22-02788 BRL</v>
          </cell>
          <cell r="C147" t="str">
            <v>PrjctSvr 2019 SNGL OLP NL</v>
          </cell>
          <cell r="D147">
            <v>40425.148936170212</v>
          </cell>
          <cell r="E147" t="str">
            <v>Open Corporativo</v>
          </cell>
          <cell r="F147" t="str">
            <v>SOFTWARE LICENSES</v>
          </cell>
        </row>
        <row r="148">
          <cell r="B148" t="str">
            <v>H22-00316 BRL</v>
          </cell>
          <cell r="C148" t="str">
            <v>PrjctSvr SNGL LicSAPk OLP NL</v>
          </cell>
          <cell r="D148">
            <v>60636.78723404256</v>
          </cell>
          <cell r="E148" t="str">
            <v>Open Corporativo</v>
          </cell>
          <cell r="F148" t="str">
            <v>SOFTWARE LICENSES</v>
          </cell>
        </row>
        <row r="149">
          <cell r="B149" t="str">
            <v>H22-00133 BRL</v>
          </cell>
          <cell r="C149" t="str">
            <v>PrjctSvr SNGL SA OLP NL</v>
          </cell>
          <cell r="D149">
            <v>20211.659574468085</v>
          </cell>
          <cell r="E149" t="str">
            <v>Open Corporativo</v>
          </cell>
          <cell r="F149" t="str">
            <v>SOFTWARE LICENSES</v>
          </cell>
        </row>
        <row r="150">
          <cell r="B150" t="str">
            <v>H21-03550 BRL</v>
          </cell>
          <cell r="C150" t="str">
            <v>PrjctSvrCAL 2019 SNGL OLP NL DvcCAL</v>
          </cell>
          <cell r="D150">
            <v>1206.1063829787236</v>
          </cell>
          <cell r="E150" t="str">
            <v>Open Corporativo</v>
          </cell>
          <cell r="F150" t="str">
            <v>SOFTWARE LICENSES</v>
          </cell>
        </row>
        <row r="151">
          <cell r="B151" t="str">
            <v>H21-03551 BRL</v>
          </cell>
          <cell r="C151" t="str">
            <v>PrjctSvrCAL 2019 SNGL OLP NL UsrCAL</v>
          </cell>
          <cell r="D151">
            <v>1569.6702127659576</v>
          </cell>
          <cell r="E151" t="str">
            <v>Open Corporativo</v>
          </cell>
          <cell r="F151" t="str">
            <v>SOFTWARE LICENSES</v>
          </cell>
        </row>
        <row r="152">
          <cell r="B152" t="str">
            <v>H21-00252 BRL</v>
          </cell>
          <cell r="C152" t="str">
            <v>PrjctSvrCAL SNGL LicSAPk OLP NL DvcCAL</v>
          </cell>
          <cell r="D152">
            <v>1808.6914893617022</v>
          </cell>
          <cell r="E152" t="str">
            <v>Open Corporativo</v>
          </cell>
          <cell r="F152" t="str">
            <v>SOFTWARE LICENSES</v>
          </cell>
        </row>
        <row r="153">
          <cell r="B153" t="str">
            <v>H21-00546 BRL</v>
          </cell>
          <cell r="C153" t="str">
            <v>PrjctSvrCAL SNGL LicSAPk OLP NL UsrCAL</v>
          </cell>
          <cell r="D153">
            <v>2353.5957446808511</v>
          </cell>
          <cell r="E153" t="str">
            <v>Open Corporativo</v>
          </cell>
          <cell r="F153" t="str">
            <v>SOFTWARE LICENSES</v>
          </cell>
        </row>
        <row r="154">
          <cell r="B154" t="str">
            <v>H21-00194 BRL</v>
          </cell>
          <cell r="C154" t="str">
            <v>PrjctSvrCAL SNGL SA OLP NL DvcCAL</v>
          </cell>
          <cell r="D154">
            <v>602.60638297872345</v>
          </cell>
          <cell r="E154" t="str">
            <v>Open Corporativo</v>
          </cell>
          <cell r="F154" t="str">
            <v>SOFTWARE LICENSES</v>
          </cell>
        </row>
        <row r="155">
          <cell r="B155" t="str">
            <v>H21-00551 BRL</v>
          </cell>
          <cell r="C155" t="str">
            <v>PrjctSvrCAL SNGL SA OLP NL UsrCAL</v>
          </cell>
          <cell r="D155">
            <v>783.92553191489367</v>
          </cell>
          <cell r="E155" t="str">
            <v>Open Corporativo</v>
          </cell>
          <cell r="F155" t="str">
            <v>SOFTWARE LICENSES</v>
          </cell>
        </row>
        <row r="156">
          <cell r="B156" t="str">
            <v>3PP-00003 BRL</v>
          </cell>
          <cell r="C156" t="str">
            <v>ProjOnlnEssntlsOpen ShrdSvr SNGL SubsVL OLP NL Annual Qlfd</v>
          </cell>
          <cell r="D156">
            <v>453.74468085106383</v>
          </cell>
          <cell r="E156" t="str">
            <v>Open Corporativo</v>
          </cell>
          <cell r="F156" t="str">
            <v>SOFTWARE SUBSCRIPTION LICENSES</v>
          </cell>
        </row>
        <row r="157">
          <cell r="B157" t="str">
            <v>7YC-00003 BRL</v>
          </cell>
          <cell r="C157" t="str">
            <v>ProjectPlan5Open ShrdSvr SNGL SubsVL OLP NL Annual Qlfd</v>
          </cell>
          <cell r="D157">
            <v>3565.1382978723404</v>
          </cell>
          <cell r="E157" t="str">
            <v>Open Corporativo</v>
          </cell>
          <cell r="F157" t="str">
            <v>SOFTWARE SUBSCRIPTION LICENSES</v>
          </cell>
        </row>
        <row r="158">
          <cell r="B158" t="str">
            <v>7NS-00003 BRL</v>
          </cell>
          <cell r="C158" t="str">
            <v>Project Plan3 Open Shared Sngl Subs VL OLP NL 1M Qualified</v>
          </cell>
          <cell r="D158">
            <v>1944.6063829787236</v>
          </cell>
          <cell r="E158" t="str">
            <v>Open Corporativo</v>
          </cell>
          <cell r="F158" t="str">
            <v>SOFTWARE SUBSCRIPTION LICENSES</v>
          </cell>
        </row>
        <row r="159">
          <cell r="B159" t="str">
            <v>DW6-00003 BRL</v>
          </cell>
          <cell r="C159" t="str">
            <v>PwrBIProOpen ShrdSvr SNGL SubsVL OLP NL Annual Qlfd</v>
          </cell>
          <cell r="D159">
            <v>647.436170212766</v>
          </cell>
          <cell r="E159" t="str">
            <v>Open Corporativo</v>
          </cell>
          <cell r="F159" t="str">
            <v>SOFTWARE SUBSCRIPTION LICENSES</v>
          </cell>
        </row>
        <row r="160">
          <cell r="B160" t="str">
            <v>079-06748 BRL</v>
          </cell>
          <cell r="C160" t="str">
            <v>PwrPoint 2019 SNGL OLP NL</v>
          </cell>
          <cell r="D160">
            <v>1036.6808510638298</v>
          </cell>
          <cell r="E160" t="str">
            <v>Open Corporativo</v>
          </cell>
          <cell r="F160" t="str">
            <v>SOFTWARE LICENSES</v>
          </cell>
        </row>
        <row r="161">
          <cell r="B161" t="str">
            <v>079-01636 BRL</v>
          </cell>
          <cell r="C161" t="str">
            <v>PwrPoint SNGL LicSAPk OLP NL</v>
          </cell>
          <cell r="D161">
            <v>1637.4574468085107</v>
          </cell>
          <cell r="E161" t="str">
            <v>Open Corporativo</v>
          </cell>
          <cell r="F161" t="str">
            <v>SOFTWARE LICENSES</v>
          </cell>
        </row>
        <row r="162">
          <cell r="B162" t="str">
            <v>079-01714 BRL</v>
          </cell>
          <cell r="C162" t="str">
            <v>PwrPoint SNGL SA OLP NL</v>
          </cell>
          <cell r="D162">
            <v>600.75531914893622</v>
          </cell>
          <cell r="E162" t="str">
            <v>Open Corporativo</v>
          </cell>
          <cell r="F162" t="str">
            <v>SOFTWARE LICENSES</v>
          </cell>
        </row>
        <row r="163">
          <cell r="B163" t="str">
            <v>D47-00916 BRL</v>
          </cell>
          <cell r="C163" t="str">
            <v>PwrPointMac 2019 SNGL OLP NL</v>
          </cell>
          <cell r="D163">
            <v>1036.6808510638298</v>
          </cell>
          <cell r="E163" t="str">
            <v>Open Corporativo</v>
          </cell>
          <cell r="F163" t="str">
            <v>SOFTWARE LICENSES</v>
          </cell>
        </row>
        <row r="164">
          <cell r="B164" t="str">
            <v>D47-00168 BRL</v>
          </cell>
          <cell r="C164" t="str">
            <v>PwrPointMac SNGL LicSAPk OLP NL</v>
          </cell>
          <cell r="D164">
            <v>1637.4574468085107</v>
          </cell>
          <cell r="E164" t="str">
            <v>Open Corporativo</v>
          </cell>
          <cell r="F164" t="str">
            <v>SOFTWARE LICENSES</v>
          </cell>
        </row>
        <row r="165">
          <cell r="B165" t="str">
            <v>D47-00193 BRL</v>
          </cell>
          <cell r="C165" t="str">
            <v>PwrPointMac SNGL SA OLP NL</v>
          </cell>
          <cell r="D165">
            <v>600.75531914893622</v>
          </cell>
          <cell r="E165" t="str">
            <v>Open Corporativo</v>
          </cell>
          <cell r="F165" t="str">
            <v>SOFTWARE LICENSES</v>
          </cell>
        </row>
        <row r="166">
          <cell r="B166" t="str">
            <v>W35-00003 BRL</v>
          </cell>
          <cell r="C166" t="str">
            <v>SfB Plus CAL Open ShrdSvr SNGL SubsVL OLP NL Annual Qlfd</v>
          </cell>
          <cell r="D166">
            <v>129.62765957446808</v>
          </cell>
          <cell r="E166" t="str">
            <v>Open Corporativo</v>
          </cell>
          <cell r="F166" t="str">
            <v>SOFTWARE SUBSCRIPTION LICENSES</v>
          </cell>
        </row>
        <row r="167">
          <cell r="B167" t="str">
            <v>5HU-00410 BRL</v>
          </cell>
          <cell r="C167" t="str">
            <v>SfBSvr 2019 SNGL OLP NL</v>
          </cell>
          <cell r="D167">
            <v>26017.808510638301</v>
          </cell>
          <cell r="E167" t="str">
            <v>Open Corporativo</v>
          </cell>
          <cell r="F167" t="str">
            <v>SOFTWARE LICENSES</v>
          </cell>
        </row>
        <row r="168">
          <cell r="B168" t="str">
            <v>5HU-00254 BRL</v>
          </cell>
          <cell r="C168" t="str">
            <v>SfBSvr SNGL LicSAPk OLP NL</v>
          </cell>
          <cell r="D168">
            <v>39027.627659574471</v>
          </cell>
          <cell r="E168" t="str">
            <v>Open Corporativo</v>
          </cell>
          <cell r="F168" t="str">
            <v>SOFTWARE LICENSES</v>
          </cell>
        </row>
        <row r="169">
          <cell r="B169" t="str">
            <v>5HU-00256 BRL</v>
          </cell>
          <cell r="C169" t="str">
            <v>SfBSvr SNGL SA OLP NL</v>
          </cell>
          <cell r="D169">
            <v>13009.808510638299</v>
          </cell>
          <cell r="E169" t="str">
            <v>Open Corporativo</v>
          </cell>
          <cell r="F169" t="str">
            <v>SOFTWARE LICENSES</v>
          </cell>
        </row>
        <row r="170">
          <cell r="B170" t="str">
            <v>7AH-00738 BRL</v>
          </cell>
          <cell r="C170" t="str">
            <v>SfBSVrEnCAL 2019 SNGL OLP NL DvcCAL</v>
          </cell>
          <cell r="D170">
            <v>772.02127659574478</v>
          </cell>
          <cell r="E170" t="str">
            <v>Open Corporativo</v>
          </cell>
          <cell r="F170" t="str">
            <v>SOFTWARE LICENSES</v>
          </cell>
        </row>
        <row r="171">
          <cell r="B171" t="str">
            <v>7AH-00739 BRL</v>
          </cell>
          <cell r="C171" t="str">
            <v>SfBSVrEnCAL 2019 SNGL OLP NL UsrCAL</v>
          </cell>
          <cell r="D171">
            <v>999.13829787234056</v>
          </cell>
          <cell r="E171" t="str">
            <v>Open Corporativo</v>
          </cell>
          <cell r="F171" t="str">
            <v>SOFTWARE LICENSES</v>
          </cell>
        </row>
        <row r="172">
          <cell r="B172" t="str">
            <v>7AH-00351 BRL</v>
          </cell>
          <cell r="C172" t="str">
            <v>SfBSVrEnCAL SNGL LicSAPk OLP NL DvcCAL</v>
          </cell>
          <cell r="D172">
            <v>1158.4893617021278</v>
          </cell>
          <cell r="E172" t="str">
            <v>Open Corporativo</v>
          </cell>
          <cell r="F172" t="str">
            <v>SOFTWARE LICENSES</v>
          </cell>
        </row>
        <row r="173">
          <cell r="B173" t="str">
            <v>7AH-00354 BRL</v>
          </cell>
          <cell r="C173" t="str">
            <v>SfBSVrEnCAL SNGL LicSAPk OLP NL UsrCAL</v>
          </cell>
          <cell r="D173">
            <v>1499.1595744680853</v>
          </cell>
          <cell r="E173" t="str">
            <v>Open Corporativo</v>
          </cell>
          <cell r="F173" t="str">
            <v>SOFTWARE LICENSES</v>
          </cell>
        </row>
        <row r="174">
          <cell r="B174" t="str">
            <v>7AH-00357 BRL</v>
          </cell>
          <cell r="C174" t="str">
            <v>SfBSVrEnCAL SNGL SA OLP NL DvcCAL</v>
          </cell>
          <cell r="D174">
            <v>386.46808510638294</v>
          </cell>
          <cell r="E174" t="str">
            <v>Open Corporativo</v>
          </cell>
          <cell r="F174" t="str">
            <v>SOFTWARE LICENSES</v>
          </cell>
        </row>
        <row r="175">
          <cell r="B175" t="str">
            <v>7AH-00360 BRL</v>
          </cell>
          <cell r="C175" t="str">
            <v>SfBSVrEnCAL SNGL SA OLP NL UsrCAL</v>
          </cell>
          <cell r="D175">
            <v>500.031914893617</v>
          </cell>
          <cell r="E175" t="str">
            <v>Open Corporativo</v>
          </cell>
          <cell r="F175" t="str">
            <v>SOFTWARE LICENSES</v>
          </cell>
        </row>
        <row r="176">
          <cell r="B176" t="str">
            <v>YEG-01671 BRL</v>
          </cell>
          <cell r="C176" t="str">
            <v>SfBSvrPlusCAL 2019 SNGL OLP NL DvcCAL</v>
          </cell>
          <cell r="D176">
            <v>772.02127659574478</v>
          </cell>
          <cell r="E176" t="str">
            <v>Open Corporativo</v>
          </cell>
          <cell r="F176" t="str">
            <v>SOFTWARE LICENSES</v>
          </cell>
        </row>
        <row r="177">
          <cell r="B177" t="str">
            <v>YEG-01672 BRL</v>
          </cell>
          <cell r="C177" t="str">
            <v>SfBSvrPlusCAL 2019 SNGL OLP NL UsrCAL</v>
          </cell>
          <cell r="D177">
            <v>999.13829787234056</v>
          </cell>
          <cell r="E177" t="str">
            <v>Open Corporativo</v>
          </cell>
          <cell r="F177" t="str">
            <v>SOFTWARE LICENSES</v>
          </cell>
        </row>
        <row r="178">
          <cell r="B178" t="str">
            <v>YEG-00287 BRL</v>
          </cell>
          <cell r="C178" t="str">
            <v>SfBSvrPlusCAL SNGL LicSAPk OLP NL DvcCAL</v>
          </cell>
          <cell r="D178">
            <v>1158.4893617021278</v>
          </cell>
          <cell r="E178" t="str">
            <v>Open Corporativo</v>
          </cell>
          <cell r="F178" t="str">
            <v>SOFTWARE LICENSES</v>
          </cell>
        </row>
        <row r="179">
          <cell r="B179" t="str">
            <v>YEG-00290 BRL</v>
          </cell>
          <cell r="C179" t="str">
            <v>SfBSvrPlusCAL SNGL LicSAPk OLP NL UsrCAL</v>
          </cell>
          <cell r="D179">
            <v>1499.1595744680853</v>
          </cell>
          <cell r="E179" t="str">
            <v>Open Corporativo</v>
          </cell>
          <cell r="F179" t="str">
            <v>SOFTWARE LICENSES</v>
          </cell>
        </row>
        <row r="180">
          <cell r="B180" t="str">
            <v>YEG-00303 BRL</v>
          </cell>
          <cell r="C180" t="str">
            <v>SfBSvrPlusCAL SNGL SA OLP NL DvcCAL</v>
          </cell>
          <cell r="D180">
            <v>386.46808510638294</v>
          </cell>
          <cell r="E180" t="str">
            <v>Open Corporativo</v>
          </cell>
          <cell r="F180" t="str">
            <v>SOFTWARE LICENSES</v>
          </cell>
        </row>
        <row r="181">
          <cell r="B181" t="str">
            <v>YEG-00306 BRL</v>
          </cell>
          <cell r="C181" t="str">
            <v>SfBSvrPlusCAL SNGL SA OLP NL UsrCAL</v>
          </cell>
          <cell r="D181">
            <v>500.031914893617</v>
          </cell>
          <cell r="E181" t="str">
            <v>Open Corporativo</v>
          </cell>
          <cell r="F181" t="str">
            <v>SOFTWARE LICENSES</v>
          </cell>
        </row>
        <row r="182">
          <cell r="B182" t="str">
            <v>6ZH-00731 BRL</v>
          </cell>
          <cell r="C182" t="str">
            <v>SfBSvrStdCAL 2019 SNGL OLP NL DvcCAL</v>
          </cell>
          <cell r="D182">
            <v>227.11702127659578</v>
          </cell>
          <cell r="E182" t="str">
            <v>Open Corporativo</v>
          </cell>
          <cell r="F182" t="str">
            <v>SOFTWARE LICENSES</v>
          </cell>
        </row>
        <row r="183">
          <cell r="B183" t="str">
            <v>6ZH-00732 BRL</v>
          </cell>
          <cell r="C183" t="str">
            <v>SfBSvrStdCAL 2019 SNGL OLP NL UsrCAL</v>
          </cell>
          <cell r="D183">
            <v>292.13829787234044</v>
          </cell>
          <cell r="E183" t="str">
            <v>Open Corporativo</v>
          </cell>
          <cell r="F183" t="str">
            <v>SOFTWARE LICENSES</v>
          </cell>
        </row>
        <row r="184">
          <cell r="B184" t="str">
            <v>6ZH-00277 BRL</v>
          </cell>
          <cell r="C184" t="str">
            <v>SfBSvrStdCAL SNGL LicSAPk OLP NL DvcCAL</v>
          </cell>
          <cell r="D184">
            <v>340.68085106382983</v>
          </cell>
          <cell r="E184" t="str">
            <v>Open Corporativo</v>
          </cell>
          <cell r="F184" t="str">
            <v>SOFTWARE LICENSES</v>
          </cell>
        </row>
        <row r="185">
          <cell r="B185" t="str">
            <v>6ZH-00280 BRL</v>
          </cell>
          <cell r="C185" t="str">
            <v>SfBSvrStdCAL SNGL LicSAPk OLP NL UsrCAL</v>
          </cell>
          <cell r="D185">
            <v>438.6702127659575</v>
          </cell>
          <cell r="E185" t="str">
            <v>Open Corporativo</v>
          </cell>
          <cell r="F185" t="str">
            <v>SOFTWARE LICENSES</v>
          </cell>
        </row>
        <row r="186">
          <cell r="B186" t="str">
            <v>6ZH-00293 BRL</v>
          </cell>
          <cell r="C186" t="str">
            <v>SfBSvrStdCAL SNGL SA OLP NL DvcCAL</v>
          </cell>
          <cell r="D186">
            <v>113.56382978723406</v>
          </cell>
          <cell r="E186" t="str">
            <v>Open Corporativo</v>
          </cell>
          <cell r="F186" t="str">
            <v>SOFTWARE LICENSES</v>
          </cell>
        </row>
        <row r="187">
          <cell r="B187" t="str">
            <v>6ZH-00296 BRL</v>
          </cell>
          <cell r="C187" t="str">
            <v>SfBSvrStdCAL SNGL SA OLP NL UsrCAL</v>
          </cell>
          <cell r="D187">
            <v>146.52127659574467</v>
          </cell>
          <cell r="E187" t="str">
            <v>Open Corporativo</v>
          </cell>
          <cell r="F187" t="str">
            <v>SOFTWARE LICENSES</v>
          </cell>
        </row>
        <row r="188">
          <cell r="B188" t="str">
            <v>76N-03851 BRL</v>
          </cell>
          <cell r="C188" t="str">
            <v>SharePointEntCAL 2019 SNGL OLP NL DvcCAL</v>
          </cell>
          <cell r="D188">
            <v>590.69148936170211</v>
          </cell>
          <cell r="E188" t="str">
            <v>Open Corporativo</v>
          </cell>
          <cell r="F188" t="str">
            <v>SOFTWARE LICENSES</v>
          </cell>
        </row>
        <row r="189">
          <cell r="B189" t="str">
            <v>76N-03852 BRL</v>
          </cell>
          <cell r="C189" t="str">
            <v>SharePointEntCAL 2019 SNGL OLP NL UsrCAL</v>
          </cell>
          <cell r="D189">
            <v>772.02127659574478</v>
          </cell>
          <cell r="E189" t="str">
            <v>Open Corporativo</v>
          </cell>
          <cell r="F189" t="str">
            <v>SOFTWARE LICENSES</v>
          </cell>
        </row>
        <row r="190">
          <cell r="B190" t="str">
            <v>76N-00072 BRL</v>
          </cell>
          <cell r="C190" t="str">
            <v>SharePointEntCAL SNGL LicSAPk OLP NL DvcCAL</v>
          </cell>
          <cell r="D190">
            <v>885.58510638297878</v>
          </cell>
          <cell r="E190" t="str">
            <v>Open Corporativo</v>
          </cell>
          <cell r="F190" t="str">
            <v>SOFTWARE LICENSES</v>
          </cell>
        </row>
        <row r="191">
          <cell r="B191" t="str">
            <v>76N-00839 BRL</v>
          </cell>
          <cell r="C191" t="str">
            <v>SharePointEntCAL SNGL LicSAPk OLP NL UsrCAL</v>
          </cell>
          <cell r="D191">
            <v>1158.4893617021278</v>
          </cell>
          <cell r="E191" t="str">
            <v>Open Corporativo</v>
          </cell>
          <cell r="F191" t="str">
            <v>SOFTWARE LICENSES</v>
          </cell>
        </row>
        <row r="192">
          <cell r="B192" t="str">
            <v>76N-01012 BRL</v>
          </cell>
          <cell r="C192" t="str">
            <v>SharePointEntCAL SNGL SA OLP NL DvcCAL</v>
          </cell>
          <cell r="D192">
            <v>294.88297872340428</v>
          </cell>
          <cell r="E192" t="str">
            <v>Open Corporativo</v>
          </cell>
          <cell r="F192" t="str">
            <v>SOFTWARE LICENSES</v>
          </cell>
        </row>
        <row r="193">
          <cell r="B193" t="str">
            <v>76N-01088 BRL</v>
          </cell>
          <cell r="C193" t="str">
            <v>SharePointEntCAL SNGL SA OLP NL UsrCAL</v>
          </cell>
          <cell r="D193">
            <v>386.46808510638294</v>
          </cell>
          <cell r="E193" t="str">
            <v>Open Corporativo</v>
          </cell>
          <cell r="F193" t="str">
            <v>SOFTWARE LICENSES</v>
          </cell>
        </row>
        <row r="194">
          <cell r="B194" t="str">
            <v>76M-01688 BRL</v>
          </cell>
          <cell r="C194" t="str">
            <v>SharePointStdCAL 2019 SNGL OLP NL DvcCAL</v>
          </cell>
          <cell r="D194">
            <v>681.35106382978734</v>
          </cell>
          <cell r="E194" t="str">
            <v>Open Corporativo</v>
          </cell>
          <cell r="F194" t="str">
            <v>SOFTWARE LICENSES</v>
          </cell>
        </row>
        <row r="195">
          <cell r="B195" t="str">
            <v>76M-01689 BRL</v>
          </cell>
          <cell r="C195" t="str">
            <v>SharePointStdCAL 2019 SNGL OLP NL UsrCAL</v>
          </cell>
          <cell r="D195">
            <v>875.50000000000011</v>
          </cell>
          <cell r="E195" t="str">
            <v>Open Corporativo</v>
          </cell>
          <cell r="F195" t="str">
            <v>SOFTWARE LICENSES</v>
          </cell>
        </row>
        <row r="196">
          <cell r="B196" t="str">
            <v>H05-00165 BRL</v>
          </cell>
          <cell r="C196" t="str">
            <v>SharePointStdCAL SNGL LicSAPk OLP NL DvcCAL</v>
          </cell>
          <cell r="D196">
            <v>1022.0319148936171</v>
          </cell>
          <cell r="E196" t="str">
            <v>Open Corporativo</v>
          </cell>
          <cell r="F196" t="str">
            <v>SOFTWARE LICENSES</v>
          </cell>
        </row>
        <row r="197">
          <cell r="B197" t="str">
            <v>H05-00391 BRL</v>
          </cell>
          <cell r="C197" t="str">
            <v>SharePointStdCAL SNGL LicSAPk OLP NL UsrCAL</v>
          </cell>
          <cell r="D197">
            <v>1313.244680851064</v>
          </cell>
          <cell r="E197" t="str">
            <v>Open Corporativo</v>
          </cell>
          <cell r="F197" t="str">
            <v>SOFTWARE LICENSES</v>
          </cell>
        </row>
        <row r="198">
          <cell r="B198" t="str">
            <v>H05-00252 BRL</v>
          </cell>
          <cell r="C198" t="str">
            <v>SharePointStdCAL SNGL SA OLP NL DvcCAL</v>
          </cell>
          <cell r="D198">
            <v>340.68085106382983</v>
          </cell>
          <cell r="E198" t="str">
            <v>Open Corporativo</v>
          </cell>
          <cell r="F198" t="str">
            <v>SOFTWARE LICENSES</v>
          </cell>
        </row>
        <row r="199">
          <cell r="B199" t="str">
            <v>H05-00396 BRL</v>
          </cell>
          <cell r="C199" t="str">
            <v>SharePointStdCAL SNGL SA OLP NL UsrCAL</v>
          </cell>
          <cell r="D199">
            <v>437.74468085106389</v>
          </cell>
          <cell r="E199" t="str">
            <v>Open Corporativo</v>
          </cell>
          <cell r="F199" t="str">
            <v>SOFTWARE LICENSES</v>
          </cell>
        </row>
        <row r="200">
          <cell r="B200" t="str">
            <v>76P-02031 BRL</v>
          </cell>
          <cell r="C200" t="str">
            <v>SharePointSvr 2019 SNGL OLP NL</v>
          </cell>
          <cell r="D200">
            <v>48507.053191489358</v>
          </cell>
          <cell r="E200" t="str">
            <v>Open Corporativo</v>
          </cell>
          <cell r="F200" t="str">
            <v>SOFTWARE LICENSES</v>
          </cell>
        </row>
        <row r="201">
          <cell r="B201" t="str">
            <v>H04-00221 BRL</v>
          </cell>
          <cell r="C201" t="str">
            <v>SharePointSvr SNGL LicSAPk OLP NL</v>
          </cell>
          <cell r="D201">
            <v>72761.031914893611</v>
          </cell>
          <cell r="E201" t="str">
            <v>Open Corporativo</v>
          </cell>
          <cell r="F201" t="str">
            <v>SOFTWARE LICENSES</v>
          </cell>
        </row>
        <row r="202">
          <cell r="B202" t="str">
            <v>H04-00292 BRL</v>
          </cell>
          <cell r="C202" t="str">
            <v>SharePointSvr SNGL SA OLP NL</v>
          </cell>
          <cell r="D202">
            <v>24253.98936170213</v>
          </cell>
          <cell r="E202" t="str">
            <v>Open Corporativo</v>
          </cell>
          <cell r="F202" t="str">
            <v>SOFTWARE LICENSES</v>
          </cell>
        </row>
        <row r="203">
          <cell r="B203" t="str">
            <v>Q9Z-00003 BRL</v>
          </cell>
          <cell r="C203" t="str">
            <v>SharePointPlan1Open ShrdSvr SNGL SubsVL OLP NL Annual Qlfd</v>
          </cell>
          <cell r="D203">
            <v>324.11702127659578</v>
          </cell>
          <cell r="E203" t="str">
            <v>Open Corporativo</v>
          </cell>
          <cell r="F203" t="str">
            <v>SOFTWARE SUBSCRIPTION LICENSES</v>
          </cell>
        </row>
        <row r="204">
          <cell r="B204" t="str">
            <v>R2Z-00003 BRL</v>
          </cell>
          <cell r="C204" t="str">
            <v>SharePointPlan2Open ShrdSvr SNGL SubsVL OLP NL Annual Qlfd</v>
          </cell>
          <cell r="D204">
            <v>648.20212765957444</v>
          </cell>
          <cell r="E204" t="str">
            <v>Open Corporativo</v>
          </cell>
          <cell r="F204" t="str">
            <v>SOFTWARE SUBSCRIPTION LICENSES</v>
          </cell>
        </row>
        <row r="205">
          <cell r="B205" t="str">
            <v>6YH-01179 BRL</v>
          </cell>
          <cell r="C205" t="str">
            <v>SkypeforBsnss 2019 SNGL OLP NL</v>
          </cell>
          <cell r="D205">
            <v>220.71276595744683</v>
          </cell>
          <cell r="E205" t="str">
            <v>Open Corporativo</v>
          </cell>
          <cell r="F205" t="str">
            <v>SOFTWARE LICENSES</v>
          </cell>
        </row>
        <row r="206">
          <cell r="B206" t="str">
            <v>6YH-00446 BRL</v>
          </cell>
          <cell r="C206" t="str">
            <v>SkypeforBsnss SNGL LicSAPk OLP NL</v>
          </cell>
          <cell r="D206">
            <v>348.91489361702133</v>
          </cell>
          <cell r="E206" t="str">
            <v>Open Corporativo</v>
          </cell>
          <cell r="F206" t="str">
            <v>SOFTWARE LICENSES</v>
          </cell>
        </row>
        <row r="207">
          <cell r="B207" t="str">
            <v>6YH-00449 BRL</v>
          </cell>
          <cell r="C207" t="str">
            <v>SkypeforBsnss SNGL SA OLP NL</v>
          </cell>
          <cell r="D207">
            <v>128.21276595744681</v>
          </cell>
          <cell r="E207" t="str">
            <v>Open Corporativo</v>
          </cell>
          <cell r="F207" t="str">
            <v>SOFTWARE LICENSES</v>
          </cell>
        </row>
        <row r="208">
          <cell r="B208" t="str">
            <v>359-00734 BRL</v>
          </cell>
          <cell r="C208" t="str">
            <v>SQLCAL SNGL LicSAPk OLP NL DvcCAL</v>
          </cell>
          <cell r="D208">
            <v>2033.0744680851064</v>
          </cell>
          <cell r="E208" t="str">
            <v>Open Corporativo</v>
          </cell>
          <cell r="F208" t="str">
            <v>SOFTWARE LICENSES</v>
          </cell>
        </row>
        <row r="209">
          <cell r="B209" t="str">
            <v>359-01005 BRL</v>
          </cell>
          <cell r="C209" t="str">
            <v>SQLCAL SNGL LicSAPk OLP NL UsrCAL</v>
          </cell>
          <cell r="D209">
            <v>2033.0744680851064</v>
          </cell>
          <cell r="E209" t="str">
            <v>Open Corporativo</v>
          </cell>
          <cell r="F209" t="str">
            <v>SOFTWARE LICENSES</v>
          </cell>
        </row>
        <row r="210">
          <cell r="B210" t="str">
            <v>359-00810 BRL</v>
          </cell>
          <cell r="C210" t="str">
            <v>SQLCAL SNGL SA OLP NL DvcCAL</v>
          </cell>
          <cell r="D210">
            <v>677.68085106382978</v>
          </cell>
          <cell r="E210" t="str">
            <v>Open Corporativo</v>
          </cell>
          <cell r="F210" t="str">
            <v>SOFTWARE LICENSES</v>
          </cell>
        </row>
        <row r="211">
          <cell r="B211" t="str">
            <v>359-01028 BRL</v>
          </cell>
          <cell r="C211" t="str">
            <v>SQLCAL SNGL SA OLP NL UsrCAL</v>
          </cell>
          <cell r="D211">
            <v>677.68085106382978</v>
          </cell>
          <cell r="E211" t="str">
            <v>Open Corporativo</v>
          </cell>
          <cell r="F211" t="str">
            <v>SOFTWARE LICENSES</v>
          </cell>
        </row>
        <row r="212">
          <cell r="B212" t="str">
            <v>810-04977 BRL</v>
          </cell>
          <cell r="C212" t="str">
            <v>SQLSvrEnt SNGL SA OLP NL</v>
          </cell>
          <cell r="D212">
            <v>27865.893617021276</v>
          </cell>
          <cell r="E212" t="str">
            <v>Open Corporativo</v>
          </cell>
          <cell r="F212" t="str">
            <v>SOFTWARE SUBSCRIPTION LICENSES</v>
          </cell>
        </row>
        <row r="213">
          <cell r="B213" t="str">
            <v>7JQ-00253 BRL</v>
          </cell>
          <cell r="C213" t="str">
            <v>SQLSvrEntCore SNGL LicSAPk OLP 2Lic NL CoreLic Qlfd</v>
          </cell>
          <cell r="D213">
            <v>133765.96808510637</v>
          </cell>
          <cell r="E213" t="str">
            <v>Open Corporativo</v>
          </cell>
          <cell r="F213" t="str">
            <v>SOFTWARE LICENSES</v>
          </cell>
        </row>
        <row r="214">
          <cell r="B214" t="str">
            <v>7JQ-00255 BRL</v>
          </cell>
          <cell r="C214" t="str">
            <v>SQLSvrEntCore SNGL SA OLP 2Lic NL CoreLic Qlfd</v>
          </cell>
          <cell r="D214">
            <v>44588.351063829796</v>
          </cell>
          <cell r="E214" t="str">
            <v>Open Corporativo</v>
          </cell>
          <cell r="F214" t="str">
            <v>SOFTWARE LICENSES</v>
          </cell>
        </row>
        <row r="215">
          <cell r="B215" t="str">
            <v>228-04628 BRL</v>
          </cell>
          <cell r="C215" t="str">
            <v>SQLSvrStd SNGL LicSAPk OLP NL</v>
          </cell>
          <cell r="D215">
            <v>8737.6276595744694</v>
          </cell>
          <cell r="E215" t="str">
            <v>Open Corporativo</v>
          </cell>
          <cell r="F215" t="str">
            <v>SOFTWARE LICENSES</v>
          </cell>
        </row>
        <row r="216">
          <cell r="B216" t="str">
            <v>228-04560 BRL</v>
          </cell>
          <cell r="C216" t="str">
            <v>SQLSvrStd SNGL SA OLP NL</v>
          </cell>
          <cell r="D216">
            <v>2912.2340425531916</v>
          </cell>
          <cell r="E216" t="str">
            <v>Open Corporativo</v>
          </cell>
          <cell r="F216" t="str">
            <v>SOFTWARE LICENSES</v>
          </cell>
        </row>
        <row r="217">
          <cell r="B217" t="str">
            <v>7NQ-00215 BRL</v>
          </cell>
          <cell r="C217" t="str">
            <v>SQLSvrStdCore SNGL LicSAPk OLP 2Lic NL CoreLic Qlfd</v>
          </cell>
          <cell r="D217">
            <v>34885.478723404252</v>
          </cell>
          <cell r="E217" t="str">
            <v>Open Corporativo</v>
          </cell>
          <cell r="F217" t="str">
            <v>SOFTWARE LICENSES</v>
          </cell>
        </row>
        <row r="218">
          <cell r="B218" t="str">
            <v>7NQ-00217 BRL</v>
          </cell>
          <cell r="C218" t="str">
            <v>SQLSvrStdCore SNGL SA OLP 2Lic NL CoreLic Qlfd</v>
          </cell>
          <cell r="D218">
            <v>11628.797872340427</v>
          </cell>
          <cell r="E218" t="str">
            <v>Open Corporativo</v>
          </cell>
          <cell r="F218" t="str">
            <v>SOFTWARE LICENSES</v>
          </cell>
        </row>
        <row r="219">
          <cell r="B219" t="str">
            <v>EVQ-00003 BRL</v>
          </cell>
          <cell r="C219" t="str">
            <v>StreamP1OPEN ShrdSvr SNGL SubsVL OLP NL Annual RnwlOnly Qlfd</v>
          </cell>
          <cell r="D219">
            <v>194.45744680851064</v>
          </cell>
          <cell r="E219" t="str">
            <v>Open Corporativo</v>
          </cell>
          <cell r="F219" t="str">
            <v>SOFTWARE SUBSCRIPTION LICENSES</v>
          </cell>
        </row>
        <row r="220">
          <cell r="B220" t="str">
            <v>EWH-00003 BRL</v>
          </cell>
          <cell r="C220" t="str">
            <v>MSStreamOPEN ShrdSvr SNGL SubsVL OLP NL Annual Qlfd</v>
          </cell>
          <cell r="D220">
            <v>324.11702127659578</v>
          </cell>
          <cell r="E220" t="str">
            <v>Open Corporativo</v>
          </cell>
          <cell r="F220" t="str">
            <v>SOFTWARE SUBSCRIPTION LICENSES</v>
          </cell>
        </row>
        <row r="221">
          <cell r="B221" t="str">
            <v>EVY-00003 BRL</v>
          </cell>
          <cell r="C221" t="str">
            <v>StreamStrgOPEN ShrdSvr SNGL Subs NL Annual XtraStrg500GB AddOnQlfd</v>
          </cell>
          <cell r="D221">
            <v>6482.0425531914898</v>
          </cell>
          <cell r="E221" t="str">
            <v>Open Corporativo</v>
          </cell>
          <cell r="F221" t="str">
            <v>SOFTWARE SUBSCRIPTION LICENSES</v>
          </cell>
        </row>
        <row r="222">
          <cell r="B222" t="str">
            <v>J5A-00107 BRL</v>
          </cell>
          <cell r="C222" t="str">
            <v>MSEndptConfigmgrCltMgmtLic SNGL LicSAPk OLP NL PerOSE</v>
          </cell>
          <cell r="D222">
            <v>441.41489361702133</v>
          </cell>
          <cell r="E222" t="str">
            <v>Open Corporativo</v>
          </cell>
          <cell r="F222" t="str">
            <v>SOFTWARE LICENSES</v>
          </cell>
        </row>
        <row r="223">
          <cell r="B223" t="str">
            <v>J5A-00316 BRL</v>
          </cell>
          <cell r="C223" t="str">
            <v>MSEndptConfigmgrCltMgmtLic SNGL LicSAPk OLP NL PerUsr</v>
          </cell>
          <cell r="D223">
            <v>575.12765957446811</v>
          </cell>
          <cell r="E223" t="str">
            <v>Open Corporativo</v>
          </cell>
          <cell r="F223" t="str">
            <v>SOFTWARE LICENSES</v>
          </cell>
        </row>
        <row r="224">
          <cell r="B224" t="str">
            <v>J5A-00102 BRL</v>
          </cell>
          <cell r="C224" t="str">
            <v>MSEndptConfigmgrCltMgmtLic SNGL SA OLP NL PerOSE</v>
          </cell>
          <cell r="D224">
            <v>146.52127659574467</v>
          </cell>
          <cell r="E224" t="str">
            <v>Open Corporativo</v>
          </cell>
          <cell r="F224" t="str">
            <v>SOFTWARE LICENSES</v>
          </cell>
        </row>
        <row r="225">
          <cell r="B225" t="str">
            <v>J5A-00311 BRL</v>
          </cell>
          <cell r="C225" t="str">
            <v>MSEndptConfigmgrCltMgmtLic SNGL SA OLP NL PerUsr</v>
          </cell>
          <cell r="D225">
            <v>192.30851063829789</v>
          </cell>
          <cell r="E225" t="str">
            <v>Open Corporativo</v>
          </cell>
          <cell r="F225" t="str">
            <v>SOFTWARE LICENSES</v>
          </cell>
        </row>
        <row r="226">
          <cell r="B226" t="str">
            <v>9EP-00098 BRL</v>
          </cell>
          <cell r="C226" t="str">
            <v>SysCtrDatactrCore SNGL LicSAPk OLP 16Lic NL CoreLic Qlfd</v>
          </cell>
          <cell r="D226">
            <v>23397.712765957447</v>
          </cell>
          <cell r="E226" t="str">
            <v>Open Corporativo</v>
          </cell>
          <cell r="F226" t="str">
            <v>SOFTWARE LICENSES</v>
          </cell>
        </row>
        <row r="227">
          <cell r="B227" t="str">
            <v>9EP-00102 BRL</v>
          </cell>
          <cell r="C227" t="str">
            <v>SysCtrDatactrCore SNGL LicSAPk OLP 2Lic NL CoreLic Qlfd</v>
          </cell>
          <cell r="D227">
            <v>2924.1489361702129</v>
          </cell>
          <cell r="E227" t="str">
            <v>Open Corporativo</v>
          </cell>
          <cell r="F227" t="str">
            <v>SOFTWARE LICENSES</v>
          </cell>
        </row>
        <row r="228">
          <cell r="B228" t="str">
            <v>9EP-00100 BRL</v>
          </cell>
          <cell r="C228" t="str">
            <v>SysCtrDatactrCore SNGL SA OLP 16Lic NL CoreLic Qlfd</v>
          </cell>
          <cell r="D228">
            <v>7798.9255319148942</v>
          </cell>
          <cell r="E228" t="str">
            <v>Open Corporativo</v>
          </cell>
          <cell r="F228" t="str">
            <v>SOFTWARE LICENSES</v>
          </cell>
        </row>
        <row r="229">
          <cell r="B229" t="str">
            <v>9EP-00104 BRL</v>
          </cell>
          <cell r="C229" t="str">
            <v>SysCtrDatactrCore SNGL SA OLP 2Lic NL CoreLic Qlfd</v>
          </cell>
          <cell r="D229">
            <v>974.41489361702133</v>
          </cell>
          <cell r="E229" t="str">
            <v>Open Corporativo</v>
          </cell>
          <cell r="F229" t="str">
            <v>SOFTWARE LICENSES</v>
          </cell>
        </row>
        <row r="230">
          <cell r="B230" t="str">
            <v>TSC-00560 BRL</v>
          </cell>
          <cell r="C230" t="str">
            <v>SysCtrDPMCltML SNGL LicSAPk OLP NL PerOSE</v>
          </cell>
          <cell r="D230">
            <v>182.24468085106383</v>
          </cell>
          <cell r="E230" t="str">
            <v>Open Corporativo</v>
          </cell>
          <cell r="F230" t="str">
            <v>SOFTWARE LICENSES</v>
          </cell>
        </row>
        <row r="231">
          <cell r="B231" t="str">
            <v>TSC-00912 BRL</v>
          </cell>
          <cell r="C231" t="str">
            <v>SysCtrDPMCltML SNGL LicSAPk OLP NL PerUsr</v>
          </cell>
          <cell r="D231">
            <v>237.20212765957447</v>
          </cell>
          <cell r="E231" t="str">
            <v>Open Corporativo</v>
          </cell>
          <cell r="F231" t="str">
            <v>SOFTWARE LICENSES</v>
          </cell>
        </row>
        <row r="232">
          <cell r="B232" t="str">
            <v>TSC-00566 BRL</v>
          </cell>
          <cell r="C232" t="str">
            <v>SysCtrDPMCltML SNGL SA OLP NL PerOSE</v>
          </cell>
          <cell r="D232">
            <v>60.436170212765965</v>
          </cell>
          <cell r="E232" t="str">
            <v>Open Corporativo</v>
          </cell>
          <cell r="F232" t="str">
            <v>SOFTWARE LICENSES</v>
          </cell>
        </row>
        <row r="233">
          <cell r="B233" t="str">
            <v>TSC-00915 BRL</v>
          </cell>
          <cell r="C233" t="str">
            <v>SysCtrDPMCltML SNGL SA OLP NL PerUsr</v>
          </cell>
          <cell r="D233">
            <v>78.755319148936181</v>
          </cell>
          <cell r="E233" t="str">
            <v>Open Corporativo</v>
          </cell>
          <cell r="F233" t="str">
            <v>SOFTWARE LICENSES</v>
          </cell>
        </row>
        <row r="234">
          <cell r="B234" t="str">
            <v>9TX-00542 BRL</v>
          </cell>
          <cell r="C234" t="str">
            <v>SysCtrOpsMgrCltML SNGL LicSAPk OLP NL PerOSE</v>
          </cell>
          <cell r="D234">
            <v>182.24468085106383</v>
          </cell>
          <cell r="E234" t="str">
            <v>Open Corporativo</v>
          </cell>
          <cell r="F234" t="str">
            <v>SOFTWARE LICENSES</v>
          </cell>
        </row>
        <row r="235">
          <cell r="B235" t="str">
            <v>9TX-00257 BRL</v>
          </cell>
          <cell r="C235" t="str">
            <v>SysCtrOpsMgrCltML SNGL LicSAPk OLP NL PerUsr</v>
          </cell>
          <cell r="D235">
            <v>237.20212765957447</v>
          </cell>
          <cell r="E235" t="str">
            <v>Open Corporativo</v>
          </cell>
          <cell r="F235" t="str">
            <v>SOFTWARE LICENSES</v>
          </cell>
        </row>
        <row r="236">
          <cell r="B236" t="str">
            <v>9TX-00535 BRL</v>
          </cell>
          <cell r="C236" t="str">
            <v>SysCtrOpsMgrCltML SNGL SA OLP NL PerOSE</v>
          </cell>
          <cell r="D236">
            <v>60.436170212765965</v>
          </cell>
          <cell r="E236" t="str">
            <v>Open Corporativo</v>
          </cell>
          <cell r="F236" t="str">
            <v>SOFTWARE LICENSES</v>
          </cell>
        </row>
        <row r="237">
          <cell r="B237" t="str">
            <v>9TX-00287 BRL</v>
          </cell>
          <cell r="C237" t="str">
            <v>SysCtrOpsMgrCltML SNGL SA OLP NL PerUsr</v>
          </cell>
          <cell r="D237">
            <v>78.755319148936181</v>
          </cell>
          <cell r="E237" t="str">
            <v>Open Corporativo</v>
          </cell>
          <cell r="F237" t="str">
            <v>SOFTWARE LICENSES</v>
          </cell>
        </row>
        <row r="238">
          <cell r="B238" t="str">
            <v>3ZK-00092 BRL</v>
          </cell>
          <cell r="C238" t="str">
            <v>SysCtrOrchestratorSvr SNGL LicSAPk OLP NL PerOSE</v>
          </cell>
          <cell r="D238">
            <v>182.24468085106383</v>
          </cell>
          <cell r="E238" t="str">
            <v>Open Corporativo</v>
          </cell>
          <cell r="F238" t="str">
            <v>SOFTWARE SUBSCRIPTION LICENSES</v>
          </cell>
        </row>
        <row r="239">
          <cell r="B239" t="str">
            <v>3ZK-00094 BRL</v>
          </cell>
          <cell r="C239" t="str">
            <v>SysCtrOrchestratorSvr SNGL LicSAPk OLP NL PerUsr</v>
          </cell>
          <cell r="D239">
            <v>237.20212765957447</v>
          </cell>
          <cell r="E239" t="str">
            <v>Open Corporativo</v>
          </cell>
          <cell r="F239" t="str">
            <v>SOFTWARE SUBSCRIPTION LICENSES</v>
          </cell>
        </row>
        <row r="240">
          <cell r="B240" t="str">
            <v>3ZK-00096 BRL</v>
          </cell>
          <cell r="C240" t="str">
            <v>SysCtrOrchestratorSvr SNGL SA OLP NL PerOSE</v>
          </cell>
          <cell r="D240">
            <v>60.436170212765965</v>
          </cell>
          <cell r="E240" t="str">
            <v>Open Corporativo</v>
          </cell>
          <cell r="F240" t="str">
            <v>SOFTWARE SUBSCRIPTION LICENSES</v>
          </cell>
        </row>
        <row r="241">
          <cell r="B241" t="str">
            <v>3ZK-00098 BRL</v>
          </cell>
          <cell r="C241" t="str">
            <v>SysCtrOrchestratorSvr SNGL SA OLP NL PerUsr</v>
          </cell>
          <cell r="D241">
            <v>78.755319148936181</v>
          </cell>
          <cell r="E241" t="str">
            <v>Open Corporativo</v>
          </cell>
          <cell r="F241" t="str">
            <v>SOFTWARE SUBSCRIPTION LICENSES</v>
          </cell>
        </row>
        <row r="242">
          <cell r="B242" t="str">
            <v>3ND-00361 BRL</v>
          </cell>
          <cell r="C242" t="str">
            <v>SysCtrSrvcMgrCltML SNGL LicSAPk OLP NL PerOSE</v>
          </cell>
          <cell r="D242">
            <v>182.24468085106383</v>
          </cell>
          <cell r="E242" t="str">
            <v>Open Corporativo</v>
          </cell>
          <cell r="F242" t="str">
            <v>SOFTWARE SUBSCRIPTION LICENSES</v>
          </cell>
        </row>
        <row r="243">
          <cell r="B243" t="str">
            <v>3ND-00377 BRL</v>
          </cell>
          <cell r="C243" t="str">
            <v>SysCtrSrvcMgrCltML SNGL LicSAPk OLP NL PerUsr</v>
          </cell>
          <cell r="D243">
            <v>237.20212765957447</v>
          </cell>
          <cell r="E243" t="str">
            <v>Open Corporativo</v>
          </cell>
          <cell r="F243" t="str">
            <v>SOFTWARE SUBSCRIPTION LICENSES</v>
          </cell>
        </row>
        <row r="244">
          <cell r="B244" t="str">
            <v>3ND-00392 BRL</v>
          </cell>
          <cell r="C244" t="str">
            <v>SysCtrSrvcMgrCltML SNGL SA OLP NL PerOSE</v>
          </cell>
          <cell r="D244">
            <v>60.436170212765965</v>
          </cell>
          <cell r="E244" t="str">
            <v>Open Corporativo</v>
          </cell>
          <cell r="F244" t="str">
            <v>SOFTWARE SUBSCRIPTION LICENSES</v>
          </cell>
        </row>
        <row r="245">
          <cell r="B245" t="str">
            <v>3ND-00399 BRL</v>
          </cell>
          <cell r="C245" t="str">
            <v>SysCtrSrvcMgrCltML SNGL SA OLP NL PerUsr</v>
          </cell>
          <cell r="D245">
            <v>78.755319148936181</v>
          </cell>
          <cell r="E245" t="str">
            <v>Open Corporativo</v>
          </cell>
          <cell r="F245" t="str">
            <v>SOFTWARE SUBSCRIPTION LICENSES</v>
          </cell>
        </row>
        <row r="246">
          <cell r="B246" t="str">
            <v>9EN-00092 BRL</v>
          </cell>
          <cell r="C246" t="str">
            <v>SysCtrStdCore SNGL LicSAPk OLP 16Lic NL CoreLic Qlfd</v>
          </cell>
          <cell r="D246">
            <v>8584.6914893617031</v>
          </cell>
          <cell r="E246" t="str">
            <v>Open Corporativo</v>
          </cell>
          <cell r="F246" t="str">
            <v>SOFTWARE SUBSCRIPTION LICENSES</v>
          </cell>
        </row>
        <row r="247">
          <cell r="B247" t="str">
            <v>9EN-00096 BRL</v>
          </cell>
          <cell r="C247" t="str">
            <v>SysCtrStdCore SNGL LicSAPk OLP 2Lic NL CoreLic Qlfd</v>
          </cell>
          <cell r="D247">
            <v>1072.4042553191489</v>
          </cell>
          <cell r="E247" t="str">
            <v>Open Corporativo</v>
          </cell>
          <cell r="F247" t="str">
            <v>SOFTWARE SUBSCRIPTION LICENSES</v>
          </cell>
        </row>
        <row r="248">
          <cell r="B248" t="str">
            <v>9EN-00094 BRL</v>
          </cell>
          <cell r="C248" t="str">
            <v>SysCtrStdCore SNGL SA OLP 16Lic NL CoreLic Qlfd</v>
          </cell>
          <cell r="D248">
            <v>2860.9574468085111</v>
          </cell>
          <cell r="E248" t="str">
            <v>Open Corporativo</v>
          </cell>
          <cell r="F248" t="str">
            <v>SOFTWARE SUBSCRIPTION LICENSES</v>
          </cell>
        </row>
        <row r="249">
          <cell r="B249" t="str">
            <v>9EN-00098 BRL</v>
          </cell>
          <cell r="C249" t="str">
            <v>SysCtrStdCore SNGL SA OLP 2Lic NL CoreLic Qlfd</v>
          </cell>
          <cell r="D249">
            <v>357.1702127659575</v>
          </cell>
          <cell r="E249" t="str">
            <v>Open Corporativo</v>
          </cell>
          <cell r="F249" t="str">
            <v>SOFTWARE SUBSCRIPTION LICENSES</v>
          </cell>
        </row>
        <row r="250">
          <cell r="B250" t="str">
            <v>HWV-00003 BRL</v>
          </cell>
          <cell r="C250" t="str">
            <v>VisioPlan1Open ShrdSvr SNGL SubsVL OLP NL Annual Qlfd</v>
          </cell>
          <cell r="D250">
            <v>324.11702127659578</v>
          </cell>
          <cell r="E250" t="str">
            <v>Open Corporativo</v>
          </cell>
          <cell r="F250" t="str">
            <v>SOFTWARE SUBSCRIPTION LICENSES</v>
          </cell>
        </row>
        <row r="251">
          <cell r="B251" t="str">
            <v>R9Z-00003 BRL</v>
          </cell>
          <cell r="C251" t="str">
            <v>VisioPlan2Open ShrdSvr SNGL SubsVL OLP NL Annual Qlfd</v>
          </cell>
          <cell r="D251">
            <v>972.308510638298</v>
          </cell>
          <cell r="E251" t="str">
            <v>Open Corporativo</v>
          </cell>
          <cell r="F251" t="str">
            <v>SOFTWARE SUBSCRIPTION LICENSES</v>
          </cell>
        </row>
        <row r="252">
          <cell r="B252" t="str">
            <v>D87-07499 BRL</v>
          </cell>
          <cell r="C252" t="str">
            <v>VisioPro 2019 SNGL OLP NL</v>
          </cell>
          <cell r="D252">
            <v>3425.0851063829787</v>
          </cell>
          <cell r="E252" t="str">
            <v>Open Corporativo</v>
          </cell>
          <cell r="F252" t="str">
            <v>SOFTWARE LICENSES</v>
          </cell>
        </row>
        <row r="253">
          <cell r="B253" t="str">
            <v>D87-01143 BRL</v>
          </cell>
          <cell r="C253" t="str">
            <v>VisioPro SNGL LicSAPk OLP NL</v>
          </cell>
          <cell r="D253">
            <v>5412.3723404255325</v>
          </cell>
          <cell r="E253" t="str">
            <v>Open Corporativo</v>
          </cell>
          <cell r="F253" t="str">
            <v>SOFTWARE LICENSES</v>
          </cell>
        </row>
        <row r="254">
          <cell r="B254" t="str">
            <v>D87-01246 BRL</v>
          </cell>
          <cell r="C254" t="str">
            <v>VisioPro SNGL SA OLP NL</v>
          </cell>
          <cell r="D254">
            <v>1987.2659574468087</v>
          </cell>
          <cell r="E254" t="str">
            <v>Open Corporativo</v>
          </cell>
          <cell r="F254" t="str">
            <v>SOFTWARE LICENSES</v>
          </cell>
        </row>
        <row r="255">
          <cell r="B255" t="str">
            <v>D86-05868 BRL</v>
          </cell>
          <cell r="C255" t="str">
            <v>VisioStd 2019 SNGL OLP NL</v>
          </cell>
          <cell r="D255">
            <v>1783.9787234042556</v>
          </cell>
          <cell r="E255" t="str">
            <v>Open Corporativo</v>
          </cell>
          <cell r="F255" t="str">
            <v>SOFTWARE LICENSES</v>
          </cell>
        </row>
        <row r="256">
          <cell r="B256" t="str">
            <v>D86-01167 BRL</v>
          </cell>
          <cell r="C256" t="str">
            <v>VisioStd SNGL LicSAPk OLP NL</v>
          </cell>
          <cell r="D256">
            <v>2818.8191489361702</v>
          </cell>
          <cell r="E256" t="str">
            <v>Open Corporativo</v>
          </cell>
          <cell r="F256" t="str">
            <v>SOFTWARE LICENSES</v>
          </cell>
        </row>
        <row r="257">
          <cell r="B257" t="str">
            <v>D86-01284 BRL</v>
          </cell>
          <cell r="C257" t="str">
            <v>VisioStd SNGL SA OLP NL</v>
          </cell>
          <cell r="D257">
            <v>1034.8510638297873</v>
          </cell>
          <cell r="E257" t="str">
            <v>Open Corporativo</v>
          </cell>
          <cell r="F257" t="str">
            <v>SOFTWARE LICENSES</v>
          </cell>
        </row>
        <row r="258">
          <cell r="B258" t="str">
            <v>MX3-00076 BRL</v>
          </cell>
          <cell r="C258" t="str">
            <v>VSEntSubMSDN ALNG LicSAPk OLP NL MPNCmptncyReq Qlfd</v>
          </cell>
          <cell r="D258">
            <v>46342.117021276594</v>
          </cell>
          <cell r="E258" t="str">
            <v>Open Corporativo</v>
          </cell>
          <cell r="F258" t="str">
            <v>SOFTWARE LICENSES</v>
          </cell>
        </row>
        <row r="259">
          <cell r="B259" t="str">
            <v>MX3-00098 BRL</v>
          </cell>
          <cell r="C259" t="str">
            <v>VSEntSubMSDN ALNG LicSAPk OLP NL Qlfd</v>
          </cell>
          <cell r="D259">
            <v>57927.861702127666</v>
          </cell>
          <cell r="E259" t="str">
            <v>Open Corporativo</v>
          </cell>
          <cell r="F259" t="str">
            <v>SOFTWARE LICENSES</v>
          </cell>
        </row>
        <row r="260">
          <cell r="B260" t="str">
            <v>MX3-00078 BRL</v>
          </cell>
          <cell r="C260" t="str">
            <v>VSEntSubMSDN ALNG SA OLP NL MPNCmptncyReq Qlfd</v>
          </cell>
          <cell r="D260">
            <v>17011.851063829788</v>
          </cell>
          <cell r="E260" t="str">
            <v>Open Corporativo</v>
          </cell>
          <cell r="F260" t="str">
            <v>SOFTWARE LICENSES</v>
          </cell>
        </row>
        <row r="261">
          <cell r="B261" t="str">
            <v>MX3-00100 BRL</v>
          </cell>
          <cell r="C261" t="str">
            <v>VSEntSubMSDN ALNG SA OLP NL Qlfd</v>
          </cell>
          <cell r="D261">
            <v>21264.819148936171</v>
          </cell>
          <cell r="E261" t="str">
            <v>Open Corporativo</v>
          </cell>
          <cell r="F261" t="str">
            <v>SOFTWARE LICENSES</v>
          </cell>
        </row>
        <row r="262">
          <cell r="B262" t="str">
            <v>C5E-01380 BRL</v>
          </cell>
          <cell r="C262" t="str">
            <v>VSPro 2019 SNGL OLP NL</v>
          </cell>
          <cell r="D262">
            <v>3230.0212765957444</v>
          </cell>
          <cell r="E262" t="str">
            <v>Open Corporativo</v>
          </cell>
          <cell r="F262" t="str">
            <v>SOFTWARE LICENSES</v>
          </cell>
        </row>
        <row r="263">
          <cell r="B263" t="str">
            <v>77D-00092 BRL</v>
          </cell>
          <cell r="C263" t="str">
            <v>VSProSubMSDN ALNG LicSAPk OLP NL Qlfd</v>
          </cell>
          <cell r="D263">
            <v>7382.2446808510649</v>
          </cell>
          <cell r="E263" t="str">
            <v>Open Corporativo</v>
          </cell>
          <cell r="F263" t="str">
            <v>SOFTWARE SUBSCRIPTION LICENSES</v>
          </cell>
        </row>
        <row r="264">
          <cell r="B264" t="str">
            <v>77D-00095 BRL</v>
          </cell>
          <cell r="C264" t="str">
            <v>VSProSubMSDN ALNG SA OLP NL Qlfd</v>
          </cell>
          <cell r="D264">
            <v>6091.8829787234044</v>
          </cell>
          <cell r="E264" t="str">
            <v>Open Corporativo</v>
          </cell>
          <cell r="F264" t="str">
            <v>SOFTWARE SUBSCRIPTION LICENSES</v>
          </cell>
        </row>
        <row r="265">
          <cell r="B265" t="str">
            <v>125-00214 BRL</v>
          </cell>
          <cell r="C265" t="str">
            <v>AzureDevOpsServer SNGL LicSAPk OLP NL</v>
          </cell>
          <cell r="D265">
            <v>3769.4255319148942</v>
          </cell>
          <cell r="E265" t="str">
            <v>Open Corporativo</v>
          </cell>
          <cell r="F265" t="str">
            <v>SOFTWARE SUBSCRIPTION LICENSES</v>
          </cell>
        </row>
        <row r="266">
          <cell r="B266" t="str">
            <v>125-01220 BRL</v>
          </cell>
          <cell r="C266" t="str">
            <v>AzureDevOpsServer SNGL LicSAPk OLP NL MPNCmptncyReq</v>
          </cell>
          <cell r="D266">
            <v>3016.6382978723404</v>
          </cell>
          <cell r="E266" t="str">
            <v>Open Corporativo</v>
          </cell>
          <cell r="F266" t="str">
            <v>SOFTWARE SUBSCRIPTION LICENSES</v>
          </cell>
        </row>
        <row r="267">
          <cell r="B267" t="str">
            <v>125-00242 BRL</v>
          </cell>
          <cell r="C267" t="str">
            <v>AzureDevOpsServer SNGL SA OLP NL</v>
          </cell>
          <cell r="D267">
            <v>1256.4680851063829</v>
          </cell>
          <cell r="E267" t="str">
            <v>Open Corporativo</v>
          </cell>
          <cell r="F267" t="str">
            <v>SOFTWARE SUBSCRIPTION LICENSES</v>
          </cell>
        </row>
        <row r="268">
          <cell r="B268" t="str">
            <v>125-01222 BRL</v>
          </cell>
          <cell r="C268" t="str">
            <v>AzureDevOpsServer SNGL SA OLP NL MPNCmptncyReq</v>
          </cell>
          <cell r="D268">
            <v>1005.5531914893618</v>
          </cell>
          <cell r="E268" t="str">
            <v>Open Corporativo</v>
          </cell>
          <cell r="F268" t="str">
            <v>SOFTWARE SUBSCRIPTION LICENSES</v>
          </cell>
        </row>
        <row r="269">
          <cell r="B269" t="str">
            <v>126-00361 BRL</v>
          </cell>
          <cell r="C269" t="str">
            <v>AzureDevOpsServerCAL SNGL LicSAPk OLP NL DvcCAL</v>
          </cell>
          <cell r="D269">
            <v>3769.4255319148942</v>
          </cell>
          <cell r="E269" t="str">
            <v>Open Corporativo</v>
          </cell>
          <cell r="F269" t="str">
            <v>SOFTWARE SUBSCRIPTION LICENSES</v>
          </cell>
        </row>
        <row r="270">
          <cell r="B270" t="str">
            <v>126-01832 BRL</v>
          </cell>
          <cell r="C270" t="str">
            <v>AzureDevOpsServerCAL SNGL LicSAPk OLP NL MPNCmptncyReq DvcCAL</v>
          </cell>
          <cell r="D270">
            <v>3016.6382978723404</v>
          </cell>
          <cell r="E270" t="str">
            <v>Open Corporativo</v>
          </cell>
          <cell r="F270" t="str">
            <v>SOFTWARE SUBSCRIPTION LICENSES</v>
          </cell>
        </row>
        <row r="271">
          <cell r="B271" t="str">
            <v>126-01834 BRL</v>
          </cell>
          <cell r="C271" t="str">
            <v>AzureDevOpsServerCAL SNGL LicSAPk OLP NL MPNCmptncyReq UsrCAL</v>
          </cell>
          <cell r="D271">
            <v>3473.6276595744685</v>
          </cell>
          <cell r="E271" t="str">
            <v>Open Corporativo</v>
          </cell>
          <cell r="F271" t="str">
            <v>SOFTWARE SUBSCRIPTION LICENSES</v>
          </cell>
        </row>
        <row r="272">
          <cell r="B272" t="str">
            <v>126-00371 BRL</v>
          </cell>
          <cell r="C272" t="str">
            <v>AzureDevOpsServerCAL SNGL LicSAPk OLP NL UsrCAL</v>
          </cell>
          <cell r="D272">
            <v>4335.3936170212764</v>
          </cell>
          <cell r="E272" t="str">
            <v>Open Corporativo</v>
          </cell>
          <cell r="F272" t="str">
            <v>SOFTWARE SUBSCRIPTION LICENSES</v>
          </cell>
        </row>
        <row r="273">
          <cell r="B273" t="str">
            <v>126-00417 BRL</v>
          </cell>
          <cell r="C273" t="str">
            <v>AzureDevOpsServerCAL SNGL SA OLP NL DvcCAL</v>
          </cell>
          <cell r="D273">
            <v>1256.4680851063829</v>
          </cell>
          <cell r="E273" t="str">
            <v>Open Corporativo</v>
          </cell>
          <cell r="F273" t="str">
            <v>SOFTWARE SUBSCRIPTION LICENSES</v>
          </cell>
        </row>
        <row r="274">
          <cell r="B274" t="str">
            <v>126-01836 BRL</v>
          </cell>
          <cell r="C274" t="str">
            <v>AzureDevOpsServerCAL SNGL SA OLP NL MPNCmptncyReq DvcCAL</v>
          </cell>
          <cell r="D274">
            <v>1005.5531914893618</v>
          </cell>
          <cell r="E274" t="str">
            <v>Open Corporativo</v>
          </cell>
          <cell r="F274" t="str">
            <v>SOFTWARE SUBSCRIPTION LICENSES</v>
          </cell>
        </row>
        <row r="275">
          <cell r="B275" t="str">
            <v>126-01838 BRL</v>
          </cell>
          <cell r="C275" t="str">
            <v>AzureDevOpsServerCAL SNGL SA OLP NL MPNCmptncyReq UsrCAL</v>
          </cell>
          <cell r="D275">
            <v>1157.563829787234</v>
          </cell>
          <cell r="E275" t="str">
            <v>Open Corporativo</v>
          </cell>
          <cell r="F275" t="str">
            <v>SOFTWARE SUBSCRIPTION LICENSES</v>
          </cell>
        </row>
        <row r="276">
          <cell r="B276" t="str">
            <v>126-00427 BRL</v>
          </cell>
          <cell r="C276" t="str">
            <v>AzureDevOpsServerCAL SNGL SA OLP NL UsrCAL</v>
          </cell>
          <cell r="D276">
            <v>1445.117021276596</v>
          </cell>
          <cell r="E276" t="str">
            <v>Open Corporativo</v>
          </cell>
          <cell r="F276" t="str">
            <v>SOFTWARE SUBSCRIPTION LICENSES</v>
          </cell>
        </row>
        <row r="277">
          <cell r="B277" t="str">
            <v>L5D-00294 BRL</v>
          </cell>
          <cell r="C277" t="str">
            <v>VSTstProSubMSDN ALNG LicSAPk OLP NL MPNCmptncyReq Qlfd</v>
          </cell>
          <cell r="D277">
            <v>13337.680851063831</v>
          </cell>
          <cell r="E277" t="str">
            <v>Open Corporativo</v>
          </cell>
          <cell r="F277" t="str">
            <v>SOFTWARE LICENSES</v>
          </cell>
        </row>
        <row r="278">
          <cell r="B278" t="str">
            <v>L5D-00143 BRL</v>
          </cell>
          <cell r="C278" t="str">
            <v>VSTstProSubMSDN ALNG LicSAPk OLP NL Qlfd</v>
          </cell>
          <cell r="D278">
            <v>16673.925531914894</v>
          </cell>
          <cell r="E278" t="str">
            <v>Open Corporativo</v>
          </cell>
          <cell r="F278" t="str">
            <v>SOFTWARE LICENSES</v>
          </cell>
        </row>
        <row r="279">
          <cell r="B279" t="str">
            <v>L5D-00295 BRL</v>
          </cell>
          <cell r="C279" t="str">
            <v>VSTstProSubMSDN ALNG SA OLP NL MPNCmptncyReq Qlfd</v>
          </cell>
          <cell r="D279">
            <v>4895.8510638297876</v>
          </cell>
          <cell r="E279" t="str">
            <v>Open Corporativo</v>
          </cell>
          <cell r="F279" t="str">
            <v>SOFTWARE LICENSES</v>
          </cell>
        </row>
        <row r="280">
          <cell r="B280" t="str">
            <v>L5D-00146 BRL</v>
          </cell>
          <cell r="C280" t="str">
            <v>VSTstProSubMSDN ALNG SA OLP NL Qlfd</v>
          </cell>
          <cell r="D280">
            <v>6121.1914893617022</v>
          </cell>
          <cell r="E280" t="str">
            <v>Open Corporativo</v>
          </cell>
          <cell r="F280" t="str">
            <v>SOFTWARE LICENSES</v>
          </cell>
        </row>
        <row r="281">
          <cell r="B281" t="str">
            <v>R2W-00003 BRL</v>
          </cell>
          <cell r="C281" t="str">
            <v>WinEmbdddStd 8 SNGL OLP 100Lic NL Qlfd</v>
          </cell>
          <cell r="D281">
            <v>45186.372340425536</v>
          </cell>
          <cell r="E281" t="str">
            <v>Open Corporativo</v>
          </cell>
          <cell r="F281" t="str">
            <v>SOFTWARE LICENSES</v>
          </cell>
        </row>
        <row r="282">
          <cell r="B282" t="str">
            <v>KW4-00190 BRL</v>
          </cell>
          <cell r="C282" t="str">
            <v>WINENTLTSC 2019 SNGL Upgrd OLP NL</v>
          </cell>
          <cell r="D282">
            <v>1907.6063829787236</v>
          </cell>
          <cell r="E282" t="str">
            <v>Open Corporativo</v>
          </cell>
          <cell r="F282" t="str">
            <v>SOFTWARE LICENSES</v>
          </cell>
        </row>
        <row r="283">
          <cell r="B283" t="str">
            <v>KV3-00260 BRL</v>
          </cell>
          <cell r="C283" t="str">
            <v>WINENTperDVC SNGL SA OLP NL</v>
          </cell>
          <cell r="D283">
            <v>957.92553191489367</v>
          </cell>
          <cell r="E283" t="str">
            <v>Open Corporativo</v>
          </cell>
          <cell r="F283" t="str">
            <v>SOFTWARE LICENSES</v>
          </cell>
        </row>
        <row r="284">
          <cell r="B284" t="str">
            <v>KV3-00262 BRL</v>
          </cell>
          <cell r="C284" t="str">
            <v>WINENTperDVC SNGL UpgrdSAPk OLP NL</v>
          </cell>
          <cell r="D284">
            <v>2170.4361702127662</v>
          </cell>
          <cell r="E284" t="str">
            <v>Open Corporativo</v>
          </cell>
          <cell r="F284" t="str">
            <v>SOFTWARE LICENSES</v>
          </cell>
        </row>
        <row r="285">
          <cell r="B285" t="str">
            <v>FQC-09478 BRL</v>
          </cell>
          <cell r="C285" t="str">
            <v>WinPro 10 SNGL OLP NL Legalization GetGenuine</v>
          </cell>
          <cell r="D285">
            <v>835.36170212765967</v>
          </cell>
          <cell r="E285" t="str">
            <v>Open Corporativo</v>
          </cell>
          <cell r="F285" t="str">
            <v>SOFTWARE LICENSES</v>
          </cell>
        </row>
        <row r="286">
          <cell r="B286" t="str">
            <v>FQC-09525 BRL</v>
          </cell>
          <cell r="C286" t="str">
            <v>WinPro 10 SNGL Upgrd OLP NL</v>
          </cell>
          <cell r="D286">
            <v>1212.5106382978724</v>
          </cell>
          <cell r="E286" t="str">
            <v>Open Corporativo</v>
          </cell>
          <cell r="F286" t="str">
            <v>SOFTWARE LICENSES</v>
          </cell>
        </row>
        <row r="287">
          <cell r="B287" t="str">
            <v>T98-02900 BRL</v>
          </cell>
          <cell r="C287" t="str">
            <v>WinRghtsMgmtSrvcsCAL 2019 SNGL OLP NL DvcCAL</v>
          </cell>
          <cell r="D287">
            <v>265.57446808510639</v>
          </cell>
          <cell r="E287" t="str">
            <v>Open Corporativo</v>
          </cell>
          <cell r="F287" t="str">
            <v>SOFTWARE LICENSES</v>
          </cell>
        </row>
        <row r="288">
          <cell r="B288" t="str">
            <v>T98-02901 BRL</v>
          </cell>
          <cell r="C288" t="str">
            <v>WinRghtsMgmtSrvcsCAL 2019 SNGL OLP NL UsrCAL</v>
          </cell>
          <cell r="D288">
            <v>343.42553191489361</v>
          </cell>
          <cell r="E288" t="str">
            <v>Open Corporativo</v>
          </cell>
          <cell r="F288" t="str">
            <v>SOFTWARE LICENSES</v>
          </cell>
        </row>
        <row r="289">
          <cell r="B289" t="str">
            <v>T98-00651 BRL</v>
          </cell>
          <cell r="C289" t="str">
            <v>WinRghtsMgmtSrvcsCAL WinNT SNGL LicSAPk OLP NL DvcCAL</v>
          </cell>
          <cell r="D289">
            <v>399.28723404255322</v>
          </cell>
          <cell r="E289" t="str">
            <v>Open Corporativo</v>
          </cell>
          <cell r="F289" t="str">
            <v>SOFTWARE LICENSES</v>
          </cell>
        </row>
        <row r="290">
          <cell r="B290" t="str">
            <v>T98-00653 BRL</v>
          </cell>
          <cell r="C290" t="str">
            <v>WinRghtsMgmtSrvcsCAL WinNT SNGL LicSAPk OLP NL UsrCAL</v>
          </cell>
          <cell r="D290">
            <v>515.59574468085111</v>
          </cell>
          <cell r="E290" t="str">
            <v>Open Corporativo</v>
          </cell>
          <cell r="F290" t="str">
            <v>SOFTWARE LICENSES</v>
          </cell>
        </row>
        <row r="291">
          <cell r="B291" t="str">
            <v>T98-00652 BRL</v>
          </cell>
          <cell r="C291" t="str">
            <v>WinRghtsMgmtSrvcsCAL WinNT SNGL SA OLP NL DvcCAL</v>
          </cell>
          <cell r="D291">
            <v>133.70212765957447</v>
          </cell>
          <cell r="E291" t="str">
            <v>Open Corporativo</v>
          </cell>
          <cell r="F291" t="str">
            <v>SOFTWARE LICENSES</v>
          </cell>
        </row>
        <row r="292">
          <cell r="B292" t="str">
            <v>T98-00654 BRL</v>
          </cell>
          <cell r="C292" t="str">
            <v>WinRghtsMgmtSrvcsCAL WinNT SNGL SA OLP NL UsrCAL</v>
          </cell>
          <cell r="D292">
            <v>172.17021276595747</v>
          </cell>
          <cell r="E292" t="str">
            <v>Open Corporativo</v>
          </cell>
          <cell r="F292" t="str">
            <v>SOFTWARE LICENSES</v>
          </cell>
        </row>
        <row r="293">
          <cell r="B293" t="str">
            <v>T99-01163 BRL</v>
          </cell>
          <cell r="C293" t="str">
            <v>WinRghtsMgmtSrvcsExtConn 2019 SNGL OLP NL Qlfd</v>
          </cell>
          <cell r="D293">
            <v>118225.79787234044</v>
          </cell>
          <cell r="E293" t="str">
            <v>Open Corporativo</v>
          </cell>
          <cell r="F293" t="str">
            <v>SOFTWARE LICENSES</v>
          </cell>
        </row>
        <row r="294">
          <cell r="B294" t="str">
            <v>T99-00205 BRL</v>
          </cell>
          <cell r="C294" t="str">
            <v>WinRghtsMgmtSrvcsExtConn WinNT SNGL LicSAPk OLP NL Qlfd</v>
          </cell>
          <cell r="D294">
            <v>177338.70212765958</v>
          </cell>
          <cell r="E294" t="str">
            <v>Open Corporativo</v>
          </cell>
          <cell r="F294" t="str">
            <v>SOFTWARE LICENSES</v>
          </cell>
        </row>
        <row r="295">
          <cell r="B295" t="str">
            <v>T99-00206 BRL</v>
          </cell>
          <cell r="C295" t="str">
            <v>WinRghtsMgmtSrvcsExtConn WinNT SNGL SA OLP NL Qlfd</v>
          </cell>
          <cell r="D295">
            <v>59112.904255319147</v>
          </cell>
          <cell r="E295" t="str">
            <v>Open Corporativo</v>
          </cell>
          <cell r="F295" t="str">
            <v>SOFTWARE LICENSES</v>
          </cell>
        </row>
        <row r="296">
          <cell r="B296" t="str">
            <v>6VC-03747 BRL</v>
          </cell>
          <cell r="C296" t="str">
            <v>WinRmtDsktpSrvcsCAL 2019 SNGL OLP NL DvcCAL</v>
          </cell>
          <cell r="D296">
            <v>727.84042553191489</v>
          </cell>
          <cell r="E296" t="str">
            <v>Open Corporativo</v>
          </cell>
          <cell r="F296" t="str">
            <v>SOFTWARE LICENSES</v>
          </cell>
        </row>
        <row r="297">
          <cell r="B297" t="str">
            <v>6VC-03748 BRL</v>
          </cell>
          <cell r="C297" t="str">
            <v>WinRmtDsktpSrvcsCAL 2019 SNGL OLP NL UsrCAL</v>
          </cell>
          <cell r="D297">
            <v>727.84042553191489</v>
          </cell>
          <cell r="E297" t="str">
            <v>Open Corporativo</v>
          </cell>
          <cell r="F297" t="str">
            <v>SOFTWARE LICENSES</v>
          </cell>
        </row>
        <row r="298">
          <cell r="B298" t="str">
            <v>6VC-01149 BRL</v>
          </cell>
          <cell r="C298" t="str">
            <v>WinRmtDsktpSrvcsCAL SNGL LicSAPk OLP NL DvcCAL</v>
          </cell>
          <cell r="D298">
            <v>1092.1382978723404</v>
          </cell>
          <cell r="E298" t="str">
            <v>Open Corporativo</v>
          </cell>
          <cell r="F298" t="str">
            <v>SOFTWARE LICENSES</v>
          </cell>
        </row>
        <row r="299">
          <cell r="B299" t="str">
            <v>6VC-01152 BRL</v>
          </cell>
          <cell r="C299" t="str">
            <v>WinRmtDsktpSrvcsCAL SNGL LicSAPk OLP NL UsrCAL</v>
          </cell>
          <cell r="D299">
            <v>1092.1382978723404</v>
          </cell>
          <cell r="E299" t="str">
            <v>Open Corporativo</v>
          </cell>
          <cell r="F299" t="str">
            <v>SOFTWARE LICENSES</v>
          </cell>
        </row>
        <row r="300">
          <cell r="B300" t="str">
            <v>6VC-01155 BRL</v>
          </cell>
          <cell r="C300" t="str">
            <v>WinRmtDsktpSrvcsCAL SNGL SA OLP NL DvcCAL</v>
          </cell>
          <cell r="D300">
            <v>364.29787234042556</v>
          </cell>
          <cell r="E300" t="str">
            <v>Open Corporativo</v>
          </cell>
          <cell r="F300" t="str">
            <v>SOFTWARE LICENSES</v>
          </cell>
        </row>
        <row r="301">
          <cell r="B301" t="str">
            <v>6VC-01158 BRL</v>
          </cell>
          <cell r="C301" t="str">
            <v>WinRmtDsktpSrvcsCAL SNGL SA OLP NL UsrCAL</v>
          </cell>
          <cell r="D301">
            <v>364.29787234042556</v>
          </cell>
          <cell r="E301" t="str">
            <v>Open Corporativo</v>
          </cell>
          <cell r="F301" t="str">
            <v>SOFTWARE LICENSES</v>
          </cell>
        </row>
        <row r="302">
          <cell r="B302" t="str">
            <v>6XC-00437 BRL</v>
          </cell>
          <cell r="C302" t="str">
            <v>WinRmtDsktpSrvcsExtConn 2019 SNGL OLP NL Qlfd</v>
          </cell>
          <cell r="D302">
            <v>72967.5</v>
          </cell>
          <cell r="E302" t="str">
            <v>Open Corporativo</v>
          </cell>
          <cell r="F302" t="str">
            <v>SOFTWARE LICENSES</v>
          </cell>
        </row>
        <row r="303">
          <cell r="B303" t="str">
            <v>6XC-00248 BRL</v>
          </cell>
          <cell r="C303" t="str">
            <v>WinRmtDsktpSrvcsExtConn SNGL LicSAPk OLP NL Qlfd</v>
          </cell>
          <cell r="D303">
            <v>109450.86170212766</v>
          </cell>
          <cell r="E303" t="str">
            <v>Open Corporativo</v>
          </cell>
          <cell r="F303" t="str">
            <v>SOFTWARE LICENSES</v>
          </cell>
        </row>
        <row r="304">
          <cell r="B304" t="str">
            <v>6XC-00251 BRL</v>
          </cell>
          <cell r="C304" t="str">
            <v>WinRmtDsktpSrvcsExtConn SNGL SA OLP NL Qlfd</v>
          </cell>
          <cell r="D304">
            <v>36483.351063829788</v>
          </cell>
          <cell r="E304" t="str">
            <v>Open Corporativo</v>
          </cell>
          <cell r="F304" t="str">
            <v>SOFTWARE LICENSES</v>
          </cell>
        </row>
        <row r="305">
          <cell r="B305" t="str">
            <v>4UN-00005 BRL</v>
          </cell>
          <cell r="C305" t="str">
            <v>WinSideloadingRights SNGL OLP NL Qlfd</v>
          </cell>
          <cell r="D305">
            <v>648.38297872340434</v>
          </cell>
          <cell r="E305" t="str">
            <v>Open Corporativo</v>
          </cell>
          <cell r="F305" t="str">
            <v>SOFTWARE LICENSES</v>
          </cell>
        </row>
        <row r="306">
          <cell r="B306" t="str">
            <v>R18-05767 BRL</v>
          </cell>
          <cell r="C306" t="str">
            <v>WinSvrCAL 2019 SNGL OLP NL DvcCAL</v>
          </cell>
          <cell r="D306">
            <v>214.30851063829786</v>
          </cell>
          <cell r="E306" t="str">
            <v>Open Corporativo</v>
          </cell>
          <cell r="F306" t="str">
            <v>SOFTWARE LICENSES</v>
          </cell>
        </row>
        <row r="307">
          <cell r="B307" t="str">
            <v>R18-05768 BRL</v>
          </cell>
          <cell r="C307" t="str">
            <v>WinSvrCAL 2019 SNGL OLP NL UsrCAL</v>
          </cell>
          <cell r="D307">
            <v>271.98936170212767</v>
          </cell>
          <cell r="E307" t="str">
            <v>Open Corporativo</v>
          </cell>
          <cell r="F307" t="str">
            <v>SOFTWARE LICENSES</v>
          </cell>
        </row>
        <row r="308">
          <cell r="B308" t="str">
            <v>R18-00144 BRL</v>
          </cell>
          <cell r="C308" t="str">
            <v>WinSvrCAL SNGL LicSAPk OLP NL DvcCAL</v>
          </cell>
          <cell r="D308">
            <v>320.53191489361706</v>
          </cell>
          <cell r="E308" t="str">
            <v>Open Corporativo</v>
          </cell>
          <cell r="F308" t="str">
            <v>SOFTWARE LICENSES</v>
          </cell>
        </row>
        <row r="309">
          <cell r="B309" t="str">
            <v>R18-00143 BRL</v>
          </cell>
          <cell r="C309" t="str">
            <v>WinSvrCAL SNGL LicSAPk OLP NL UsrCAL</v>
          </cell>
          <cell r="D309">
            <v>407.52127659574472</v>
          </cell>
          <cell r="E309" t="str">
            <v>Open Corporativo</v>
          </cell>
          <cell r="F309" t="str">
            <v>SOFTWARE LICENSES</v>
          </cell>
        </row>
        <row r="310">
          <cell r="B310" t="str">
            <v>R18-00146 BRL</v>
          </cell>
          <cell r="C310" t="str">
            <v>WinSvrCAL SNGL SA OLP NL DvcCAL</v>
          </cell>
          <cell r="D310">
            <v>106.2340425531915</v>
          </cell>
          <cell r="E310" t="str">
            <v>Open Corporativo</v>
          </cell>
          <cell r="F310" t="str">
            <v>SOFTWARE LICENSES</v>
          </cell>
        </row>
        <row r="311">
          <cell r="B311" t="str">
            <v>R18-00145 BRL</v>
          </cell>
          <cell r="C311" t="str">
            <v>WinSvrCAL SNGL SA OLP NL UsrCAL</v>
          </cell>
          <cell r="D311">
            <v>135.53191489361703</v>
          </cell>
          <cell r="E311" t="str">
            <v>Open Corporativo</v>
          </cell>
          <cell r="F311" t="str">
            <v>SOFTWARE LICENSES</v>
          </cell>
        </row>
        <row r="312">
          <cell r="B312" t="str">
            <v>9EA-01044 BRL</v>
          </cell>
          <cell r="C312" t="str">
            <v>WinSvrDCCore 2019 SNGL OLP 16Lic NL CoreLic Qlfd</v>
          </cell>
          <cell r="D312">
            <v>33941.79787234043</v>
          </cell>
          <cell r="E312" t="str">
            <v>Open Corporativo</v>
          </cell>
          <cell r="F312" t="str">
            <v>SOFTWARE LICENSES</v>
          </cell>
        </row>
        <row r="313">
          <cell r="B313" t="str">
            <v>9EA-01045 BRL</v>
          </cell>
          <cell r="C313" t="str">
            <v>WinSvrDCCore 2019 SNGL OLP 2Lic NL CoreLic Qlfd</v>
          </cell>
          <cell r="D313">
            <v>4245.5531914893618</v>
          </cell>
          <cell r="E313" t="str">
            <v>Open Corporativo</v>
          </cell>
          <cell r="F313" t="str">
            <v>SOFTWARE LICENSES</v>
          </cell>
        </row>
        <row r="314">
          <cell r="B314" t="str">
            <v>9EA-00118 BRL</v>
          </cell>
          <cell r="C314" t="str">
            <v>WinSvrDCCore SNGL LicSAPk OLP 16Lic NL CoreLic Qlfd</v>
          </cell>
          <cell r="D314">
            <v>50913.085106382983</v>
          </cell>
          <cell r="E314" t="str">
            <v>Open Corporativo</v>
          </cell>
          <cell r="F314" t="str">
            <v>SOFTWARE LICENSES</v>
          </cell>
        </row>
        <row r="315">
          <cell r="B315" t="str">
            <v>9EA-00124 BRL</v>
          </cell>
          <cell r="C315" t="str">
            <v>WinSvrDCCore SNGL LicSAPk OLP 2Lic NL CoreLic Qlfd</v>
          </cell>
          <cell r="D315">
            <v>6367.5531914893618</v>
          </cell>
          <cell r="E315" t="str">
            <v>Open Corporativo</v>
          </cell>
          <cell r="F315" t="str">
            <v>SOFTWARE LICENSES</v>
          </cell>
        </row>
        <row r="316">
          <cell r="B316" t="str">
            <v>9EA-00120 BRL</v>
          </cell>
          <cell r="C316" t="str">
            <v>WinSvrDCCore SNGL SA OLP 16Lic NL CoreLic Qlfd</v>
          </cell>
          <cell r="D316">
            <v>16971.276595744683</v>
          </cell>
          <cell r="E316" t="str">
            <v>Open Corporativo</v>
          </cell>
          <cell r="F316" t="str">
            <v>SOFTWARE LICENSES</v>
          </cell>
        </row>
        <row r="317">
          <cell r="B317" t="str">
            <v>9EA-00126 BRL</v>
          </cell>
          <cell r="C317" t="str">
            <v>WinSvrDCCore SNGL SA OLP 2Lic NL CoreLic Qlfd</v>
          </cell>
          <cell r="D317">
            <v>2122</v>
          </cell>
          <cell r="E317" t="str">
            <v>Open Corporativo</v>
          </cell>
          <cell r="F317" t="str">
            <v>SOFTWARE LICENSES</v>
          </cell>
        </row>
        <row r="318">
          <cell r="B318" t="str">
            <v>G3S-01259 BRL</v>
          </cell>
          <cell r="C318" t="str">
            <v>WinSvrEssntls 2019 SNGL OLP NL</v>
          </cell>
          <cell r="D318">
            <v>3250.1702127659573</v>
          </cell>
          <cell r="E318" t="str">
            <v>Open Corporativo</v>
          </cell>
          <cell r="F318" t="str">
            <v>SOFTWARE LICENSES</v>
          </cell>
        </row>
        <row r="319">
          <cell r="B319" t="str">
            <v>G3S-00544 BRL</v>
          </cell>
          <cell r="C319" t="str">
            <v>WinSvrEssntls SNGL LicSAPk OLP NL</v>
          </cell>
          <cell r="D319">
            <v>4874.7872340425538</v>
          </cell>
          <cell r="E319" t="str">
            <v>Open Corporativo</v>
          </cell>
          <cell r="F319" t="str">
            <v>SOFTWARE LICENSES</v>
          </cell>
        </row>
        <row r="320">
          <cell r="B320" t="str">
            <v>G3S-00546 BRL</v>
          </cell>
          <cell r="C320" t="str">
            <v>WinSvrEssntls SNGL SA OLP NL</v>
          </cell>
          <cell r="D320">
            <v>1624.6276595744682</v>
          </cell>
          <cell r="E320" t="str">
            <v>Open Corporativo</v>
          </cell>
          <cell r="F320" t="str">
            <v>SOFTWARE LICENSES</v>
          </cell>
        </row>
        <row r="321">
          <cell r="B321" t="str">
            <v>R39-01227 BRL</v>
          </cell>
          <cell r="C321" t="str">
            <v>WinSvrExtConn 2019 SNGL OLP NL Qlfd</v>
          </cell>
          <cell r="D321">
            <v>13096.819148936171</v>
          </cell>
          <cell r="E321" t="str">
            <v>Open Corporativo</v>
          </cell>
          <cell r="F321" t="str">
            <v>SOFTWARE LICENSES</v>
          </cell>
        </row>
        <row r="322">
          <cell r="B322" t="str">
            <v>R39-00171 BRL</v>
          </cell>
          <cell r="C322" t="str">
            <v>WinSvrExtConn SNGL LicSAPk OLP NL Qlfd</v>
          </cell>
          <cell r="D322">
            <v>19644.765957446813</v>
          </cell>
          <cell r="E322" t="str">
            <v>Open Corporativo</v>
          </cell>
          <cell r="F322" t="str">
            <v>SOFTWARE LICENSES</v>
          </cell>
        </row>
        <row r="323">
          <cell r="B323" t="str">
            <v>R39-00229 BRL</v>
          </cell>
          <cell r="C323" t="str">
            <v>WinSvrExtConn SNGL SA OLP NL Qlfd</v>
          </cell>
          <cell r="D323">
            <v>6547.9468085106382</v>
          </cell>
          <cell r="E323" t="str">
            <v>Open Corporativo</v>
          </cell>
          <cell r="F323" t="str">
            <v>SOFTWARE LICENSES</v>
          </cell>
        </row>
        <row r="324">
          <cell r="B324" t="str">
            <v>9EM-00652 BRL</v>
          </cell>
          <cell r="C324" t="str">
            <v>WinSvrSTDCore 2019 SNGL OLP 16Lic NL CoreLic</v>
          </cell>
          <cell r="D324">
            <v>6305.2659574468089</v>
          </cell>
          <cell r="E324" t="str">
            <v>Open Corporativo</v>
          </cell>
          <cell r="F324" t="str">
            <v>SOFTWARE LICENSES</v>
          </cell>
        </row>
        <row r="325">
          <cell r="B325" t="str">
            <v>9EM-00653 BRL</v>
          </cell>
          <cell r="C325" t="str">
            <v>WinSvrSTDCore 2019 SNGL OLP 2Lic NL CoreLic</v>
          </cell>
          <cell r="D325">
            <v>797.65957446808511</v>
          </cell>
          <cell r="E325" t="str">
            <v>Open Corporativo</v>
          </cell>
          <cell r="F325" t="str">
            <v>SOFTWARE LICENSES</v>
          </cell>
        </row>
        <row r="326">
          <cell r="B326" t="str">
            <v>9EM-00114 BRL</v>
          </cell>
          <cell r="C326" t="str">
            <v>WinSvrSTDCore SNGL LicSAPk OLP 16Lic NL CoreLic</v>
          </cell>
          <cell r="D326">
            <v>9457.4255319148942</v>
          </cell>
          <cell r="E326" t="str">
            <v>Open Corporativo</v>
          </cell>
          <cell r="F326" t="str">
            <v>SOFTWARE LICENSES</v>
          </cell>
        </row>
        <row r="327">
          <cell r="B327" t="str">
            <v>9EM-00120 BRL</v>
          </cell>
          <cell r="C327" t="str">
            <v>WinSvrSTDCore SNGL LicSAPk OLP 2Lic NL CoreLic</v>
          </cell>
          <cell r="D327">
            <v>1196.9468085106384</v>
          </cell>
          <cell r="E327" t="str">
            <v>Open Corporativo</v>
          </cell>
          <cell r="F327" t="str">
            <v>SOFTWARE LICENSES</v>
          </cell>
        </row>
        <row r="328">
          <cell r="B328" t="str">
            <v>9EM-00116 BRL</v>
          </cell>
          <cell r="C328" t="str">
            <v>WinSvrSTDCore SNGL SA OLP 16Lic NL CoreLic</v>
          </cell>
          <cell r="D328">
            <v>3152.1702127659578</v>
          </cell>
          <cell r="E328" t="str">
            <v>Open Corporativo</v>
          </cell>
          <cell r="F328" t="str">
            <v>SOFTWARE LICENSES</v>
          </cell>
        </row>
        <row r="329">
          <cell r="B329" t="str">
            <v>9EM-00122 BRL</v>
          </cell>
          <cell r="C329" t="str">
            <v>WinSvrSTDCore SNGL SA OLP 2Lic NL CoreLic</v>
          </cell>
          <cell r="D329">
            <v>399.28723404255322</v>
          </cell>
          <cell r="E329" t="str">
            <v>Open Corporativo</v>
          </cell>
          <cell r="F329" t="str">
            <v>SOFTWARE LICENSES</v>
          </cell>
        </row>
        <row r="330">
          <cell r="B330" t="str">
            <v>059-09181 BRL</v>
          </cell>
          <cell r="C330" t="str">
            <v>Word 2019 Sngl OLP NL</v>
          </cell>
          <cell r="D330">
            <v>1036.6808510638298</v>
          </cell>
          <cell r="E330" t="str">
            <v>Open Corporativo</v>
          </cell>
          <cell r="F330" t="str">
            <v>SOFTWARE LICENSES</v>
          </cell>
        </row>
        <row r="331">
          <cell r="B331" t="str">
            <v>059-03750 BRL</v>
          </cell>
          <cell r="C331" t="str">
            <v>Word SNGL LicSAPk OLP NL</v>
          </cell>
          <cell r="D331">
            <v>1637.4574468085107</v>
          </cell>
          <cell r="E331" t="str">
            <v>Open Corporativo</v>
          </cell>
          <cell r="F331" t="str">
            <v>SOFTWARE LICENSES</v>
          </cell>
        </row>
        <row r="332">
          <cell r="B332" t="str">
            <v>059-03879 BRL</v>
          </cell>
          <cell r="C332" t="str">
            <v>Word Sngl SA OLP NL</v>
          </cell>
          <cell r="D332">
            <v>600.75531914893622</v>
          </cell>
          <cell r="E332" t="str">
            <v>Open Corporativo</v>
          </cell>
          <cell r="F332" t="str">
            <v>SOFTWARE LICENSES</v>
          </cell>
        </row>
        <row r="333">
          <cell r="B333" t="str">
            <v>D48-01257 BRL</v>
          </cell>
          <cell r="C333" t="str">
            <v>WordMac 2019 SNGL OLP NL</v>
          </cell>
          <cell r="D333">
            <v>1036.6808510638298</v>
          </cell>
          <cell r="E333" t="str">
            <v>Open Corporativo</v>
          </cell>
          <cell r="F333" t="str">
            <v>SOFTWARE LICENSES</v>
          </cell>
        </row>
        <row r="334">
          <cell r="B334" t="str">
            <v>D48-00274 BRL</v>
          </cell>
          <cell r="C334" t="str">
            <v>WordMac SNGL LicSAPk OLP NL</v>
          </cell>
          <cell r="D334">
            <v>1637.4574468085107</v>
          </cell>
          <cell r="E334" t="str">
            <v>Open Corporativo</v>
          </cell>
          <cell r="F334" t="str">
            <v>SOFTWARE LICENSES</v>
          </cell>
        </row>
        <row r="335">
          <cell r="B335" t="str">
            <v>D48-00353 BRL</v>
          </cell>
          <cell r="C335" t="str">
            <v>WordMac SNGL SA OLP NL</v>
          </cell>
          <cell r="D335">
            <v>600.75531914893622</v>
          </cell>
          <cell r="E335" t="str">
            <v>Open Corporativo</v>
          </cell>
          <cell r="F335" t="str">
            <v>SOFTWARE LICENSES</v>
          </cell>
        </row>
        <row r="336">
          <cell r="B336" t="str">
            <v>228-11477 BRL</v>
          </cell>
          <cell r="C336" t="str">
            <v>SQLSvrStd 2019 SNGL OLP NL</v>
          </cell>
          <cell r="D336">
            <v>5825.3936170212764</v>
          </cell>
          <cell r="E336" t="str">
            <v>Open Corporativo</v>
          </cell>
          <cell r="F336" t="str">
            <v>SOFTWARE LICENSES</v>
          </cell>
        </row>
        <row r="337">
          <cell r="B337" t="str">
            <v>359-06865 BRL</v>
          </cell>
          <cell r="C337" t="str">
            <v>SQLCAL 2019 SNGL OLP NL DvcCAL</v>
          </cell>
          <cell r="D337">
            <v>1355.372340425532</v>
          </cell>
          <cell r="E337" t="str">
            <v>Open Corporativo</v>
          </cell>
          <cell r="F337" t="str">
            <v>SOFTWARE LICENSES</v>
          </cell>
        </row>
        <row r="338">
          <cell r="B338" t="str">
            <v>359-06866 BRL</v>
          </cell>
          <cell r="C338" t="str">
            <v>SQLCAL 2019 SNGL OLP NL UsrCAL</v>
          </cell>
          <cell r="D338">
            <v>1355.372340425532</v>
          </cell>
          <cell r="E338" t="str">
            <v>Open Corporativo</v>
          </cell>
          <cell r="F338" t="str">
            <v>SOFTWARE LICENSES</v>
          </cell>
        </row>
        <row r="339">
          <cell r="B339" t="str">
            <v>7JQ-01607 BRL</v>
          </cell>
          <cell r="C339" t="str">
            <v>SQLSvrEntCore 2019 SNGL OLP 2Lic NL CoreLic Qlfd</v>
          </cell>
          <cell r="D339">
            <v>89177.606382978731</v>
          </cell>
          <cell r="E339" t="str">
            <v>Open Corporativo</v>
          </cell>
          <cell r="F339" t="str">
            <v>SOFTWARE LICENSES</v>
          </cell>
        </row>
        <row r="340">
          <cell r="B340" t="str">
            <v>7NQ-01564 BRL</v>
          </cell>
          <cell r="C340" t="str">
            <v>SQLSvrStdCore 2019 SNGL OLP 2Lic NL CoreLic Qlfd</v>
          </cell>
          <cell r="D340">
            <v>23256.670212765959</v>
          </cell>
          <cell r="E340" t="str">
            <v>Open Corporativo</v>
          </cell>
          <cell r="F340" t="str">
            <v>SOFTWARE LICENSES</v>
          </cell>
        </row>
        <row r="341">
          <cell r="B341" t="str">
            <v>SXA-00019 BRL</v>
          </cell>
          <cell r="C341" t="str">
            <v>SQLSvrBigDataNodeCores SNGL SubsVL OLP 2Lic NL Annual CoreLic Qlfd</v>
          </cell>
          <cell r="D341">
            <v>2594.4574468085107</v>
          </cell>
          <cell r="E341" t="str">
            <v>Open Corporativo</v>
          </cell>
          <cell r="F341" t="str">
            <v>SOFTWARE SUBSCRIPTION LICENSES</v>
          </cell>
        </row>
        <row r="342">
          <cell r="B342" t="str">
            <v>077-07221A BRL</v>
          </cell>
          <cell r="C342" t="str">
            <v>Access 2019 SNGL OLP NL Acdmc</v>
          </cell>
          <cell r="D342">
            <v>155.68085106382981</v>
          </cell>
          <cell r="E342" t="str">
            <v>Open Acadêmico</v>
          </cell>
          <cell r="F342" t="str">
            <v>SOFTWARE LICENSES</v>
          </cell>
        </row>
        <row r="343">
          <cell r="B343" t="str">
            <v>077-02477A BRL</v>
          </cell>
          <cell r="C343" t="str">
            <v>Access SNGL LicSAPk OLP NL Acdmc</v>
          </cell>
          <cell r="D343">
            <v>245.43617021276597</v>
          </cell>
          <cell r="E343" t="str">
            <v>Open Acadêmico</v>
          </cell>
          <cell r="F343" t="str">
            <v>SOFTWARE LICENSES</v>
          </cell>
        </row>
        <row r="344">
          <cell r="B344" t="str">
            <v>077-02629A BRL</v>
          </cell>
          <cell r="C344" t="str">
            <v>Access SNGL SA OLP NL Acdmc</v>
          </cell>
          <cell r="D344">
            <v>89.744680851063833</v>
          </cell>
          <cell r="E344" t="str">
            <v>Open Acadêmico</v>
          </cell>
          <cell r="F344" t="str">
            <v>SOFTWARE LICENSES</v>
          </cell>
        </row>
        <row r="345">
          <cell r="B345" t="str">
            <v>NH3-00022A BRL</v>
          </cell>
          <cell r="C345" t="str">
            <v>AdvancedThreatAnltcsCltMgtLic SNGL LicSAPk OLP NL Acdmc PerOSE</v>
          </cell>
          <cell r="D345">
            <v>202.39361702127661</v>
          </cell>
          <cell r="E345" t="str">
            <v>Open Acadêmico</v>
          </cell>
          <cell r="F345" t="str">
            <v>SOFTWARE LICENSES</v>
          </cell>
        </row>
        <row r="346">
          <cell r="B346" t="str">
            <v>NH3-00024A BRL</v>
          </cell>
          <cell r="C346" t="str">
            <v>AdvancedThreatAnltcsCltMgtLic SNGL LicSAPk OLP NL Acdmc PerUsr</v>
          </cell>
          <cell r="D346">
            <v>202.39361702127661</v>
          </cell>
          <cell r="E346" t="str">
            <v>Open Acadêmico</v>
          </cell>
          <cell r="F346" t="str">
            <v>SOFTWARE LICENSES</v>
          </cell>
        </row>
        <row r="347">
          <cell r="B347" t="str">
            <v>NH3-00026A BRL</v>
          </cell>
          <cell r="C347" t="str">
            <v>AdvancedThreatAnltcsCltMgtLic SNGL SA OLP NL Acdmc PerOSE</v>
          </cell>
          <cell r="D347">
            <v>67.765957446808514</v>
          </cell>
          <cell r="E347" t="str">
            <v>Open Acadêmico</v>
          </cell>
          <cell r="F347" t="str">
            <v>SOFTWARE LICENSES</v>
          </cell>
        </row>
        <row r="348">
          <cell r="B348" t="str">
            <v>NH3-00028A BRL</v>
          </cell>
          <cell r="C348" t="str">
            <v>AdvancedThreatAnltcsCltMgtLic SNGL SA OLP NL Acdmc PerUsr</v>
          </cell>
          <cell r="D348">
            <v>67.765957446808514</v>
          </cell>
          <cell r="E348" t="str">
            <v>Open Acadêmico</v>
          </cell>
          <cell r="F348" t="str">
            <v>SOFTWARE LICENSES</v>
          </cell>
        </row>
        <row r="349">
          <cell r="B349" t="str">
            <v>9SU-00003A BRL</v>
          </cell>
          <cell r="C349" t="str">
            <v>AudioConfOpenFac ShrdSvr SNGL SubsVL OLP NL Annual Acdmc Qlfd</v>
          </cell>
          <cell r="D349">
            <v>103.71276595744681</v>
          </cell>
          <cell r="E349" t="str">
            <v>Open Acadêmico</v>
          </cell>
          <cell r="F349" t="str">
            <v>ONLINE SERVICES</v>
          </cell>
        </row>
        <row r="350">
          <cell r="B350" t="str">
            <v>GN9-00011A BRL</v>
          </cell>
          <cell r="C350" t="str">
            <v>AzureActvDrctryPremP1Open ShrdSvr SNGL OLP NL Annual Acdmc Fclty Qlfd</v>
          </cell>
          <cell r="D350">
            <v>38.117021276595743</v>
          </cell>
          <cell r="E350" t="str">
            <v>Open Acadêmico</v>
          </cell>
          <cell r="F350" t="str">
            <v>ONLINE SERVICES</v>
          </cell>
        </row>
        <row r="351">
          <cell r="B351" t="str">
            <v>6EM-00003A BRL</v>
          </cell>
          <cell r="C351" t="str">
            <v>AzureActvDrctryPremP2Open ShrdSvr SNGL SubVL OLP NL Anl Acdmc Fclty Qlfd</v>
          </cell>
          <cell r="D351">
            <v>76.265957446808514</v>
          </cell>
          <cell r="E351" t="str">
            <v>Open Acadêmico</v>
          </cell>
          <cell r="F351" t="str">
            <v>ONLINE SERVICES</v>
          </cell>
        </row>
        <row r="352">
          <cell r="B352" t="str">
            <v>HHU-00003A BRL</v>
          </cell>
          <cell r="C352" t="str">
            <v>Defender for Identity AO Open Fac Sngl SubVL OLP NL Annual AcadtoATAQlfd</v>
          </cell>
          <cell r="D352">
            <v>37.361702127659576</v>
          </cell>
          <cell r="E352" t="str">
            <v>Open Acadêmico</v>
          </cell>
          <cell r="F352" t="str">
            <v>ONLINE SERVICES</v>
          </cell>
        </row>
        <row r="353">
          <cell r="B353" t="str">
            <v>HHR-00003A BRL</v>
          </cell>
          <cell r="C353" t="str">
            <v>Defender for Identity Open Fac Sngl SubVL OLP NL Annual Acad Qlfd</v>
          </cell>
          <cell r="D353">
            <v>91.521276595744681</v>
          </cell>
          <cell r="E353" t="str">
            <v>Open Acadêmico</v>
          </cell>
          <cell r="F353" t="str">
            <v>ONLINE SERVICES</v>
          </cell>
        </row>
        <row r="354">
          <cell r="B354" t="str">
            <v>QD4-00003A BRL</v>
          </cell>
          <cell r="C354" t="str">
            <v>AzureInfoProtPremP1OpenFclty ShrdSvr SNGL SubsVL OLP NL AnnualAcdmc Qlfd</v>
          </cell>
          <cell r="D354">
            <v>38.117021276595743</v>
          </cell>
          <cell r="E354" t="str">
            <v>Open Acadêmico</v>
          </cell>
          <cell r="F354" t="str">
            <v>ONLINE SERVICES</v>
          </cell>
        </row>
        <row r="355">
          <cell r="B355" t="str">
            <v>CGS-00003A BRL</v>
          </cell>
          <cell r="C355" t="str">
            <v>AzureInfoProtPremP2OpenFclty ShrdSvr SNGL SubsVL OLP NL Annual AcdmcQlfd</v>
          </cell>
          <cell r="D355">
            <v>76.265957446808514</v>
          </cell>
          <cell r="E355" t="str">
            <v>Open Acadêmico</v>
          </cell>
          <cell r="F355" t="str">
            <v>ONLINE SERVICES</v>
          </cell>
        </row>
        <row r="356">
          <cell r="B356" t="str">
            <v>5S4-00003A BRL</v>
          </cell>
          <cell r="C356" t="str">
            <v>AzureSubsSvcOpnFclty ShrdSvr SNGL SubsVL OLP NL Annual Acdmc Qlfd</v>
          </cell>
          <cell r="D356">
            <v>540.69148936170211</v>
          </cell>
          <cell r="E356" t="str">
            <v>Open Acadêmico</v>
          </cell>
          <cell r="F356" t="str">
            <v>ONLINE SERVICES</v>
          </cell>
        </row>
        <row r="357">
          <cell r="B357" t="str">
            <v>HJA-00768A BRL</v>
          </cell>
          <cell r="C357" t="str">
            <v>BztlkSvrBrnch SNGL LicSAPk OLP 2Lic NL Acdmc CoreLic Qlfd</v>
          </cell>
          <cell r="D357">
            <v>3075.244680851064</v>
          </cell>
          <cell r="E357" t="str">
            <v>Open Acadêmico</v>
          </cell>
          <cell r="F357" t="str">
            <v>SOFTWARE LICENSES</v>
          </cell>
        </row>
        <row r="358">
          <cell r="B358" t="str">
            <v>HJA-00780A BRL</v>
          </cell>
          <cell r="C358" t="str">
            <v>BztlkSvrBrnch SNGL SA OLP 2Lic NL Acdmc CoreLic Qlfd</v>
          </cell>
          <cell r="D358">
            <v>1025.6914893617022</v>
          </cell>
          <cell r="E358" t="str">
            <v>Open Acadêmico</v>
          </cell>
          <cell r="F358" t="str">
            <v>SOFTWARE LICENSES</v>
          </cell>
        </row>
        <row r="359">
          <cell r="B359" t="str">
            <v>F52-02073A BRL</v>
          </cell>
          <cell r="C359" t="str">
            <v>BztlkSvrEnt SNGL LicSAPk OLP 2Lic NL Acdmc CoreLic Qlfd</v>
          </cell>
          <cell r="D359">
            <v>53793.031914893618</v>
          </cell>
          <cell r="E359" t="str">
            <v>Open Acadêmico</v>
          </cell>
          <cell r="F359" t="str">
            <v>SOFTWARE LICENSES</v>
          </cell>
        </row>
        <row r="360">
          <cell r="B360" t="str">
            <v>F52-02075A BRL</v>
          </cell>
          <cell r="C360" t="str">
            <v>BztlkSvrEnt SNGL SA OLP 2Lic NL Acdmc CoreLic Qlfd</v>
          </cell>
          <cell r="D360">
            <v>17931.319148936171</v>
          </cell>
          <cell r="E360" t="str">
            <v>Open Acadêmico</v>
          </cell>
          <cell r="F360" t="str">
            <v>SOFTWARE LICENSES</v>
          </cell>
        </row>
        <row r="361">
          <cell r="B361" t="str">
            <v>D75-01958A BRL</v>
          </cell>
          <cell r="C361" t="str">
            <v>BztlkSvrStd SNGL LicSAPk OLP 2Lic NL Acdmc CoreLic Qlfd</v>
          </cell>
          <cell r="D361">
            <v>12332.127659574469</v>
          </cell>
          <cell r="E361" t="str">
            <v>Open Acadêmico</v>
          </cell>
          <cell r="F361" t="str">
            <v>SOFTWARE LICENSES</v>
          </cell>
        </row>
        <row r="362">
          <cell r="B362" t="str">
            <v>D75-01960A BRL</v>
          </cell>
          <cell r="C362" t="str">
            <v>BztlkSvrStd SNGL SA OLP 2Lic NL Acdmc CoreLic Qlfd</v>
          </cell>
          <cell r="D362">
            <v>4110.0957446808507</v>
          </cell>
          <cell r="E362" t="str">
            <v>Open Acadêmico</v>
          </cell>
          <cell r="F362" t="str">
            <v>SOFTWARE LICENSES</v>
          </cell>
        </row>
        <row r="363">
          <cell r="B363" t="str">
            <v>9GS-00017A BRL</v>
          </cell>
          <cell r="C363" t="str">
            <v>CISSteDCCore SNGL LicSAPk OLP 16Lic NL Acdmc CoreLic Qlfd</v>
          </cell>
          <cell r="D363">
            <v>16814.819148936171</v>
          </cell>
          <cell r="E363" t="str">
            <v>Open Acadêmico</v>
          </cell>
          <cell r="F363" t="str">
            <v>SOFTWARE LICENSES</v>
          </cell>
        </row>
        <row r="364">
          <cell r="B364" t="str">
            <v>9GS-00498A BRL</v>
          </cell>
          <cell r="C364" t="str">
            <v>CISSteDCCore SNGL LicSAPk OLP 16Lic NL Acdmc W/OSysCtrSvrLic Core Qlfd</v>
          </cell>
          <cell r="D364">
            <v>13666.08510638298</v>
          </cell>
          <cell r="E364" t="str">
            <v>Open Acadêmico</v>
          </cell>
          <cell r="F364" t="str">
            <v>SOFTWARE LICENSES</v>
          </cell>
        </row>
        <row r="365">
          <cell r="B365" t="str">
            <v>9GS-00678A BRL</v>
          </cell>
          <cell r="C365" t="str">
            <v>CISSteDCCore SNGL LicSAPk OLP 16Lic NL Acdmc woWinSvrLic CoreLic Qlfd</v>
          </cell>
          <cell r="D365">
            <v>8753.4255319148942</v>
          </cell>
          <cell r="E365" t="str">
            <v>Open Acadêmico</v>
          </cell>
          <cell r="F365" t="str">
            <v>SOFTWARE LICENSES</v>
          </cell>
        </row>
        <row r="366">
          <cell r="B366" t="str">
            <v>9GS-00021A BRL</v>
          </cell>
          <cell r="C366" t="str">
            <v>CISSteDCCore SNGL LicSAPk OLP 2Lic NL Acdmc CoreLic Qlfd</v>
          </cell>
          <cell r="D366">
            <v>2102.5319148936173</v>
          </cell>
          <cell r="E366" t="str">
            <v>Open Acadêmico</v>
          </cell>
          <cell r="F366" t="str">
            <v>SOFTWARE LICENSES</v>
          </cell>
        </row>
        <row r="367">
          <cell r="B367" t="str">
            <v>9GS-00500A BRL</v>
          </cell>
          <cell r="C367" t="str">
            <v>CISSteDCCore SNGL LicSAPk OLP 2Lic NL Acdmc W/OSysCtrSvrLic CoreLic Qlfd</v>
          </cell>
          <cell r="D367">
            <v>1708.6489361702129</v>
          </cell>
          <cell r="E367" t="str">
            <v>Open Acadêmico</v>
          </cell>
          <cell r="F367" t="str">
            <v>SOFTWARE LICENSES</v>
          </cell>
        </row>
        <row r="368">
          <cell r="B368" t="str">
            <v>9GS-00680A BRL</v>
          </cell>
          <cell r="C368" t="str">
            <v>CISSteDCCore SNGL LicSAPk OLP 2Lic NL Acdmc woWinSvrLic CoreLic Qlfd</v>
          </cell>
          <cell r="D368">
            <v>1094.4787234042553</v>
          </cell>
          <cell r="E368" t="str">
            <v>Open Acadêmico</v>
          </cell>
          <cell r="F368" t="str">
            <v>SOFTWARE LICENSES</v>
          </cell>
        </row>
        <row r="369">
          <cell r="B369" t="str">
            <v>9GS-00019A BRL</v>
          </cell>
          <cell r="C369" t="str">
            <v>CISSteDCCore SNGL SA OLP 16Lic NL Acdmc CoreLic Qlfd</v>
          </cell>
          <cell r="D369">
            <v>5604.6808510638293</v>
          </cell>
          <cell r="E369" t="str">
            <v>Open Acadêmico</v>
          </cell>
          <cell r="F369" t="str">
            <v>SOFTWARE LICENSES</v>
          </cell>
        </row>
        <row r="370">
          <cell r="B370" t="str">
            <v>9GS-00023A BRL</v>
          </cell>
          <cell r="C370" t="str">
            <v>CISSteDCCore SNGL SA OLP 2Lic NL Acdmc CoreLic Qlfd</v>
          </cell>
          <cell r="D370">
            <v>700.57446808510633</v>
          </cell>
          <cell r="E370" t="str">
            <v>Open Acadêmico</v>
          </cell>
          <cell r="F370" t="str">
            <v>SOFTWARE LICENSES</v>
          </cell>
        </row>
        <row r="371">
          <cell r="B371" t="str">
            <v>9GA-00199A BRL</v>
          </cell>
          <cell r="C371" t="str">
            <v>CISSteStdCore SNGL LicSAPk OLP 16Lic NL Acdmc CoreLic Qlfd</v>
          </cell>
          <cell r="D371">
            <v>4656.0957446808507</v>
          </cell>
          <cell r="E371" t="str">
            <v>Open Acadêmico</v>
          </cell>
          <cell r="F371" t="str">
            <v>SOFTWARE LICENSES</v>
          </cell>
        </row>
        <row r="372">
          <cell r="B372" t="str">
            <v>9GA-00009A BRL</v>
          </cell>
          <cell r="C372" t="str">
            <v>CISSteStdCore SNGL LicSAPk OLP 16Lic NL Acdmc W/OSysCtrSvrLic Core Qlfd</v>
          </cell>
          <cell r="D372">
            <v>3179.3617021276596</v>
          </cell>
          <cell r="E372" t="str">
            <v>Open Acadêmico</v>
          </cell>
          <cell r="F372" t="str">
            <v>SOFTWARE LICENSES</v>
          </cell>
        </row>
        <row r="373">
          <cell r="B373" t="str">
            <v>9GA-00554A BRL</v>
          </cell>
          <cell r="C373" t="str">
            <v>CISSteStdCore SNGL LicSAPk OLP 16Lic NL Acdmc woWinSvrLic CoreLic Qlfd</v>
          </cell>
          <cell r="D373">
            <v>3029.1063829787236</v>
          </cell>
          <cell r="E373" t="str">
            <v>Open Acadêmico</v>
          </cell>
          <cell r="F373" t="str">
            <v>SOFTWARE LICENSES</v>
          </cell>
        </row>
        <row r="374">
          <cell r="B374" t="str">
            <v>9GA-00203A BRL</v>
          </cell>
          <cell r="C374" t="str">
            <v>CISSteStdCore SNGL LicSAPk OLP 2Lic NL Acdmc CoreLic Qlfd</v>
          </cell>
          <cell r="D374">
            <v>585.12765957446811</v>
          </cell>
          <cell r="E374" t="str">
            <v>Open Acadêmico</v>
          </cell>
          <cell r="F374" t="str">
            <v>SOFTWARE LICENSES</v>
          </cell>
        </row>
        <row r="375">
          <cell r="B375" t="str">
            <v>9GA-00011A BRL</v>
          </cell>
          <cell r="C375" t="str">
            <v>CISSteStdCore SNGL LicSAPk OLP 2Lic NL Acdmc W/OSysCtrSvrLic Core Qlfd</v>
          </cell>
          <cell r="D375">
            <v>401.03191489361706</v>
          </cell>
          <cell r="E375" t="str">
            <v>Open Acadêmico</v>
          </cell>
          <cell r="F375" t="str">
            <v>SOFTWARE LICENSES</v>
          </cell>
        </row>
        <row r="376">
          <cell r="B376" t="str">
            <v>9GA-00556A BRL</v>
          </cell>
          <cell r="C376" t="str">
            <v>CISSteStdCore SNGL LicSAPk OLP 2Lic NL Acdmc woWinSvrLic CoreLic Qlfd</v>
          </cell>
          <cell r="D376">
            <v>379.12765957446811</v>
          </cell>
          <cell r="E376" t="str">
            <v>Open Acadêmico</v>
          </cell>
          <cell r="F376" t="str">
            <v>SOFTWARE LICENSES</v>
          </cell>
        </row>
        <row r="377">
          <cell r="B377" t="str">
            <v>9GA-00201A BRL</v>
          </cell>
          <cell r="C377" t="str">
            <v>CISSteStdCore SNGL SA OLP 16Lic NL Acdmc CoreLic Qlfd</v>
          </cell>
          <cell r="D377">
            <v>1552.372340425532</v>
          </cell>
          <cell r="E377" t="str">
            <v>Open Acadêmico</v>
          </cell>
          <cell r="F377" t="str">
            <v>SOFTWARE LICENSES</v>
          </cell>
        </row>
        <row r="378">
          <cell r="B378" t="str">
            <v>9GA-00205A BRL</v>
          </cell>
          <cell r="C378" t="str">
            <v>CISSteStdCore SNGL SA OLP 2Lic NL Acdmc CoreLic Qlfd</v>
          </cell>
          <cell r="D378">
            <v>195.03191489361706</v>
          </cell>
          <cell r="E378" t="str">
            <v>Open Acadêmico</v>
          </cell>
          <cell r="F378" t="str">
            <v>SOFTWARE LICENSES</v>
          </cell>
        </row>
        <row r="379">
          <cell r="B379" t="str">
            <v>2PM-00010A BRL</v>
          </cell>
          <cell r="C379" t="str">
            <v>CloudAppSecOpn ShrdSvr SNGL SubsVL OLP NL Annual Acdmc Fclty Qlfd</v>
          </cell>
          <cell r="D379">
            <v>61.000000000000007</v>
          </cell>
          <cell r="E379" t="str">
            <v>Open Acadêmico</v>
          </cell>
          <cell r="F379" t="str">
            <v>SOFTWARE SUBSCRIPTION LICENSES</v>
          </cell>
        </row>
        <row r="380">
          <cell r="B380" t="str">
            <v>W06-00514A BRL</v>
          </cell>
          <cell r="C380" t="str">
            <v>CoreCAL ALNG LicSAPk OLP NL Acdmc Stdnt DvcCAL</v>
          </cell>
          <cell r="D380">
            <v>53.11702127659575</v>
          </cell>
          <cell r="E380" t="str">
            <v>Open Acadêmico</v>
          </cell>
          <cell r="F380" t="str">
            <v>SOFTWARE LICENSES</v>
          </cell>
        </row>
        <row r="381">
          <cell r="B381" t="str">
            <v>W06-00515A BRL</v>
          </cell>
          <cell r="C381" t="str">
            <v>CoreCAL ALNG LicSAPk OLP NL Acdmc Stdnt UsrCAL</v>
          </cell>
          <cell r="D381">
            <v>53.11702127659575</v>
          </cell>
          <cell r="E381" t="str">
            <v>Open Acadêmico</v>
          </cell>
          <cell r="F381" t="str">
            <v>SOFTWARE LICENSES</v>
          </cell>
        </row>
        <row r="382">
          <cell r="B382" t="str">
            <v>W06-00512A BRL</v>
          </cell>
          <cell r="C382" t="str">
            <v>CoreCAL ALNG SA OLP NL Acdmc Stdnt DvcCAL</v>
          </cell>
          <cell r="D382">
            <v>18.308510638297875</v>
          </cell>
          <cell r="E382" t="str">
            <v>Open Acadêmico</v>
          </cell>
          <cell r="F382" t="str">
            <v>SOFTWARE LICENSES</v>
          </cell>
        </row>
        <row r="383">
          <cell r="B383" t="str">
            <v>W06-00516A BRL</v>
          </cell>
          <cell r="C383" t="str">
            <v>CoreCAL ALNG SA OLP NL Acdmc Stdnt UsrCAL</v>
          </cell>
          <cell r="D383">
            <v>18.308510638297875</v>
          </cell>
          <cell r="E383" t="str">
            <v>Open Acadêmico</v>
          </cell>
          <cell r="F383" t="str">
            <v>SOFTWARE LICENSES</v>
          </cell>
        </row>
        <row r="384">
          <cell r="B384" t="str">
            <v>W06-00011A BRL</v>
          </cell>
          <cell r="C384" t="str">
            <v>CoreCAL SNGL LicSAPk OLP NL Acdmc DvcCAL</v>
          </cell>
          <cell r="D384">
            <v>448.7340425531915</v>
          </cell>
          <cell r="E384" t="str">
            <v>Open Acadêmico</v>
          </cell>
          <cell r="F384" t="str">
            <v>SOFTWARE LICENSES</v>
          </cell>
        </row>
        <row r="385">
          <cell r="B385" t="str">
            <v>W06-00409A BRL</v>
          </cell>
          <cell r="C385" t="str">
            <v>CoreCAL SNGL LicSAPk OLP NL Acdmc UsrCAL</v>
          </cell>
          <cell r="D385">
            <v>448.7340425531915</v>
          </cell>
          <cell r="E385" t="str">
            <v>Open Acadêmico</v>
          </cell>
          <cell r="F385" t="str">
            <v>SOFTWARE LICENSES</v>
          </cell>
        </row>
        <row r="386">
          <cell r="B386" t="str">
            <v>W06-00018A BRL</v>
          </cell>
          <cell r="C386" t="str">
            <v>CoreCAL SNGL SA OLP NL Acdmc DvcCAL</v>
          </cell>
          <cell r="D386">
            <v>159.35106382978722</v>
          </cell>
          <cell r="E386" t="str">
            <v>Open Acadêmico</v>
          </cell>
          <cell r="F386" t="str">
            <v>SOFTWARE LICENSES</v>
          </cell>
        </row>
        <row r="387">
          <cell r="B387" t="str">
            <v>W06-00404A BRL</v>
          </cell>
          <cell r="C387" t="str">
            <v>CoreCAL SNGL SA OLP NL Acdmc UsrCAL</v>
          </cell>
          <cell r="D387">
            <v>159.35106382978722</v>
          </cell>
          <cell r="E387" t="str">
            <v>Open Acadêmico</v>
          </cell>
          <cell r="F387" t="str">
            <v>SOFTWARE LICENSES</v>
          </cell>
        </row>
        <row r="388">
          <cell r="B388" t="str">
            <v>GPY-00001A BRL</v>
          </cell>
          <cell r="C388" t="str">
            <v>Dyn365ECstEngAddlSclPostOpnFac SNGL OLP NL Annual Acdmc AddOn Posts100k</v>
          </cell>
          <cell r="D388">
            <v>21352.617021276597</v>
          </cell>
          <cell r="E388" t="str">
            <v>Open Acadêmico</v>
          </cell>
          <cell r="F388" t="str">
            <v>SOFTWARE SUBSCRIPTION LICENSES</v>
          </cell>
        </row>
        <row r="389">
          <cell r="B389" t="str">
            <v>GPY-00002A BRL</v>
          </cell>
          <cell r="C389" t="str">
            <v>Dyn365ECstEngAddlSclPostOpnFac SNGL OLP NL Annual Acdmc AddOn Posts10k</v>
          </cell>
          <cell r="D389">
            <v>3050.3829787234044</v>
          </cell>
          <cell r="E389" t="str">
            <v>Open Acadêmico</v>
          </cell>
          <cell r="F389" t="str">
            <v>SOFTWARE SUBSCRIPTION LICENSES</v>
          </cell>
        </row>
        <row r="390">
          <cell r="B390" t="str">
            <v>GPY-00003A BRL</v>
          </cell>
          <cell r="C390" t="str">
            <v>Dyn365ECstEngAddlSclPostOpnFac SNGL OLP NL Annual Acdmc AddOn Posts1M</v>
          </cell>
          <cell r="D390">
            <v>122015.02127659574</v>
          </cell>
          <cell r="E390" t="str">
            <v>Open Acadêmico</v>
          </cell>
          <cell r="F390" t="str">
            <v>SOFTWARE SUBSCRIPTION LICENSES</v>
          </cell>
        </row>
        <row r="391">
          <cell r="B391" t="str">
            <v>GPV-00003A BRL</v>
          </cell>
          <cell r="C391" t="str">
            <v>Dyn365ECstEngNonProdInstOpnFac SNGL SubsVL OLP NL Annual Acdmc Srvcs</v>
          </cell>
          <cell r="D391">
            <v>4575.5531914893627</v>
          </cell>
          <cell r="E391" t="str">
            <v>Open Acadêmico</v>
          </cell>
          <cell r="F391" t="str">
            <v>SOFTWARE SUBSCRIPTION LICENSES</v>
          </cell>
        </row>
        <row r="392">
          <cell r="B392" t="str">
            <v>GQR-00003A BRL</v>
          </cell>
          <cell r="C392" t="str">
            <v>Dyn365ECstEngProdInstOpnFac SNGL SubsVL OLP NL Annual Acdmc Srvcs</v>
          </cell>
          <cell r="D392">
            <v>16777.063829787236</v>
          </cell>
          <cell r="E392" t="str">
            <v>Open Acadêmico</v>
          </cell>
          <cell r="F392" t="str">
            <v>SOFTWARE SUBSCRIPTION LICENSES</v>
          </cell>
        </row>
        <row r="393">
          <cell r="B393" t="str">
            <v>GMX-00008A BRL</v>
          </cell>
          <cell r="C393" t="str">
            <v>Dyn365EforCustSerFromSAOpnFac ShrdSvr SNGL OLP NL Annual Acdmc PerDvc</v>
          </cell>
          <cell r="D393">
            <v>3759.5851063829791</v>
          </cell>
          <cell r="E393" t="str">
            <v>Open Acadêmico</v>
          </cell>
          <cell r="F393" t="str">
            <v>SOFTWARE SUBSCRIPTION LICENSES</v>
          </cell>
        </row>
        <row r="394">
          <cell r="B394" t="str">
            <v>GMX-00009A BRL</v>
          </cell>
          <cell r="C394" t="str">
            <v>Dyn365EforCustSerFromSAOpnFac ShrdSvr SNGL OLP NL Annual Acdmc PerUsr</v>
          </cell>
          <cell r="D394">
            <v>2463.1702127659578</v>
          </cell>
          <cell r="E394" t="str">
            <v>Open Acadêmico</v>
          </cell>
          <cell r="F394" t="str">
            <v>SOFTWARE SUBSCRIPTION LICENSES</v>
          </cell>
        </row>
        <row r="395">
          <cell r="B395" t="str">
            <v>GNH-00003A BRL</v>
          </cell>
          <cell r="C395" t="str">
            <v>Dyn365EforCustServ FacSNGL OLP NL Annual QlfdoffPerUsr forCRMOLBsc</v>
          </cell>
          <cell r="D395">
            <v>1525.1914893617022</v>
          </cell>
          <cell r="E395" t="str">
            <v>Open Acadêmico</v>
          </cell>
          <cell r="F395" t="str">
            <v>SOFTWARE SUBSCRIPTION LICENSES</v>
          </cell>
        </row>
        <row r="396">
          <cell r="B396" t="str">
            <v>GMU-00005A BRL</v>
          </cell>
          <cell r="C396" t="str">
            <v>Dyn365EforCustServAddOnOpenFac ShrdSvr SNGL SubsVL OLP NL Annual PerDvc</v>
          </cell>
          <cell r="D396">
            <v>4423.0319148936169</v>
          </cell>
          <cell r="E396" t="str">
            <v>Open Acadêmico</v>
          </cell>
          <cell r="F396" t="str">
            <v>SOFTWARE SUBSCRIPTION LICENSES</v>
          </cell>
        </row>
        <row r="397">
          <cell r="B397" t="str">
            <v>GMU-00006A BRL</v>
          </cell>
          <cell r="C397" t="str">
            <v>Dyn365EforCustServAddOnOpenFac ShrdSvr SNGL SubsVL OLP NL Annual PerUsr</v>
          </cell>
          <cell r="D397">
            <v>2897.872340425532</v>
          </cell>
          <cell r="E397" t="str">
            <v>Open Acadêmico</v>
          </cell>
          <cell r="F397" t="str">
            <v>SOFTWARE SUBSCRIPTION LICENSES</v>
          </cell>
        </row>
        <row r="398">
          <cell r="B398" t="str">
            <v>GMU-00011A BRL</v>
          </cell>
          <cell r="C398" t="str">
            <v>Dyn365EforCustServAddOnOpenFac SNGL OLP NL Annual PerUsr toCustService</v>
          </cell>
          <cell r="D398">
            <v>1580.8617021276596</v>
          </cell>
          <cell r="E398" t="str">
            <v>Open Acadêmico</v>
          </cell>
          <cell r="F398" t="str">
            <v>SOFTWARE SUBSCRIPTION LICENSES</v>
          </cell>
        </row>
        <row r="399">
          <cell r="B399" t="str">
            <v>GMU-00010A BRL</v>
          </cell>
          <cell r="C399" t="str">
            <v>Dyn365EforCustServAddOnOpnFac SNGL OLP NL Annual PerDvctoCustService</v>
          </cell>
          <cell r="D399">
            <v>2435.7234042553191</v>
          </cell>
          <cell r="E399" t="str">
            <v>Open Acadêmico</v>
          </cell>
          <cell r="F399" t="str">
            <v>SOFTWARE SUBSCRIPTION LICENSES</v>
          </cell>
        </row>
        <row r="400">
          <cell r="B400" t="str">
            <v>GNH-00004A BRL</v>
          </cell>
          <cell r="C400" t="str">
            <v>Dyn365EforCustServFac SNGL OLP NL Annual Qlfdoff forCRMOLProPerUsr</v>
          </cell>
          <cell r="D400">
            <v>2318.2765957446809</v>
          </cell>
          <cell r="E400" t="str">
            <v>Open Acadêmico</v>
          </cell>
          <cell r="F400" t="str">
            <v>SOFTWARE SUBSCRIPTION LICENSES</v>
          </cell>
        </row>
        <row r="401">
          <cell r="B401" t="str">
            <v>GNH-00005A BRL</v>
          </cell>
          <cell r="C401" t="str">
            <v>Dyn365EforCustServFacShrdSvrSNGL OLP NL Annual Qlfdoff Usr CRMProtoO365</v>
          </cell>
          <cell r="D401">
            <v>1785.2234042553191</v>
          </cell>
          <cell r="E401" t="str">
            <v>Open Acadêmico</v>
          </cell>
          <cell r="F401" t="str">
            <v>SOFTWARE SUBSCRIPTION LICENSES</v>
          </cell>
        </row>
        <row r="402">
          <cell r="B402" t="str">
            <v>GNH-00010A BRL</v>
          </cell>
          <cell r="C402" t="str">
            <v>Dyn365EforCustServOpenFac ShrdSvr SNGL SubsVL OLP NL Annual Acdmc PerDvc</v>
          </cell>
          <cell r="D402">
            <v>4423.0319148936169</v>
          </cell>
          <cell r="E402" t="str">
            <v>Open Acadêmico</v>
          </cell>
          <cell r="F402" t="str">
            <v>SOFTWARE SUBSCRIPTION LICENSES</v>
          </cell>
        </row>
        <row r="403">
          <cell r="B403" t="str">
            <v>GNH-00011A BRL</v>
          </cell>
          <cell r="C403" t="str">
            <v>Dyn365EforCustServOpenFac ShrdSvr SNGL SubsVL OLP NL Annual Acdmc PerUsr</v>
          </cell>
          <cell r="D403">
            <v>2897.872340425532</v>
          </cell>
          <cell r="E403" t="str">
            <v>Open Acadêmico</v>
          </cell>
          <cell r="F403" t="str">
            <v>SOFTWARE SUBSCRIPTION LICENSES</v>
          </cell>
        </row>
        <row r="404">
          <cell r="B404" t="str">
            <v>GNL-00005A BRL</v>
          </cell>
          <cell r="C404" t="str">
            <v>Dyn365EforFieldSrvcOLPFac ShrdSvr SNGL SubsVL OLP NL Annual Acdmc PerDvc</v>
          </cell>
          <cell r="D404">
            <v>4423.0319148936169</v>
          </cell>
          <cell r="E404" t="str">
            <v>Open Acadêmico</v>
          </cell>
          <cell r="F404" t="str">
            <v>SOFTWARE SUBSCRIPTION LICENSES</v>
          </cell>
        </row>
        <row r="405">
          <cell r="B405" t="str">
            <v>GNL-00006A BRL</v>
          </cell>
          <cell r="C405" t="str">
            <v>Dyn365EforFieldSrvcOLPFac ShrdSvr SNGL SubsVL OLP NL Annual Acdmc PerUsr</v>
          </cell>
          <cell r="D405">
            <v>2897.872340425532</v>
          </cell>
          <cell r="E405" t="str">
            <v>Open Acadêmico</v>
          </cell>
          <cell r="F405" t="str">
            <v>SOFTWARE SUBSCRIPTION LICENSES</v>
          </cell>
        </row>
        <row r="406">
          <cell r="B406" t="str">
            <v>GNS-00003A BRL</v>
          </cell>
          <cell r="C406" t="str">
            <v>Dyn365EforProjServAutoOpnFac ShrdSvr SNGL OLP NL Annual Acdmc PerUsr</v>
          </cell>
          <cell r="D406">
            <v>2897.872340425532</v>
          </cell>
          <cell r="E406" t="str">
            <v>Open Acadêmico</v>
          </cell>
          <cell r="F406" t="str">
            <v>SOFTWARE SUBSCRIPTION LICENSES</v>
          </cell>
        </row>
        <row r="407">
          <cell r="B407" t="str">
            <v>GNY-00006A BRL</v>
          </cell>
          <cell r="C407" t="str">
            <v>Dyn365EforSalesAddOnOpenFac ShrdSvr SNGL Sub OLP NL Annual Acdmc PerUsr</v>
          </cell>
          <cell r="D407">
            <v>2897.872340425532</v>
          </cell>
          <cell r="E407" t="str">
            <v>Open Acadêmico</v>
          </cell>
          <cell r="F407" t="str">
            <v>SOFTWARE SUBSCRIPTION LICENSES</v>
          </cell>
        </row>
        <row r="408">
          <cell r="B408" t="str">
            <v>GNY-00005A BRL</v>
          </cell>
          <cell r="C408" t="str">
            <v>Dyn365EforSalesAddOnOpenFac ShrdSvr SNGL Subs OLP NL Annual Acdmc PerDvc</v>
          </cell>
          <cell r="D408">
            <v>4423.0319148936169</v>
          </cell>
          <cell r="E408" t="str">
            <v>Open Acadêmico</v>
          </cell>
          <cell r="F408" t="str">
            <v>SOFTWARE SUBSCRIPTION LICENSES</v>
          </cell>
        </row>
        <row r="409">
          <cell r="B409" t="str">
            <v>GPH-00008A BRL</v>
          </cell>
          <cell r="C409" t="str">
            <v>Dyn365EforSalesFromSAOpnFac ShrdSvr SNGL Subs OLP NL Annual Acdmc PerDvc</v>
          </cell>
          <cell r="D409">
            <v>3759.5851063829791</v>
          </cell>
          <cell r="E409" t="str">
            <v>Open Acadêmico</v>
          </cell>
          <cell r="F409" t="str">
            <v>SOFTWARE SUBSCRIPTION LICENSES</v>
          </cell>
        </row>
        <row r="410">
          <cell r="B410" t="str">
            <v>GPH-00009A BRL</v>
          </cell>
          <cell r="C410" t="str">
            <v>Dyn365EforSalesFromSAOpnFac ShrdSvr SNGL Subs OLP NL Annual Acdmc PerUsr</v>
          </cell>
          <cell r="D410">
            <v>2463.1702127659578</v>
          </cell>
          <cell r="E410" t="str">
            <v>Open Acadêmico</v>
          </cell>
          <cell r="F410" t="str">
            <v>SOFTWARE SUBSCRIPTION LICENSES</v>
          </cell>
        </row>
        <row r="411">
          <cell r="B411" t="str">
            <v>GNV-00017A BRL</v>
          </cell>
          <cell r="C411" t="str">
            <v>Dyn365EforSalesOpnFac ShrdSvr SNGL SubsVL OLP NL Annual Acdmc PerDvc</v>
          </cell>
          <cell r="D411">
            <v>4423.0319148936169</v>
          </cell>
          <cell r="E411" t="str">
            <v>Open Acadêmico</v>
          </cell>
          <cell r="F411" t="str">
            <v>SOFTWARE SUBSCRIPTION LICENSES</v>
          </cell>
        </row>
        <row r="412">
          <cell r="B412" t="str">
            <v>GNV-00018A BRL</v>
          </cell>
          <cell r="C412" t="str">
            <v>Dyn365EforSalesOpnFac ShrdSvr SNGL SubsVL OLP NL Annual Acdmc PerUsr</v>
          </cell>
          <cell r="D412">
            <v>2897.872340425532</v>
          </cell>
          <cell r="E412" t="str">
            <v>Open Acadêmico</v>
          </cell>
          <cell r="F412" t="str">
            <v>SOFTWARE SUBSCRIPTION LICENSES</v>
          </cell>
        </row>
        <row r="413">
          <cell r="B413" t="str">
            <v>GNV-00009A BRL</v>
          </cell>
          <cell r="C413" t="str">
            <v>Dyn365EforSalesOpnFac SNGL OLP NL Annual Qlfdoff forCRMOLBscPerUsr</v>
          </cell>
          <cell r="D413">
            <v>1525.1914893617022</v>
          </cell>
          <cell r="E413" t="str">
            <v>Open Acadêmico</v>
          </cell>
          <cell r="F413" t="str">
            <v>SOFTWARE SUBSCRIPTION LICENSES</v>
          </cell>
        </row>
        <row r="414">
          <cell r="B414" t="str">
            <v>GNV-00012A BRL</v>
          </cell>
          <cell r="C414" t="str">
            <v>Dyn365EforSalesOpnFac SNGL OLP NL Annual Qlfdoff forCRMOLProPerUsr</v>
          </cell>
          <cell r="D414">
            <v>2318.2765957446809</v>
          </cell>
          <cell r="E414" t="str">
            <v>Open Acadêmico</v>
          </cell>
          <cell r="F414" t="str">
            <v>SOFTWARE SUBSCRIPTION LICENSES</v>
          </cell>
        </row>
        <row r="415">
          <cell r="B415" t="str">
            <v>GNV-00004A BRL</v>
          </cell>
          <cell r="C415" t="str">
            <v>Dyn365EforSalesOpnFac SNGL OLP NL Anual Acdmc Qlfdoff CRMProtoO365PerUsr</v>
          </cell>
          <cell r="D415">
            <v>1794.3936170212767</v>
          </cell>
          <cell r="E415" t="str">
            <v>Open Acadêmico</v>
          </cell>
          <cell r="F415" t="str">
            <v>SOFTWARE SUBSCRIPTION LICENSES</v>
          </cell>
        </row>
        <row r="416">
          <cell r="B416" t="str">
            <v>EMT-00012A BRL</v>
          </cell>
          <cell r="C416" t="str">
            <v>Dyn365CstmrSrvc SNGL LicSAPk OLP NL Acdmc DvcCAL Qlfd</v>
          </cell>
          <cell r="D416">
            <v>5960.9255319148942</v>
          </cell>
          <cell r="E416" t="str">
            <v>Open Acadêmico</v>
          </cell>
          <cell r="F416" t="str">
            <v>SOFTWARE LICENSES</v>
          </cell>
        </row>
        <row r="417">
          <cell r="B417" t="str">
            <v>EMT-00014A BRL</v>
          </cell>
          <cell r="C417" t="str">
            <v>Dyn365CstmrSrvc SNGL LicSAPk OLP NL Acdmc UsrCAL Qlfd</v>
          </cell>
          <cell r="D417">
            <v>5960.9255319148942</v>
          </cell>
          <cell r="E417" t="str">
            <v>Open Acadêmico</v>
          </cell>
          <cell r="F417" t="str">
            <v>SOFTWARE LICENSES</v>
          </cell>
        </row>
        <row r="418">
          <cell r="B418" t="str">
            <v>EMT-00016A BRL</v>
          </cell>
          <cell r="C418" t="str">
            <v>Dyn365CstmrSrvc SNGL SA OLP NL Acdmc DvcCAL Qlfd</v>
          </cell>
          <cell r="D418">
            <v>1987.2659574468087</v>
          </cell>
          <cell r="E418" t="str">
            <v>Open Acadêmico</v>
          </cell>
          <cell r="F418" t="str">
            <v>SOFTWARE LICENSES</v>
          </cell>
        </row>
        <row r="419">
          <cell r="B419" t="str">
            <v>EMT-00018A BRL</v>
          </cell>
          <cell r="C419" t="str">
            <v>Dyn365CstmrSrvc SNGL SA OLP NL Acdmc UsrCAL Qlfd</v>
          </cell>
          <cell r="D419">
            <v>1615.7234042553191</v>
          </cell>
          <cell r="E419" t="str">
            <v>Open Acadêmico</v>
          </cell>
          <cell r="F419" t="str">
            <v>SOFTWARE LICENSES</v>
          </cell>
        </row>
        <row r="420">
          <cell r="B420" t="str">
            <v>ENJ-00012A BRL</v>
          </cell>
          <cell r="C420" t="str">
            <v>Dyn365Sales SNGL LicSAPk OLP NL Acdmc DvcCAL Qlfd</v>
          </cell>
          <cell r="D420">
            <v>5960.9255319148942</v>
          </cell>
          <cell r="E420" t="str">
            <v>Open Acadêmico</v>
          </cell>
          <cell r="F420" t="str">
            <v>SOFTWARE LICENSES</v>
          </cell>
        </row>
        <row r="421">
          <cell r="B421" t="str">
            <v>ENJ-00014A BRL</v>
          </cell>
          <cell r="C421" t="str">
            <v>Dyn365Sales SNGL LicSAPk OLP NL Acdmc UsrCAL Qlfd</v>
          </cell>
          <cell r="D421">
            <v>5962.755319148936</v>
          </cell>
          <cell r="E421" t="str">
            <v>Open Acadêmico</v>
          </cell>
          <cell r="F421" t="str">
            <v>SOFTWARE LICENSES</v>
          </cell>
        </row>
        <row r="422">
          <cell r="B422" t="str">
            <v>ENJ-00016A BRL</v>
          </cell>
          <cell r="C422" t="str">
            <v>Dyn365Sales SNGL SA OLP NL Acdmc DvcCAL Qlfd</v>
          </cell>
          <cell r="D422">
            <v>1987.2659574468087</v>
          </cell>
          <cell r="E422" t="str">
            <v>Open Acadêmico</v>
          </cell>
          <cell r="F422" t="str">
            <v>SOFTWARE LICENSES</v>
          </cell>
        </row>
        <row r="423">
          <cell r="B423" t="str">
            <v>ENJ-00018A BRL</v>
          </cell>
          <cell r="C423" t="str">
            <v>Dyn365Sales SNGL SA OLP NL Acdmc UsrCAL Qlfd</v>
          </cell>
          <cell r="D423">
            <v>1987.2659574468087</v>
          </cell>
          <cell r="E423" t="str">
            <v>Open Acadêmico</v>
          </cell>
          <cell r="F423" t="str">
            <v>SOFTWARE LICENSES</v>
          </cell>
        </row>
        <row r="424">
          <cell r="B424" t="str">
            <v>EMJ-00012A BRL</v>
          </cell>
          <cell r="C424" t="str">
            <v>Dyn365TeamMmbrs SNGL LicSAPk OLP NL Acdmc DvcCAL Qlfd</v>
          </cell>
          <cell r="D424">
            <v>477.13829787234044</v>
          </cell>
          <cell r="E424" t="str">
            <v>Open Acadêmico</v>
          </cell>
          <cell r="F424" t="str">
            <v>SOFTWARE LICENSES</v>
          </cell>
        </row>
        <row r="425">
          <cell r="B425" t="str">
            <v>EMJ-00014A BRL</v>
          </cell>
          <cell r="C425" t="str">
            <v>Dyn365TeamMmbrs SNGL LicSAPk OLP NL Acdmc UsrCAL Qlfd</v>
          </cell>
          <cell r="D425">
            <v>477.13829787234044</v>
          </cell>
          <cell r="E425" t="str">
            <v>Open Acadêmico</v>
          </cell>
          <cell r="F425" t="str">
            <v>SOFTWARE LICENSES</v>
          </cell>
        </row>
        <row r="426">
          <cell r="B426" t="str">
            <v>EMJ-00016A BRL</v>
          </cell>
          <cell r="C426" t="str">
            <v>Dyn365TeamMmbrs SNGL SA OLP NL Acdmc DvcCAL Qlfd</v>
          </cell>
          <cell r="D426">
            <v>159.35106382978722</v>
          </cell>
          <cell r="E426" t="str">
            <v>Open Acadêmico</v>
          </cell>
          <cell r="F426" t="str">
            <v>SOFTWARE LICENSES</v>
          </cell>
        </row>
        <row r="427">
          <cell r="B427" t="str">
            <v>EMJ-00018A BRL</v>
          </cell>
          <cell r="C427" t="str">
            <v>Dyn365TeamMmbrs SNGL SA OLP NL Acdmc UsrCAL Qlfd</v>
          </cell>
          <cell r="D427">
            <v>159.35106382978722</v>
          </cell>
          <cell r="E427" t="str">
            <v>Open Acadêmico</v>
          </cell>
          <cell r="F427" t="str">
            <v>SOFTWARE LICENSES</v>
          </cell>
        </row>
        <row r="428">
          <cell r="B428" t="str">
            <v>GLZ-00003A BRL</v>
          </cell>
          <cell r="C428" t="str">
            <v>Dyn365ProDirectSpprtOpnFac SNGL OLP NL Annual Usr FORAPPS/CEPL/UNIOPSPL</v>
          </cell>
          <cell r="D428">
            <v>274.53191489361706</v>
          </cell>
          <cell r="E428" t="str">
            <v>Open Acadêmico</v>
          </cell>
          <cell r="F428" t="str">
            <v>SOFTWARE SUBSCRIPTION LICENSES</v>
          </cell>
        </row>
        <row r="429">
          <cell r="B429" t="str">
            <v>GS7-00011A BRL</v>
          </cell>
          <cell r="C429" t="str">
            <v>EntMobandSecE3Open SNGL SubsVL OLP NL Annual Acdmc Fclty Qlfd "Orgnl"</v>
          </cell>
          <cell r="D429">
            <v>114.3936170212766</v>
          </cell>
          <cell r="E429" t="str">
            <v>Open Acadêmico</v>
          </cell>
          <cell r="F429" t="str">
            <v>SOFTWARE SUBSCRIPTION LICENSES</v>
          </cell>
        </row>
        <row r="430">
          <cell r="B430" t="str">
            <v>GS9-00008A BRL</v>
          </cell>
          <cell r="C430" t="str">
            <v>EntMobandSecE3OpenAddOn SNGLSubsVLOLPNLAnnualAcdmcFclty Qlfd Orgnl</v>
          </cell>
          <cell r="D430">
            <v>114.3936170212766</v>
          </cell>
          <cell r="E430" t="str">
            <v>Open Acadêmico</v>
          </cell>
          <cell r="F430" t="str">
            <v>SOFTWARE SUBSCRIPTION LICENSES</v>
          </cell>
        </row>
        <row r="431">
          <cell r="B431" t="str">
            <v>CF3-00011A BRL</v>
          </cell>
          <cell r="C431" t="str">
            <v>EntMobandSecE5Open SNGL SubsVL OLP NL Annual Acdmc Fclty Qlfd "Orgnl"</v>
          </cell>
          <cell r="D431">
            <v>228.77659574468089</v>
          </cell>
          <cell r="E431" t="str">
            <v>Open Acadêmico</v>
          </cell>
          <cell r="F431" t="str">
            <v>SOFTWARE SUBSCRIPTION LICENSES</v>
          </cell>
        </row>
        <row r="432">
          <cell r="B432" t="str">
            <v>CE4-00010A BRL</v>
          </cell>
          <cell r="C432" t="str">
            <v>EntMobandSecE5OpenAddOn SNGLSubsVL OLP NL Annual Fclty Qlfd Orgnl</v>
          </cell>
          <cell r="D432">
            <v>171.58510638297872</v>
          </cell>
          <cell r="E432" t="str">
            <v>Open Acadêmico</v>
          </cell>
          <cell r="F432" t="str">
            <v>SOFTWARE SUBSCRIPTION LICENSES</v>
          </cell>
        </row>
        <row r="433">
          <cell r="B433" t="str">
            <v>LEP-00003A BRL</v>
          </cell>
          <cell r="C433" t="str">
            <v>EntMobSecurityA5OpnFac ShrdSvr SNGL SubsVL OLP NL Annual Acdmc Qlfd</v>
          </cell>
          <cell r="D433">
            <v>228.77659574468089</v>
          </cell>
          <cell r="E433" t="str">
            <v>Open Acadêmico</v>
          </cell>
          <cell r="F433" t="str">
            <v>SOFTWARE SUBSCRIPTION LICENSES</v>
          </cell>
        </row>
        <row r="434">
          <cell r="B434" t="str">
            <v>LEK-00003A BRL</v>
          </cell>
          <cell r="C434" t="str">
            <v>EntMobSecurityA3OpnFac ShrdSvr SNGL SubsVL OLP NL Annual Acdmc Qlfd</v>
          </cell>
          <cell r="D434">
            <v>114.3936170212766</v>
          </cell>
          <cell r="E434" t="str">
            <v>Open Acadêmico</v>
          </cell>
          <cell r="F434" t="str">
            <v>SOFTWARE SUBSCRIPTION LICENSES</v>
          </cell>
        </row>
        <row r="435">
          <cell r="B435" t="str">
            <v>5A7-00003A BRL</v>
          </cell>
          <cell r="C435" t="str">
            <v>EOAforExchgOnlnOpnFAC ShrdSvr SNGL SubsVL OLP NL Annual Acdmc AddOn Qlfd</v>
          </cell>
          <cell r="D435">
            <v>69.393617021276597</v>
          </cell>
          <cell r="E435" t="str">
            <v>Open Acadêmico</v>
          </cell>
          <cell r="F435" t="str">
            <v>SOFTWARE SUBSCRIPTION LICENSES</v>
          </cell>
        </row>
        <row r="436">
          <cell r="B436" t="str">
            <v>GR6-00003A BRL</v>
          </cell>
          <cell r="C436" t="str">
            <v>EOAforExchngSvrOpenFAC ShrdSvr SNGL SubsVL OLP NL Annual Acdmc Qlfd</v>
          </cell>
          <cell r="D436">
            <v>69.393617021276597</v>
          </cell>
          <cell r="E436" t="str">
            <v>Open Acadêmico</v>
          </cell>
          <cell r="F436" t="str">
            <v>SOFTWARE SUBSCRIPTION LICENSES</v>
          </cell>
        </row>
        <row r="437">
          <cell r="B437" t="str">
            <v>065-08665A BRL</v>
          </cell>
          <cell r="C437" t="str">
            <v>Excel 2019 SNGL OLP NL Acdmc</v>
          </cell>
          <cell r="D437">
            <v>155.68085106382981</v>
          </cell>
          <cell r="E437" t="str">
            <v>Open Acadêmico</v>
          </cell>
          <cell r="F437" t="str">
            <v>SOFTWARE LICENSES</v>
          </cell>
        </row>
        <row r="438">
          <cell r="B438" t="str">
            <v>065-03409A BRL</v>
          </cell>
          <cell r="C438" t="str">
            <v>Excel SNGL LicSAPk OLP NL Acdmc</v>
          </cell>
          <cell r="D438">
            <v>245.43617021276597</v>
          </cell>
          <cell r="E438" t="str">
            <v>Open Acadêmico</v>
          </cell>
          <cell r="F438" t="str">
            <v>SOFTWARE LICENSES</v>
          </cell>
        </row>
        <row r="439">
          <cell r="B439" t="str">
            <v>065-03621A BRL</v>
          </cell>
          <cell r="C439" t="str">
            <v>Excel SNGL SA OLP NL Acdmc</v>
          </cell>
          <cell r="D439">
            <v>89.744680851063833</v>
          </cell>
          <cell r="E439" t="str">
            <v>Open Acadêmico</v>
          </cell>
          <cell r="F439" t="str">
            <v>SOFTWARE LICENSES</v>
          </cell>
        </row>
        <row r="440">
          <cell r="B440" t="str">
            <v>D46-01087A BRL</v>
          </cell>
          <cell r="C440" t="str">
            <v>ExcelMac 2019 SNGL OLP NL Acdmc</v>
          </cell>
          <cell r="D440">
            <v>155.68085106382981</v>
          </cell>
          <cell r="E440" t="str">
            <v>Open Acadêmico</v>
          </cell>
          <cell r="F440" t="str">
            <v>SOFTWARE LICENSES</v>
          </cell>
        </row>
        <row r="441">
          <cell r="B441" t="str">
            <v>D46-00227A BRL</v>
          </cell>
          <cell r="C441" t="str">
            <v>ExcelMac SNGL LicSAPk OLP NL Acdmc</v>
          </cell>
          <cell r="D441">
            <v>245.43617021276597</v>
          </cell>
          <cell r="E441" t="str">
            <v>Open Acadêmico</v>
          </cell>
          <cell r="F441" t="str">
            <v>SOFTWARE LICENSES</v>
          </cell>
        </row>
        <row r="442">
          <cell r="B442" t="str">
            <v>D46-00265A BRL</v>
          </cell>
          <cell r="C442" t="str">
            <v>ExcelMac SNGL SA OLP NL Acdmc</v>
          </cell>
          <cell r="D442">
            <v>89.744680851063833</v>
          </cell>
          <cell r="E442" t="str">
            <v>Open Acadêmico</v>
          </cell>
          <cell r="F442" t="str">
            <v>SOFTWARE LICENSES</v>
          </cell>
        </row>
        <row r="443">
          <cell r="B443" t="str">
            <v>PGI-00861A BRL</v>
          </cell>
          <cell r="C443" t="str">
            <v>ExchgEntCAL 2019 SNGL OLP NL Acdmc DvcCAL woSrvcs</v>
          </cell>
          <cell r="D443">
            <v>74.180851063829792</v>
          </cell>
          <cell r="E443" t="str">
            <v>Open Acadêmico</v>
          </cell>
          <cell r="F443" t="str">
            <v>SOFTWARE LICENSES</v>
          </cell>
        </row>
        <row r="444">
          <cell r="B444" t="str">
            <v>PGI-00863A BRL</v>
          </cell>
          <cell r="C444" t="str">
            <v>ExchgEntCAL 2019 SNGL OLP NL Acdmc UsrCAL woSrvcs</v>
          </cell>
          <cell r="D444">
            <v>74.180851063829792</v>
          </cell>
          <cell r="E444" t="str">
            <v>Open Acadêmico</v>
          </cell>
          <cell r="F444" t="str">
            <v>SOFTWARE LICENSES</v>
          </cell>
        </row>
        <row r="445">
          <cell r="B445" t="str">
            <v>PGI-00344A BRL</v>
          </cell>
          <cell r="C445" t="str">
            <v>ExchgEntCAL SNGL LicSAPk OLP NL Acdmc DvcCAL woSrvcs</v>
          </cell>
          <cell r="D445">
            <v>110.80851063829788</v>
          </cell>
          <cell r="E445" t="str">
            <v>Open Acadêmico</v>
          </cell>
          <cell r="F445" t="str">
            <v>SOFTWARE LICENSES</v>
          </cell>
        </row>
        <row r="446">
          <cell r="B446" t="str">
            <v>PGI-00346A BRL</v>
          </cell>
          <cell r="C446" t="str">
            <v>ExchgEntCAL SNGL LicSAPk OLP NL Acdmc UsrCAL woSrvcs</v>
          </cell>
          <cell r="D446">
            <v>110.80851063829788</v>
          </cell>
          <cell r="E446" t="str">
            <v>Open Acadêmico</v>
          </cell>
          <cell r="F446" t="str">
            <v>SOFTWARE LICENSES</v>
          </cell>
        </row>
        <row r="447">
          <cell r="B447" t="str">
            <v>PGI-00348A BRL</v>
          </cell>
          <cell r="C447" t="str">
            <v>ExchgEntCAL SNGL SA OLP NL Acdmc DvcCAL woSrvcs</v>
          </cell>
          <cell r="D447">
            <v>36.638297872340424</v>
          </cell>
          <cell r="E447" t="str">
            <v>Open Acadêmico</v>
          </cell>
          <cell r="F447" t="str">
            <v>SOFTWARE LICENSES</v>
          </cell>
        </row>
        <row r="448">
          <cell r="B448" t="str">
            <v>PGI-00350A BRL</v>
          </cell>
          <cell r="C448" t="str">
            <v>ExchgEntCAL SNGL SA OLP NL Acdmc UsrCAL woSrvcs</v>
          </cell>
          <cell r="D448">
            <v>36.638297872340424</v>
          </cell>
          <cell r="E448" t="str">
            <v>Open Acadêmico</v>
          </cell>
          <cell r="F448" t="str">
            <v>SOFTWARE LICENSES</v>
          </cell>
        </row>
        <row r="449">
          <cell r="B449" t="str">
            <v>381-04464A BRL</v>
          </cell>
          <cell r="C449" t="str">
            <v>ExchgStdCAL 2019 ALNG OLP NL Acdmc Stdnt DvcCAL</v>
          </cell>
          <cell r="D449">
            <v>11.904255319148936</v>
          </cell>
          <cell r="E449" t="str">
            <v>Open Acadêmico</v>
          </cell>
          <cell r="F449" t="str">
            <v>SOFTWARE LICENSES</v>
          </cell>
        </row>
        <row r="450">
          <cell r="B450" t="str">
            <v>381-04466A BRL</v>
          </cell>
          <cell r="C450" t="str">
            <v>ExchgStdCAL 2019 ALNG OLP NL Acdmc Stdnt UsrCAL</v>
          </cell>
          <cell r="D450">
            <v>11.904255319148936</v>
          </cell>
          <cell r="E450" t="str">
            <v>Open Acadêmico</v>
          </cell>
          <cell r="F450" t="str">
            <v>SOFTWARE LICENSES</v>
          </cell>
        </row>
        <row r="451">
          <cell r="B451" t="str">
            <v>381-04474A BRL</v>
          </cell>
          <cell r="C451" t="str">
            <v>ExchgStdCAL 2019 SNGL OLP NL Acdmc DvcCAL</v>
          </cell>
          <cell r="D451">
            <v>24.73404255319149</v>
          </cell>
          <cell r="E451" t="str">
            <v>Open Acadêmico</v>
          </cell>
          <cell r="F451" t="str">
            <v>SOFTWARE LICENSES</v>
          </cell>
        </row>
        <row r="452">
          <cell r="B452" t="str">
            <v>381-04476A BRL</v>
          </cell>
          <cell r="C452" t="str">
            <v>ExchgStdCAL 2019 SNGL OLP NL Acdmc UsrCAL</v>
          </cell>
          <cell r="D452">
            <v>24.73404255319149</v>
          </cell>
          <cell r="E452" t="str">
            <v>Open Acadêmico</v>
          </cell>
          <cell r="F452" t="str">
            <v>SOFTWARE LICENSES</v>
          </cell>
        </row>
        <row r="453">
          <cell r="B453" t="str">
            <v>381-02045A BRL</v>
          </cell>
          <cell r="C453" t="str">
            <v>ExchgStdCAL ALNG LicSAPk OLP NL Acdmc Stdnt DvcCAL</v>
          </cell>
          <cell r="D453">
            <v>17.393617021276597</v>
          </cell>
          <cell r="E453" t="str">
            <v>Open Acadêmico</v>
          </cell>
          <cell r="F453" t="str">
            <v>SOFTWARE LICENSES</v>
          </cell>
        </row>
        <row r="454">
          <cell r="B454" t="str">
            <v>381-02047A BRL</v>
          </cell>
          <cell r="C454" t="str">
            <v>ExchgStdCAL ALNG LicSAPk OLP NL Acdmc Stdnt UsrCAL</v>
          </cell>
          <cell r="D454">
            <v>17.393617021276597</v>
          </cell>
          <cell r="E454" t="str">
            <v>Open Acadêmico</v>
          </cell>
          <cell r="F454" t="str">
            <v>SOFTWARE LICENSES</v>
          </cell>
        </row>
        <row r="455">
          <cell r="B455" t="str">
            <v>381-02050A BRL</v>
          </cell>
          <cell r="C455" t="str">
            <v>ExchgStdCAL ALNG SA OLP NL Acdmc Stdnt DvcCAL</v>
          </cell>
          <cell r="D455">
            <v>5.5</v>
          </cell>
          <cell r="E455" t="str">
            <v>Open Acadêmico</v>
          </cell>
          <cell r="F455" t="str">
            <v>SOFTWARE LICENSES</v>
          </cell>
        </row>
        <row r="456">
          <cell r="B456" t="str">
            <v>381-02048A BRL</v>
          </cell>
          <cell r="C456" t="str">
            <v>ExchgStdCAL ALNG SA OLP NL Acdmc Stdnt UsrCAL</v>
          </cell>
          <cell r="D456">
            <v>5.5</v>
          </cell>
          <cell r="E456" t="str">
            <v>Open Acadêmico</v>
          </cell>
          <cell r="F456" t="str">
            <v>SOFTWARE LICENSES</v>
          </cell>
        </row>
        <row r="457">
          <cell r="B457" t="str">
            <v>381-03268A BRL</v>
          </cell>
          <cell r="C457" t="str">
            <v>ExchgStdCAL SNGL LicSAPk OLP NL Acdmc DvcCAL</v>
          </cell>
          <cell r="D457">
            <v>37.542553191489361</v>
          </cell>
          <cell r="E457" t="str">
            <v>Open Acadêmico</v>
          </cell>
          <cell r="F457" t="str">
            <v>SOFTWARE LICENSES</v>
          </cell>
        </row>
        <row r="458">
          <cell r="B458" t="str">
            <v>381-03280A BRL</v>
          </cell>
          <cell r="C458" t="str">
            <v>ExchgStdCAL SNGL LicSAPk OLP NL Acdmc UsrCAL</v>
          </cell>
          <cell r="D458">
            <v>37.542553191489361</v>
          </cell>
          <cell r="E458" t="str">
            <v>Open Acadêmico</v>
          </cell>
          <cell r="F458" t="str">
            <v>SOFTWARE LICENSES</v>
          </cell>
        </row>
        <row r="459">
          <cell r="B459" t="str">
            <v>381-03306A BRL</v>
          </cell>
          <cell r="C459" t="str">
            <v>ExchgStdCAL SNGL SA OLP NL Acdmc DvcCAL</v>
          </cell>
          <cell r="D459">
            <v>12.819148936170214</v>
          </cell>
          <cell r="E459" t="str">
            <v>Open Acadêmico</v>
          </cell>
          <cell r="F459" t="str">
            <v>SOFTWARE LICENSES</v>
          </cell>
        </row>
        <row r="460">
          <cell r="B460" t="str">
            <v>381-03318A BRL</v>
          </cell>
          <cell r="C460" t="str">
            <v>ExchgStdCAL SNGL SA OLP NL Acdmc UsrCAL</v>
          </cell>
          <cell r="D460">
            <v>12.819148936170214</v>
          </cell>
          <cell r="E460" t="str">
            <v>Open Acadêmico</v>
          </cell>
          <cell r="F460" t="str">
            <v>SOFTWARE LICENSES</v>
          </cell>
        </row>
        <row r="461">
          <cell r="B461" t="str">
            <v>395-04596A BRL</v>
          </cell>
          <cell r="C461" t="str">
            <v>ExchgSvrEnt 2019 SNGL OLP NL Acdmc</v>
          </cell>
          <cell r="D461">
            <v>7226.5531914893618</v>
          </cell>
          <cell r="E461" t="str">
            <v>Open Acadêmico</v>
          </cell>
          <cell r="F461" t="str">
            <v>SOFTWARE LICENSES</v>
          </cell>
        </row>
        <row r="462">
          <cell r="B462" t="str">
            <v>395-02449A BRL</v>
          </cell>
          <cell r="C462" t="str">
            <v>ExchgSvrEnt SNGL LicSAPk OLP NL Acdmc</v>
          </cell>
          <cell r="D462">
            <v>10840.297872340425</v>
          </cell>
          <cell r="E462" t="str">
            <v>Open Acadêmico</v>
          </cell>
          <cell r="F462" t="str">
            <v>SOFTWARE LICENSES</v>
          </cell>
        </row>
        <row r="463">
          <cell r="B463" t="str">
            <v>395-02573A BRL</v>
          </cell>
          <cell r="C463" t="str">
            <v>ExchgSvrEnt SNGL SA OLP NL Acdmc</v>
          </cell>
          <cell r="D463">
            <v>3613.7340425531916</v>
          </cell>
          <cell r="E463" t="str">
            <v>Open Acadêmico</v>
          </cell>
          <cell r="F463" t="str">
            <v>SOFTWARE LICENSES</v>
          </cell>
        </row>
        <row r="464">
          <cell r="B464" t="str">
            <v>312-04397A BRL</v>
          </cell>
          <cell r="C464" t="str">
            <v>ExchgSvrStd 2019 SNGL OLP NL Acdmc</v>
          </cell>
          <cell r="D464">
            <v>1262.8829787234042</v>
          </cell>
          <cell r="E464" t="str">
            <v>Open Acadêmico</v>
          </cell>
          <cell r="F464" t="str">
            <v>SOFTWARE LICENSES</v>
          </cell>
        </row>
        <row r="465">
          <cell r="B465" t="str">
            <v>312-02203A BRL</v>
          </cell>
          <cell r="C465" t="str">
            <v>ExchgSvrStd SNGL LicSAPk OLP NL Acdmc</v>
          </cell>
          <cell r="D465">
            <v>1894.7765957446809</v>
          </cell>
          <cell r="E465" t="str">
            <v>Open Acadêmico</v>
          </cell>
          <cell r="F465" t="str">
            <v>SOFTWARE LICENSES</v>
          </cell>
        </row>
        <row r="466">
          <cell r="B466" t="str">
            <v>312-02305A BRL</v>
          </cell>
          <cell r="C466" t="str">
            <v>ExchgSvrStd SNGL SA OLP NL Acdmc</v>
          </cell>
          <cell r="D466">
            <v>631.904255319149</v>
          </cell>
          <cell r="E466" t="str">
            <v>Open Acadêmico</v>
          </cell>
          <cell r="F466" t="str">
            <v>SOFTWARE LICENSES</v>
          </cell>
        </row>
        <row r="467">
          <cell r="B467" t="str">
            <v>7VC-00132A BRL</v>
          </cell>
          <cell r="C467" t="str">
            <v>FrfrntIdnttyMgr SNGL LicSAPk OLP NL Acdmc Live</v>
          </cell>
          <cell r="D467">
            <v>4896.7765957446818</v>
          </cell>
          <cell r="E467" t="str">
            <v>Open Acadêmico</v>
          </cell>
          <cell r="F467" t="str">
            <v>SOFTWARE SUBSCRIPTION LICENSES</v>
          </cell>
        </row>
        <row r="468">
          <cell r="B468" t="str">
            <v>7VC-00134A BRL</v>
          </cell>
          <cell r="C468" t="str">
            <v>FrfrntIdnttyMgr SNGL SA OLP NL Acdmc Live</v>
          </cell>
          <cell r="D468">
            <v>1631.9468085106384</v>
          </cell>
          <cell r="E468" t="str">
            <v>Open Acadêmico</v>
          </cell>
          <cell r="F468" t="str">
            <v>SOFTWARE SUBSCRIPTION LICENSES</v>
          </cell>
        </row>
        <row r="469">
          <cell r="B469" t="str">
            <v>NK7-00024A BRL</v>
          </cell>
          <cell r="C469" t="str">
            <v>IdentityMgrCAL 2016 SNGL OLP NL Acdmc UsrCAL</v>
          </cell>
          <cell r="D469">
            <v>28.382978723404257</v>
          </cell>
          <cell r="E469" t="str">
            <v>Open Acadêmico</v>
          </cell>
          <cell r="F469" t="str">
            <v>SOFTWARE LICENSES</v>
          </cell>
        </row>
        <row r="470">
          <cell r="B470" t="str">
            <v>NK7-00010A BRL</v>
          </cell>
          <cell r="C470" t="str">
            <v>IdentityMgrCAL SNGL LicSAPk OLP NL Acdmc UsrCAL</v>
          </cell>
          <cell r="D470">
            <v>43.042553191489368</v>
          </cell>
          <cell r="E470" t="str">
            <v>Open Acadêmico</v>
          </cell>
          <cell r="F470" t="str">
            <v>SOFTWARE LICENSES</v>
          </cell>
        </row>
        <row r="471">
          <cell r="B471" t="str">
            <v>NK7-00012A BRL</v>
          </cell>
          <cell r="C471" t="str">
            <v>IdentityMgrCAL SNGL SA OLP NL Acdmc UsrCAL</v>
          </cell>
          <cell r="D471">
            <v>14.659574468085106</v>
          </cell>
          <cell r="E471" t="str">
            <v>Open Acadêmico</v>
          </cell>
          <cell r="F471" t="str">
            <v>SOFTWARE LICENSES</v>
          </cell>
        </row>
        <row r="472">
          <cell r="B472" t="str">
            <v>PL7-00021A BRL</v>
          </cell>
          <cell r="C472" t="str">
            <v>IdentityMgrExtConn 2016 SNGL OLP NL Acdmc Qlfd</v>
          </cell>
          <cell r="D472">
            <v>29682.829787234044</v>
          </cell>
          <cell r="E472" t="str">
            <v>Open Acadêmico</v>
          </cell>
          <cell r="F472" t="str">
            <v>SOFTWARE LICENSES</v>
          </cell>
        </row>
        <row r="473">
          <cell r="B473" t="str">
            <v>PL7-00007A BRL</v>
          </cell>
          <cell r="C473" t="str">
            <v>IdentityMgrExtConn SNGL LicSAPk OLP NL Acdmc Qlfd</v>
          </cell>
          <cell r="D473">
            <v>44524.244680851065</v>
          </cell>
          <cell r="E473" t="str">
            <v>Open Acadêmico</v>
          </cell>
          <cell r="F473" t="str">
            <v>SOFTWARE LICENSES</v>
          </cell>
        </row>
        <row r="474">
          <cell r="B474" t="str">
            <v>PL7-00009A BRL</v>
          </cell>
          <cell r="C474" t="str">
            <v>IdentityMgrExtConn SNGL SA OLP NL Acdmc Qlfd</v>
          </cell>
          <cell r="D474">
            <v>14841.425531914894</v>
          </cell>
          <cell r="E474" t="str">
            <v>Open Acadêmico</v>
          </cell>
          <cell r="F474" t="str">
            <v>SOFTWARE LICENSES</v>
          </cell>
        </row>
        <row r="475">
          <cell r="B475" t="str">
            <v>3LN-00003A BRL</v>
          </cell>
          <cell r="C475" t="str">
            <v>IntuneOpen ShrdSvr SNGL SubsVL OLP NL AnnualAcdmc Fclty Qlfd RenewalOnly</v>
          </cell>
          <cell r="D475">
            <v>38.117021276595743</v>
          </cell>
          <cell r="E475" t="str">
            <v>Open Acadêmico</v>
          </cell>
          <cell r="F475" t="str">
            <v>SOFTWARE SUBSCRIPTION LICENSES</v>
          </cell>
        </row>
        <row r="476">
          <cell r="B476" t="str">
            <v>3LN-00015A BRL</v>
          </cell>
          <cell r="C476" t="str">
            <v>IntuneOpen ShrdSvr SNGLSubsVL OLP NL AnnualAcdmc OLSFac Qlfd RenewalOnly</v>
          </cell>
          <cell r="D476">
            <v>38.117021276595743</v>
          </cell>
          <cell r="E476" t="str">
            <v>Open Acadêmico</v>
          </cell>
          <cell r="F476" t="str">
            <v>SOFTWARE SUBSCRIPTION LICENSES</v>
          </cell>
        </row>
        <row r="477">
          <cell r="B477" t="str">
            <v>7U6-00010A BRL</v>
          </cell>
          <cell r="C477" t="str">
            <v>IntuneOPENAddOn ShrdSvrSNGL SubsVLOLP NLAnnualAcdmcFcltyQlfd RenewalOnly</v>
          </cell>
          <cell r="D477">
            <v>30.51063829787234</v>
          </cell>
          <cell r="E477" t="str">
            <v>Open Acadêmico</v>
          </cell>
          <cell r="F477" t="str">
            <v>SOFTWARE SUBSCRIPTION LICENSES</v>
          </cell>
        </row>
        <row r="478">
          <cell r="B478" t="str">
            <v>FYS-00005A BRL</v>
          </cell>
          <cell r="C478" t="str">
            <v>IntuneOpenFclty ShrdSvr SNGL SubsVL OLP NL Annual Acdmc Qlfd</v>
          </cell>
          <cell r="D478">
            <v>48.042553191489361</v>
          </cell>
          <cell r="E478" t="str">
            <v>Open Acadêmico</v>
          </cell>
          <cell r="F478" t="str">
            <v>SOFTWARE SUBSCRIPTION LICENSES</v>
          </cell>
        </row>
        <row r="479">
          <cell r="B479" t="str">
            <v>5HK-00210A BRL</v>
          </cell>
          <cell r="C479" t="str">
            <v>LyncMac 2011 SNGL OLP NL Acdmc</v>
          </cell>
          <cell r="D479">
            <v>30.223404255319149</v>
          </cell>
          <cell r="E479" t="str">
            <v>Open Acadêmico</v>
          </cell>
          <cell r="F479" t="str">
            <v>SOFTWARE LICENSES</v>
          </cell>
        </row>
        <row r="480">
          <cell r="B480" t="str">
            <v>5HK-00196A BRL</v>
          </cell>
          <cell r="C480" t="str">
            <v>LyncMac SNGL LicSAPk OLP NL Acdmc</v>
          </cell>
          <cell r="D480">
            <v>46.702127659574472</v>
          </cell>
          <cell r="E480" t="str">
            <v>Open Acadêmico</v>
          </cell>
          <cell r="F480" t="str">
            <v>SOFTWARE LICENSES</v>
          </cell>
        </row>
        <row r="481">
          <cell r="B481" t="str">
            <v>5HK-00208A BRL</v>
          </cell>
          <cell r="C481" t="str">
            <v>LyncMac SNGL SA OLP NL Acdmc</v>
          </cell>
          <cell r="D481">
            <v>16.48936170212766</v>
          </cell>
          <cell r="E481" t="str">
            <v>Open Acadêmico</v>
          </cell>
          <cell r="F481" t="str">
            <v>SOFTWARE LICENSES</v>
          </cell>
        </row>
        <row r="482">
          <cell r="B482" t="str">
            <v>32P-00003A BRL</v>
          </cell>
          <cell r="C482" t="str">
            <v>MS MyAnalytics OpenFac ShrdSvr SNGL SubsVL OLP NL Annual Acdmc Qlfd</v>
          </cell>
          <cell r="D482">
            <v>103.71276595744681</v>
          </cell>
          <cell r="E482" t="str">
            <v>Open Acadêmico</v>
          </cell>
          <cell r="F482" t="str">
            <v>SOFTWARE SUBSCRIPTION LICENSES</v>
          </cell>
        </row>
        <row r="483">
          <cell r="B483" t="str">
            <v>3VU-00071A BRL</v>
          </cell>
          <cell r="C483" t="str">
            <v>MSDNPltfrms ALNG LicSAPk OLP NL Acdmc Qlfd</v>
          </cell>
          <cell r="D483">
            <v>2349.9361702127662</v>
          </cell>
          <cell r="E483" t="str">
            <v>Open Acadêmico</v>
          </cell>
          <cell r="F483" t="str">
            <v>SOFTWARE SUBSCRIPTION LICENSES</v>
          </cell>
        </row>
        <row r="484">
          <cell r="B484" t="str">
            <v>3VU-00073A BRL</v>
          </cell>
          <cell r="C484" t="str">
            <v>MSDNPltfrms ALNG SA OLP NL Acdmc Qlfd</v>
          </cell>
          <cell r="D484">
            <v>2349.9361702127662</v>
          </cell>
          <cell r="E484" t="str">
            <v>Open Acadêmico</v>
          </cell>
          <cell r="F484" t="str">
            <v>SOFTWARE SUBSCRIPTION LICENSES</v>
          </cell>
        </row>
        <row r="485">
          <cell r="B485" t="str">
            <v>WC2-00010A BRL</v>
          </cell>
          <cell r="C485" t="str">
            <v>MultifctrAuthntnOpn ShrSvrSNGLSubsOLPNLAnualAcdm FcltyPerUsrQlfdRnwlOnly</v>
          </cell>
          <cell r="D485">
            <v>7.6276595744680851</v>
          </cell>
          <cell r="E485" t="str">
            <v>Open Acadêmico</v>
          </cell>
          <cell r="F485" t="str">
            <v>SOFTWARE SUBSCRIPTION LICENSES</v>
          </cell>
        </row>
        <row r="486">
          <cell r="B486" t="str">
            <v>32L-00003A BRL</v>
          </cell>
          <cell r="C486" t="str">
            <v>O365 AdvCompliance OpenFac ShrdSvr SNGL SubsVL OLP NL Annual Acdmc Qlfd</v>
          </cell>
          <cell r="D486">
            <v>173.10638297872342</v>
          </cell>
          <cell r="E486" t="str">
            <v>Open Acadêmico</v>
          </cell>
          <cell r="F486" t="str">
            <v>SOFTWARE SUBSCRIPTION LICENSES</v>
          </cell>
        </row>
        <row r="487">
          <cell r="B487" t="str">
            <v>W77-00003A BRL</v>
          </cell>
          <cell r="C487" t="str">
            <v>Defender for O365 Plan 1 Open Fac Sngl SubVL OLP NL Annual Acad UserQlfd</v>
          </cell>
          <cell r="D487">
            <v>96.85106382978725</v>
          </cell>
          <cell r="E487" t="str">
            <v>Open Acadêmico</v>
          </cell>
          <cell r="F487" t="str">
            <v>SOFTWARE SUBSCRIPTION LICENSES</v>
          </cell>
        </row>
        <row r="488">
          <cell r="B488" t="str">
            <v>HVH-00011A BRL</v>
          </cell>
          <cell r="C488" t="str">
            <v>O365EDUA3OpnFac ShrdSvr SNGL SubsVL OLP NL Annual Acdmc Qlfd</v>
          </cell>
          <cell r="D488">
            <v>224.95744680851067</v>
          </cell>
          <cell r="E488" t="str">
            <v>Open Acadêmico</v>
          </cell>
          <cell r="F488" t="str">
            <v>SOFTWARE SUBSCRIPTION LICENSES</v>
          </cell>
        </row>
        <row r="489">
          <cell r="B489" t="str">
            <v>5FV-00003A BRL</v>
          </cell>
          <cell r="C489" t="str">
            <v>O365EDUE3forFcltyOpn ShrdSvr SNGL SubsVL OLP NL Annual Acdmc QlfdRenewal</v>
          </cell>
          <cell r="D489">
            <v>141.07446808510642</v>
          </cell>
          <cell r="E489" t="str">
            <v>Open Acadêmico</v>
          </cell>
          <cell r="F489" t="str">
            <v>ONLINE SERVICES</v>
          </cell>
        </row>
        <row r="490">
          <cell r="B490" t="str">
            <v>S3Y-00003A BRL</v>
          </cell>
          <cell r="C490" t="str">
            <v>M365AppsForEnterpriseOpenFac SNGL SubsVL OLP NL Annual Acdmc Qlfd</v>
          </cell>
          <cell r="D490">
            <v>141.07446808510642</v>
          </cell>
          <cell r="E490" t="str">
            <v>Open Acadêmico</v>
          </cell>
          <cell r="F490" t="str">
            <v>ONLINE SERVICES</v>
          </cell>
        </row>
        <row r="491">
          <cell r="B491" t="str">
            <v>FTK-00003A BRL</v>
          </cell>
          <cell r="C491" t="str">
            <v>Defender for O365 Plan 2 Open Fac Sngl SubVL OLP NL Annual Acad Qlfd</v>
          </cell>
          <cell r="D491">
            <v>152.51063829787236</v>
          </cell>
          <cell r="E491" t="str">
            <v>Open Acadêmico</v>
          </cell>
          <cell r="F491" t="str">
            <v>SOFTWARE SUBSCRIPTION LICENSES</v>
          </cell>
        </row>
        <row r="492">
          <cell r="B492" t="str">
            <v>5A4-00003A BRL</v>
          </cell>
          <cell r="C492" t="str">
            <v>O365XtraFileStrgOpnFAC ShrdSvr SNGL SubsVL OLP NL AnnualAcdmc AddOn Qlfd</v>
          </cell>
          <cell r="D492">
            <v>15.25531914893617</v>
          </cell>
          <cell r="E492" t="str">
            <v>Open Acadêmico</v>
          </cell>
          <cell r="F492" t="str">
            <v>SOFTWARE SUBSCRIPTION LICENSES</v>
          </cell>
        </row>
        <row r="493">
          <cell r="B493" t="str">
            <v>9ST-00135A BRL</v>
          </cell>
          <cell r="C493" t="str">
            <v>OffAdtandCntrlMngmnt 2013 SNGL OLP NL Acdmc</v>
          </cell>
          <cell r="D493">
            <v>5512.1914893617022</v>
          </cell>
          <cell r="E493" t="str">
            <v>Open Acadêmico</v>
          </cell>
          <cell r="F493" t="str">
            <v>SOFTWARE LICENSES</v>
          </cell>
        </row>
        <row r="494">
          <cell r="B494" t="str">
            <v>9ST-00131A BRL</v>
          </cell>
          <cell r="C494" t="str">
            <v>OffAdtandCntrlMngmnt SNGL LicSAPk OLP NL Acdmc</v>
          </cell>
          <cell r="D494">
            <v>8268.7340425531911</v>
          </cell>
          <cell r="E494" t="str">
            <v>Open Acadêmico</v>
          </cell>
          <cell r="F494" t="str">
            <v>SOFTWARE LICENSES</v>
          </cell>
        </row>
        <row r="495">
          <cell r="B495" t="str">
            <v>9ST-00133A BRL</v>
          </cell>
          <cell r="C495" t="str">
            <v>OffAdtandCntrlMngmnt SNGL SA OLP NL Acdmc</v>
          </cell>
          <cell r="D495">
            <v>2756.5531914893618</v>
          </cell>
          <cell r="E495" t="str">
            <v>Open Acadêmico</v>
          </cell>
          <cell r="F495" t="str">
            <v>SOFTWARE LICENSES</v>
          </cell>
        </row>
        <row r="496">
          <cell r="B496" t="str">
            <v>D9U-00014A BRL</v>
          </cell>
          <cell r="C496" t="str">
            <v>OffHomeandStdntRT 2013 SNGL OLP NL Acdmc</v>
          </cell>
          <cell r="D496">
            <v>56.776595744680854</v>
          </cell>
          <cell r="E496" t="str">
            <v>Open Acadêmico</v>
          </cell>
          <cell r="F496" t="str">
            <v>SOFTWARE LICENSES</v>
          </cell>
        </row>
        <row r="497">
          <cell r="B497" t="str">
            <v>3YF-00642A BRL</v>
          </cell>
          <cell r="C497" t="str">
            <v>OfficeMacStd 2019 SNGL OLP NL Acdmc</v>
          </cell>
          <cell r="D497">
            <v>399.28723404255322</v>
          </cell>
          <cell r="E497" t="str">
            <v>Open Acadêmico</v>
          </cell>
          <cell r="F497" t="str">
            <v>SOFTWARE LICENSES</v>
          </cell>
        </row>
        <row r="498">
          <cell r="B498" t="str">
            <v>3YF-00262A BRL</v>
          </cell>
          <cell r="C498" t="str">
            <v>OfficeMacStd SNGL LicSAPk OLP NL Acdmc</v>
          </cell>
          <cell r="D498">
            <v>630.05319148936178</v>
          </cell>
          <cell r="E498" t="str">
            <v>Open Acadêmico</v>
          </cell>
          <cell r="F498" t="str">
            <v>SOFTWARE LICENSES</v>
          </cell>
        </row>
        <row r="499">
          <cell r="B499" t="str">
            <v>3YF-00264A BRL</v>
          </cell>
          <cell r="C499" t="str">
            <v>OfficeMacStd SNGL SA OLP NL Acdmc</v>
          </cell>
          <cell r="D499">
            <v>230.77659574468086</v>
          </cell>
          <cell r="E499" t="str">
            <v>Open Acadêmico</v>
          </cell>
          <cell r="F499" t="str">
            <v>SOFTWARE LICENSES</v>
          </cell>
        </row>
        <row r="500">
          <cell r="B500" t="str">
            <v>79H-00455A BRL</v>
          </cell>
          <cell r="C500" t="str">
            <v>OfficeMultiLangPk 2013 SNGL OLP NL Acdmc</v>
          </cell>
          <cell r="D500">
            <v>91.574468085106389</v>
          </cell>
          <cell r="E500" t="str">
            <v>Open Acadêmico</v>
          </cell>
          <cell r="F500" t="str">
            <v>SOFTWARE LICENSES</v>
          </cell>
        </row>
        <row r="501">
          <cell r="B501" t="str">
            <v>79P-05717A BRL</v>
          </cell>
          <cell r="C501" t="str">
            <v>OfficeProPlus 2019 SNGL OLP NL Acdmc</v>
          </cell>
          <cell r="D501">
            <v>518.34042553191489</v>
          </cell>
          <cell r="E501" t="str">
            <v>Open Acadêmico</v>
          </cell>
          <cell r="F501" t="str">
            <v>SOFTWARE LICENSES</v>
          </cell>
        </row>
        <row r="502">
          <cell r="B502" t="str">
            <v>269-05584A BRL</v>
          </cell>
          <cell r="C502" t="str">
            <v>OfficeProPlus SNGL LicSAPk OLP NL Acdmc</v>
          </cell>
          <cell r="D502">
            <v>818.72340425531922</v>
          </cell>
          <cell r="E502" t="str">
            <v>Open Acadêmico</v>
          </cell>
          <cell r="F502" t="str">
            <v>SOFTWARE LICENSES</v>
          </cell>
        </row>
        <row r="503">
          <cell r="B503" t="str">
            <v>269-05829A BRL</v>
          </cell>
          <cell r="C503" t="str">
            <v>OfficeProPlus SNGL SA OLP NL Acdmc</v>
          </cell>
          <cell r="D503">
            <v>300.39361702127661</v>
          </cell>
          <cell r="E503" t="str">
            <v>Open Acadêmico</v>
          </cell>
          <cell r="F503" t="str">
            <v>SOFTWARE LICENSES</v>
          </cell>
        </row>
        <row r="504">
          <cell r="B504" t="str">
            <v>021-10597A BRL</v>
          </cell>
          <cell r="C504" t="str">
            <v>OfficeStd 2019 SNGL OLP NL Acdmc</v>
          </cell>
          <cell r="D504">
            <v>399.28723404255322</v>
          </cell>
          <cell r="E504" t="str">
            <v>Open Acadêmico</v>
          </cell>
          <cell r="F504" t="str">
            <v>SOFTWARE LICENSES</v>
          </cell>
        </row>
        <row r="505">
          <cell r="B505" t="str">
            <v>021-05402A BRL</v>
          </cell>
          <cell r="C505" t="str">
            <v>OfficeStd SNGL LicSAPk OLP NL Acdmc</v>
          </cell>
          <cell r="D505">
            <v>630.05319148936178</v>
          </cell>
          <cell r="E505" t="str">
            <v>Open Acadêmico</v>
          </cell>
          <cell r="F505" t="str">
            <v>SOFTWARE LICENSES</v>
          </cell>
        </row>
        <row r="506">
          <cell r="B506" t="str">
            <v>021-05570A BRL</v>
          </cell>
          <cell r="C506" t="str">
            <v>OfficeStd SNGL SA OLP NL Acdmc</v>
          </cell>
          <cell r="D506">
            <v>230.77659574468086</v>
          </cell>
          <cell r="E506" t="str">
            <v>Open Acadêmico</v>
          </cell>
          <cell r="F506" t="str">
            <v>SOFTWARE LICENSES</v>
          </cell>
        </row>
        <row r="507">
          <cell r="B507" t="str">
            <v>543-06589A BRL</v>
          </cell>
          <cell r="C507" t="str">
            <v>Outlk 2019 SNGL OLP NL Acdmc</v>
          </cell>
          <cell r="D507">
            <v>155.68085106382981</v>
          </cell>
          <cell r="E507" t="str">
            <v>Open Acadêmico</v>
          </cell>
          <cell r="F507" t="str">
            <v>SOFTWARE LICENSES</v>
          </cell>
        </row>
        <row r="508">
          <cell r="B508" t="str">
            <v>543-01684A BRL</v>
          </cell>
          <cell r="C508" t="str">
            <v>Outlk SNGL LicSAPk OLP NL Acdmc</v>
          </cell>
          <cell r="D508">
            <v>245.43617021276597</v>
          </cell>
          <cell r="E508" t="str">
            <v>Open Acadêmico</v>
          </cell>
          <cell r="F508" t="str">
            <v>SOFTWARE LICENSES</v>
          </cell>
        </row>
        <row r="509">
          <cell r="B509" t="str">
            <v>543-01652A BRL</v>
          </cell>
          <cell r="C509" t="str">
            <v>Outlk SNGL SA OLP NL Acdmc</v>
          </cell>
          <cell r="D509">
            <v>89.744680851063833</v>
          </cell>
          <cell r="E509" t="str">
            <v>Open Acadêmico</v>
          </cell>
          <cell r="F509" t="str">
            <v>SOFTWARE LICENSES</v>
          </cell>
        </row>
        <row r="510">
          <cell r="B510" t="str">
            <v>36F-00457A BRL</v>
          </cell>
          <cell r="C510" t="str">
            <v>OutlkMac 2019 SNGL OLP NL Acdmc</v>
          </cell>
          <cell r="D510">
            <v>155.68085106382981</v>
          </cell>
          <cell r="E510" t="str">
            <v>Open Acadêmico</v>
          </cell>
          <cell r="F510" t="str">
            <v>SOFTWARE LICENSES</v>
          </cell>
        </row>
        <row r="511">
          <cell r="B511" t="str">
            <v>36F-00155A BRL</v>
          </cell>
          <cell r="C511" t="str">
            <v>OutlkMac SNGL LicSAPk OLP NL Acdmc</v>
          </cell>
          <cell r="D511">
            <v>245.43617021276597</v>
          </cell>
          <cell r="E511" t="str">
            <v>Open Acadêmico</v>
          </cell>
          <cell r="F511" t="str">
            <v>SOFTWARE LICENSES</v>
          </cell>
        </row>
        <row r="512">
          <cell r="B512" t="str">
            <v>36F-00157A BRL</v>
          </cell>
          <cell r="C512" t="str">
            <v>OutlkMac SNGL SA OLP NL Acdmc</v>
          </cell>
          <cell r="D512">
            <v>89.744680851063833</v>
          </cell>
          <cell r="E512" t="str">
            <v>Open Acadêmico</v>
          </cell>
          <cell r="F512" t="str">
            <v>SOFTWARE LICENSES</v>
          </cell>
        </row>
        <row r="513">
          <cell r="B513" t="str">
            <v>164-07823A BRL</v>
          </cell>
          <cell r="C513" t="str">
            <v>Pblshr 2019 SNGL OLP NL Acdmc</v>
          </cell>
          <cell r="D513">
            <v>155.68085106382981</v>
          </cell>
          <cell r="E513" t="str">
            <v>Open Acadêmico</v>
          </cell>
          <cell r="F513" t="str">
            <v>SOFTWARE LICENSES</v>
          </cell>
        </row>
        <row r="514">
          <cell r="B514" t="str">
            <v>164-02369A BRL</v>
          </cell>
          <cell r="C514" t="str">
            <v>Pblshr SNGL LicSAPk OLP NL Acdmc</v>
          </cell>
          <cell r="D514">
            <v>245.43617021276597</v>
          </cell>
          <cell r="E514" t="str">
            <v>Open Acadêmico</v>
          </cell>
          <cell r="F514" t="str">
            <v>SOFTWARE LICENSES</v>
          </cell>
        </row>
        <row r="515">
          <cell r="B515" t="str">
            <v>164-02553A BRL</v>
          </cell>
          <cell r="C515" t="str">
            <v>Pblshr SNGL SA OLP NL Acdmc</v>
          </cell>
          <cell r="D515">
            <v>89.744680851063833</v>
          </cell>
          <cell r="E515" t="str">
            <v>Open Acadêmico</v>
          </cell>
          <cell r="F515" t="str">
            <v>SOFTWARE LICENSES</v>
          </cell>
        </row>
        <row r="516">
          <cell r="B516" t="str">
            <v>32V-00003A BRL</v>
          </cell>
          <cell r="C516" t="str">
            <v>Phone Sys OpenFclty ShrdSvr SNGL SubsVL OLP NL Annual Acdmc Qlfd</v>
          </cell>
          <cell r="D516">
            <v>207.42553191489361</v>
          </cell>
          <cell r="E516" t="str">
            <v>Open Acadêmico</v>
          </cell>
          <cell r="F516" t="str">
            <v>SOFTWARE SUBSCRIPTION LICENSES</v>
          </cell>
        </row>
        <row r="517">
          <cell r="B517" t="str">
            <v>076-05817A BRL</v>
          </cell>
          <cell r="C517" t="str">
            <v>Prjct Std 2019 SNGL OLP NL Acdmc</v>
          </cell>
          <cell r="D517">
            <v>598.92553191489367</v>
          </cell>
          <cell r="E517" t="str">
            <v>Open Acadêmico</v>
          </cell>
          <cell r="F517" t="str">
            <v>SOFTWARE LICENSES</v>
          </cell>
        </row>
        <row r="518">
          <cell r="B518" t="str">
            <v>076-01865A BRL</v>
          </cell>
          <cell r="C518" t="str">
            <v>Prjct Std SNGL LicSAPk OLP NL Acdmc</v>
          </cell>
          <cell r="D518">
            <v>946.936170212766</v>
          </cell>
          <cell r="E518" t="str">
            <v>Open Acadêmico</v>
          </cell>
          <cell r="F518" t="str">
            <v>SOFTWARE LICENSES</v>
          </cell>
        </row>
        <row r="519">
          <cell r="B519" t="str">
            <v>076-02001A BRL</v>
          </cell>
          <cell r="C519" t="str">
            <v>Prjct Std SNGL SA OLP NL Acdmc</v>
          </cell>
          <cell r="D519">
            <v>348</v>
          </cell>
          <cell r="E519" t="str">
            <v>Open Acadêmico</v>
          </cell>
          <cell r="F519" t="str">
            <v>SOFTWARE LICENSES</v>
          </cell>
        </row>
        <row r="520">
          <cell r="B520" t="str">
            <v>H30-05818A BRL</v>
          </cell>
          <cell r="C520" t="str">
            <v>PrjctPro 2019 SNGL OLP NL Acdmc w1PrjctSvrCAL</v>
          </cell>
          <cell r="D520">
            <v>1006.4574468085108</v>
          </cell>
          <cell r="E520" t="str">
            <v>Open Acadêmico</v>
          </cell>
          <cell r="F520" t="str">
            <v>SOFTWARE LICENSES</v>
          </cell>
        </row>
        <row r="521">
          <cell r="B521" t="str">
            <v>H30-00165A BRL</v>
          </cell>
          <cell r="C521" t="str">
            <v>PrjctPro SNGL LicSAPk OLP NL Acdmc w1PrjctSvrCAL</v>
          </cell>
          <cell r="D521">
            <v>1590.7446808510638</v>
          </cell>
          <cell r="E521" t="str">
            <v>Open Acadêmico</v>
          </cell>
          <cell r="F521" t="str">
            <v>SOFTWARE LICENSES</v>
          </cell>
        </row>
        <row r="522">
          <cell r="B522" t="str">
            <v>H30-00122A BRL</v>
          </cell>
          <cell r="C522" t="str">
            <v>PrjctPro SNGL SA OLP NL Acdmc w1PrjctSvrCAL</v>
          </cell>
          <cell r="D522">
            <v>584.27659574468089</v>
          </cell>
          <cell r="E522" t="str">
            <v>Open Acadêmico</v>
          </cell>
          <cell r="F522" t="str">
            <v>SOFTWARE LICENSES</v>
          </cell>
        </row>
        <row r="523">
          <cell r="B523" t="str">
            <v>H22-02778A BRL</v>
          </cell>
          <cell r="C523" t="str">
            <v>PrjctSvr 2019 SNGL OLP NL Acdmc</v>
          </cell>
          <cell r="D523">
            <v>10105.829787234043</v>
          </cell>
          <cell r="E523" t="str">
            <v>Open Acadêmico</v>
          </cell>
          <cell r="F523" t="str">
            <v>SOFTWARE LICENSES</v>
          </cell>
        </row>
        <row r="524">
          <cell r="B524" t="str">
            <v>H22-00336A BRL</v>
          </cell>
          <cell r="C524" t="str">
            <v>PrjctSvr SNGL LicSAPk OLP NL Acdmc</v>
          </cell>
          <cell r="D524">
            <v>15159.202127659575</v>
          </cell>
          <cell r="E524" t="str">
            <v>Open Acadêmico</v>
          </cell>
          <cell r="F524" t="str">
            <v>SOFTWARE LICENSES</v>
          </cell>
        </row>
        <row r="525">
          <cell r="B525" t="str">
            <v>H22-00297A BRL</v>
          </cell>
          <cell r="C525" t="str">
            <v>PrjctSvr SNGL SA OLP NL Acdmc</v>
          </cell>
          <cell r="D525">
            <v>5053.3829787234044</v>
          </cell>
          <cell r="E525" t="str">
            <v>Open Acadêmico</v>
          </cell>
          <cell r="F525" t="str">
            <v>SOFTWARE LICENSES</v>
          </cell>
        </row>
        <row r="526">
          <cell r="B526" t="str">
            <v>H21-03527A BRL</v>
          </cell>
          <cell r="C526" t="str">
            <v>PrjctSvrCAL 2019 SNGL OLP NL Acdmc DvcCAL</v>
          </cell>
          <cell r="D526">
            <v>301.28723404255317</v>
          </cell>
          <cell r="E526" t="str">
            <v>Open Acadêmico</v>
          </cell>
          <cell r="F526" t="str">
            <v>SOFTWARE LICENSES</v>
          </cell>
        </row>
        <row r="527">
          <cell r="B527" t="str">
            <v>H21-03529A BRL</v>
          </cell>
          <cell r="C527" t="str">
            <v>PrjctSvrCAL 2019 SNGL OLP NL Acdmc UsrCAL</v>
          </cell>
          <cell r="D527">
            <v>2908.3085106382978</v>
          </cell>
          <cell r="E527" t="str">
            <v>Open Acadêmico</v>
          </cell>
          <cell r="F527" t="str">
            <v>SOFTWARE LICENSES</v>
          </cell>
        </row>
        <row r="528">
          <cell r="B528" t="str">
            <v>H21-00292A BRL</v>
          </cell>
          <cell r="C528" t="str">
            <v>PrjctSvrCAL SNGL LicSAPk OLP NL Acdmc DvcCAL</v>
          </cell>
          <cell r="D528">
            <v>4200.8936170212774</v>
          </cell>
          <cell r="E528" t="str">
            <v>Open Acadêmico</v>
          </cell>
          <cell r="F528" t="str">
            <v>SOFTWARE LICENSES</v>
          </cell>
        </row>
        <row r="529">
          <cell r="B529" t="str">
            <v>H21-00545A BRL</v>
          </cell>
          <cell r="C529" t="str">
            <v>PrjctSvrCAL SNGL LicSAPk OLP NL Acdmc UsrCAL</v>
          </cell>
          <cell r="D529">
            <v>451.48936170212767</v>
          </cell>
          <cell r="E529" t="str">
            <v>Open Acadêmico</v>
          </cell>
          <cell r="F529" t="str">
            <v>SOFTWARE LICENSES</v>
          </cell>
        </row>
        <row r="530">
          <cell r="B530" t="str">
            <v>H21-00346A BRL</v>
          </cell>
          <cell r="C530" t="str">
            <v>PrjctSvrCAL SNGL SA OLP NL Acdmc DvcCAL</v>
          </cell>
          <cell r="D530">
            <v>150.19148936170214</v>
          </cell>
          <cell r="E530" t="str">
            <v>Open Acadêmico</v>
          </cell>
          <cell r="F530" t="str">
            <v>SOFTWARE LICENSES</v>
          </cell>
        </row>
        <row r="531">
          <cell r="B531" t="str">
            <v>H21-00550A BRL</v>
          </cell>
          <cell r="C531" t="str">
            <v>PrjctSvrCAL SNGL SA OLP NL Acdmc UsrCAL</v>
          </cell>
          <cell r="D531">
            <v>150.19148936170214</v>
          </cell>
          <cell r="E531" t="str">
            <v>Open Acadêmico</v>
          </cell>
          <cell r="F531" t="str">
            <v>SOFTWARE LICENSES</v>
          </cell>
        </row>
        <row r="532">
          <cell r="B532" t="str">
            <v>7JD-00003A BRL</v>
          </cell>
          <cell r="C532" t="str">
            <v>ProjOnlnEssntlsOpenFac ShrdSvr SNGL SubsVL OLP NL Annual Acdmc Qlfd</v>
          </cell>
          <cell r="D532">
            <v>0</v>
          </cell>
          <cell r="E532" t="str">
            <v>Open Acadêmico</v>
          </cell>
          <cell r="F532" t="str">
            <v>SOFTWARE SUBSCRIPTION LICENSES</v>
          </cell>
        </row>
        <row r="533">
          <cell r="B533" t="str">
            <v>7RJ-00003A BRL</v>
          </cell>
          <cell r="C533" t="str">
            <v>ProjectPlan5OpenFac ShrdSvr SNGL SubsVL OLP NL Annual Acdmc Qlfd</v>
          </cell>
          <cell r="D533">
            <v>713.03191489361711</v>
          </cell>
          <cell r="E533" t="str">
            <v>Open Acadêmico</v>
          </cell>
          <cell r="F533" t="str">
            <v>SOFTWARE SUBSCRIPTION LICENSES</v>
          </cell>
        </row>
        <row r="534">
          <cell r="B534" t="str">
            <v>7LA-00003A BRL</v>
          </cell>
          <cell r="C534" t="str">
            <v>Project Plan3 Open Fac Shared Sngl Subs VL OLP NL 1M AE Qualified</v>
          </cell>
          <cell r="D534">
            <v>388.91489361702128</v>
          </cell>
          <cell r="E534" t="str">
            <v>Open Acadêmico</v>
          </cell>
          <cell r="F534" t="str">
            <v>SOFTWARE SUBSCRIPTION LICENSES</v>
          </cell>
        </row>
        <row r="535">
          <cell r="B535" t="str">
            <v>DW7-00003A BRL</v>
          </cell>
          <cell r="C535" t="str">
            <v>PwrBIProOpenFac ShrdSvr SNGL SubsVL OLP NL Annual Acdmc Qlfd</v>
          </cell>
          <cell r="D535">
            <v>145.64893617021278</v>
          </cell>
          <cell r="E535" t="str">
            <v>Open Acadêmico</v>
          </cell>
          <cell r="F535" t="str">
            <v>SOFTWARE SUBSCRIPTION LICENSES</v>
          </cell>
        </row>
        <row r="536">
          <cell r="B536" t="str">
            <v>079-06736A BRL</v>
          </cell>
          <cell r="C536" t="str">
            <v>PwrPoint 2019 SNGL OLP NL Acdmc</v>
          </cell>
          <cell r="D536">
            <v>155.68085106382981</v>
          </cell>
          <cell r="E536" t="str">
            <v>Open Acadêmico</v>
          </cell>
          <cell r="F536" t="str">
            <v>SOFTWARE LICENSES</v>
          </cell>
        </row>
        <row r="537">
          <cell r="B537" t="str">
            <v>079-01650A BRL</v>
          </cell>
          <cell r="C537" t="str">
            <v>PwrPoint SNGL LicSAPk OLP NL Acdmc</v>
          </cell>
          <cell r="D537">
            <v>245.43617021276597</v>
          </cell>
          <cell r="E537" t="str">
            <v>Open Acadêmico</v>
          </cell>
          <cell r="F537" t="str">
            <v>SOFTWARE LICENSES</v>
          </cell>
        </row>
        <row r="538">
          <cell r="B538" t="str">
            <v>079-01728A BRL</v>
          </cell>
          <cell r="C538" t="str">
            <v>PwrPoint SNGL SA OLP NL Acdmc</v>
          </cell>
          <cell r="D538">
            <v>89.744680851063833</v>
          </cell>
          <cell r="E538" t="str">
            <v>Open Acadêmico</v>
          </cell>
          <cell r="F538" t="str">
            <v>SOFTWARE LICENSES</v>
          </cell>
        </row>
        <row r="539">
          <cell r="B539" t="str">
            <v>D47-00906A BRL</v>
          </cell>
          <cell r="C539" t="str">
            <v>PwrPointMac 2019 SNGL OLP NL Acdmc</v>
          </cell>
          <cell r="D539">
            <v>155.68085106382981</v>
          </cell>
          <cell r="E539" t="str">
            <v>Open Acadêmico</v>
          </cell>
          <cell r="F539" t="str">
            <v>SOFTWARE LICENSES</v>
          </cell>
        </row>
        <row r="540">
          <cell r="B540" t="str">
            <v>D47-00167A BRL</v>
          </cell>
          <cell r="C540" t="str">
            <v>PwrPointMac SNGL LicSAPk OLP NL Acdmc</v>
          </cell>
          <cell r="D540">
            <v>245.43617021276597</v>
          </cell>
          <cell r="E540" t="str">
            <v>Open Acadêmico</v>
          </cell>
          <cell r="F540" t="str">
            <v>SOFTWARE LICENSES</v>
          </cell>
        </row>
        <row r="541">
          <cell r="B541" t="str">
            <v>D47-00192A BRL</v>
          </cell>
          <cell r="C541" t="str">
            <v>PwrPointMac SNGL SA OLP NL Acdmc</v>
          </cell>
          <cell r="D541">
            <v>89.744680851063833</v>
          </cell>
          <cell r="E541" t="str">
            <v>Open Acadêmico</v>
          </cell>
          <cell r="F541" t="str">
            <v>SOFTWARE LICENSES</v>
          </cell>
        </row>
        <row r="542">
          <cell r="B542" t="str">
            <v>GGQ-00003A BRL</v>
          </cell>
          <cell r="C542" t="str">
            <v>SfBPlusCALEDUOpenFclty ShrdSvr SNGL SubsVL OLP NL Annual Acdmc Qlfd</v>
          </cell>
          <cell r="D542">
            <v>104.47872340425532</v>
          </cell>
          <cell r="E542" t="str">
            <v>Open Acadêmico</v>
          </cell>
          <cell r="F542" t="str">
            <v>SOFTWARE SUBSCRIPTION LICENSES</v>
          </cell>
        </row>
        <row r="543">
          <cell r="B543" t="str">
            <v>5HU-00402A BRL</v>
          </cell>
          <cell r="C543" t="str">
            <v>SfBSvr 2019 SNGL OLP NL Acdmc</v>
          </cell>
          <cell r="D543">
            <v>6504.9042553191493</v>
          </cell>
          <cell r="E543" t="str">
            <v>Open Acadêmico</v>
          </cell>
          <cell r="F543" t="str">
            <v>SOFTWARE LICENSES</v>
          </cell>
        </row>
        <row r="544">
          <cell r="B544" t="str">
            <v>5HU-00209A BRL</v>
          </cell>
          <cell r="C544" t="str">
            <v>SfBSvr SNGL LicSAPk OLP NL Acdmc</v>
          </cell>
          <cell r="D544">
            <v>9757.8191489361707</v>
          </cell>
          <cell r="E544" t="str">
            <v>Open Acadêmico</v>
          </cell>
          <cell r="F544" t="str">
            <v>SOFTWARE LICENSES</v>
          </cell>
        </row>
        <row r="545">
          <cell r="B545" t="str">
            <v>5HU-00211A BRL</v>
          </cell>
          <cell r="C545" t="str">
            <v>SfBSvr SNGL SA OLP NL Acdmc</v>
          </cell>
          <cell r="D545">
            <v>3252.9148936170213</v>
          </cell>
          <cell r="E545" t="str">
            <v>Open Acadêmico</v>
          </cell>
          <cell r="F545" t="str">
            <v>SOFTWARE LICENSES</v>
          </cell>
        </row>
        <row r="546">
          <cell r="B546" t="str">
            <v>7AH-00721A BRL</v>
          </cell>
          <cell r="C546" t="str">
            <v>SfBSVrEnCAL 2019 SNGL OLP NL Acdmc DvcCAL</v>
          </cell>
          <cell r="D546">
            <v>193.23404255319147</v>
          </cell>
          <cell r="E546" t="str">
            <v>Open Acadêmico</v>
          </cell>
          <cell r="F546" t="str">
            <v>SOFTWARE LICENSES</v>
          </cell>
        </row>
        <row r="547">
          <cell r="B547" t="str">
            <v>7AH-00723A BRL</v>
          </cell>
          <cell r="C547" t="str">
            <v>SfBSVrEnCAL 2019 SNGL OLP NL Acdmc UsrCAL</v>
          </cell>
          <cell r="D547">
            <v>193.23404255319147</v>
          </cell>
          <cell r="E547" t="str">
            <v>Open Acadêmico</v>
          </cell>
          <cell r="F547" t="str">
            <v>SOFTWARE LICENSES</v>
          </cell>
        </row>
        <row r="548">
          <cell r="B548" t="str">
            <v>7AH-00167A BRL</v>
          </cell>
          <cell r="C548" t="str">
            <v>SfBSVrEnCAL SNGL LicSAPk OLP NL Acdmc DvcCAL</v>
          </cell>
          <cell r="D548">
            <v>290.30851063829789</v>
          </cell>
          <cell r="E548" t="str">
            <v>Open Acadêmico</v>
          </cell>
          <cell r="F548" t="str">
            <v>SOFTWARE LICENSES</v>
          </cell>
        </row>
        <row r="549">
          <cell r="B549" t="str">
            <v>7AH-00169A BRL</v>
          </cell>
          <cell r="C549" t="str">
            <v>SfBSVrEnCAL SNGL LicSAPk OLP NL Acdmc UsrCAL</v>
          </cell>
          <cell r="D549">
            <v>290.30851063829789</v>
          </cell>
          <cell r="E549" t="str">
            <v>Open Acadêmico</v>
          </cell>
          <cell r="F549" t="str">
            <v>SOFTWARE LICENSES</v>
          </cell>
        </row>
        <row r="550">
          <cell r="B550" t="str">
            <v>7AH-00171A BRL</v>
          </cell>
          <cell r="C550" t="str">
            <v>SfBSVrEnCAL SNGL SA OLP NL Acdmc DvcCAL</v>
          </cell>
          <cell r="D550">
            <v>97.074468085106389</v>
          </cell>
          <cell r="E550" t="str">
            <v>Open Acadêmico</v>
          </cell>
          <cell r="F550" t="str">
            <v>SOFTWARE LICENSES</v>
          </cell>
        </row>
        <row r="551">
          <cell r="B551" t="str">
            <v>7AH-00173A BRL</v>
          </cell>
          <cell r="C551" t="str">
            <v>SfBSVrEnCAL SNGL SA OLP NL Acdmc UsrCAL</v>
          </cell>
          <cell r="D551">
            <v>97.074468085106389</v>
          </cell>
          <cell r="E551" t="str">
            <v>Open Acadêmico</v>
          </cell>
          <cell r="F551" t="str">
            <v>SOFTWARE LICENSES</v>
          </cell>
        </row>
        <row r="552">
          <cell r="B552" t="str">
            <v>YEG-01654A BRL</v>
          </cell>
          <cell r="C552" t="str">
            <v>SfBSvrPlusCAL 2019 SNGL OLP NL Acdmc DvcCAL</v>
          </cell>
          <cell r="D552">
            <v>193.23404255319147</v>
          </cell>
          <cell r="E552" t="str">
            <v>Open Acadêmico</v>
          </cell>
          <cell r="F552" t="str">
            <v>SOFTWARE LICENSES</v>
          </cell>
        </row>
        <row r="553">
          <cell r="B553" t="str">
            <v>YEG-01656A BRL</v>
          </cell>
          <cell r="C553" t="str">
            <v>SfBSvrPlusCAL 2019 SNGL OLP NL Acdmc UsrCAL</v>
          </cell>
          <cell r="D553">
            <v>193.23404255319147</v>
          </cell>
          <cell r="E553" t="str">
            <v>Open Acadêmico</v>
          </cell>
          <cell r="F553" t="str">
            <v>SOFTWARE LICENSES</v>
          </cell>
        </row>
        <row r="554">
          <cell r="B554" t="str">
            <v>YEG-00256A BRL</v>
          </cell>
          <cell r="C554" t="str">
            <v>SfBSvrPlusCAL SNGL LicSAPk OLP NL Acdmc DvcCAL</v>
          </cell>
          <cell r="D554">
            <v>290.30851063829789</v>
          </cell>
          <cell r="E554" t="str">
            <v>Open Acadêmico</v>
          </cell>
          <cell r="F554" t="str">
            <v>SOFTWARE LICENSES</v>
          </cell>
        </row>
        <row r="555">
          <cell r="B555" t="str">
            <v>YEG-00258A BRL</v>
          </cell>
          <cell r="C555" t="str">
            <v>SfBSvrPlusCAL SNGL LicSAPk OLP NL Acdmc UsrCAL</v>
          </cell>
          <cell r="D555">
            <v>290.30851063829789</v>
          </cell>
          <cell r="E555" t="str">
            <v>Open Acadêmico</v>
          </cell>
          <cell r="F555" t="str">
            <v>SOFTWARE LICENSES</v>
          </cell>
        </row>
        <row r="556">
          <cell r="B556" t="str">
            <v>YEG-00260A BRL</v>
          </cell>
          <cell r="C556" t="str">
            <v>SfBSvrPlusCAL SNGL SA OLP NL Acdmc DvcCAL</v>
          </cell>
          <cell r="D556">
            <v>97.074468085106389</v>
          </cell>
          <cell r="E556" t="str">
            <v>Open Acadêmico</v>
          </cell>
          <cell r="F556" t="str">
            <v>SOFTWARE LICENSES</v>
          </cell>
        </row>
        <row r="557">
          <cell r="B557" t="str">
            <v>YEG-00272A BRL</v>
          </cell>
          <cell r="C557" t="str">
            <v>SfBSvrPlusCAL SNGL SA OLP NL Acdmc UsrCAL</v>
          </cell>
          <cell r="D557">
            <v>97.074468085106389</v>
          </cell>
          <cell r="E557" t="str">
            <v>Open Acadêmico</v>
          </cell>
          <cell r="F557" t="str">
            <v>SOFTWARE LICENSES</v>
          </cell>
        </row>
        <row r="558">
          <cell r="B558" t="str">
            <v>6ZH-00714A BRL</v>
          </cell>
          <cell r="C558" t="str">
            <v>SfBSvrStdCAL 2019 SNGL OLP NL Acdmc DvcCAL</v>
          </cell>
          <cell r="D558">
            <v>56.776595744680854</v>
          </cell>
          <cell r="E558" t="str">
            <v>Open Acadêmico</v>
          </cell>
          <cell r="F558" t="str">
            <v>SOFTWARE LICENSES</v>
          </cell>
        </row>
        <row r="559">
          <cell r="B559" t="str">
            <v>6ZH-00716A BRL</v>
          </cell>
          <cell r="C559" t="str">
            <v>SfBSvrStdCAL 2019 SNGL OLP NL Acdmc UsrCAL</v>
          </cell>
          <cell r="D559">
            <v>56.776595744680854</v>
          </cell>
          <cell r="E559" t="str">
            <v>Open Acadêmico</v>
          </cell>
          <cell r="F559" t="str">
            <v>SOFTWARE LICENSES</v>
          </cell>
        </row>
        <row r="560">
          <cell r="B560" t="str">
            <v>6ZH-00236A BRL</v>
          </cell>
          <cell r="C560" t="str">
            <v>SfBSvrStdCAL SNGL LicSAPk OLP NL Acdmc DvcCAL</v>
          </cell>
          <cell r="D560">
            <v>84.255319148936181</v>
          </cell>
          <cell r="E560" t="str">
            <v>Open Acadêmico</v>
          </cell>
          <cell r="F560" t="str">
            <v>SOFTWARE LICENSES</v>
          </cell>
        </row>
        <row r="561">
          <cell r="B561" t="str">
            <v>6ZH-00238A BRL</v>
          </cell>
          <cell r="C561" t="str">
            <v>SfBSvrStdCAL SNGL LicSAPk OLP NL Acdmc UsrCAL</v>
          </cell>
          <cell r="D561">
            <v>84.255319148936181</v>
          </cell>
          <cell r="E561" t="str">
            <v>Open Acadêmico</v>
          </cell>
          <cell r="F561" t="str">
            <v>SOFTWARE LICENSES</v>
          </cell>
        </row>
        <row r="562">
          <cell r="B562" t="str">
            <v>6ZH-00240A BRL</v>
          </cell>
          <cell r="C562" t="str">
            <v>SfBSvrStdCAL SNGL SA OLP NL Acdmc DvcCAL</v>
          </cell>
          <cell r="D562">
            <v>27.478723404255319</v>
          </cell>
          <cell r="E562" t="str">
            <v>Open Acadêmico</v>
          </cell>
          <cell r="F562" t="str">
            <v>SOFTWARE LICENSES</v>
          </cell>
        </row>
        <row r="563">
          <cell r="B563" t="str">
            <v>6ZH-00262A BRL</v>
          </cell>
          <cell r="C563" t="str">
            <v>SfBSvrStdCAL SNGL SA OLP NL Acdmc UsrCAL</v>
          </cell>
          <cell r="D563">
            <v>27.478723404255319</v>
          </cell>
          <cell r="E563" t="str">
            <v>Open Acadêmico</v>
          </cell>
          <cell r="F563" t="str">
            <v>SOFTWARE LICENSES</v>
          </cell>
        </row>
        <row r="564">
          <cell r="B564" t="str">
            <v>76N-03830A BRL</v>
          </cell>
          <cell r="C564" t="str">
            <v>SharePointEntCAL 2019 SNGL OLP NL Acdmc DvcCAL</v>
          </cell>
          <cell r="D564">
            <v>147.44680851063831</v>
          </cell>
          <cell r="E564" t="str">
            <v>Open Acadêmico</v>
          </cell>
          <cell r="F564" t="str">
            <v>SOFTWARE LICENSES</v>
          </cell>
        </row>
        <row r="565">
          <cell r="B565" t="str">
            <v>76N-03832A BRL</v>
          </cell>
          <cell r="C565" t="str">
            <v>SharePointEntCAL 2019 SNGL OLP NL Acdmc UsrCAL</v>
          </cell>
          <cell r="D565">
            <v>147.44680851063831</v>
          </cell>
          <cell r="E565" t="str">
            <v>Open Acadêmico</v>
          </cell>
          <cell r="F565" t="str">
            <v>SOFTWARE LICENSES</v>
          </cell>
        </row>
        <row r="566">
          <cell r="B566" t="str">
            <v>76N-02647A BRL</v>
          </cell>
          <cell r="C566" t="str">
            <v>SharePointEntCAL SNGL LicSAPk OLP NL Acdmc DvcCAL</v>
          </cell>
          <cell r="D566">
            <v>220.71276595744683</v>
          </cell>
          <cell r="E566" t="str">
            <v>Open Acadêmico</v>
          </cell>
          <cell r="F566" t="str">
            <v>SOFTWARE LICENSES</v>
          </cell>
        </row>
        <row r="567">
          <cell r="B567" t="str">
            <v>76N-02651A BRL</v>
          </cell>
          <cell r="C567" t="str">
            <v>SharePointEntCAL SNGL LicSAPk OLP NL Acdmc UsrCAL</v>
          </cell>
          <cell r="D567">
            <v>220.71276595744683</v>
          </cell>
          <cell r="E567" t="str">
            <v>Open Acadêmico</v>
          </cell>
          <cell r="F567" t="str">
            <v>SOFTWARE LICENSES</v>
          </cell>
        </row>
        <row r="568">
          <cell r="B568" t="str">
            <v>76N-02659A BRL</v>
          </cell>
          <cell r="C568" t="str">
            <v>SharePointEntCAL SNGL SA OLP NL Acdmc DvcCAL</v>
          </cell>
          <cell r="D568">
            <v>73.265957446808514</v>
          </cell>
          <cell r="E568" t="str">
            <v>Open Acadêmico</v>
          </cell>
          <cell r="F568" t="str">
            <v>SOFTWARE LICENSES</v>
          </cell>
        </row>
        <row r="569">
          <cell r="B569" t="str">
            <v>76N-02664A BRL</v>
          </cell>
          <cell r="C569" t="str">
            <v>SharePointEntCAL SNGL SA OLP NL Acdmc UsrCAL</v>
          </cell>
          <cell r="D569">
            <v>73.265957446808514</v>
          </cell>
          <cell r="E569" t="str">
            <v>Open Acadêmico</v>
          </cell>
          <cell r="F569" t="str">
            <v>SOFTWARE LICENSES</v>
          </cell>
        </row>
        <row r="570">
          <cell r="B570" t="str">
            <v>76M-01656A BRL</v>
          </cell>
          <cell r="C570" t="str">
            <v>SharePointStdCAL 2019 ALNG OLP NL Acdmc Stdnt DvcCAL</v>
          </cell>
          <cell r="D570">
            <v>11.904255319148936</v>
          </cell>
          <cell r="E570" t="str">
            <v>Open Acadêmico</v>
          </cell>
          <cell r="F570" t="str">
            <v>SOFTWARE LICENSES</v>
          </cell>
        </row>
        <row r="571">
          <cell r="B571" t="str">
            <v>76M-01658A BRL</v>
          </cell>
          <cell r="C571" t="str">
            <v>SharePointStdCAL 2019 ALNG OLP NL Acdmc Stdnt UsrCAL</v>
          </cell>
          <cell r="D571">
            <v>11.904255319148936</v>
          </cell>
          <cell r="E571" t="str">
            <v>Open Acadêmico</v>
          </cell>
          <cell r="F571" t="str">
            <v>SOFTWARE LICENSES</v>
          </cell>
        </row>
        <row r="572">
          <cell r="B572" t="str">
            <v>76M-01667A BRL</v>
          </cell>
          <cell r="C572" t="str">
            <v>SharePointStdCAL 2019 SNGL OLP NL Acdmc DvcCAL</v>
          </cell>
          <cell r="D572">
            <v>170.34042553191492</v>
          </cell>
          <cell r="E572" t="str">
            <v>Open Acadêmico</v>
          </cell>
          <cell r="F572" t="str">
            <v>SOFTWARE LICENSES</v>
          </cell>
        </row>
        <row r="573">
          <cell r="B573" t="str">
            <v>76M-01669A BRL</v>
          </cell>
          <cell r="C573" t="str">
            <v>SharePointStdCAL 2019 SNGL OLP NL Acdmc UsrCAL</v>
          </cell>
          <cell r="D573">
            <v>170.34042553191492</v>
          </cell>
          <cell r="E573" t="str">
            <v>Open Acadêmico</v>
          </cell>
          <cell r="F573" t="str">
            <v>SOFTWARE LICENSES</v>
          </cell>
        </row>
        <row r="574">
          <cell r="B574" t="str">
            <v>H05-01479A BRL</v>
          </cell>
          <cell r="C574" t="str">
            <v>SharePointStdCAL ALNG LicSAPk OLP NL Acdmc Stdnt DvcCAL</v>
          </cell>
          <cell r="D574">
            <v>17.393617021276597</v>
          </cell>
          <cell r="E574" t="str">
            <v>Open Acadêmico</v>
          </cell>
          <cell r="F574" t="str">
            <v>SOFTWARE LICENSES</v>
          </cell>
        </row>
        <row r="575">
          <cell r="B575" t="str">
            <v>H05-01482A BRL</v>
          </cell>
          <cell r="C575" t="str">
            <v>SharePointStdCAL ALNG LicSAPk OLP NL Acdmc Stdnt UsrCAL</v>
          </cell>
          <cell r="D575">
            <v>17.393617021276597</v>
          </cell>
          <cell r="E575" t="str">
            <v>Open Acadêmico</v>
          </cell>
          <cell r="F575" t="str">
            <v>SOFTWARE LICENSES</v>
          </cell>
        </row>
        <row r="576">
          <cell r="B576" t="str">
            <v>H05-01480A BRL</v>
          </cell>
          <cell r="C576" t="str">
            <v>SharePointStdCAL ALNG SA OLP NL Acdmc Stdnt DvcCAL</v>
          </cell>
          <cell r="D576">
            <v>5.5</v>
          </cell>
          <cell r="E576" t="str">
            <v>Open Acadêmico</v>
          </cell>
          <cell r="F576" t="str">
            <v>SOFTWARE LICENSES</v>
          </cell>
        </row>
        <row r="577">
          <cell r="B577" t="str">
            <v>H05-01483A BRL</v>
          </cell>
          <cell r="C577" t="str">
            <v>SharePointStdCAL ALNG SA OLP NL Acdmc Stdnt UsrCAL</v>
          </cell>
          <cell r="D577">
            <v>5.5</v>
          </cell>
          <cell r="E577" t="str">
            <v>Open Acadêmico</v>
          </cell>
          <cell r="F577" t="str">
            <v>SOFTWARE LICENSES</v>
          </cell>
        </row>
        <row r="578">
          <cell r="B578" t="str">
            <v>H05-00164A BRL</v>
          </cell>
          <cell r="C578" t="str">
            <v>SharePointStdCAL SNGL LicSAPk OLP NL Acdmc DvcCAL</v>
          </cell>
          <cell r="D578">
            <v>254.58510638297875</v>
          </cell>
          <cell r="E578" t="str">
            <v>Open Acadêmico</v>
          </cell>
          <cell r="F578" t="str">
            <v>SOFTWARE LICENSES</v>
          </cell>
        </row>
        <row r="579">
          <cell r="B579" t="str">
            <v>H05-00390A BRL</v>
          </cell>
          <cell r="C579" t="str">
            <v>SharePointStdCAL SNGL LicSAPk OLP NL Acdmc UsrCAL</v>
          </cell>
          <cell r="D579">
            <v>254.58510638297875</v>
          </cell>
          <cell r="E579" t="str">
            <v>Open Acadêmico</v>
          </cell>
          <cell r="F579" t="str">
            <v>SOFTWARE LICENSES</v>
          </cell>
        </row>
        <row r="580">
          <cell r="B580" t="str">
            <v>H05-00251A BRL</v>
          </cell>
          <cell r="C580" t="str">
            <v>SharePointStdCAL SNGL SA OLP NL Acdmc DvcCAL</v>
          </cell>
          <cell r="D580">
            <v>84.255319148936181</v>
          </cell>
          <cell r="E580" t="str">
            <v>Open Acadêmico</v>
          </cell>
          <cell r="F580" t="str">
            <v>SOFTWARE LICENSES</v>
          </cell>
        </row>
        <row r="581">
          <cell r="B581" t="str">
            <v>H05-00395A BRL</v>
          </cell>
          <cell r="C581" t="str">
            <v>SharePointStdCAL SNGL SA OLP NL Acdmc UsrCAL</v>
          </cell>
          <cell r="D581">
            <v>84.255319148936181</v>
          </cell>
          <cell r="E581" t="str">
            <v>Open Acadêmico</v>
          </cell>
          <cell r="F581" t="str">
            <v>SOFTWARE LICENSES</v>
          </cell>
        </row>
        <row r="582">
          <cell r="B582" t="str">
            <v>76P-02021A BRL</v>
          </cell>
          <cell r="C582" t="str">
            <v>SharePointSvr 2019 SNGL OLP NL Acdmc</v>
          </cell>
          <cell r="D582">
            <v>12126.98936170213</v>
          </cell>
          <cell r="E582" t="str">
            <v>Open Acadêmico</v>
          </cell>
          <cell r="F582" t="str">
            <v>SOFTWARE LICENSES</v>
          </cell>
        </row>
        <row r="583">
          <cell r="B583" t="str">
            <v>H04-00220A BRL</v>
          </cell>
          <cell r="C583" t="str">
            <v>SharePointSvr SNGL LicSAPk OLP NL Acdmc</v>
          </cell>
          <cell r="D583">
            <v>18189.563829787232</v>
          </cell>
          <cell r="E583" t="str">
            <v>Open Acadêmico</v>
          </cell>
          <cell r="F583" t="str">
            <v>SOFTWARE LICENSES</v>
          </cell>
        </row>
        <row r="584">
          <cell r="B584" t="str">
            <v>H04-00291A BRL</v>
          </cell>
          <cell r="C584" t="str">
            <v>SharePointSvr SNGL SA OLP NL Acdmc</v>
          </cell>
          <cell r="D584">
            <v>6062.5744680851067</v>
          </cell>
          <cell r="E584" t="str">
            <v>Open Acadêmico</v>
          </cell>
          <cell r="F584" t="str">
            <v>SOFTWARE LICENSES</v>
          </cell>
        </row>
        <row r="585">
          <cell r="B585" t="str">
            <v>6YH-01167A BRL</v>
          </cell>
          <cell r="C585" t="str">
            <v>SkypeforBsnss 2019 SNGL OLP NL Acdmc</v>
          </cell>
          <cell r="D585">
            <v>32.957446808510639</v>
          </cell>
          <cell r="E585" t="str">
            <v>Open Acadêmico</v>
          </cell>
          <cell r="F585" t="str">
            <v>SOFTWARE LICENSES</v>
          </cell>
        </row>
        <row r="586">
          <cell r="B586" t="str">
            <v>6YH-00417A BRL</v>
          </cell>
          <cell r="C586" t="str">
            <v>SkypeforBsnss SNGL LicSAPk OLP NL Acdmc</v>
          </cell>
          <cell r="D586">
            <v>51.287234042553195</v>
          </cell>
          <cell r="E586" t="str">
            <v>Open Acadêmico</v>
          </cell>
          <cell r="F586" t="str">
            <v>SOFTWARE LICENSES</v>
          </cell>
        </row>
        <row r="587">
          <cell r="B587" t="str">
            <v>6YH-00419A BRL</v>
          </cell>
          <cell r="C587" t="str">
            <v>SkypeforBsnss SNGL SA OLP NL Acdmc</v>
          </cell>
          <cell r="D587">
            <v>18.308510638297875</v>
          </cell>
          <cell r="E587" t="str">
            <v>Open Acadêmico</v>
          </cell>
          <cell r="F587" t="str">
            <v>SOFTWARE LICENSES</v>
          </cell>
        </row>
        <row r="588">
          <cell r="B588" t="str">
            <v>359-00733A BRL</v>
          </cell>
          <cell r="C588" t="str">
            <v>SQLCAL SNGL LicSAPk OLP NL Acdmc DvcCAL</v>
          </cell>
          <cell r="D588">
            <v>507.34042553191489</v>
          </cell>
          <cell r="E588" t="str">
            <v>Open Acadêmico</v>
          </cell>
          <cell r="F588" t="str">
            <v>SOFTWARE LICENSES</v>
          </cell>
        </row>
        <row r="589">
          <cell r="B589" t="str">
            <v>359-01013A BRL</v>
          </cell>
          <cell r="C589" t="str">
            <v>SQLCAL SNGL LicSAPk OLP NL Acdmc UsrCAL</v>
          </cell>
          <cell r="D589">
            <v>507.34042553191489</v>
          </cell>
          <cell r="E589" t="str">
            <v>Open Acadêmico</v>
          </cell>
          <cell r="F589" t="str">
            <v>SOFTWARE LICENSES</v>
          </cell>
        </row>
        <row r="590">
          <cell r="B590" t="str">
            <v>359-00809A BRL</v>
          </cell>
          <cell r="C590" t="str">
            <v>SQLCAL SNGL SA OLP NL Acdmc DvcCAL</v>
          </cell>
          <cell r="D590">
            <v>168.51063829787236</v>
          </cell>
          <cell r="E590" t="str">
            <v>Open Acadêmico</v>
          </cell>
          <cell r="F590" t="str">
            <v>SOFTWARE LICENSES</v>
          </cell>
        </row>
        <row r="591">
          <cell r="B591" t="str">
            <v>359-01024A BRL</v>
          </cell>
          <cell r="C591" t="str">
            <v>SQLCAL SNGL SA OLP NL Acdmc UsrCAL</v>
          </cell>
          <cell r="D591">
            <v>168.51063829787236</v>
          </cell>
          <cell r="E591" t="str">
            <v>Open Acadêmico</v>
          </cell>
          <cell r="F591" t="str">
            <v>SOFTWARE LICENSES</v>
          </cell>
        </row>
        <row r="592">
          <cell r="B592" t="str">
            <v>810-04993A BRL</v>
          </cell>
          <cell r="C592" t="str">
            <v>SQLSvrEnt SNGL SA OLP NL Acdmc</v>
          </cell>
          <cell r="D592">
            <v>6965.5531914893618</v>
          </cell>
          <cell r="E592" t="str">
            <v>Open Acadêmico</v>
          </cell>
          <cell r="F592" t="str">
            <v>SOFTWARE SUBSCRIPTION LICENSES</v>
          </cell>
        </row>
        <row r="593">
          <cell r="B593" t="str">
            <v>7JQ-00325A BRL</v>
          </cell>
          <cell r="C593" t="str">
            <v>SQLSvrEntCore SNGL LicSAPk OLP 2Lic NL Acdmc CoreLic Qlfd</v>
          </cell>
          <cell r="D593">
            <v>33441.255319148935</v>
          </cell>
          <cell r="E593" t="str">
            <v>Open Acadêmico</v>
          </cell>
          <cell r="F593" t="str">
            <v>SOFTWARE LICENSES</v>
          </cell>
        </row>
        <row r="594">
          <cell r="B594" t="str">
            <v>7JQ-00327A BRL</v>
          </cell>
          <cell r="C594" t="str">
            <v>SQLSvrEntCore SNGL SA OLP 2Lic NL Acdmc CoreLic Qlfd</v>
          </cell>
          <cell r="D594">
            <v>11147.08510638298</v>
          </cell>
          <cell r="E594" t="str">
            <v>Open Acadêmico</v>
          </cell>
          <cell r="F594" t="str">
            <v>SOFTWARE LICENSES</v>
          </cell>
        </row>
        <row r="595">
          <cell r="B595" t="str">
            <v>228-04644A BRL</v>
          </cell>
          <cell r="C595" t="str">
            <v>SQLSvrStd SNGL LicSAPk OLP NL Acdmc</v>
          </cell>
          <cell r="D595">
            <v>2183.2659574468084</v>
          </cell>
          <cell r="E595" t="str">
            <v>Open Acadêmico</v>
          </cell>
          <cell r="F595" t="str">
            <v>SOFTWARE LICENSES</v>
          </cell>
        </row>
        <row r="596">
          <cell r="B596" t="str">
            <v>228-04576A BRL</v>
          </cell>
          <cell r="C596" t="str">
            <v>SQLSvrStd SNGL SA OLP NL Acdmc</v>
          </cell>
          <cell r="D596">
            <v>727.13829787234044</v>
          </cell>
          <cell r="E596" t="str">
            <v>Open Acadêmico</v>
          </cell>
          <cell r="F596" t="str">
            <v>SOFTWARE LICENSES</v>
          </cell>
        </row>
        <row r="597">
          <cell r="B597" t="str">
            <v>7NQ-00242A BRL</v>
          </cell>
          <cell r="C597" t="str">
            <v>SQLSvrStdCore SNGL LicSAPk OLP 2Lic NL Acdmc CoreLic Qlfd</v>
          </cell>
          <cell r="D597">
            <v>8721.1382978723414</v>
          </cell>
          <cell r="E597" t="str">
            <v>Open Acadêmico</v>
          </cell>
          <cell r="F597" t="str">
            <v>SOFTWARE LICENSES</v>
          </cell>
        </row>
        <row r="598">
          <cell r="B598" t="str">
            <v>7NQ-00254A BRL</v>
          </cell>
          <cell r="C598" t="str">
            <v>SQLSvrStdCore SNGL SA OLP 2Lic NL Acdmc CoreLic Qlfd</v>
          </cell>
          <cell r="D598">
            <v>2906.7340425531916</v>
          </cell>
          <cell r="E598" t="str">
            <v>Open Acadêmico</v>
          </cell>
          <cell r="F598" t="str">
            <v>SOFTWARE LICENSES</v>
          </cell>
        </row>
        <row r="599">
          <cell r="B599" t="str">
            <v>EVT-00003A BRL</v>
          </cell>
          <cell r="C599" t="str">
            <v>StreamP1OPENFAC ShrdSvr SNGL SubsVL OLP NL Annual Acdmc RnwlOnly Qlfd</v>
          </cell>
          <cell r="D599">
            <v>43.468085106382979</v>
          </cell>
          <cell r="E599" t="str">
            <v>Open Acadêmico</v>
          </cell>
          <cell r="F599" t="str">
            <v>SOFTWARE SUBSCRIPTION LICENSES</v>
          </cell>
        </row>
        <row r="600">
          <cell r="B600" t="str">
            <v>EWK-00003A BRL</v>
          </cell>
          <cell r="C600" t="str">
            <v>MSStreamOPENFAC ShrdSvr SNGL SubsVL OLP NL Annual Acdmc Qlfd</v>
          </cell>
          <cell r="D600">
            <v>73.202127659574472</v>
          </cell>
          <cell r="E600" t="str">
            <v>Open Acadêmico</v>
          </cell>
          <cell r="F600" t="str">
            <v>SOFTWARE SUBSCRIPTION LICENSES</v>
          </cell>
        </row>
        <row r="601">
          <cell r="B601" t="str">
            <v>EWA-00003A BRL</v>
          </cell>
          <cell r="C601" t="str">
            <v>StreamStrgOPENFAC ShrdSvrSNGLSubs NL Annual AcdmcXtraStrg500GB AddOnQlfd</v>
          </cell>
          <cell r="D601">
            <v>1458.8297872340427</v>
          </cell>
          <cell r="E601" t="str">
            <v>Open Acadêmico</v>
          </cell>
          <cell r="F601" t="str">
            <v>SOFTWARE SUBSCRIPTION LICENSES</v>
          </cell>
        </row>
        <row r="602">
          <cell r="B602" t="str">
            <v>J5A-00018A BRL</v>
          </cell>
          <cell r="C602" t="str">
            <v>MSEndptConfigmgrCltMgmtLic ALNG LicSAPk OLP NL Acdmc Stdnt PerUsr</v>
          </cell>
          <cell r="D602">
            <v>10.074468085106384</v>
          </cell>
          <cell r="E602" t="str">
            <v>Open Acadêmico</v>
          </cell>
          <cell r="F602" t="str">
            <v>SOFTWARE LICENSES</v>
          </cell>
        </row>
        <row r="603">
          <cell r="B603" t="str">
            <v>J5A-00017A BRL</v>
          </cell>
          <cell r="C603" t="str">
            <v>MSEndptConfigmgrCltMgmtLic ALNG SA OLP NL Acdmc Stdnt PerUsr</v>
          </cell>
          <cell r="D603">
            <v>3.6595744680851063</v>
          </cell>
          <cell r="E603" t="str">
            <v>Open Acadêmico</v>
          </cell>
          <cell r="F603" t="str">
            <v>SOFTWARE LICENSES</v>
          </cell>
        </row>
        <row r="604">
          <cell r="B604" t="str">
            <v>J5A-00056A BRL</v>
          </cell>
          <cell r="C604" t="str">
            <v>MSEndptConfigmgrCltMgmtLic SNGL LicSAPk OLP NL Acdmc PerOSE</v>
          </cell>
          <cell r="D604">
            <v>109.90425531914894</v>
          </cell>
          <cell r="E604" t="str">
            <v>Open Acadêmico</v>
          </cell>
          <cell r="F604" t="str">
            <v>SOFTWARE LICENSES</v>
          </cell>
        </row>
        <row r="605">
          <cell r="B605" t="str">
            <v>J5A-00027A BRL</v>
          </cell>
          <cell r="C605" t="str">
            <v>MSEndptConfigmgrCltMgmtLic SNGL LicSAPk OLP NL Acdmc PerUsr</v>
          </cell>
          <cell r="D605">
            <v>109.90425531914894</v>
          </cell>
          <cell r="E605" t="str">
            <v>Open Acadêmico</v>
          </cell>
          <cell r="F605" t="str">
            <v>SOFTWARE LICENSES</v>
          </cell>
        </row>
        <row r="606">
          <cell r="B606" t="str">
            <v>J5A-00051A BRL</v>
          </cell>
          <cell r="C606" t="str">
            <v>MSEndptConfigmgrCltMgmtLic SNGL SA OLP NL Acdmc PerOSE</v>
          </cell>
          <cell r="D606">
            <v>36.638297872340424</v>
          </cell>
          <cell r="E606" t="str">
            <v>Open Acadêmico</v>
          </cell>
          <cell r="F606" t="str">
            <v>SOFTWARE LICENSES</v>
          </cell>
        </row>
        <row r="607">
          <cell r="B607" t="str">
            <v>J5A-00026A BRL</v>
          </cell>
          <cell r="C607" t="str">
            <v>MSEndptConfigmgrCltMgmtLic SNGL SA OLP NL Acdmc PerUsr</v>
          </cell>
          <cell r="D607">
            <v>36.638297872340424</v>
          </cell>
          <cell r="E607" t="str">
            <v>Open Acadêmico</v>
          </cell>
          <cell r="F607" t="str">
            <v>SOFTWARE LICENSES</v>
          </cell>
        </row>
        <row r="608">
          <cell r="B608" t="str">
            <v>9EP-00054A BRL</v>
          </cell>
          <cell r="C608" t="str">
            <v>SysCtrDatactrCore SNGL LicSAPk OLP 16Lic NL Acdmc CoreLic Qlfd</v>
          </cell>
          <cell r="D608">
            <v>5850.1170212765956</v>
          </cell>
          <cell r="E608" t="str">
            <v>Open Acadêmico</v>
          </cell>
          <cell r="F608" t="str">
            <v>SOFTWARE LICENSES</v>
          </cell>
        </row>
        <row r="609">
          <cell r="B609" t="str">
            <v>9EP-00058A BRL</v>
          </cell>
          <cell r="C609" t="str">
            <v>SysCtrDatactrCore SNGL LicSAPk OLP 2Lic NL Acdmc CoreLic Qlfd</v>
          </cell>
          <cell r="D609">
            <v>730.79787234042567</v>
          </cell>
          <cell r="E609" t="str">
            <v>Open Acadêmico</v>
          </cell>
          <cell r="F609" t="str">
            <v>SOFTWARE LICENSES</v>
          </cell>
        </row>
        <row r="610">
          <cell r="B610" t="str">
            <v>9EP-00056A BRL</v>
          </cell>
          <cell r="C610" t="str">
            <v>SysCtrDatactrCore SNGL SA OLP 16Lic NL Acdmc CoreLic Qlfd</v>
          </cell>
          <cell r="D610">
            <v>1950.6595744680851</v>
          </cell>
          <cell r="E610" t="str">
            <v>Open Acadêmico</v>
          </cell>
          <cell r="F610" t="str">
            <v>SOFTWARE LICENSES</v>
          </cell>
        </row>
        <row r="611">
          <cell r="B611" t="str">
            <v>9EP-00060A BRL</v>
          </cell>
          <cell r="C611" t="str">
            <v>SysCtrDatactrCore SNGL SA OLP 2Lic NL Acdmc CoreLic Qlfd</v>
          </cell>
          <cell r="D611">
            <v>243.60638297872342</v>
          </cell>
          <cell r="E611" t="str">
            <v>Open Acadêmico</v>
          </cell>
          <cell r="F611" t="str">
            <v>SOFTWARE LICENSES</v>
          </cell>
        </row>
        <row r="612">
          <cell r="B612" t="str">
            <v>TSC-00459A BRL</v>
          </cell>
          <cell r="C612" t="str">
            <v>SysCtrDPMCltML SNGL LicSAPk OLP NL Acdmc PerOSE</v>
          </cell>
          <cell r="D612">
            <v>44.861702127659576</v>
          </cell>
          <cell r="E612" t="str">
            <v>Open Acadêmico</v>
          </cell>
          <cell r="F612" t="str">
            <v>SOFTWARE LICENSES</v>
          </cell>
        </row>
        <row r="613">
          <cell r="B613" t="str">
            <v>TSC-00860A BRL</v>
          </cell>
          <cell r="C613" t="str">
            <v>SysCtrDPMCltML SNGL LicSAPk OLP NL Acdmc PerUsr</v>
          </cell>
          <cell r="D613">
            <v>44.861702127659576</v>
          </cell>
          <cell r="E613" t="str">
            <v>Open Acadêmico</v>
          </cell>
          <cell r="F613" t="str">
            <v>SOFTWARE LICENSES</v>
          </cell>
        </row>
        <row r="614">
          <cell r="B614" t="str">
            <v>TSC-00463A BRL</v>
          </cell>
          <cell r="C614" t="str">
            <v>SysCtrDPMCltML SNGL SA OLP NL Acdmc PerOSE</v>
          </cell>
          <cell r="D614">
            <v>14.659574468085106</v>
          </cell>
          <cell r="E614" t="str">
            <v>Open Acadêmico</v>
          </cell>
          <cell r="F614" t="str">
            <v>SOFTWARE LICENSES</v>
          </cell>
        </row>
        <row r="615">
          <cell r="B615" t="str">
            <v>TSC-00862A BRL</v>
          </cell>
          <cell r="C615" t="str">
            <v>SysCtrDPMCltML SNGL SA OLP NL Acdmc PerUsr</v>
          </cell>
          <cell r="D615">
            <v>14.659574468085106</v>
          </cell>
          <cell r="E615" t="str">
            <v>Open Acadêmico</v>
          </cell>
          <cell r="F615" t="str">
            <v>SOFTWARE LICENSES</v>
          </cell>
        </row>
        <row r="616">
          <cell r="B616" t="str">
            <v>9TX-00488A BRL</v>
          </cell>
          <cell r="C616" t="str">
            <v>SysCtrOpsMgrCltML SNGL LicSAPk OLP NL Acdmc PerOSE</v>
          </cell>
          <cell r="D616">
            <v>44.861702127659576</v>
          </cell>
          <cell r="E616" t="str">
            <v>Open Acadêmico</v>
          </cell>
          <cell r="F616" t="str">
            <v>SOFTWARE LICENSES</v>
          </cell>
        </row>
        <row r="617">
          <cell r="B617" t="str">
            <v>9TX-00158A BRL</v>
          </cell>
          <cell r="C617" t="str">
            <v>SysCtrOpsMgrCltML SNGL LicSAPk OLP NL Acdmc PerUsr</v>
          </cell>
          <cell r="D617">
            <v>44.861702127659576</v>
          </cell>
          <cell r="E617" t="str">
            <v>Open Acadêmico</v>
          </cell>
          <cell r="F617" t="str">
            <v>SOFTWARE LICENSES</v>
          </cell>
        </row>
        <row r="618">
          <cell r="B618" t="str">
            <v>9TX-00481A BRL</v>
          </cell>
          <cell r="C618" t="str">
            <v>SysCtrOpsMgrCltML SNGL SA OLP NL Acdmc PerOSE</v>
          </cell>
          <cell r="D618">
            <v>14.659574468085106</v>
          </cell>
          <cell r="E618" t="str">
            <v>Open Acadêmico</v>
          </cell>
          <cell r="F618" t="str">
            <v>SOFTWARE LICENSES</v>
          </cell>
        </row>
        <row r="619">
          <cell r="B619" t="str">
            <v>9TX-00177A BRL</v>
          </cell>
          <cell r="C619" t="str">
            <v>SysCtrOpsMgrCltML SNGL SA OLP NL Acdmc PerUsr</v>
          </cell>
          <cell r="D619">
            <v>14.659574468085106</v>
          </cell>
          <cell r="E619" t="str">
            <v>Open Acadêmico</v>
          </cell>
          <cell r="F619" t="str">
            <v>SOFTWARE LICENSES</v>
          </cell>
        </row>
        <row r="620">
          <cell r="B620" t="str">
            <v>3ZK-00048A BRL</v>
          </cell>
          <cell r="C620" t="str">
            <v>SysCtrOrchestratorSvr SNGL LicSAPk OLP NL Acdmc PerOSE</v>
          </cell>
          <cell r="D620">
            <v>44.861702127659576</v>
          </cell>
          <cell r="E620" t="str">
            <v>Open Acadêmico</v>
          </cell>
          <cell r="F620" t="str">
            <v>SOFTWARE SUBSCRIPTION LICENSES</v>
          </cell>
        </row>
        <row r="621">
          <cell r="B621" t="str">
            <v>3ZK-00050A BRL</v>
          </cell>
          <cell r="C621" t="str">
            <v>SysCtrOrchestratorSvr SNGL LicSAPk OLP NL Acdmc PerUsr</v>
          </cell>
          <cell r="D621">
            <v>44.861702127659576</v>
          </cell>
          <cell r="E621" t="str">
            <v>Open Acadêmico</v>
          </cell>
          <cell r="F621" t="str">
            <v>SOFTWARE SUBSCRIPTION LICENSES</v>
          </cell>
        </row>
        <row r="622">
          <cell r="B622" t="str">
            <v>3ZK-00052A BRL</v>
          </cell>
          <cell r="C622" t="str">
            <v>SysCtrOrchestratorSvr SNGL SA OLP NL Acdmc PerOSE</v>
          </cell>
          <cell r="D622">
            <v>14.659574468085106</v>
          </cell>
          <cell r="E622" t="str">
            <v>Open Acadêmico</v>
          </cell>
          <cell r="F622" t="str">
            <v>SOFTWARE SUBSCRIPTION LICENSES</v>
          </cell>
        </row>
        <row r="623">
          <cell r="B623" t="str">
            <v>3ZK-00054A BRL</v>
          </cell>
          <cell r="C623" t="str">
            <v>SysCtrOrchestratorSvr SNGL SA OLP NL Acdmc PerUsr</v>
          </cell>
          <cell r="D623">
            <v>14.659574468085106</v>
          </cell>
          <cell r="E623" t="str">
            <v>Open Acadêmico</v>
          </cell>
          <cell r="F623" t="str">
            <v>SOFTWARE SUBSCRIPTION LICENSES</v>
          </cell>
        </row>
        <row r="624">
          <cell r="B624" t="str">
            <v>3ND-00250A BRL</v>
          </cell>
          <cell r="C624" t="str">
            <v>SysCtrSrvcMgrCltML SNGL LicSAPk OLP NL Acdmc PerOSE</v>
          </cell>
          <cell r="D624">
            <v>44.861702127659576</v>
          </cell>
          <cell r="E624" t="str">
            <v>Open Acadêmico</v>
          </cell>
          <cell r="F624" t="str">
            <v>SOFTWARE SUBSCRIPTION LICENSES</v>
          </cell>
        </row>
        <row r="625">
          <cell r="B625" t="str">
            <v>3ND-00262A BRL</v>
          </cell>
          <cell r="C625" t="str">
            <v>SysCtrSrvcMgrCltML SNGL LicSAPk OLP NL Acdmc PerUsr</v>
          </cell>
          <cell r="D625">
            <v>44.861702127659576</v>
          </cell>
          <cell r="E625" t="str">
            <v>Open Acadêmico</v>
          </cell>
          <cell r="F625" t="str">
            <v>SOFTWARE SUBSCRIPTION LICENSES</v>
          </cell>
        </row>
        <row r="626">
          <cell r="B626" t="str">
            <v>3ND-00264A BRL</v>
          </cell>
          <cell r="C626" t="str">
            <v>SysCtrSrvcMgrCltML SNGL SA OLP NL Acdmc PerOSE</v>
          </cell>
          <cell r="D626">
            <v>14.659574468085106</v>
          </cell>
          <cell r="E626" t="str">
            <v>Open Acadêmico</v>
          </cell>
          <cell r="F626" t="str">
            <v>SOFTWARE SUBSCRIPTION LICENSES</v>
          </cell>
        </row>
        <row r="627">
          <cell r="B627" t="str">
            <v>3ND-00266A BRL</v>
          </cell>
          <cell r="C627" t="str">
            <v>SysCtrSrvcMgrCltML SNGL SA OLP NL Acdmc PerUsr</v>
          </cell>
          <cell r="D627">
            <v>14.659574468085106</v>
          </cell>
          <cell r="E627" t="str">
            <v>Open Acadêmico</v>
          </cell>
          <cell r="F627" t="str">
            <v>SOFTWARE SUBSCRIPTION LICENSES</v>
          </cell>
        </row>
        <row r="628">
          <cell r="B628" t="str">
            <v>9EN-00048A BRL</v>
          </cell>
          <cell r="C628" t="str">
            <v>SysCtrStdCore SNGL LicSAPk OLP 16Lic NL Acdmc CoreLic Qlfd</v>
          </cell>
          <cell r="D628">
            <v>2146.627659574468</v>
          </cell>
          <cell r="E628" t="str">
            <v>Open Acadêmico</v>
          </cell>
          <cell r="F628" t="str">
            <v>SOFTWARE SUBSCRIPTION LICENSES</v>
          </cell>
        </row>
        <row r="629">
          <cell r="B629" t="str">
            <v>9EN-00052A BRL</v>
          </cell>
          <cell r="C629" t="str">
            <v>SysCtrStdCore SNGL LicSAPk OLP 2Lic NL Acdmc CoreLic Qlfd</v>
          </cell>
          <cell r="D629">
            <v>268.32978723404256</v>
          </cell>
          <cell r="E629" t="str">
            <v>Open Acadêmico</v>
          </cell>
          <cell r="F629" t="str">
            <v>SOFTWARE SUBSCRIPTION LICENSES</v>
          </cell>
        </row>
        <row r="630">
          <cell r="B630" t="str">
            <v>9EN-00050A BRL</v>
          </cell>
          <cell r="C630" t="str">
            <v>SysCtrStdCore SNGL SA OLP 16Lic NL Acdmc CoreLic Qlfd</v>
          </cell>
          <cell r="D630">
            <v>716.14893617021278</v>
          </cell>
          <cell r="E630" t="str">
            <v>Open Acadêmico</v>
          </cell>
          <cell r="F630" t="str">
            <v>SOFTWARE SUBSCRIPTION LICENSES</v>
          </cell>
        </row>
        <row r="631">
          <cell r="B631" t="str">
            <v>9EN-00054A BRL</v>
          </cell>
          <cell r="C631" t="str">
            <v>SysCtrStdCore SNGL SA OLP 2Lic NL Acdmc CoreLic Qlfd</v>
          </cell>
          <cell r="D631">
            <v>89.744680851063833</v>
          </cell>
          <cell r="E631" t="str">
            <v>Open Acadêmico</v>
          </cell>
          <cell r="F631" t="str">
            <v>SOFTWARE SUBSCRIPTION LICENSES</v>
          </cell>
        </row>
        <row r="632">
          <cell r="B632" t="str">
            <v>HWL-00003A BRL</v>
          </cell>
          <cell r="C632" t="str">
            <v>VisioPlan1OpenFaculty ShrdSvr SNGL SubsVL OLP NL Annual Acdmc Qlfd</v>
          </cell>
          <cell r="D632">
            <v>69.393617021276597</v>
          </cell>
          <cell r="E632" t="str">
            <v>Open Acadêmico</v>
          </cell>
          <cell r="F632" t="str">
            <v>SOFTWARE SUBSCRIPTION LICENSES</v>
          </cell>
        </row>
        <row r="633">
          <cell r="B633" t="str">
            <v>DV2-00003A BRL</v>
          </cell>
          <cell r="C633" t="str">
            <v>VisioPlan2OpenFaculty ShrdSvr SNGL SubsVL OLP NL Annual Acdmc Qlfd</v>
          </cell>
          <cell r="D633">
            <v>152.51063829787236</v>
          </cell>
          <cell r="E633" t="str">
            <v>Open Acadêmico</v>
          </cell>
          <cell r="F633" t="str">
            <v>SOFTWARE SUBSCRIPTION LICENSES</v>
          </cell>
        </row>
        <row r="634">
          <cell r="B634" t="str">
            <v>D87-07487A BRL</v>
          </cell>
          <cell r="C634" t="str">
            <v>VisioPro 2019 SNGL OLP NL Acdmc</v>
          </cell>
          <cell r="D634">
            <v>513.77659574468089</v>
          </cell>
          <cell r="E634" t="str">
            <v>Open Acadêmico</v>
          </cell>
          <cell r="F634" t="str">
            <v>SOFTWARE LICENSES</v>
          </cell>
        </row>
        <row r="635">
          <cell r="B635" t="str">
            <v>D87-01124A BRL</v>
          </cell>
          <cell r="C635" t="str">
            <v>VisioPro SNGL LicSAPk OLP NL Acdmc</v>
          </cell>
          <cell r="D635">
            <v>5493.4787234042551</v>
          </cell>
          <cell r="E635" t="str">
            <v>Open Acadêmico</v>
          </cell>
          <cell r="F635" t="str">
            <v>SOFTWARE LICENSES</v>
          </cell>
        </row>
        <row r="636">
          <cell r="B636" t="str">
            <v>D87-01217A BRL</v>
          </cell>
          <cell r="C636" t="str">
            <v>VisioPro SNGL SA OLP NL Acdmc</v>
          </cell>
          <cell r="D636">
            <v>6786.0638297872338</v>
          </cell>
          <cell r="E636" t="str">
            <v>Open Acadêmico</v>
          </cell>
          <cell r="F636" t="str">
            <v>SOFTWARE LICENSES</v>
          </cell>
        </row>
        <row r="637">
          <cell r="B637" t="str">
            <v>D86-05856A BRL</v>
          </cell>
          <cell r="C637" t="str">
            <v>VisioStd 2019 SNGL OLP NL Acdmc</v>
          </cell>
          <cell r="D637">
            <v>267.41489361702128</v>
          </cell>
          <cell r="E637" t="str">
            <v>Open Acadêmico</v>
          </cell>
          <cell r="F637" t="str">
            <v>SOFTWARE LICENSES</v>
          </cell>
        </row>
        <row r="638">
          <cell r="B638" t="str">
            <v>D86-01202A BRL</v>
          </cell>
          <cell r="C638" t="str">
            <v>VisioStd SNGL LicSAPk OLP NL Acdmc</v>
          </cell>
          <cell r="D638">
            <v>423.10638297872345</v>
          </cell>
          <cell r="E638" t="str">
            <v>Open Acadêmico</v>
          </cell>
          <cell r="F638" t="str">
            <v>SOFTWARE LICENSES</v>
          </cell>
        </row>
        <row r="639">
          <cell r="B639" t="str">
            <v>D86-01311A BRL</v>
          </cell>
          <cell r="C639" t="str">
            <v>VisioStd SNGL SA OLP NL Acdmc</v>
          </cell>
          <cell r="D639">
            <v>155.68085106382981</v>
          </cell>
          <cell r="E639" t="str">
            <v>Open Acadêmico</v>
          </cell>
          <cell r="F639" t="str">
            <v>SOFTWARE LICENSES</v>
          </cell>
        </row>
        <row r="640">
          <cell r="B640" t="str">
            <v>MX3-00092A BRL</v>
          </cell>
          <cell r="C640" t="str">
            <v>VSEntSubMSDN ALNG LicSAPk OLP NL Acdmc Qlfd</v>
          </cell>
          <cell r="D640">
            <v>8690.010638297872</v>
          </cell>
          <cell r="E640" t="str">
            <v>Open Acadêmico</v>
          </cell>
          <cell r="F640" t="str">
            <v>SOFTWARE LICENSES</v>
          </cell>
        </row>
        <row r="641">
          <cell r="B641" t="str">
            <v>MX3-00094A BRL</v>
          </cell>
          <cell r="C641" t="str">
            <v>VSEntSubMSDN ALNG SA OLP NL Acdmc Qlfd</v>
          </cell>
          <cell r="D641">
            <v>3190.6382978723404</v>
          </cell>
          <cell r="E641" t="str">
            <v>Open Acadêmico</v>
          </cell>
          <cell r="F641" t="str">
            <v>SOFTWARE LICENSES</v>
          </cell>
        </row>
        <row r="642">
          <cell r="B642" t="str">
            <v>C5E-01372A BRL</v>
          </cell>
          <cell r="C642" t="str">
            <v>VSPro 2019 SNGL OLP NL Acdmc</v>
          </cell>
          <cell r="D642">
            <v>484.45744680851067</v>
          </cell>
          <cell r="E642" t="str">
            <v>Open Acadêmico</v>
          </cell>
          <cell r="F642" t="str">
            <v>SOFTWARE LICENSES</v>
          </cell>
        </row>
        <row r="643">
          <cell r="B643" t="str">
            <v>77D-00085A BRL</v>
          </cell>
          <cell r="C643" t="str">
            <v>VSProSubMSDN ALNG LicSAPk OLP NL Acdmc Qlfd</v>
          </cell>
          <cell r="D643">
            <v>1107.1914893617022</v>
          </cell>
          <cell r="E643" t="str">
            <v>Open Acadêmico</v>
          </cell>
          <cell r="F643" t="str">
            <v>SOFTWARE SUBSCRIPTION LICENSES</v>
          </cell>
        </row>
        <row r="644">
          <cell r="B644" t="str">
            <v>77D-00087A BRL</v>
          </cell>
          <cell r="C644" t="str">
            <v>VSProSubMSDN ALNG SA OLP NL Acdmc Qlfd</v>
          </cell>
          <cell r="D644">
            <v>913.95744680851067</v>
          </cell>
          <cell r="E644" t="str">
            <v>Open Acadêmico</v>
          </cell>
          <cell r="F644" t="str">
            <v>SOFTWARE SUBSCRIPTION LICENSES</v>
          </cell>
        </row>
        <row r="645">
          <cell r="B645" t="str">
            <v>125-00444A BRL</v>
          </cell>
          <cell r="C645" t="str">
            <v>AzureDevOpsServer SNGL LicSAPk OLP NL Acdmc</v>
          </cell>
          <cell r="D645">
            <v>941.43617021276611</v>
          </cell>
          <cell r="E645" t="str">
            <v>Open Acadêmico</v>
          </cell>
          <cell r="F645" t="str">
            <v>SOFTWARE SUBSCRIPTION LICENSES</v>
          </cell>
        </row>
        <row r="646">
          <cell r="B646" t="str">
            <v>125-00460A BRL</v>
          </cell>
          <cell r="C646" t="str">
            <v>AzureDevOpsServer SNGL SA OLP NL Acdmc</v>
          </cell>
          <cell r="D646">
            <v>313.2021276595745</v>
          </cell>
          <cell r="E646" t="str">
            <v>Open Acadêmico</v>
          </cell>
          <cell r="F646" t="str">
            <v>SOFTWARE SUBSCRIPTION LICENSES</v>
          </cell>
        </row>
        <row r="647">
          <cell r="B647" t="str">
            <v>126-00726A BRL</v>
          </cell>
          <cell r="C647" t="str">
            <v>AzureDevOpsServerCAL SNGL LicSAPk OLP NL Acdmc DvcCAL</v>
          </cell>
          <cell r="D647">
            <v>941.43617021276611</v>
          </cell>
          <cell r="E647" t="str">
            <v>Open Acadêmico</v>
          </cell>
          <cell r="F647" t="str">
            <v>SOFTWARE SUBSCRIPTION LICENSES</v>
          </cell>
        </row>
        <row r="648">
          <cell r="B648" t="str">
            <v>126-00736A BRL</v>
          </cell>
          <cell r="C648" t="str">
            <v>AzureDevOpsServerCAL SNGL LicSAPk OLP NL Acdmc UsrCAL</v>
          </cell>
          <cell r="D648">
            <v>941.43617021276611</v>
          </cell>
          <cell r="E648" t="str">
            <v>Open Acadêmico</v>
          </cell>
          <cell r="F648" t="str">
            <v>SOFTWARE SUBSCRIPTION LICENSES</v>
          </cell>
        </row>
        <row r="649">
          <cell r="B649" t="str">
            <v>126-00758A BRL</v>
          </cell>
          <cell r="C649" t="str">
            <v>AzureDevOpsServerCAL SNGL SA OLP NL Acdmc DvcCAL</v>
          </cell>
          <cell r="D649">
            <v>313.2021276595745</v>
          </cell>
          <cell r="E649" t="str">
            <v>Open Acadêmico</v>
          </cell>
          <cell r="F649" t="str">
            <v>SOFTWARE SUBSCRIPTION LICENSES</v>
          </cell>
        </row>
        <row r="650">
          <cell r="B650" t="str">
            <v>126-00768A BRL</v>
          </cell>
          <cell r="C650" t="str">
            <v>AzureDevOpsServerCAL SNGL SA OLP NL Acdmc UsrCAL</v>
          </cell>
          <cell r="D650">
            <v>313.2021276595745</v>
          </cell>
          <cell r="E650" t="str">
            <v>Open Acadêmico</v>
          </cell>
          <cell r="F650" t="str">
            <v>SOFTWARE SUBSCRIPTION LICENSES</v>
          </cell>
        </row>
        <row r="651">
          <cell r="B651" t="str">
            <v>L5D-00136A BRL</v>
          </cell>
          <cell r="C651" t="str">
            <v>VSTstProSubMSDN ALNG LicSAPk OLP NL Acdmc Qlfd</v>
          </cell>
          <cell r="D651">
            <v>2500.127659574468</v>
          </cell>
          <cell r="E651" t="str">
            <v>Open Acadêmico</v>
          </cell>
          <cell r="F651" t="str">
            <v>SOFTWARE LICENSES</v>
          </cell>
        </row>
        <row r="652">
          <cell r="B652" t="str">
            <v>L5D-00138A BRL</v>
          </cell>
          <cell r="C652" t="str">
            <v>VSTstProSubMSDN ALNG SA OLP NL Acdmc Qlfd</v>
          </cell>
          <cell r="D652">
            <v>917.62765957446823</v>
          </cell>
          <cell r="E652" t="str">
            <v>Open Acadêmico</v>
          </cell>
          <cell r="F652" t="str">
            <v>SOFTWARE LICENSES</v>
          </cell>
        </row>
        <row r="653">
          <cell r="B653" t="str">
            <v>KW5-00363A BRL</v>
          </cell>
          <cell r="C653" t="str">
            <v>WINEDUperDVC SNGL SA OLP NL Acdmc</v>
          </cell>
          <cell r="D653">
            <v>245.43617021276597</v>
          </cell>
          <cell r="E653" t="str">
            <v>Open Acadêmico</v>
          </cell>
          <cell r="F653" t="str">
            <v>SOFTWARE LICENSES</v>
          </cell>
        </row>
        <row r="654">
          <cell r="B654" t="str">
            <v>KW5-00367A BRL</v>
          </cell>
          <cell r="C654" t="str">
            <v>WINEDUperDVC SNGL UpgrdSAPk OLP NL Acdmc</v>
          </cell>
          <cell r="D654">
            <v>669.44680851063833</v>
          </cell>
          <cell r="E654" t="str">
            <v>Open Acadêmico</v>
          </cell>
          <cell r="F654" t="str">
            <v>SOFTWARE LICENSES</v>
          </cell>
        </row>
        <row r="655">
          <cell r="B655" t="str">
            <v>KW9-00311A BRL</v>
          </cell>
          <cell r="C655" t="str">
            <v>WINHOME 10 SNGL OLP NL Acdmc Legalization GetGenuine</v>
          </cell>
          <cell r="D655">
            <v>604.14893617021278</v>
          </cell>
          <cell r="E655" t="str">
            <v>Open Acadêmico</v>
          </cell>
          <cell r="F655" t="str">
            <v>SOFTWARE LICENSES</v>
          </cell>
        </row>
        <row r="656">
          <cell r="B656" t="str">
            <v>V7J-01072A BRL</v>
          </cell>
          <cell r="C656" t="str">
            <v>WinMultiPointSvrPrem 2016 SNGL OLP NL Acdmc</v>
          </cell>
          <cell r="D656">
            <v>706.08510638297878</v>
          </cell>
          <cell r="E656" t="str">
            <v>Open Acadêmico</v>
          </cell>
          <cell r="F656" t="str">
            <v>SOFTWARE LICENSES</v>
          </cell>
        </row>
        <row r="657">
          <cell r="B657" t="str">
            <v>V7J-00391A BRL</v>
          </cell>
          <cell r="C657" t="str">
            <v>WinMultiPointSvrPrem SNGL LicSAPk OLP NL Acdmc</v>
          </cell>
          <cell r="D657">
            <v>1059.5744680851064</v>
          </cell>
          <cell r="E657" t="str">
            <v>Open Acadêmico</v>
          </cell>
          <cell r="F657" t="str">
            <v>SOFTWARE LICENSES</v>
          </cell>
        </row>
        <row r="658">
          <cell r="B658" t="str">
            <v>V7J-00393A BRL</v>
          </cell>
          <cell r="C658" t="str">
            <v>WinMultiPointSvrPrem SNGL SA OLP NL Acdmc</v>
          </cell>
          <cell r="D658">
            <v>353.50000000000006</v>
          </cell>
          <cell r="E658" t="str">
            <v>Open Acadêmico</v>
          </cell>
          <cell r="F658" t="str">
            <v>SOFTWARE LICENSES</v>
          </cell>
        </row>
        <row r="659">
          <cell r="B659" t="str">
            <v>FQC-09512A BRL</v>
          </cell>
          <cell r="C659" t="str">
            <v>WinPro 10 SNGL Upgrd OLP NL Acdmc</v>
          </cell>
          <cell r="D659">
            <v>424.02127659574467</v>
          </cell>
          <cell r="E659" t="str">
            <v>Open Acadêmico</v>
          </cell>
          <cell r="F659" t="str">
            <v>SOFTWARE LICENSES</v>
          </cell>
        </row>
        <row r="660">
          <cell r="B660" t="str">
            <v>T98-02879A BRL</v>
          </cell>
          <cell r="C660" t="str">
            <v>WinRghtsMgmtSrvcsCAL 2019 SNGL OLP NL Acdmc DvcCAL</v>
          </cell>
          <cell r="D660">
            <v>66.861702127659584</v>
          </cell>
          <cell r="E660" t="str">
            <v>Open Acadêmico</v>
          </cell>
          <cell r="F660" t="str">
            <v>SOFTWARE LICENSES</v>
          </cell>
        </row>
        <row r="661">
          <cell r="B661" t="str">
            <v>T98-02881A BRL</v>
          </cell>
          <cell r="C661" t="str">
            <v>WinRghtsMgmtSrvcsCAL 2019 SNGL OLP NL Acdmc UsrCAL</v>
          </cell>
          <cell r="D661">
            <v>66.861702127659584</v>
          </cell>
          <cell r="E661" t="str">
            <v>Open Acadêmico</v>
          </cell>
          <cell r="F661" t="str">
            <v>SOFTWARE LICENSES</v>
          </cell>
        </row>
        <row r="662">
          <cell r="B662" t="str">
            <v>T98-00565A BRL</v>
          </cell>
          <cell r="C662" t="str">
            <v>WinRghtsMgmtSrvcsCAL WinNT SNGL LicSAPk OLP NL Acdmc DvcCAL</v>
          </cell>
          <cell r="D662">
            <v>99.819148936170222</v>
          </cell>
          <cell r="E662" t="str">
            <v>Open Acadêmico</v>
          </cell>
          <cell r="F662" t="str">
            <v>SOFTWARE LICENSES</v>
          </cell>
        </row>
        <row r="663">
          <cell r="B663" t="str">
            <v>T98-00579A BRL</v>
          </cell>
          <cell r="C663" t="str">
            <v>WinRghtsMgmtSrvcsCAL WinNT SNGL LicSAPk OLP NL Acdmc UsrCAL</v>
          </cell>
          <cell r="D663">
            <v>99.819148936170222</v>
          </cell>
          <cell r="E663" t="str">
            <v>Open Acadêmico</v>
          </cell>
          <cell r="F663" t="str">
            <v>SOFTWARE LICENSES</v>
          </cell>
        </row>
        <row r="664">
          <cell r="B664" t="str">
            <v>T98-00566A BRL</v>
          </cell>
          <cell r="C664" t="str">
            <v>WinRghtsMgmtSrvcsCAL WinNT SNGL SA OLP NL Acdmc DvcCAL</v>
          </cell>
          <cell r="D664">
            <v>32.957446808510639</v>
          </cell>
          <cell r="E664" t="str">
            <v>Open Acadêmico</v>
          </cell>
          <cell r="F664" t="str">
            <v>SOFTWARE LICENSES</v>
          </cell>
        </row>
        <row r="665">
          <cell r="B665" t="str">
            <v>T98-00580A BRL</v>
          </cell>
          <cell r="C665" t="str">
            <v>WinRghtsMgmtSrvcsCAL WinNT SNGL SA OLP NL Acdmc UsrCAL</v>
          </cell>
          <cell r="D665">
            <v>32.957446808510639</v>
          </cell>
          <cell r="E665" t="str">
            <v>Open Acadêmico</v>
          </cell>
          <cell r="F665" t="str">
            <v>SOFTWARE LICENSES</v>
          </cell>
        </row>
        <row r="666">
          <cell r="B666" t="str">
            <v>T99-01153A BRL</v>
          </cell>
          <cell r="C666" t="str">
            <v>WinRghtsMgmtSrvcsExtConn 2019 SNGL OLP NL Acdmc Qlfd</v>
          </cell>
          <cell r="D666">
            <v>29556.446808510642</v>
          </cell>
          <cell r="E666" t="str">
            <v>Open Acadêmico</v>
          </cell>
          <cell r="F666" t="str">
            <v>SOFTWARE LICENSES</v>
          </cell>
        </row>
        <row r="667">
          <cell r="B667" t="str">
            <v>T99-00153A BRL</v>
          </cell>
          <cell r="C667" t="str">
            <v>WinRghtsMgmtSrvcsExtConn WinNT SNGL LicSAPk OLP NL Acdmc Qlfd</v>
          </cell>
          <cell r="D667">
            <v>44333.765957446805</v>
          </cell>
          <cell r="E667" t="str">
            <v>Open Acadêmico</v>
          </cell>
          <cell r="F667" t="str">
            <v>SOFTWARE LICENSES</v>
          </cell>
        </row>
        <row r="668">
          <cell r="B668" t="str">
            <v>T99-00154A BRL</v>
          </cell>
          <cell r="C668" t="str">
            <v>WinRghtsMgmtSrvcsExtConn WinNT SNGL SA OLP NL Acdmc Qlfd</v>
          </cell>
          <cell r="D668">
            <v>14777.308510638299</v>
          </cell>
          <cell r="E668" t="str">
            <v>Open Acadêmico</v>
          </cell>
          <cell r="F668" t="str">
            <v>SOFTWARE LICENSES</v>
          </cell>
        </row>
        <row r="669">
          <cell r="B669" t="str">
            <v>6VC-03726A BRL</v>
          </cell>
          <cell r="C669" t="str">
            <v>WinRmtDsktpSrvcsCAL 2019 SNGL OLP NL Acdmc DvcCAL</v>
          </cell>
          <cell r="D669">
            <v>140.11702127659575</v>
          </cell>
          <cell r="E669" t="str">
            <v>Open Acadêmico</v>
          </cell>
          <cell r="F669" t="str">
            <v>SOFTWARE LICENSES</v>
          </cell>
        </row>
        <row r="670">
          <cell r="B670" t="str">
            <v>6VC-03728A BRL</v>
          </cell>
          <cell r="C670" t="str">
            <v>WinRmtDsktpSrvcsCAL 2019 SNGL OLP NL Acdmc UsrCAL</v>
          </cell>
          <cell r="D670">
            <v>140.11702127659575</v>
          </cell>
          <cell r="E670" t="str">
            <v>Open Acadêmico</v>
          </cell>
          <cell r="F670" t="str">
            <v>SOFTWARE LICENSES</v>
          </cell>
        </row>
        <row r="671">
          <cell r="B671" t="str">
            <v>6VC-01058A BRL</v>
          </cell>
          <cell r="C671" t="str">
            <v>WinRmtDsktpSrvcsCAL SNGL LicSAPk OLP NL Acdmc DvcCAL</v>
          </cell>
          <cell r="D671">
            <v>210.18085106382981</v>
          </cell>
          <cell r="E671" t="str">
            <v>Open Acadêmico</v>
          </cell>
          <cell r="F671" t="str">
            <v>SOFTWARE LICENSES</v>
          </cell>
        </row>
        <row r="672">
          <cell r="B672" t="str">
            <v>6VC-01060A BRL</v>
          </cell>
          <cell r="C672" t="str">
            <v>WinRmtDsktpSrvcsCAL SNGL LicSAPk OLP NL Acdmc UsrCAL</v>
          </cell>
          <cell r="D672">
            <v>210.18085106382981</v>
          </cell>
          <cell r="E672" t="str">
            <v>Open Acadêmico</v>
          </cell>
          <cell r="F672" t="str">
            <v>SOFTWARE LICENSES</v>
          </cell>
        </row>
        <row r="673">
          <cell r="B673" t="str">
            <v>6VC-01062A BRL</v>
          </cell>
          <cell r="C673" t="str">
            <v>WinRmtDsktpSrvcsCAL SNGL SA OLP NL Acdmc DvcCAL</v>
          </cell>
          <cell r="D673">
            <v>70.063829787234042</v>
          </cell>
          <cell r="E673" t="str">
            <v>Open Acadêmico</v>
          </cell>
          <cell r="F673" t="str">
            <v>SOFTWARE LICENSES</v>
          </cell>
        </row>
        <row r="674">
          <cell r="B674" t="str">
            <v>6VC-01064A BRL</v>
          </cell>
          <cell r="C674" t="str">
            <v>WinRmtDsktpSrvcsCAL SNGL SA OLP NL Acdmc UsrCAL</v>
          </cell>
          <cell r="D674">
            <v>70.063829787234042</v>
          </cell>
          <cell r="E674" t="str">
            <v>Open Acadêmico</v>
          </cell>
          <cell r="F674" t="str">
            <v>SOFTWARE LICENSES</v>
          </cell>
        </row>
        <row r="675">
          <cell r="B675" t="str">
            <v>6XC-00427A BRL</v>
          </cell>
          <cell r="C675" t="str">
            <v>WinRmtDsktpSrvcsExtConn 2019 SNGL OLP NL Acdmc Qlfd</v>
          </cell>
          <cell r="D675">
            <v>18241.680851063829</v>
          </cell>
          <cell r="E675" t="str">
            <v>Open Acadêmico</v>
          </cell>
          <cell r="F675" t="str">
            <v>SOFTWARE LICENSES</v>
          </cell>
        </row>
        <row r="676">
          <cell r="B676" t="str">
            <v>6XC-00202A BRL</v>
          </cell>
          <cell r="C676" t="str">
            <v>WinRmtDsktpSrvcsExtConn SNGL LicSAPk OLP NL Acdmc Qlfd</v>
          </cell>
          <cell r="D676">
            <v>27363.297872340427</v>
          </cell>
          <cell r="E676" t="str">
            <v>Open Acadêmico</v>
          </cell>
          <cell r="F676" t="str">
            <v>SOFTWARE LICENSES</v>
          </cell>
        </row>
        <row r="677">
          <cell r="B677" t="str">
            <v>6XC-00204A BRL</v>
          </cell>
          <cell r="C677" t="str">
            <v>WinRmtDsktpSrvcsExtConn SNGL SA OLP NL Acdmc Qlfd</v>
          </cell>
          <cell r="D677">
            <v>9121.6063829787236</v>
          </cell>
          <cell r="E677" t="str">
            <v>Open Acadêmico</v>
          </cell>
          <cell r="F677" t="str">
            <v>SOFTWARE LICENSES</v>
          </cell>
        </row>
        <row r="678">
          <cell r="B678" t="str">
            <v>4UN-00002A BRL</v>
          </cell>
          <cell r="C678" t="str">
            <v>WinSideloadingRights SNGL OLP NL Acdmc Qlfd</v>
          </cell>
          <cell r="D678">
            <v>227.11702127659578</v>
          </cell>
          <cell r="E678" t="str">
            <v>Open Acadêmico</v>
          </cell>
          <cell r="F678" t="str">
            <v>SOFTWARE LICENSES</v>
          </cell>
        </row>
        <row r="679">
          <cell r="B679" t="str">
            <v>R18-05736A BRL</v>
          </cell>
          <cell r="C679" t="str">
            <v>WinSvrCAL 2019 ALNG OLP NL Acdmc Stdnt DvcCAL</v>
          </cell>
          <cell r="D679">
            <v>4.5851063829787231</v>
          </cell>
          <cell r="E679" t="str">
            <v>Open Acadêmico</v>
          </cell>
          <cell r="F679" t="str">
            <v>SOFTWARE LICENSES</v>
          </cell>
        </row>
        <row r="680">
          <cell r="B680" t="str">
            <v>R18-05738A BRL</v>
          </cell>
          <cell r="C680" t="str">
            <v>WinSvrCAL 2019 ALNG OLP NL Acdmc Stdnt UsrCAL</v>
          </cell>
          <cell r="D680">
            <v>4.5851063829787231</v>
          </cell>
          <cell r="E680" t="str">
            <v>Open Acadêmico</v>
          </cell>
          <cell r="F680" t="str">
            <v>SOFTWARE LICENSES</v>
          </cell>
        </row>
        <row r="681">
          <cell r="B681" t="str">
            <v>R18-05746A BRL</v>
          </cell>
          <cell r="C681" t="str">
            <v>WinSvrCAL 2019 SNGL OLP NL Acdmc DvcCAL</v>
          </cell>
          <cell r="D681">
            <v>53.11702127659575</v>
          </cell>
          <cell r="E681" t="str">
            <v>Open Acadêmico</v>
          </cell>
          <cell r="F681" t="str">
            <v>SOFTWARE LICENSES</v>
          </cell>
        </row>
        <row r="682">
          <cell r="B682" t="str">
            <v>R18-05748A BRL</v>
          </cell>
          <cell r="C682" t="str">
            <v>WinSvrCAL 2019 SNGL OLP NL Acdmc UsrCAL</v>
          </cell>
          <cell r="D682">
            <v>53.11702127659575</v>
          </cell>
          <cell r="E682" t="str">
            <v>Open Acadêmico</v>
          </cell>
          <cell r="F682" t="str">
            <v>SOFTWARE LICENSES</v>
          </cell>
        </row>
        <row r="683">
          <cell r="B683" t="str">
            <v>R18-01530A BRL</v>
          </cell>
          <cell r="C683" t="str">
            <v>WinSvrCAL ALNG LicSAPk OLP NL Acdmc Stdnt DvcCAL</v>
          </cell>
          <cell r="D683">
            <v>6.4042553191489358</v>
          </cell>
          <cell r="E683" t="str">
            <v>Open Acadêmico</v>
          </cell>
          <cell r="F683" t="str">
            <v>SOFTWARE LICENSES</v>
          </cell>
        </row>
        <row r="684">
          <cell r="B684" t="str">
            <v>R18-01529A BRL</v>
          </cell>
          <cell r="C684" t="str">
            <v>WinSvrCAL ALNG LicSAPk OLP NL Acdmc Stdnt UsrCAL</v>
          </cell>
          <cell r="D684">
            <v>6.4042553191489358</v>
          </cell>
          <cell r="E684" t="str">
            <v>Open Acadêmico</v>
          </cell>
          <cell r="F684" t="str">
            <v>SOFTWARE LICENSES</v>
          </cell>
        </row>
        <row r="685">
          <cell r="B685" t="str">
            <v>R18-01532A BRL</v>
          </cell>
          <cell r="C685" t="str">
            <v>WinSvrCAL ALNG SA OLP NL Acdmc Stdnt DvcCAL</v>
          </cell>
          <cell r="D685">
            <v>1.8297872340425532</v>
          </cell>
          <cell r="E685" t="str">
            <v>Open Acadêmico</v>
          </cell>
          <cell r="F685" t="str">
            <v>SOFTWARE LICENSES</v>
          </cell>
        </row>
        <row r="686">
          <cell r="B686" t="str">
            <v>R18-01531A BRL</v>
          </cell>
          <cell r="C686" t="str">
            <v>WinSvrCAL ALNG SA OLP NL Acdmc Stdnt UsrCAL</v>
          </cell>
          <cell r="D686">
            <v>1.8297872340425532</v>
          </cell>
          <cell r="E686" t="str">
            <v>Open Acadêmico</v>
          </cell>
          <cell r="F686" t="str">
            <v>SOFTWARE LICENSES</v>
          </cell>
        </row>
        <row r="687">
          <cell r="B687" t="str">
            <v>R18-00200A BRL</v>
          </cell>
          <cell r="C687" t="str">
            <v>WinSvrCAL SNGL LicSAPk OLP NL Acdmc DvcCAL</v>
          </cell>
          <cell r="D687">
            <v>80.585106382978722</v>
          </cell>
          <cell r="E687" t="str">
            <v>Open Acadêmico</v>
          </cell>
          <cell r="F687" t="str">
            <v>SOFTWARE LICENSES</v>
          </cell>
        </row>
        <row r="688">
          <cell r="B688" t="str">
            <v>R18-00199A BRL</v>
          </cell>
          <cell r="C688" t="str">
            <v>WinSvrCAL SNGL LicSAPk OLP NL Acdmc UsrCAL</v>
          </cell>
          <cell r="D688">
            <v>80.585106382978722</v>
          </cell>
          <cell r="E688" t="str">
            <v>Open Acadêmico</v>
          </cell>
          <cell r="F688" t="str">
            <v>SOFTWARE LICENSES</v>
          </cell>
        </row>
        <row r="689">
          <cell r="B689" t="str">
            <v>R18-00202A BRL</v>
          </cell>
          <cell r="C689" t="str">
            <v>WinSvrCAL SNGL SA OLP NL Acdmc DvcCAL</v>
          </cell>
          <cell r="D689">
            <v>27.478723404255319</v>
          </cell>
          <cell r="E689" t="str">
            <v>Open Acadêmico</v>
          </cell>
          <cell r="F689" t="str">
            <v>SOFTWARE LICENSES</v>
          </cell>
        </row>
        <row r="690">
          <cell r="B690" t="str">
            <v>R18-00201A BRL</v>
          </cell>
          <cell r="C690" t="str">
            <v>WinSvrCAL SNGL SA OLP NL Acdmc UsrCAL</v>
          </cell>
          <cell r="D690">
            <v>27.478723404255319</v>
          </cell>
          <cell r="E690" t="str">
            <v>Open Acadêmico</v>
          </cell>
          <cell r="F690" t="str">
            <v>SOFTWARE LICENSES</v>
          </cell>
        </row>
        <row r="691">
          <cell r="B691" t="str">
            <v>9EA-01023A BRL</v>
          </cell>
          <cell r="C691" t="str">
            <v>WinSvrDCCore 2019 SNGL OLP 16Lic NL Acdmc CoreLic Qlfd</v>
          </cell>
          <cell r="D691">
            <v>8485.6489361702133</v>
          </cell>
          <cell r="E691" t="str">
            <v>Open Acadêmico</v>
          </cell>
          <cell r="F691" t="str">
            <v>SOFTWARE LICENSES</v>
          </cell>
        </row>
        <row r="692">
          <cell r="B692" t="str">
            <v>9EA-01025A BRL</v>
          </cell>
          <cell r="C692" t="str">
            <v>WinSvrDCCore 2019 SNGL OLP 2Lic NL Acdmc CoreLic Qlfd</v>
          </cell>
          <cell r="D692">
            <v>1061</v>
          </cell>
          <cell r="E692" t="str">
            <v>Open Acadêmico</v>
          </cell>
          <cell r="F692" t="str">
            <v>SOFTWARE LICENSES</v>
          </cell>
        </row>
        <row r="693">
          <cell r="B693" t="str">
            <v>9EA-00052A BRL</v>
          </cell>
          <cell r="C693" t="str">
            <v>WinSvrDCCore SNGL LicSAPk OLP 16Lic NL Acdmc CoreLic Qlfd</v>
          </cell>
          <cell r="D693">
            <v>12728.063829787234</v>
          </cell>
          <cell r="E693" t="str">
            <v>Open Acadêmico</v>
          </cell>
          <cell r="F693" t="str">
            <v>SOFTWARE LICENSES</v>
          </cell>
        </row>
        <row r="694">
          <cell r="B694" t="str">
            <v>9EA-00058A BRL</v>
          </cell>
          <cell r="C694" t="str">
            <v>WinSvrDCCore SNGL LicSAPk OLP 2Lic NL Acdmc CoreLic Qlfd</v>
          </cell>
          <cell r="D694">
            <v>1591.8829787234042</v>
          </cell>
          <cell r="E694" t="str">
            <v>Open Acadêmico</v>
          </cell>
          <cell r="F694" t="str">
            <v>SOFTWARE LICENSES</v>
          </cell>
        </row>
        <row r="695">
          <cell r="B695" t="str">
            <v>9EA-00054A BRL</v>
          </cell>
          <cell r="C695" t="str">
            <v>WinSvrDCCore SNGL SA OLP 16Lic NL Acdmc CoreLic Qlfd</v>
          </cell>
          <cell r="D695">
            <v>4242.4255319148942</v>
          </cell>
          <cell r="E695" t="str">
            <v>Open Acadêmico</v>
          </cell>
          <cell r="F695" t="str">
            <v>SOFTWARE LICENSES</v>
          </cell>
        </row>
        <row r="696">
          <cell r="B696" t="str">
            <v>9EA-00060A BRL</v>
          </cell>
          <cell r="C696" t="str">
            <v>WinSvrDCCore SNGL SA OLP 2Lic NL Acdmc CoreLic Qlfd</v>
          </cell>
          <cell r="D696">
            <v>530.89361702127667</v>
          </cell>
          <cell r="E696" t="str">
            <v>Open Acadêmico</v>
          </cell>
          <cell r="F696" t="str">
            <v>SOFTWARE LICENSES</v>
          </cell>
        </row>
        <row r="697">
          <cell r="B697" t="str">
            <v>G3S-01249A BRL</v>
          </cell>
          <cell r="C697" t="str">
            <v>WinSvrEssntls 2019 SNGL OLP NL Acdmc</v>
          </cell>
          <cell r="D697">
            <v>811.404255319149</v>
          </cell>
          <cell r="E697" t="str">
            <v>Open Acadêmico</v>
          </cell>
          <cell r="F697" t="str">
            <v>SOFTWARE LICENSES</v>
          </cell>
        </row>
        <row r="698">
          <cell r="B698" t="str">
            <v>G3S-00385A BRL</v>
          </cell>
          <cell r="C698" t="str">
            <v>WinSvrEssntls SNGL LicSAPk OLP NL Acdmc</v>
          </cell>
          <cell r="D698">
            <v>1216.1702127659576</v>
          </cell>
          <cell r="E698" t="str">
            <v>Open Acadêmico</v>
          </cell>
          <cell r="F698" t="str">
            <v>SOFTWARE LICENSES</v>
          </cell>
        </row>
        <row r="699">
          <cell r="B699" t="str">
            <v>G3S-00387A BRL</v>
          </cell>
          <cell r="C699" t="str">
            <v>WinSvrEssntls SNGL SA OLP NL Acdmc</v>
          </cell>
          <cell r="D699">
            <v>404.78723404255322</v>
          </cell>
          <cell r="E699" t="str">
            <v>Open Acadêmico</v>
          </cell>
          <cell r="F699" t="str">
            <v>SOFTWARE LICENSES</v>
          </cell>
        </row>
        <row r="700">
          <cell r="B700" t="str">
            <v>R39-01217A BRL</v>
          </cell>
          <cell r="C700" t="str">
            <v>WinSvrExtConn 2019 SNGL OLP NL Acdmc Qlfd</v>
          </cell>
          <cell r="D700">
            <v>3273.989361702128</v>
          </cell>
          <cell r="E700" t="str">
            <v>Open Acadêmico</v>
          </cell>
          <cell r="F700" t="str">
            <v>SOFTWARE LICENSES</v>
          </cell>
        </row>
        <row r="701">
          <cell r="B701" t="str">
            <v>R39-00170A BRL</v>
          </cell>
          <cell r="C701" t="str">
            <v>WinSvrExtConn SNGL LicSAPk OLP NL Acdmc Qlfd</v>
          </cell>
          <cell r="D701">
            <v>4911.4148936170213</v>
          </cell>
          <cell r="E701" t="str">
            <v>Open Acadêmico</v>
          </cell>
          <cell r="F701" t="str">
            <v>SOFTWARE LICENSES</v>
          </cell>
        </row>
        <row r="702">
          <cell r="B702" t="str">
            <v>R39-00228A BRL</v>
          </cell>
          <cell r="C702" t="str">
            <v>WinSvrExtConn SNGL SA OLP NL Acdmc Qlfd</v>
          </cell>
          <cell r="D702">
            <v>1637.4574468085107</v>
          </cell>
          <cell r="E702" t="str">
            <v>Open Acadêmico</v>
          </cell>
          <cell r="F702" t="str">
            <v>SOFTWARE LICENSES</v>
          </cell>
        </row>
        <row r="703">
          <cell r="B703" t="str">
            <v>9EM-00631A BRL</v>
          </cell>
          <cell r="C703" t="str">
            <v>WinSvrSTDCore 2019 SNGL OLP 16Lic NL Acdmc CoreLic</v>
          </cell>
          <cell r="D703">
            <v>1576.0957446808511</v>
          </cell>
          <cell r="E703" t="str">
            <v>Open Acadêmico</v>
          </cell>
          <cell r="F703" t="str">
            <v>SOFTWARE LICENSES</v>
          </cell>
        </row>
        <row r="704">
          <cell r="B704" t="str">
            <v>9EM-00633A BRL</v>
          </cell>
          <cell r="C704" t="str">
            <v>WinSvrSTDCore 2019 SNGL OLP 2Lic NL Acdmc CoreLic</v>
          </cell>
          <cell r="D704">
            <v>199.63829787234044</v>
          </cell>
          <cell r="E704" t="str">
            <v>Open Acadêmico</v>
          </cell>
          <cell r="F704" t="str">
            <v>SOFTWARE LICENSES</v>
          </cell>
        </row>
        <row r="705">
          <cell r="B705" t="str">
            <v>9EM-00048A BRL</v>
          </cell>
          <cell r="C705" t="str">
            <v>WinSvrSTDCore SNGL LicSAPk OLP 16Lic NL Acdmc CoreLic</v>
          </cell>
          <cell r="D705">
            <v>2363.6702127659573</v>
          </cell>
          <cell r="E705" t="str">
            <v>Open Acadêmico</v>
          </cell>
          <cell r="F705" t="str">
            <v>SOFTWARE LICENSES</v>
          </cell>
        </row>
        <row r="706">
          <cell r="B706" t="str">
            <v>9EM-00054A BRL</v>
          </cell>
          <cell r="C706" t="str">
            <v>WinSvrSTDCore SNGL LicSAPk OLP 2Lic NL Acdmc CoreLic</v>
          </cell>
          <cell r="D706">
            <v>298.54255319148939</v>
          </cell>
          <cell r="E706" t="str">
            <v>Open Acadêmico</v>
          </cell>
          <cell r="F706" t="str">
            <v>SOFTWARE LICENSES</v>
          </cell>
        </row>
        <row r="707">
          <cell r="B707" t="str">
            <v>9EM-00050A BRL</v>
          </cell>
          <cell r="C707" t="str">
            <v>WinSvrSTDCore SNGL SA OLP 16Lic NL Acdmc CoreLic</v>
          </cell>
          <cell r="D707">
            <v>787.58510638297878</v>
          </cell>
          <cell r="E707" t="str">
            <v>Open Acadêmico</v>
          </cell>
          <cell r="F707" t="str">
            <v>SOFTWARE LICENSES</v>
          </cell>
        </row>
        <row r="708">
          <cell r="B708" t="str">
            <v>9EM-00056A BRL</v>
          </cell>
          <cell r="C708" t="str">
            <v>WinSvrSTDCore SNGL SA OLP 2Lic NL Acdmc CoreLic</v>
          </cell>
          <cell r="D708">
            <v>98.893617021276597</v>
          </cell>
          <cell r="E708" t="str">
            <v>Open Acadêmico</v>
          </cell>
          <cell r="F708" t="str">
            <v>SOFTWARE LICENSES</v>
          </cell>
        </row>
        <row r="709">
          <cell r="B709" t="str">
            <v>059-09169A BRL</v>
          </cell>
          <cell r="C709" t="str">
            <v>Word 2019 SNGL OLP NL Acdmc</v>
          </cell>
          <cell r="D709">
            <v>155.68085106382981</v>
          </cell>
          <cell r="E709" t="str">
            <v>Open Acadêmico</v>
          </cell>
          <cell r="F709" t="str">
            <v>SOFTWARE LICENSES</v>
          </cell>
        </row>
        <row r="710">
          <cell r="B710" t="str">
            <v>059-03749A BRL</v>
          </cell>
          <cell r="C710" t="str">
            <v>Word SNGL LicSAPk OLP NL Acdmc</v>
          </cell>
          <cell r="D710">
            <v>245.43617021276597</v>
          </cell>
          <cell r="E710" t="str">
            <v>Open Acadêmico</v>
          </cell>
          <cell r="F710" t="str">
            <v>SOFTWARE LICENSES</v>
          </cell>
        </row>
        <row r="711">
          <cell r="B711" t="str">
            <v>059-03878A BRL</v>
          </cell>
          <cell r="C711" t="str">
            <v>Word SNGL SA OLP NL Acdmc</v>
          </cell>
          <cell r="D711">
            <v>89.744680851063833</v>
          </cell>
          <cell r="E711" t="str">
            <v>Open Acadêmico</v>
          </cell>
          <cell r="F711" t="str">
            <v>SOFTWARE LICENSES</v>
          </cell>
        </row>
        <row r="712">
          <cell r="B712" t="str">
            <v>D48-01247A BRL</v>
          </cell>
          <cell r="C712" t="str">
            <v>WordMac 2019 SNGL OLP NL Acdmc</v>
          </cell>
          <cell r="D712">
            <v>155.68085106382981</v>
          </cell>
          <cell r="E712" t="str">
            <v>Open Acadêmico</v>
          </cell>
          <cell r="F712" t="str">
            <v>SOFTWARE LICENSES</v>
          </cell>
        </row>
        <row r="713">
          <cell r="B713" t="str">
            <v>D48-00273A BRL</v>
          </cell>
          <cell r="C713" t="str">
            <v>WordMac SNGL LicSAPk OLP NL Acdmc</v>
          </cell>
          <cell r="D713">
            <v>245.43617021276597</v>
          </cell>
          <cell r="E713" t="str">
            <v>Open Acadêmico</v>
          </cell>
          <cell r="F713" t="str">
            <v>SOFTWARE LICENSES</v>
          </cell>
        </row>
        <row r="714">
          <cell r="B714" t="str">
            <v>D48-00352A BRL</v>
          </cell>
          <cell r="C714" t="str">
            <v>WordMac SNGL SA OLP NL Acdmc</v>
          </cell>
          <cell r="D714">
            <v>89.744680851063833</v>
          </cell>
          <cell r="E714" t="str">
            <v>Open Acadêmico</v>
          </cell>
          <cell r="F714" t="str">
            <v>SOFTWARE LICENSES</v>
          </cell>
        </row>
        <row r="715">
          <cell r="B715" t="str">
            <v>228-11468A BRL</v>
          </cell>
          <cell r="C715" t="str">
            <v>SQLSvrStd 2019 SNGL OLP NL Acdmc</v>
          </cell>
          <cell r="D715">
            <v>1456.1063829787236</v>
          </cell>
          <cell r="E715" t="str">
            <v>Open Acadêmico</v>
          </cell>
          <cell r="F715" t="str">
            <v>SOFTWARE LICENSES</v>
          </cell>
        </row>
        <row r="716">
          <cell r="B716" t="str">
            <v>359-06846A BRL</v>
          </cell>
          <cell r="C716" t="str">
            <v>SQLCAL 2019 SNGL OLP NL Acdmc DvcCAL</v>
          </cell>
          <cell r="D716">
            <v>338.85106382978722</v>
          </cell>
          <cell r="E716" t="str">
            <v>Open Acadêmico</v>
          </cell>
          <cell r="F716" t="str">
            <v>SOFTWARE LICENSES</v>
          </cell>
        </row>
        <row r="717">
          <cell r="B717" t="str">
            <v>359-06848A BRL</v>
          </cell>
          <cell r="C717" t="str">
            <v>SQLCAL 2019 SNGL OLP NL Acdmc UsrCAL</v>
          </cell>
          <cell r="D717">
            <v>338.85106382978722</v>
          </cell>
          <cell r="E717" t="str">
            <v>Open Acadêmico</v>
          </cell>
          <cell r="F717" t="str">
            <v>SOFTWARE LICENSES</v>
          </cell>
        </row>
        <row r="718">
          <cell r="B718" t="str">
            <v>7JQ-01593A BRL</v>
          </cell>
          <cell r="C718" t="str">
            <v>SQLSvrEntCore 2019 SNGL OLP 2Lic NL Acdmc CoreLic Qlfd</v>
          </cell>
          <cell r="D718">
            <v>22294.170212765959</v>
          </cell>
          <cell r="E718" t="str">
            <v>Open Acadêmico</v>
          </cell>
          <cell r="F718" t="str">
            <v>SOFTWARE LICENSES</v>
          </cell>
        </row>
        <row r="719">
          <cell r="B719" t="str">
            <v>7NQ-01550A BRL</v>
          </cell>
          <cell r="C719" t="str">
            <v>SQLSvrStdCore 2019 SNGL OLP 2Lic NL Acdmc CoreLic Qlfd</v>
          </cell>
          <cell r="D719">
            <v>5814.3936170212764</v>
          </cell>
          <cell r="E719" t="str">
            <v>Open Acadêmico</v>
          </cell>
          <cell r="F719" t="str">
            <v>SOFTWARE LICENSES</v>
          </cell>
        </row>
        <row r="720">
          <cell r="B720" t="str">
            <v>QLM-00003A BRL</v>
          </cell>
          <cell r="C720" t="str">
            <v>EntMobSecurityA3OpnAddon SNGL SubsVL OLP NL Annual Acdmc Fclty AddOnQlfd</v>
          </cell>
          <cell r="D720">
            <v>57.202127659574472</v>
          </cell>
          <cell r="E720" t="str">
            <v>Open Acadêmico</v>
          </cell>
          <cell r="F720" t="str">
            <v>SOFTWARE SUBSCRIPTION LICENSES</v>
          </cell>
        </row>
        <row r="721">
          <cell r="B721" t="str">
            <v>QLR-00003A BRL</v>
          </cell>
          <cell r="C721" t="str">
            <v>EntMobSecurityA5OpnAddon SNGL SubsVL OLP NL Annual Acdmc Fclty AddOnQlfd</v>
          </cell>
          <cell r="D721">
            <v>171.58510638297872</v>
          </cell>
          <cell r="E721" t="str">
            <v>Open Acadêmico</v>
          </cell>
          <cell r="F721" t="str">
            <v>SOFTWARE SUBSCRIPTION LICENSES</v>
          </cell>
        </row>
        <row r="722">
          <cell r="B722" t="str">
            <v>SXA-00007A BRL</v>
          </cell>
          <cell r="C722" t="str">
            <v>SQLSvrBigDataNodeCores SNGL SubsVL OLP 2Lic NL Annual Acdmc CoreLic Qlfd</v>
          </cell>
          <cell r="D722">
            <v>648.38297872340434</v>
          </cell>
          <cell r="E722" t="str">
            <v>Open Acadêmico</v>
          </cell>
          <cell r="F722" t="str">
            <v>SOFTWARE SUBSCRIPTION LICENSES</v>
          </cell>
        </row>
        <row r="723">
          <cell r="B723" t="str">
            <v>077-07242G BRL</v>
          </cell>
          <cell r="C723" t="str">
            <v>Access 2019 OLP NL Gov</v>
          </cell>
          <cell r="D723">
            <v>856.60638297872345</v>
          </cell>
          <cell r="E723" t="str">
            <v>Open Gov</v>
          </cell>
          <cell r="F723" t="str">
            <v>SOFTWARE LICENSES</v>
          </cell>
        </row>
        <row r="724">
          <cell r="B724" t="str">
            <v>077-03412G BRL</v>
          </cell>
          <cell r="C724" t="str">
            <v>Access LicSAPk OLP NL Gov</v>
          </cell>
          <cell r="D724">
            <v>1353.0106382978724</v>
          </cell>
          <cell r="E724" t="str">
            <v>Open Gov</v>
          </cell>
          <cell r="F724" t="str">
            <v>SOFTWARE LICENSES</v>
          </cell>
        </row>
        <row r="725">
          <cell r="B725" t="str">
            <v>077-03413G BRL</v>
          </cell>
          <cell r="C725" t="str">
            <v>Access SA OLP NL Gov</v>
          </cell>
          <cell r="D725">
            <v>496.39361702127661</v>
          </cell>
          <cell r="E725" t="str">
            <v>Open Gov</v>
          </cell>
          <cell r="F725" t="str">
            <v>SOFTWARE LICENSES</v>
          </cell>
        </row>
        <row r="726">
          <cell r="B726" t="str">
            <v>NH3-00103G BRL</v>
          </cell>
          <cell r="C726" t="str">
            <v>AdvancedThreatAnltcsCltMgtLic LicSAPk OLP NL Gov PerOSE</v>
          </cell>
          <cell r="D726">
            <v>658.62765957446811</v>
          </cell>
          <cell r="E726" t="str">
            <v>Open Gov</v>
          </cell>
          <cell r="F726" t="str">
            <v>SOFTWARE LICENSES</v>
          </cell>
        </row>
        <row r="727">
          <cell r="B727" t="str">
            <v>NH3-00104G BRL</v>
          </cell>
          <cell r="C727" t="str">
            <v>AdvancedThreatAnltcsCltMgtLic LicSAPk OLP NL Gov PerUsr</v>
          </cell>
          <cell r="D727">
            <v>854.72340425531922</v>
          </cell>
          <cell r="E727" t="str">
            <v>Open Gov</v>
          </cell>
          <cell r="F727" t="str">
            <v>SOFTWARE LICENSES</v>
          </cell>
        </row>
        <row r="728">
          <cell r="B728" t="str">
            <v>NH3-00105G BRL</v>
          </cell>
          <cell r="C728" t="str">
            <v>AdvancedThreatAnltcsCltMgtLic SA OLP NL Gov PerOSE</v>
          </cell>
          <cell r="D728">
            <v>220.03191489361706</v>
          </cell>
          <cell r="E728" t="str">
            <v>Open Gov</v>
          </cell>
          <cell r="F728" t="str">
            <v>SOFTWARE LICENSES</v>
          </cell>
        </row>
        <row r="729">
          <cell r="B729" t="str">
            <v>NH3-00106G BRL</v>
          </cell>
          <cell r="C729" t="str">
            <v>AdvancedThreatAnltcsCltMgtLic SA OLP NL Gov PerUsr</v>
          </cell>
          <cell r="D729">
            <v>284.41489361702133</v>
          </cell>
          <cell r="E729" t="str">
            <v>Open Gov</v>
          </cell>
          <cell r="F729" t="str">
            <v>SOFTWARE LICENSES</v>
          </cell>
        </row>
        <row r="730">
          <cell r="B730" t="str">
            <v>LJ7-00006G BRL</v>
          </cell>
          <cell r="C730" t="str">
            <v>AudioConfOpen ShrdSvr SubsVL OLP NL Annual Gov Qlfd</v>
          </cell>
          <cell r="D730">
            <v>259.28723404255322</v>
          </cell>
          <cell r="E730" t="str">
            <v>Open Gov</v>
          </cell>
          <cell r="F730" t="str">
            <v>ONLINE SERVICES</v>
          </cell>
        </row>
        <row r="731">
          <cell r="B731" t="str">
            <v>GN9-00006G BRL</v>
          </cell>
          <cell r="C731" t="str">
            <v>AzureActvDrctryPremP1Open ShrdSvr SubsVL OLP NL Annual Gov Qlfd</v>
          </cell>
          <cell r="D731">
            <v>388.91489361702128</v>
          </cell>
          <cell r="E731" t="str">
            <v>Open Gov</v>
          </cell>
          <cell r="F731" t="str">
            <v>ONLINE SERVICES</v>
          </cell>
        </row>
        <row r="732">
          <cell r="B732" t="str">
            <v>6EM-00009G BRL</v>
          </cell>
          <cell r="C732" t="str">
            <v>AzureActvDrctryPremP2Open ShrdSvr SubsVL OLP NL Annual Gov Qlfd</v>
          </cell>
          <cell r="D732">
            <v>583.38297872340434</v>
          </cell>
          <cell r="E732" t="str">
            <v>Open Gov</v>
          </cell>
          <cell r="F732" t="str">
            <v>ONLINE SERVICES</v>
          </cell>
        </row>
        <row r="733">
          <cell r="B733" t="str">
            <v>HHS-00006G BRL</v>
          </cell>
          <cell r="C733" t="str">
            <v>Defender for Identity AO Open SubVL OLP NL Annual Gov to ATA Qlfd</v>
          </cell>
          <cell r="D733">
            <v>149.468085106383</v>
          </cell>
          <cell r="E733" t="str">
            <v>Open Gov</v>
          </cell>
          <cell r="F733" t="str">
            <v>ONLINE SERVICES</v>
          </cell>
        </row>
        <row r="734">
          <cell r="B734" t="str">
            <v>HHP-00006G BRL</v>
          </cell>
          <cell r="C734" t="str">
            <v>Defender for Identity Open SubVL OLP NL Annual Gov Qlfd</v>
          </cell>
          <cell r="D734">
            <v>356.13829787234044</v>
          </cell>
          <cell r="E734" t="str">
            <v>Open Gov</v>
          </cell>
          <cell r="F734" t="str">
            <v>ONLINE SERVICES</v>
          </cell>
        </row>
        <row r="735">
          <cell r="B735" t="str">
            <v>QD3-00006G BRL</v>
          </cell>
          <cell r="C735" t="str">
            <v>AzureInfoProtPremP1Open ShrdSvr SubsVL OLP NL Annual Gov Qlfd</v>
          </cell>
          <cell r="D735">
            <v>129.62765957446808</v>
          </cell>
          <cell r="E735" t="str">
            <v>Open Gov</v>
          </cell>
          <cell r="F735" t="str">
            <v>ONLINE SERVICES</v>
          </cell>
        </row>
        <row r="736">
          <cell r="B736" t="str">
            <v>CGJ-00006G BRL</v>
          </cell>
          <cell r="C736" t="str">
            <v>AzureInfoProtPremP2Open ShrdSvr SubsVL OLP NL Annual Gov Qlfd</v>
          </cell>
          <cell r="D736">
            <v>324.11702127659578</v>
          </cell>
          <cell r="E736" t="str">
            <v>Open Gov</v>
          </cell>
          <cell r="F736" t="str">
            <v>ONLINE SERVICES</v>
          </cell>
        </row>
        <row r="737">
          <cell r="B737" t="str">
            <v>5S2-00006G BRL</v>
          </cell>
          <cell r="C737" t="str">
            <v>AzureSubsSrvcesOpn ShrdSvr SubsVL OLP NL Annual Gov Qlfd</v>
          </cell>
          <cell r="D737">
            <v>540.69148936170211</v>
          </cell>
          <cell r="E737" t="str">
            <v>Open Gov</v>
          </cell>
          <cell r="F737" t="str">
            <v>ONLINE SERVICES</v>
          </cell>
        </row>
        <row r="738">
          <cell r="B738" t="str">
            <v>KLS-00006G BRL</v>
          </cell>
          <cell r="C738" t="str">
            <v>BsnssAppsAddOnOpen ShrdSvr SubsVL OLP NL Annual Gov forO365E3/E5 Qlfd</v>
          </cell>
          <cell r="D738">
            <v>0.76595744680851063</v>
          </cell>
          <cell r="E738" t="str">
            <v>Open Gov</v>
          </cell>
          <cell r="F738" t="str">
            <v>SOFTWARE SUBSCRIPTION LICENSES</v>
          </cell>
        </row>
        <row r="739">
          <cell r="B739" t="str">
            <v>HJA-00756G BRL</v>
          </cell>
          <cell r="C739" t="str">
            <v>BztlkSvrBrnch LicSAPk OLP 2Lic NL Gov CoreLic Qlfd</v>
          </cell>
          <cell r="D739">
            <v>11214.776595744681</v>
          </cell>
          <cell r="E739" t="str">
            <v>Open Gov</v>
          </cell>
          <cell r="F739" t="str">
            <v>SOFTWARE LICENSES</v>
          </cell>
        </row>
        <row r="740">
          <cell r="B740" t="str">
            <v>HJA-00757G BRL</v>
          </cell>
          <cell r="C740" t="str">
            <v>BztlkSvrBrnch SA OLP 2Lic NL Gov CoreLic Qlfd</v>
          </cell>
          <cell r="D740">
            <v>3737.9680851063831</v>
          </cell>
          <cell r="E740" t="str">
            <v>Open Gov</v>
          </cell>
          <cell r="F740" t="str">
            <v>SOFTWARE LICENSES</v>
          </cell>
        </row>
        <row r="741">
          <cell r="B741" t="str">
            <v>F52-02136G BRL</v>
          </cell>
          <cell r="C741" t="str">
            <v>BztlkSvrEnt LicSAPk OLP 2Lic NL Gov CoreLic Qlfd</v>
          </cell>
          <cell r="D741">
            <v>196234.48936170214</v>
          </cell>
          <cell r="E741" t="str">
            <v>Open Gov</v>
          </cell>
          <cell r="F741" t="str">
            <v>SOFTWARE LICENSES</v>
          </cell>
        </row>
        <row r="742">
          <cell r="B742" t="str">
            <v>F52-02137G BRL</v>
          </cell>
          <cell r="C742" t="str">
            <v>BztlkSvrEnt SA OLP 2Lic NL Gov CoreLic Qlfd</v>
          </cell>
          <cell r="D742">
            <v>65411.776595744683</v>
          </cell>
          <cell r="E742" t="str">
            <v>Open Gov</v>
          </cell>
          <cell r="F742" t="str">
            <v>SOFTWARE LICENSES</v>
          </cell>
        </row>
        <row r="743">
          <cell r="B743" t="str">
            <v>D75-01971G BRL</v>
          </cell>
          <cell r="C743" t="str">
            <v>BztlkSvrStd LicSAPk OLP 2Lic NL Gov CoreLic Qlfd</v>
          </cell>
          <cell r="D743">
            <v>44981.244680851072</v>
          </cell>
          <cell r="E743" t="str">
            <v>Open Gov</v>
          </cell>
          <cell r="F743" t="str">
            <v>SOFTWARE LICENSES</v>
          </cell>
        </row>
        <row r="744">
          <cell r="B744" t="str">
            <v>D75-01972G BRL</v>
          </cell>
          <cell r="C744" t="str">
            <v>BztlkSvrStd SA OLP 2Lic NL Gov CoreLic Qlfd</v>
          </cell>
          <cell r="D744">
            <v>14994.021276595744</v>
          </cell>
          <cell r="E744" t="str">
            <v>Open Gov</v>
          </cell>
          <cell r="F744" t="str">
            <v>SOFTWARE LICENSES</v>
          </cell>
        </row>
        <row r="745">
          <cell r="B745" t="str">
            <v>9GS-00110G BRL</v>
          </cell>
          <cell r="C745" t="str">
            <v>CISSteDCCore LicSAPk OLP 16Lic NL Gov CoreLic Qlfd</v>
          </cell>
          <cell r="D745">
            <v>60094.79787234043</v>
          </cell>
          <cell r="E745" t="str">
            <v>Open Gov</v>
          </cell>
          <cell r="F745" t="str">
            <v>SOFTWARE LICENSES</v>
          </cell>
        </row>
        <row r="746">
          <cell r="B746" t="str">
            <v>9GS-00545G BRL</v>
          </cell>
          <cell r="C746" t="str">
            <v>CISSteDCCore LicSAPk OLP 16Lic NL Gov W/OSysCtrSvrLic CoreLic Qlfd</v>
          </cell>
          <cell r="D746">
            <v>48841.021276595748</v>
          </cell>
          <cell r="E746" t="str">
            <v>Open Gov</v>
          </cell>
          <cell r="F746" t="str">
            <v>SOFTWARE LICENSES</v>
          </cell>
        </row>
        <row r="747">
          <cell r="B747" t="str">
            <v>9GS-00725G BRL</v>
          </cell>
          <cell r="C747" t="str">
            <v>CISSteDCCore LicSAPk OLP 16Lic NL Gov woWinSvrLic CoreLic Qlfd</v>
          </cell>
          <cell r="D747">
            <v>31285.372340425532</v>
          </cell>
          <cell r="E747" t="str">
            <v>Open Gov</v>
          </cell>
          <cell r="F747" t="str">
            <v>SOFTWARE LICENSES</v>
          </cell>
        </row>
        <row r="748">
          <cell r="B748" t="str">
            <v>9GS-00112G BRL</v>
          </cell>
          <cell r="C748" t="str">
            <v>CISSteDCCore LicSAPk OLP 2Lic NL Gov CoreLic Qlfd</v>
          </cell>
          <cell r="D748">
            <v>7515.5</v>
          </cell>
          <cell r="E748" t="str">
            <v>Open Gov</v>
          </cell>
          <cell r="F748" t="str">
            <v>SOFTWARE LICENSES</v>
          </cell>
        </row>
        <row r="749">
          <cell r="B749" t="str">
            <v>9GS-00546G BRL</v>
          </cell>
          <cell r="C749" t="str">
            <v>CISSteDCCore LicSAPk OLP 2Lic NL Gov W/OSysCtrSvrLic CoreLic Qlfd</v>
          </cell>
          <cell r="D749">
            <v>6108.5106382978729</v>
          </cell>
          <cell r="E749" t="str">
            <v>Open Gov</v>
          </cell>
          <cell r="F749" t="str">
            <v>SOFTWARE LICENSES</v>
          </cell>
        </row>
        <row r="750">
          <cell r="B750" t="str">
            <v>9GS-00726G BRL</v>
          </cell>
          <cell r="C750" t="str">
            <v>CISSteDCCore LicSAPk OLP 2Lic NL Gov woWinSvrLic CoreLic Qlfd</v>
          </cell>
          <cell r="D750">
            <v>3912.1489361702129</v>
          </cell>
          <cell r="E750" t="str">
            <v>Open Gov</v>
          </cell>
          <cell r="F750" t="str">
            <v>SOFTWARE LICENSES</v>
          </cell>
        </row>
        <row r="751">
          <cell r="B751" t="str">
            <v>9GS-00111G BRL</v>
          </cell>
          <cell r="C751" t="str">
            <v>CISSteDCCore SA OLP 16Lic NL Gov CoreLic Qlfd</v>
          </cell>
          <cell r="D751">
            <v>20031.606382978724</v>
          </cell>
          <cell r="E751" t="str">
            <v>Open Gov</v>
          </cell>
          <cell r="F751" t="str">
            <v>SOFTWARE LICENSES</v>
          </cell>
        </row>
        <row r="752">
          <cell r="B752" t="str">
            <v>9GS-00113G BRL</v>
          </cell>
          <cell r="C752" t="str">
            <v>CISSteDCCore SA OLP 2Lic NL Gov CoreLic Qlfd</v>
          </cell>
          <cell r="D752">
            <v>2505.1808510638298</v>
          </cell>
          <cell r="E752" t="str">
            <v>Open Gov</v>
          </cell>
          <cell r="F752" t="str">
            <v>SOFTWARE LICENSES</v>
          </cell>
        </row>
        <row r="753">
          <cell r="B753" t="str">
            <v>9GA-00292G BRL</v>
          </cell>
          <cell r="C753" t="str">
            <v>CISSteStdCore LicSAPk OLP 16Lic NL Gov CoreLic Qlfd</v>
          </cell>
          <cell r="D753">
            <v>15521.723404255321</v>
          </cell>
          <cell r="E753" t="str">
            <v>Open Gov</v>
          </cell>
          <cell r="F753" t="str">
            <v>SOFTWARE LICENSES</v>
          </cell>
        </row>
        <row r="754">
          <cell r="B754" t="str">
            <v>9GA-00056G BRL</v>
          </cell>
          <cell r="C754" t="str">
            <v>CISSteStdCore LicSAPk OLP 16Lic NL Gov W/OSysCtrSvrLic CoreLic Qlfd</v>
          </cell>
          <cell r="D754">
            <v>10597.734042553193</v>
          </cell>
          <cell r="E754" t="str">
            <v>Open Gov</v>
          </cell>
          <cell r="F754" t="str">
            <v>SOFTWARE LICENSES</v>
          </cell>
        </row>
        <row r="755">
          <cell r="B755" t="str">
            <v>9GA-00601G BRL</v>
          </cell>
          <cell r="C755" t="str">
            <v>CISSteStdCore LicSAPk OLP 16Lic NL Gov woWinSvrLic CoreLic Qlfd</v>
          </cell>
          <cell r="D755">
            <v>10097.627659574469</v>
          </cell>
          <cell r="E755" t="str">
            <v>Open Gov</v>
          </cell>
          <cell r="F755" t="str">
            <v>SOFTWARE LICENSES</v>
          </cell>
        </row>
        <row r="756">
          <cell r="B756" t="str">
            <v>9GA-00294G BRL</v>
          </cell>
          <cell r="C756" t="str">
            <v>CISSteStdCore LicSAPk OLP 2Lic NL Gov CoreLic Qlfd</v>
          </cell>
          <cell r="D756">
            <v>1952.3510638297873</v>
          </cell>
          <cell r="E756" t="str">
            <v>Open Gov</v>
          </cell>
          <cell r="F756" t="str">
            <v>SOFTWARE LICENSES</v>
          </cell>
        </row>
        <row r="757">
          <cell r="B757" t="str">
            <v>9GA-00057G BRL</v>
          </cell>
          <cell r="C757" t="str">
            <v>CISSteStdCore LicSAPk OLP 2Lic NL Gov W/OSysCtrSvrLic CoreLic Qlfd</v>
          </cell>
          <cell r="D757">
            <v>1336.9468085106384</v>
          </cell>
          <cell r="E757" t="str">
            <v>Open Gov</v>
          </cell>
          <cell r="F757" t="str">
            <v>SOFTWARE LICENSES</v>
          </cell>
        </row>
        <row r="758">
          <cell r="B758" t="str">
            <v>9GA-00602G BRL</v>
          </cell>
          <cell r="C758" t="str">
            <v>CISSteStdCore LicSAPk OLP 2Lic NL Gov woWinSvrLic CoreLic Qlfd</v>
          </cell>
          <cell r="D758">
            <v>1265.6063829787236</v>
          </cell>
          <cell r="E758" t="str">
            <v>Open Gov</v>
          </cell>
          <cell r="F758" t="str">
            <v>SOFTWARE LICENSES</v>
          </cell>
        </row>
        <row r="759">
          <cell r="B759" t="str">
            <v>9GA-00293G BRL</v>
          </cell>
          <cell r="C759" t="str">
            <v>CISSteStdCore SA OLP 16Lic NL Gov CoreLic Qlfd</v>
          </cell>
          <cell r="D759">
            <v>5173.6276595744685</v>
          </cell>
          <cell r="E759" t="str">
            <v>Open Gov</v>
          </cell>
          <cell r="F759" t="str">
            <v>SOFTWARE LICENSES</v>
          </cell>
        </row>
        <row r="760">
          <cell r="B760" t="str">
            <v>9GA-00295G BRL</v>
          </cell>
          <cell r="C760" t="str">
            <v>CISSteStdCore SA OLP 2Lic NL Gov CoreLic Qlfd</v>
          </cell>
          <cell r="D760">
            <v>650.23404255319156</v>
          </cell>
          <cell r="E760" t="str">
            <v>Open Gov</v>
          </cell>
          <cell r="F760" t="str">
            <v>SOFTWARE LICENSES</v>
          </cell>
        </row>
        <row r="761">
          <cell r="B761" t="str">
            <v>2PM-00006G BRL</v>
          </cell>
          <cell r="C761" t="str">
            <v>CloudAppSecOpn SubsVL OLP NL Annual Gov Qlfd</v>
          </cell>
          <cell r="D761">
            <v>226.48936170212767</v>
          </cell>
          <cell r="E761" t="str">
            <v>Open Gov</v>
          </cell>
          <cell r="F761" t="str">
            <v>SOFTWARE SUBSCRIPTION LICENSES</v>
          </cell>
        </row>
        <row r="762">
          <cell r="B762" t="str">
            <v>W06-00622G BRL</v>
          </cell>
          <cell r="C762" t="str">
            <v>CoreCAL LicSAPk OLP NL Gov DvcCAL</v>
          </cell>
          <cell r="D762">
            <v>1927.2446808510638</v>
          </cell>
          <cell r="E762" t="str">
            <v>Open Gov</v>
          </cell>
          <cell r="F762" t="str">
            <v>SOFTWARE LICENSES</v>
          </cell>
        </row>
        <row r="763">
          <cell r="B763" t="str">
            <v>W06-00623G BRL</v>
          </cell>
          <cell r="C763" t="str">
            <v>CoreCAL LicSAPk OLP NL Gov UsrCAL</v>
          </cell>
          <cell r="D763">
            <v>2484.5425531914893</v>
          </cell>
          <cell r="E763" t="str">
            <v>Open Gov</v>
          </cell>
          <cell r="F763" t="str">
            <v>SOFTWARE LICENSES</v>
          </cell>
        </row>
        <row r="764">
          <cell r="B764" t="str">
            <v>W06-00621G BRL</v>
          </cell>
          <cell r="C764" t="str">
            <v>CoreCAL SA OLP NL Gov DvcCAL</v>
          </cell>
          <cell r="D764">
            <v>675.61702127659578</v>
          </cell>
          <cell r="E764" t="str">
            <v>Open Gov</v>
          </cell>
          <cell r="F764" t="str">
            <v>SOFTWARE LICENSES</v>
          </cell>
        </row>
        <row r="765">
          <cell r="B765" t="str">
            <v>W06-00624G BRL</v>
          </cell>
          <cell r="C765" t="str">
            <v>CoreCAL SA OLP NL Gov UsrCAL</v>
          </cell>
          <cell r="D765">
            <v>871.86170212765956</v>
          </cell>
          <cell r="E765" t="str">
            <v>Open Gov</v>
          </cell>
          <cell r="F765" t="str">
            <v>SOFTWARE LICENSES</v>
          </cell>
        </row>
        <row r="766">
          <cell r="B766" t="str">
            <v>GPW-00004G BRL</v>
          </cell>
          <cell r="C766" t="str">
            <v>Dyn365ECstEngAddlSclPostOpn SubsVL OLP NL Annual Gov AddOn Posts100k</v>
          </cell>
          <cell r="D766">
            <v>53381.563829787236</v>
          </cell>
          <cell r="E766" t="str">
            <v>Open Gov</v>
          </cell>
          <cell r="F766" t="str">
            <v>SOFTWARE SUBSCRIPTION LICENSES</v>
          </cell>
        </row>
        <row r="767">
          <cell r="B767" t="str">
            <v>GPW-00002G BRL</v>
          </cell>
          <cell r="C767" t="str">
            <v>Dyn365ECstEngAddlSclPostOpn SubsVL OLP NL Annual Gov AddOn Posts10k</v>
          </cell>
          <cell r="D767">
            <v>7625.9361702127662</v>
          </cell>
          <cell r="E767" t="str">
            <v>Open Gov</v>
          </cell>
          <cell r="F767" t="str">
            <v>SOFTWARE SUBSCRIPTION LICENSES</v>
          </cell>
        </row>
        <row r="768">
          <cell r="B768" t="str">
            <v>GPW-00006G BRL</v>
          </cell>
          <cell r="C768" t="str">
            <v>Dyn365ECstEngAddlSclPostOpn SubsVL OLP NL Annual Gov AddOn Posts1M</v>
          </cell>
          <cell r="D768">
            <v>305037.5</v>
          </cell>
          <cell r="E768" t="str">
            <v>Open Gov</v>
          </cell>
          <cell r="F768" t="str">
            <v>SOFTWARE SUBSCRIPTION LICENSES</v>
          </cell>
        </row>
        <row r="769">
          <cell r="B769" t="str">
            <v>GPT-00004G BRL</v>
          </cell>
          <cell r="C769" t="str">
            <v>Dyn365ECstEngNonProdInstOpn ShrdSvr SubsVL OLP NL Annual Gov Srvcs</v>
          </cell>
          <cell r="D769">
            <v>11438.914893617022</v>
          </cell>
          <cell r="E769" t="str">
            <v>Open Gov</v>
          </cell>
          <cell r="F769" t="str">
            <v>SOFTWARE SUBSCRIPTION LICENSES</v>
          </cell>
        </row>
        <row r="770">
          <cell r="B770" t="str">
            <v>GQP-00004G BRL</v>
          </cell>
          <cell r="C770" t="str">
            <v>Dyn365ECstEngProdInstOpn ShrdSvr SubsVL OLP NL Annual Gov Srvcs</v>
          </cell>
          <cell r="D770">
            <v>41942.670212765959</v>
          </cell>
          <cell r="E770" t="str">
            <v>Open Gov</v>
          </cell>
          <cell r="F770" t="str">
            <v>SOFTWARE SUBSCRIPTION LICENSES</v>
          </cell>
        </row>
        <row r="771">
          <cell r="B771" t="str">
            <v>GMY-00014G BRL</v>
          </cell>
          <cell r="C771" t="str">
            <v>Dyn365EforCustmrSrvc OLP NL Annual Gov Qlfdoff PerUsr CRMProtoO365</v>
          </cell>
          <cell r="D771">
            <v>4462.6914893617031</v>
          </cell>
          <cell r="E771" t="str">
            <v>Open Gov</v>
          </cell>
          <cell r="F771" t="str">
            <v>SOFTWARE SUBSCRIPTION LICENSES</v>
          </cell>
        </row>
        <row r="772">
          <cell r="B772" t="str">
            <v>GMY-00019G BRL</v>
          </cell>
          <cell r="C772" t="str">
            <v>Dyn365EforCustmrSrvc OLP NL Annual Gov Qlfdoff PerUsr forCRMOLBsc</v>
          </cell>
          <cell r="D772">
            <v>3812.9680851063831</v>
          </cell>
          <cell r="E772" t="str">
            <v>Open Gov</v>
          </cell>
          <cell r="F772" t="str">
            <v>SOFTWARE SUBSCRIPTION LICENSES</v>
          </cell>
        </row>
        <row r="773">
          <cell r="B773" t="str">
            <v>GMY-00024G BRL</v>
          </cell>
          <cell r="C773" t="str">
            <v>Dyn365EforCustmrSrvc OLP NL Annual Gov Qlfdoff PerUsr forCRMOLPro</v>
          </cell>
          <cell r="D773">
            <v>5795.7127659574471</v>
          </cell>
          <cell r="E773" t="str">
            <v>Open Gov</v>
          </cell>
          <cell r="F773" t="str">
            <v>SOFTWARE SUBSCRIPTION LICENSES</v>
          </cell>
        </row>
        <row r="774">
          <cell r="B774" t="str">
            <v>GMY-00007G BRL</v>
          </cell>
          <cell r="C774" t="str">
            <v>Dyn365EforCustmrSrvcOpn ShrdSvr SubsVL OLP NL Annual Gov PerDvc</v>
          </cell>
          <cell r="D774">
            <v>11057.617021276596</v>
          </cell>
          <cell r="E774" t="str">
            <v>Open Gov</v>
          </cell>
          <cell r="F774" t="str">
            <v>SOFTWARE SUBSCRIPTION LICENSES</v>
          </cell>
        </row>
        <row r="775">
          <cell r="B775" t="str">
            <v>GMY-00008G BRL</v>
          </cell>
          <cell r="C775" t="str">
            <v>Dyn365EforCustmrSrvcOpn ShrdSvr SubsVL OLP NL Annual Gov PerUsr</v>
          </cell>
          <cell r="D775">
            <v>7244.6382978723404</v>
          </cell>
          <cell r="E775" t="str">
            <v>Open Gov</v>
          </cell>
          <cell r="F775" t="str">
            <v>SOFTWARE SUBSCRIPTION LICENSES</v>
          </cell>
        </row>
        <row r="776">
          <cell r="B776" t="str">
            <v>GMS-00007G BRL</v>
          </cell>
          <cell r="C776" t="str">
            <v>Dyn365EforCustServAddOnOpen ShrdSvr SubsVL OLP NL Annual Gov PerDvc</v>
          </cell>
          <cell r="D776">
            <v>11057.617021276596</v>
          </cell>
          <cell r="E776" t="str">
            <v>Open Gov</v>
          </cell>
          <cell r="F776" t="str">
            <v>SOFTWARE SUBSCRIPTION LICENSES</v>
          </cell>
        </row>
        <row r="777">
          <cell r="B777" t="str">
            <v>GMS-00008G BRL</v>
          </cell>
          <cell r="C777" t="str">
            <v>Dyn365EforCustServAddOnOpen ShrdSvr SubsVL OLP NL Annual Gov PerUsr</v>
          </cell>
          <cell r="D777">
            <v>7244.6382978723404</v>
          </cell>
          <cell r="E777" t="str">
            <v>Open Gov</v>
          </cell>
          <cell r="F777" t="str">
            <v>SOFTWARE SUBSCRIPTION LICENSES</v>
          </cell>
        </row>
        <row r="778">
          <cell r="B778" t="str">
            <v>GMS-00020G BRL</v>
          </cell>
          <cell r="C778" t="str">
            <v>Dyn365EforCustServAddOnOpn ShrdSvr OLP NL Annual Gov PerDvctoCustService</v>
          </cell>
          <cell r="D778">
            <v>6090.0744680851067</v>
          </cell>
          <cell r="E778" t="str">
            <v>Open Gov</v>
          </cell>
          <cell r="F778" t="str">
            <v>SOFTWARE SUBSCRIPTION LICENSES</v>
          </cell>
        </row>
        <row r="779">
          <cell r="B779" t="str">
            <v>GMS-00021G BRL</v>
          </cell>
          <cell r="C779" t="str">
            <v>Dyn365EforCustServAddOnOpn ShrdSvr OLP NL Annual Gov PerUsrtoCustService</v>
          </cell>
          <cell r="D779">
            <v>3951.7553191489365</v>
          </cell>
          <cell r="E779" t="str">
            <v>Open Gov</v>
          </cell>
          <cell r="F779" t="str">
            <v>SOFTWARE SUBSCRIPTION LICENSES</v>
          </cell>
        </row>
        <row r="780">
          <cell r="B780" t="str">
            <v>GMV-00012G BRL</v>
          </cell>
          <cell r="C780" t="str">
            <v>Dyn365EforCustServFromSAOpn ShrdSvr SubsVL OLP NL Annual Gov PerDvc</v>
          </cell>
          <cell r="D780">
            <v>9398.968085106384</v>
          </cell>
          <cell r="E780" t="str">
            <v>Open Gov</v>
          </cell>
          <cell r="F780" t="str">
            <v>SOFTWARE SUBSCRIPTION LICENSES</v>
          </cell>
        </row>
        <row r="781">
          <cell r="B781" t="str">
            <v>GMV-00013G BRL</v>
          </cell>
          <cell r="C781" t="str">
            <v>Dyn365EforCustServFromSAOpn ShrdSvr SubsVL OLP NL Annual Gov PerUsr</v>
          </cell>
          <cell r="D781">
            <v>6157.9361702127662</v>
          </cell>
          <cell r="E781" t="str">
            <v>Open Gov</v>
          </cell>
          <cell r="F781" t="str">
            <v>SOFTWARE SUBSCRIPTION LICENSES</v>
          </cell>
        </row>
        <row r="782">
          <cell r="B782" t="str">
            <v>GNJ-00007G BRL</v>
          </cell>
          <cell r="C782" t="str">
            <v>Dyn365EforFieldSrvcOpen ShrdSvr SubsVL OLP NL Annual Gov PerDvc</v>
          </cell>
          <cell r="D782">
            <v>11057.617021276596</v>
          </cell>
          <cell r="E782" t="str">
            <v>Open Gov</v>
          </cell>
          <cell r="F782" t="str">
            <v>SOFTWARE SUBSCRIPTION LICENSES</v>
          </cell>
        </row>
        <row r="783">
          <cell r="B783" t="str">
            <v>GNJ-00008G BRL</v>
          </cell>
          <cell r="C783" t="str">
            <v>Dyn365EforFieldSrvcOpen ShrdSvr SubsVL OLP NL Annual Gov PerUsr</v>
          </cell>
          <cell r="D783">
            <v>7244.6382978723404</v>
          </cell>
          <cell r="E783" t="str">
            <v>Open Gov</v>
          </cell>
          <cell r="F783" t="str">
            <v>SOFTWARE SUBSCRIPTION LICENSES</v>
          </cell>
        </row>
        <row r="784">
          <cell r="B784" t="str">
            <v>GNQ-00004G BRL</v>
          </cell>
          <cell r="C784" t="str">
            <v>Dyn365EforProjServAutoOpen ShrdSvr SubsVL OLP NL Annual Gov PerUsr</v>
          </cell>
          <cell r="D784">
            <v>7244.6382978723404</v>
          </cell>
          <cell r="E784" t="str">
            <v>Open Gov</v>
          </cell>
          <cell r="F784" t="str">
            <v>SOFTWARE SUBSCRIPTION LICENSES</v>
          </cell>
        </row>
        <row r="785">
          <cell r="B785" t="str">
            <v>GNW-00009G BRL</v>
          </cell>
          <cell r="C785" t="str">
            <v>Dyn365EforSalesAddOnOpen ShrdSvr SubsVL OLP NL Annual Gov PerDvc</v>
          </cell>
          <cell r="D785">
            <v>11057.617021276596</v>
          </cell>
          <cell r="E785" t="str">
            <v>Open Gov</v>
          </cell>
          <cell r="F785" t="str">
            <v>SOFTWARE SUBSCRIPTION LICENSES</v>
          </cell>
        </row>
        <row r="786">
          <cell r="B786" t="str">
            <v>GNW-00010G BRL</v>
          </cell>
          <cell r="C786" t="str">
            <v>Dyn365EforSalesAddOnOpen ShrdSvr SubsVL OLP NL Annual Gov PerUsr</v>
          </cell>
          <cell r="D786">
            <v>7244.6382978723404</v>
          </cell>
          <cell r="E786" t="str">
            <v>Open Gov</v>
          </cell>
          <cell r="F786" t="str">
            <v>SOFTWARE SUBSCRIPTION LICENSES</v>
          </cell>
        </row>
        <row r="787">
          <cell r="B787" t="str">
            <v>GNZ-00012G BRL</v>
          </cell>
          <cell r="C787" t="str">
            <v>Dyn365EforSalesFromSAOpn ShrdSvr SubsVL OLP NL Annual Gov PerDvc</v>
          </cell>
          <cell r="D787">
            <v>9398.968085106384</v>
          </cell>
          <cell r="E787" t="str">
            <v>Open Gov</v>
          </cell>
          <cell r="F787" t="str">
            <v>SOFTWARE SUBSCRIPTION LICENSES</v>
          </cell>
        </row>
        <row r="788">
          <cell r="B788" t="str">
            <v>GNZ-00013G BRL</v>
          </cell>
          <cell r="C788" t="str">
            <v>Dyn365EforSalesFromSAOpn ShrdSvr SubsVL OLP NL Annual Gov PerUsr</v>
          </cell>
          <cell r="D788">
            <v>6157.9361702127662</v>
          </cell>
          <cell r="E788" t="str">
            <v>Open Gov</v>
          </cell>
          <cell r="F788" t="str">
            <v>SOFTWARE SUBSCRIPTION LICENSES</v>
          </cell>
        </row>
        <row r="789">
          <cell r="B789" t="str">
            <v>GNT-00011G BRL</v>
          </cell>
          <cell r="C789" t="str">
            <v>Dyn365EforSalesOpn OLP NL Annual Gov Qlfdoff PerUsr CRMProtoO365</v>
          </cell>
          <cell r="D789">
            <v>4462.6914893617031</v>
          </cell>
          <cell r="E789" t="str">
            <v>Open Gov</v>
          </cell>
          <cell r="F789" t="str">
            <v>SOFTWARE SUBSCRIPTION LICENSES</v>
          </cell>
        </row>
        <row r="790">
          <cell r="B790" t="str">
            <v>GNT-00015G BRL</v>
          </cell>
          <cell r="C790" t="str">
            <v>Dyn365EforSalesOpn OLP NL Annual Gov Qlfdoff PerUsr forCRMOLBsc</v>
          </cell>
          <cell r="D790">
            <v>3812.9680851063831</v>
          </cell>
          <cell r="E790" t="str">
            <v>Open Gov</v>
          </cell>
          <cell r="F790" t="str">
            <v>SOFTWARE SUBSCRIPTION LICENSES</v>
          </cell>
        </row>
        <row r="791">
          <cell r="B791" t="str">
            <v>GNT-00020G BRL</v>
          </cell>
          <cell r="C791" t="str">
            <v>Dyn365EforSalesOpn OLP NL Annual Gov Qlfdoff PerUsr forCRMOLPro</v>
          </cell>
          <cell r="D791">
            <v>5795.7127659574471</v>
          </cell>
          <cell r="E791" t="str">
            <v>Open Gov</v>
          </cell>
          <cell r="F791" t="str">
            <v>SOFTWARE SUBSCRIPTION LICENSES</v>
          </cell>
        </row>
        <row r="792">
          <cell r="B792" t="str">
            <v>GNT-00007G BRL</v>
          </cell>
          <cell r="C792" t="str">
            <v>Dyn365EforSalesOpn ShrdSvr SubsVL OLP NL Annual Gov PerDvc</v>
          </cell>
          <cell r="D792">
            <v>11057.617021276596</v>
          </cell>
          <cell r="E792" t="str">
            <v>Open Gov</v>
          </cell>
          <cell r="F792" t="str">
            <v>SOFTWARE SUBSCRIPTION LICENSES</v>
          </cell>
        </row>
        <row r="793">
          <cell r="B793" t="str">
            <v>GNT-00008G BRL</v>
          </cell>
          <cell r="C793" t="str">
            <v>Dyn365EforSalesOpn ShrdSvr SubsVL OLP NL Annual Gov PerUsr</v>
          </cell>
          <cell r="D793">
            <v>7244.6382978723404</v>
          </cell>
          <cell r="E793" t="str">
            <v>Open Gov</v>
          </cell>
          <cell r="F793" t="str">
            <v>SOFTWARE SUBSCRIPTION LICENSES</v>
          </cell>
        </row>
        <row r="794">
          <cell r="B794" t="str">
            <v>EMT-00129G BRL</v>
          </cell>
          <cell r="C794" t="str">
            <v>Dyn365CstmrSrvc LicSAPk OLP NL Gov DvcCAL Qlfd</v>
          </cell>
          <cell r="D794">
            <v>21732.223404255321</v>
          </cell>
          <cell r="E794" t="str">
            <v>Open Gov</v>
          </cell>
          <cell r="F794" t="str">
            <v>SOFTWARE LICENSES</v>
          </cell>
        </row>
        <row r="795">
          <cell r="B795" t="str">
            <v>EMT-00130G BRL</v>
          </cell>
          <cell r="C795" t="str">
            <v>Dyn365CstmrSrvc LicSAPk OLP NL Gov UsrCAL Qlfd</v>
          </cell>
          <cell r="D795">
            <v>14489.255319148937</v>
          </cell>
          <cell r="E795" t="str">
            <v>Open Gov</v>
          </cell>
          <cell r="F795" t="str">
            <v>SOFTWARE LICENSES</v>
          </cell>
        </row>
        <row r="796">
          <cell r="B796" t="str">
            <v>EMT-00131G BRL</v>
          </cell>
          <cell r="C796" t="str">
            <v>Dyn365CstmrSrvc SA OLP NL Gov DvcCAL Qlfd</v>
          </cell>
          <cell r="D796">
            <v>7243.7978723404258</v>
          </cell>
          <cell r="E796" t="str">
            <v>Open Gov</v>
          </cell>
          <cell r="F796" t="str">
            <v>SOFTWARE LICENSES</v>
          </cell>
        </row>
        <row r="797">
          <cell r="B797" t="str">
            <v>EMT-00132G BRL</v>
          </cell>
          <cell r="C797" t="str">
            <v>Dyn365CstmrSrvc SA OLP NL Gov UsrCAL Qlfd</v>
          </cell>
          <cell r="D797">
            <v>4829.7553191489369</v>
          </cell>
          <cell r="E797" t="str">
            <v>Open Gov</v>
          </cell>
          <cell r="F797" t="str">
            <v>SOFTWARE LICENSES</v>
          </cell>
        </row>
        <row r="798">
          <cell r="B798" t="str">
            <v>ENJ-00129G BRL</v>
          </cell>
          <cell r="C798" t="str">
            <v>Dyn365Sales LicSAPk OLP NL Gov DvcCAL Qlfd</v>
          </cell>
          <cell r="D798">
            <v>21732.223404255321</v>
          </cell>
          <cell r="E798" t="str">
            <v>Open Gov</v>
          </cell>
          <cell r="F798" t="str">
            <v>SOFTWARE LICENSES</v>
          </cell>
        </row>
        <row r="799">
          <cell r="B799" t="str">
            <v>ENJ-00130G BRL</v>
          </cell>
          <cell r="C799" t="str">
            <v>Dyn365Sales LicSAPk OLP NL Gov UsrCAL Qlfd</v>
          </cell>
          <cell r="D799">
            <v>14489.255319148937</v>
          </cell>
          <cell r="E799" t="str">
            <v>Open Gov</v>
          </cell>
          <cell r="F799" t="str">
            <v>SOFTWARE LICENSES</v>
          </cell>
        </row>
        <row r="800">
          <cell r="B800" t="str">
            <v>ENJ-00131G BRL</v>
          </cell>
          <cell r="C800" t="str">
            <v>Dyn365Sales SA OLP NL Gov DvcCAL Qlfd</v>
          </cell>
          <cell r="D800">
            <v>7243.7978723404258</v>
          </cell>
          <cell r="E800" t="str">
            <v>Open Gov</v>
          </cell>
          <cell r="F800" t="str">
            <v>SOFTWARE LICENSES</v>
          </cell>
        </row>
        <row r="801">
          <cell r="B801" t="str">
            <v>ENJ-00132G BRL</v>
          </cell>
          <cell r="C801" t="str">
            <v>Dyn365Sales SA OLP NL Gov UsrCAL Qlfd</v>
          </cell>
          <cell r="D801">
            <v>4829.7553191489369</v>
          </cell>
          <cell r="E801" t="str">
            <v>Open Gov</v>
          </cell>
          <cell r="F801" t="str">
            <v>SOFTWARE LICENSES</v>
          </cell>
        </row>
        <row r="802">
          <cell r="B802" t="str">
            <v>EMJ-00129G BRL</v>
          </cell>
          <cell r="C802" t="str">
            <v>Dyn365TeamMmbrs LicSAPk OLP NL Gov DvcCAL Qlfd</v>
          </cell>
          <cell r="D802">
            <v>1739.1170212765958</v>
          </cell>
          <cell r="E802" t="str">
            <v>Open Gov</v>
          </cell>
          <cell r="F802" t="str">
            <v>SOFTWARE LICENSES</v>
          </cell>
        </row>
        <row r="803">
          <cell r="B803" t="str">
            <v>EMJ-00130G BRL</v>
          </cell>
          <cell r="C803" t="str">
            <v>Dyn365TeamMmbrs LicSAPk OLP NL Gov UsrCAL Qlfd</v>
          </cell>
          <cell r="D803">
            <v>1158.8510638297873</v>
          </cell>
          <cell r="E803" t="str">
            <v>Open Gov</v>
          </cell>
          <cell r="F803" t="str">
            <v>SOFTWARE LICENSES</v>
          </cell>
        </row>
        <row r="804">
          <cell r="B804" t="str">
            <v>EMJ-00131G BRL</v>
          </cell>
          <cell r="C804" t="str">
            <v>Dyn365TeamMmbrs SA OLP NL Gov DvcCAL Qlfd</v>
          </cell>
          <cell r="D804">
            <v>579.41489361702133</v>
          </cell>
          <cell r="E804" t="str">
            <v>Open Gov</v>
          </cell>
          <cell r="F804" t="str">
            <v>SOFTWARE LICENSES</v>
          </cell>
        </row>
        <row r="805">
          <cell r="B805" t="str">
            <v>EMJ-00132G BRL</v>
          </cell>
          <cell r="C805" t="str">
            <v>Dyn365TeamMmbrs SA OLP NL Gov UsrCAL Qlfd</v>
          </cell>
          <cell r="D805">
            <v>385.72340425531917</v>
          </cell>
          <cell r="E805" t="str">
            <v>Open Gov</v>
          </cell>
          <cell r="F805" t="str">
            <v>SOFTWARE LICENSES</v>
          </cell>
        </row>
        <row r="806">
          <cell r="B806" t="str">
            <v>GLX-00002G BRL</v>
          </cell>
          <cell r="C806" t="str">
            <v>Dyn365ProDirectSpprtOpn OLP NL Annual Gov Usr FORAPPS/CEPL/UNIOPSPL</v>
          </cell>
          <cell r="D806">
            <v>686.32978723404256</v>
          </cell>
          <cell r="E806" t="str">
            <v>Open Gov</v>
          </cell>
          <cell r="F806" t="str">
            <v>ONLINE SERVICES</v>
          </cell>
        </row>
        <row r="807">
          <cell r="B807" t="str">
            <v>GS7-00006G BRL</v>
          </cell>
          <cell r="C807" t="str">
            <v>EntMobandSecE3Open ShrdSvr SubsVL OLP NL Annual Gov Qlfd</v>
          </cell>
          <cell r="D807">
            <v>566.60638297872345</v>
          </cell>
          <cell r="E807" t="str">
            <v>Open Gov</v>
          </cell>
          <cell r="F807" t="str">
            <v>SOFTWARE SUBSCRIPTION LICENSES</v>
          </cell>
        </row>
        <row r="808">
          <cell r="B808" t="str">
            <v>GS9-00010G BRL</v>
          </cell>
          <cell r="C808" t="str">
            <v>EntMobandSecE3OpenAddOn ShrdSvr SubsVL OLP NL Annual Gov AddOn Qlfd</v>
          </cell>
          <cell r="D808">
            <v>359.95744680851067</v>
          </cell>
          <cell r="E808" t="str">
            <v>Open Gov</v>
          </cell>
          <cell r="F808" t="str">
            <v>SOFTWARE SUBSCRIPTION LICENSES</v>
          </cell>
        </row>
        <row r="809">
          <cell r="B809" t="str">
            <v>CF3-00007G BRL</v>
          </cell>
          <cell r="C809" t="str">
            <v>EntMobandSecE5Open ShrdSvr SubsVL OLP NL Annual Gov Qlfd</v>
          </cell>
          <cell r="D809">
            <v>959.34042553191489</v>
          </cell>
          <cell r="E809" t="str">
            <v>Open Gov</v>
          </cell>
          <cell r="F809" t="str">
            <v>SOFTWARE SUBSCRIPTION LICENSES</v>
          </cell>
        </row>
        <row r="810">
          <cell r="B810" t="str">
            <v>CE4-00006G BRL</v>
          </cell>
          <cell r="C810" t="str">
            <v>EntMobandSecE5OpenAddOn ShrdSvr SubsVL OLP NL Annual Gov AddOn Qlfd</v>
          </cell>
          <cell r="D810">
            <v>741.25531914893622</v>
          </cell>
          <cell r="E810" t="str">
            <v>Open Gov</v>
          </cell>
          <cell r="F810" t="str">
            <v>SOFTWARE SUBSCRIPTION LICENSES</v>
          </cell>
        </row>
        <row r="811">
          <cell r="B811" t="str">
            <v>5A9-00006G BRL</v>
          </cell>
          <cell r="C811" t="str">
            <v>EOAforExchgOnlnOpn ShrdSvr SubsVL OLP NL Annual Gov AddOn Qlfd</v>
          </cell>
          <cell r="D811">
            <v>194.45744680851064</v>
          </cell>
          <cell r="E811" t="str">
            <v>Open Gov</v>
          </cell>
          <cell r="F811" t="str">
            <v>SOFTWARE SUBSCRIPTION LICENSES</v>
          </cell>
        </row>
        <row r="812">
          <cell r="B812" t="str">
            <v>GR5-00006G BRL</v>
          </cell>
          <cell r="C812" t="str">
            <v>EOAforExchngSvrOpen ShrdSvr SubsVL OLP NL Annual Gov Qlfd</v>
          </cell>
          <cell r="D812">
            <v>194.45744680851064</v>
          </cell>
          <cell r="E812" t="str">
            <v>Open Gov</v>
          </cell>
          <cell r="F812" t="str">
            <v>SOFTWARE SUBSCRIPTION LICENSES</v>
          </cell>
        </row>
        <row r="813">
          <cell r="B813" t="str">
            <v>065-08686G BRL</v>
          </cell>
          <cell r="C813" t="str">
            <v>Excel 2019 OLP NL Gov</v>
          </cell>
          <cell r="D813">
            <v>856.60638297872345</v>
          </cell>
          <cell r="E813" t="str">
            <v>Open Gov</v>
          </cell>
          <cell r="F813" t="str">
            <v>SOFTWARE LICENSES</v>
          </cell>
        </row>
        <row r="814">
          <cell r="B814" t="str">
            <v>065-04501G BRL</v>
          </cell>
          <cell r="C814" t="str">
            <v>Excel LicSAPk OLP NL Gov</v>
          </cell>
          <cell r="D814">
            <v>1353.0106382978724</v>
          </cell>
          <cell r="E814" t="str">
            <v>Open Gov</v>
          </cell>
          <cell r="F814" t="str">
            <v>SOFTWARE LICENSES</v>
          </cell>
        </row>
        <row r="815">
          <cell r="B815" t="str">
            <v>065-04502G BRL</v>
          </cell>
          <cell r="C815" t="str">
            <v>Excel SA OLP NL Gov</v>
          </cell>
          <cell r="D815">
            <v>496.39361702127661</v>
          </cell>
          <cell r="E815" t="str">
            <v>Open Gov</v>
          </cell>
          <cell r="F815" t="str">
            <v>SOFTWARE LICENSES</v>
          </cell>
        </row>
        <row r="816">
          <cell r="B816" t="str">
            <v>D46-01106G BRL</v>
          </cell>
          <cell r="C816" t="str">
            <v>ExcelMac 2019 OLP NL Gov</v>
          </cell>
          <cell r="D816">
            <v>856.60638297872345</v>
          </cell>
          <cell r="E816" t="str">
            <v>Open Gov</v>
          </cell>
          <cell r="F816" t="str">
            <v>SOFTWARE LICENSES</v>
          </cell>
        </row>
        <row r="817">
          <cell r="B817" t="str">
            <v>D46-00482G BRL</v>
          </cell>
          <cell r="C817" t="str">
            <v>ExcelMac LicSAPk OLP NL Gov</v>
          </cell>
          <cell r="D817">
            <v>1353.0106382978724</v>
          </cell>
          <cell r="E817" t="str">
            <v>Open Gov</v>
          </cell>
          <cell r="F817" t="str">
            <v>SOFTWARE LICENSES</v>
          </cell>
        </row>
        <row r="818">
          <cell r="B818" t="str">
            <v>D46-00483G BRL</v>
          </cell>
          <cell r="C818" t="str">
            <v>ExcelMac SA OLP NL Gov</v>
          </cell>
          <cell r="D818">
            <v>496.39361702127661</v>
          </cell>
          <cell r="E818" t="str">
            <v>Open Gov</v>
          </cell>
          <cell r="F818" t="str">
            <v>SOFTWARE LICENSES</v>
          </cell>
        </row>
        <row r="819">
          <cell r="B819" t="str">
            <v>PGI-00894G BRL</v>
          </cell>
          <cell r="C819" t="str">
            <v>ExchgEntCAL 2019 OLP NL Gov DvcCAL woSrvcs</v>
          </cell>
          <cell r="D819">
            <v>243.18085106382981</v>
          </cell>
          <cell r="E819" t="str">
            <v>Open Gov</v>
          </cell>
          <cell r="F819" t="str">
            <v>SOFTWARE LICENSES</v>
          </cell>
        </row>
        <row r="820">
          <cell r="B820" t="str">
            <v>PGI-00895G BRL</v>
          </cell>
          <cell r="C820" t="str">
            <v>ExchgEntCAL 2019 OLP NL Gov UsrCAL woSrvcs</v>
          </cell>
          <cell r="D820">
            <v>311.80851063829789</v>
          </cell>
          <cell r="E820" t="str">
            <v>Open Gov</v>
          </cell>
          <cell r="F820" t="str">
            <v>SOFTWARE LICENSES</v>
          </cell>
        </row>
        <row r="821">
          <cell r="B821" t="str">
            <v>PGI-00491G BRL</v>
          </cell>
          <cell r="C821" t="str">
            <v>ExchgEntCAL LicSAPk OLP NL Gov DvcCAL woSrvcs</v>
          </cell>
          <cell r="D821">
            <v>364.03191489361706</v>
          </cell>
          <cell r="E821" t="str">
            <v>Open Gov</v>
          </cell>
          <cell r="F821" t="str">
            <v>SOFTWARE LICENSES</v>
          </cell>
        </row>
        <row r="822">
          <cell r="B822" t="str">
            <v>PGI-00492G BRL</v>
          </cell>
          <cell r="C822" t="str">
            <v>ExchgEntCAL LicSAPk OLP NL Gov UsrCAL woSrvcs</v>
          </cell>
          <cell r="D822">
            <v>466.97872340425533</v>
          </cell>
          <cell r="E822" t="str">
            <v>Open Gov</v>
          </cell>
          <cell r="F822" t="str">
            <v>SOFTWARE LICENSES</v>
          </cell>
        </row>
        <row r="823">
          <cell r="B823" t="str">
            <v>PGI-00493G BRL</v>
          </cell>
          <cell r="C823" t="str">
            <v>ExchgEntCAL SA OLP NL Gov DvcCAL woSrvcs</v>
          </cell>
          <cell r="D823">
            <v>120.8404255319149</v>
          </cell>
          <cell r="E823" t="str">
            <v>Open Gov</v>
          </cell>
          <cell r="F823" t="str">
            <v>SOFTWARE LICENSES</v>
          </cell>
        </row>
        <row r="824">
          <cell r="B824" t="str">
            <v>PGI-00494G BRL</v>
          </cell>
          <cell r="C824" t="str">
            <v>ExchgEntCAL SA OLP NL Gov UsrCAL woSrvcs</v>
          </cell>
          <cell r="D824">
            <v>155.15957446808511</v>
          </cell>
          <cell r="E824" t="str">
            <v>Open Gov</v>
          </cell>
          <cell r="F824" t="str">
            <v>SOFTWARE LICENSES</v>
          </cell>
        </row>
        <row r="825">
          <cell r="B825" t="str">
            <v>Q6Y-00006G BRL</v>
          </cell>
          <cell r="C825" t="str">
            <v>ExchgeOnlnPlan1Open ShrdSvr SubsVL OLP NL Annual Gov Qlfd</v>
          </cell>
          <cell r="D825">
            <v>259.28723404255322</v>
          </cell>
          <cell r="E825" t="str">
            <v>Open Gov</v>
          </cell>
          <cell r="F825" t="str">
            <v>SOFTWARE SUBSCRIPTION LICENSES</v>
          </cell>
        </row>
        <row r="826">
          <cell r="B826" t="str">
            <v>381-04507G BRL</v>
          </cell>
          <cell r="C826" t="str">
            <v>ExchgStdCAL 2019 OLP NL Gov DvcCAL</v>
          </cell>
          <cell r="D826">
            <v>397.88297872340428</v>
          </cell>
          <cell r="E826" t="str">
            <v>Open Gov</v>
          </cell>
          <cell r="F826" t="str">
            <v>SOFTWARE LICENSES</v>
          </cell>
        </row>
        <row r="827">
          <cell r="B827" t="str">
            <v>381-04508G BRL</v>
          </cell>
          <cell r="C827" t="str">
            <v>ExchgStdCAL 2019 OLP NL Gov UsrCAL</v>
          </cell>
          <cell r="D827">
            <v>514.77659574468089</v>
          </cell>
          <cell r="E827" t="str">
            <v>Open Gov</v>
          </cell>
          <cell r="F827" t="str">
            <v>SOFTWARE LICENSES</v>
          </cell>
        </row>
        <row r="828">
          <cell r="B828" t="str">
            <v>381-02590G BRL</v>
          </cell>
          <cell r="C828" t="str">
            <v>ExchgStdCAL LicSAPk OLP NL Gov DvcCAL</v>
          </cell>
          <cell r="D828">
            <v>597.20212765957456</v>
          </cell>
          <cell r="E828" t="str">
            <v>Open Gov</v>
          </cell>
          <cell r="F828" t="str">
            <v>SOFTWARE LICENSES</v>
          </cell>
        </row>
        <row r="829">
          <cell r="B829" t="str">
            <v>381-02592G BRL</v>
          </cell>
          <cell r="C829" t="str">
            <v>ExchgStdCAL LicSAPk OLP NL Gov UsrCAL</v>
          </cell>
          <cell r="D829">
            <v>772.531914893617</v>
          </cell>
          <cell r="E829" t="str">
            <v>Open Gov</v>
          </cell>
          <cell r="F829" t="str">
            <v>SOFTWARE LICENSES</v>
          </cell>
        </row>
        <row r="830">
          <cell r="B830" t="str">
            <v>381-02588G BRL</v>
          </cell>
          <cell r="C830" t="str">
            <v>ExchgStdCAL SA OLP NL Gov DvcCAL</v>
          </cell>
          <cell r="D830">
            <v>199.31914893617025</v>
          </cell>
          <cell r="E830" t="str">
            <v>Open Gov</v>
          </cell>
          <cell r="F830" t="str">
            <v>SOFTWARE LICENSES</v>
          </cell>
        </row>
        <row r="831">
          <cell r="B831" t="str">
            <v>381-02587G BRL</v>
          </cell>
          <cell r="C831" t="str">
            <v>ExchgStdCAL SA OLP NL Gov UsrCAL</v>
          </cell>
          <cell r="D831">
            <v>257.75531914893617</v>
          </cell>
          <cell r="E831" t="str">
            <v>Open Gov</v>
          </cell>
          <cell r="F831" t="str">
            <v>SOFTWARE LICENSES</v>
          </cell>
        </row>
        <row r="832">
          <cell r="B832" t="str">
            <v>395-04612G BRL</v>
          </cell>
          <cell r="C832" t="str">
            <v>ExchgSvrEnt 2019 OLP NL Gov</v>
          </cell>
          <cell r="D832">
            <v>23960.021276595744</v>
          </cell>
          <cell r="E832" t="str">
            <v>Open Gov</v>
          </cell>
          <cell r="F832" t="str">
            <v>SOFTWARE LICENSES</v>
          </cell>
        </row>
        <row r="833">
          <cell r="B833" t="str">
            <v>395-03180G BRL</v>
          </cell>
          <cell r="C833" t="str">
            <v>ExchgSvrEnt LicSAPk OLP NL Gov</v>
          </cell>
          <cell r="D833">
            <v>35940.787234042553</v>
          </cell>
          <cell r="E833" t="str">
            <v>Open Gov</v>
          </cell>
          <cell r="F833" t="str">
            <v>SOFTWARE LICENSES</v>
          </cell>
        </row>
        <row r="834">
          <cell r="B834" t="str">
            <v>395-03181G BRL</v>
          </cell>
          <cell r="C834" t="str">
            <v>ExchgSvrEnt SA OLP NL Gov</v>
          </cell>
          <cell r="D834">
            <v>11980.776595744683</v>
          </cell>
          <cell r="E834" t="str">
            <v>Open Gov</v>
          </cell>
          <cell r="F834" t="str">
            <v>SOFTWARE LICENSES</v>
          </cell>
        </row>
        <row r="835">
          <cell r="B835" t="str">
            <v>312-04413G BRL</v>
          </cell>
          <cell r="C835" t="str">
            <v>ExchgSvrStd 2019 OLP NL Gov</v>
          </cell>
          <cell r="D835">
            <v>4185.5106382978729</v>
          </cell>
          <cell r="E835" t="str">
            <v>Open Gov</v>
          </cell>
          <cell r="F835" t="str">
            <v>SOFTWARE LICENSES</v>
          </cell>
        </row>
        <row r="836">
          <cell r="B836" t="str">
            <v>312-02972G BRL</v>
          </cell>
          <cell r="C836" t="str">
            <v>ExchgSvrStd LicSAPk OLP NL Gov</v>
          </cell>
          <cell r="D836">
            <v>6277.510638297872</v>
          </cell>
          <cell r="E836" t="str">
            <v>Open Gov</v>
          </cell>
          <cell r="F836" t="str">
            <v>SOFTWARE LICENSES</v>
          </cell>
        </row>
        <row r="837">
          <cell r="B837" t="str">
            <v>312-02971G BRL</v>
          </cell>
          <cell r="C837" t="str">
            <v>ExchgSvrStd SA OLP NL Gov</v>
          </cell>
          <cell r="D837">
            <v>2091.989361702128</v>
          </cell>
          <cell r="E837" t="str">
            <v>Open Gov</v>
          </cell>
          <cell r="F837" t="str">
            <v>SOFTWARE LICENSES</v>
          </cell>
        </row>
        <row r="838">
          <cell r="B838" t="str">
            <v>Q6Z-00006G BRL</v>
          </cell>
          <cell r="C838" t="str">
            <v>ExchngOnlnPlan2Open ShrdSvr SubsVL OLP NL Annual Gov Qlfd</v>
          </cell>
          <cell r="D838">
            <v>518.57446808510645</v>
          </cell>
          <cell r="E838" t="str">
            <v>Open Gov</v>
          </cell>
          <cell r="F838" t="str">
            <v>SOFTWARE SUBSCRIPTION LICENSES</v>
          </cell>
        </row>
        <row r="839">
          <cell r="B839" t="str">
            <v>R9Y-00006G BRL</v>
          </cell>
          <cell r="C839" t="str">
            <v>ExchOnlnProtectionOpen ShrdSvr SubsVL OLP NL Annual Gov Qlfd</v>
          </cell>
          <cell r="D839">
            <v>64.819148936170222</v>
          </cell>
          <cell r="E839" t="str">
            <v>Open Gov</v>
          </cell>
          <cell r="F839" t="str">
            <v>SOFTWARE SUBSCRIPTION LICENSES</v>
          </cell>
        </row>
        <row r="840">
          <cell r="B840" t="str">
            <v>NK7-00055G BRL</v>
          </cell>
          <cell r="C840" t="str">
            <v>IdentityMgrCAL 2016 OLP NL Gov UsrCAL</v>
          </cell>
          <cell r="D840">
            <v>105.22340425531915</v>
          </cell>
          <cell r="E840" t="str">
            <v>Open Gov</v>
          </cell>
          <cell r="F840" t="str">
            <v>SOFTWARE LICENSES</v>
          </cell>
        </row>
        <row r="841">
          <cell r="B841" t="str">
            <v>NK7-00053G BRL</v>
          </cell>
          <cell r="C841" t="str">
            <v>IdentityMgrCAL LicSAPk OLP NL Gov UsrCAL</v>
          </cell>
          <cell r="D841">
            <v>157.00000000000003</v>
          </cell>
          <cell r="E841" t="str">
            <v>Open Gov</v>
          </cell>
          <cell r="F841" t="str">
            <v>SOFTWARE LICENSES</v>
          </cell>
        </row>
        <row r="842">
          <cell r="B842" t="str">
            <v>NK7-00054G BRL</v>
          </cell>
          <cell r="C842" t="str">
            <v>IdentityMgrCAL SA OLP NL Gov UsrCAL</v>
          </cell>
          <cell r="D842">
            <v>51.776595744680854</v>
          </cell>
          <cell r="E842" t="str">
            <v>Open Gov</v>
          </cell>
          <cell r="F842" t="str">
            <v>SOFTWARE LICENSES</v>
          </cell>
        </row>
        <row r="843">
          <cell r="B843" t="str">
            <v>PL7-00049G BRL</v>
          </cell>
          <cell r="C843" t="str">
            <v>IdentityMgrExtConn 2016 OLP NL Gov Qlfd</v>
          </cell>
          <cell r="D843">
            <v>108283.44680851065</v>
          </cell>
          <cell r="E843" t="str">
            <v>Open Gov</v>
          </cell>
          <cell r="F843" t="str">
            <v>SOFTWARE LICENSES</v>
          </cell>
        </row>
        <row r="844">
          <cell r="B844" t="str">
            <v>PL7-00047G BRL</v>
          </cell>
          <cell r="C844" t="str">
            <v>IdentityMgrExtConn LicSAPk OLP NL Gov Qlfd</v>
          </cell>
          <cell r="D844">
            <v>162424.35106382982</v>
          </cell>
          <cell r="E844" t="str">
            <v>Open Gov</v>
          </cell>
          <cell r="F844" t="str">
            <v>SOFTWARE LICENSES</v>
          </cell>
        </row>
        <row r="845">
          <cell r="B845" t="str">
            <v>PL7-00048G BRL</v>
          </cell>
          <cell r="C845" t="str">
            <v>IdentityMgrExtConn SA OLP NL Gov Qlfd</v>
          </cell>
          <cell r="D845">
            <v>54140.882978723406</v>
          </cell>
          <cell r="E845" t="str">
            <v>Open Gov</v>
          </cell>
          <cell r="F845" t="str">
            <v>SOFTWARE LICENSES</v>
          </cell>
        </row>
        <row r="846">
          <cell r="B846" t="str">
            <v>NMG-00006G BRL</v>
          </cell>
          <cell r="C846" t="str">
            <v>Intune Device Open Shrd Subs VL OLP NL Annual GOVT Per Device Qualified</v>
          </cell>
          <cell r="D846">
            <v>129.62765957446808</v>
          </cell>
          <cell r="E846" t="str">
            <v>Open Gov</v>
          </cell>
          <cell r="F846" t="str">
            <v>SOFTWARE SUBSCRIPTION LICENSES</v>
          </cell>
        </row>
        <row r="847">
          <cell r="B847" t="str">
            <v>3LN-00010G BRL</v>
          </cell>
          <cell r="C847" t="str">
            <v>IntuneOpen ShrdSvr SubsVL OLP NL Annual Gov Qlfd</v>
          </cell>
          <cell r="D847">
            <v>388.91489361702128</v>
          </cell>
          <cell r="E847" t="str">
            <v>Open Gov</v>
          </cell>
          <cell r="F847" t="str">
            <v>SOFTWARE SUBSCRIPTION LICENSES</v>
          </cell>
        </row>
        <row r="848">
          <cell r="B848" t="str">
            <v>7U6-00006G BRL</v>
          </cell>
          <cell r="C848" t="str">
            <v>IntuneOPENAdd-On ShrdSvr SubsVL OLP NL Annual Gov Qlfd</v>
          </cell>
          <cell r="D848">
            <v>259.28723404255322</v>
          </cell>
          <cell r="E848" t="str">
            <v>Open Gov</v>
          </cell>
          <cell r="F848" t="str">
            <v>SOFTWARE SUBSCRIPTION LICENSES</v>
          </cell>
        </row>
        <row r="849">
          <cell r="B849" t="str">
            <v>5HK-00290G BRL</v>
          </cell>
          <cell r="C849" t="str">
            <v>LyncMac 2011 OLP NL Gov</v>
          </cell>
          <cell r="D849">
            <v>181.24468085106383</v>
          </cell>
          <cell r="E849" t="str">
            <v>Open Gov</v>
          </cell>
          <cell r="F849" t="str">
            <v>SOFTWARE LICENSES</v>
          </cell>
        </row>
        <row r="850">
          <cell r="B850" t="str">
            <v>5HK-00288G BRL</v>
          </cell>
          <cell r="C850" t="str">
            <v>LyncMac LicSAPk OLP NL Gov</v>
          </cell>
          <cell r="D850">
            <v>285.531914893617</v>
          </cell>
          <cell r="E850" t="str">
            <v>Open Gov</v>
          </cell>
          <cell r="F850" t="str">
            <v>SOFTWARE LICENSES</v>
          </cell>
        </row>
        <row r="851">
          <cell r="B851" t="str">
            <v>5HK-00289G BRL</v>
          </cell>
          <cell r="C851" t="str">
            <v>LyncMac SA OLP NL Gov</v>
          </cell>
          <cell r="D851">
            <v>104.28723404255319</v>
          </cell>
          <cell r="E851" t="str">
            <v>Open Gov</v>
          </cell>
          <cell r="F851" t="str">
            <v>SOFTWARE LICENSES</v>
          </cell>
        </row>
        <row r="852">
          <cell r="B852" t="str">
            <v>3VU-00089G BRL</v>
          </cell>
          <cell r="C852" t="str">
            <v>MSDNPltfrms LicSAPk OLP NL Gov Qlfd</v>
          </cell>
          <cell r="D852">
            <v>14292.382978723404</v>
          </cell>
          <cell r="E852" t="str">
            <v>Open Gov</v>
          </cell>
          <cell r="F852" t="str">
            <v>SOFTWARE SUBSCRIPTION LICENSES</v>
          </cell>
        </row>
        <row r="853">
          <cell r="B853" t="str">
            <v>3VU-00090G BRL</v>
          </cell>
          <cell r="C853" t="str">
            <v>MSDNPltfrms SA OLP NL Gov Qlfd</v>
          </cell>
          <cell r="D853">
            <v>14292.382978723404</v>
          </cell>
          <cell r="E853" t="str">
            <v>Open Gov</v>
          </cell>
          <cell r="F853" t="str">
            <v>SOFTWARE SUBSCRIPTION LICENSES</v>
          </cell>
        </row>
        <row r="854">
          <cell r="B854" t="str">
            <v>WC2-00006G BRL</v>
          </cell>
          <cell r="C854" t="str">
            <v>MultifctrAuthntctnOpn ShrdSvr SubsVL OLP NL Annual Gov Qlfd RenewalOnly</v>
          </cell>
          <cell r="D854">
            <v>81.59574468085107</v>
          </cell>
          <cell r="E854" t="str">
            <v>Open Gov</v>
          </cell>
          <cell r="F854" t="str">
            <v>SOFTWARE SUBSCRIPTION LICENSES</v>
          </cell>
        </row>
        <row r="855">
          <cell r="B855" t="str">
            <v>TK9-00006G BRL</v>
          </cell>
          <cell r="C855" t="str">
            <v>O365 AdvCompliance Open ShrdSvr SubsVL OLP NL Annual Gov Qlfd</v>
          </cell>
          <cell r="D855">
            <v>518.57446808510645</v>
          </cell>
          <cell r="E855" t="str">
            <v>Open Gov</v>
          </cell>
          <cell r="F855" t="str">
            <v>SOFTWARE SUBSCRIPTION LICENSES</v>
          </cell>
        </row>
        <row r="856">
          <cell r="B856" t="str">
            <v>KF4-00006G BRL</v>
          </cell>
          <cell r="C856" t="str">
            <v>Defender for O365 Plan 1 Open SubVL OLP NL Annual Gov Qlfd</v>
          </cell>
          <cell r="D856">
            <v>129.62765957446808</v>
          </cell>
          <cell r="E856" t="str">
            <v>Open Gov</v>
          </cell>
          <cell r="F856" t="str">
            <v>SOFTWARE SUBSCRIPTION LICENSES</v>
          </cell>
        </row>
        <row r="857">
          <cell r="B857" t="str">
            <v>Q4Y-00006G BRL</v>
          </cell>
          <cell r="C857" t="str">
            <v>O365E1Open ShrdSvr SubsVL OLP NL Annual Gov Qlfd</v>
          </cell>
          <cell r="D857">
            <v>518.57446808510645</v>
          </cell>
          <cell r="E857" t="str">
            <v>Open Gov</v>
          </cell>
          <cell r="F857" t="str">
            <v>SOFTWARE SUBSCRIPTION LICENSES</v>
          </cell>
        </row>
        <row r="858">
          <cell r="B858" t="str">
            <v>Q5Y-00006G BRL</v>
          </cell>
          <cell r="C858" t="str">
            <v>O365E3Open ShrdSvr SubsVL OLP NL Annual Gov Qlfd</v>
          </cell>
          <cell r="D858">
            <v>1296.4148936170216</v>
          </cell>
          <cell r="E858" t="str">
            <v>Open Gov</v>
          </cell>
          <cell r="F858" t="str">
            <v>ONLINE SERVICES</v>
          </cell>
        </row>
        <row r="859">
          <cell r="B859" t="str">
            <v>7JT-00003G BRL</v>
          </cell>
          <cell r="C859" t="str">
            <v>O365PE1Archvng ShrdSvr SubsVL OLP NL Annual Gov Qlfd</v>
          </cell>
          <cell r="D859">
            <v>591.76595744680856</v>
          </cell>
          <cell r="E859" t="str">
            <v>Open Gov</v>
          </cell>
          <cell r="F859" t="str">
            <v>SOFTWARE SUBSCRIPTION LICENSES</v>
          </cell>
        </row>
        <row r="860">
          <cell r="B860" t="str">
            <v>Q7Y-00006G BRL</v>
          </cell>
          <cell r="C860" t="str">
            <v>M365AppsForEnterpriseOpen ShrdSvr SubsVL OLP NL Annual Gov Qlfd</v>
          </cell>
          <cell r="D860">
            <v>777.84042553191489</v>
          </cell>
          <cell r="E860" t="str">
            <v>Open Gov</v>
          </cell>
          <cell r="F860" t="str">
            <v>ONLINE SERVICES</v>
          </cell>
        </row>
        <row r="861">
          <cell r="B861" t="str">
            <v>FTH-00006G BRL</v>
          </cell>
          <cell r="C861" t="str">
            <v>Defender for O365 Plan 2 Open SubVL OLP NL Annual Gov Qlfd</v>
          </cell>
          <cell r="D861">
            <v>324.11702127659578</v>
          </cell>
          <cell r="E861" t="str">
            <v>Open Gov</v>
          </cell>
          <cell r="F861" t="str">
            <v>SOFTWARE SUBSCRIPTION LICENSES</v>
          </cell>
        </row>
        <row r="862">
          <cell r="B862" t="str">
            <v>5A5-00006G BRL</v>
          </cell>
          <cell r="C862" t="str">
            <v>O365XtraFileStrgOpn ShrdSvr SubsVL OLP NL Annual Gov AddOn Qlfd</v>
          </cell>
          <cell r="D862">
            <v>15.25531914893617</v>
          </cell>
          <cell r="E862" t="str">
            <v>Open Gov</v>
          </cell>
          <cell r="F862" t="str">
            <v>SOFTWARE SUBSCRIPTION LICENSES</v>
          </cell>
        </row>
        <row r="863">
          <cell r="B863" t="str">
            <v>9ST-00161G BRL</v>
          </cell>
          <cell r="C863" t="str">
            <v>OffAdtandCntrlMngmnt 2013 OLP NL Gov</v>
          </cell>
          <cell r="D863">
            <v>20104.968085106382</v>
          </cell>
          <cell r="E863" t="str">
            <v>Open Gov</v>
          </cell>
          <cell r="F863" t="str">
            <v>SOFTWARE LICENSES</v>
          </cell>
        </row>
        <row r="864">
          <cell r="B864" t="str">
            <v>9ST-00159G BRL</v>
          </cell>
          <cell r="C864" t="str">
            <v>OffAdtandCntrlMngmnt LicSAPk OLP NL Gov</v>
          </cell>
          <cell r="D864">
            <v>30157.872340425536</v>
          </cell>
          <cell r="E864" t="str">
            <v>Open Gov</v>
          </cell>
          <cell r="F864" t="str">
            <v>SOFTWARE LICENSES</v>
          </cell>
        </row>
        <row r="865">
          <cell r="B865" t="str">
            <v>9ST-00160G BRL</v>
          </cell>
          <cell r="C865" t="str">
            <v>OffAdtandCntrlMngmnt SA OLP NL Gov</v>
          </cell>
          <cell r="D865">
            <v>10052.904255319148</v>
          </cell>
          <cell r="E865" t="str">
            <v>Open Gov</v>
          </cell>
          <cell r="F865" t="str">
            <v>SOFTWARE LICENSES</v>
          </cell>
        </row>
        <row r="866">
          <cell r="B866" t="str">
            <v>D9U-00047G BRL</v>
          </cell>
          <cell r="C866" t="str">
            <v>OffHomeandStdntRT 2013 OLP NL Gov</v>
          </cell>
          <cell r="D866">
            <v>347.61702127659578</v>
          </cell>
          <cell r="E866" t="str">
            <v>Open Gov</v>
          </cell>
          <cell r="F866" t="str">
            <v>SOFTWARE LICENSES</v>
          </cell>
        </row>
        <row r="867">
          <cell r="B867" t="str">
            <v>3YF-00661G BRL</v>
          </cell>
          <cell r="C867" t="str">
            <v>OfficeMacStd 2019 OLP NL Gov</v>
          </cell>
          <cell r="D867">
            <v>2201.0319148936169</v>
          </cell>
          <cell r="E867" t="str">
            <v>Open Gov</v>
          </cell>
          <cell r="F867" t="str">
            <v>SOFTWARE LICENSES</v>
          </cell>
        </row>
        <row r="868">
          <cell r="B868" t="str">
            <v>3YF-00123G BRL</v>
          </cell>
          <cell r="C868" t="str">
            <v>OfficeMacStd LicSAPk OLP NL Gov</v>
          </cell>
          <cell r="D868">
            <v>3477.3936170212769</v>
          </cell>
          <cell r="E868" t="str">
            <v>Open Gov</v>
          </cell>
          <cell r="F868" t="str">
            <v>SOFTWARE LICENSES</v>
          </cell>
        </row>
        <row r="869">
          <cell r="B869" t="str">
            <v>3YF-00124G BRL</v>
          </cell>
          <cell r="C869" t="str">
            <v>OfficeMacStd SA OLP NL Gov</v>
          </cell>
          <cell r="D869">
            <v>1276.372340425532</v>
          </cell>
          <cell r="E869" t="str">
            <v>Open Gov</v>
          </cell>
          <cell r="F869" t="str">
            <v>SOFTWARE LICENSES</v>
          </cell>
        </row>
        <row r="870">
          <cell r="B870" t="str">
            <v>79H-00464G BRL</v>
          </cell>
          <cell r="C870" t="str">
            <v>OfficeMultiLangPk 2013 OLP NL Gov</v>
          </cell>
          <cell r="D870">
            <v>555.936170212766</v>
          </cell>
          <cell r="E870" t="str">
            <v>Open Gov</v>
          </cell>
          <cell r="F870" t="str">
            <v>SOFTWARE LICENSES</v>
          </cell>
        </row>
        <row r="871">
          <cell r="B871" t="str">
            <v>79P-05738G BRL</v>
          </cell>
          <cell r="C871" t="str">
            <v>OfficeProPlus 2019 OLP NL Gov</v>
          </cell>
          <cell r="D871">
            <v>3002.3936170212769</v>
          </cell>
          <cell r="E871" t="str">
            <v>Open Gov</v>
          </cell>
          <cell r="F871" t="str">
            <v>SOFTWARE LICENSES</v>
          </cell>
        </row>
        <row r="872">
          <cell r="B872" t="str">
            <v>269-08812G BRL</v>
          </cell>
          <cell r="C872" t="str">
            <v>OfficeProPlus LicSAPk OLP NL Gov</v>
          </cell>
          <cell r="D872">
            <v>4743.6063829787236</v>
          </cell>
          <cell r="E872" t="str">
            <v>Open Gov</v>
          </cell>
          <cell r="F872" t="str">
            <v>SOFTWARE LICENSES</v>
          </cell>
        </row>
        <row r="873">
          <cell r="B873" t="str">
            <v>269-08814G BRL</v>
          </cell>
          <cell r="C873" t="str">
            <v>OfficeProPlus SA OLP NL Gov</v>
          </cell>
          <cell r="D873">
            <v>1741.2234042553193</v>
          </cell>
          <cell r="E873" t="str">
            <v>Open Gov</v>
          </cell>
          <cell r="F873" t="str">
            <v>SOFTWARE LICENSES</v>
          </cell>
        </row>
        <row r="874">
          <cell r="B874" t="str">
            <v>021-10618G BRL</v>
          </cell>
          <cell r="C874" t="str">
            <v>OfficeStd 2019 OLP NL Gov</v>
          </cell>
          <cell r="D874">
            <v>2201.0319148936169</v>
          </cell>
          <cell r="E874" t="str">
            <v>Open Gov</v>
          </cell>
          <cell r="F874" t="str">
            <v>SOFTWARE LICENSES</v>
          </cell>
        </row>
        <row r="875">
          <cell r="B875" t="str">
            <v>021-07160G BRL</v>
          </cell>
          <cell r="C875" t="str">
            <v>OfficeStd LicSAPk OLP NL Gov</v>
          </cell>
          <cell r="D875">
            <v>3477.3936170212769</v>
          </cell>
          <cell r="E875" t="str">
            <v>Open Gov</v>
          </cell>
          <cell r="F875" t="str">
            <v>SOFTWARE LICENSES</v>
          </cell>
        </row>
        <row r="876">
          <cell r="B876" t="str">
            <v>021-07161G BRL</v>
          </cell>
          <cell r="C876" t="str">
            <v>OfficeStd SA OLP NL Gov</v>
          </cell>
          <cell r="D876">
            <v>1276.372340425532</v>
          </cell>
          <cell r="E876" t="str">
            <v>Open Gov</v>
          </cell>
          <cell r="F876" t="str">
            <v>SOFTWARE LICENSES</v>
          </cell>
        </row>
        <row r="877">
          <cell r="B877" t="str">
            <v>3NN-00024G BRL</v>
          </cell>
          <cell r="C877" t="str">
            <v>OneDriveforbusinessPlan1Open ShrdSvr SubsVL OLP NL Annual Gov Qlfd</v>
          </cell>
          <cell r="D877">
            <v>324.11702127659578</v>
          </cell>
          <cell r="E877" t="str">
            <v>Open Gov</v>
          </cell>
          <cell r="F877" t="str">
            <v>SOFTWARE SUBSCRIPTION LICENSES</v>
          </cell>
        </row>
        <row r="878">
          <cell r="B878" t="str">
            <v>TL4-00006G BRL</v>
          </cell>
          <cell r="C878" t="str">
            <v>OneDriveforbusinessPlan2Open ShrdSvr SubsVL OLP NL Annual Gov Qlfd</v>
          </cell>
          <cell r="D878">
            <v>648.20212765957444</v>
          </cell>
          <cell r="E878" t="str">
            <v>Open Gov</v>
          </cell>
          <cell r="F878" t="str">
            <v>SOFTWARE SUBSCRIPTION LICENSES</v>
          </cell>
        </row>
        <row r="879">
          <cell r="B879" t="str">
            <v>543-06610G BRL</v>
          </cell>
          <cell r="C879" t="str">
            <v>Outlk 2019 OLP NL Gov</v>
          </cell>
          <cell r="D879">
            <v>856.60638297872345</v>
          </cell>
          <cell r="E879" t="str">
            <v>Open Gov</v>
          </cell>
          <cell r="F879" t="str">
            <v>SOFTWARE LICENSES</v>
          </cell>
        </row>
        <row r="880">
          <cell r="B880" t="str">
            <v>543-02545G BRL</v>
          </cell>
          <cell r="C880" t="str">
            <v>Outlk LicSAPk OLP NL Gov</v>
          </cell>
          <cell r="D880">
            <v>1353.0106382978724</v>
          </cell>
          <cell r="E880" t="str">
            <v>Open Gov</v>
          </cell>
          <cell r="F880" t="str">
            <v>SOFTWARE LICENSES</v>
          </cell>
        </row>
        <row r="881">
          <cell r="B881" t="str">
            <v>543-02547G BRL</v>
          </cell>
          <cell r="C881" t="str">
            <v>Outlk SA OLP NL Gov</v>
          </cell>
          <cell r="D881">
            <v>496.39361702127661</v>
          </cell>
          <cell r="E881" t="str">
            <v>Open Gov</v>
          </cell>
          <cell r="F881" t="str">
            <v>SOFTWARE LICENSES</v>
          </cell>
        </row>
        <row r="882">
          <cell r="B882" t="str">
            <v>36F-00476G BRL</v>
          </cell>
          <cell r="C882" t="str">
            <v>OutlkMac 2019 OLP NL Gov</v>
          </cell>
          <cell r="D882">
            <v>856.60638297872345</v>
          </cell>
          <cell r="E882" t="str">
            <v>Open Gov</v>
          </cell>
          <cell r="F882" t="str">
            <v>SOFTWARE LICENSES</v>
          </cell>
        </row>
        <row r="883">
          <cell r="B883" t="str">
            <v>36F-00224G BRL</v>
          </cell>
          <cell r="C883" t="str">
            <v>OutlkMac LicSAPk OLP NL Gov</v>
          </cell>
          <cell r="D883">
            <v>1353.0106382978724</v>
          </cell>
          <cell r="E883" t="str">
            <v>Open Gov</v>
          </cell>
          <cell r="F883" t="str">
            <v>SOFTWARE LICENSES</v>
          </cell>
        </row>
        <row r="884">
          <cell r="B884" t="str">
            <v>36F-00225G BRL</v>
          </cell>
          <cell r="C884" t="str">
            <v>OutlkMac SA OLP NL Gov</v>
          </cell>
          <cell r="D884">
            <v>496.39361702127661</v>
          </cell>
          <cell r="E884" t="str">
            <v>Open Gov</v>
          </cell>
          <cell r="F884" t="str">
            <v>SOFTWARE LICENSES</v>
          </cell>
        </row>
        <row r="885">
          <cell r="B885" t="str">
            <v>164-07844G BRL</v>
          </cell>
          <cell r="C885" t="str">
            <v>Pblshr 2019 OLP NL Gov</v>
          </cell>
          <cell r="D885">
            <v>856.60638297872345</v>
          </cell>
          <cell r="E885" t="str">
            <v>Open Gov</v>
          </cell>
          <cell r="F885" t="str">
            <v>SOFTWARE LICENSES</v>
          </cell>
        </row>
        <row r="886">
          <cell r="B886" t="str">
            <v>164-03626G BRL</v>
          </cell>
          <cell r="C886" t="str">
            <v>Pblshr LicSAPk OLP NL Gov</v>
          </cell>
          <cell r="D886">
            <v>1353.0106382978724</v>
          </cell>
          <cell r="E886" t="str">
            <v>Open Gov</v>
          </cell>
          <cell r="F886" t="str">
            <v>SOFTWARE LICENSES</v>
          </cell>
        </row>
        <row r="887">
          <cell r="B887" t="str">
            <v>164-03627G BRL</v>
          </cell>
          <cell r="C887" t="str">
            <v>Pblshr SA OLP NL Gov</v>
          </cell>
          <cell r="D887">
            <v>496.39361702127661</v>
          </cell>
          <cell r="E887" t="str">
            <v>Open Gov</v>
          </cell>
          <cell r="F887" t="str">
            <v>SOFTWARE LICENSES</v>
          </cell>
        </row>
        <row r="888">
          <cell r="B888" t="str">
            <v>SY7-00006G BRL</v>
          </cell>
          <cell r="C888" t="str">
            <v>PhoneSysOpen ShrdSvr SubsVL OLP NL Annual Gov AddOn Qlfd</v>
          </cell>
          <cell r="D888">
            <v>518.57446808510645</v>
          </cell>
          <cell r="E888" t="str">
            <v>Open Gov</v>
          </cell>
          <cell r="F888" t="str">
            <v>SOFTWARE SUBSCRIPTION LICENSES</v>
          </cell>
        </row>
        <row r="889">
          <cell r="B889" t="str">
            <v>076-05838G BRL</v>
          </cell>
          <cell r="C889" t="str">
            <v>Prjct Std 2019 OLP NL Gov</v>
          </cell>
          <cell r="D889">
            <v>3331.3191489361707</v>
          </cell>
          <cell r="E889" t="str">
            <v>Open Gov</v>
          </cell>
          <cell r="F889" t="str">
            <v>SOFTWARE LICENSES</v>
          </cell>
        </row>
        <row r="890">
          <cell r="B890" t="str">
            <v>076-03299G BRL</v>
          </cell>
          <cell r="C890" t="str">
            <v>Prjct Std LicSAPk OLP NL Gov</v>
          </cell>
          <cell r="D890">
            <v>5263.0531914893627</v>
          </cell>
          <cell r="E890" t="str">
            <v>Open Gov</v>
          </cell>
          <cell r="F890" t="str">
            <v>SOFTWARE LICENSES</v>
          </cell>
        </row>
        <row r="891">
          <cell r="B891" t="str">
            <v>076-03300G BRL</v>
          </cell>
          <cell r="C891" t="str">
            <v>Prjct Std SA OLP NL Gov</v>
          </cell>
          <cell r="D891">
            <v>1931.7340425531916</v>
          </cell>
          <cell r="E891" t="str">
            <v>Open Gov</v>
          </cell>
          <cell r="F891" t="str">
            <v>SOFTWARE LICENSES</v>
          </cell>
        </row>
        <row r="892">
          <cell r="B892" t="str">
            <v>H30-05839G BRL</v>
          </cell>
          <cell r="C892" t="str">
            <v>PrjctPro 2019 OLP NL Gov w1PrjctSvrCAL</v>
          </cell>
          <cell r="D892">
            <v>5550.5000000000009</v>
          </cell>
          <cell r="E892" t="str">
            <v>Open Gov</v>
          </cell>
          <cell r="F892" t="str">
            <v>SOFTWARE LICENSES</v>
          </cell>
        </row>
        <row r="893">
          <cell r="B893" t="str">
            <v>H30-01279G BRL</v>
          </cell>
          <cell r="C893" t="str">
            <v>PrjctPro LicSAPk OLP NL Gov w1PrjctSvrCAL</v>
          </cell>
          <cell r="D893">
            <v>8769.8404255319147</v>
          </cell>
          <cell r="E893" t="str">
            <v>Open Gov</v>
          </cell>
          <cell r="F893" t="str">
            <v>SOFTWARE LICENSES</v>
          </cell>
        </row>
        <row r="894">
          <cell r="B894" t="str">
            <v>H30-01277G BRL</v>
          </cell>
          <cell r="C894" t="str">
            <v>PrjctPro SA OLP NL Gov w1PrjctSvrCAL</v>
          </cell>
          <cell r="D894">
            <v>3219.3404255319151</v>
          </cell>
          <cell r="E894" t="str">
            <v>Open Gov</v>
          </cell>
          <cell r="F894" t="str">
            <v>SOFTWARE LICENSES</v>
          </cell>
        </row>
        <row r="895">
          <cell r="B895" t="str">
            <v>H22-02797G BRL</v>
          </cell>
          <cell r="C895" t="str">
            <v>PrjctSvr 2019 OLP NL Gov</v>
          </cell>
          <cell r="D895">
            <v>33276.755319148942</v>
          </cell>
          <cell r="E895" t="str">
            <v>Open Gov</v>
          </cell>
          <cell r="F895" t="str">
            <v>SOFTWARE LICENSES</v>
          </cell>
        </row>
        <row r="896">
          <cell r="B896" t="str">
            <v>H22-01205G BRL</v>
          </cell>
          <cell r="C896" t="str">
            <v>PrjctSvr LicSAPk OLP NL Gov</v>
          </cell>
          <cell r="D896">
            <v>49914.382978723406</v>
          </cell>
          <cell r="E896" t="str">
            <v>Open Gov</v>
          </cell>
          <cell r="F896" t="str">
            <v>SOFTWARE LICENSES</v>
          </cell>
        </row>
        <row r="897">
          <cell r="B897" t="str">
            <v>H22-01207G BRL</v>
          </cell>
          <cell r="C897" t="str">
            <v>PrjctSvr SA OLP NL Gov</v>
          </cell>
          <cell r="D897">
            <v>16637.627659574471</v>
          </cell>
          <cell r="E897" t="str">
            <v>Open Gov</v>
          </cell>
          <cell r="F897" t="str">
            <v>SOFTWARE LICENSES</v>
          </cell>
        </row>
        <row r="898">
          <cell r="B898" t="str">
            <v>H21-03568G BRL</v>
          </cell>
          <cell r="C898" t="str">
            <v>PrjctSvrCAL 2019 OLP NL Gov DvcCAL</v>
          </cell>
          <cell r="D898">
            <v>994.48936170212778</v>
          </cell>
          <cell r="E898" t="str">
            <v>Open Gov</v>
          </cell>
          <cell r="F898" t="str">
            <v>SOFTWARE LICENSES</v>
          </cell>
        </row>
        <row r="899">
          <cell r="B899" t="str">
            <v>H21-03569G BRL</v>
          </cell>
          <cell r="C899" t="str">
            <v>PrjctSvrCAL 2019 OLP NL Gov UsrCAL</v>
          </cell>
          <cell r="D899">
            <v>1294.2446808510638</v>
          </cell>
          <cell r="E899" t="str">
            <v>Open Gov</v>
          </cell>
          <cell r="F899" t="str">
            <v>SOFTWARE LICENSES</v>
          </cell>
        </row>
        <row r="900">
          <cell r="B900" t="str">
            <v>H21-01610G BRL</v>
          </cell>
          <cell r="C900" t="str">
            <v>PrjctSvrCAL LicSAPk OLP NL Gov DvcCAL</v>
          </cell>
          <cell r="D900">
            <v>1491.3297872340424</v>
          </cell>
          <cell r="E900" t="str">
            <v>Open Gov</v>
          </cell>
          <cell r="F900" t="str">
            <v>SOFTWARE LICENSES</v>
          </cell>
        </row>
        <row r="901">
          <cell r="B901" t="str">
            <v>H21-01612G BRL</v>
          </cell>
          <cell r="C901" t="str">
            <v>PrjctSvrCAL LicSAPk OLP NL Gov UsrCAL</v>
          </cell>
          <cell r="D901">
            <v>1940.617021276596</v>
          </cell>
          <cell r="E901" t="str">
            <v>Open Gov</v>
          </cell>
          <cell r="F901" t="str">
            <v>SOFTWARE LICENSES</v>
          </cell>
        </row>
        <row r="902">
          <cell r="B902" t="str">
            <v>H21-01611G BRL</v>
          </cell>
          <cell r="C902" t="str">
            <v>PrjctSvrCAL SA OLP NL Gov DvcCAL</v>
          </cell>
          <cell r="D902">
            <v>496.86170212765961</v>
          </cell>
          <cell r="E902" t="str">
            <v>Open Gov</v>
          </cell>
          <cell r="F902" t="str">
            <v>SOFTWARE LICENSES</v>
          </cell>
        </row>
        <row r="903">
          <cell r="B903" t="str">
            <v>H21-01609G BRL</v>
          </cell>
          <cell r="C903" t="str">
            <v>PrjctSvrCAL SA OLP NL Gov UsrCAL</v>
          </cell>
          <cell r="D903">
            <v>646.36170212765967</v>
          </cell>
          <cell r="E903" t="str">
            <v>Open Gov</v>
          </cell>
          <cell r="F903" t="str">
            <v>SOFTWARE LICENSES</v>
          </cell>
        </row>
        <row r="904">
          <cell r="B904" t="str">
            <v>3PP-00006G BRL</v>
          </cell>
          <cell r="C904" t="str">
            <v>ProjOnlnEssntlsOpen ShrdSvr SubsVL OLP NL Annual Gov Qlfd</v>
          </cell>
          <cell r="D904">
            <v>453.74468085106383</v>
          </cell>
          <cell r="E904" t="str">
            <v>Open Gov</v>
          </cell>
          <cell r="F904" t="str">
            <v>SOFTWARE SUBSCRIPTION LICENSES</v>
          </cell>
        </row>
        <row r="905">
          <cell r="B905" t="str">
            <v>7YC-00006G BRL</v>
          </cell>
          <cell r="C905" t="str">
            <v>ProjectPlan5Open ShrdSvr SubsVL OLP NL Annual Gov Qlfd</v>
          </cell>
          <cell r="D905">
            <v>3565.1382978723404</v>
          </cell>
          <cell r="E905" t="str">
            <v>Open Gov</v>
          </cell>
          <cell r="F905" t="str">
            <v>SOFTWARE SUBSCRIPTION LICENSES</v>
          </cell>
        </row>
        <row r="906">
          <cell r="B906" t="str">
            <v>7NS-00006G BRL</v>
          </cell>
          <cell r="C906" t="str">
            <v>Project Plan3 Open Shared Subs VL OLP NL 1M GOVT Qualified</v>
          </cell>
          <cell r="D906">
            <v>1944.6063829787236</v>
          </cell>
          <cell r="E906" t="str">
            <v>Open Gov</v>
          </cell>
          <cell r="F906" t="str">
            <v>SOFTWARE SUBSCRIPTION LICENSES</v>
          </cell>
        </row>
        <row r="907">
          <cell r="B907" t="str">
            <v>DW6-00006G BRL</v>
          </cell>
          <cell r="C907" t="str">
            <v>PwrBIProOpen ShrdSvr SubsVL OLP NL Annual Gov Qlfd</v>
          </cell>
          <cell r="D907">
            <v>647.436170212766</v>
          </cell>
          <cell r="E907" t="str">
            <v>Open Gov</v>
          </cell>
          <cell r="F907" t="str">
            <v>SOFTWARE SUBSCRIPTION LICENSES</v>
          </cell>
        </row>
        <row r="908">
          <cell r="B908" t="str">
            <v>079-06757G BRL</v>
          </cell>
          <cell r="C908" t="str">
            <v>PwrPoint 2019 OLP NL Gov</v>
          </cell>
          <cell r="D908">
            <v>856.60638297872345</v>
          </cell>
          <cell r="E908" t="str">
            <v>Open Gov</v>
          </cell>
          <cell r="F908" t="str">
            <v>SOFTWARE LICENSES</v>
          </cell>
        </row>
        <row r="909">
          <cell r="B909" t="str">
            <v>079-02458G BRL</v>
          </cell>
          <cell r="C909" t="str">
            <v>PwrPoint LicSAPk OLP NL Gov</v>
          </cell>
          <cell r="D909">
            <v>1353.0106382978724</v>
          </cell>
          <cell r="E909" t="str">
            <v>Open Gov</v>
          </cell>
          <cell r="F909" t="str">
            <v>SOFTWARE LICENSES</v>
          </cell>
        </row>
        <row r="910">
          <cell r="B910" t="str">
            <v>079-02459G BRL</v>
          </cell>
          <cell r="C910" t="str">
            <v>PwrPoint SA OLP NL Gov</v>
          </cell>
          <cell r="D910">
            <v>496.39361702127661</v>
          </cell>
          <cell r="E910" t="str">
            <v>Open Gov</v>
          </cell>
          <cell r="F910" t="str">
            <v>SOFTWARE LICENSES</v>
          </cell>
        </row>
        <row r="911">
          <cell r="B911" t="str">
            <v>D47-00925G BRL</v>
          </cell>
          <cell r="C911" t="str">
            <v>PwrPointMac 2019 OLP NL Gov</v>
          </cell>
          <cell r="D911">
            <v>856.60638297872345</v>
          </cell>
          <cell r="E911" t="str">
            <v>Open Gov</v>
          </cell>
          <cell r="F911" t="str">
            <v>SOFTWARE LICENSES</v>
          </cell>
        </row>
        <row r="912">
          <cell r="B912" t="str">
            <v>D47-00325G BRL</v>
          </cell>
          <cell r="C912" t="str">
            <v>PwrPointMac LicSAPk OLP NL Gov</v>
          </cell>
          <cell r="D912">
            <v>1353.0106382978724</v>
          </cell>
          <cell r="E912" t="str">
            <v>Open Gov</v>
          </cell>
          <cell r="F912" t="str">
            <v>SOFTWARE LICENSES</v>
          </cell>
        </row>
        <row r="913">
          <cell r="B913" t="str">
            <v>D47-00323G BRL</v>
          </cell>
          <cell r="C913" t="str">
            <v>PwrPointMac SA OLP NL Gov</v>
          </cell>
          <cell r="D913">
            <v>496.39361702127661</v>
          </cell>
          <cell r="E913" t="str">
            <v>Open Gov</v>
          </cell>
          <cell r="F913" t="str">
            <v>SOFTWARE LICENSES</v>
          </cell>
        </row>
        <row r="914">
          <cell r="B914" t="str">
            <v>W35-00006G BRL</v>
          </cell>
          <cell r="C914" t="str">
            <v>SfB Plus CAL Open ShrdSvr SubsVL OLP NL Annual Gov Qlfd</v>
          </cell>
          <cell r="D914">
            <v>129.62765957446808</v>
          </cell>
          <cell r="E914" t="str">
            <v>Open Gov</v>
          </cell>
          <cell r="F914" t="str">
            <v>SOFTWARE SUBSCRIPTION LICENSES</v>
          </cell>
        </row>
        <row r="915">
          <cell r="B915" t="str">
            <v>5HU-00418G BRL</v>
          </cell>
          <cell r="C915" t="str">
            <v>SfBSvr 2019 OLP NL Gov</v>
          </cell>
          <cell r="D915">
            <v>21563.819148936174</v>
          </cell>
          <cell r="E915" t="str">
            <v>Open Gov</v>
          </cell>
          <cell r="F915" t="str">
            <v>SOFTWARE LICENSES</v>
          </cell>
        </row>
        <row r="916">
          <cell r="B916" t="str">
            <v>5HU-00285G BRL</v>
          </cell>
          <cell r="C916" t="str">
            <v>SfBSvr LicSAPk OLP NL Gov</v>
          </cell>
          <cell r="D916">
            <v>32346.48936170213</v>
          </cell>
          <cell r="E916" t="str">
            <v>Open Gov</v>
          </cell>
          <cell r="F916" t="str">
            <v>SOFTWARE LICENSES</v>
          </cell>
        </row>
        <row r="917">
          <cell r="B917" t="str">
            <v>5HU-00286G BRL</v>
          </cell>
          <cell r="C917" t="str">
            <v>SfBSvr SA OLP NL Gov</v>
          </cell>
          <cell r="D917">
            <v>10782.659574468087</v>
          </cell>
          <cell r="E917" t="str">
            <v>Open Gov</v>
          </cell>
          <cell r="F917" t="str">
            <v>SOFTWARE LICENSES</v>
          </cell>
        </row>
        <row r="918">
          <cell r="B918" t="str">
            <v>7AH-00754G BRL</v>
          </cell>
          <cell r="C918" t="str">
            <v>SfBSVrEnCAL 2019 OLP NL Gov DvcCAL</v>
          </cell>
          <cell r="D918">
            <v>634.29787234042556</v>
          </cell>
          <cell r="E918" t="str">
            <v>Open Gov</v>
          </cell>
          <cell r="F918" t="str">
            <v>SOFTWARE LICENSES</v>
          </cell>
        </row>
        <row r="919">
          <cell r="B919" t="str">
            <v>7AH-00755G BRL</v>
          </cell>
          <cell r="C919" t="str">
            <v>SfBSVrEnCAL 2019 OLP NL Gov UsrCAL</v>
          </cell>
          <cell r="D919">
            <v>820.88297872340434</v>
          </cell>
          <cell r="E919" t="str">
            <v>Open Gov</v>
          </cell>
          <cell r="F919" t="str">
            <v>SOFTWARE LICENSES</v>
          </cell>
        </row>
        <row r="920">
          <cell r="B920" t="str">
            <v>7AH-00419G BRL</v>
          </cell>
          <cell r="C920" t="str">
            <v>SfBSVrEnCAL LicSAPk OLP NL Gov DvcCAL</v>
          </cell>
          <cell r="D920">
            <v>951.81914893617034</v>
          </cell>
          <cell r="E920" t="str">
            <v>Open Gov</v>
          </cell>
          <cell r="F920" t="str">
            <v>SOFTWARE LICENSES</v>
          </cell>
        </row>
        <row r="921">
          <cell r="B921" t="str">
            <v>7AH-00420G BRL</v>
          </cell>
          <cell r="C921" t="str">
            <v>SfBSVrEnCAL LicSAPk OLP NL Gov UsrCAL</v>
          </cell>
          <cell r="D921">
            <v>1231.7127659574469</v>
          </cell>
          <cell r="E921" t="str">
            <v>Open Gov</v>
          </cell>
          <cell r="F921" t="str">
            <v>SOFTWARE LICENSES</v>
          </cell>
        </row>
        <row r="922">
          <cell r="B922" t="str">
            <v>7AH-00421G BRL</v>
          </cell>
          <cell r="C922" t="str">
            <v>SfBSVrEnCAL SA OLP NL Gov DvcCAL</v>
          </cell>
          <cell r="D922">
            <v>317.52127659574472</v>
          </cell>
          <cell r="E922" t="str">
            <v>Open Gov</v>
          </cell>
          <cell r="F922" t="str">
            <v>SOFTWARE LICENSES</v>
          </cell>
        </row>
        <row r="923">
          <cell r="B923" t="str">
            <v>7AH-00422G BRL</v>
          </cell>
          <cell r="C923" t="str">
            <v>SfBSVrEnCAL SA OLP NL Gov UsrCAL</v>
          </cell>
          <cell r="D923">
            <v>410.81914893617028</v>
          </cell>
          <cell r="E923" t="str">
            <v>Open Gov</v>
          </cell>
          <cell r="F923" t="str">
            <v>SOFTWARE LICENSES</v>
          </cell>
        </row>
        <row r="924">
          <cell r="B924" t="str">
            <v>YEG-01687G BRL</v>
          </cell>
          <cell r="C924" t="str">
            <v>SfBSvrPlusCAL 2019 OLP NL Gov DvcCAL</v>
          </cell>
          <cell r="D924">
            <v>632.38297872340434</v>
          </cell>
          <cell r="E924" t="str">
            <v>Open Gov</v>
          </cell>
          <cell r="F924" t="str">
            <v>SOFTWARE LICENSES</v>
          </cell>
        </row>
        <row r="925">
          <cell r="B925" t="str">
            <v>YEG-01688G BRL</v>
          </cell>
          <cell r="C925" t="str">
            <v>SfBSvrPlusCAL 2019 OLP NL Gov UsrCAL</v>
          </cell>
          <cell r="D925">
            <v>818.436170212766</v>
          </cell>
          <cell r="E925" t="str">
            <v>Open Gov</v>
          </cell>
          <cell r="F925" t="str">
            <v>SOFTWARE LICENSES</v>
          </cell>
        </row>
        <row r="926">
          <cell r="B926" t="str">
            <v>YEG-00360G BRL</v>
          </cell>
          <cell r="C926" t="str">
            <v>SfBSvrPlusCAL LicSAPk OLP NL Gov DvcCAL</v>
          </cell>
          <cell r="D926">
            <v>948.95744680851067</v>
          </cell>
          <cell r="E926" t="str">
            <v>Open Gov</v>
          </cell>
          <cell r="F926" t="str">
            <v>SOFTWARE LICENSES</v>
          </cell>
        </row>
        <row r="927">
          <cell r="B927" t="str">
            <v>YEG-00371G BRL</v>
          </cell>
          <cell r="C927" t="str">
            <v>SfBSvrPlusCAL LicSAPk OLP NL Gov UsrCAL</v>
          </cell>
          <cell r="D927">
            <v>1228.0319148936169</v>
          </cell>
          <cell r="E927" t="str">
            <v>Open Gov</v>
          </cell>
          <cell r="F927" t="str">
            <v>SOFTWARE LICENSES</v>
          </cell>
        </row>
        <row r="928">
          <cell r="B928" t="str">
            <v>YEG-00372G BRL</v>
          </cell>
          <cell r="C928" t="str">
            <v>SfBSvrPlusCAL SA OLP NL Gov DvcCAL</v>
          </cell>
          <cell r="D928">
            <v>316.57446808510639</v>
          </cell>
          <cell r="E928" t="str">
            <v>Open Gov</v>
          </cell>
          <cell r="F928" t="str">
            <v>SOFTWARE LICENSES</v>
          </cell>
        </row>
        <row r="929">
          <cell r="B929" t="str">
            <v>YEG-00373G BRL</v>
          </cell>
          <cell r="C929" t="str">
            <v>SfBSvrPlusCAL SA OLP NL Gov UsrCAL</v>
          </cell>
          <cell r="D929">
            <v>409.59574468085106</v>
          </cell>
          <cell r="E929" t="str">
            <v>Open Gov</v>
          </cell>
          <cell r="F929" t="str">
            <v>SOFTWARE LICENSES</v>
          </cell>
        </row>
        <row r="930">
          <cell r="B930" t="str">
            <v>6ZH-00747G BRL</v>
          </cell>
          <cell r="C930" t="str">
            <v>SfBSvrStdCAL 2019 OLP NL Gov DvcCAL</v>
          </cell>
          <cell r="D930">
            <v>182.71276595744681</v>
          </cell>
          <cell r="E930" t="str">
            <v>Open Gov</v>
          </cell>
          <cell r="F930" t="str">
            <v>SOFTWARE LICENSES</v>
          </cell>
        </row>
        <row r="931">
          <cell r="B931" t="str">
            <v>6ZH-00748G BRL</v>
          </cell>
          <cell r="C931" t="str">
            <v>SfBSvrStdCAL 2019 OLP NL Gov UsrCAL</v>
          </cell>
          <cell r="D931">
            <v>235.02127659574469</v>
          </cell>
          <cell r="E931" t="str">
            <v>Open Gov</v>
          </cell>
          <cell r="F931" t="str">
            <v>SOFTWARE LICENSES</v>
          </cell>
        </row>
        <row r="932">
          <cell r="B932" t="str">
            <v>6ZH-00350G BRL</v>
          </cell>
          <cell r="C932" t="str">
            <v>SfBSvrStdCAL LicSAPk OLP NL Gov DvcCAL</v>
          </cell>
          <cell r="D932">
            <v>274.07446808510639</v>
          </cell>
          <cell r="E932" t="str">
            <v>Open Gov</v>
          </cell>
          <cell r="F932" t="str">
            <v>SOFTWARE LICENSES</v>
          </cell>
        </row>
        <row r="933">
          <cell r="B933" t="str">
            <v>6ZH-00371G BRL</v>
          </cell>
          <cell r="C933" t="str">
            <v>SfBSvrStdCAL LicSAPk OLP NL Gov UsrCAL</v>
          </cell>
          <cell r="D933">
            <v>352.91489361702133</v>
          </cell>
          <cell r="E933" t="str">
            <v>Open Gov</v>
          </cell>
          <cell r="F933" t="str">
            <v>SOFTWARE LICENSES</v>
          </cell>
        </row>
        <row r="934">
          <cell r="B934" t="str">
            <v>6ZH-00372G BRL</v>
          </cell>
          <cell r="C934" t="str">
            <v>SfBSvrStdCAL SA OLP NL Gov DvcCAL</v>
          </cell>
          <cell r="D934">
            <v>91.361702127659569</v>
          </cell>
          <cell r="E934" t="str">
            <v>Open Gov</v>
          </cell>
          <cell r="F934" t="str">
            <v>SOFTWARE LICENSES</v>
          </cell>
        </row>
        <row r="935">
          <cell r="B935" t="str">
            <v>6ZH-00373G BRL</v>
          </cell>
          <cell r="C935" t="str">
            <v>SfBSvrStdCAL SA OLP NL Gov UsrCAL</v>
          </cell>
          <cell r="D935">
            <v>117.88297872340426</v>
          </cell>
          <cell r="E935" t="str">
            <v>Open Gov</v>
          </cell>
          <cell r="F935" t="str">
            <v>SOFTWARE LICENSES</v>
          </cell>
        </row>
        <row r="936">
          <cell r="B936" t="str">
            <v>76N-03869G BRL</v>
          </cell>
          <cell r="C936" t="str">
            <v>SharePointEntCAL 2019 OLP NL Gov DvcCAL</v>
          </cell>
          <cell r="D936">
            <v>486.50000000000006</v>
          </cell>
          <cell r="E936" t="str">
            <v>Open Gov</v>
          </cell>
          <cell r="F936" t="str">
            <v>SOFTWARE LICENSES</v>
          </cell>
        </row>
        <row r="937">
          <cell r="B937" t="str">
            <v>76N-03870G BRL</v>
          </cell>
          <cell r="C937" t="str">
            <v>SharePointEntCAL 2019 OLP NL Gov UsrCAL</v>
          </cell>
          <cell r="D937">
            <v>635.840425531915</v>
          </cell>
          <cell r="E937" t="str">
            <v>Open Gov</v>
          </cell>
          <cell r="F937" t="str">
            <v>SOFTWARE LICENSES</v>
          </cell>
        </row>
        <row r="938">
          <cell r="B938" t="str">
            <v>76N-00597G BRL</v>
          </cell>
          <cell r="C938" t="str">
            <v>SharePointEntCAL LicSAPk OLP NL Gov DvcCAL</v>
          </cell>
          <cell r="D938">
            <v>729.36170212765967</v>
          </cell>
          <cell r="E938" t="str">
            <v>Open Gov</v>
          </cell>
          <cell r="F938" t="str">
            <v>SOFTWARE LICENSES</v>
          </cell>
        </row>
        <row r="939">
          <cell r="B939" t="str">
            <v>76N-00603G BRL</v>
          </cell>
          <cell r="C939" t="str">
            <v>SharePointEntCAL LicSAPk OLP NL Gov UsrCAL</v>
          </cell>
          <cell r="D939">
            <v>954.13829787234044</v>
          </cell>
          <cell r="E939" t="str">
            <v>Open Gov</v>
          </cell>
          <cell r="F939" t="str">
            <v>SOFTWARE LICENSES</v>
          </cell>
        </row>
        <row r="940">
          <cell r="B940" t="str">
            <v>76N-00654G BRL</v>
          </cell>
          <cell r="C940" t="str">
            <v>SharePointEntCAL SA OLP NL Gov DvcCAL</v>
          </cell>
          <cell r="D940">
            <v>242.86170212765958</v>
          </cell>
          <cell r="E940" t="str">
            <v>Open Gov</v>
          </cell>
          <cell r="F940" t="str">
            <v>SOFTWARE LICENSES</v>
          </cell>
        </row>
        <row r="941">
          <cell r="B941" t="str">
            <v>76N-00660G BRL</v>
          </cell>
          <cell r="C941" t="str">
            <v>SharePointEntCAL SA OLP NL Gov UsrCAL</v>
          </cell>
          <cell r="D941">
            <v>318.30851063829789</v>
          </cell>
          <cell r="E941" t="str">
            <v>Open Gov</v>
          </cell>
          <cell r="F941" t="str">
            <v>SOFTWARE LICENSES</v>
          </cell>
        </row>
        <row r="942">
          <cell r="B942" t="str">
            <v>76M-01706G BRL</v>
          </cell>
          <cell r="C942" t="str">
            <v>SharePointStdCAL 2019 OLP NL Gov DvcCAL</v>
          </cell>
          <cell r="D942">
            <v>556.70212765957444</v>
          </cell>
          <cell r="E942" t="str">
            <v>Open Gov</v>
          </cell>
          <cell r="F942" t="str">
            <v>SOFTWARE LICENSES</v>
          </cell>
        </row>
        <row r="943">
          <cell r="B943" t="str">
            <v>76M-01707G BRL</v>
          </cell>
          <cell r="C943" t="str">
            <v>SharePointStdCAL 2019 OLP NL Gov UsrCAL</v>
          </cell>
          <cell r="D943">
            <v>715.31914893617022</v>
          </cell>
          <cell r="E943" t="str">
            <v>Open Gov</v>
          </cell>
          <cell r="F943" t="str">
            <v>SOFTWARE LICENSES</v>
          </cell>
        </row>
        <row r="944">
          <cell r="B944" t="str">
            <v>H05-01579G BRL</v>
          </cell>
          <cell r="C944" t="str">
            <v>SharePointStdCAL LicSAPk OLP NL Gov DvcCAL</v>
          </cell>
          <cell r="D944">
            <v>835.06382978723411</v>
          </cell>
          <cell r="E944" t="str">
            <v>Open Gov</v>
          </cell>
          <cell r="F944" t="str">
            <v>SOFTWARE LICENSES</v>
          </cell>
        </row>
        <row r="945">
          <cell r="B945" t="str">
            <v>H05-01580G BRL</v>
          </cell>
          <cell r="C945" t="str">
            <v>SharePointStdCAL LicSAPk OLP NL Gov UsrCAL</v>
          </cell>
          <cell r="D945">
            <v>1073</v>
          </cell>
          <cell r="E945" t="str">
            <v>Open Gov</v>
          </cell>
          <cell r="F945" t="str">
            <v>SOFTWARE LICENSES</v>
          </cell>
        </row>
        <row r="946">
          <cell r="B946" t="str">
            <v>H05-01578G BRL</v>
          </cell>
          <cell r="C946" t="str">
            <v>SharePointStdCAL SA OLP NL Gov DvcCAL</v>
          </cell>
          <cell r="D946">
            <v>278.36170212765961</v>
          </cell>
          <cell r="E946" t="str">
            <v>Open Gov</v>
          </cell>
          <cell r="F946" t="str">
            <v>SOFTWARE LICENSES</v>
          </cell>
        </row>
        <row r="947">
          <cell r="B947" t="str">
            <v>H05-01581G BRL</v>
          </cell>
          <cell r="C947" t="str">
            <v>SharePointStdCAL SA OLP NL Gov UsrCAL</v>
          </cell>
          <cell r="D947">
            <v>357.67021276595744</v>
          </cell>
          <cell r="E947" t="str">
            <v>Open Gov</v>
          </cell>
          <cell r="F947" t="str">
            <v>SOFTWARE LICENSES</v>
          </cell>
        </row>
        <row r="948">
          <cell r="B948" t="str">
            <v>76P-02040G BRL</v>
          </cell>
          <cell r="C948" t="str">
            <v>SharePointSvr 2019 OLP NL Gov</v>
          </cell>
          <cell r="D948">
            <v>39931.978723404252</v>
          </cell>
          <cell r="E948" t="str">
            <v>Open Gov</v>
          </cell>
          <cell r="F948" t="str">
            <v>SOFTWARE LICENSES</v>
          </cell>
        </row>
        <row r="949">
          <cell r="B949" t="str">
            <v>H04-01233G BRL</v>
          </cell>
          <cell r="C949" t="str">
            <v>SharePointSvr LicSAPk OLP NL Gov</v>
          </cell>
          <cell r="D949">
            <v>59898.329787234048</v>
          </cell>
          <cell r="E949" t="str">
            <v>Open Gov</v>
          </cell>
          <cell r="F949" t="str">
            <v>SOFTWARE LICENSES</v>
          </cell>
        </row>
        <row r="950">
          <cell r="B950" t="str">
            <v>H04-01234G BRL</v>
          </cell>
          <cell r="C950" t="str">
            <v>SharePointSvr SA OLP NL Gov</v>
          </cell>
          <cell r="D950">
            <v>19966.361702127662</v>
          </cell>
          <cell r="E950" t="str">
            <v>Open Gov</v>
          </cell>
          <cell r="F950" t="str">
            <v>SOFTWARE LICENSES</v>
          </cell>
        </row>
        <row r="951">
          <cell r="B951" t="str">
            <v>Q9Z-00006G BRL</v>
          </cell>
          <cell r="C951" t="str">
            <v>SharePointPlan1Open ShrdSvr SubsVL OLP NL Annual Gov Qlfd</v>
          </cell>
          <cell r="D951">
            <v>324.11702127659578</v>
          </cell>
          <cell r="E951" t="str">
            <v>Open Gov</v>
          </cell>
          <cell r="F951" t="str">
            <v>SOFTWARE SUBSCRIPTION LICENSES</v>
          </cell>
        </row>
        <row r="952">
          <cell r="B952" t="str">
            <v>R2Z-00006G BRL</v>
          </cell>
          <cell r="C952" t="str">
            <v>SharePointPlan2Open ShrdSvr SubsVL OLP NL Annual Gov Qlfd</v>
          </cell>
          <cell r="D952">
            <v>648.20212765957444</v>
          </cell>
          <cell r="E952" t="str">
            <v>Open Gov</v>
          </cell>
          <cell r="F952" t="str">
            <v>SOFTWARE SUBSCRIPTION LICENSES</v>
          </cell>
        </row>
        <row r="953">
          <cell r="B953" t="str">
            <v>6YH-01188G BRL</v>
          </cell>
          <cell r="C953" t="str">
            <v>SkypeforBsnss 2019 OLP NL Gov</v>
          </cell>
          <cell r="D953">
            <v>180.62765957446808</v>
          </cell>
          <cell r="E953" t="str">
            <v>Open Gov</v>
          </cell>
          <cell r="F953" t="str">
            <v>SOFTWARE LICENSES</v>
          </cell>
        </row>
        <row r="954">
          <cell r="B954" t="str">
            <v>6YH-00528G BRL</v>
          </cell>
          <cell r="C954" t="str">
            <v>SkypeforBsnss LicSAPk OLP NL Gov</v>
          </cell>
          <cell r="D954">
            <v>285.54255319148939</v>
          </cell>
          <cell r="E954" t="str">
            <v>Open Gov</v>
          </cell>
          <cell r="F954" t="str">
            <v>SOFTWARE LICENSES</v>
          </cell>
        </row>
        <row r="955">
          <cell r="B955" t="str">
            <v>6YH-00529G BRL</v>
          </cell>
          <cell r="C955" t="str">
            <v>SkypeforBsnss SA OLP NL Gov</v>
          </cell>
          <cell r="D955">
            <v>104.93617021276596</v>
          </cell>
          <cell r="E955" t="str">
            <v>Open Gov</v>
          </cell>
          <cell r="F955" t="str">
            <v>SOFTWARE LICENSES</v>
          </cell>
        </row>
        <row r="956">
          <cell r="B956" t="str">
            <v>359-01387G BRL</v>
          </cell>
          <cell r="C956" t="str">
            <v>SQLCAL LicSAPk OLP NL Gov DvcCAL</v>
          </cell>
          <cell r="D956">
            <v>1850.8297872340427</v>
          </cell>
          <cell r="E956" t="str">
            <v>Open Gov</v>
          </cell>
          <cell r="F956" t="str">
            <v>SOFTWARE LICENSES</v>
          </cell>
        </row>
        <row r="957">
          <cell r="B957" t="str">
            <v>359-01386G BRL</v>
          </cell>
          <cell r="C957" t="str">
            <v>SQLCAL LicSAPk OLP NL Gov UsrCAL</v>
          </cell>
          <cell r="D957">
            <v>1850.8297872340427</v>
          </cell>
          <cell r="E957" t="str">
            <v>Open Gov</v>
          </cell>
          <cell r="F957" t="str">
            <v>SOFTWARE LICENSES</v>
          </cell>
        </row>
        <row r="958">
          <cell r="B958" t="str">
            <v>359-01385G BRL</v>
          </cell>
          <cell r="C958" t="str">
            <v>SQLCAL SA OLP NL Gov DvcCAL</v>
          </cell>
          <cell r="D958">
            <v>616.92553191489367</v>
          </cell>
          <cell r="E958" t="str">
            <v>Open Gov</v>
          </cell>
          <cell r="F958" t="str">
            <v>SOFTWARE LICENSES</v>
          </cell>
        </row>
        <row r="959">
          <cell r="B959" t="str">
            <v>359-01384G BRL</v>
          </cell>
          <cell r="C959" t="str">
            <v>SQLCAL SA OLP NL Gov UsrCAL</v>
          </cell>
          <cell r="D959">
            <v>616.92553191489367</v>
          </cell>
          <cell r="E959" t="str">
            <v>Open Gov</v>
          </cell>
          <cell r="F959" t="str">
            <v>SOFTWARE LICENSES</v>
          </cell>
        </row>
        <row r="960">
          <cell r="B960" t="str">
            <v>810-04848G BRL</v>
          </cell>
          <cell r="C960" t="str">
            <v>SQLSvrEnt SA OLP NL Gov</v>
          </cell>
          <cell r="D960">
            <v>25412.021276595744</v>
          </cell>
          <cell r="E960" t="str">
            <v>Open Gov</v>
          </cell>
          <cell r="F960" t="str">
            <v>SOFTWARE SUBSCRIPTION LICENSES</v>
          </cell>
        </row>
        <row r="961">
          <cell r="B961" t="str">
            <v>7JQ-00314G BRL</v>
          </cell>
          <cell r="C961" t="str">
            <v>SQLSvrEntCore LicSAPk OLP 2Lic NL Gov CoreLic Qlfd</v>
          </cell>
          <cell r="D961">
            <v>120671.61702127662</v>
          </cell>
          <cell r="E961" t="str">
            <v>Open Gov</v>
          </cell>
          <cell r="F961" t="str">
            <v>SOFTWARE LICENSES</v>
          </cell>
        </row>
        <row r="962">
          <cell r="B962" t="str">
            <v>7JQ-00315G BRL</v>
          </cell>
          <cell r="C962" t="str">
            <v>SQLSvrEntCore SA OLP 2Lic NL Gov CoreLic Qlfd</v>
          </cell>
          <cell r="D962">
            <v>40223.595744680853</v>
          </cell>
          <cell r="E962" t="str">
            <v>Open Gov</v>
          </cell>
          <cell r="F962" t="str">
            <v>SOFTWARE LICENSES</v>
          </cell>
        </row>
        <row r="963">
          <cell r="B963" t="str">
            <v>228-04513G BRL</v>
          </cell>
          <cell r="C963" t="str">
            <v>SQLSvrStd LicSAPk OLP NL Gov</v>
          </cell>
          <cell r="D963">
            <v>7957.6170212765965</v>
          </cell>
          <cell r="E963" t="str">
            <v>Open Gov</v>
          </cell>
          <cell r="F963" t="str">
            <v>SOFTWARE LICENSES</v>
          </cell>
        </row>
        <row r="964">
          <cell r="B964" t="str">
            <v>228-04510G BRL</v>
          </cell>
          <cell r="C964" t="str">
            <v>SQLSvrStd SA OLP NL Gov</v>
          </cell>
          <cell r="D964">
            <v>2652.255319148936</v>
          </cell>
          <cell r="E964" t="str">
            <v>Open Gov</v>
          </cell>
          <cell r="F964" t="str">
            <v>SOFTWARE LICENSES</v>
          </cell>
        </row>
        <row r="965">
          <cell r="B965" t="str">
            <v>7NQ-00266G BRL</v>
          </cell>
          <cell r="C965" t="str">
            <v>SQLSvrStdCore LicSAPk OLP 2Lic NL Gov CoreLic Qlfd</v>
          </cell>
          <cell r="D965">
            <v>31812.40425531915</v>
          </cell>
          <cell r="E965" t="str">
            <v>Open Gov</v>
          </cell>
          <cell r="F965" t="str">
            <v>SOFTWARE LICENSES</v>
          </cell>
        </row>
        <row r="966">
          <cell r="B966" t="str">
            <v>7NQ-00267G BRL</v>
          </cell>
          <cell r="C966" t="str">
            <v>SQLSvrStdCore SA OLP 2Lic NL Gov CoreLic Qlfd</v>
          </cell>
          <cell r="D966">
            <v>10604.414893617022</v>
          </cell>
          <cell r="E966" t="str">
            <v>Open Gov</v>
          </cell>
          <cell r="F966" t="str">
            <v>SOFTWARE LICENSES</v>
          </cell>
        </row>
        <row r="967">
          <cell r="B967" t="str">
            <v>EVQ-00006G BRL</v>
          </cell>
          <cell r="C967" t="str">
            <v>StreamP1OPEN ShrdSvr SubsVL OLP NL Annual Gov RnwlOnly Qlfd</v>
          </cell>
          <cell r="D967">
            <v>194.45744680851064</v>
          </cell>
          <cell r="E967" t="str">
            <v>Open Gov</v>
          </cell>
          <cell r="F967" t="str">
            <v>SOFTWARE SUBSCRIPTION LICENSES</v>
          </cell>
        </row>
        <row r="968">
          <cell r="B968" t="str">
            <v>EWH-00006G BRL</v>
          </cell>
          <cell r="C968" t="str">
            <v>MSStreamOPEN ShrdSvr SubsVL OLP NL Annual Gov Qlfd</v>
          </cell>
          <cell r="D968">
            <v>324.11702127659578</v>
          </cell>
          <cell r="E968" t="str">
            <v>Open Gov</v>
          </cell>
          <cell r="F968" t="str">
            <v>SOFTWARE SUBSCRIPTION LICENSES</v>
          </cell>
        </row>
        <row r="969">
          <cell r="B969" t="str">
            <v>EVY-00006G BRL</v>
          </cell>
          <cell r="C969" t="str">
            <v>StreamStrgOPEN ShrdSvr SubsVL OLP NL Annual Gov XtraStrg500GB AddOn Qlfd</v>
          </cell>
          <cell r="D969">
            <v>6482.0425531914898</v>
          </cell>
          <cell r="E969" t="str">
            <v>Open Gov</v>
          </cell>
          <cell r="F969" t="str">
            <v>SOFTWARE SUBSCRIPTION LICENSES</v>
          </cell>
        </row>
        <row r="970">
          <cell r="B970" t="str">
            <v>J5A-00148G BRL</v>
          </cell>
          <cell r="C970" t="str">
            <v>MSEndptConfigmgrCltMgmtLic LicSAPk OLP NL Gov PerOSE</v>
          </cell>
          <cell r="D970">
            <v>361.55319148936172</v>
          </cell>
          <cell r="E970" t="str">
            <v>Open Gov</v>
          </cell>
          <cell r="F970" t="str">
            <v>SOFTWARE LICENSES</v>
          </cell>
        </row>
        <row r="971">
          <cell r="B971" t="str">
            <v>J5A-00357G BRL</v>
          </cell>
          <cell r="C971" t="str">
            <v>MSEndptConfigmgrCltMgmtLic LicSAPk OLP NL Gov PerUsr</v>
          </cell>
          <cell r="D971">
            <v>471.06382978723406</v>
          </cell>
          <cell r="E971" t="str">
            <v>Open Gov</v>
          </cell>
          <cell r="F971" t="str">
            <v>SOFTWARE LICENSES</v>
          </cell>
        </row>
        <row r="972">
          <cell r="B972" t="str">
            <v>J5A-00147G BRL</v>
          </cell>
          <cell r="C972" t="str">
            <v>MSEndptConfigmgrCltMgmtLic SA OLP NL Gov PerOSE</v>
          </cell>
          <cell r="D972">
            <v>120</v>
          </cell>
          <cell r="E972" t="str">
            <v>Open Gov</v>
          </cell>
          <cell r="F972" t="str">
            <v>SOFTWARE LICENSES</v>
          </cell>
        </row>
        <row r="973">
          <cell r="B973" t="str">
            <v>J5A-00356G BRL</v>
          </cell>
          <cell r="C973" t="str">
            <v>MSEndptConfigmgrCltMgmtLic SA OLP NL Gov PerUsr</v>
          </cell>
          <cell r="D973">
            <v>157.52127659574469</v>
          </cell>
          <cell r="E973" t="str">
            <v>Open Gov</v>
          </cell>
          <cell r="F973" t="str">
            <v>SOFTWARE LICENSES</v>
          </cell>
        </row>
        <row r="974">
          <cell r="B974" t="str">
            <v>9EP-00171G BRL</v>
          </cell>
          <cell r="C974" t="str">
            <v>SysCtrDatactrCore LicSAPk OLP 16Lic NL Gov CoreLic Qlfd</v>
          </cell>
          <cell r="D974">
            <v>21318.127659574471</v>
          </cell>
          <cell r="E974" t="str">
            <v>Open Gov</v>
          </cell>
          <cell r="F974" t="str">
            <v>SOFTWARE LICENSES</v>
          </cell>
        </row>
        <row r="975">
          <cell r="B975" t="str">
            <v>9EP-00173G BRL</v>
          </cell>
          <cell r="C975" t="str">
            <v>SysCtrDatactrCore LicSAPk OLP 2Lic NL Gov CoreLic Qlfd</v>
          </cell>
          <cell r="D975">
            <v>2664.244680851064</v>
          </cell>
          <cell r="E975" t="str">
            <v>Open Gov</v>
          </cell>
          <cell r="F975" t="str">
            <v>SOFTWARE LICENSES</v>
          </cell>
        </row>
        <row r="976">
          <cell r="B976" t="str">
            <v>9EP-00172G BRL</v>
          </cell>
          <cell r="C976" t="str">
            <v>SysCtrDatactrCore SA OLP 16Lic NL Gov CoreLic Qlfd</v>
          </cell>
          <cell r="D976">
            <v>7105.755319148936</v>
          </cell>
          <cell r="E976" t="str">
            <v>Open Gov</v>
          </cell>
          <cell r="F976" t="str">
            <v>SOFTWARE LICENSES</v>
          </cell>
        </row>
        <row r="977">
          <cell r="B977" t="str">
            <v>9EP-00174G BRL</v>
          </cell>
          <cell r="C977" t="str">
            <v>SysCtrDatactrCore SA OLP 2Lic NL Gov CoreLic Qlfd</v>
          </cell>
          <cell r="D977">
            <v>887.80851063829789</v>
          </cell>
          <cell r="E977" t="str">
            <v>Open Gov</v>
          </cell>
          <cell r="F977" t="str">
            <v>SOFTWARE LICENSES</v>
          </cell>
        </row>
        <row r="978">
          <cell r="B978" t="str">
            <v>TSC-00652G BRL</v>
          </cell>
          <cell r="C978" t="str">
            <v>SysCtrDPMCltML LicSAPk OLP NL Gov PerOSE</v>
          </cell>
          <cell r="D978">
            <v>163.05319148936172</v>
          </cell>
          <cell r="E978" t="str">
            <v>Open Gov</v>
          </cell>
          <cell r="F978" t="str">
            <v>SOFTWARE LICENSES</v>
          </cell>
        </row>
        <row r="979">
          <cell r="B979" t="str">
            <v>TSC-00957G BRL</v>
          </cell>
          <cell r="C979" t="str">
            <v>SysCtrDPMCltML LicSAPk OLP NL Gov PerUsr</v>
          </cell>
          <cell r="D979">
            <v>212.2340425531915</v>
          </cell>
          <cell r="E979" t="str">
            <v>Open Gov</v>
          </cell>
          <cell r="F979" t="str">
            <v>SOFTWARE LICENSES</v>
          </cell>
        </row>
        <row r="980">
          <cell r="B980" t="str">
            <v>TSC-00654G BRL</v>
          </cell>
          <cell r="C980" t="str">
            <v>SysCtrDPMCltML SA OLP NL Gov PerOSE</v>
          </cell>
          <cell r="D980">
            <v>54.063829787234049</v>
          </cell>
          <cell r="E980" t="str">
            <v>Open Gov</v>
          </cell>
          <cell r="F980" t="str">
            <v>SOFTWARE LICENSES</v>
          </cell>
        </row>
        <row r="981">
          <cell r="B981" t="str">
            <v>TSC-00958G BRL</v>
          </cell>
          <cell r="C981" t="str">
            <v>SysCtrDPMCltML SA OLP NL Gov PerUsr</v>
          </cell>
          <cell r="D981">
            <v>70.457446808510653</v>
          </cell>
          <cell r="E981" t="str">
            <v>Open Gov</v>
          </cell>
          <cell r="F981" t="str">
            <v>SOFTWARE LICENSES</v>
          </cell>
        </row>
        <row r="982">
          <cell r="B982" t="str">
            <v>9TX-00606G BRL</v>
          </cell>
          <cell r="C982" t="str">
            <v>SysCtrOpsMgrCltML LicSAPk OLP NL Gov PerOSE</v>
          </cell>
          <cell r="D982">
            <v>163.05319148936172</v>
          </cell>
          <cell r="E982" t="str">
            <v>Open Gov</v>
          </cell>
          <cell r="F982" t="str">
            <v>SOFTWARE LICENSES</v>
          </cell>
        </row>
        <row r="983">
          <cell r="B983" t="str">
            <v>9TX-00209G BRL</v>
          </cell>
          <cell r="C983" t="str">
            <v>SysCtrOpsMgrCltML LicSAPk OLP NL Gov PerUsr</v>
          </cell>
          <cell r="D983">
            <v>212.2340425531915</v>
          </cell>
          <cell r="E983" t="str">
            <v>Open Gov</v>
          </cell>
          <cell r="F983" t="str">
            <v>SOFTWARE LICENSES</v>
          </cell>
        </row>
        <row r="984">
          <cell r="B984" t="str">
            <v>9TX-00605G BRL</v>
          </cell>
          <cell r="C984" t="str">
            <v>SysCtrOpsMgrCltML SA OLP NL Gov PerOSE</v>
          </cell>
          <cell r="D984">
            <v>54.063829787234049</v>
          </cell>
          <cell r="E984" t="str">
            <v>Open Gov</v>
          </cell>
          <cell r="F984" t="str">
            <v>SOFTWARE LICENSES</v>
          </cell>
        </row>
        <row r="985">
          <cell r="B985" t="str">
            <v>9TX-00226G BRL</v>
          </cell>
          <cell r="C985" t="str">
            <v>SysCtrOpsMgrCltML SA OLP NL Gov PerUsr</v>
          </cell>
          <cell r="D985">
            <v>70.457446808510653</v>
          </cell>
          <cell r="E985" t="str">
            <v>Open Gov</v>
          </cell>
          <cell r="F985" t="str">
            <v>SOFTWARE LICENSES</v>
          </cell>
        </row>
        <row r="986">
          <cell r="B986" t="str">
            <v>3ZK-00165G BRL</v>
          </cell>
          <cell r="C986" t="str">
            <v>SysCtrOrchestratorSvr LicSAPk OLP NL Gov PerOSE</v>
          </cell>
          <cell r="D986">
            <v>163.05319148936172</v>
          </cell>
          <cell r="E986" t="str">
            <v>Open Gov</v>
          </cell>
          <cell r="F986" t="str">
            <v>SOFTWARE SUBSCRIPTION LICENSES</v>
          </cell>
        </row>
        <row r="987">
          <cell r="B987" t="str">
            <v>3ZK-00166G BRL</v>
          </cell>
          <cell r="C987" t="str">
            <v>SysCtrOrchestratorSvr LicSAPk OLP NL Gov PerUsr</v>
          </cell>
          <cell r="D987">
            <v>212.2340425531915</v>
          </cell>
          <cell r="E987" t="str">
            <v>Open Gov</v>
          </cell>
          <cell r="F987" t="str">
            <v>SOFTWARE SUBSCRIPTION LICENSES</v>
          </cell>
        </row>
        <row r="988">
          <cell r="B988" t="str">
            <v>3ZK-00167G BRL</v>
          </cell>
          <cell r="C988" t="str">
            <v>SysCtrOrchestratorSvr SA OLP NL Gov PerOSE</v>
          </cell>
          <cell r="D988">
            <v>54.063829787234049</v>
          </cell>
          <cell r="E988" t="str">
            <v>Open Gov</v>
          </cell>
          <cell r="F988" t="str">
            <v>SOFTWARE SUBSCRIPTION LICENSES</v>
          </cell>
        </row>
        <row r="989">
          <cell r="B989" t="str">
            <v>3ZK-00168G BRL</v>
          </cell>
          <cell r="C989" t="str">
            <v>SysCtrOrchestratorSvr SA OLP NL Gov PerUsr</v>
          </cell>
          <cell r="D989">
            <v>70.457446808510653</v>
          </cell>
          <cell r="E989" t="str">
            <v>Open Gov</v>
          </cell>
          <cell r="F989" t="str">
            <v>SOFTWARE SUBSCRIPTION LICENSES</v>
          </cell>
        </row>
        <row r="990">
          <cell r="B990" t="str">
            <v>3ND-00436G BRL</v>
          </cell>
          <cell r="C990" t="str">
            <v>SysCtrSrvcMgrCltML LicSAPk OLP NL Gov PerOSE</v>
          </cell>
          <cell r="D990">
            <v>163.05319148936172</v>
          </cell>
          <cell r="E990" t="str">
            <v>Open Gov</v>
          </cell>
          <cell r="F990" t="str">
            <v>SOFTWARE SUBSCRIPTION LICENSES</v>
          </cell>
        </row>
        <row r="991">
          <cell r="B991" t="str">
            <v>3ND-00437G BRL</v>
          </cell>
          <cell r="C991" t="str">
            <v>SysCtrSrvcMgrCltML LicSAPk OLP NL Gov PerUsr</v>
          </cell>
          <cell r="D991">
            <v>212.2340425531915</v>
          </cell>
          <cell r="E991" t="str">
            <v>Open Gov</v>
          </cell>
          <cell r="F991" t="str">
            <v>SOFTWARE SUBSCRIPTION LICENSES</v>
          </cell>
        </row>
        <row r="992">
          <cell r="B992" t="str">
            <v>3ND-00438G BRL</v>
          </cell>
          <cell r="C992" t="str">
            <v>SysCtrSrvcMgrCltML SA OLP NL Gov PerOSE</v>
          </cell>
          <cell r="D992">
            <v>54.063829787234049</v>
          </cell>
          <cell r="E992" t="str">
            <v>Open Gov</v>
          </cell>
          <cell r="F992" t="str">
            <v>SOFTWARE SUBSCRIPTION LICENSES</v>
          </cell>
        </row>
        <row r="993">
          <cell r="B993" t="str">
            <v>3ND-00439G BRL</v>
          </cell>
          <cell r="C993" t="str">
            <v>SysCtrSrvcMgrCltML SA OLP NL Gov PerUsr</v>
          </cell>
          <cell r="D993">
            <v>70.457446808510653</v>
          </cell>
          <cell r="E993" t="str">
            <v>Open Gov</v>
          </cell>
          <cell r="F993" t="str">
            <v>SOFTWARE SUBSCRIPTION LICENSES</v>
          </cell>
        </row>
        <row r="994">
          <cell r="B994" t="str">
            <v>9EN-00165G BRL</v>
          </cell>
          <cell r="C994" t="str">
            <v>SysCtrStdCore LicSAPk OLP 16Lic NL Gov CoreLic Qlfd</v>
          </cell>
          <cell r="D994">
            <v>7795.8404255319156</v>
          </cell>
          <cell r="E994" t="str">
            <v>Open Gov</v>
          </cell>
          <cell r="F994" t="str">
            <v>SOFTWARE SUBSCRIPTION LICENSES</v>
          </cell>
        </row>
        <row r="995">
          <cell r="B995" t="str">
            <v>9EN-00167G BRL</v>
          </cell>
          <cell r="C995" t="str">
            <v>SysCtrStdCore LicSAPk OLP 2Lic NL Gov CoreLic Qlfd</v>
          </cell>
          <cell r="D995">
            <v>973.872340425532</v>
          </cell>
          <cell r="E995" t="str">
            <v>Open Gov</v>
          </cell>
          <cell r="F995" t="str">
            <v>SOFTWARE SUBSCRIPTION LICENSES</v>
          </cell>
        </row>
        <row r="996">
          <cell r="B996" t="str">
            <v>9EN-00166G BRL</v>
          </cell>
          <cell r="C996" t="str">
            <v>SysCtrStdCore SA OLP 16Lic NL Gov CoreLic Qlfd</v>
          </cell>
          <cell r="D996">
            <v>2598.0531914893618</v>
          </cell>
          <cell r="E996" t="str">
            <v>Open Gov</v>
          </cell>
          <cell r="F996" t="str">
            <v>SOFTWARE SUBSCRIPTION LICENSES</v>
          </cell>
        </row>
        <row r="997">
          <cell r="B997" t="str">
            <v>9EN-00168G BRL</v>
          </cell>
          <cell r="C997" t="str">
            <v>SysCtrStdCore SA OLP 2Lic NL Gov CoreLic Qlfd</v>
          </cell>
          <cell r="D997">
            <v>324.34042553191489</v>
          </cell>
          <cell r="E997" t="str">
            <v>Open Gov</v>
          </cell>
          <cell r="F997" t="str">
            <v>SOFTWARE SUBSCRIPTION LICENSES</v>
          </cell>
        </row>
        <row r="998">
          <cell r="B998" t="str">
            <v>HWV-00006G BRL</v>
          </cell>
          <cell r="C998" t="str">
            <v>VisioPlan1Open ShrdSvr SubsVL OLP NL Annual Gov Qlfd</v>
          </cell>
          <cell r="D998">
            <v>324.11702127659578</v>
          </cell>
          <cell r="E998" t="str">
            <v>Open Gov</v>
          </cell>
          <cell r="F998" t="str">
            <v>SOFTWARE SUBSCRIPTION LICENSES</v>
          </cell>
        </row>
        <row r="999">
          <cell r="B999" t="str">
            <v>R9Z-00006G BRL</v>
          </cell>
          <cell r="C999" t="str">
            <v>VisioPlan2Open ShrdSvr SubsVL OLP NL Annual Gov Qlfd</v>
          </cell>
          <cell r="D999">
            <v>972.308510638298</v>
          </cell>
          <cell r="E999" t="str">
            <v>Open Gov</v>
          </cell>
          <cell r="F999" t="str">
            <v>SOFTWARE SUBSCRIPTION LICENSES</v>
          </cell>
        </row>
        <row r="1000">
          <cell r="B1000" t="str">
            <v>D87-07508G BRL</v>
          </cell>
          <cell r="C1000" t="str">
            <v>VisioPro 2019 OLP NL Gov</v>
          </cell>
          <cell r="D1000">
            <v>2847.8829787234044</v>
          </cell>
          <cell r="E1000" t="str">
            <v>Open Gov</v>
          </cell>
          <cell r="F1000" t="str">
            <v>SOFTWARE LICENSES</v>
          </cell>
        </row>
        <row r="1001">
          <cell r="B1001" t="str">
            <v>D87-02285G BRL</v>
          </cell>
          <cell r="C1001" t="str">
            <v>VisioPro LicSAPk OLP NL Gov</v>
          </cell>
          <cell r="D1001">
            <v>4500.2765957446809</v>
          </cell>
          <cell r="E1001" t="str">
            <v>Open Gov</v>
          </cell>
          <cell r="F1001" t="str">
            <v>SOFTWARE LICENSES</v>
          </cell>
        </row>
        <row r="1002">
          <cell r="B1002" t="str">
            <v>D87-02286G BRL</v>
          </cell>
          <cell r="C1002" t="str">
            <v>VisioPro SA OLP NL Gov</v>
          </cell>
          <cell r="D1002">
            <v>1652.3829787234044</v>
          </cell>
          <cell r="E1002" t="str">
            <v>Open Gov</v>
          </cell>
          <cell r="F1002" t="str">
            <v>SOFTWARE LICENSES</v>
          </cell>
        </row>
        <row r="1003">
          <cell r="B1003" t="str">
            <v>D86-05877G BRL</v>
          </cell>
          <cell r="C1003" t="str">
            <v>VisioStd 2019 OLP NL Gov</v>
          </cell>
          <cell r="D1003">
            <v>1472.7340425531916</v>
          </cell>
          <cell r="E1003" t="str">
            <v>Open Gov</v>
          </cell>
          <cell r="F1003" t="str">
            <v>SOFTWARE LICENSES</v>
          </cell>
        </row>
        <row r="1004">
          <cell r="B1004" t="str">
            <v>D86-02331G BRL</v>
          </cell>
          <cell r="C1004" t="str">
            <v>VisioStd LicSAPk OLP NL Gov</v>
          </cell>
          <cell r="D1004">
            <v>2327.0212765957449</v>
          </cell>
          <cell r="E1004" t="str">
            <v>Open Gov</v>
          </cell>
          <cell r="F1004" t="str">
            <v>SOFTWARE LICENSES</v>
          </cell>
        </row>
        <row r="1005">
          <cell r="B1005" t="str">
            <v>D86-02333G BRL</v>
          </cell>
          <cell r="C1005" t="str">
            <v>VisioStd SA OLP NL Gov</v>
          </cell>
          <cell r="D1005">
            <v>854.29787234042556</v>
          </cell>
          <cell r="E1005" t="str">
            <v>Open Gov</v>
          </cell>
          <cell r="F1005" t="str">
            <v>SOFTWARE LICENSES</v>
          </cell>
        </row>
        <row r="1006">
          <cell r="B1006" t="str">
            <v>MX3-00110G BRL</v>
          </cell>
          <cell r="C1006" t="str">
            <v>VSEntSubMSDN LicSAPk OLP NL Gov Qlfd</v>
          </cell>
          <cell r="D1006">
            <v>52830.78723404256</v>
          </cell>
          <cell r="E1006" t="str">
            <v>Open Gov</v>
          </cell>
          <cell r="F1006" t="str">
            <v>SOFTWARE LICENSES</v>
          </cell>
        </row>
        <row r="1007">
          <cell r="B1007" t="str">
            <v>MX3-00111G BRL</v>
          </cell>
          <cell r="C1007" t="str">
            <v>VSEntSubMSDN SA OLP NL Gov Qlfd</v>
          </cell>
          <cell r="D1007">
            <v>19393.723404255317</v>
          </cell>
          <cell r="E1007" t="str">
            <v>Open Gov</v>
          </cell>
          <cell r="F1007" t="str">
            <v>SOFTWARE LICENSES</v>
          </cell>
        </row>
        <row r="1008">
          <cell r="B1008" t="str">
            <v>C5E-01388G BRL</v>
          </cell>
          <cell r="C1008" t="str">
            <v>VSPro 2019 OLP NL Gov</v>
          </cell>
          <cell r="D1008">
            <v>2938.7340425531916</v>
          </cell>
          <cell r="E1008" t="str">
            <v>Open Gov</v>
          </cell>
          <cell r="F1008" t="str">
            <v>SOFTWARE LICENSES</v>
          </cell>
        </row>
        <row r="1009">
          <cell r="B1009" t="str">
            <v>77D-00105G BRL</v>
          </cell>
          <cell r="C1009" t="str">
            <v>VSProSubMSDN LicSAPk OLP NL Gov Qlfd</v>
          </cell>
          <cell r="D1009">
            <v>6729.4361702127662</v>
          </cell>
          <cell r="E1009" t="str">
            <v>Open Gov</v>
          </cell>
          <cell r="F1009" t="str">
            <v>SOFTWARE SUBSCRIPTION LICENSES</v>
          </cell>
        </row>
        <row r="1010">
          <cell r="B1010" t="str">
            <v>77D-00106G BRL</v>
          </cell>
          <cell r="C1010" t="str">
            <v>VSProSubMSDN SA OLP NL Gov Qlfd</v>
          </cell>
          <cell r="D1010">
            <v>5553.1808510638302</v>
          </cell>
          <cell r="E1010" t="str">
            <v>Open Gov</v>
          </cell>
          <cell r="F1010" t="str">
            <v>SOFTWARE SUBSCRIPTION LICENSES</v>
          </cell>
        </row>
        <row r="1011">
          <cell r="B1011" t="str">
            <v>125-00162G BRL</v>
          </cell>
          <cell r="C1011" t="str">
            <v>AzureDevOpsServer LicSAPk OLP NL Gov</v>
          </cell>
          <cell r="D1011">
            <v>3433.4574468085107</v>
          </cell>
          <cell r="E1011" t="str">
            <v>Open Gov</v>
          </cell>
          <cell r="F1011" t="str">
            <v>SOFTWARE SUBSCRIPTION LICENSES</v>
          </cell>
        </row>
        <row r="1012">
          <cell r="B1012" t="str">
            <v>125-00181G BRL</v>
          </cell>
          <cell r="C1012" t="str">
            <v>AzureDevOpsServer SA OLP NL Gov</v>
          </cell>
          <cell r="D1012">
            <v>1144.4787234042553</v>
          </cell>
          <cell r="E1012" t="str">
            <v>Open Gov</v>
          </cell>
          <cell r="F1012" t="str">
            <v>SOFTWARE SUBSCRIPTION LICENSES</v>
          </cell>
        </row>
        <row r="1013">
          <cell r="B1013" t="str">
            <v>126-00257G BRL</v>
          </cell>
          <cell r="C1013" t="str">
            <v>AzureDevOpsServerCAL LicSAPk OLP NL Gov DvcCAL</v>
          </cell>
          <cell r="D1013">
            <v>3433.4574468085107</v>
          </cell>
          <cell r="E1013" t="str">
            <v>Open Gov</v>
          </cell>
          <cell r="F1013" t="str">
            <v>SOFTWARE SUBSCRIPTION LICENSES</v>
          </cell>
        </row>
        <row r="1014">
          <cell r="B1014" t="str">
            <v>126-00260G BRL</v>
          </cell>
          <cell r="C1014" t="str">
            <v>AzureDevOpsServerCAL LicSAPk OLP NL Gov UsrCAL</v>
          </cell>
          <cell r="D1014">
            <v>3948.9680851063836</v>
          </cell>
          <cell r="E1014" t="str">
            <v>Open Gov</v>
          </cell>
          <cell r="F1014" t="str">
            <v>SOFTWARE SUBSCRIPTION LICENSES</v>
          </cell>
        </row>
        <row r="1015">
          <cell r="B1015" t="str">
            <v>126-00295G BRL</v>
          </cell>
          <cell r="C1015" t="str">
            <v>AzureDevOpsServerCAL SA OLP NL Gov DvcCAL</v>
          </cell>
          <cell r="D1015">
            <v>1144.4787234042553</v>
          </cell>
          <cell r="E1015" t="str">
            <v>Open Gov</v>
          </cell>
          <cell r="F1015" t="str">
            <v>SOFTWARE SUBSCRIPTION LICENSES</v>
          </cell>
        </row>
        <row r="1016">
          <cell r="B1016" t="str">
            <v>126-00298G BRL</v>
          </cell>
          <cell r="C1016" t="str">
            <v>AzureDevOpsServerCAL SA OLP NL Gov UsrCAL</v>
          </cell>
          <cell r="D1016">
            <v>1316.3191489361702</v>
          </cell>
          <cell r="E1016" t="str">
            <v>Open Gov</v>
          </cell>
          <cell r="F1016" t="str">
            <v>SOFTWARE SUBSCRIPTION LICENSES</v>
          </cell>
        </row>
        <row r="1017">
          <cell r="B1017" t="str">
            <v>L5D-00156G BRL</v>
          </cell>
          <cell r="C1017" t="str">
            <v>VSTstProSubMSDN LicSAPk OLP NL Gov Qlfd</v>
          </cell>
          <cell r="D1017">
            <v>15205.44680851064</v>
          </cell>
          <cell r="E1017" t="str">
            <v>Open Gov</v>
          </cell>
          <cell r="F1017" t="str">
            <v>SOFTWARE LICENSES</v>
          </cell>
        </row>
        <row r="1018">
          <cell r="B1018" t="str">
            <v>L5D-00157G BRL</v>
          </cell>
          <cell r="C1018" t="str">
            <v>VSTstProSubMSDN SA OLP NL Gov Qlfd</v>
          </cell>
          <cell r="D1018">
            <v>5582.1063829787245</v>
          </cell>
          <cell r="E1018" t="str">
            <v>Open Gov</v>
          </cell>
          <cell r="F1018" t="str">
            <v>SOFTWARE LICENSES</v>
          </cell>
        </row>
        <row r="1019">
          <cell r="B1019" t="str">
            <v>R2W-00008G BRL</v>
          </cell>
          <cell r="C1019" t="str">
            <v>WinEmbdddStd 8 OLP 100Lic NL Gov Qlfd</v>
          </cell>
          <cell r="D1019">
            <v>41120.48936170213</v>
          </cell>
          <cell r="E1019" t="str">
            <v>Open Gov</v>
          </cell>
          <cell r="F1019" t="str">
            <v>SOFTWARE LICENSES</v>
          </cell>
        </row>
        <row r="1020">
          <cell r="B1020" t="str">
            <v>KW4-00199G BRL</v>
          </cell>
          <cell r="C1020" t="str">
            <v>WINENTLTSC 2019 Upgrd OLP NL Gov</v>
          </cell>
          <cell r="D1020">
            <v>1735.8404255319151</v>
          </cell>
          <cell r="E1020" t="str">
            <v>Open Gov</v>
          </cell>
          <cell r="F1020" t="str">
            <v>SOFTWARE LICENSES</v>
          </cell>
        </row>
        <row r="1021">
          <cell r="B1021" t="str">
            <v>KV3-00301G BRL</v>
          </cell>
          <cell r="C1021" t="str">
            <v>WINENTperDVC SA OLP NL Gov</v>
          </cell>
          <cell r="D1021">
            <v>830.48936170212767</v>
          </cell>
          <cell r="E1021" t="str">
            <v>Open Gov</v>
          </cell>
          <cell r="F1021" t="str">
            <v>SOFTWARE LICENSES</v>
          </cell>
        </row>
        <row r="1022">
          <cell r="B1022" t="str">
            <v>KV3-00302G BRL</v>
          </cell>
          <cell r="C1022" t="str">
            <v>WINENTperDVC UpgrdSAPk OLP NL Gov</v>
          </cell>
          <cell r="D1022">
            <v>1881.7340425531916</v>
          </cell>
          <cell r="E1022" t="str">
            <v>Open Gov</v>
          </cell>
          <cell r="F1022" t="str">
            <v>SOFTWARE LICENSES</v>
          </cell>
        </row>
        <row r="1023">
          <cell r="B1023" t="str">
            <v>FQC-09543G BRL</v>
          </cell>
          <cell r="C1023" t="str">
            <v>WinPro 10 Upgrd OLP NL Gov</v>
          </cell>
          <cell r="D1023">
            <v>1103.1170212765958</v>
          </cell>
          <cell r="E1023" t="str">
            <v>Open Gov</v>
          </cell>
          <cell r="F1023" t="str">
            <v>SOFTWARE LICENSES</v>
          </cell>
        </row>
        <row r="1024">
          <cell r="B1024" t="str">
            <v>T98-02918G BRL</v>
          </cell>
          <cell r="C1024" t="str">
            <v>WinRghtsMgmtSrvcsCAL 2019 OLP NL Gov DvcCAL</v>
          </cell>
          <cell r="D1024">
            <v>210.70212765957447</v>
          </cell>
          <cell r="E1024" t="str">
            <v>Open Gov</v>
          </cell>
          <cell r="F1024" t="str">
            <v>SOFTWARE LICENSES</v>
          </cell>
        </row>
        <row r="1025">
          <cell r="B1025" t="str">
            <v>T98-02919G BRL</v>
          </cell>
          <cell r="C1025" t="str">
            <v>WinRghtsMgmtSrvcsCAL 2019 OLP NL Gov UsrCAL</v>
          </cell>
          <cell r="D1025">
            <v>272.468085106383</v>
          </cell>
          <cell r="E1025" t="str">
            <v>Open Gov</v>
          </cell>
          <cell r="F1025" t="str">
            <v>SOFTWARE LICENSES</v>
          </cell>
        </row>
        <row r="1026">
          <cell r="B1026" t="str">
            <v>T98-01066G BRL</v>
          </cell>
          <cell r="C1026" t="str">
            <v>WinRghtsMgmtSrvcsCAL WinNT LicSAPk OLP NL Gov DvcCAL</v>
          </cell>
          <cell r="D1026">
            <v>316.79787234042556</v>
          </cell>
          <cell r="E1026" t="str">
            <v>Open Gov</v>
          </cell>
          <cell r="F1026" t="str">
            <v>SOFTWARE LICENSES</v>
          </cell>
        </row>
        <row r="1027">
          <cell r="B1027" t="str">
            <v>T98-01068G BRL</v>
          </cell>
          <cell r="C1027" t="str">
            <v>WinRghtsMgmtSrvcsCAL WinNT LicSAPk OLP NL Gov UsrCAL</v>
          </cell>
          <cell r="D1027">
            <v>409.06382978723406</v>
          </cell>
          <cell r="E1027" t="str">
            <v>Open Gov</v>
          </cell>
          <cell r="F1027" t="str">
            <v>SOFTWARE LICENSES</v>
          </cell>
        </row>
        <row r="1028">
          <cell r="B1028" t="str">
            <v>T98-01067G BRL</v>
          </cell>
          <cell r="C1028" t="str">
            <v>WinRghtsMgmtSrvcsCAL WinNT SA OLP NL Gov DvcCAL</v>
          </cell>
          <cell r="D1028">
            <v>106.08510638297872</v>
          </cell>
          <cell r="E1028" t="str">
            <v>Open Gov</v>
          </cell>
          <cell r="F1028" t="str">
            <v>SOFTWARE LICENSES</v>
          </cell>
        </row>
        <row r="1029">
          <cell r="B1029" t="str">
            <v>T98-01069G BRL</v>
          </cell>
          <cell r="C1029" t="str">
            <v>WinRghtsMgmtSrvcsCAL WinNT SA OLP NL Gov UsrCAL</v>
          </cell>
          <cell r="D1029">
            <v>136.59574468085108</v>
          </cell>
          <cell r="E1029" t="str">
            <v>Open Gov</v>
          </cell>
          <cell r="F1029" t="str">
            <v>SOFTWARE LICENSES</v>
          </cell>
        </row>
        <row r="1030">
          <cell r="B1030" t="str">
            <v>T99-01172G BRL</v>
          </cell>
          <cell r="C1030" t="str">
            <v>WinRghtsMgmtSrvcsExtConn 2019 OLP NL Gov Qlfd</v>
          </cell>
          <cell r="D1030">
            <v>107819.56382978724</v>
          </cell>
          <cell r="E1030" t="str">
            <v>Open Gov</v>
          </cell>
          <cell r="F1030" t="str">
            <v>SOFTWARE LICENSES</v>
          </cell>
        </row>
        <row r="1031">
          <cell r="B1031" t="str">
            <v>T99-00478G BRL</v>
          </cell>
          <cell r="C1031" t="str">
            <v>WinRghtsMgmtSrvcsExtConn WinNT LicSAPk OLP NL Gov Qlfd</v>
          </cell>
          <cell r="D1031">
            <v>161729.35106382979</v>
          </cell>
          <cell r="E1031" t="str">
            <v>Open Gov</v>
          </cell>
          <cell r="F1031" t="str">
            <v>SOFTWARE LICENSES</v>
          </cell>
        </row>
        <row r="1032">
          <cell r="B1032" t="str">
            <v>T99-00476G BRL</v>
          </cell>
          <cell r="C1032" t="str">
            <v>WinRghtsMgmtSrvcsExtConn WinNT SA OLP NL Gov Qlfd</v>
          </cell>
          <cell r="D1032">
            <v>53909.787234042553</v>
          </cell>
          <cell r="E1032" t="str">
            <v>Open Gov</v>
          </cell>
          <cell r="F1032" t="str">
            <v>SOFTWARE LICENSES</v>
          </cell>
        </row>
        <row r="1033">
          <cell r="B1033" t="str">
            <v>6VC-03765G BRL</v>
          </cell>
          <cell r="C1033" t="str">
            <v>WinRmtDsktpSrvcsCAL 2019 OLP NL Gov DvcCAL</v>
          </cell>
          <cell r="D1033">
            <v>514.45744680851067</v>
          </cell>
          <cell r="E1033" t="str">
            <v>Open Gov</v>
          </cell>
          <cell r="F1033" t="str">
            <v>SOFTWARE LICENSES</v>
          </cell>
        </row>
        <row r="1034">
          <cell r="B1034" t="str">
            <v>6VC-03766G BRL</v>
          </cell>
          <cell r="C1034" t="str">
            <v>WinRmtDsktpSrvcsCAL 2019 OLP NL Gov UsrCAL</v>
          </cell>
          <cell r="D1034">
            <v>645.19148936170222</v>
          </cell>
          <cell r="E1034" t="str">
            <v>Open Gov</v>
          </cell>
          <cell r="F1034" t="str">
            <v>SOFTWARE LICENSES</v>
          </cell>
        </row>
        <row r="1035">
          <cell r="B1035" t="str">
            <v>6VC-01217G BRL</v>
          </cell>
          <cell r="C1035" t="str">
            <v>WinRmtDsktpSrvcsCAL LicSAPk OLP NL Gov DvcCAL</v>
          </cell>
          <cell r="D1035">
            <v>771.94680851063833</v>
          </cell>
          <cell r="E1035" t="str">
            <v>Open Gov</v>
          </cell>
          <cell r="F1035" t="str">
            <v>SOFTWARE LICENSES</v>
          </cell>
        </row>
        <row r="1036">
          <cell r="B1036" t="str">
            <v>6VC-01218G BRL</v>
          </cell>
          <cell r="C1036" t="str">
            <v>WinRmtDsktpSrvcsCAL LicSAPk OLP NL Gov UsrCAL</v>
          </cell>
          <cell r="D1036">
            <v>968.12765957446811</v>
          </cell>
          <cell r="E1036" t="str">
            <v>Open Gov</v>
          </cell>
          <cell r="F1036" t="str">
            <v>SOFTWARE LICENSES</v>
          </cell>
        </row>
        <row r="1037">
          <cell r="B1037" t="str">
            <v>6VC-01219G BRL</v>
          </cell>
          <cell r="C1037" t="str">
            <v>WinRmtDsktpSrvcsCAL SA OLP NL Gov DvcCAL</v>
          </cell>
          <cell r="D1037">
            <v>257.5</v>
          </cell>
          <cell r="E1037" t="str">
            <v>Open Gov</v>
          </cell>
          <cell r="F1037" t="str">
            <v>SOFTWARE LICENSES</v>
          </cell>
        </row>
        <row r="1038">
          <cell r="B1038" t="str">
            <v>6VC-01220G BRL</v>
          </cell>
          <cell r="C1038" t="str">
            <v>WinRmtDsktpSrvcsCAL SA OLP NL Gov UsrCAL</v>
          </cell>
          <cell r="D1038">
            <v>322.936170212766</v>
          </cell>
          <cell r="E1038" t="str">
            <v>Open Gov</v>
          </cell>
          <cell r="F1038" t="str">
            <v>SOFTWARE LICENSES</v>
          </cell>
        </row>
        <row r="1039">
          <cell r="B1039" t="str">
            <v>6XC-00446G BRL</v>
          </cell>
          <cell r="C1039" t="str">
            <v>WinRmtDsktpSrvcsExtConn 2019 OLP NL Gov Qlfd</v>
          </cell>
          <cell r="D1039">
            <v>52193.223404255317</v>
          </cell>
          <cell r="E1039" t="str">
            <v>Open Gov</v>
          </cell>
          <cell r="F1039" t="str">
            <v>SOFTWARE LICENSES</v>
          </cell>
        </row>
        <row r="1040">
          <cell r="B1040" t="str">
            <v>6XC-00281G BRL</v>
          </cell>
          <cell r="C1040" t="str">
            <v>WinRmtDsktpSrvcsExtConn LicSAPk OLP NL Gov Qlfd</v>
          </cell>
          <cell r="D1040">
            <v>78289.553191489365</v>
          </cell>
          <cell r="E1040" t="str">
            <v>Open Gov</v>
          </cell>
          <cell r="F1040" t="str">
            <v>SOFTWARE LICENSES</v>
          </cell>
        </row>
        <row r="1041">
          <cell r="B1041" t="str">
            <v>6XC-00282G BRL</v>
          </cell>
          <cell r="C1041" t="str">
            <v>WinRmtDsktpSrvcsExtConn SA OLP NL Gov Qlfd</v>
          </cell>
          <cell r="D1041">
            <v>26096.329787234044</v>
          </cell>
          <cell r="E1041" t="str">
            <v>Open Gov</v>
          </cell>
          <cell r="F1041" t="str">
            <v>SOFTWARE LICENSES</v>
          </cell>
        </row>
        <row r="1042">
          <cell r="B1042" t="str">
            <v>4UN-00011G BRL</v>
          </cell>
          <cell r="C1042" t="str">
            <v>WinSideloadingRights OLP NL Gov Qlfd</v>
          </cell>
          <cell r="D1042">
            <v>589.94680851063833</v>
          </cell>
          <cell r="E1042" t="str">
            <v>Open Gov</v>
          </cell>
          <cell r="F1042" t="str">
            <v>SOFTWARE LICENSES</v>
          </cell>
        </row>
        <row r="1043">
          <cell r="B1043" t="str">
            <v>R18-05785G BRL</v>
          </cell>
          <cell r="C1043" t="str">
            <v>WinSvrCAL 2019 OLP NL Gov DvcCAL</v>
          </cell>
          <cell r="D1043">
            <v>172.02127659574467</v>
          </cell>
          <cell r="E1043" t="str">
            <v>Open Gov</v>
          </cell>
          <cell r="F1043" t="str">
            <v>SOFTWARE LICENSES</v>
          </cell>
        </row>
        <row r="1044">
          <cell r="B1044" t="str">
            <v>R18-05786G BRL</v>
          </cell>
          <cell r="C1044" t="str">
            <v>WinSvrCAL 2019 OLP NL Gov UsrCAL</v>
          </cell>
          <cell r="D1044">
            <v>218.34042553191492</v>
          </cell>
          <cell r="E1044" t="str">
            <v>Open Gov</v>
          </cell>
          <cell r="F1044" t="str">
            <v>SOFTWARE LICENSES</v>
          </cell>
        </row>
        <row r="1045">
          <cell r="B1045" t="str">
            <v>R18-01634G BRL</v>
          </cell>
          <cell r="C1045" t="str">
            <v>WinSvrCAL LicSAPk OLP NL Gov DvcCAL</v>
          </cell>
          <cell r="D1045">
            <v>257.29787234042556</v>
          </cell>
          <cell r="E1045" t="str">
            <v>Open Gov</v>
          </cell>
          <cell r="F1045" t="str">
            <v>SOFTWARE LICENSES</v>
          </cell>
        </row>
        <row r="1046">
          <cell r="B1046" t="str">
            <v>R18-01633G BRL</v>
          </cell>
          <cell r="C1046" t="str">
            <v>WinSvrCAL LicSAPk OLP NL Gov UsrCAL</v>
          </cell>
          <cell r="D1046">
            <v>327.13829787234044</v>
          </cell>
          <cell r="E1046" t="str">
            <v>Open Gov</v>
          </cell>
          <cell r="F1046" t="str">
            <v>SOFTWARE LICENSES</v>
          </cell>
        </row>
        <row r="1047">
          <cell r="B1047" t="str">
            <v>R18-01636G BRL</v>
          </cell>
          <cell r="C1047" t="str">
            <v>WinSvrCAL SA OLP NL Gov DvcCAL</v>
          </cell>
          <cell r="D1047">
            <v>85.276595744680847</v>
          </cell>
          <cell r="E1047" t="str">
            <v>Open Gov</v>
          </cell>
          <cell r="F1047" t="str">
            <v>SOFTWARE LICENSES</v>
          </cell>
        </row>
        <row r="1048">
          <cell r="B1048" t="str">
            <v>R18-01635G BRL</v>
          </cell>
          <cell r="C1048" t="str">
            <v>WinSvrCAL SA OLP NL Gov UsrCAL</v>
          </cell>
          <cell r="D1048">
            <v>108.79787234042553</v>
          </cell>
          <cell r="E1048" t="str">
            <v>Open Gov</v>
          </cell>
          <cell r="F1048" t="str">
            <v>SOFTWARE LICENSES</v>
          </cell>
        </row>
        <row r="1049">
          <cell r="B1049" t="str">
            <v>9EA-01062G BRL</v>
          </cell>
          <cell r="C1049" t="str">
            <v>WinSvrDCCore 2019 OLP 16Lic NL Gov CoreLic Qlfd</v>
          </cell>
          <cell r="D1049">
            <v>30321.212765957447</v>
          </cell>
          <cell r="E1049" t="str">
            <v>Open Gov</v>
          </cell>
          <cell r="F1049" t="str">
            <v>SOFTWARE LICENSES</v>
          </cell>
        </row>
        <row r="1050">
          <cell r="B1050" t="str">
            <v>9EA-01063G BRL</v>
          </cell>
          <cell r="C1050" t="str">
            <v>WinSvrDCCore 2019 OLP 2Lic NL Gov CoreLic Qlfd</v>
          </cell>
          <cell r="D1050">
            <v>3792.6808510638298</v>
          </cell>
          <cell r="E1050" t="str">
            <v>Open Gov</v>
          </cell>
          <cell r="F1050" t="str">
            <v>SOFTWARE LICENSES</v>
          </cell>
        </row>
        <row r="1051">
          <cell r="B1051" t="str">
            <v>9EA-00229G BRL</v>
          </cell>
          <cell r="C1051" t="str">
            <v>WinSvrDCCore LicSAPk OLP 16Lic NL Gov CoreLic Qlfd</v>
          </cell>
          <cell r="D1051">
            <v>45482.148936170219</v>
          </cell>
          <cell r="E1051" t="str">
            <v>Open Gov</v>
          </cell>
          <cell r="F1051" t="str">
            <v>SOFTWARE LICENSES</v>
          </cell>
        </row>
        <row r="1052">
          <cell r="B1052" t="str">
            <v>9EA-00232G BRL</v>
          </cell>
          <cell r="C1052" t="str">
            <v>WinSvrDCCore LicSAPk OLP 2Lic NL Gov CoreLic Qlfd</v>
          </cell>
          <cell r="D1052">
            <v>5688.3191489361707</v>
          </cell>
          <cell r="E1052" t="str">
            <v>Open Gov</v>
          </cell>
          <cell r="F1052" t="str">
            <v>SOFTWARE LICENSES</v>
          </cell>
        </row>
        <row r="1053">
          <cell r="B1053" t="str">
            <v>9EA-00230G BRL</v>
          </cell>
          <cell r="C1053" t="str">
            <v>WinSvrDCCore SA OLP 16Lic NL Gov CoreLic Qlfd</v>
          </cell>
          <cell r="D1053">
            <v>15160.95744680851</v>
          </cell>
          <cell r="E1053" t="str">
            <v>Open Gov</v>
          </cell>
          <cell r="F1053" t="str">
            <v>SOFTWARE LICENSES</v>
          </cell>
        </row>
        <row r="1054">
          <cell r="B1054" t="str">
            <v>9EA-00233G BRL</v>
          </cell>
          <cell r="C1054" t="str">
            <v>WinSvrDCCore SA OLP 2Lic NL Gov CoreLic Qlfd</v>
          </cell>
          <cell r="D1054">
            <v>1895.6382978723407</v>
          </cell>
          <cell r="E1054" t="str">
            <v>Open Gov</v>
          </cell>
          <cell r="F1054" t="str">
            <v>SOFTWARE LICENSES</v>
          </cell>
        </row>
        <row r="1055">
          <cell r="B1055" t="str">
            <v>G3S-01268G BRL</v>
          </cell>
          <cell r="C1055" t="str">
            <v>WinSvrEssntls 2019 OLP NL Gov</v>
          </cell>
          <cell r="D1055">
            <v>2957.744680851064</v>
          </cell>
          <cell r="E1055" t="str">
            <v>Open Gov</v>
          </cell>
          <cell r="F1055" t="str">
            <v>SOFTWARE LICENSES</v>
          </cell>
        </row>
        <row r="1056">
          <cell r="B1056" t="str">
            <v>G3S-00505G BRL</v>
          </cell>
          <cell r="C1056" t="str">
            <v>WinSvrEssntls LicSAPk OLP NL Gov</v>
          </cell>
          <cell r="D1056">
            <v>4436.2127659574471</v>
          </cell>
          <cell r="E1056" t="str">
            <v>Open Gov</v>
          </cell>
          <cell r="F1056" t="str">
            <v>SOFTWARE LICENSES</v>
          </cell>
        </row>
        <row r="1057">
          <cell r="B1057" t="str">
            <v>G3S-00506G BRL</v>
          </cell>
          <cell r="C1057" t="str">
            <v>WinSvrEssntls SA OLP NL Gov</v>
          </cell>
          <cell r="D1057">
            <v>1478.4468085106384</v>
          </cell>
          <cell r="E1057" t="str">
            <v>Open Gov</v>
          </cell>
          <cell r="F1057" t="str">
            <v>SOFTWARE LICENSES</v>
          </cell>
        </row>
        <row r="1058">
          <cell r="B1058" t="str">
            <v>R39-01236G BRL</v>
          </cell>
          <cell r="C1058" t="str">
            <v>WinSvrExtConn 2019 OLP NL Gov Qlfd</v>
          </cell>
          <cell r="D1058">
            <v>11904.617021276597</v>
          </cell>
          <cell r="E1058" t="str">
            <v>Open Gov</v>
          </cell>
          <cell r="F1058" t="str">
            <v>SOFTWARE LICENSES</v>
          </cell>
        </row>
        <row r="1059">
          <cell r="B1059" t="str">
            <v>R39-00557G BRL</v>
          </cell>
          <cell r="C1059" t="str">
            <v>WinSvrExtConn LicSAPk OLP NL Gov Qlfd</v>
          </cell>
          <cell r="D1059">
            <v>17856.5</v>
          </cell>
          <cell r="E1059" t="str">
            <v>Open Gov</v>
          </cell>
          <cell r="F1059" t="str">
            <v>SOFTWARE LICENSES</v>
          </cell>
        </row>
        <row r="1060">
          <cell r="B1060" t="str">
            <v>R39-00558G BRL</v>
          </cell>
          <cell r="C1060" t="str">
            <v>WinSvrExtConn SA OLP NL Gov Qlfd</v>
          </cell>
          <cell r="D1060">
            <v>5951.8829787234054</v>
          </cell>
          <cell r="E1060" t="str">
            <v>Open Gov</v>
          </cell>
          <cell r="F1060" t="str">
            <v>SOFTWARE LICENSES</v>
          </cell>
        </row>
        <row r="1061">
          <cell r="B1061" t="str">
            <v>9EM-00670G BRL</v>
          </cell>
          <cell r="C1061" t="str">
            <v>WinSvrSTDCore 2019 OLP 16Lic NL Gov CoreLic</v>
          </cell>
          <cell r="D1061">
            <v>5124.2978723404258</v>
          </cell>
          <cell r="E1061" t="str">
            <v>Open Gov</v>
          </cell>
          <cell r="F1061" t="str">
            <v>SOFTWARE LICENSES</v>
          </cell>
        </row>
        <row r="1062">
          <cell r="B1062" t="str">
            <v>9EM-00671G BRL</v>
          </cell>
          <cell r="C1062" t="str">
            <v>WinSvrSTDCore 2019 OLP 2Lic NL Gov CoreLic</v>
          </cell>
          <cell r="D1062">
            <v>648.25531914893622</v>
          </cell>
          <cell r="E1062" t="str">
            <v>Open Gov</v>
          </cell>
          <cell r="F1062" t="str">
            <v>SOFTWARE LICENSES</v>
          </cell>
        </row>
        <row r="1063">
          <cell r="B1063" t="str">
            <v>9EM-00225G BRL</v>
          </cell>
          <cell r="C1063" t="str">
            <v>WinSvrSTDCore LicSAPk OLP 16Lic NL Gov CoreLic</v>
          </cell>
          <cell r="D1063">
            <v>7686.0638297872338</v>
          </cell>
          <cell r="E1063" t="str">
            <v>Open Gov</v>
          </cell>
          <cell r="F1063" t="str">
            <v>SOFTWARE LICENSES</v>
          </cell>
        </row>
        <row r="1064">
          <cell r="B1064" t="str">
            <v>9EM-00228G BRL</v>
          </cell>
          <cell r="C1064" t="str">
            <v>WinSvrSTDCore LicSAPk OLP 2Lic NL Gov CoreLic</v>
          </cell>
          <cell r="D1064">
            <v>972.76595744680856</v>
          </cell>
          <cell r="E1064" t="str">
            <v>Open Gov</v>
          </cell>
          <cell r="F1064" t="str">
            <v>SOFTWARE LICENSES</v>
          </cell>
        </row>
        <row r="1065">
          <cell r="B1065" t="str">
            <v>9EM-00226G BRL</v>
          </cell>
          <cell r="C1065" t="str">
            <v>WinSvrSTDCore SA OLP 16Lic NL Gov CoreLic</v>
          </cell>
          <cell r="D1065">
            <v>2561.7659574468084</v>
          </cell>
          <cell r="E1065" t="str">
            <v>Open Gov</v>
          </cell>
          <cell r="F1065" t="str">
            <v>SOFTWARE LICENSES</v>
          </cell>
        </row>
        <row r="1066">
          <cell r="B1066" t="str">
            <v>9EM-00229G BRL</v>
          </cell>
          <cell r="C1066" t="str">
            <v>WinSvrSTDCore SA OLP 2Lic NL Gov CoreLic</v>
          </cell>
          <cell r="D1066">
            <v>324.5</v>
          </cell>
          <cell r="E1066" t="str">
            <v>Open Gov</v>
          </cell>
          <cell r="F1066" t="str">
            <v>SOFTWARE LICENSES</v>
          </cell>
        </row>
        <row r="1067">
          <cell r="B1067" t="str">
            <v>059-09190G BRL</v>
          </cell>
          <cell r="C1067" t="str">
            <v>Word 2019 OLP NL Gov</v>
          </cell>
          <cell r="D1067">
            <v>856.60638297872345</v>
          </cell>
          <cell r="E1067" t="str">
            <v>Open Gov</v>
          </cell>
          <cell r="F1067" t="str">
            <v>SOFTWARE LICENSES</v>
          </cell>
        </row>
        <row r="1068">
          <cell r="B1068" t="str">
            <v>059-05044G BRL</v>
          </cell>
          <cell r="C1068" t="str">
            <v>Word LicSAPk OLP NL Gov</v>
          </cell>
          <cell r="D1068">
            <v>1353.0106382978724</v>
          </cell>
          <cell r="E1068" t="str">
            <v>Open Gov</v>
          </cell>
          <cell r="F1068" t="str">
            <v>SOFTWARE LICENSES</v>
          </cell>
        </row>
        <row r="1069">
          <cell r="B1069" t="str">
            <v>059-05045G BRL</v>
          </cell>
          <cell r="C1069" t="str">
            <v>Word SA OLP NL Gov</v>
          </cell>
          <cell r="D1069">
            <v>496.39361702127661</v>
          </cell>
          <cell r="E1069" t="str">
            <v>Open Gov</v>
          </cell>
          <cell r="F1069" t="str">
            <v>SOFTWARE LICENSES</v>
          </cell>
        </row>
        <row r="1070">
          <cell r="B1070" t="str">
            <v>D48-01266G BRL</v>
          </cell>
          <cell r="C1070" t="str">
            <v>WordMac 2019 OLP NL Gov</v>
          </cell>
          <cell r="D1070">
            <v>856.60638297872345</v>
          </cell>
          <cell r="E1070" t="str">
            <v>Open Gov</v>
          </cell>
          <cell r="F1070" t="str">
            <v>SOFTWARE LICENSES</v>
          </cell>
        </row>
        <row r="1071">
          <cell r="B1071" t="str">
            <v>D48-00612G BRL</v>
          </cell>
          <cell r="C1071" t="str">
            <v>WordMac LicSAPk OLP NL Gov</v>
          </cell>
          <cell r="D1071">
            <v>1353.0106382978724</v>
          </cell>
          <cell r="E1071" t="str">
            <v>Open Gov</v>
          </cell>
          <cell r="F1071" t="str">
            <v>SOFTWARE LICENSES</v>
          </cell>
        </row>
        <row r="1072">
          <cell r="B1072" t="str">
            <v>D48-00613G BRL</v>
          </cell>
          <cell r="C1072" t="str">
            <v>WordMac SA OLP NL Gov</v>
          </cell>
          <cell r="D1072">
            <v>496.39361702127661</v>
          </cell>
          <cell r="E1072" t="str">
            <v>Open Gov</v>
          </cell>
          <cell r="F1072" t="str">
            <v>SOFTWARE LICENSES</v>
          </cell>
        </row>
        <row r="1073">
          <cell r="B1073" t="str">
            <v>228-11487G BRL</v>
          </cell>
          <cell r="C1073" t="str">
            <v>SQLSvrStd 2019 OLP NL Gov</v>
          </cell>
          <cell r="D1073">
            <v>5305.3617021276596</v>
          </cell>
          <cell r="E1073" t="str">
            <v>Open Gov</v>
          </cell>
          <cell r="F1073" t="str">
            <v>SOFTWARE LICENSES</v>
          </cell>
        </row>
        <row r="1074">
          <cell r="B1074" t="str">
            <v>359-06885G BRL</v>
          </cell>
          <cell r="C1074" t="str">
            <v>SQLCAL 2019 OLP NL Gov DvcCAL</v>
          </cell>
          <cell r="D1074">
            <v>1233.8829787234042</v>
          </cell>
          <cell r="E1074" t="str">
            <v>Open Gov</v>
          </cell>
          <cell r="F1074" t="str">
            <v>SOFTWARE LICENSES</v>
          </cell>
        </row>
        <row r="1075">
          <cell r="B1075" t="str">
            <v>359-06886G BRL</v>
          </cell>
          <cell r="C1075" t="str">
            <v>SQLCAL 2019 OLP NL Gov UsrCAL</v>
          </cell>
          <cell r="D1075">
            <v>1233.8829787234042</v>
          </cell>
          <cell r="E1075" t="str">
            <v>Open Gov</v>
          </cell>
          <cell r="F1075" t="str">
            <v>SOFTWARE LICENSES</v>
          </cell>
        </row>
        <row r="1076">
          <cell r="B1076" t="str">
            <v>7JQ-01624G BRL</v>
          </cell>
          <cell r="C1076" t="str">
            <v>SQLSvrEntCore 2019 OLP 2Lic NL Gov CoreLic Qlfd</v>
          </cell>
          <cell r="D1076">
            <v>80448.021276595755</v>
          </cell>
          <cell r="E1076" t="str">
            <v>Open Gov</v>
          </cell>
          <cell r="F1076" t="str">
            <v>SOFTWARE LICENSES</v>
          </cell>
        </row>
        <row r="1077">
          <cell r="B1077" t="str">
            <v>7NQ-01581G BRL</v>
          </cell>
          <cell r="C1077" t="str">
            <v>SQLSvrStdCore 2019 OLP 2Lic NL Gov CoreLic Qlfd</v>
          </cell>
          <cell r="D1077">
            <v>21207.989361702126</v>
          </cell>
          <cell r="E1077" t="str">
            <v>Open Gov</v>
          </cell>
          <cell r="F1077" t="str">
            <v>SOFTWARE LICENSES</v>
          </cell>
        </row>
        <row r="1078">
          <cell r="B1078" t="str">
            <v>SXA-00029G BRL</v>
          </cell>
          <cell r="C1078" t="str">
            <v>SQLSvrBigDataNodeCores SubsVL OLP 2Lic NL Annual Gov CoreLic Qlfd</v>
          </cell>
          <cell r="D1078">
            <v>2594.4574468085107</v>
          </cell>
          <cell r="E1078" t="str">
            <v>Open Gov</v>
          </cell>
          <cell r="F1078" t="str">
            <v>SOFTWARE SUBSCRIPTION LICENSES</v>
          </cell>
        </row>
        <row r="1079">
          <cell r="B1079" t="str">
            <v>077-03495O BRL</v>
          </cell>
          <cell r="C1079" t="str">
            <v>Access SNGL LicSAPk OLV NL 1Y AqY1 AP</v>
          </cell>
          <cell r="D1079">
            <v>646.02127659574467</v>
          </cell>
          <cell r="E1079" t="str">
            <v>Open Value</v>
          </cell>
          <cell r="F1079" t="str">
            <v>Software Licenses</v>
          </cell>
        </row>
        <row r="1080">
          <cell r="B1080" t="str">
            <v>077-03496O BRL</v>
          </cell>
          <cell r="C1080" t="str">
            <v>Access SNGL LicSAPk OLV NL 1Y AqY2 AP</v>
          </cell>
          <cell r="D1080">
            <v>818.80851063829789</v>
          </cell>
          <cell r="E1080" t="str">
            <v>Open Value</v>
          </cell>
          <cell r="F1080" t="str">
            <v>Software Licenses</v>
          </cell>
        </row>
        <row r="1081">
          <cell r="B1081" t="str">
            <v>077-03497O BRL</v>
          </cell>
          <cell r="C1081" t="str">
            <v>Access SNGL LicSAPk OLV NL 1Y AqY3 AP</v>
          </cell>
          <cell r="D1081">
            <v>1337.18085106383</v>
          </cell>
          <cell r="E1081" t="str">
            <v>Open Value</v>
          </cell>
          <cell r="F1081" t="str">
            <v>Software Licenses</v>
          </cell>
        </row>
        <row r="1082">
          <cell r="B1082" t="str">
            <v>077-03498O BRL</v>
          </cell>
          <cell r="C1082" t="str">
            <v>Access SNGL LicSAPk OLV NL 2Y AqY2 AP</v>
          </cell>
          <cell r="D1082">
            <v>1637.6170212765958</v>
          </cell>
          <cell r="E1082" t="str">
            <v>Open Value</v>
          </cell>
          <cell r="F1082" t="str">
            <v>Software Licenses</v>
          </cell>
        </row>
        <row r="1083">
          <cell r="B1083" t="str">
            <v>077-03499O BRL</v>
          </cell>
          <cell r="C1083" t="str">
            <v>Access SNGL LicSAPk OLV NL 3Y AqY1 AP</v>
          </cell>
          <cell r="D1083">
            <v>1938.0638297872342</v>
          </cell>
          <cell r="E1083" t="str">
            <v>Open Value</v>
          </cell>
          <cell r="F1083" t="str">
            <v>Software Licenses</v>
          </cell>
        </row>
        <row r="1084">
          <cell r="B1084" t="str">
            <v>077-03500O BRL</v>
          </cell>
          <cell r="C1084" t="str">
            <v>Access SNGL SA OLV NL 1Y AqY1 AP</v>
          </cell>
          <cell r="D1084">
            <v>300.436170212766</v>
          </cell>
          <cell r="E1084" t="str">
            <v>Open Value</v>
          </cell>
          <cell r="F1084" t="str">
            <v>Software Licenses</v>
          </cell>
        </row>
        <row r="1085">
          <cell r="B1085" t="str">
            <v>077-03502O BRL</v>
          </cell>
          <cell r="C1085" t="str">
            <v>Access SNGL SA OLV NL 1Y AqY2 AP</v>
          </cell>
          <cell r="D1085">
            <v>300.436170212766</v>
          </cell>
          <cell r="E1085" t="str">
            <v>Open Value</v>
          </cell>
          <cell r="F1085" t="str">
            <v>Software Licenses</v>
          </cell>
        </row>
        <row r="1086">
          <cell r="B1086" t="str">
            <v>077-03501O BRL</v>
          </cell>
          <cell r="C1086" t="str">
            <v>Access SNGL SA OLV NL 1Y AqY3 AP</v>
          </cell>
          <cell r="D1086">
            <v>300.436170212766</v>
          </cell>
          <cell r="E1086" t="str">
            <v>Open Value</v>
          </cell>
          <cell r="F1086" t="str">
            <v>Software Licenses</v>
          </cell>
        </row>
        <row r="1087">
          <cell r="B1087" t="str">
            <v>077-03503O BRL</v>
          </cell>
          <cell r="C1087" t="str">
            <v>Access SNGL SA OLV NL 2Y AqY2 AP</v>
          </cell>
          <cell r="D1087">
            <v>600.872340425532</v>
          </cell>
          <cell r="E1087" t="str">
            <v>Open Value</v>
          </cell>
          <cell r="F1087" t="str">
            <v>Software Licenses</v>
          </cell>
        </row>
        <row r="1088">
          <cell r="B1088" t="str">
            <v>077-03504O BRL</v>
          </cell>
          <cell r="C1088" t="str">
            <v>Access SNGL SA OLV NL 3Y AqY1 AP</v>
          </cell>
          <cell r="D1088">
            <v>901.30851063829789</v>
          </cell>
          <cell r="E1088" t="str">
            <v>Open Value</v>
          </cell>
          <cell r="F1088" t="str">
            <v>Software Licenses</v>
          </cell>
        </row>
        <row r="1089">
          <cell r="B1089" t="str">
            <v>NH3-00144O BRL</v>
          </cell>
          <cell r="C1089" t="str">
            <v>AdvancedThreatAnltcsCltMgtLic SNGL LicSAPk OLV NL 1Y AqY1 AP PerOSE</v>
          </cell>
          <cell r="D1089">
            <v>313.52127659574467</v>
          </cell>
          <cell r="E1089" t="str">
            <v>Open Value</v>
          </cell>
          <cell r="F1089" t="str">
            <v>Software Licenses</v>
          </cell>
        </row>
        <row r="1090">
          <cell r="B1090" t="str">
            <v>NH3-00146O BRL</v>
          </cell>
          <cell r="C1090" t="str">
            <v>AdvancedThreatAnltcsCltMgtLic SNGL LicSAPk OLV NL 1Y AqY1 AP PerUsr</v>
          </cell>
          <cell r="D1090">
            <v>406.65957446808511</v>
          </cell>
          <cell r="E1090" t="str">
            <v>Open Value</v>
          </cell>
          <cell r="F1090" t="str">
            <v>Software Licenses</v>
          </cell>
        </row>
        <row r="1091">
          <cell r="B1091" t="str">
            <v>NH3-00168O BRL</v>
          </cell>
          <cell r="C1091" t="str">
            <v>AdvancedThreatAnltcsCltMgtLic SNGL LicSAPk OLV NL 1Y AqY2 AP PerOSE</v>
          </cell>
          <cell r="D1091">
            <v>402.94680851063828</v>
          </cell>
          <cell r="E1091" t="str">
            <v>Open Value</v>
          </cell>
          <cell r="F1091" t="str">
            <v>Software Licenses</v>
          </cell>
        </row>
        <row r="1092">
          <cell r="B1092" t="str">
            <v>NH3-00170O BRL</v>
          </cell>
          <cell r="C1092" t="str">
            <v>AdvancedThreatAnltcsCltMgtLic SNGL LicSAPk OLV NL 1Y AqY2 AP PerUsr</v>
          </cell>
          <cell r="D1092">
            <v>522.968085106383</v>
          </cell>
          <cell r="E1092" t="str">
            <v>Open Value</v>
          </cell>
          <cell r="F1092" t="str">
            <v>Software Licenses</v>
          </cell>
        </row>
        <row r="1093">
          <cell r="B1093" t="str">
            <v>NH3-00192O BRL</v>
          </cell>
          <cell r="C1093" t="str">
            <v>AdvancedThreatAnltcsCltMgtLic SNGL LicSAPk OLV NL 1Y AqY3 AP PerOSE</v>
          </cell>
          <cell r="D1093">
            <v>671.23404255319156</v>
          </cell>
          <cell r="E1093" t="str">
            <v>Open Value</v>
          </cell>
          <cell r="F1093" t="str">
            <v>Software Licenses</v>
          </cell>
        </row>
        <row r="1094">
          <cell r="B1094" t="str">
            <v>NH3-00194O BRL</v>
          </cell>
          <cell r="C1094" t="str">
            <v>AdvancedThreatAnltcsCltMgtLic SNGL LicSAPk OLV NL 1Y AqY3 AP PerUsr</v>
          </cell>
          <cell r="D1094">
            <v>871.89361702127667</v>
          </cell>
          <cell r="E1094" t="str">
            <v>Open Value</v>
          </cell>
          <cell r="F1094" t="str">
            <v>Software Licenses</v>
          </cell>
        </row>
        <row r="1095">
          <cell r="B1095" t="str">
            <v>NH3-00265O BRL</v>
          </cell>
          <cell r="C1095" t="str">
            <v>AdvancedThreatAnltcsCltMgtLic SNGL LicSAPk OLV NL 2Y AqY2 AP PerOSE</v>
          </cell>
          <cell r="D1095">
            <v>805.89361702127655</v>
          </cell>
          <cell r="E1095" t="str">
            <v>Open Value</v>
          </cell>
          <cell r="F1095" t="str">
            <v>Software Licenses</v>
          </cell>
        </row>
        <row r="1096">
          <cell r="B1096" t="str">
            <v>NH3-00267O BRL</v>
          </cell>
          <cell r="C1096" t="str">
            <v>AdvancedThreatAnltcsCltMgtLic SNGL LicSAPk OLV NL 2Y AqY2 AP PerUsr</v>
          </cell>
          <cell r="D1096">
            <v>1045.9255319148936</v>
          </cell>
          <cell r="E1096" t="str">
            <v>Open Value</v>
          </cell>
          <cell r="F1096" t="str">
            <v>Software Licenses</v>
          </cell>
        </row>
        <row r="1097">
          <cell r="B1097" t="str">
            <v>NH3-00297O BRL</v>
          </cell>
          <cell r="C1097" t="str">
            <v>AdvancedThreatAnltcsCltMgtLic SNGL LicSAPk OLV NL 3Y AqY1 AP PerOSE</v>
          </cell>
          <cell r="D1097">
            <v>940.54255319148945</v>
          </cell>
          <cell r="E1097" t="str">
            <v>Open Value</v>
          </cell>
          <cell r="F1097" t="str">
            <v>Software Licenses</v>
          </cell>
        </row>
        <row r="1098">
          <cell r="B1098" t="str">
            <v>NH3-00299O BRL</v>
          </cell>
          <cell r="C1098" t="str">
            <v>AdvancedThreatAnltcsCltMgtLic SNGL LicSAPk OLV NL 3Y AqY1 AP PerUsr</v>
          </cell>
          <cell r="D1098">
            <v>1219.9680851063831</v>
          </cell>
          <cell r="E1098" t="str">
            <v>Open Value</v>
          </cell>
          <cell r="F1098" t="str">
            <v>Software Licenses</v>
          </cell>
        </row>
        <row r="1099">
          <cell r="B1099" t="str">
            <v>NH3-00148O BRL</v>
          </cell>
          <cell r="C1099" t="str">
            <v>AdvancedThreatAnltcsCltMgtLic SNGL SA OLV NL 1Y AqY1 AP PerOSE</v>
          </cell>
          <cell r="D1099">
            <v>134.65957446808511</v>
          </cell>
          <cell r="E1099" t="str">
            <v>Open Value</v>
          </cell>
          <cell r="F1099" t="str">
            <v>Software Licenses</v>
          </cell>
        </row>
        <row r="1100">
          <cell r="B1100" t="str">
            <v>NH3-00150O BRL</v>
          </cell>
          <cell r="C1100" t="str">
            <v>AdvancedThreatAnltcsCltMgtLic SNGL SA OLV NL 1Y AqY1 AP PerUsr</v>
          </cell>
          <cell r="D1100">
            <v>174.03191489361703</v>
          </cell>
          <cell r="E1100" t="str">
            <v>Open Value</v>
          </cell>
          <cell r="F1100" t="str">
            <v>Software Licenses</v>
          </cell>
        </row>
        <row r="1101">
          <cell r="B1101" t="str">
            <v>NH3-00172O BRL</v>
          </cell>
          <cell r="C1101" t="str">
            <v>AdvancedThreatAnltcsCltMgtLic SNGL SA OLV NL 1Y AqY2 AP PerOSE</v>
          </cell>
          <cell r="D1101">
            <v>134.65957446808511</v>
          </cell>
          <cell r="E1101" t="str">
            <v>Open Value</v>
          </cell>
          <cell r="F1101" t="str">
            <v>Software Licenses</v>
          </cell>
        </row>
        <row r="1102">
          <cell r="B1102" t="str">
            <v>NH3-00174O BRL</v>
          </cell>
          <cell r="C1102" t="str">
            <v>AdvancedThreatAnltcsCltMgtLic SNGL SA OLV NL 1Y AqY2 AP PerUsr</v>
          </cell>
          <cell r="D1102">
            <v>174.03191489361703</v>
          </cell>
          <cell r="E1102" t="str">
            <v>Open Value</v>
          </cell>
          <cell r="F1102" t="str">
            <v>Software Licenses</v>
          </cell>
        </row>
        <row r="1103">
          <cell r="B1103" t="str">
            <v>NH3-00196O BRL</v>
          </cell>
          <cell r="C1103" t="str">
            <v>AdvancedThreatAnltcsCltMgtLic SNGL SA OLV NL 1Y AqY3 AP PerOSE</v>
          </cell>
          <cell r="D1103">
            <v>134.65957446808511</v>
          </cell>
          <cell r="E1103" t="str">
            <v>Open Value</v>
          </cell>
          <cell r="F1103" t="str">
            <v>Software Licenses</v>
          </cell>
        </row>
        <row r="1104">
          <cell r="B1104" t="str">
            <v>NH3-00198O BRL</v>
          </cell>
          <cell r="C1104" t="str">
            <v>AdvancedThreatAnltcsCltMgtLic SNGL SA OLV NL 1Y AqY3 AP PerUsr</v>
          </cell>
          <cell r="D1104">
            <v>174.03191489361703</v>
          </cell>
          <cell r="E1104" t="str">
            <v>Open Value</v>
          </cell>
          <cell r="F1104" t="str">
            <v>Software Licenses</v>
          </cell>
        </row>
        <row r="1105">
          <cell r="B1105" t="str">
            <v>NH3-00269O BRL</v>
          </cell>
          <cell r="C1105" t="str">
            <v>AdvancedThreatAnltcsCltMgtLic SNGL SA OLV NL 2Y AqY2 AP PerOSE</v>
          </cell>
          <cell r="D1105">
            <v>269.29787234042556</v>
          </cell>
          <cell r="E1105" t="str">
            <v>Open Value</v>
          </cell>
          <cell r="F1105" t="str">
            <v>Software Licenses</v>
          </cell>
        </row>
        <row r="1106">
          <cell r="B1106" t="str">
            <v>NH3-00271O BRL</v>
          </cell>
          <cell r="C1106" t="str">
            <v>AdvancedThreatAnltcsCltMgtLic SNGL SA OLV NL 2Y AqY2 AP PerUsr</v>
          </cell>
          <cell r="D1106">
            <v>348.07446808510639</v>
          </cell>
          <cell r="E1106" t="str">
            <v>Open Value</v>
          </cell>
          <cell r="F1106" t="str">
            <v>Software Licenses</v>
          </cell>
        </row>
        <row r="1107">
          <cell r="B1107" t="str">
            <v>NH3-00301O BRL</v>
          </cell>
          <cell r="C1107" t="str">
            <v>AdvancedThreatAnltcsCltMgtLic SNGL SA OLV NL 3Y AqY1 AP PerOSE</v>
          </cell>
          <cell r="D1107">
            <v>403.95744680851067</v>
          </cell>
          <cell r="E1107" t="str">
            <v>Open Value</v>
          </cell>
          <cell r="F1107" t="str">
            <v>Software Licenses</v>
          </cell>
        </row>
        <row r="1108">
          <cell r="B1108" t="str">
            <v>NH3-00303O BRL</v>
          </cell>
          <cell r="C1108" t="str">
            <v>AdvancedThreatAnltcsCltMgtLic SNGL SA OLV NL 3Y AqY1 AP PerUsr</v>
          </cell>
          <cell r="D1108">
            <v>522.10638297872345</v>
          </cell>
          <cell r="E1108" t="str">
            <v>Open Value</v>
          </cell>
          <cell r="F1108" t="str">
            <v>Software Licenses</v>
          </cell>
        </row>
        <row r="1109">
          <cell r="B1109" t="str">
            <v>LJ7-00001O BRL</v>
          </cell>
          <cell r="C1109" t="str">
            <v>AudioConfOpen ShrdSvr SNGL SubsVL OLV NL 1Mth AP</v>
          </cell>
          <cell r="D1109">
            <v>21.595744680851066</v>
          </cell>
          <cell r="E1109" t="str">
            <v>Open Value</v>
          </cell>
          <cell r="F1109" t="str">
            <v>Online Services</v>
          </cell>
        </row>
        <row r="1110">
          <cell r="B1110" t="str">
            <v>GN9-00001O BRL</v>
          </cell>
          <cell r="C1110" t="str">
            <v>AzureActvDrctryPremP1Open ShrdSvr SNGL SubsVL OLV NL 1Mth AP</v>
          </cell>
          <cell r="D1110">
            <v>32.404255319148938</v>
          </cell>
          <cell r="E1110" t="str">
            <v>Open Value</v>
          </cell>
          <cell r="F1110" t="str">
            <v>Online Services</v>
          </cell>
        </row>
        <row r="1111">
          <cell r="B1111" t="str">
            <v>6EM-00004O BRL</v>
          </cell>
          <cell r="C1111" t="str">
            <v>AzureActvDrctryPremP2Open ShrdSvr SNGL SubsVL OLV NL 1Mth AP</v>
          </cell>
          <cell r="D1111">
            <v>48.61702127659575</v>
          </cell>
          <cell r="E1111" t="str">
            <v>Open Value</v>
          </cell>
          <cell r="F1111" t="str">
            <v>Online Services</v>
          </cell>
        </row>
        <row r="1112">
          <cell r="B1112" t="str">
            <v>HHS-00001O BRL</v>
          </cell>
          <cell r="C1112" t="str">
            <v>Defender for Identity AO Open Sngl SubVL OLV NL 1Mth AP to ATA</v>
          </cell>
          <cell r="D1112">
            <v>12.457446808510641</v>
          </cell>
          <cell r="E1112" t="str">
            <v>Open Value</v>
          </cell>
          <cell r="F1112" t="str">
            <v>Online Services</v>
          </cell>
        </row>
        <row r="1113">
          <cell r="B1113" t="str">
            <v>HHP-00001O BRL</v>
          </cell>
          <cell r="C1113" t="str">
            <v>Defender for Identity Open Sngl SubVL OLV NL 1Mth AP</v>
          </cell>
          <cell r="D1113">
            <v>29.659574468085108</v>
          </cell>
          <cell r="E1113" t="str">
            <v>Open Value</v>
          </cell>
          <cell r="F1113" t="str">
            <v>Online Services</v>
          </cell>
        </row>
        <row r="1114">
          <cell r="B1114" t="str">
            <v>QD3-00001O BRL</v>
          </cell>
          <cell r="C1114" t="str">
            <v>AzureInfoProtPremP1Open ShrdSvr SNGL SubsVL OLV NL 1Mth AP</v>
          </cell>
          <cell r="D1114">
            <v>10.808510638297873</v>
          </cell>
          <cell r="E1114" t="str">
            <v>Open Value</v>
          </cell>
          <cell r="F1114" t="str">
            <v>Online Services</v>
          </cell>
        </row>
        <row r="1115">
          <cell r="B1115" t="str">
            <v>CGJ-00001O BRL</v>
          </cell>
          <cell r="C1115" t="str">
            <v>AzureInfoProtPremP2Open ShrdSvr SNGL SubsVL OLV NL 1Mth AP</v>
          </cell>
          <cell r="D1115">
            <v>27.010638297872344</v>
          </cell>
          <cell r="E1115" t="str">
            <v>Open Value</v>
          </cell>
          <cell r="F1115" t="str">
            <v>Online Services</v>
          </cell>
        </row>
        <row r="1116">
          <cell r="B1116" t="str">
            <v>5S2-00002O BRL</v>
          </cell>
          <cell r="C1116" t="str">
            <v>AzureSubsSrvcesOpn ShrdSvr SNGL SubsVL OLV NL 1Mth AP</v>
          </cell>
          <cell r="D1116">
            <v>45.053191489361708</v>
          </cell>
          <cell r="E1116" t="str">
            <v>Open Value</v>
          </cell>
          <cell r="F1116" t="str">
            <v>Online Services</v>
          </cell>
        </row>
        <row r="1117">
          <cell r="B1117" t="str">
            <v>T3V-00012O BRL</v>
          </cell>
          <cell r="C1117" t="str">
            <v>BingMapsKnwnUsr SNGL SubsVL OLV NL 1Mth AP 5KBndl PerUsr</v>
          </cell>
          <cell r="D1117">
            <v>42468.946808510642</v>
          </cell>
          <cell r="E1117" t="str">
            <v>Open Value</v>
          </cell>
          <cell r="F1117" t="str">
            <v>Software Subscription Licenses</v>
          </cell>
        </row>
        <row r="1118">
          <cell r="B1118" t="str">
            <v>T5V-00022O BRL</v>
          </cell>
          <cell r="C1118" t="str">
            <v>BingMapsLightKnownUsr SNGL SubsVL OLV NL 1Mth AP 500Bndl PerUsr</v>
          </cell>
          <cell r="D1118">
            <v>720.05319148936178</v>
          </cell>
          <cell r="E1118" t="str">
            <v>Open Value</v>
          </cell>
          <cell r="F1118" t="str">
            <v>Software Subscription Licenses</v>
          </cell>
        </row>
        <row r="1119">
          <cell r="B1119" t="str">
            <v>T5V-00004O BRL</v>
          </cell>
          <cell r="C1119" t="str">
            <v>BingMapsLightKnownUsr SNGL SubsVL OLV NL 1Mth AP 5KBndl PerUsr</v>
          </cell>
          <cell r="D1119">
            <v>5974.4255319148942</v>
          </cell>
          <cell r="E1119" t="str">
            <v>Open Value</v>
          </cell>
          <cell r="F1119" t="str">
            <v>Software Subscription Licenses</v>
          </cell>
        </row>
        <row r="1120">
          <cell r="B1120" t="str">
            <v>PQR-00001O BRL</v>
          </cell>
          <cell r="C1120" t="str">
            <v>BingMapsTransactions SNGL SubsVL OLV NL 1Mth AP Usage100KTrnsctns</v>
          </cell>
          <cell r="D1120">
            <v>3815.8936170212769</v>
          </cell>
          <cell r="E1120" t="str">
            <v>Open Value</v>
          </cell>
          <cell r="F1120" t="str">
            <v>Software Subscription Licenses</v>
          </cell>
        </row>
        <row r="1121">
          <cell r="B1121" t="str">
            <v>PQR-00031O BRL</v>
          </cell>
          <cell r="C1121" t="str">
            <v>BingMapsTransactions SNGL SubsVL OLV NL 1Mth AP Usage10MTransactions</v>
          </cell>
          <cell r="D1121">
            <v>95397.957446808519</v>
          </cell>
          <cell r="E1121" t="str">
            <v>Open Value</v>
          </cell>
          <cell r="F1121" t="str">
            <v>Software Subscription Licenses</v>
          </cell>
        </row>
        <row r="1122">
          <cell r="B1122" t="str">
            <v>PQR-00013O BRL</v>
          </cell>
          <cell r="C1122" t="str">
            <v>BingMapsTransactions SNGL SubsVL OLV NL 1Mth AP Usage1MTransactions</v>
          </cell>
          <cell r="D1122">
            <v>34343.255319148935</v>
          </cell>
          <cell r="E1122" t="str">
            <v>Open Value</v>
          </cell>
          <cell r="F1122" t="str">
            <v>Software Subscription Licenses</v>
          </cell>
        </row>
        <row r="1123">
          <cell r="B1123" t="str">
            <v>PQR-00019O BRL</v>
          </cell>
          <cell r="C1123" t="str">
            <v>BingMapsTransactions SNGL SubsVL OLV NL 1Mth AP Usage2MTransactions</v>
          </cell>
          <cell r="D1123">
            <v>61054.702127659577</v>
          </cell>
          <cell r="E1123" t="str">
            <v>Open Value</v>
          </cell>
          <cell r="F1123" t="str">
            <v>Software Subscription Licenses</v>
          </cell>
        </row>
        <row r="1124">
          <cell r="B1124" t="str">
            <v>PQR-00037O BRL</v>
          </cell>
          <cell r="C1124" t="str">
            <v>BingMapsTransactions SNGL SubsVL OLV NL 1Mth AP Usage30MTrnsctns</v>
          </cell>
          <cell r="D1124">
            <v>109898.45744680852</v>
          </cell>
          <cell r="E1124" t="str">
            <v>Open Value</v>
          </cell>
          <cell r="F1124" t="str">
            <v>Software Subscription Licenses</v>
          </cell>
        </row>
        <row r="1125">
          <cell r="B1125" t="str">
            <v>PQR-00007O BRL</v>
          </cell>
          <cell r="C1125" t="str">
            <v>BingMapsTransactions SNGL SubsVL OLV NL 1Mth AP Usage500KTrnsctns</v>
          </cell>
          <cell r="D1125">
            <v>18125.617021276597</v>
          </cell>
          <cell r="E1125" t="str">
            <v>Open Value</v>
          </cell>
          <cell r="F1125" t="str">
            <v>Software Subscription Licenses</v>
          </cell>
        </row>
        <row r="1126">
          <cell r="B1126" t="str">
            <v>PQR-00025O BRL</v>
          </cell>
          <cell r="C1126" t="str">
            <v>BingMapsTransactions SNGL SubsVL OLV NL 1Mth AP Usage5MTransactions</v>
          </cell>
          <cell r="D1126">
            <v>76318.372340425543</v>
          </cell>
          <cell r="E1126" t="str">
            <v>Open Value</v>
          </cell>
          <cell r="F1126" t="str">
            <v>Software Subscription Licenses</v>
          </cell>
        </row>
        <row r="1127">
          <cell r="B1127" t="str">
            <v>HJA-00615O BRL</v>
          </cell>
          <cell r="C1127" t="str">
            <v>BztlkSvrBrnch SNGL LicSAPk OLV 2Lic NL 1Y AqY1 AP CoreLic</v>
          </cell>
          <cell r="D1127">
            <v>4782.5638297872338</v>
          </cell>
          <cell r="E1127" t="str">
            <v>Open Value</v>
          </cell>
          <cell r="F1127" t="str">
            <v>Software Licenses</v>
          </cell>
        </row>
        <row r="1128">
          <cell r="B1128" t="str">
            <v>HJA-00651O BRL</v>
          </cell>
          <cell r="C1128" t="str">
            <v>BztlkSvrBrnch SNGL LicSAPk OLV 2Lic NL 1Y AqY2 AP CoreLic</v>
          </cell>
          <cell r="D1128">
            <v>6149.0957446808507</v>
          </cell>
          <cell r="E1128" t="str">
            <v>Open Value</v>
          </cell>
          <cell r="F1128" t="str">
            <v>Software Licenses</v>
          </cell>
        </row>
        <row r="1129">
          <cell r="B1129" t="str">
            <v>HJA-00667O BRL</v>
          </cell>
          <cell r="C1129" t="str">
            <v>BztlkSvrBrnch SNGL LicSAPk OLV 2Lic NL 1Y AqY3 AP CoreLic</v>
          </cell>
          <cell r="D1129">
            <v>10248.659574468085</v>
          </cell>
          <cell r="E1129" t="str">
            <v>Open Value</v>
          </cell>
          <cell r="F1129" t="str">
            <v>Software Licenses</v>
          </cell>
        </row>
        <row r="1130">
          <cell r="B1130" t="str">
            <v>HJA-00622O BRL</v>
          </cell>
          <cell r="C1130" t="str">
            <v>BztlkSvrBrnch SNGL LicSAPk OLV 2Lic NL 2Y AqY2 AP CoreLic</v>
          </cell>
          <cell r="D1130">
            <v>12298.180851063831</v>
          </cell>
          <cell r="E1130" t="str">
            <v>Open Value</v>
          </cell>
          <cell r="F1130" t="str">
            <v>Software Licenses</v>
          </cell>
        </row>
        <row r="1131">
          <cell r="B1131" t="str">
            <v>HJA-00712O BRL</v>
          </cell>
          <cell r="C1131" t="str">
            <v>BztlkSvrBrnch SNGL LicSAPk OLV 2Lic NL 3Y AqY1 AP CoreLic</v>
          </cell>
          <cell r="D1131">
            <v>14347.691489361703</v>
          </cell>
          <cell r="E1131" t="str">
            <v>Open Value</v>
          </cell>
          <cell r="F1131" t="str">
            <v>Software Licenses</v>
          </cell>
        </row>
        <row r="1132">
          <cell r="B1132" t="str">
            <v>HJA-00617O BRL</v>
          </cell>
          <cell r="C1132" t="str">
            <v>BztlkSvrBrnch SNGL SA OLV 2Lic NL 1Y AqY1 AP CoreLic</v>
          </cell>
          <cell r="D1132">
            <v>2049.5212765957449</v>
          </cell>
          <cell r="E1132" t="str">
            <v>Open Value</v>
          </cell>
          <cell r="F1132" t="str">
            <v>Software Licenses</v>
          </cell>
        </row>
        <row r="1133">
          <cell r="B1133" t="str">
            <v>HJA-00653O BRL</v>
          </cell>
          <cell r="C1133" t="str">
            <v>BztlkSvrBrnch SNGL SA OLV 2Lic NL 1Y AqY2 AP CoreLic</v>
          </cell>
          <cell r="D1133">
            <v>2049.5212765957449</v>
          </cell>
          <cell r="E1133" t="str">
            <v>Open Value</v>
          </cell>
          <cell r="F1133" t="str">
            <v>Software Licenses</v>
          </cell>
        </row>
        <row r="1134">
          <cell r="B1134" t="str">
            <v>HJA-00669O BRL</v>
          </cell>
          <cell r="C1134" t="str">
            <v>BztlkSvrBrnch SNGL SA OLV 2Lic NL 1Y AqY3 AP CoreLic</v>
          </cell>
          <cell r="D1134">
            <v>2049.5212765957449</v>
          </cell>
          <cell r="E1134" t="str">
            <v>Open Value</v>
          </cell>
          <cell r="F1134" t="str">
            <v>Software Licenses</v>
          </cell>
        </row>
        <row r="1135">
          <cell r="B1135" t="str">
            <v>HJA-00624O BRL</v>
          </cell>
          <cell r="C1135" t="str">
            <v>BztlkSvrBrnch SNGL SA OLV 2Lic NL 2Y AqY2 AP CoreLic</v>
          </cell>
          <cell r="D1135">
            <v>4099.0319148936178</v>
          </cell>
          <cell r="E1135" t="str">
            <v>Open Value</v>
          </cell>
          <cell r="F1135" t="str">
            <v>Software Licenses</v>
          </cell>
        </row>
        <row r="1136">
          <cell r="B1136" t="str">
            <v>HJA-00714O BRL</v>
          </cell>
          <cell r="C1136" t="str">
            <v>BztlkSvrBrnch SNGL SA OLV 2Lic NL 3Y AqY1 AP CoreLic</v>
          </cell>
          <cell r="D1136">
            <v>6148.5531914893627</v>
          </cell>
          <cell r="E1136" t="str">
            <v>Open Value</v>
          </cell>
          <cell r="F1136" t="str">
            <v>Software Licenses</v>
          </cell>
        </row>
        <row r="1137">
          <cell r="B1137" t="str">
            <v>F52-01970O BRL</v>
          </cell>
          <cell r="C1137" t="str">
            <v>BztlkSvrEnt SNGL LicSAPk OLV 2Lic NL 1Y AqY1 AP CoreLic</v>
          </cell>
          <cell r="D1137">
            <v>83677.02127659574</v>
          </cell>
          <cell r="E1137" t="str">
            <v>Open Value</v>
          </cell>
          <cell r="F1137" t="str">
            <v>Software Licenses</v>
          </cell>
        </row>
        <row r="1138">
          <cell r="B1138" t="str">
            <v>F52-02006O BRL</v>
          </cell>
          <cell r="C1138" t="str">
            <v>BztlkSvrEnt SNGL LicSAPk OLV 2Lic NL 1Y AqY2 AP CoreLic</v>
          </cell>
          <cell r="D1138">
            <v>107584.68085106384</v>
          </cell>
          <cell r="E1138" t="str">
            <v>Open Value</v>
          </cell>
          <cell r="F1138" t="str">
            <v>Software Licenses</v>
          </cell>
        </row>
        <row r="1139">
          <cell r="B1139" t="str">
            <v>F52-02022O BRL</v>
          </cell>
          <cell r="C1139" t="str">
            <v>BztlkSvrEnt SNGL LicSAPk OLV 2Lic NL 1Y AqY3 AP CoreLic</v>
          </cell>
          <cell r="D1139">
            <v>179307.67021276595</v>
          </cell>
          <cell r="E1139" t="str">
            <v>Open Value</v>
          </cell>
          <cell r="F1139" t="str">
            <v>Software Licenses</v>
          </cell>
        </row>
        <row r="1140">
          <cell r="B1140" t="str">
            <v>F52-01977O BRL</v>
          </cell>
          <cell r="C1140" t="str">
            <v>BztlkSvrEnt SNGL LicSAPk OLV 2Lic NL 2Y AqY2 AP CoreLic</v>
          </cell>
          <cell r="D1140">
            <v>215169.37234042553</v>
          </cell>
          <cell r="E1140" t="str">
            <v>Open Value</v>
          </cell>
          <cell r="F1140" t="str">
            <v>Software Licenses</v>
          </cell>
        </row>
        <row r="1141">
          <cell r="B1141" t="str">
            <v>F52-02027O BRL</v>
          </cell>
          <cell r="C1141" t="str">
            <v>BztlkSvrEnt SNGL LicSAPk OLV 2Lic NL 3Y AqY1 AP CoreLic</v>
          </cell>
          <cell r="D1141">
            <v>251031.06382978725</v>
          </cell>
          <cell r="E1141" t="str">
            <v>Open Value</v>
          </cell>
          <cell r="F1141" t="str">
            <v>Software Licenses</v>
          </cell>
        </row>
        <row r="1142">
          <cell r="B1142" t="str">
            <v>F52-01972O BRL</v>
          </cell>
          <cell r="C1142" t="str">
            <v>BztlkSvrEnt SNGL SA OLV 2Lic NL 1Y AqY1 AP CoreLic</v>
          </cell>
          <cell r="D1142">
            <v>35861.691489361699</v>
          </cell>
          <cell r="E1142" t="str">
            <v>Open Value</v>
          </cell>
          <cell r="F1142" t="str">
            <v>Software Licenses</v>
          </cell>
        </row>
        <row r="1143">
          <cell r="B1143" t="str">
            <v>F52-02008O BRL</v>
          </cell>
          <cell r="C1143" t="str">
            <v>BztlkSvrEnt SNGL SA OLV 2Lic NL 1Y AqY2 AP CoreLic</v>
          </cell>
          <cell r="D1143">
            <v>35861.691489361699</v>
          </cell>
          <cell r="E1143" t="str">
            <v>Open Value</v>
          </cell>
          <cell r="F1143" t="str">
            <v>Software Licenses</v>
          </cell>
        </row>
        <row r="1144">
          <cell r="B1144" t="str">
            <v>F52-02024O BRL</v>
          </cell>
          <cell r="C1144" t="str">
            <v>BztlkSvrEnt SNGL SA OLV 2Lic NL 1Y AqY3 AP CoreLic</v>
          </cell>
          <cell r="D1144">
            <v>35861.691489361699</v>
          </cell>
          <cell r="E1144" t="str">
            <v>Open Value</v>
          </cell>
          <cell r="F1144" t="str">
            <v>Software Licenses</v>
          </cell>
        </row>
        <row r="1145">
          <cell r="B1145" t="str">
            <v>F52-01979O BRL</v>
          </cell>
          <cell r="C1145" t="str">
            <v>BztlkSvrEnt SNGL SA OLV 2Lic NL 2Y AqY2 AP CoreLic</v>
          </cell>
          <cell r="D1145">
            <v>71723.382978723399</v>
          </cell>
          <cell r="E1145" t="str">
            <v>Open Value</v>
          </cell>
          <cell r="F1145" t="str">
            <v>Software Licenses</v>
          </cell>
        </row>
        <row r="1146">
          <cell r="B1146" t="str">
            <v>F52-02029O BRL</v>
          </cell>
          <cell r="C1146" t="str">
            <v>BztlkSvrEnt SNGL SA OLV 2Lic NL 3Y AqY1 AP CoreLic</v>
          </cell>
          <cell r="D1146">
            <v>107585.07446808512</v>
          </cell>
          <cell r="E1146" t="str">
            <v>Open Value</v>
          </cell>
          <cell r="F1146" t="str">
            <v>Software Licenses</v>
          </cell>
        </row>
        <row r="1147">
          <cell r="B1147" t="str">
            <v>F52-02188O BRL</v>
          </cell>
          <cell r="C1147" t="str">
            <v>BztlkSvrEnt SNGL SASU OLV 2Lic NL 1Y AqY1 BztlkSvrBrnch AP CoreLic</v>
          </cell>
          <cell r="D1147">
            <v>78894.457446808505</v>
          </cell>
          <cell r="E1147" t="str">
            <v>Open Value</v>
          </cell>
          <cell r="F1147" t="str">
            <v>Software Licenses</v>
          </cell>
        </row>
        <row r="1148">
          <cell r="B1148" t="str">
            <v>F52-02190O BRL</v>
          </cell>
          <cell r="C1148" t="str">
            <v>BztlkSvrEnt SNGL SASU OLV 2Lic NL 1Y AqY1 BztlkSvrStd AP CoreLic</v>
          </cell>
          <cell r="D1148">
            <v>64492.585106382983</v>
          </cell>
          <cell r="E1148" t="str">
            <v>Open Value</v>
          </cell>
          <cell r="F1148" t="str">
            <v>Software Licenses</v>
          </cell>
        </row>
        <row r="1149">
          <cell r="B1149" t="str">
            <v>F52-02214O BRL</v>
          </cell>
          <cell r="C1149" t="str">
            <v>BztlkSvrEnt SNGL SASU OLV 2Lic NL 1Y AqY2 BztlkSvrBrnch AP CoreLic</v>
          </cell>
          <cell r="D1149">
            <v>101435.59574468086</v>
          </cell>
          <cell r="E1149" t="str">
            <v>Open Value</v>
          </cell>
          <cell r="F1149" t="str">
            <v>Software Licenses</v>
          </cell>
        </row>
        <row r="1150">
          <cell r="B1150" t="str">
            <v>F52-02216O BRL</v>
          </cell>
          <cell r="C1150" t="str">
            <v>BztlkSvrEnt SNGL SASU OLV 2Lic NL 1Y AqY2 BztlkSvrStd AP CoreLic</v>
          </cell>
          <cell r="D1150">
            <v>82919.053191489365</v>
          </cell>
          <cell r="E1150" t="str">
            <v>Open Value</v>
          </cell>
          <cell r="F1150" t="str">
            <v>Software Licenses</v>
          </cell>
        </row>
        <row r="1151">
          <cell r="B1151" t="str">
            <v>F52-02230O BRL</v>
          </cell>
          <cell r="C1151" t="str">
            <v>BztlkSvrEnt SNGL SASU OLV 2Lic NL 1Y AqY3 BztlkSvrBrnch AP CoreLic</v>
          </cell>
          <cell r="D1151">
            <v>169059.01063829788</v>
          </cell>
          <cell r="E1151" t="str">
            <v>Open Value</v>
          </cell>
          <cell r="F1151" t="str">
            <v>Software Licenses</v>
          </cell>
        </row>
        <row r="1152">
          <cell r="B1152" t="str">
            <v>F52-02242O BRL</v>
          </cell>
          <cell r="C1152" t="str">
            <v>BztlkSvrEnt SNGL SASU OLV 2Lic NL 1Y AqY3 BztlkSvrStd AP CoreLic</v>
          </cell>
          <cell r="D1152">
            <v>138198.43617021278</v>
          </cell>
          <cell r="E1152" t="str">
            <v>Open Value</v>
          </cell>
          <cell r="F1152" t="str">
            <v>Software Licenses</v>
          </cell>
        </row>
        <row r="1153">
          <cell r="B1153" t="str">
            <v>F52-02209O BRL</v>
          </cell>
          <cell r="C1153" t="str">
            <v>BztlkSvrEnt SNGL SASU OLV 2Lic NL 2Y AqY2 BztlkSvrBrnch AP CoreLic</v>
          </cell>
          <cell r="D1153">
            <v>202871.19148936172</v>
          </cell>
          <cell r="E1153" t="str">
            <v>Open Value</v>
          </cell>
          <cell r="F1153" t="str">
            <v>Software Licenses</v>
          </cell>
        </row>
        <row r="1154">
          <cell r="B1154" t="str">
            <v>F52-02231O BRL</v>
          </cell>
          <cell r="C1154" t="str">
            <v>BztlkSvrEnt SNGL SASU OLV 2Lic NL 2Y AqY2 BztlkSvrStd AP CoreLic</v>
          </cell>
          <cell r="D1154">
            <v>165838.09574468085</v>
          </cell>
          <cell r="E1154" t="str">
            <v>Open Value</v>
          </cell>
          <cell r="F1154" t="str">
            <v>Software Licenses</v>
          </cell>
        </row>
        <row r="1155">
          <cell r="B1155" t="str">
            <v>F52-02274O BRL</v>
          </cell>
          <cell r="C1155" t="str">
            <v>BztlkSvrEnt SNGL SASU OLV 2Lic NL 3Y AqY1 BztlkSvrBrnch AP CoreLic</v>
          </cell>
          <cell r="D1155">
            <v>236683.37234042553</v>
          </cell>
          <cell r="E1155" t="str">
            <v>Open Value</v>
          </cell>
          <cell r="F1155" t="str">
            <v>Software Licenses</v>
          </cell>
        </row>
        <row r="1156">
          <cell r="B1156" t="str">
            <v>F52-02276O BRL</v>
          </cell>
          <cell r="C1156" t="str">
            <v>BztlkSvrEnt SNGL SASU OLV 2Lic NL 3Y AqY1 BztlkSvrStd AP CoreLic</v>
          </cell>
          <cell r="D1156">
            <v>193477.75531914894</v>
          </cell>
          <cell r="E1156" t="str">
            <v>Open Value</v>
          </cell>
          <cell r="F1156" t="str">
            <v>Software Licenses</v>
          </cell>
        </row>
        <row r="1157">
          <cell r="B1157" t="str">
            <v>D75-01788O BRL</v>
          </cell>
          <cell r="C1157" t="str">
            <v>BztlkSvrStd SNGL LicSAPk OLV 2Lic NL 1Y AqY1 AP CoreLic</v>
          </cell>
          <cell r="D1157">
            <v>19184.436170212764</v>
          </cell>
          <cell r="E1157" t="str">
            <v>Open Value</v>
          </cell>
          <cell r="F1157" t="str">
            <v>Software Licenses</v>
          </cell>
        </row>
        <row r="1158">
          <cell r="B1158" t="str">
            <v>D75-01832O BRL</v>
          </cell>
          <cell r="C1158" t="str">
            <v>BztlkSvrStd SNGL LicSAPk OLV 2Lic NL 1Y AqY2 AP CoreLic</v>
          </cell>
          <cell r="D1158">
            <v>24665.638297872341</v>
          </cell>
          <cell r="E1158" t="str">
            <v>Open Value</v>
          </cell>
          <cell r="F1158" t="str">
            <v>Software Licenses</v>
          </cell>
        </row>
        <row r="1159">
          <cell r="B1159" t="str">
            <v>D75-01886O BRL</v>
          </cell>
          <cell r="C1159" t="str">
            <v>BztlkSvrStd SNGL LicSAPk OLV 2Lic NL 1Y AqY3 AP CoreLic</v>
          </cell>
          <cell r="D1159">
            <v>41109.234042553195</v>
          </cell>
          <cell r="E1159" t="str">
            <v>Open Value</v>
          </cell>
          <cell r="F1159" t="str">
            <v>Software Licenses</v>
          </cell>
        </row>
        <row r="1160">
          <cell r="B1160" t="str">
            <v>D75-01878O BRL</v>
          </cell>
          <cell r="C1160" t="str">
            <v>BztlkSvrStd SNGL LicSAPk OLV 2Lic NL 2Y AqY2 AP CoreLic</v>
          </cell>
          <cell r="D1160">
            <v>49331.265957446813</v>
          </cell>
          <cell r="E1160" t="str">
            <v>Open Value</v>
          </cell>
          <cell r="F1160" t="str">
            <v>Software Licenses</v>
          </cell>
        </row>
        <row r="1161">
          <cell r="B1161" t="str">
            <v>D75-01908O BRL</v>
          </cell>
          <cell r="C1161" t="str">
            <v>BztlkSvrStd SNGL LicSAPk OLV 2Lic NL 3Y AqY1 AP CoreLic</v>
          </cell>
          <cell r="D1161">
            <v>57553.308510638301</v>
          </cell>
          <cell r="E1161" t="str">
            <v>Open Value</v>
          </cell>
          <cell r="F1161" t="str">
            <v>Software Licenses</v>
          </cell>
        </row>
        <row r="1162">
          <cell r="B1162" t="str">
            <v>D75-01792O BRL</v>
          </cell>
          <cell r="C1162" t="str">
            <v>BztlkSvrStd SNGL SA OLV 2Lic NL 1Y AqY1 AP CoreLic</v>
          </cell>
          <cell r="D1162">
            <v>8222.0319148936178</v>
          </cell>
          <cell r="E1162" t="str">
            <v>Open Value</v>
          </cell>
          <cell r="F1162" t="str">
            <v>Software Licenses</v>
          </cell>
        </row>
        <row r="1163">
          <cell r="B1163" t="str">
            <v>D75-01846O BRL</v>
          </cell>
          <cell r="C1163" t="str">
            <v>BztlkSvrStd SNGL SA OLV 2Lic NL 1Y AqY2 AP CoreLic</v>
          </cell>
          <cell r="D1163">
            <v>8222.0319148936178</v>
          </cell>
          <cell r="E1163" t="str">
            <v>Open Value</v>
          </cell>
          <cell r="F1163" t="str">
            <v>Software Licenses</v>
          </cell>
        </row>
        <row r="1164">
          <cell r="B1164" t="str">
            <v>D75-01775O BRL</v>
          </cell>
          <cell r="C1164" t="str">
            <v>BztlkSvrStd SNGL SA OLV 2Lic NL 1Y AqY3 AP CoreLic</v>
          </cell>
          <cell r="D1164">
            <v>8222.0319148936178</v>
          </cell>
          <cell r="E1164" t="str">
            <v>Open Value</v>
          </cell>
          <cell r="F1164" t="str">
            <v>Software Licenses</v>
          </cell>
        </row>
        <row r="1165">
          <cell r="B1165" t="str">
            <v>D75-01882O BRL</v>
          </cell>
          <cell r="C1165" t="str">
            <v>BztlkSvrStd SNGL SA OLV 2Lic NL 2Y AqY2 AP CoreLic</v>
          </cell>
          <cell r="D1165">
            <v>16444.063829787236</v>
          </cell>
          <cell r="E1165" t="str">
            <v>Open Value</v>
          </cell>
          <cell r="F1165" t="str">
            <v>Software Licenses</v>
          </cell>
        </row>
        <row r="1166">
          <cell r="B1166" t="str">
            <v>D75-01912O BRL</v>
          </cell>
          <cell r="C1166" t="str">
            <v>BztlkSvrStd SNGL SA OLV 2Lic NL 3Y AqY1 AP CoreLic</v>
          </cell>
          <cell r="D1166">
            <v>24666.106382978724</v>
          </cell>
          <cell r="E1166" t="str">
            <v>Open Value</v>
          </cell>
          <cell r="F1166" t="str">
            <v>Software Licenses</v>
          </cell>
        </row>
        <row r="1167">
          <cell r="B1167" t="str">
            <v>D75-01790O BRL</v>
          </cell>
          <cell r="C1167" t="str">
            <v>BztlkSvrStd SNGL SASU OLV 2Lic NL 1Y AqY1 BztlkSvrBrnch AP CoreLic</v>
          </cell>
          <cell r="D1167">
            <v>14401.872340425532</v>
          </cell>
          <cell r="E1167" t="str">
            <v>Open Value</v>
          </cell>
          <cell r="F1167" t="str">
            <v>Software Licenses</v>
          </cell>
        </row>
        <row r="1168">
          <cell r="B1168" t="str">
            <v>D75-01834O BRL</v>
          </cell>
          <cell r="C1168" t="str">
            <v>BztlkSvrStd SNGL SASU OLV 2Lic NL 1Y AqY2 BztlkSvrBrnch AP CoreLic</v>
          </cell>
          <cell r="D1168">
            <v>18516.542553191488</v>
          </cell>
          <cell r="E1168" t="str">
            <v>Open Value</v>
          </cell>
          <cell r="F1168" t="str">
            <v>Software Licenses</v>
          </cell>
        </row>
        <row r="1169">
          <cell r="B1169" t="str">
            <v>D75-01888O BRL</v>
          </cell>
          <cell r="C1169" t="str">
            <v>BztlkSvrStd SNGL SASU OLV 2Lic NL 1Y AqY3 BztlkSvrBrnch AP CoreLic</v>
          </cell>
          <cell r="D1169">
            <v>30860.563829787236</v>
          </cell>
          <cell r="E1169" t="str">
            <v>Open Value</v>
          </cell>
          <cell r="F1169" t="str">
            <v>Software Licenses</v>
          </cell>
        </row>
        <row r="1170">
          <cell r="B1170" t="str">
            <v>D75-01880O BRL</v>
          </cell>
          <cell r="C1170" t="str">
            <v>BztlkSvrStd SNGL SASU OLV 2Lic NL 2Y AqY2 BztlkSvrBrnch AP CoreLic</v>
          </cell>
          <cell r="D1170">
            <v>37033.085106382976</v>
          </cell>
          <cell r="E1170" t="str">
            <v>Open Value</v>
          </cell>
          <cell r="F1170" t="str">
            <v>Software Licenses</v>
          </cell>
        </row>
        <row r="1171">
          <cell r="B1171" t="str">
            <v>D75-01910O BRL</v>
          </cell>
          <cell r="C1171" t="str">
            <v>BztlkSvrStd SNGL SASU OLV 2Lic NL 3Y AqY1 BztlkSvrBrnch AP CoreLic</v>
          </cell>
          <cell r="D1171">
            <v>43205.606382978724</v>
          </cell>
          <cell r="E1171" t="str">
            <v>Open Value</v>
          </cell>
          <cell r="F1171" t="str">
            <v>Software Licenses</v>
          </cell>
        </row>
        <row r="1172">
          <cell r="B1172" t="str">
            <v>9GS-00164O BRL</v>
          </cell>
          <cell r="C1172" t="str">
            <v>CISSteDCCore SNGL LicSAPk OLV 16Lic NL 1Y AqY1 AP CoreLic</v>
          </cell>
          <cell r="D1172">
            <v>27453.574468085109</v>
          </cell>
          <cell r="E1172" t="str">
            <v>Open Value</v>
          </cell>
          <cell r="F1172" t="str">
            <v>Software Licenses</v>
          </cell>
        </row>
        <row r="1173">
          <cell r="B1173" t="str">
            <v>9GS-00566O BRL</v>
          </cell>
          <cell r="C1173" t="str">
            <v>CISSteDCCore SNGL LicSAPk OLV 16Lic NL 1Y AqY1 AP W/OSysCtrSvrLic Core</v>
          </cell>
          <cell r="D1173">
            <v>22514.053191489362</v>
          </cell>
          <cell r="E1173" t="str">
            <v>Open Value</v>
          </cell>
          <cell r="F1173" t="str">
            <v>Software Licenses</v>
          </cell>
        </row>
        <row r="1174">
          <cell r="B1174" t="str">
            <v>9GS-00746O BRL</v>
          </cell>
          <cell r="C1174" t="str">
            <v>CISSteDCCore SNGL LicSAPk OLV 16Lic NL 1Y AqY1 AP woWinSvrLic CoreLic</v>
          </cell>
          <cell r="D1174">
            <v>16705.329787234044</v>
          </cell>
          <cell r="E1174" t="str">
            <v>Open Value</v>
          </cell>
          <cell r="F1174" t="str">
            <v>Software Licenses</v>
          </cell>
        </row>
        <row r="1175">
          <cell r="B1175" t="str">
            <v>9GS-00212O BRL</v>
          </cell>
          <cell r="C1175" t="str">
            <v>CISSteDCCore SNGL LicSAPk OLV 16Lic NL 1Y AqY2 AP CoreLic</v>
          </cell>
          <cell r="D1175">
            <v>35297.478723404252</v>
          </cell>
          <cell r="E1175" t="str">
            <v>Open Value</v>
          </cell>
          <cell r="F1175" t="str">
            <v>Software Licenses</v>
          </cell>
        </row>
        <row r="1176">
          <cell r="B1176" t="str">
            <v>9GS-00582O BRL</v>
          </cell>
          <cell r="C1176" t="str">
            <v>CISSteDCCore SNGL LicSAPk OLV 16Lic NL 1Y AqY2 AP W/OSysCtrSvrLic Core</v>
          </cell>
          <cell r="D1176">
            <v>27888.180851063829</v>
          </cell>
          <cell r="E1176" t="str">
            <v>Open Value</v>
          </cell>
          <cell r="F1176" t="str">
            <v>Software Licenses</v>
          </cell>
        </row>
        <row r="1177">
          <cell r="B1177" t="str">
            <v>9GS-00762O BRL</v>
          </cell>
          <cell r="C1177" t="str">
            <v>CISSteDCCore SNGL LicSAPk OLV 16Lic NL 1Y AqY2 AP woWinSvrLic CoreLic</v>
          </cell>
          <cell r="D1177">
            <v>19175.085106382983</v>
          </cell>
          <cell r="E1177" t="str">
            <v>Open Value</v>
          </cell>
          <cell r="F1177" t="str">
            <v>Software Licenses</v>
          </cell>
        </row>
        <row r="1178">
          <cell r="B1178" t="str">
            <v>9GS-00260O BRL</v>
          </cell>
          <cell r="C1178" t="str">
            <v>CISSteDCCore SNGL LicSAPk OLV 16Lic NL 1Y AqY3 AP CoreLic</v>
          </cell>
          <cell r="D1178">
            <v>58829.148936170219</v>
          </cell>
          <cell r="E1178" t="str">
            <v>Open Value</v>
          </cell>
          <cell r="F1178" t="str">
            <v>Software Licenses</v>
          </cell>
        </row>
        <row r="1179">
          <cell r="B1179" t="str">
            <v>9GS-00598O BRL</v>
          </cell>
          <cell r="C1179" t="str">
            <v>CISSteDCCore SNGL LicSAPk OLV 16Lic NL 1Y AqY3 AP W/OSysCtrSvrLic Core</v>
          </cell>
          <cell r="D1179">
            <v>44010.563829787236</v>
          </cell>
          <cell r="E1179" t="str">
            <v>Open Value</v>
          </cell>
          <cell r="F1179" t="str">
            <v>Software Licenses</v>
          </cell>
        </row>
        <row r="1180">
          <cell r="B1180" t="str">
            <v>9GS-00778O BRL</v>
          </cell>
          <cell r="C1180" t="str">
            <v>CISSteDCCore SNGL LicSAPk OLV 16Lic NL 1Y AqY3 AP woWinSvrLic CoreLic</v>
          </cell>
          <cell r="D1180">
            <v>26584.39361702128</v>
          </cell>
          <cell r="E1180" t="str">
            <v>Open Value</v>
          </cell>
          <cell r="F1180" t="str">
            <v>Software Licenses</v>
          </cell>
        </row>
        <row r="1181">
          <cell r="B1181" t="str">
            <v>9GS-00374O BRL</v>
          </cell>
          <cell r="C1181" t="str">
            <v>CISSteDCCore SNGL LicSAPk OLV 16Lic NL 2Y AqY2 AP CoreLic</v>
          </cell>
          <cell r="D1181">
            <v>70594.946808510649</v>
          </cell>
          <cell r="E1181" t="str">
            <v>Open Value</v>
          </cell>
          <cell r="F1181" t="str">
            <v>Software Licenses</v>
          </cell>
        </row>
        <row r="1182">
          <cell r="B1182" t="str">
            <v>9GS-00636O BRL</v>
          </cell>
          <cell r="C1182" t="str">
            <v>CISSteDCCore SNGL LicSAPk OLV 16Lic NL 2Y AqY2 AP W/OSysCtrSvrLic Core</v>
          </cell>
          <cell r="D1182">
            <v>55776.361702127659</v>
          </cell>
          <cell r="E1182" t="str">
            <v>Open Value</v>
          </cell>
          <cell r="F1182" t="str">
            <v>Software Licenses</v>
          </cell>
        </row>
        <row r="1183">
          <cell r="B1183" t="str">
            <v>9GS-00816O BRL</v>
          </cell>
          <cell r="C1183" t="str">
            <v>CISSteDCCore SNGL LicSAPk OLV 16Lic NL 2Y AqY2 AP woWinSvrLic CoreLic</v>
          </cell>
          <cell r="D1183">
            <v>38350.191489361707</v>
          </cell>
          <cell r="E1183" t="str">
            <v>Open Value</v>
          </cell>
          <cell r="F1183" t="str">
            <v>Software Licenses</v>
          </cell>
        </row>
        <row r="1184">
          <cell r="B1184" t="str">
            <v>9GS-00434O BRL</v>
          </cell>
          <cell r="C1184" t="str">
            <v>CISSteDCCore SNGL LicSAPk OLV 16Lic NL 3Y AqY1 AP CoreLic</v>
          </cell>
          <cell r="D1184">
            <v>82360.744680851072</v>
          </cell>
          <cell r="E1184" t="str">
            <v>Open Value</v>
          </cell>
          <cell r="F1184" t="str">
            <v>Software Licenses</v>
          </cell>
        </row>
        <row r="1185">
          <cell r="B1185" t="str">
            <v>9GS-00656O BRL</v>
          </cell>
          <cell r="C1185" t="str">
            <v>CISSteDCCore SNGL LicSAPk OLV 16Lic NL 3Y AqY1 AP W/OSysCtrSvrLic Core</v>
          </cell>
          <cell r="D1185">
            <v>67542.159574468082</v>
          </cell>
          <cell r="E1185" t="str">
            <v>Open Value</v>
          </cell>
          <cell r="F1185" t="str">
            <v>Software Licenses</v>
          </cell>
        </row>
        <row r="1186">
          <cell r="B1186" t="str">
            <v>9GS-00836O BRL</v>
          </cell>
          <cell r="C1186" t="str">
            <v>CISSteDCCore SNGL LicSAPk OLV 16Lic NL 3Y AqY1 AP woWinSvrLic CoreLic</v>
          </cell>
          <cell r="D1186">
            <v>50115.98936170213</v>
          </cell>
          <cell r="E1186" t="str">
            <v>Open Value</v>
          </cell>
          <cell r="F1186" t="str">
            <v>Software Licenses</v>
          </cell>
        </row>
        <row r="1187">
          <cell r="B1187" t="str">
            <v>9GS-00170O BRL</v>
          </cell>
          <cell r="C1187" t="str">
            <v>CISSteDCCore SNGL LicSAPk OLV 2Lic NL 1Y AqY1 AP CoreLic</v>
          </cell>
          <cell r="D1187">
            <v>3433.3936170212764</v>
          </cell>
          <cell r="E1187" t="str">
            <v>Open Value</v>
          </cell>
          <cell r="F1187" t="str">
            <v>Software Licenses</v>
          </cell>
        </row>
        <row r="1188">
          <cell r="B1188" t="str">
            <v>9GS-00568O BRL</v>
          </cell>
          <cell r="C1188" t="str">
            <v>CISSteDCCore SNGL LicSAPk OLV 2Lic NL 1Y AqY1 AP W/OSysCtrSvrLic CoreLic</v>
          </cell>
          <cell r="D1188">
            <v>2815.8617021276596</v>
          </cell>
          <cell r="E1188" t="str">
            <v>Open Value</v>
          </cell>
          <cell r="F1188" t="str">
            <v>Software Licenses</v>
          </cell>
        </row>
        <row r="1189">
          <cell r="B1189" t="str">
            <v>9GS-00748O BRL</v>
          </cell>
          <cell r="C1189" t="str">
            <v>CISSteDCCore SNGL LicSAPk OLV 2Lic NL 1Y AqY1 AP woWinSvrLic CoreLic</v>
          </cell>
          <cell r="D1189">
            <v>2089.0531914893618</v>
          </cell>
          <cell r="E1189" t="str">
            <v>Open Value</v>
          </cell>
          <cell r="F1189" t="str">
            <v>Software Licenses</v>
          </cell>
        </row>
        <row r="1190">
          <cell r="B1190" t="str">
            <v>9GS-00218O BRL</v>
          </cell>
          <cell r="C1190" t="str">
            <v>CISSteDCCore SNGL LicSAPk OLV 2Lic NL 1Y AqY2 AP CoreLic</v>
          </cell>
          <cell r="D1190">
            <v>4414.3297872340427</v>
          </cell>
          <cell r="E1190" t="str">
            <v>Open Value</v>
          </cell>
          <cell r="F1190" t="str">
            <v>Software Licenses</v>
          </cell>
        </row>
        <row r="1191">
          <cell r="B1191" t="str">
            <v>9GS-00584O BRL</v>
          </cell>
          <cell r="C1191" t="str">
            <v>CISSteDCCore SNGL LicSAPk OLV 2Lic NL 1Y AqY2 AP W/OSysCtrSvrLic CoreLic</v>
          </cell>
          <cell r="D1191">
            <v>3488.0425531914898</v>
          </cell>
          <cell r="E1191" t="str">
            <v>Open Value</v>
          </cell>
          <cell r="F1191" t="str">
            <v>Software Licenses</v>
          </cell>
        </row>
        <row r="1192">
          <cell r="B1192" t="str">
            <v>9GS-00764O BRL</v>
          </cell>
          <cell r="C1192" t="str">
            <v>CISSteDCCore SNGL LicSAPk OLV 2Lic NL 1Y AqY2 AP woWinSvrLic CoreLic</v>
          </cell>
          <cell r="D1192">
            <v>2397.8191489361702</v>
          </cell>
          <cell r="E1192" t="str">
            <v>Open Value</v>
          </cell>
          <cell r="F1192" t="str">
            <v>Software Licenses</v>
          </cell>
        </row>
        <row r="1193">
          <cell r="B1193" t="str">
            <v>9GS-00266O BRL</v>
          </cell>
          <cell r="C1193" t="str">
            <v>CISSteDCCore SNGL LicSAPk OLV 2Lic NL 1Y AqY3 AP CoreLic</v>
          </cell>
          <cell r="D1193">
            <v>7357.1489361702133</v>
          </cell>
          <cell r="E1193" t="str">
            <v>Open Value</v>
          </cell>
          <cell r="F1193" t="str">
            <v>Software Licenses</v>
          </cell>
        </row>
        <row r="1194">
          <cell r="B1194" t="str">
            <v>9GS-00600O BRL</v>
          </cell>
          <cell r="C1194" t="str">
            <v>CISSteDCCore SNGL LicSAPk OLV 2Lic NL 1Y AqY3 AP W/OSysCtrSvrLic CoreLic</v>
          </cell>
          <cell r="D1194">
            <v>5504.5531914893618</v>
          </cell>
          <cell r="E1194" t="str">
            <v>Open Value</v>
          </cell>
          <cell r="F1194" t="str">
            <v>Software Licenses</v>
          </cell>
        </row>
        <row r="1195">
          <cell r="B1195" t="str">
            <v>9GS-00780O BRL</v>
          </cell>
          <cell r="C1195" t="str">
            <v>CISSteDCCore SNGL LicSAPk OLV 2Lic NL 1Y AqY3 AP woWinSvrLic CoreLic</v>
          </cell>
          <cell r="D1195">
            <v>3324.117021276596</v>
          </cell>
          <cell r="E1195" t="str">
            <v>Open Value</v>
          </cell>
          <cell r="F1195" t="str">
            <v>Software Licenses</v>
          </cell>
        </row>
        <row r="1196">
          <cell r="B1196" t="str">
            <v>9GS-00380O BRL</v>
          </cell>
          <cell r="C1196" t="str">
            <v>CISSteDCCore SNGL LicSAPk OLV 2Lic NL 2Y AqY2 AP CoreLic</v>
          </cell>
          <cell r="D1196">
            <v>8828.6702127659591</v>
          </cell>
          <cell r="E1196" t="str">
            <v>Open Value</v>
          </cell>
          <cell r="F1196" t="str">
            <v>Software Licenses</v>
          </cell>
        </row>
        <row r="1197">
          <cell r="B1197" t="str">
            <v>9GS-00638O BRL</v>
          </cell>
          <cell r="C1197" t="str">
            <v>CISSteDCCore SNGL LicSAPk OLV 2Lic NL 2Y AqY2 AP W/OSysCtrSvrLic CoreLic</v>
          </cell>
          <cell r="D1197">
            <v>6976.0638297872347</v>
          </cell>
          <cell r="E1197" t="str">
            <v>Open Value</v>
          </cell>
          <cell r="F1197" t="str">
            <v>Software Licenses</v>
          </cell>
        </row>
        <row r="1198">
          <cell r="B1198" t="str">
            <v>9GS-00818O BRL</v>
          </cell>
          <cell r="C1198" t="str">
            <v>CISSteDCCore SNGL LicSAPk OLV 2Lic NL 2Y AqY2 AP woWinSvrLic CoreLic</v>
          </cell>
          <cell r="D1198">
            <v>4795.6489361702124</v>
          </cell>
          <cell r="E1198" t="str">
            <v>Open Value</v>
          </cell>
          <cell r="F1198" t="str">
            <v>Software Licenses</v>
          </cell>
        </row>
        <row r="1199">
          <cell r="B1199" t="str">
            <v>9GS-00440O BRL</v>
          </cell>
          <cell r="C1199" t="str">
            <v>CISSteDCCore SNGL LicSAPk OLV 2Lic NL 3Y AqY1 AP CoreLic</v>
          </cell>
          <cell r="D1199">
            <v>10300.202127659575</v>
          </cell>
          <cell r="E1199" t="str">
            <v>Open Value</v>
          </cell>
          <cell r="F1199" t="str">
            <v>Software Licenses</v>
          </cell>
        </row>
        <row r="1200">
          <cell r="B1200" t="str">
            <v>9GS-00658O BRL</v>
          </cell>
          <cell r="C1200" t="str">
            <v>CISSteDCCore SNGL LicSAPk OLV 2Lic NL 3Y AqY1 AP W/OSysCtrSvrLic CoreLic</v>
          </cell>
          <cell r="D1200">
            <v>8447.5957446808516</v>
          </cell>
          <cell r="E1200" t="str">
            <v>Open Value</v>
          </cell>
          <cell r="F1200" t="str">
            <v>Software Licenses</v>
          </cell>
        </row>
        <row r="1201">
          <cell r="B1201" t="str">
            <v>9GS-00838O BRL</v>
          </cell>
          <cell r="C1201" t="str">
            <v>CISSteDCCore SNGL LicSAPk OLV 2Lic NL 3Y AqY1 AP woWinSvrLic CoreLic</v>
          </cell>
          <cell r="D1201">
            <v>6267.1595744680853</v>
          </cell>
          <cell r="E1201" t="str">
            <v>Open Value</v>
          </cell>
          <cell r="F1201" t="str">
            <v>Software Licenses</v>
          </cell>
        </row>
        <row r="1202">
          <cell r="B1202" t="str">
            <v>9GS-00166O BRL</v>
          </cell>
          <cell r="C1202" t="str">
            <v>CISSteDCCore SNGL SA OLV 16Lic NL 1Y AqY1 AP CoreLic</v>
          </cell>
          <cell r="D1202">
            <v>11765.797872340427</v>
          </cell>
          <cell r="E1202" t="str">
            <v>Open Value</v>
          </cell>
          <cell r="F1202" t="str">
            <v>Software Licenses</v>
          </cell>
        </row>
        <row r="1203">
          <cell r="B1203" t="str">
            <v>9GS-00214O BRL</v>
          </cell>
          <cell r="C1203" t="str">
            <v>CISSteDCCore SNGL SA OLV 16Lic NL 1Y AqY2 AP CoreLic</v>
          </cell>
          <cell r="D1203">
            <v>11765.797872340427</v>
          </cell>
          <cell r="E1203" t="str">
            <v>Open Value</v>
          </cell>
          <cell r="F1203" t="str">
            <v>Software Licenses</v>
          </cell>
        </row>
        <row r="1204">
          <cell r="B1204" t="str">
            <v>9GS-00262O BRL</v>
          </cell>
          <cell r="C1204" t="str">
            <v>CISSteDCCore SNGL SA OLV 16Lic NL 1Y AqY3 AP CoreLic</v>
          </cell>
          <cell r="D1204">
            <v>11765.797872340427</v>
          </cell>
          <cell r="E1204" t="str">
            <v>Open Value</v>
          </cell>
          <cell r="F1204" t="str">
            <v>Software Licenses</v>
          </cell>
        </row>
        <row r="1205">
          <cell r="B1205" t="str">
            <v>9GS-00376O BRL</v>
          </cell>
          <cell r="C1205" t="str">
            <v>CISSteDCCore SNGL SA OLV 16Lic NL 2Y AqY2 AP CoreLic</v>
          </cell>
          <cell r="D1205">
            <v>23531.595744680853</v>
          </cell>
          <cell r="E1205" t="str">
            <v>Open Value</v>
          </cell>
          <cell r="F1205" t="str">
            <v>Software Licenses</v>
          </cell>
        </row>
        <row r="1206">
          <cell r="B1206" t="str">
            <v>9GS-00436O BRL</v>
          </cell>
          <cell r="C1206" t="str">
            <v>CISSteDCCore SNGL SA OLV 16Lic NL 3Y AqY1 AP CoreLic</v>
          </cell>
          <cell r="D1206">
            <v>35297.393617021284</v>
          </cell>
          <cell r="E1206" t="str">
            <v>Open Value</v>
          </cell>
          <cell r="F1206" t="str">
            <v>Software Licenses</v>
          </cell>
        </row>
        <row r="1207">
          <cell r="B1207" t="str">
            <v>9GS-00172O BRL</v>
          </cell>
          <cell r="C1207" t="str">
            <v>CISSteDCCore SNGL SA OLV 2Lic NL 1Y AqY1 AP CoreLic</v>
          </cell>
          <cell r="D1207">
            <v>1471.5319148936171</v>
          </cell>
          <cell r="E1207" t="str">
            <v>Open Value</v>
          </cell>
          <cell r="F1207" t="str">
            <v>Software Licenses</v>
          </cell>
        </row>
        <row r="1208">
          <cell r="B1208" t="str">
            <v>9GS-00220O BRL</v>
          </cell>
          <cell r="C1208" t="str">
            <v>CISSteDCCore SNGL SA OLV 2Lic NL 1Y AqY2 AP CoreLic</v>
          </cell>
          <cell r="D1208">
            <v>1471.5319148936171</v>
          </cell>
          <cell r="E1208" t="str">
            <v>Open Value</v>
          </cell>
          <cell r="F1208" t="str">
            <v>Software Licenses</v>
          </cell>
        </row>
        <row r="1209">
          <cell r="B1209" t="str">
            <v>9GS-00268O BRL</v>
          </cell>
          <cell r="C1209" t="str">
            <v>CISSteDCCore SNGL SA OLV 2Lic NL 1Y AqY3 AP CoreLic</v>
          </cell>
          <cell r="D1209">
            <v>1471.5319148936171</v>
          </cell>
          <cell r="E1209" t="str">
            <v>Open Value</v>
          </cell>
          <cell r="F1209" t="str">
            <v>Software Licenses</v>
          </cell>
        </row>
        <row r="1210">
          <cell r="B1210" t="str">
            <v>9GS-00382O BRL</v>
          </cell>
          <cell r="C1210" t="str">
            <v>CISSteDCCore SNGL SA OLV 2Lic NL 2Y AqY2 AP CoreLic</v>
          </cell>
          <cell r="D1210">
            <v>2943.0425531914898</v>
          </cell>
          <cell r="E1210" t="str">
            <v>Open Value</v>
          </cell>
          <cell r="F1210" t="str">
            <v>Software Licenses</v>
          </cell>
        </row>
        <row r="1211">
          <cell r="B1211" t="str">
            <v>9GS-00442O BRL</v>
          </cell>
          <cell r="C1211" t="str">
            <v>CISSteDCCore SNGL SA OLV 2Lic NL 3Y AqY1 AP CoreLic</v>
          </cell>
          <cell r="D1211">
            <v>4414.5638297872338</v>
          </cell>
          <cell r="E1211" t="str">
            <v>Open Value</v>
          </cell>
          <cell r="F1211" t="str">
            <v>Software Licenses</v>
          </cell>
        </row>
        <row r="1212">
          <cell r="B1212" t="str">
            <v>9GS-00168O BRL</v>
          </cell>
          <cell r="C1212" t="str">
            <v>CISSteDCCore SNGL SASU OLV 16Lic NL 1Y AqY1 CISStdCore AP CoreLic</v>
          </cell>
          <cell r="D1212">
            <v>20788.425531914894</v>
          </cell>
          <cell r="E1212" t="str">
            <v>Open Value</v>
          </cell>
          <cell r="F1212" t="str">
            <v>Software Licenses</v>
          </cell>
        </row>
        <row r="1213">
          <cell r="B1213" t="str">
            <v>9GS-00216O BRL</v>
          </cell>
          <cell r="C1213" t="str">
            <v>CISSteDCCore SNGL SASU OLV 16Lic NL 1Y AqY2 CISStdCore AP CoreLic</v>
          </cell>
          <cell r="D1213">
            <v>26727.914893617024</v>
          </cell>
          <cell r="E1213" t="str">
            <v>Open Value</v>
          </cell>
          <cell r="F1213" t="str">
            <v>Software Licenses</v>
          </cell>
        </row>
        <row r="1214">
          <cell r="B1214" t="str">
            <v>9GS-00264O BRL</v>
          </cell>
          <cell r="C1214" t="str">
            <v>CISSteDCCore SNGL SASU OLV 16Lic NL 1Y AqY3 CISStdCore AP CoreLic</v>
          </cell>
          <cell r="D1214">
            <v>44546.361702127666</v>
          </cell>
          <cell r="E1214" t="str">
            <v>Open Value</v>
          </cell>
          <cell r="F1214" t="str">
            <v>Software Licenses</v>
          </cell>
        </row>
        <row r="1215">
          <cell r="B1215" t="str">
            <v>9GS-00378O BRL</v>
          </cell>
          <cell r="C1215" t="str">
            <v>CISSteDCCore SNGL SASU OLV 16Lic NL 2Y AqY2 CISStdCore AP CoreLic</v>
          </cell>
          <cell r="D1215">
            <v>53455.829787234048</v>
          </cell>
          <cell r="E1215" t="str">
            <v>Open Value</v>
          </cell>
          <cell r="F1215" t="str">
            <v>Software Licenses</v>
          </cell>
        </row>
        <row r="1216">
          <cell r="B1216" t="str">
            <v>9GS-00438O BRL</v>
          </cell>
          <cell r="C1216" t="str">
            <v>CISSteDCCore SNGL SASU OLV 16Lic NL 3Y AqY1 CISStdCore AP CoreLic</v>
          </cell>
          <cell r="D1216">
            <v>62365.28723404256</v>
          </cell>
          <cell r="E1216" t="str">
            <v>Open Value</v>
          </cell>
          <cell r="F1216" t="str">
            <v>Software Licenses</v>
          </cell>
        </row>
        <row r="1217">
          <cell r="B1217" t="str">
            <v>9GS-00174O BRL</v>
          </cell>
          <cell r="C1217" t="str">
            <v>CISSteDCCore SNGL SASU OLV 2Lic NL 1Y AqY1 CISStdCore AP CoreLic</v>
          </cell>
          <cell r="D1217">
            <v>2595.1914893617022</v>
          </cell>
          <cell r="E1217" t="str">
            <v>Open Value</v>
          </cell>
          <cell r="F1217" t="str">
            <v>Software Licenses</v>
          </cell>
        </row>
        <row r="1218">
          <cell r="B1218" t="str">
            <v>9GS-00222O BRL</v>
          </cell>
          <cell r="C1218" t="str">
            <v>CISSteDCCore SNGL SASU OLV 2Lic NL 1Y AqY2 CISStdCore AP CoreLic</v>
          </cell>
          <cell r="D1218">
            <v>3336.489361702128</v>
          </cell>
          <cell r="E1218" t="str">
            <v>Open Value</v>
          </cell>
          <cell r="F1218" t="str">
            <v>Software Licenses</v>
          </cell>
        </row>
        <row r="1219">
          <cell r="B1219" t="str">
            <v>9GS-00270O BRL</v>
          </cell>
          <cell r="C1219" t="str">
            <v>CISSteDCCore SNGL SASU OLV 2Lic NL 1Y AqY3 CISStdCore AP CoreLic</v>
          </cell>
          <cell r="D1219">
            <v>5560.4361702127671</v>
          </cell>
          <cell r="E1219" t="str">
            <v>Open Value</v>
          </cell>
          <cell r="F1219" t="str">
            <v>Software Licenses</v>
          </cell>
        </row>
        <row r="1220">
          <cell r="B1220" t="str">
            <v>9GS-00384O BRL</v>
          </cell>
          <cell r="C1220" t="str">
            <v>CISSteDCCore SNGL SASU OLV 2Lic NL 2Y AqY2 CISStdCore AP CoreLic</v>
          </cell>
          <cell r="D1220">
            <v>6672.989361702128</v>
          </cell>
          <cell r="E1220" t="str">
            <v>Open Value</v>
          </cell>
          <cell r="F1220" t="str">
            <v>Software Licenses</v>
          </cell>
        </row>
        <row r="1221">
          <cell r="B1221" t="str">
            <v>9GS-00444O BRL</v>
          </cell>
          <cell r="C1221" t="str">
            <v>CISSteDCCore SNGL SASU OLV 2Lic NL 3Y AqY1 CISStdCore AP CoreLic</v>
          </cell>
          <cell r="D1221">
            <v>7785.5425531914898</v>
          </cell>
          <cell r="E1221" t="str">
            <v>Open Value</v>
          </cell>
          <cell r="F1221" t="str">
            <v>Software Licenses</v>
          </cell>
        </row>
        <row r="1222">
          <cell r="B1222" t="str">
            <v>9GA-00332O BRL</v>
          </cell>
          <cell r="C1222" t="str">
            <v>CISSteStdCore SNGL LicSAPk OLV 16Lic NL 1Y AqY1 AP CoreLic</v>
          </cell>
          <cell r="D1222">
            <v>6665.1595744680853</v>
          </cell>
          <cell r="E1222" t="str">
            <v>Open Value</v>
          </cell>
          <cell r="F1222" t="str">
            <v>Software Licenses</v>
          </cell>
        </row>
        <row r="1223">
          <cell r="B1223" t="str">
            <v>9GA-00077O BRL</v>
          </cell>
          <cell r="C1223" t="str">
            <v>CISSteStdCore SNGL LicSAPk OLV 16Lic NL 1Y AqY1 AP W/OSysCtrSvrLic Core</v>
          </cell>
          <cell r="D1223">
            <v>4852.7765957446809</v>
          </cell>
          <cell r="E1223" t="str">
            <v>Open Value</v>
          </cell>
          <cell r="F1223" t="str">
            <v>Software Licenses</v>
          </cell>
        </row>
        <row r="1224">
          <cell r="B1224" t="str">
            <v>9GA-00622O BRL</v>
          </cell>
          <cell r="C1224" t="str">
            <v>CISSteStdCore SNGL LicSAPk OLV 16Lic NL 1Y AqY1 AP woWinSvrLic CoreLic</v>
          </cell>
          <cell r="D1224">
            <v>4668.72340425532</v>
          </cell>
          <cell r="E1224" t="str">
            <v>Open Value</v>
          </cell>
          <cell r="F1224" t="str">
            <v>Software Licenses</v>
          </cell>
        </row>
        <row r="1225">
          <cell r="B1225" t="str">
            <v>9GA-00364O BRL</v>
          </cell>
          <cell r="C1225" t="str">
            <v>CISSteStdCore SNGL LicSAPk OLV 16Lic NL 1Y AqY2 AP CoreLic</v>
          </cell>
          <cell r="D1225">
            <v>8569.5531914893618</v>
          </cell>
          <cell r="E1225" t="str">
            <v>Open Value</v>
          </cell>
          <cell r="F1225" t="str">
            <v>Software Licenses</v>
          </cell>
        </row>
        <row r="1226">
          <cell r="B1226" t="str">
            <v>9GA-00093O BRL</v>
          </cell>
          <cell r="C1226" t="str">
            <v>CISSteStdCore SNGL LicSAPk OLV 16Lic NL 1Y AqY2 AP W/OSysCtrSvrLic Core</v>
          </cell>
          <cell r="D1226">
            <v>5850.989361702128</v>
          </cell>
          <cell r="E1226" t="str">
            <v>Open Value</v>
          </cell>
          <cell r="F1226" t="str">
            <v>Software Licenses</v>
          </cell>
        </row>
        <row r="1227">
          <cell r="B1227" t="str">
            <v>9GA-00627O BRL</v>
          </cell>
          <cell r="C1227" t="str">
            <v>CISSteStdCore SNGL LicSAPk OLV 16Lic NL 1Y AqY2 AP woWinSvrLic CoreLic</v>
          </cell>
          <cell r="D1227">
            <v>5574.9148936170213</v>
          </cell>
          <cell r="E1227" t="str">
            <v>Open Value</v>
          </cell>
          <cell r="F1227" t="str">
            <v>Software Licenses</v>
          </cell>
        </row>
        <row r="1228">
          <cell r="B1228" t="str">
            <v>9GA-00396O BRL</v>
          </cell>
          <cell r="C1228" t="str">
            <v>CISSteStdCore SNGL LicSAPk OLV 16Lic NL 1Y AqY3 AP CoreLic</v>
          </cell>
          <cell r="D1228">
            <v>14282.787234042553</v>
          </cell>
          <cell r="E1228" t="str">
            <v>Open Value</v>
          </cell>
          <cell r="F1228" t="str">
            <v>Software Licenses</v>
          </cell>
        </row>
        <row r="1229">
          <cell r="B1229" t="str">
            <v>9GA-00109O BRL</v>
          </cell>
          <cell r="C1229" t="str">
            <v>CISSteStdCore SNGL LicSAPk OLV 16Lic NL 1Y AqY3 AP W/OSysCtrSvrLic Core</v>
          </cell>
          <cell r="D1229">
            <v>8845.6382978723414</v>
          </cell>
          <cell r="E1229" t="str">
            <v>Open Value</v>
          </cell>
          <cell r="F1229" t="str">
            <v>Software Licenses</v>
          </cell>
        </row>
        <row r="1230">
          <cell r="B1230" t="str">
            <v>9GA-00632O BRL</v>
          </cell>
          <cell r="C1230" t="str">
            <v>CISSteStdCore SNGL LicSAPk OLV 16Lic NL 1Y AqY3 AP woWinSvrLic CoreLic</v>
          </cell>
          <cell r="D1230">
            <v>8293.489361702128</v>
          </cell>
          <cell r="E1230" t="str">
            <v>Open Value</v>
          </cell>
          <cell r="F1230" t="str">
            <v>Software Licenses</v>
          </cell>
        </row>
        <row r="1231">
          <cell r="B1231" t="str">
            <v>9GA-00474O BRL</v>
          </cell>
          <cell r="C1231" t="str">
            <v>CISSteStdCore SNGL LicSAPk OLV 16Lic NL 2Y AqY2 AP CoreLic</v>
          </cell>
          <cell r="D1231">
            <v>17139.127659574471</v>
          </cell>
          <cell r="E1231" t="str">
            <v>Open Value</v>
          </cell>
          <cell r="F1231" t="str">
            <v>Software Licenses</v>
          </cell>
        </row>
        <row r="1232">
          <cell r="B1232" t="str">
            <v>9GA-00147O BRL</v>
          </cell>
          <cell r="C1232" t="str">
            <v>CISSteStdCore SNGL LicSAPk OLV 16Lic NL 2Y AqY2 AP W/OSysCtrSvrLic Core</v>
          </cell>
          <cell r="D1232">
            <v>11701.978723404256</v>
          </cell>
          <cell r="E1232" t="str">
            <v>Open Value</v>
          </cell>
          <cell r="F1232" t="str">
            <v>Software Licenses</v>
          </cell>
        </row>
        <row r="1233">
          <cell r="B1233" t="str">
            <v>9GA-00653O BRL</v>
          </cell>
          <cell r="C1233" t="str">
            <v>CISSteStdCore SNGL LicSAPk OLV 16Lic NL 2Y AqY2 AP woWinSvrLic CoreLic</v>
          </cell>
          <cell r="D1233">
            <v>11149.829787234043</v>
          </cell>
          <cell r="E1233" t="str">
            <v>Open Value</v>
          </cell>
          <cell r="F1233" t="str">
            <v>Software Licenses</v>
          </cell>
        </row>
        <row r="1234">
          <cell r="B1234" t="str">
            <v>9GA-00514O BRL</v>
          </cell>
          <cell r="C1234" t="str">
            <v>CISSteStdCore SNGL LicSAPk OLV 16Lic NL 3Y AqY1 AP CoreLic</v>
          </cell>
          <cell r="D1234">
            <v>19995.468085106386</v>
          </cell>
          <cell r="E1234" t="str">
            <v>Open Value</v>
          </cell>
          <cell r="F1234" t="str">
            <v>Software Licenses</v>
          </cell>
        </row>
        <row r="1235">
          <cell r="B1235" t="str">
            <v>9GA-00167O BRL</v>
          </cell>
          <cell r="C1235" t="str">
            <v>CISSteStdCore SNGL LicSAPk OLV 16Lic NL 3Y AqY1 AP W/OSysCtrSvrLic Core</v>
          </cell>
          <cell r="D1235">
            <v>14558.319148936171</v>
          </cell>
          <cell r="E1235" t="str">
            <v>Open Value</v>
          </cell>
          <cell r="F1235" t="str">
            <v>Software Licenses</v>
          </cell>
        </row>
        <row r="1236">
          <cell r="B1236" t="str">
            <v>9GA-00660O BRL</v>
          </cell>
          <cell r="C1236" t="str">
            <v>CISSteStdCore SNGL LicSAPk OLV 16Lic NL 3Y AqY1 AP woWinSvrLic CoreLic</v>
          </cell>
          <cell r="D1236">
            <v>14006.170212765957</v>
          </cell>
          <cell r="E1236" t="str">
            <v>Open Value</v>
          </cell>
          <cell r="F1236" t="str">
            <v>Software Licenses</v>
          </cell>
        </row>
        <row r="1237">
          <cell r="B1237" t="str">
            <v>9GA-00336O BRL</v>
          </cell>
          <cell r="C1237" t="str">
            <v>CISSteStdCore SNGL LicSAPk OLV 2Lic NL 1Y AqY1 AP CoreLic</v>
          </cell>
          <cell r="D1237">
            <v>838.22340425531911</v>
          </cell>
          <cell r="E1237" t="str">
            <v>Open Value</v>
          </cell>
          <cell r="F1237" t="str">
            <v>Software Licenses</v>
          </cell>
        </row>
        <row r="1238">
          <cell r="B1238" t="str">
            <v>9GA-00079O BRL</v>
          </cell>
          <cell r="C1238" t="str">
            <v>CISSteStdCore SNGL LicSAPk OLV 2Lic NL 1Y AqY1 AP W/OSysCtrSvrLic Core</v>
          </cell>
          <cell r="D1238">
            <v>611.72340425531911</v>
          </cell>
          <cell r="E1238" t="str">
            <v>Open Value</v>
          </cell>
          <cell r="F1238" t="str">
            <v>Software Licenses</v>
          </cell>
        </row>
        <row r="1239">
          <cell r="B1239" t="str">
            <v>9GA-00624O BRL</v>
          </cell>
          <cell r="C1239" t="str">
            <v>CISSteStdCore SNGL LicSAPk OLV 2Lic NL 1Y AqY1 AP woWinSvrLic CoreLic</v>
          </cell>
          <cell r="D1239">
            <v>585.468085106383</v>
          </cell>
          <cell r="E1239" t="str">
            <v>Open Value</v>
          </cell>
          <cell r="F1239" t="str">
            <v>Software Licenses</v>
          </cell>
        </row>
        <row r="1240">
          <cell r="B1240" t="str">
            <v>9GA-00368O BRL</v>
          </cell>
          <cell r="C1240" t="str">
            <v>CISSteStdCore SNGL LicSAPk OLV 2Lic NL 1Y AqY2 AP CoreLic</v>
          </cell>
          <cell r="D1240">
            <v>1077.8404255319149</v>
          </cell>
          <cell r="E1240" t="str">
            <v>Open Value</v>
          </cell>
          <cell r="F1240" t="str">
            <v>Software Licenses</v>
          </cell>
        </row>
        <row r="1241">
          <cell r="B1241" t="str">
            <v>9GA-00095O BRL</v>
          </cell>
          <cell r="C1241" t="str">
            <v>CISSteStdCore SNGL LicSAPk OLV 2Lic NL 1Y AqY2 AP W/OSysCtrSvrLic Core</v>
          </cell>
          <cell r="D1241">
            <v>738.095744680851</v>
          </cell>
          <cell r="E1241" t="str">
            <v>Open Value</v>
          </cell>
          <cell r="F1241" t="str">
            <v>Software Licenses</v>
          </cell>
        </row>
        <row r="1242">
          <cell r="B1242" t="str">
            <v>9GA-00629O BRL</v>
          </cell>
          <cell r="C1242" t="str">
            <v>CISSteStdCore SNGL LicSAPk OLV 2Lic NL 1Y AqY2 AP woWinSvrLic CoreLic</v>
          </cell>
          <cell r="D1242">
            <v>698.71276595744678</v>
          </cell>
          <cell r="E1242" t="str">
            <v>Open Value</v>
          </cell>
          <cell r="F1242" t="str">
            <v>Software Licenses</v>
          </cell>
        </row>
        <row r="1243">
          <cell r="B1243" t="str">
            <v>9GA-00400O BRL</v>
          </cell>
          <cell r="C1243" t="str">
            <v>CISSteStdCore SNGL LicSAPk OLV 2Lic NL 1Y AqY3 AP CoreLic</v>
          </cell>
          <cell r="D1243">
            <v>1796.7127659574469</v>
          </cell>
          <cell r="E1243" t="str">
            <v>Open Value</v>
          </cell>
          <cell r="F1243" t="str">
            <v>Software Licenses</v>
          </cell>
        </row>
        <row r="1244">
          <cell r="B1244" t="str">
            <v>9GA-00111O BRL</v>
          </cell>
          <cell r="C1244" t="str">
            <v>CISSteStdCore SNGL LicSAPk OLV 2Lic NL 1Y AqY3 AP W/OSysCtrSvrLic Core</v>
          </cell>
          <cell r="D1244">
            <v>1117.2234042553193</v>
          </cell>
          <cell r="E1244" t="str">
            <v>Open Value</v>
          </cell>
          <cell r="F1244" t="str">
            <v>Software Licenses</v>
          </cell>
        </row>
        <row r="1245">
          <cell r="B1245" t="str">
            <v>9GA-00634O BRL</v>
          </cell>
          <cell r="C1245" t="str">
            <v>CISSteStdCore SNGL LicSAPk OLV 2Lic NL 1Y AqY3 AP woWinSvrLic CoreLic</v>
          </cell>
          <cell r="D1245">
            <v>1038.4574468085107</v>
          </cell>
          <cell r="E1245" t="str">
            <v>Open Value</v>
          </cell>
          <cell r="F1245" t="str">
            <v>Software Licenses</v>
          </cell>
        </row>
        <row r="1246">
          <cell r="B1246" t="str">
            <v>9GA-00478O BRL</v>
          </cell>
          <cell r="C1246" t="str">
            <v>CISSteStdCore SNGL LicSAPk OLV 2Lic NL 2Y AqY2 AP CoreLic</v>
          </cell>
          <cell r="D1246">
            <v>2155.6808510638298</v>
          </cell>
          <cell r="E1246" t="str">
            <v>Open Value</v>
          </cell>
          <cell r="F1246" t="str">
            <v>Software Licenses</v>
          </cell>
        </row>
        <row r="1247">
          <cell r="B1247" t="str">
            <v>9GA-00149O BRL</v>
          </cell>
          <cell r="C1247" t="str">
            <v>CISSteStdCore SNGL LicSAPk OLV 2Lic NL 2Y AqY2 AP W/OSysCtrSvrLic Core</v>
          </cell>
          <cell r="D1247">
            <v>1476.191489361702</v>
          </cell>
          <cell r="E1247" t="str">
            <v>Open Value</v>
          </cell>
          <cell r="F1247" t="str">
            <v>Software Licenses</v>
          </cell>
        </row>
        <row r="1248">
          <cell r="B1248" t="str">
            <v>9GA-00655O BRL</v>
          </cell>
          <cell r="C1248" t="str">
            <v>CISSteStdCore SNGL LicSAPk OLV 2Lic NL 2Y AqY2 AP woWinSvrLic CoreLic</v>
          </cell>
          <cell r="D1248">
            <v>1397.4255319148936</v>
          </cell>
          <cell r="E1248" t="str">
            <v>Open Value</v>
          </cell>
          <cell r="F1248" t="str">
            <v>Software Licenses</v>
          </cell>
        </row>
        <row r="1249">
          <cell r="B1249" t="str">
            <v>9GA-00518O BRL</v>
          </cell>
          <cell r="C1249" t="str">
            <v>CISSteStdCore SNGL LicSAPk OLV 2Lic NL 3Y AqY1 AP CoreLic</v>
          </cell>
          <cell r="D1249">
            <v>2514.6489361702129</v>
          </cell>
          <cell r="E1249" t="str">
            <v>Open Value</v>
          </cell>
          <cell r="F1249" t="str">
            <v>Software Licenses</v>
          </cell>
        </row>
        <row r="1250">
          <cell r="B1250" t="str">
            <v>9GA-00169O BRL</v>
          </cell>
          <cell r="C1250" t="str">
            <v>CISSteStdCore SNGL LicSAPk OLV 2Lic NL 3Y AqY1 AP W/OSysCtrSvrLic Core</v>
          </cell>
          <cell r="D1250">
            <v>1835.1702127659576</v>
          </cell>
          <cell r="E1250" t="str">
            <v>Open Value</v>
          </cell>
          <cell r="F1250" t="str">
            <v>Software Licenses</v>
          </cell>
        </row>
        <row r="1251">
          <cell r="B1251" t="str">
            <v>9GA-00662O BRL</v>
          </cell>
          <cell r="C1251" t="str">
            <v>CISSteStdCore SNGL LicSAPk OLV 2Lic NL 3Y AqY1 AP woWinSvrLic CoreLic</v>
          </cell>
          <cell r="D1251">
            <v>1756.3936170212767</v>
          </cell>
          <cell r="E1251" t="str">
            <v>Open Value</v>
          </cell>
          <cell r="F1251" t="str">
            <v>Software Licenses</v>
          </cell>
        </row>
        <row r="1252">
          <cell r="B1252" t="str">
            <v>9GA-00334O BRL</v>
          </cell>
          <cell r="C1252" t="str">
            <v>CISSteStdCore SNGL SA OLV 16Lic NL 1Y AqY1 AP CoreLic</v>
          </cell>
          <cell r="D1252">
            <v>2856.3404255319151</v>
          </cell>
          <cell r="E1252" t="str">
            <v>Open Value</v>
          </cell>
          <cell r="F1252" t="str">
            <v>Software Licenses</v>
          </cell>
        </row>
        <row r="1253">
          <cell r="B1253" t="str">
            <v>9GA-00366O BRL</v>
          </cell>
          <cell r="C1253" t="str">
            <v>CISSteStdCore SNGL SA OLV 16Lic NL 1Y AqY2 AP CoreLic</v>
          </cell>
          <cell r="D1253">
            <v>2856.3404255319151</v>
          </cell>
          <cell r="E1253" t="str">
            <v>Open Value</v>
          </cell>
          <cell r="F1253" t="str">
            <v>Software Licenses</v>
          </cell>
        </row>
        <row r="1254">
          <cell r="B1254" t="str">
            <v>9GA-00398O BRL</v>
          </cell>
          <cell r="C1254" t="str">
            <v>CISSteStdCore SNGL SA OLV 16Lic NL 1Y AqY3 AP CoreLic</v>
          </cell>
          <cell r="D1254">
            <v>2856.3404255319151</v>
          </cell>
          <cell r="E1254" t="str">
            <v>Open Value</v>
          </cell>
          <cell r="F1254" t="str">
            <v>Software Licenses</v>
          </cell>
        </row>
        <row r="1255">
          <cell r="B1255" t="str">
            <v>9GA-00476O BRL</v>
          </cell>
          <cell r="C1255" t="str">
            <v>CISSteStdCore SNGL SA OLV 16Lic NL 2Y AqY2 AP CoreLic</v>
          </cell>
          <cell r="D1255">
            <v>5712.6808510638302</v>
          </cell>
          <cell r="E1255" t="str">
            <v>Open Value</v>
          </cell>
          <cell r="F1255" t="str">
            <v>Software Licenses</v>
          </cell>
        </row>
        <row r="1256">
          <cell r="B1256" t="str">
            <v>9GA-00516O BRL</v>
          </cell>
          <cell r="C1256" t="str">
            <v>CISSteStdCore SNGL SA OLV 16Lic NL 3Y AqY1 AP CoreLic</v>
          </cell>
          <cell r="D1256">
            <v>8569.0212765957458</v>
          </cell>
          <cell r="E1256" t="str">
            <v>Open Value</v>
          </cell>
          <cell r="F1256" t="str">
            <v>Software Licenses</v>
          </cell>
        </row>
        <row r="1257">
          <cell r="B1257" t="str">
            <v>9GA-00338O BRL</v>
          </cell>
          <cell r="C1257" t="str">
            <v>CISSteStdCore SNGL SA OLV 2Lic NL 1Y AqY1 AP CoreLic</v>
          </cell>
          <cell r="D1257">
            <v>358.968085106383</v>
          </cell>
          <cell r="E1257" t="str">
            <v>Open Value</v>
          </cell>
          <cell r="F1257" t="str">
            <v>Software Licenses</v>
          </cell>
        </row>
        <row r="1258">
          <cell r="B1258" t="str">
            <v>9GA-00370O BRL</v>
          </cell>
          <cell r="C1258" t="str">
            <v>CISSteStdCore SNGL SA OLV 2Lic NL 1Y AqY2 AP CoreLic</v>
          </cell>
          <cell r="D1258">
            <v>358.968085106383</v>
          </cell>
          <cell r="E1258" t="str">
            <v>Open Value</v>
          </cell>
          <cell r="F1258" t="str">
            <v>Software Licenses</v>
          </cell>
        </row>
        <row r="1259">
          <cell r="B1259" t="str">
            <v>9GA-00402O BRL</v>
          </cell>
          <cell r="C1259" t="str">
            <v>CISSteStdCore SNGL SA OLV 2Lic NL 1Y AqY3 AP CoreLic</v>
          </cell>
          <cell r="D1259">
            <v>358.968085106383</v>
          </cell>
          <cell r="E1259" t="str">
            <v>Open Value</v>
          </cell>
          <cell r="F1259" t="str">
            <v>Software Licenses</v>
          </cell>
        </row>
        <row r="1260">
          <cell r="B1260" t="str">
            <v>9GA-00480O BRL</v>
          </cell>
          <cell r="C1260" t="str">
            <v>CISSteStdCore SNGL SA OLV 2Lic NL 2Y AqY2 AP CoreLic</v>
          </cell>
          <cell r="D1260">
            <v>717.936170212766</v>
          </cell>
          <cell r="E1260" t="str">
            <v>Open Value</v>
          </cell>
          <cell r="F1260" t="str">
            <v>Software Licenses</v>
          </cell>
        </row>
        <row r="1261">
          <cell r="B1261" t="str">
            <v>9GA-00520O BRL</v>
          </cell>
          <cell r="C1261" t="str">
            <v>CISSteStdCore SNGL SA OLV 2Lic NL 3Y AqY1 AP CoreLic</v>
          </cell>
          <cell r="D1261">
            <v>1076.9042553191489</v>
          </cell>
          <cell r="E1261" t="str">
            <v>Open Value</v>
          </cell>
          <cell r="F1261" t="str">
            <v>Software Licenses</v>
          </cell>
        </row>
        <row r="1262">
          <cell r="B1262" t="str">
            <v>2PM-00001O BRL</v>
          </cell>
          <cell r="C1262" t="str">
            <v>CloudAppSecOpn SNGL SubsVL OLV NL 1Mth AP</v>
          </cell>
          <cell r="D1262">
            <v>18.872340425531913</v>
          </cell>
          <cell r="E1262" t="str">
            <v>Open Value</v>
          </cell>
          <cell r="F1262" t="str">
            <v>Software Subscription Licenses</v>
          </cell>
        </row>
        <row r="1263">
          <cell r="B1263" t="str">
            <v>W06-00790O BRL</v>
          </cell>
          <cell r="C1263" t="str">
            <v>CoreCAL ALNG LicSAPk OLV NL 1Y AqY1 Ent DvcCAL</v>
          </cell>
          <cell r="D1263">
            <v>834.31914893617022</v>
          </cell>
          <cell r="E1263" t="str">
            <v>Open Value</v>
          </cell>
          <cell r="F1263" t="str">
            <v>Software Licenses</v>
          </cell>
        </row>
        <row r="1264">
          <cell r="B1264" t="str">
            <v>W06-00854O BRL</v>
          </cell>
          <cell r="C1264" t="str">
            <v>CoreCAL ALNG LicSAPk OLV NL 1Y AqY1 Ent UsrCAL</v>
          </cell>
          <cell r="D1264">
            <v>1075.3936170212767</v>
          </cell>
          <cell r="E1264" t="str">
            <v>Open Value</v>
          </cell>
          <cell r="F1264" t="str">
            <v>Software Licenses</v>
          </cell>
        </row>
        <row r="1265">
          <cell r="B1265" t="str">
            <v>W06-01470O BRL</v>
          </cell>
          <cell r="C1265" t="str">
            <v>CoreCAL ALNG LicSAPk OLV NL 1Y AqY1 Pltfrm DvcCAL</v>
          </cell>
          <cell r="D1265">
            <v>711.60638297872345</v>
          </cell>
          <cell r="E1265" t="str">
            <v>Open Value</v>
          </cell>
          <cell r="F1265" t="str">
            <v>Software Licenses</v>
          </cell>
        </row>
        <row r="1266">
          <cell r="B1266" t="str">
            <v>W06-01472O BRL</v>
          </cell>
          <cell r="C1266" t="str">
            <v>CoreCAL ALNG LicSAPk OLV NL 1Y AqY1 Pltfrm UsrCAL</v>
          </cell>
          <cell r="D1266">
            <v>918.12765957446811</v>
          </cell>
          <cell r="E1266" t="str">
            <v>Open Value</v>
          </cell>
          <cell r="F1266" t="str">
            <v>Software Licenses</v>
          </cell>
        </row>
        <row r="1267">
          <cell r="B1267" t="str">
            <v>W06-00791O BRL</v>
          </cell>
          <cell r="C1267" t="str">
            <v>CoreCAL ALNG LicSAPk OLV NL 1Y AqY2 Ent DvcCAL</v>
          </cell>
          <cell r="D1267">
            <v>1063.7553191489362</v>
          </cell>
          <cell r="E1267" t="str">
            <v>Open Value</v>
          </cell>
          <cell r="F1267" t="str">
            <v>Software Licenses</v>
          </cell>
        </row>
        <row r="1268">
          <cell r="B1268" t="str">
            <v>W06-00855O BRL</v>
          </cell>
          <cell r="C1268" t="str">
            <v>CoreCAL ALNG LicSAPk OLV NL 1Y AqY2 Ent UsrCAL</v>
          </cell>
          <cell r="D1268">
            <v>1371.1914893617022</v>
          </cell>
          <cell r="E1268" t="str">
            <v>Open Value</v>
          </cell>
          <cell r="F1268" t="str">
            <v>Software Licenses</v>
          </cell>
        </row>
        <row r="1269">
          <cell r="B1269" t="str">
            <v>W06-01486O BRL</v>
          </cell>
          <cell r="C1269" t="str">
            <v>CoreCAL ALNG LicSAPk OLV NL 1Y AqY2 Pltfrm DvcCAL</v>
          </cell>
          <cell r="D1269">
            <v>906.69148936170211</v>
          </cell>
          <cell r="E1269" t="str">
            <v>Open Value</v>
          </cell>
          <cell r="F1269" t="str">
            <v>Software Licenses</v>
          </cell>
        </row>
        <row r="1270">
          <cell r="B1270" t="str">
            <v>W06-01488O BRL</v>
          </cell>
          <cell r="C1270" t="str">
            <v>CoreCAL ALNG LicSAPk OLV NL 1Y AqY2 Pltfrm UsrCAL</v>
          </cell>
          <cell r="D1270">
            <v>1169.372340425532</v>
          </cell>
          <cell r="E1270" t="str">
            <v>Open Value</v>
          </cell>
          <cell r="F1270" t="str">
            <v>Software Licenses</v>
          </cell>
        </row>
        <row r="1271">
          <cell r="B1271" t="str">
            <v>W06-00792O BRL</v>
          </cell>
          <cell r="C1271" t="str">
            <v>CoreCAL ALNG LicSAPk OLV NL 1Y AqY3 Ent DvcCAL</v>
          </cell>
          <cell r="D1271">
            <v>1752.0319148936171</v>
          </cell>
          <cell r="E1271" t="str">
            <v>Open Value</v>
          </cell>
          <cell r="F1271" t="str">
            <v>Software Licenses</v>
          </cell>
        </row>
        <row r="1272">
          <cell r="B1272" t="str">
            <v>W06-00856O BRL</v>
          </cell>
          <cell r="C1272" t="str">
            <v>CoreCAL ALNG LicSAPk OLV NL 1Y AqY3 Ent UsrCAL</v>
          </cell>
          <cell r="D1272">
            <v>2258.5744680851067</v>
          </cell>
          <cell r="E1272" t="str">
            <v>Open Value</v>
          </cell>
          <cell r="F1272" t="str">
            <v>Software Licenses</v>
          </cell>
        </row>
        <row r="1273">
          <cell r="B1273" t="str">
            <v>W06-01494O BRL</v>
          </cell>
          <cell r="C1273" t="str">
            <v>CoreCAL ALNG LicSAPk OLV NL 1Y AqY3 Pltfrm DvcCAL</v>
          </cell>
          <cell r="D1273">
            <v>1491.9148936170216</v>
          </cell>
          <cell r="E1273" t="str">
            <v>Open Value</v>
          </cell>
          <cell r="F1273" t="str">
            <v>Software Licenses</v>
          </cell>
        </row>
        <row r="1274">
          <cell r="B1274" t="str">
            <v>W06-01496O BRL</v>
          </cell>
          <cell r="C1274" t="str">
            <v>CoreCAL ALNG LicSAPk OLV NL 1Y AqY3 Pltfrm UsrCAL</v>
          </cell>
          <cell r="D1274">
            <v>1923.1063829787236</v>
          </cell>
          <cell r="E1274" t="str">
            <v>Open Value</v>
          </cell>
          <cell r="F1274" t="str">
            <v>Software Licenses</v>
          </cell>
        </row>
        <row r="1275">
          <cell r="B1275" t="str">
            <v>W06-00789O BRL</v>
          </cell>
          <cell r="C1275" t="str">
            <v>CoreCAL ALNG LicSAPk OLV NL 2Y AqY2 Ent DvcCAL</v>
          </cell>
          <cell r="D1275">
            <v>2127.5</v>
          </cell>
          <cell r="E1275" t="str">
            <v>Open Value</v>
          </cell>
          <cell r="F1275" t="str">
            <v>Software Licenses</v>
          </cell>
        </row>
        <row r="1276">
          <cell r="B1276" t="str">
            <v>W06-00853O BRL</v>
          </cell>
          <cell r="C1276" t="str">
            <v>CoreCAL ALNG LicSAPk OLV NL 2Y AqY2 Ent UsrCAL</v>
          </cell>
          <cell r="D1276">
            <v>2742.3936170212764</v>
          </cell>
          <cell r="E1276" t="str">
            <v>Open Value</v>
          </cell>
          <cell r="F1276" t="str">
            <v>Software Licenses</v>
          </cell>
        </row>
        <row r="1277">
          <cell r="B1277" t="str">
            <v>W06-01530O BRL</v>
          </cell>
          <cell r="C1277" t="str">
            <v>CoreCAL ALNG LicSAPk OLV NL 2Y AqY2 Pltfrm DvcCAL</v>
          </cell>
          <cell r="D1277">
            <v>1813.3617021276596</v>
          </cell>
          <cell r="E1277" t="str">
            <v>Open Value</v>
          </cell>
          <cell r="F1277" t="str">
            <v>Software Licenses</v>
          </cell>
        </row>
        <row r="1278">
          <cell r="B1278" t="str">
            <v>W06-01532O BRL</v>
          </cell>
          <cell r="C1278" t="str">
            <v>CoreCAL ALNG LicSAPk OLV NL 2Y AqY2 Pltfrm UsrCAL</v>
          </cell>
          <cell r="D1278">
            <v>2338.755319148936</v>
          </cell>
          <cell r="E1278" t="str">
            <v>Open Value</v>
          </cell>
          <cell r="F1278" t="str">
            <v>Software Licenses</v>
          </cell>
        </row>
        <row r="1279">
          <cell r="B1279" t="str">
            <v>W06-00788O BRL</v>
          </cell>
          <cell r="C1279" t="str">
            <v>CoreCAL ALNG LicSAPk OLV NL 3Y AqY1 Ent DvcCAL</v>
          </cell>
          <cell r="D1279">
            <v>2502.9680851063831</v>
          </cell>
          <cell r="E1279" t="str">
            <v>Open Value</v>
          </cell>
          <cell r="F1279" t="str">
            <v>Software Licenses</v>
          </cell>
        </row>
        <row r="1280">
          <cell r="B1280" t="str">
            <v>W06-00852O BRL</v>
          </cell>
          <cell r="C1280" t="str">
            <v>CoreCAL ALNG LicSAPk OLV NL 3Y AqY1 Ent UsrCAL</v>
          </cell>
          <cell r="D1280">
            <v>3226.2021276595747</v>
          </cell>
          <cell r="E1280" t="str">
            <v>Open Value</v>
          </cell>
          <cell r="F1280" t="str">
            <v>Software Licenses</v>
          </cell>
        </row>
        <row r="1281">
          <cell r="B1281" t="str">
            <v>W06-01542O BRL</v>
          </cell>
          <cell r="C1281" t="str">
            <v>CoreCAL ALNG LicSAPk OLV NL 3Y AqY1 Pltfrm DvcCAL</v>
          </cell>
          <cell r="D1281">
            <v>2134.8191489361702</v>
          </cell>
          <cell r="E1281" t="str">
            <v>Open Value</v>
          </cell>
          <cell r="F1281" t="str">
            <v>Software Licenses</v>
          </cell>
        </row>
        <row r="1282">
          <cell r="B1282" t="str">
            <v>W06-01544O BRL</v>
          </cell>
          <cell r="C1282" t="str">
            <v>CoreCAL ALNG LicSAPk OLV NL 3Y AqY1 Pltfrm UsrCAL</v>
          </cell>
          <cell r="D1282">
            <v>2754.3829787234044</v>
          </cell>
          <cell r="E1282" t="str">
            <v>Open Value</v>
          </cell>
          <cell r="F1282" t="str">
            <v>Software Licenses</v>
          </cell>
        </row>
        <row r="1283">
          <cell r="B1283" t="str">
            <v>W06-00802O BRL</v>
          </cell>
          <cell r="C1283" t="str">
            <v>CoreCAL ALNG SA OLV NL 1Y AqY1 Ent DvcCAL</v>
          </cell>
          <cell r="D1283">
            <v>393.84042553191489</v>
          </cell>
          <cell r="E1283" t="str">
            <v>Open Value</v>
          </cell>
          <cell r="F1283" t="str">
            <v>Software Licenses</v>
          </cell>
        </row>
        <row r="1284">
          <cell r="B1284" t="str">
            <v>W06-00866O BRL</v>
          </cell>
          <cell r="C1284" t="str">
            <v>CoreCAL ALNG SA OLV NL 1Y AqY1 Ent UsrCAL</v>
          </cell>
          <cell r="D1284">
            <v>508.25531914893617</v>
          </cell>
          <cell r="E1284" t="str">
            <v>Open Value</v>
          </cell>
          <cell r="F1284" t="str">
            <v>Software Licenses</v>
          </cell>
        </row>
        <row r="1285">
          <cell r="B1285" t="str">
            <v>W06-01474O BRL</v>
          </cell>
          <cell r="C1285" t="str">
            <v>CoreCAL ALNG SA OLV NL 1Y AqY1 Pltfrm DvcCAL</v>
          </cell>
          <cell r="D1285">
            <v>374.53191489361706</v>
          </cell>
          <cell r="E1285" t="str">
            <v>Open Value</v>
          </cell>
          <cell r="F1285" t="str">
            <v>Software Licenses</v>
          </cell>
        </row>
        <row r="1286">
          <cell r="B1286" t="str">
            <v>W06-01476O BRL</v>
          </cell>
          <cell r="C1286" t="str">
            <v>CoreCAL ALNG SA OLV NL 1Y AqY1 Pltfrm UsrCAL</v>
          </cell>
          <cell r="D1286">
            <v>483.65957446808511</v>
          </cell>
          <cell r="E1286" t="str">
            <v>Open Value</v>
          </cell>
          <cell r="F1286" t="str">
            <v>Software Licenses</v>
          </cell>
        </row>
        <row r="1287">
          <cell r="B1287" t="str">
            <v>W06-00924O BRL</v>
          </cell>
          <cell r="C1287" t="str">
            <v>CoreCAL ALNG SA OLV NL 3Y AqY1 Ent DvcCAL</v>
          </cell>
          <cell r="D1287">
            <v>1181.5212765957449</v>
          </cell>
          <cell r="E1287" t="str">
            <v>Open Value</v>
          </cell>
          <cell r="F1287" t="str">
            <v>Software Licenses</v>
          </cell>
        </row>
        <row r="1288">
          <cell r="B1288" t="str">
            <v>W06-00932O BRL</v>
          </cell>
          <cell r="C1288" t="str">
            <v>CoreCAL ALNG SA OLV NL 3Y AqY1 Ent UsrCAL</v>
          </cell>
          <cell r="D1288">
            <v>1524.7553191489362</v>
          </cell>
          <cell r="E1288" t="str">
            <v>Open Value</v>
          </cell>
          <cell r="F1288" t="str">
            <v>Software Licenses</v>
          </cell>
        </row>
        <row r="1289">
          <cell r="B1289" t="str">
            <v>W06-01546O BRL</v>
          </cell>
          <cell r="C1289" t="str">
            <v>CoreCAL ALNG SA OLV NL 3Y AqY1 Pltfrm DvcCAL</v>
          </cell>
          <cell r="D1289">
            <v>1123.6063829787236</v>
          </cell>
          <cell r="E1289" t="str">
            <v>Open Value</v>
          </cell>
          <cell r="F1289" t="str">
            <v>Software Licenses</v>
          </cell>
        </row>
        <row r="1290">
          <cell r="B1290" t="str">
            <v>W06-01548O BRL</v>
          </cell>
          <cell r="C1290" t="str">
            <v>CoreCAL ALNG SA OLV NL 3Y AqY1 Pltfrm UsrCAL</v>
          </cell>
          <cell r="D1290">
            <v>1450.9787234042556</v>
          </cell>
          <cell r="E1290" t="str">
            <v>Open Value</v>
          </cell>
          <cell r="F1290" t="str">
            <v>Software Licenses</v>
          </cell>
        </row>
        <row r="1291">
          <cell r="B1291" t="str">
            <v>W06-00649O BRL</v>
          </cell>
          <cell r="C1291" t="str">
            <v>CoreCAL SNGL LicSAPk OLV NL 1Y AqY1 AP DvcCAL</v>
          </cell>
          <cell r="D1291">
            <v>923.05319148936167</v>
          </cell>
          <cell r="E1291" t="str">
            <v>Open Value</v>
          </cell>
          <cell r="F1291" t="str">
            <v>Software Licenses</v>
          </cell>
        </row>
        <row r="1292">
          <cell r="B1292" t="str">
            <v>W06-00654O BRL</v>
          </cell>
          <cell r="C1292" t="str">
            <v>CoreCAL SNGL LicSAPk OLV NL 1Y AqY1 AP UsrCAL</v>
          </cell>
          <cell r="D1292">
            <v>1190.2765957446809</v>
          </cell>
          <cell r="E1292" t="str">
            <v>Open Value</v>
          </cell>
          <cell r="F1292" t="str">
            <v>Software Licenses</v>
          </cell>
        </row>
        <row r="1293">
          <cell r="B1293" t="str">
            <v>W06-00650O BRL</v>
          </cell>
          <cell r="C1293" t="str">
            <v>CoreCAL SNGL LicSAPk OLV NL 1Y AqY2 AP DvcCAL</v>
          </cell>
          <cell r="D1293">
            <v>1178.0851063829789</v>
          </cell>
          <cell r="E1293" t="str">
            <v>Open Value</v>
          </cell>
          <cell r="F1293" t="str">
            <v>Software Licenses</v>
          </cell>
        </row>
        <row r="1294">
          <cell r="B1294" t="str">
            <v>W06-00655O BRL</v>
          </cell>
          <cell r="C1294" t="str">
            <v>CoreCAL SNGL LicSAPk OLV NL 1Y AqY2 AP UsrCAL</v>
          </cell>
          <cell r="D1294">
            <v>1518.9255319148936</v>
          </cell>
          <cell r="E1294" t="str">
            <v>Open Value</v>
          </cell>
          <cell r="F1294" t="str">
            <v>Software Licenses</v>
          </cell>
        </row>
        <row r="1295">
          <cell r="B1295" t="str">
            <v>W06-00651O BRL</v>
          </cell>
          <cell r="C1295" t="str">
            <v>CoreCAL SNGL LicSAPk OLV NL 1Y AqY3 AP DvcCAL</v>
          </cell>
          <cell r="D1295">
            <v>1943.1914893617022</v>
          </cell>
          <cell r="E1295" t="str">
            <v>Open Value</v>
          </cell>
          <cell r="F1295" t="str">
            <v>Software Licenses</v>
          </cell>
        </row>
        <row r="1296">
          <cell r="B1296" t="str">
            <v>W06-00656O BRL</v>
          </cell>
          <cell r="C1296" t="str">
            <v>CoreCAL SNGL LicSAPk OLV NL 1Y AqY3 AP UsrCAL</v>
          </cell>
          <cell r="D1296">
            <v>2504.8404255319151</v>
          </cell>
          <cell r="E1296" t="str">
            <v>Open Value</v>
          </cell>
          <cell r="F1296" t="str">
            <v>Software Licenses</v>
          </cell>
        </row>
        <row r="1297">
          <cell r="B1297" t="str">
            <v>W06-00648O BRL</v>
          </cell>
          <cell r="C1297" t="str">
            <v>CoreCAL SNGL LicSAPk OLV NL 2Y AqY2 AP DvcCAL</v>
          </cell>
          <cell r="D1297">
            <v>2356.1702127659578</v>
          </cell>
          <cell r="E1297" t="str">
            <v>Open Value</v>
          </cell>
          <cell r="F1297" t="str">
            <v>Software Licenses</v>
          </cell>
        </row>
        <row r="1298">
          <cell r="B1298" t="str">
            <v>W06-00653O BRL</v>
          </cell>
          <cell r="C1298" t="str">
            <v>CoreCAL SNGL LicSAPk OLV NL 2Y AqY2 AP UsrCAL</v>
          </cell>
          <cell r="D1298">
            <v>3037.8510638297871</v>
          </cell>
          <cell r="E1298" t="str">
            <v>Open Value</v>
          </cell>
          <cell r="F1298" t="str">
            <v>Software Licenses</v>
          </cell>
        </row>
        <row r="1299">
          <cell r="B1299" t="str">
            <v>W06-00647O BRL</v>
          </cell>
          <cell r="C1299" t="str">
            <v>CoreCAL SNGL LicSAPk OLV NL 3Y AqY1 AP DvcCAL</v>
          </cell>
          <cell r="D1299">
            <v>2769.1595744680853</v>
          </cell>
          <cell r="E1299" t="str">
            <v>Open Value</v>
          </cell>
          <cell r="F1299" t="str">
            <v>Software Licenses</v>
          </cell>
        </row>
        <row r="1300">
          <cell r="B1300" t="str">
            <v>W06-00652O BRL</v>
          </cell>
          <cell r="C1300" t="str">
            <v>CoreCAL SNGL LicSAPk OLV NL 3Y AqY1 AP UsrCAL</v>
          </cell>
          <cell r="D1300">
            <v>3570.8510638297876</v>
          </cell>
          <cell r="E1300" t="str">
            <v>Open Value</v>
          </cell>
          <cell r="F1300" t="str">
            <v>Software Licenses</v>
          </cell>
        </row>
        <row r="1301">
          <cell r="B1301" t="str">
            <v>W06-00657O BRL</v>
          </cell>
          <cell r="C1301" t="str">
            <v>CoreCAL SNGL SA OLV NL 1Y AqY1 AP DvcCAL</v>
          </cell>
          <cell r="D1301">
            <v>412.98936170212767</v>
          </cell>
          <cell r="E1301" t="str">
            <v>Open Value</v>
          </cell>
          <cell r="F1301" t="str">
            <v>Software Licenses</v>
          </cell>
        </row>
        <row r="1302">
          <cell r="B1302" t="str">
            <v>W06-00662O BRL</v>
          </cell>
          <cell r="C1302" t="str">
            <v>CoreCAL SNGL SA OLV NL 1Y AqY1 AP UsrCAL</v>
          </cell>
          <cell r="D1302">
            <v>533.01063829787233</v>
          </cell>
          <cell r="E1302" t="str">
            <v>Open Value</v>
          </cell>
          <cell r="F1302" t="str">
            <v>Software Licenses</v>
          </cell>
        </row>
        <row r="1303">
          <cell r="B1303" t="str">
            <v>W06-00661O BRL</v>
          </cell>
          <cell r="C1303" t="str">
            <v>CoreCAL SNGL SA OLV NL 1Y AqY2 AP DvcCAL</v>
          </cell>
          <cell r="D1303">
            <v>412.98936170212767</v>
          </cell>
          <cell r="E1303" t="str">
            <v>Open Value</v>
          </cell>
          <cell r="F1303" t="str">
            <v>Software Licenses</v>
          </cell>
        </row>
        <row r="1304">
          <cell r="B1304" t="str">
            <v>W06-00666O BRL</v>
          </cell>
          <cell r="C1304" t="str">
            <v>CoreCAL SNGL SA OLV NL 1Y AqY2 AP UsrCAL</v>
          </cell>
          <cell r="D1304">
            <v>533.01063829787233</v>
          </cell>
          <cell r="E1304" t="str">
            <v>Open Value</v>
          </cell>
          <cell r="F1304" t="str">
            <v>Software Licenses</v>
          </cell>
        </row>
        <row r="1305">
          <cell r="B1305" t="str">
            <v>W06-00660O BRL</v>
          </cell>
          <cell r="C1305" t="str">
            <v>CoreCAL SNGL SA OLV NL 1Y AqY3 AP DvcCAL</v>
          </cell>
          <cell r="D1305">
            <v>412.98936170212767</v>
          </cell>
          <cell r="E1305" t="str">
            <v>Open Value</v>
          </cell>
          <cell r="F1305" t="str">
            <v>Software Licenses</v>
          </cell>
        </row>
        <row r="1306">
          <cell r="B1306" t="str">
            <v>W06-00665O BRL</v>
          </cell>
          <cell r="C1306" t="str">
            <v>CoreCAL SNGL SA OLV NL 1Y AqY3 AP UsrCAL</v>
          </cell>
          <cell r="D1306">
            <v>533.01063829787233</v>
          </cell>
          <cell r="E1306" t="str">
            <v>Open Value</v>
          </cell>
          <cell r="F1306" t="str">
            <v>Software Licenses</v>
          </cell>
        </row>
        <row r="1307">
          <cell r="B1307" t="str">
            <v>W06-00658O BRL</v>
          </cell>
          <cell r="C1307" t="str">
            <v>CoreCAL SNGL SA OLV NL 2Y AqY2 AP DvcCAL</v>
          </cell>
          <cell r="D1307">
            <v>825.968085106383</v>
          </cell>
          <cell r="E1307" t="str">
            <v>Open Value</v>
          </cell>
          <cell r="F1307" t="str">
            <v>Software Licenses</v>
          </cell>
        </row>
        <row r="1308">
          <cell r="B1308" t="str">
            <v>W06-00663O BRL</v>
          </cell>
          <cell r="C1308" t="str">
            <v>CoreCAL SNGL SA OLV NL 2Y AqY2 AP UsrCAL</v>
          </cell>
          <cell r="D1308">
            <v>1066.0106382978724</v>
          </cell>
          <cell r="E1308" t="str">
            <v>Open Value</v>
          </cell>
          <cell r="F1308" t="str">
            <v>Software Licenses</v>
          </cell>
        </row>
        <row r="1309">
          <cell r="B1309" t="str">
            <v>W06-00659O BRL</v>
          </cell>
          <cell r="C1309" t="str">
            <v>CoreCAL SNGL SA OLV NL 3Y AqY1 AP DvcCAL</v>
          </cell>
          <cell r="D1309">
            <v>1238.9574468085107</v>
          </cell>
          <cell r="E1309" t="str">
            <v>Open Value</v>
          </cell>
          <cell r="F1309" t="str">
            <v>Software Licenses</v>
          </cell>
        </row>
        <row r="1310">
          <cell r="B1310" t="str">
            <v>W06-00664O BRL</v>
          </cell>
          <cell r="C1310" t="str">
            <v>CoreCAL SNGL SA OLV NL 3Y AqY1 AP UsrCAL</v>
          </cell>
          <cell r="D1310">
            <v>1599.0106382978724</v>
          </cell>
          <cell r="E1310" t="str">
            <v>Open Value</v>
          </cell>
          <cell r="F1310" t="str">
            <v>Software Licenses</v>
          </cell>
        </row>
        <row r="1311">
          <cell r="B1311" t="str">
            <v>9A6-00020O BRL</v>
          </cell>
          <cell r="C1311" t="str">
            <v>CoreCalBridgeforEMS SNGL SubsVL OLV NL 1Mth AP PerUsr</v>
          </cell>
          <cell r="D1311">
            <v>38.085106382978722</v>
          </cell>
          <cell r="E1311" t="str">
            <v>Open Value</v>
          </cell>
          <cell r="F1311" t="str">
            <v>Software Subscription Licenses</v>
          </cell>
        </row>
        <row r="1312">
          <cell r="B1312" t="str">
            <v>U3J-00047O BRL</v>
          </cell>
          <cell r="C1312" t="str">
            <v>CoreCALBridgeO365 SNGL SubsVL OLV NL 1Mth AP PerUsr</v>
          </cell>
          <cell r="D1312">
            <v>21.372340425531917</v>
          </cell>
          <cell r="E1312" t="str">
            <v>Open Value</v>
          </cell>
          <cell r="F1312" t="str">
            <v>Software Subscription Licenses</v>
          </cell>
        </row>
        <row r="1313">
          <cell r="B1313" t="str">
            <v>WSB-00073O BRL</v>
          </cell>
          <cell r="C1313" t="str">
            <v>DsktpOptmztnPkforSA SNGL SubsVL OLV NL 1Mth AP PerDvc forWinSA</v>
          </cell>
          <cell r="D1313">
            <v>5.7978723404255321</v>
          </cell>
          <cell r="E1313" t="str">
            <v>Open Value</v>
          </cell>
          <cell r="F1313" t="str">
            <v>Software Subscription Licenses</v>
          </cell>
        </row>
        <row r="1314">
          <cell r="B1314" t="str">
            <v>EMT-00164O BRL</v>
          </cell>
          <cell r="C1314" t="str">
            <v>Dyn365CstmrSrvc SNGL LicSAPk OLV NL 1Y AqY1 AP DvcCAL</v>
          </cell>
          <cell r="D1314">
            <v>9272.2234042553191</v>
          </cell>
          <cell r="E1314" t="str">
            <v>Open Value</v>
          </cell>
          <cell r="F1314" t="str">
            <v>Software Licenses</v>
          </cell>
        </row>
        <row r="1315">
          <cell r="B1315" t="str">
            <v>EMT-00166O BRL</v>
          </cell>
          <cell r="C1315" t="str">
            <v>Dyn365CstmrSrvc SNGL LicSAPk OLV NL 1Y AqY1 AP UsrCAL</v>
          </cell>
          <cell r="D1315">
            <v>6182.0212765957458</v>
          </cell>
          <cell r="E1315" t="str">
            <v>Open Value</v>
          </cell>
          <cell r="F1315" t="str">
            <v>Software Licenses</v>
          </cell>
        </row>
        <row r="1316">
          <cell r="B1316" t="str">
            <v>EMT-00204O BRL</v>
          </cell>
          <cell r="C1316" t="str">
            <v>Dyn365CstmrSrvc SNGL LicSAPk OLV NL 1Y AqY2 AP DvcCAL</v>
          </cell>
          <cell r="D1316">
            <v>11921.468085106384</v>
          </cell>
          <cell r="E1316" t="str">
            <v>Open Value</v>
          </cell>
          <cell r="F1316" t="str">
            <v>Software Licenses</v>
          </cell>
        </row>
        <row r="1317">
          <cell r="B1317" t="str">
            <v>EMT-00206O BRL</v>
          </cell>
          <cell r="C1317" t="str">
            <v>Dyn365CstmrSrvc SNGL LicSAPk OLV NL 1Y AqY2 AP UsrCAL</v>
          </cell>
          <cell r="D1317">
            <v>7948.2978723404258</v>
          </cell>
          <cell r="E1317" t="str">
            <v>Open Value</v>
          </cell>
          <cell r="F1317" t="str">
            <v>Software Licenses</v>
          </cell>
        </row>
        <row r="1318">
          <cell r="B1318" t="str">
            <v>EMT-00244O BRL</v>
          </cell>
          <cell r="C1318" t="str">
            <v>Dyn365CstmrSrvc SNGL LicSAPk OLV NL 1Y AqY3 AP DvcCAL</v>
          </cell>
          <cell r="D1318">
            <v>19869.212765957451</v>
          </cell>
          <cell r="E1318" t="str">
            <v>Open Value</v>
          </cell>
          <cell r="F1318" t="str">
            <v>Software Licenses</v>
          </cell>
        </row>
        <row r="1319">
          <cell r="B1319" t="str">
            <v>EMT-00246O BRL</v>
          </cell>
          <cell r="C1319" t="str">
            <v>Dyn365CstmrSrvc SNGL LicSAPk OLV NL 1Y AqY3 AP UsrCAL</v>
          </cell>
          <cell r="D1319">
            <v>13247.127659574468</v>
          </cell>
          <cell r="E1319" t="str">
            <v>Open Value</v>
          </cell>
          <cell r="F1319" t="str">
            <v>Software Licenses</v>
          </cell>
        </row>
        <row r="1320">
          <cell r="B1320" t="str">
            <v>EMT-00333O BRL</v>
          </cell>
          <cell r="C1320" t="str">
            <v>Dyn365CstmrSrvc SNGL LicSAPk OLV NL 2Y AqY2 AP DvcCAL</v>
          </cell>
          <cell r="D1320">
            <v>23842.936170212768</v>
          </cell>
          <cell r="E1320" t="str">
            <v>Open Value</v>
          </cell>
          <cell r="F1320" t="str">
            <v>Software Licenses</v>
          </cell>
        </row>
        <row r="1321">
          <cell r="B1321" t="str">
            <v>EMT-00335O BRL</v>
          </cell>
          <cell r="C1321" t="str">
            <v>Dyn365CstmrSrvc SNGL LicSAPk OLV NL 2Y AqY2 AP UsrCAL</v>
          </cell>
          <cell r="D1321">
            <v>15896.595744680852</v>
          </cell>
          <cell r="E1321" t="str">
            <v>Open Value</v>
          </cell>
          <cell r="F1321" t="str">
            <v>Software Licenses</v>
          </cell>
        </row>
        <row r="1322">
          <cell r="B1322" t="str">
            <v>EMT-00381O BRL</v>
          </cell>
          <cell r="C1322" t="str">
            <v>Dyn365CstmrSrvc SNGL LicSAPk OLV NL 3Y AqY1 AP DvcCAL</v>
          </cell>
          <cell r="D1322">
            <v>27816.648936170215</v>
          </cell>
          <cell r="E1322" t="str">
            <v>Open Value</v>
          </cell>
          <cell r="F1322" t="str">
            <v>Software Licenses</v>
          </cell>
        </row>
        <row r="1323">
          <cell r="B1323" t="str">
            <v>EMT-00383O BRL</v>
          </cell>
          <cell r="C1323" t="str">
            <v>Dyn365CstmrSrvc SNGL LicSAPk OLV NL 3Y AqY1 AP UsrCAL</v>
          </cell>
          <cell r="D1323">
            <v>18546.042553191488</v>
          </cell>
          <cell r="E1323" t="str">
            <v>Open Value</v>
          </cell>
          <cell r="F1323" t="str">
            <v>Software Licenses</v>
          </cell>
        </row>
        <row r="1324">
          <cell r="B1324" t="str">
            <v>EMT-00168O BRL</v>
          </cell>
          <cell r="C1324" t="str">
            <v>Dyn365CstmrSrvc SNGL SA OLV NL 1Y AqY1 AP DvcCAL</v>
          </cell>
          <cell r="D1324">
            <v>3973.7234042553196</v>
          </cell>
          <cell r="E1324" t="str">
            <v>Open Value</v>
          </cell>
          <cell r="F1324" t="str">
            <v>Software Licenses</v>
          </cell>
        </row>
        <row r="1325">
          <cell r="B1325" t="str">
            <v>EMT-00170O BRL</v>
          </cell>
          <cell r="C1325" t="str">
            <v>Dyn365CstmrSrvc SNGL SA OLV NL 1Y AqY1 AP UsrCAL</v>
          </cell>
          <cell r="D1325">
            <v>2649.4574468085107</v>
          </cell>
          <cell r="E1325" t="str">
            <v>Open Value</v>
          </cell>
          <cell r="F1325" t="str">
            <v>Software Licenses</v>
          </cell>
        </row>
        <row r="1326">
          <cell r="B1326" t="str">
            <v>EMT-00208O BRL</v>
          </cell>
          <cell r="C1326" t="str">
            <v>Dyn365CstmrSrvc SNGL SA OLV NL 1Y AqY2 AP DvcCAL</v>
          </cell>
          <cell r="D1326">
            <v>3973.7234042553196</v>
          </cell>
          <cell r="E1326" t="str">
            <v>Open Value</v>
          </cell>
          <cell r="F1326" t="str">
            <v>Software Licenses</v>
          </cell>
        </row>
        <row r="1327">
          <cell r="B1327" t="str">
            <v>EMT-00210O BRL</v>
          </cell>
          <cell r="C1327" t="str">
            <v>Dyn365CstmrSrvc SNGL SA OLV NL 1Y AqY2 AP UsrCAL</v>
          </cell>
          <cell r="D1327">
            <v>2649.4574468085107</v>
          </cell>
          <cell r="E1327" t="str">
            <v>Open Value</v>
          </cell>
          <cell r="F1327" t="str">
            <v>Software Licenses</v>
          </cell>
        </row>
        <row r="1328">
          <cell r="B1328" t="str">
            <v>EMT-00248O BRL</v>
          </cell>
          <cell r="C1328" t="str">
            <v>Dyn365CstmrSrvc SNGL SA OLV NL 1Y AqY3 AP DvcCAL</v>
          </cell>
          <cell r="D1328">
            <v>3973.7234042553196</v>
          </cell>
          <cell r="E1328" t="str">
            <v>Open Value</v>
          </cell>
          <cell r="F1328" t="str">
            <v>Software Licenses</v>
          </cell>
        </row>
        <row r="1329">
          <cell r="B1329" t="str">
            <v>EMT-00250O BRL</v>
          </cell>
          <cell r="C1329" t="str">
            <v>Dyn365CstmrSrvc SNGL SA OLV NL 1Y AqY3 AP UsrCAL</v>
          </cell>
          <cell r="D1329">
            <v>2649.4574468085107</v>
          </cell>
          <cell r="E1329" t="str">
            <v>Open Value</v>
          </cell>
          <cell r="F1329" t="str">
            <v>Software Licenses</v>
          </cell>
        </row>
        <row r="1330">
          <cell r="B1330" t="str">
            <v>EMT-00337O BRL</v>
          </cell>
          <cell r="C1330" t="str">
            <v>Dyn365CstmrSrvc SNGL SA OLV NL 2Y AqY2 AP DvcCAL</v>
          </cell>
          <cell r="D1330">
            <v>7947.4361702127662</v>
          </cell>
          <cell r="E1330" t="str">
            <v>Open Value</v>
          </cell>
          <cell r="F1330" t="str">
            <v>Software Licenses</v>
          </cell>
        </row>
        <row r="1331">
          <cell r="B1331" t="str">
            <v>EMT-00339O BRL</v>
          </cell>
          <cell r="C1331" t="str">
            <v>Dyn365CstmrSrvc SNGL SA OLV NL 2Y AqY2 AP UsrCAL</v>
          </cell>
          <cell r="D1331">
            <v>5298.9042553191493</v>
          </cell>
          <cell r="E1331" t="str">
            <v>Open Value</v>
          </cell>
          <cell r="F1331" t="str">
            <v>Software Licenses</v>
          </cell>
        </row>
        <row r="1332">
          <cell r="B1332" t="str">
            <v>EMT-00385O BRL</v>
          </cell>
          <cell r="C1332" t="str">
            <v>Dyn365CstmrSrvc SNGL SA OLV NL 3Y AqY1 AP DvcCAL</v>
          </cell>
          <cell r="D1332">
            <v>11921.148936170213</v>
          </cell>
          <cell r="E1332" t="str">
            <v>Open Value</v>
          </cell>
          <cell r="F1332" t="str">
            <v>Software Licenses</v>
          </cell>
        </row>
        <row r="1333">
          <cell r="B1333" t="str">
            <v>EMT-00387O BRL</v>
          </cell>
          <cell r="C1333" t="str">
            <v>Dyn365CstmrSrvc SNGL SA OLV NL 3Y AqY1 AP UsrCAL</v>
          </cell>
          <cell r="D1333">
            <v>7948.3723404255325</v>
          </cell>
          <cell r="E1333" t="str">
            <v>Open Value</v>
          </cell>
          <cell r="F1333" t="str">
            <v>Software Licenses</v>
          </cell>
        </row>
        <row r="1334">
          <cell r="B1334" t="str">
            <v>EMT-00438O BRL</v>
          </cell>
          <cell r="C1334" t="str">
            <v>Dyn365CstmrSrvc SNGL SASU OLV NL 1Y AqY1 Dyn365TeamMembers AP DvcCAL</v>
          </cell>
          <cell r="D1334">
            <v>8530.468085106384</v>
          </cell>
          <cell r="E1334" t="str">
            <v>Open Value</v>
          </cell>
          <cell r="F1334" t="str">
            <v>Software Licenses</v>
          </cell>
        </row>
        <row r="1335">
          <cell r="B1335" t="str">
            <v>EMT-00440O BRL</v>
          </cell>
          <cell r="C1335" t="str">
            <v>Dyn365CstmrSrvc SNGL SASU OLV NL 1Y AqY1 Dyn365TeamMembers AP UsrCAL</v>
          </cell>
          <cell r="D1335">
            <v>5687.7659574468089</v>
          </cell>
          <cell r="E1335" t="str">
            <v>Open Value</v>
          </cell>
          <cell r="F1335" t="str">
            <v>Software Licenses</v>
          </cell>
        </row>
        <row r="1336">
          <cell r="B1336" t="str">
            <v>EMT-00458O BRL</v>
          </cell>
          <cell r="C1336" t="str">
            <v>Dyn365CstmrSrvc SNGL SASU OLV NL 1Y AqY2 Dyn365TeamMembers AP DvcCAL</v>
          </cell>
          <cell r="D1336">
            <v>10967.691489361701</v>
          </cell>
          <cell r="E1336" t="str">
            <v>Open Value</v>
          </cell>
          <cell r="F1336" t="str">
            <v>Software Licenses</v>
          </cell>
        </row>
        <row r="1337">
          <cell r="B1337" t="str">
            <v>EMT-00460O BRL</v>
          </cell>
          <cell r="C1337" t="str">
            <v>Dyn365CstmrSrvc SNGL SASU OLV NL 1Y AqY2 Dyn365TeamMembers AP UsrCAL</v>
          </cell>
          <cell r="D1337">
            <v>7312.7021276595742</v>
          </cell>
          <cell r="E1337" t="str">
            <v>Open Value</v>
          </cell>
          <cell r="F1337" t="str">
            <v>Software Licenses</v>
          </cell>
        </row>
        <row r="1338">
          <cell r="B1338" t="str">
            <v>EMT-00478O BRL</v>
          </cell>
          <cell r="C1338" t="str">
            <v>Dyn365CstmrSrvc SNGL SASU OLV NL 1Y AqY3 Dyn365TeamMembers AP DvcCAL</v>
          </cell>
          <cell r="D1338">
            <v>18279.382978723403</v>
          </cell>
          <cell r="E1338" t="str">
            <v>Open Value</v>
          </cell>
          <cell r="F1338" t="str">
            <v>Software Licenses</v>
          </cell>
        </row>
        <row r="1339">
          <cell r="B1339" t="str">
            <v>EMT-00480O BRL</v>
          </cell>
          <cell r="C1339" t="str">
            <v>Dyn365CstmrSrvc SNGL SASU OLV NL 1Y AqY3 Dyn365TeamMembers AP UsrCAL</v>
          </cell>
          <cell r="D1339">
            <v>12187.5</v>
          </cell>
          <cell r="E1339" t="str">
            <v>Open Value</v>
          </cell>
          <cell r="F1339" t="str">
            <v>Software Licenses</v>
          </cell>
        </row>
        <row r="1340">
          <cell r="B1340" t="str">
            <v>EMT-00518O BRL</v>
          </cell>
          <cell r="C1340" t="str">
            <v>Dyn365CstmrSrvc SNGL SASU OLV NL 2Y AqY2 Dyn365TeamMembers AP DvcCAL</v>
          </cell>
          <cell r="D1340">
            <v>21935.382978723403</v>
          </cell>
          <cell r="E1340" t="str">
            <v>Open Value</v>
          </cell>
          <cell r="F1340" t="str">
            <v>Software Licenses</v>
          </cell>
        </row>
        <row r="1341">
          <cell r="B1341" t="str">
            <v>EMT-00520O BRL</v>
          </cell>
          <cell r="C1341" t="str">
            <v>Dyn365CstmrSrvc SNGL SASU OLV NL 2Y AqY2 Dyn365TeamMembers AP UsrCAL</v>
          </cell>
          <cell r="D1341">
            <v>14625.404255319148</v>
          </cell>
          <cell r="E1341" t="str">
            <v>Open Value</v>
          </cell>
          <cell r="F1341" t="str">
            <v>Software Licenses</v>
          </cell>
        </row>
        <row r="1342">
          <cell r="B1342" t="str">
            <v>EMT-00542O BRL</v>
          </cell>
          <cell r="C1342" t="str">
            <v>Dyn365CstmrSrvc SNGL SASU OLV NL 3Y AqY1 Dyn365TeamMembers AP DvcCAL</v>
          </cell>
          <cell r="D1342">
            <v>25591.393617021276</v>
          </cell>
          <cell r="E1342" t="str">
            <v>Open Value</v>
          </cell>
          <cell r="F1342" t="str">
            <v>Software Licenses</v>
          </cell>
        </row>
        <row r="1343">
          <cell r="B1343" t="str">
            <v>EMT-00544O BRL</v>
          </cell>
          <cell r="C1343" t="str">
            <v>Dyn365CstmrSrvc SNGL SASU OLV NL 3Y AqY1 Dyn365TeamMembers AP UsrCAL</v>
          </cell>
          <cell r="D1343">
            <v>17063.319148936171</v>
          </cell>
          <cell r="E1343" t="str">
            <v>Open Value</v>
          </cell>
          <cell r="F1343" t="str">
            <v>Software Licenses</v>
          </cell>
        </row>
        <row r="1344">
          <cell r="B1344" t="str">
            <v>ENJ-00164O BRL</v>
          </cell>
          <cell r="C1344" t="str">
            <v>Dyn365Sales SNGL LicSAPk OLV NL 1Y AqY1 AP DvcCAL</v>
          </cell>
          <cell r="D1344">
            <v>9272.2234042553191</v>
          </cell>
          <cell r="E1344" t="str">
            <v>Open Value</v>
          </cell>
          <cell r="F1344" t="str">
            <v>Software Licenses</v>
          </cell>
        </row>
        <row r="1345">
          <cell r="B1345" t="str">
            <v>ENJ-00166O BRL</v>
          </cell>
          <cell r="C1345" t="str">
            <v>Dyn365Sales SNGL LicSAPk OLV NL 1Y AqY1 AP UsrCAL</v>
          </cell>
          <cell r="D1345">
            <v>6182.0212765957458</v>
          </cell>
          <cell r="E1345" t="str">
            <v>Open Value</v>
          </cell>
          <cell r="F1345" t="str">
            <v>Software Licenses</v>
          </cell>
        </row>
        <row r="1346">
          <cell r="B1346" t="str">
            <v>ENJ-00204O BRL</v>
          </cell>
          <cell r="C1346" t="str">
            <v>Dyn365Sales SNGL LicSAPk OLV NL 1Y AqY2 AP DvcCAL</v>
          </cell>
          <cell r="D1346">
            <v>11921.468085106384</v>
          </cell>
          <cell r="E1346" t="str">
            <v>Open Value</v>
          </cell>
          <cell r="F1346" t="str">
            <v>Software Licenses</v>
          </cell>
        </row>
        <row r="1347">
          <cell r="B1347" t="str">
            <v>ENJ-00206O BRL</v>
          </cell>
          <cell r="C1347" t="str">
            <v>Dyn365Sales SNGL LicSAPk OLV NL 1Y AqY2 AP UsrCAL</v>
          </cell>
          <cell r="D1347">
            <v>7948.2978723404258</v>
          </cell>
          <cell r="E1347" t="str">
            <v>Open Value</v>
          </cell>
          <cell r="F1347" t="str">
            <v>Software Licenses</v>
          </cell>
        </row>
        <row r="1348">
          <cell r="B1348" t="str">
            <v>ENJ-00244O BRL</v>
          </cell>
          <cell r="C1348" t="str">
            <v>Dyn365Sales SNGL LicSAPk OLV NL 1Y AqY3 AP DvcCAL</v>
          </cell>
          <cell r="D1348">
            <v>19869.212765957451</v>
          </cell>
          <cell r="E1348" t="str">
            <v>Open Value</v>
          </cell>
          <cell r="F1348" t="str">
            <v>Software Licenses</v>
          </cell>
        </row>
        <row r="1349">
          <cell r="B1349" t="str">
            <v>ENJ-00246O BRL</v>
          </cell>
          <cell r="C1349" t="str">
            <v>Dyn365Sales SNGL LicSAPk OLV NL 1Y AqY3 AP UsrCAL</v>
          </cell>
          <cell r="D1349">
            <v>13247.127659574468</v>
          </cell>
          <cell r="E1349" t="str">
            <v>Open Value</v>
          </cell>
          <cell r="F1349" t="str">
            <v>Software Licenses</v>
          </cell>
        </row>
        <row r="1350">
          <cell r="B1350" t="str">
            <v>ENJ-00333O BRL</v>
          </cell>
          <cell r="C1350" t="str">
            <v>Dyn365Sales SNGL LicSAPk OLV NL 2Y AqY2 AP DvcCAL</v>
          </cell>
          <cell r="D1350">
            <v>23842.936170212768</v>
          </cell>
          <cell r="E1350" t="str">
            <v>Open Value</v>
          </cell>
          <cell r="F1350" t="str">
            <v>Software Licenses</v>
          </cell>
        </row>
        <row r="1351">
          <cell r="B1351" t="str">
            <v>ENJ-00335O BRL</v>
          </cell>
          <cell r="C1351" t="str">
            <v>Dyn365Sales SNGL LicSAPk OLV NL 2Y AqY2 AP UsrCAL</v>
          </cell>
          <cell r="D1351">
            <v>15896.595744680852</v>
          </cell>
          <cell r="E1351" t="str">
            <v>Open Value</v>
          </cell>
          <cell r="F1351" t="str">
            <v>Software Licenses</v>
          </cell>
        </row>
        <row r="1352">
          <cell r="B1352" t="str">
            <v>ENJ-00381O BRL</v>
          </cell>
          <cell r="C1352" t="str">
            <v>Dyn365Sales SNGL LicSAPk OLV NL 3Y AqY1 AP DvcCAL</v>
          </cell>
          <cell r="D1352">
            <v>27816.648936170215</v>
          </cell>
          <cell r="E1352" t="str">
            <v>Open Value</v>
          </cell>
          <cell r="F1352" t="str">
            <v>Software Licenses</v>
          </cell>
        </row>
        <row r="1353">
          <cell r="B1353" t="str">
            <v>ENJ-00383O BRL</v>
          </cell>
          <cell r="C1353" t="str">
            <v>Dyn365Sales SNGL LicSAPk OLV NL 3Y AqY1 AP UsrCAL</v>
          </cell>
          <cell r="D1353">
            <v>18546.042553191488</v>
          </cell>
          <cell r="E1353" t="str">
            <v>Open Value</v>
          </cell>
          <cell r="F1353" t="str">
            <v>Software Licenses</v>
          </cell>
        </row>
        <row r="1354">
          <cell r="B1354" t="str">
            <v>ENJ-00168O BRL</v>
          </cell>
          <cell r="C1354" t="str">
            <v>Dyn365Sales SNGL SA OLV NL 1Y AqY1 AP DvcCAL</v>
          </cell>
          <cell r="D1354">
            <v>3973.7234042553196</v>
          </cell>
          <cell r="E1354" t="str">
            <v>Open Value</v>
          </cell>
          <cell r="F1354" t="str">
            <v>Software Licenses</v>
          </cell>
        </row>
        <row r="1355">
          <cell r="B1355" t="str">
            <v>ENJ-00170O BRL</v>
          </cell>
          <cell r="C1355" t="str">
            <v>Dyn365Sales SNGL SA OLV NL 1Y AqY1 AP UsrCAL</v>
          </cell>
          <cell r="D1355">
            <v>2649.4574468085107</v>
          </cell>
          <cell r="E1355" t="str">
            <v>Open Value</v>
          </cell>
          <cell r="F1355" t="str">
            <v>Software Licenses</v>
          </cell>
        </row>
        <row r="1356">
          <cell r="B1356" t="str">
            <v>ENJ-00208O BRL</v>
          </cell>
          <cell r="C1356" t="str">
            <v>Dyn365Sales SNGL SA OLV NL 1Y AqY2 AP DvcCAL</v>
          </cell>
          <cell r="D1356">
            <v>3973.7234042553196</v>
          </cell>
          <cell r="E1356" t="str">
            <v>Open Value</v>
          </cell>
          <cell r="F1356" t="str">
            <v>Software Licenses</v>
          </cell>
        </row>
        <row r="1357">
          <cell r="B1357" t="str">
            <v>ENJ-00210O BRL</v>
          </cell>
          <cell r="C1357" t="str">
            <v>Dyn365Sales SNGL SA OLV NL 1Y AqY2 AP UsrCAL</v>
          </cell>
          <cell r="D1357">
            <v>2649.4574468085107</v>
          </cell>
          <cell r="E1357" t="str">
            <v>Open Value</v>
          </cell>
          <cell r="F1357" t="str">
            <v>Software Licenses</v>
          </cell>
        </row>
        <row r="1358">
          <cell r="B1358" t="str">
            <v>ENJ-00248O BRL</v>
          </cell>
          <cell r="C1358" t="str">
            <v>Dyn365Sales SNGL SA OLV NL 1Y AqY3 AP DvcCAL</v>
          </cell>
          <cell r="D1358">
            <v>3973.7234042553196</v>
          </cell>
          <cell r="E1358" t="str">
            <v>Open Value</v>
          </cell>
          <cell r="F1358" t="str">
            <v>Software Licenses</v>
          </cell>
        </row>
        <row r="1359">
          <cell r="B1359" t="str">
            <v>ENJ-00250O BRL</v>
          </cell>
          <cell r="C1359" t="str">
            <v>Dyn365Sales SNGL SA OLV NL 1Y AqY3 AP UsrCAL</v>
          </cell>
          <cell r="D1359">
            <v>2649.4574468085107</v>
          </cell>
          <cell r="E1359" t="str">
            <v>Open Value</v>
          </cell>
          <cell r="F1359" t="str">
            <v>Software Licenses</v>
          </cell>
        </row>
        <row r="1360">
          <cell r="B1360" t="str">
            <v>ENJ-00337O BRL</v>
          </cell>
          <cell r="C1360" t="str">
            <v>Dyn365Sales SNGL SA OLV NL 2Y AqY2 AP DvcCAL</v>
          </cell>
          <cell r="D1360">
            <v>7947.4361702127662</v>
          </cell>
          <cell r="E1360" t="str">
            <v>Open Value</v>
          </cell>
          <cell r="F1360" t="str">
            <v>Software Licenses</v>
          </cell>
        </row>
        <row r="1361">
          <cell r="B1361" t="str">
            <v>ENJ-00339O BRL</v>
          </cell>
          <cell r="C1361" t="str">
            <v>Dyn365Sales SNGL SA OLV NL 2Y AqY2 AP UsrCAL</v>
          </cell>
          <cell r="D1361">
            <v>5298.9042553191493</v>
          </cell>
          <cell r="E1361" t="str">
            <v>Open Value</v>
          </cell>
          <cell r="F1361" t="str">
            <v>Software Licenses</v>
          </cell>
        </row>
        <row r="1362">
          <cell r="B1362" t="str">
            <v>ENJ-00385O BRL</v>
          </cell>
          <cell r="C1362" t="str">
            <v>Dyn365Sales SNGL SA OLV NL 3Y AqY1 AP DvcCAL</v>
          </cell>
          <cell r="D1362">
            <v>11921.148936170213</v>
          </cell>
          <cell r="E1362" t="str">
            <v>Open Value</v>
          </cell>
          <cell r="F1362" t="str">
            <v>Software Licenses</v>
          </cell>
        </row>
        <row r="1363">
          <cell r="B1363" t="str">
            <v>ENJ-00387O BRL</v>
          </cell>
          <cell r="C1363" t="str">
            <v>Dyn365Sales SNGL SA OLV NL 3Y AqY1 AP UsrCAL</v>
          </cell>
          <cell r="D1363">
            <v>7948.3723404255325</v>
          </cell>
          <cell r="E1363" t="str">
            <v>Open Value</v>
          </cell>
          <cell r="F1363" t="str">
            <v>Software Licenses</v>
          </cell>
        </row>
        <row r="1364">
          <cell r="B1364" t="str">
            <v>ENJ-00574O BRL</v>
          </cell>
          <cell r="C1364" t="str">
            <v>Dyn365Sales SNGL SASU OLV NL 1Y AqY1 Dyn365TeamMembers AP DvcCAL</v>
          </cell>
          <cell r="D1364">
            <v>8530.468085106384</v>
          </cell>
          <cell r="E1364" t="str">
            <v>Open Value</v>
          </cell>
          <cell r="F1364" t="str">
            <v>Software Licenses</v>
          </cell>
        </row>
        <row r="1365">
          <cell r="B1365" t="str">
            <v>ENJ-00576O BRL</v>
          </cell>
          <cell r="C1365" t="str">
            <v>Dyn365Sales SNGL SASU OLV NL 1Y AqY1 Dyn365TeamMembers AP UsrCAL</v>
          </cell>
          <cell r="D1365">
            <v>5687.7659574468089</v>
          </cell>
          <cell r="E1365" t="str">
            <v>Open Value</v>
          </cell>
          <cell r="F1365" t="str">
            <v>Software Licenses</v>
          </cell>
        </row>
        <row r="1366">
          <cell r="B1366" t="str">
            <v>ENJ-00594O BRL</v>
          </cell>
          <cell r="C1366" t="str">
            <v>Dyn365Sales SNGL SASU OLV NL 1Y AqY2 Dyn365TeamMembers AP DvcCAL</v>
          </cell>
          <cell r="D1366">
            <v>10967.691489361701</v>
          </cell>
          <cell r="E1366" t="str">
            <v>Open Value</v>
          </cell>
          <cell r="F1366" t="str">
            <v>Software Licenses</v>
          </cell>
        </row>
        <row r="1367">
          <cell r="B1367" t="str">
            <v>ENJ-00596O BRL</v>
          </cell>
          <cell r="C1367" t="str">
            <v>Dyn365Sales SNGL SASU OLV NL 1Y AqY2 Dyn365TeamMembers AP UsrCAL</v>
          </cell>
          <cell r="D1367">
            <v>7312.7021276595742</v>
          </cell>
          <cell r="E1367" t="str">
            <v>Open Value</v>
          </cell>
          <cell r="F1367" t="str">
            <v>Software Licenses</v>
          </cell>
        </row>
        <row r="1368">
          <cell r="B1368" t="str">
            <v>ENJ-00614O BRL</v>
          </cell>
          <cell r="C1368" t="str">
            <v>Dyn365Sales SNGL SASU OLV NL 1Y AqY3 Dyn365TeamMembers AP DvcCAL</v>
          </cell>
          <cell r="D1368">
            <v>18279.382978723403</v>
          </cell>
          <cell r="E1368" t="str">
            <v>Open Value</v>
          </cell>
          <cell r="F1368" t="str">
            <v>Software Licenses</v>
          </cell>
        </row>
        <row r="1369">
          <cell r="B1369" t="str">
            <v>ENJ-00616O BRL</v>
          </cell>
          <cell r="C1369" t="str">
            <v>Dyn365Sales SNGL SASU OLV NL 1Y AqY3 Dyn365TeamMembers AP UsrCAL</v>
          </cell>
          <cell r="D1369">
            <v>12187.5</v>
          </cell>
          <cell r="E1369" t="str">
            <v>Open Value</v>
          </cell>
          <cell r="F1369" t="str">
            <v>Software Licenses</v>
          </cell>
        </row>
        <row r="1370">
          <cell r="B1370" t="str">
            <v>ENJ-00654O BRL</v>
          </cell>
          <cell r="C1370" t="str">
            <v>Dyn365Sales SNGL SASU OLV NL 2Y AqY2 Dyn365TeamMembers AP DvcCAL</v>
          </cell>
          <cell r="D1370">
            <v>21935.382978723403</v>
          </cell>
          <cell r="E1370" t="str">
            <v>Open Value</v>
          </cell>
          <cell r="F1370" t="str">
            <v>Software Licenses</v>
          </cell>
        </row>
        <row r="1371">
          <cell r="B1371" t="str">
            <v>ENJ-00656O BRL</v>
          </cell>
          <cell r="C1371" t="str">
            <v>Dyn365Sales SNGL SASU OLV NL 2Y AqY2 Dyn365TeamMembers AP UsrCAL</v>
          </cell>
          <cell r="D1371">
            <v>14625.404255319148</v>
          </cell>
          <cell r="E1371" t="str">
            <v>Open Value</v>
          </cell>
          <cell r="F1371" t="str">
            <v>Software Licenses</v>
          </cell>
        </row>
        <row r="1372">
          <cell r="B1372" t="str">
            <v>ENJ-00678O BRL</v>
          </cell>
          <cell r="C1372" t="str">
            <v>Dyn365Sales SNGL SASU OLV NL 3Y AqY1 Dyn365TeamMembers AP DvcCAL</v>
          </cell>
          <cell r="D1372">
            <v>25591.393617021276</v>
          </cell>
          <cell r="E1372" t="str">
            <v>Open Value</v>
          </cell>
          <cell r="F1372" t="str">
            <v>Software Licenses</v>
          </cell>
        </row>
        <row r="1373">
          <cell r="B1373" t="str">
            <v>ENJ-00680O BRL</v>
          </cell>
          <cell r="C1373" t="str">
            <v>Dyn365Sales SNGL SASU OLV NL 3Y AqY1 Dyn365TeamMembers AP UsrCAL</v>
          </cell>
          <cell r="D1373">
            <v>17063.319148936171</v>
          </cell>
          <cell r="E1373" t="str">
            <v>Open Value</v>
          </cell>
          <cell r="F1373" t="str">
            <v>Software Licenses</v>
          </cell>
        </row>
        <row r="1374">
          <cell r="B1374" t="str">
            <v>EMJ-00164O BRL</v>
          </cell>
          <cell r="C1374" t="str">
            <v>Dyn365TeamMmbrs SNGL LicSAPk OLV NL 1Y AqY1 AP DvcCAL</v>
          </cell>
          <cell r="D1374">
            <v>741.75531914893622</v>
          </cell>
          <cell r="E1374" t="str">
            <v>Open Value</v>
          </cell>
          <cell r="F1374" t="str">
            <v>Software Licenses</v>
          </cell>
        </row>
        <row r="1375">
          <cell r="B1375" t="str">
            <v>EMJ-00166O BRL</v>
          </cell>
          <cell r="C1375" t="str">
            <v>Dyn365TeamMmbrs SNGL LicSAPk OLV NL 1Y AqY1 AP UsrCAL</v>
          </cell>
          <cell r="D1375">
            <v>494.2340425531915</v>
          </cell>
          <cell r="E1375" t="str">
            <v>Open Value</v>
          </cell>
          <cell r="F1375" t="str">
            <v>Software Licenses</v>
          </cell>
        </row>
        <row r="1376">
          <cell r="B1376" t="str">
            <v>EMJ-00204O BRL</v>
          </cell>
          <cell r="C1376" t="str">
            <v>Dyn365TeamMmbrs SNGL LicSAPk OLV NL 1Y AqY2 AP DvcCAL</v>
          </cell>
          <cell r="D1376">
            <v>953.77659574468089</v>
          </cell>
          <cell r="E1376" t="str">
            <v>Open Value</v>
          </cell>
          <cell r="F1376" t="str">
            <v>Software Licenses</v>
          </cell>
        </row>
        <row r="1377">
          <cell r="B1377" t="str">
            <v>EMJ-00206O BRL</v>
          </cell>
          <cell r="C1377" t="str">
            <v>Dyn365TeamMmbrs SNGL LicSAPk OLV NL 1Y AqY2 AP UsrCAL</v>
          </cell>
          <cell r="D1377">
            <v>635.58510638297878</v>
          </cell>
          <cell r="E1377" t="str">
            <v>Open Value</v>
          </cell>
          <cell r="F1377" t="str">
            <v>Software Licenses</v>
          </cell>
        </row>
        <row r="1378">
          <cell r="B1378" t="str">
            <v>EMJ-00244O BRL</v>
          </cell>
          <cell r="C1378" t="str">
            <v>Dyn365TeamMmbrs SNGL LicSAPk OLV NL 1Y AqY3 AP DvcCAL</v>
          </cell>
          <cell r="D1378">
            <v>1589.8297872340427</v>
          </cell>
          <cell r="E1378" t="str">
            <v>Open Value</v>
          </cell>
          <cell r="F1378" t="str">
            <v>Software Licenses</v>
          </cell>
        </row>
        <row r="1379">
          <cell r="B1379" t="str">
            <v>EMJ-00246O BRL</v>
          </cell>
          <cell r="C1379" t="str">
            <v>Dyn365TeamMmbrs SNGL LicSAPk OLV NL 1Y AqY3 AP UsrCAL</v>
          </cell>
          <cell r="D1379">
            <v>1059.627659574468</v>
          </cell>
          <cell r="E1379" t="str">
            <v>Open Value</v>
          </cell>
          <cell r="F1379" t="str">
            <v>Software Licenses</v>
          </cell>
        </row>
        <row r="1380">
          <cell r="B1380" t="str">
            <v>EMJ-00333O BRL</v>
          </cell>
          <cell r="C1380" t="str">
            <v>Dyn365TeamMmbrs SNGL LicSAPk OLV NL 2Y AqY2 AP DvcCAL</v>
          </cell>
          <cell r="D1380">
            <v>1907.5425531914893</v>
          </cell>
          <cell r="E1380" t="str">
            <v>Open Value</v>
          </cell>
          <cell r="F1380" t="str">
            <v>Software Licenses</v>
          </cell>
        </row>
        <row r="1381">
          <cell r="B1381" t="str">
            <v>EMJ-00335O BRL</v>
          </cell>
          <cell r="C1381" t="str">
            <v>Dyn365TeamMmbrs SNGL LicSAPk OLV NL 2Y AqY2 AP UsrCAL</v>
          </cell>
          <cell r="D1381">
            <v>1271.18085106383</v>
          </cell>
          <cell r="E1381" t="str">
            <v>Open Value</v>
          </cell>
          <cell r="F1381" t="str">
            <v>Software Licenses</v>
          </cell>
        </row>
        <row r="1382">
          <cell r="B1382" t="str">
            <v>EMJ-00381O BRL</v>
          </cell>
          <cell r="C1382" t="str">
            <v>Dyn365TeamMmbrs SNGL LicSAPk OLV NL 3Y AqY1 AP DvcCAL</v>
          </cell>
          <cell r="D1382">
            <v>2225.2659574468084</v>
          </cell>
          <cell r="E1382" t="str">
            <v>Open Value</v>
          </cell>
          <cell r="F1382" t="str">
            <v>Software Licenses</v>
          </cell>
        </row>
        <row r="1383">
          <cell r="B1383" t="str">
            <v>EMJ-00383O BRL</v>
          </cell>
          <cell r="C1383" t="str">
            <v>Dyn365TeamMmbrs SNGL LicSAPk OLV NL 3Y AqY1 AP UsrCAL</v>
          </cell>
          <cell r="D1383">
            <v>1482.7340425531916</v>
          </cell>
          <cell r="E1383" t="str">
            <v>Open Value</v>
          </cell>
          <cell r="F1383" t="str">
            <v>Software Licenses</v>
          </cell>
        </row>
        <row r="1384">
          <cell r="B1384" t="str">
            <v>EMJ-00168O BRL</v>
          </cell>
          <cell r="C1384" t="str">
            <v>Dyn365TeamMmbrs SNGL SA OLV NL 1Y AqY1 AP DvcCAL</v>
          </cell>
          <cell r="D1384">
            <v>317.71276595744678</v>
          </cell>
          <cell r="E1384" t="str">
            <v>Open Value</v>
          </cell>
          <cell r="F1384" t="str">
            <v>Software Licenses</v>
          </cell>
        </row>
        <row r="1385">
          <cell r="B1385" t="str">
            <v>EMJ-00170O BRL</v>
          </cell>
          <cell r="C1385" t="str">
            <v>Dyn365TeamMmbrs SNGL SA OLV NL 1Y AqY1 AP UsrCAL</v>
          </cell>
          <cell r="D1385">
            <v>211.54255319148936</v>
          </cell>
          <cell r="E1385" t="str">
            <v>Open Value</v>
          </cell>
          <cell r="F1385" t="str">
            <v>Software Licenses</v>
          </cell>
        </row>
        <row r="1386">
          <cell r="B1386" t="str">
            <v>EMJ-00208O BRL</v>
          </cell>
          <cell r="C1386" t="str">
            <v>Dyn365TeamMmbrs SNGL SA OLV NL 1Y AqY2 AP DvcCAL</v>
          </cell>
          <cell r="D1386">
            <v>317.71276595744678</v>
          </cell>
          <cell r="E1386" t="str">
            <v>Open Value</v>
          </cell>
          <cell r="F1386" t="str">
            <v>Software Licenses</v>
          </cell>
        </row>
        <row r="1387">
          <cell r="B1387" t="str">
            <v>EMJ-00210O BRL</v>
          </cell>
          <cell r="C1387" t="str">
            <v>Dyn365TeamMmbrs SNGL SA OLV NL 1Y AqY2 AP UsrCAL</v>
          </cell>
          <cell r="D1387">
            <v>211.54255319148936</v>
          </cell>
          <cell r="E1387" t="str">
            <v>Open Value</v>
          </cell>
          <cell r="F1387" t="str">
            <v>Software Licenses</v>
          </cell>
        </row>
        <row r="1388">
          <cell r="B1388" t="str">
            <v>EMJ-00248O BRL</v>
          </cell>
          <cell r="C1388" t="str">
            <v>Dyn365TeamMmbrs SNGL SA OLV NL 1Y AqY3 AP DvcCAL</v>
          </cell>
          <cell r="D1388">
            <v>317.71276595744678</v>
          </cell>
          <cell r="E1388" t="str">
            <v>Open Value</v>
          </cell>
          <cell r="F1388" t="str">
            <v>Software Licenses</v>
          </cell>
        </row>
        <row r="1389">
          <cell r="B1389" t="str">
            <v>EMJ-00250O BRL</v>
          </cell>
          <cell r="C1389" t="str">
            <v>Dyn365TeamMmbrs SNGL SA OLV NL 1Y AqY3 AP UsrCAL</v>
          </cell>
          <cell r="D1389">
            <v>211.54255319148936</v>
          </cell>
          <cell r="E1389" t="str">
            <v>Open Value</v>
          </cell>
          <cell r="F1389" t="str">
            <v>Software Licenses</v>
          </cell>
        </row>
        <row r="1390">
          <cell r="B1390" t="str">
            <v>EMJ-00337O BRL</v>
          </cell>
          <cell r="C1390" t="str">
            <v>Dyn365TeamMmbrs SNGL SA OLV NL 2Y AqY2 AP DvcCAL</v>
          </cell>
          <cell r="D1390">
            <v>635.43617021276589</v>
          </cell>
          <cell r="E1390" t="str">
            <v>Open Value</v>
          </cell>
          <cell r="F1390" t="str">
            <v>Software Licenses</v>
          </cell>
        </row>
        <row r="1391">
          <cell r="B1391" t="str">
            <v>EMJ-00339O BRL</v>
          </cell>
          <cell r="C1391" t="str">
            <v>Dyn365TeamMmbrs SNGL SA OLV NL 2Y AqY2 AP UsrCAL</v>
          </cell>
          <cell r="D1391">
            <v>423.10638297872345</v>
          </cell>
          <cell r="E1391" t="str">
            <v>Open Value</v>
          </cell>
          <cell r="F1391" t="str">
            <v>Software Licenses</v>
          </cell>
        </row>
        <row r="1392">
          <cell r="B1392" t="str">
            <v>EMJ-00385O BRL</v>
          </cell>
          <cell r="C1392" t="str">
            <v>Dyn365TeamMmbrs SNGL SA OLV NL 3Y AqY1 AP DvcCAL</v>
          </cell>
          <cell r="D1392">
            <v>953.14893617021289</v>
          </cell>
          <cell r="E1392" t="str">
            <v>Open Value</v>
          </cell>
          <cell r="F1392" t="str">
            <v>Software Licenses</v>
          </cell>
        </row>
        <row r="1393">
          <cell r="B1393" t="str">
            <v>EMJ-00387O BRL</v>
          </cell>
          <cell r="C1393" t="str">
            <v>Dyn365TeamMmbrs SNGL SA OLV NL 3Y AqY1 AP UsrCAL</v>
          </cell>
          <cell r="D1393">
            <v>634.64893617021289</v>
          </cell>
          <cell r="E1393" t="str">
            <v>Open Value</v>
          </cell>
          <cell r="F1393" t="str">
            <v>Software Licenses</v>
          </cell>
        </row>
        <row r="1394">
          <cell r="B1394" t="str">
            <v>9A3-00024O BRL</v>
          </cell>
          <cell r="C1394" t="str">
            <v>ECALBridgeforEMS SNGL SubsVL OLV NL 1Mth AP PerUsr</v>
          </cell>
          <cell r="D1394">
            <v>90.7340425531915</v>
          </cell>
          <cell r="E1394" t="str">
            <v>Open Value</v>
          </cell>
          <cell r="F1394" t="str">
            <v>Software Subscription Licenses</v>
          </cell>
        </row>
        <row r="1395">
          <cell r="B1395" t="str">
            <v>U5J-00055O BRL</v>
          </cell>
          <cell r="C1395" t="str">
            <v>ECALBridgeO365 SNGL SubsVL OLV NL 1Mth AP PerUsr</v>
          </cell>
          <cell r="D1395">
            <v>41.744680851063833</v>
          </cell>
          <cell r="E1395" t="str">
            <v>Open Value</v>
          </cell>
          <cell r="F1395" t="str">
            <v>Software Subscription Licenses</v>
          </cell>
        </row>
        <row r="1396">
          <cell r="B1396" t="str">
            <v>76A-00269O BRL</v>
          </cell>
          <cell r="C1396" t="str">
            <v>EntCAL ALNG LicSAPk OLV NL 1Y AqY1 Ent DvcCAL wSrvcs</v>
          </cell>
          <cell r="D1396">
            <v>1587.7978723404256</v>
          </cell>
          <cell r="E1396" t="str">
            <v>Open Value</v>
          </cell>
          <cell r="F1396" t="str">
            <v>Software Licenses</v>
          </cell>
        </row>
        <row r="1397">
          <cell r="B1397" t="str">
            <v>76A-00271O BRL</v>
          </cell>
          <cell r="C1397" t="str">
            <v>EntCAL ALNG LicSAPk OLV NL 1Y AqY1 Ent UsrCAL wSrvcs</v>
          </cell>
          <cell r="D1397">
            <v>2052.6808510638298</v>
          </cell>
          <cell r="E1397" t="str">
            <v>Open Value</v>
          </cell>
          <cell r="F1397" t="str">
            <v>Software Licenses</v>
          </cell>
        </row>
        <row r="1398">
          <cell r="B1398" t="str">
            <v>76A-00437O BRL</v>
          </cell>
          <cell r="C1398" t="str">
            <v>EntCAL ALNG LicSAPk OLV NL 1Y AqY1 Pltfrm DvcCAL wSrvcs</v>
          </cell>
          <cell r="D1398">
            <v>1356.6382978723404</v>
          </cell>
          <cell r="E1398" t="str">
            <v>Open Value</v>
          </cell>
          <cell r="F1398" t="str">
            <v>Software Licenses</v>
          </cell>
        </row>
        <row r="1399">
          <cell r="B1399" t="str">
            <v>76A-00439O BRL</v>
          </cell>
          <cell r="C1399" t="str">
            <v>EntCAL ALNG LicSAPk OLV NL 1Y AqY1 Pltfrm UsrCAL wSrvcs</v>
          </cell>
          <cell r="D1399">
            <v>1754</v>
          </cell>
          <cell r="E1399" t="str">
            <v>Open Value</v>
          </cell>
          <cell r="F1399" t="str">
            <v>Software Licenses</v>
          </cell>
        </row>
        <row r="1400">
          <cell r="B1400" t="str">
            <v>76A-00293O BRL</v>
          </cell>
          <cell r="C1400" t="str">
            <v>EntCAL ALNG LicSAPk OLV NL 1Y AqY2 Ent DvcCAL wSrvcs</v>
          </cell>
          <cell r="D1400">
            <v>2016.7553191489362</v>
          </cell>
          <cell r="E1400" t="str">
            <v>Open Value</v>
          </cell>
          <cell r="F1400" t="str">
            <v>Software Licenses</v>
          </cell>
        </row>
        <row r="1401">
          <cell r="B1401" t="str">
            <v>76A-00295O BRL</v>
          </cell>
          <cell r="C1401" t="str">
            <v>EntCAL ALNG LicSAPk OLV NL 1Y AqY2 Ent UsrCAL wSrvcs</v>
          </cell>
          <cell r="D1401">
            <v>2607.2021276595747</v>
          </cell>
          <cell r="E1401" t="str">
            <v>Open Value</v>
          </cell>
          <cell r="F1401" t="str">
            <v>Software Licenses</v>
          </cell>
        </row>
        <row r="1402">
          <cell r="B1402" t="str">
            <v>76A-00461O BRL</v>
          </cell>
          <cell r="C1402" t="str">
            <v>EntCAL ALNG LicSAPk OLV NL 1Y AqY2 Pltfrm DvcCAL wSrvcs</v>
          </cell>
          <cell r="D1402">
            <v>1721.2978723404256</v>
          </cell>
          <cell r="E1402" t="str">
            <v>Open Value</v>
          </cell>
          <cell r="F1402" t="str">
            <v>Software Licenses</v>
          </cell>
        </row>
        <row r="1403">
          <cell r="B1403" t="str">
            <v>76A-00463O BRL</v>
          </cell>
          <cell r="C1403" t="str">
            <v>EntCAL ALNG LicSAPk OLV NL 1Y AqY2 Pltfrm UsrCAL wSrvcs</v>
          </cell>
          <cell r="D1403">
            <v>2225.3404255319151</v>
          </cell>
          <cell r="E1403" t="str">
            <v>Open Value</v>
          </cell>
          <cell r="F1403" t="str">
            <v>Software Licenses</v>
          </cell>
        </row>
        <row r="1404">
          <cell r="B1404" t="str">
            <v>76A-00309O BRL</v>
          </cell>
          <cell r="C1404" t="str">
            <v>EntCAL ALNG LicSAPk OLV NL 1Y AqY3 Ent DvcCAL wSrvcs</v>
          </cell>
          <cell r="D1404">
            <v>3303.5744680851067</v>
          </cell>
          <cell r="E1404" t="str">
            <v>Open Value</v>
          </cell>
          <cell r="F1404" t="str">
            <v>Software Licenses</v>
          </cell>
        </row>
        <row r="1405">
          <cell r="B1405" t="str">
            <v>76A-00311O BRL</v>
          </cell>
          <cell r="C1405" t="str">
            <v>EntCAL ALNG LicSAPk OLV NL 1Y AqY3 Ent UsrCAL wSrvcs</v>
          </cell>
          <cell r="D1405">
            <v>4270.7234042553191</v>
          </cell>
          <cell r="E1405" t="str">
            <v>Open Value</v>
          </cell>
          <cell r="F1405" t="str">
            <v>Software Licenses</v>
          </cell>
        </row>
        <row r="1406">
          <cell r="B1406" t="str">
            <v>76A-00477O BRL</v>
          </cell>
          <cell r="C1406" t="str">
            <v>EntCAL ALNG LicSAPk OLV NL 1Y AqY3 Pltfrm DvcCAL wSrvcs</v>
          </cell>
          <cell r="D1406">
            <v>2815.244680851064</v>
          </cell>
          <cell r="E1406" t="str">
            <v>Open Value</v>
          </cell>
          <cell r="F1406" t="str">
            <v>Software Licenses</v>
          </cell>
        </row>
        <row r="1407">
          <cell r="B1407" t="str">
            <v>76A-00479O BRL</v>
          </cell>
          <cell r="C1407" t="str">
            <v>EntCAL ALNG LicSAPk OLV NL 1Y AqY3 Pltfrm UsrCAL wSrvcs</v>
          </cell>
          <cell r="D1407">
            <v>3639.3510638297871</v>
          </cell>
          <cell r="E1407" t="str">
            <v>Open Value</v>
          </cell>
          <cell r="F1407" t="str">
            <v>Software Licenses</v>
          </cell>
        </row>
        <row r="1408">
          <cell r="B1408" t="str">
            <v>76A-00365O BRL</v>
          </cell>
          <cell r="C1408" t="str">
            <v>EntCAL ALNG LicSAPk OLV NL 2Y AqY2 Ent DvcCAL wSrvcs</v>
          </cell>
          <cell r="D1408">
            <v>4033.489361702128</v>
          </cell>
          <cell r="E1408" t="str">
            <v>Open Value</v>
          </cell>
          <cell r="F1408" t="str">
            <v>Software Licenses</v>
          </cell>
        </row>
        <row r="1409">
          <cell r="B1409" t="str">
            <v>76A-00367O BRL</v>
          </cell>
          <cell r="C1409" t="str">
            <v>EntCAL ALNG LicSAPk OLV NL 2Y AqY2 Ent UsrCAL wSrvcs</v>
          </cell>
          <cell r="D1409">
            <v>5214.3829787234054</v>
          </cell>
          <cell r="E1409" t="str">
            <v>Open Value</v>
          </cell>
          <cell r="F1409" t="str">
            <v>Software Licenses</v>
          </cell>
        </row>
        <row r="1410">
          <cell r="B1410" t="str">
            <v>76A-00533O BRL</v>
          </cell>
          <cell r="C1410" t="str">
            <v>EntCAL ALNG LicSAPk OLV NL 2Y AqY2 Pltfrm DvcCAL wSrvcs</v>
          </cell>
          <cell r="D1410">
            <v>3442.5851063829791</v>
          </cell>
          <cell r="E1410" t="str">
            <v>Open Value</v>
          </cell>
          <cell r="F1410" t="str">
            <v>Software Licenses</v>
          </cell>
        </row>
        <row r="1411">
          <cell r="B1411" t="str">
            <v>76A-00535O BRL</v>
          </cell>
          <cell r="C1411" t="str">
            <v>EntCAL ALNG LicSAPk OLV NL 2Y AqY2 Pltfrm UsrCAL wSrvcs</v>
          </cell>
          <cell r="D1411">
            <v>4450.6808510638302</v>
          </cell>
          <cell r="E1411" t="str">
            <v>Open Value</v>
          </cell>
          <cell r="F1411" t="str">
            <v>Software Licenses</v>
          </cell>
        </row>
        <row r="1412">
          <cell r="B1412" t="str">
            <v>76A-00389O BRL</v>
          </cell>
          <cell r="C1412" t="str">
            <v>EntCAL ALNG LicSAPk OLV NL 3Y AqY1 Ent DvcCAL wSrvcs</v>
          </cell>
          <cell r="D1412">
            <v>4763.4148936170213</v>
          </cell>
          <cell r="E1412" t="str">
            <v>Open Value</v>
          </cell>
          <cell r="F1412" t="str">
            <v>Software Licenses</v>
          </cell>
        </row>
        <row r="1413">
          <cell r="B1413" t="str">
            <v>76A-00391O BRL</v>
          </cell>
          <cell r="C1413" t="str">
            <v>EntCAL ALNG LicSAPk OLV NL 3Y AqY1 Ent UsrCAL wSrvcs</v>
          </cell>
          <cell r="D1413">
            <v>6158.0425531914898</v>
          </cell>
          <cell r="E1413" t="str">
            <v>Open Value</v>
          </cell>
          <cell r="F1413" t="str">
            <v>Software Licenses</v>
          </cell>
        </row>
        <row r="1414">
          <cell r="B1414" t="str">
            <v>76A-00557O BRL</v>
          </cell>
          <cell r="C1414" t="str">
            <v>EntCAL ALNG LicSAPk OLV NL 3Y AqY1 Pltfrm DvcCAL wSrvcs</v>
          </cell>
          <cell r="D1414">
            <v>4069.9148936170213</v>
          </cell>
          <cell r="E1414" t="str">
            <v>Open Value</v>
          </cell>
          <cell r="F1414" t="str">
            <v>Software Licenses</v>
          </cell>
        </row>
        <row r="1415">
          <cell r="B1415" t="str">
            <v>76A-00559O BRL</v>
          </cell>
          <cell r="C1415" t="str">
            <v>EntCAL ALNG LicSAPk OLV NL 3Y AqY1 Pltfrm UsrCAL wSrvcs</v>
          </cell>
          <cell r="D1415">
            <v>5262.0212765957449</v>
          </cell>
          <cell r="E1415" t="str">
            <v>Open Value</v>
          </cell>
          <cell r="F1415" t="str">
            <v>Software Licenses</v>
          </cell>
        </row>
        <row r="1416">
          <cell r="B1416" t="str">
            <v>76A-00277O BRL</v>
          </cell>
          <cell r="C1416" t="str">
            <v>EntCAL ALNG SA OLV NL 1Y AqY1 Ent DvcCAL wSrvcs</v>
          </cell>
          <cell r="D1416">
            <v>920.45744680851067</v>
          </cell>
          <cell r="E1416" t="str">
            <v>Open Value</v>
          </cell>
          <cell r="F1416" t="str">
            <v>Software Licenses</v>
          </cell>
        </row>
        <row r="1417">
          <cell r="B1417" t="str">
            <v>76A-00279O BRL</v>
          </cell>
          <cell r="C1417" t="str">
            <v>EntCAL ALNG SA OLV NL 1Y AqY1 Ent UsrCAL wSrvcs</v>
          </cell>
          <cell r="D1417">
            <v>1191.4787234042553</v>
          </cell>
          <cell r="E1417" t="str">
            <v>Open Value</v>
          </cell>
          <cell r="F1417" t="str">
            <v>Software Licenses</v>
          </cell>
        </row>
        <row r="1418">
          <cell r="B1418" t="str">
            <v>76A-00445O BRL</v>
          </cell>
          <cell r="C1418" t="str">
            <v>EntCAL ALNG SA OLV NL 1Y AqY1 Pltfrm DvcCAL wSrvcs</v>
          </cell>
          <cell r="D1418">
            <v>875.31914893617022</v>
          </cell>
          <cell r="E1418" t="str">
            <v>Open Value</v>
          </cell>
          <cell r="F1418" t="str">
            <v>Software Licenses</v>
          </cell>
        </row>
        <row r="1419">
          <cell r="B1419" t="str">
            <v>76A-00447O BRL</v>
          </cell>
          <cell r="C1419" t="str">
            <v>EntCAL ALNG SA OLV NL 1Y AqY1 Pltfrm UsrCAL wSrvcs</v>
          </cell>
          <cell r="D1419">
            <v>1133.1063829787233</v>
          </cell>
          <cell r="E1419" t="str">
            <v>Open Value</v>
          </cell>
          <cell r="F1419" t="str">
            <v>Software Licenses</v>
          </cell>
        </row>
        <row r="1420">
          <cell r="B1420" t="str">
            <v>76A-00397O BRL</v>
          </cell>
          <cell r="C1420" t="str">
            <v>EntCAL ALNG SA OLV NL 3Y AqY1 Ent DvcCAL wSrvcs</v>
          </cell>
          <cell r="D1420">
            <v>2761.372340425532</v>
          </cell>
          <cell r="E1420" t="str">
            <v>Open Value</v>
          </cell>
          <cell r="F1420" t="str">
            <v>Software Licenses</v>
          </cell>
        </row>
        <row r="1421">
          <cell r="B1421" t="str">
            <v>76A-00399O BRL</v>
          </cell>
          <cell r="C1421" t="str">
            <v>EntCAL ALNG SA OLV NL 3Y AqY1 Ent UsrCAL wSrvcs</v>
          </cell>
          <cell r="D1421">
            <v>3574.4361702127658</v>
          </cell>
          <cell r="E1421" t="str">
            <v>Open Value</v>
          </cell>
          <cell r="F1421" t="str">
            <v>Software Licenses</v>
          </cell>
        </row>
        <row r="1422">
          <cell r="B1422" t="str">
            <v>76A-00565O BRL</v>
          </cell>
          <cell r="C1422" t="str">
            <v>EntCAL ALNG SA OLV NL 3Y AqY1 Pltfrm DvcCAL wSrvcs</v>
          </cell>
          <cell r="D1422">
            <v>2625.9574468085107</v>
          </cell>
          <cell r="E1422" t="str">
            <v>Open Value</v>
          </cell>
          <cell r="F1422" t="str">
            <v>Software Licenses</v>
          </cell>
        </row>
        <row r="1423">
          <cell r="B1423" t="str">
            <v>76A-00567O BRL</v>
          </cell>
          <cell r="C1423" t="str">
            <v>EntCAL ALNG SA OLV NL 3Y AqY1 Pltfrm UsrCAL wSrvcs</v>
          </cell>
          <cell r="D1423">
            <v>3399.3085106382978</v>
          </cell>
          <cell r="E1423" t="str">
            <v>Open Value</v>
          </cell>
          <cell r="F1423" t="str">
            <v>Software Licenses</v>
          </cell>
        </row>
        <row r="1424">
          <cell r="B1424" t="str">
            <v>76A-00273O BRL</v>
          </cell>
          <cell r="C1424" t="str">
            <v>EntCAL ALNG SASU OLV NL 1Y AqY1 CoreCAL Ent DvcCAL wSrvcs</v>
          </cell>
          <cell r="D1424">
            <v>753.47872340425533</v>
          </cell>
          <cell r="E1424" t="str">
            <v>Open Value</v>
          </cell>
          <cell r="F1424" t="str">
            <v>Software Licenses</v>
          </cell>
        </row>
        <row r="1425">
          <cell r="B1425" t="str">
            <v>76A-00275O BRL</v>
          </cell>
          <cell r="C1425" t="str">
            <v>EntCAL ALNG SASU OLV NL 1Y AqY1 CoreCAL Ent UsrCAL wSrvcs</v>
          </cell>
          <cell r="D1425">
            <v>977.27659574468089</v>
          </cell>
          <cell r="E1425" t="str">
            <v>Open Value</v>
          </cell>
          <cell r="F1425" t="str">
            <v>Software Licenses</v>
          </cell>
        </row>
        <row r="1426">
          <cell r="B1426" t="str">
            <v>76A-00441O BRL</v>
          </cell>
          <cell r="C1426" t="str">
            <v>EntCAL ALNG SASU OLV NL 1Y AqY1 CoreCAL Pltfrm DvcCAL wSrvcs</v>
          </cell>
          <cell r="D1426">
            <v>645.03191489361711</v>
          </cell>
          <cell r="E1426" t="str">
            <v>Open Value</v>
          </cell>
          <cell r="F1426" t="str">
            <v>Software Licenses</v>
          </cell>
        </row>
        <row r="1427">
          <cell r="B1427" t="str">
            <v>76A-00443O BRL</v>
          </cell>
          <cell r="C1427" t="str">
            <v>EntCAL ALNG SASU OLV NL 1Y AqY1 CoreCAL Pltfrm UsrCAL wSrvcs</v>
          </cell>
          <cell r="D1427">
            <v>835.88297872340434</v>
          </cell>
          <cell r="E1427" t="str">
            <v>Open Value</v>
          </cell>
          <cell r="F1427" t="str">
            <v>Software Licenses</v>
          </cell>
        </row>
        <row r="1428">
          <cell r="B1428" t="str">
            <v>76A-00297O BRL</v>
          </cell>
          <cell r="C1428" t="str">
            <v>EntCAL ALNG SASU OLV NL 1Y AqY2 CoreCAL Ent DvcCAL wSrvcs</v>
          </cell>
          <cell r="D1428">
            <v>952.98936170212767</v>
          </cell>
          <cell r="E1428" t="str">
            <v>Open Value</v>
          </cell>
          <cell r="F1428" t="str">
            <v>Software Licenses</v>
          </cell>
        </row>
        <row r="1429">
          <cell r="B1429" t="str">
            <v>76A-00299O BRL</v>
          </cell>
          <cell r="C1429" t="str">
            <v>EntCAL ALNG SASU OLV NL 1Y AqY2 CoreCAL Ent UsrCAL wSrvcs</v>
          </cell>
          <cell r="D1429">
            <v>1236</v>
          </cell>
          <cell r="E1429" t="str">
            <v>Open Value</v>
          </cell>
          <cell r="F1429" t="str">
            <v>Software Licenses</v>
          </cell>
        </row>
        <row r="1430">
          <cell r="B1430" t="str">
            <v>76A-00465O BRL</v>
          </cell>
          <cell r="C1430" t="str">
            <v>EntCAL ALNG SASU OLV NL 1Y AqY2 CoreCAL Pltfrm DvcCAL wSrvcs</v>
          </cell>
          <cell r="D1430">
            <v>814.60638297872345</v>
          </cell>
          <cell r="E1430" t="str">
            <v>Open Value</v>
          </cell>
          <cell r="F1430" t="str">
            <v>Software Licenses</v>
          </cell>
        </row>
        <row r="1431">
          <cell r="B1431" t="str">
            <v>76A-00467O BRL</v>
          </cell>
          <cell r="C1431" t="str">
            <v>EntCAL ALNG SASU OLV NL 1Y AqY2 CoreCAL Pltfrm UsrCAL wSrvcs</v>
          </cell>
          <cell r="D1431">
            <v>1055.9680851063831</v>
          </cell>
          <cell r="E1431" t="str">
            <v>Open Value</v>
          </cell>
          <cell r="F1431" t="str">
            <v>Software Licenses</v>
          </cell>
        </row>
        <row r="1432">
          <cell r="B1432" t="str">
            <v>76A-00313O BRL</v>
          </cell>
          <cell r="C1432" t="str">
            <v>EntCAL ALNG SASU OLV NL 1Y AqY3 CoreCAL Ent DvcCAL wSrvcs</v>
          </cell>
          <cell r="D1432">
            <v>1551.5425531914896</v>
          </cell>
          <cell r="E1432" t="str">
            <v>Open Value</v>
          </cell>
          <cell r="F1432" t="str">
            <v>Software Licenses</v>
          </cell>
        </row>
        <row r="1433">
          <cell r="B1433" t="str">
            <v>76A-00315O BRL</v>
          </cell>
          <cell r="C1433" t="str">
            <v>EntCAL ALNG SASU OLV NL 1Y AqY3 CoreCAL Ent UsrCAL wSrvcs</v>
          </cell>
          <cell r="D1433">
            <v>2012.1595744680853</v>
          </cell>
          <cell r="E1433" t="str">
            <v>Open Value</v>
          </cell>
          <cell r="F1433" t="str">
            <v>Software Licenses</v>
          </cell>
        </row>
        <row r="1434">
          <cell r="B1434" t="str">
            <v>76A-00481O BRL</v>
          </cell>
          <cell r="C1434" t="str">
            <v>EntCAL ALNG SASU OLV NL 1Y AqY3 CoreCAL Pltfrm DvcCAL wSrvcs</v>
          </cell>
          <cell r="D1434">
            <v>1323.3297872340427</v>
          </cell>
          <cell r="E1434" t="str">
            <v>Open Value</v>
          </cell>
          <cell r="F1434" t="str">
            <v>Software Licenses</v>
          </cell>
        </row>
        <row r="1435">
          <cell r="B1435" t="str">
            <v>76A-00483O BRL</v>
          </cell>
          <cell r="C1435" t="str">
            <v>EntCAL ALNG SASU OLV NL 1Y AqY3 CoreCAL Pltfrm UsrCAL wSrvcs</v>
          </cell>
          <cell r="D1435">
            <v>1716.2340425531916</v>
          </cell>
          <cell r="E1435" t="str">
            <v>Open Value</v>
          </cell>
          <cell r="F1435" t="str">
            <v>Software Licenses</v>
          </cell>
        </row>
        <row r="1436">
          <cell r="B1436" t="str">
            <v>76A-00369O BRL</v>
          </cell>
          <cell r="C1436" t="str">
            <v>EntCAL ALNG SASU OLV NL 2Y AqY2 CoreCAL Ent DvcCAL wSrvcs</v>
          </cell>
          <cell r="D1436">
            <v>1905.9893617021278</v>
          </cell>
          <cell r="E1436" t="str">
            <v>Open Value</v>
          </cell>
          <cell r="F1436" t="str">
            <v>Software Licenses</v>
          </cell>
        </row>
        <row r="1437">
          <cell r="B1437" t="str">
            <v>76A-00371O BRL</v>
          </cell>
          <cell r="C1437" t="str">
            <v>EntCAL ALNG SASU OLV NL 2Y AqY2 CoreCAL Ent UsrCAL wSrvcs</v>
          </cell>
          <cell r="D1437">
            <v>2471.989361702128</v>
          </cell>
          <cell r="E1437" t="str">
            <v>Open Value</v>
          </cell>
          <cell r="F1437" t="str">
            <v>Software Licenses</v>
          </cell>
        </row>
        <row r="1438">
          <cell r="B1438" t="str">
            <v>76A-00537O BRL</v>
          </cell>
          <cell r="C1438" t="str">
            <v>EntCAL ALNG SASU OLV NL 2Y AqY2 CoreCAL Pltfrm DvcCAL wSrvcs</v>
          </cell>
          <cell r="D1438">
            <v>1629.2127659574469</v>
          </cell>
          <cell r="E1438" t="str">
            <v>Open Value</v>
          </cell>
          <cell r="F1438" t="str">
            <v>Software Licenses</v>
          </cell>
        </row>
        <row r="1439">
          <cell r="B1439" t="str">
            <v>76A-00539O BRL</v>
          </cell>
          <cell r="C1439" t="str">
            <v>EntCAL ALNG SASU OLV NL 2Y AqY2 CoreCAL Pltfrm UsrCAL wSrvcs</v>
          </cell>
          <cell r="D1439">
            <v>2111.9361702127662</v>
          </cell>
          <cell r="E1439" t="str">
            <v>Open Value</v>
          </cell>
          <cell r="F1439" t="str">
            <v>Software Licenses</v>
          </cell>
        </row>
        <row r="1440">
          <cell r="B1440" t="str">
            <v>76A-00393O BRL</v>
          </cell>
          <cell r="C1440" t="str">
            <v>EntCAL ALNG SASU OLV NL 3Y AqY1 CoreCAL Ent DvcCAL wSrvcs</v>
          </cell>
          <cell r="D1440">
            <v>2260.4468085106387</v>
          </cell>
          <cell r="E1440" t="str">
            <v>Open Value</v>
          </cell>
          <cell r="F1440" t="str">
            <v>Software Licenses</v>
          </cell>
        </row>
        <row r="1441">
          <cell r="B1441" t="str">
            <v>76A-00395O BRL</v>
          </cell>
          <cell r="C1441" t="str">
            <v>EntCAL ALNG SASU OLV NL 3Y AqY1 CoreCAL Ent UsrCAL wSrvcs</v>
          </cell>
          <cell r="D1441">
            <v>2931.8404255319147</v>
          </cell>
          <cell r="E1441" t="str">
            <v>Open Value</v>
          </cell>
          <cell r="F1441" t="str">
            <v>Software Licenses</v>
          </cell>
        </row>
        <row r="1442">
          <cell r="B1442" t="str">
            <v>76A-00561O BRL</v>
          </cell>
          <cell r="C1442" t="str">
            <v>EntCAL ALNG SASU OLV NL 3Y AqY1 CoreCAL Pltfrm DvcCAL wSrvcs</v>
          </cell>
          <cell r="D1442">
            <v>1935.0957446808511</v>
          </cell>
          <cell r="E1442" t="str">
            <v>Open Value</v>
          </cell>
          <cell r="F1442" t="str">
            <v>Software Licenses</v>
          </cell>
        </row>
        <row r="1443">
          <cell r="B1443" t="str">
            <v>76A-00563O BRL</v>
          </cell>
          <cell r="C1443" t="str">
            <v>EntCAL ALNG SASU OLV NL 3Y AqY1 CoreCAL Pltfrm UsrCAL wSrvcs</v>
          </cell>
          <cell r="D1443">
            <v>2507.6382978723404</v>
          </cell>
          <cell r="E1443" t="str">
            <v>Open Value</v>
          </cell>
          <cell r="F1443" t="str">
            <v>Software Licenses</v>
          </cell>
        </row>
        <row r="1444">
          <cell r="B1444" t="str">
            <v>76A-00616O BRL</v>
          </cell>
          <cell r="C1444" t="str">
            <v>EntCAL SNGL LicSAPk OLV NL 1Y AqY1 AP DvcCAL wSrvcs</v>
          </cell>
          <cell r="D1444">
            <v>1920.7765957446809</v>
          </cell>
          <cell r="E1444" t="str">
            <v>Open Value</v>
          </cell>
          <cell r="F1444" t="str">
            <v>Software Licenses</v>
          </cell>
        </row>
        <row r="1445">
          <cell r="B1445" t="str">
            <v>76A-00617O BRL</v>
          </cell>
          <cell r="C1445" t="str">
            <v>EntCAL SNGL LicSAPk OLV NL 1Y AqY1 AP UsrCAL wSrvcs</v>
          </cell>
          <cell r="D1445">
            <v>2484.6063829787236</v>
          </cell>
          <cell r="E1445" t="str">
            <v>Open Value</v>
          </cell>
          <cell r="F1445" t="str">
            <v>Software Licenses</v>
          </cell>
        </row>
        <row r="1446">
          <cell r="B1446" t="str">
            <v>76A-00634O BRL</v>
          </cell>
          <cell r="C1446" t="str">
            <v>EntCAL SNGL LicSAPk OLV NL 1Y AqY2 AP DvcCAL wSrvcs</v>
          </cell>
          <cell r="D1446">
            <v>2397.5851063829787</v>
          </cell>
          <cell r="E1446" t="str">
            <v>Open Value</v>
          </cell>
          <cell r="F1446" t="str">
            <v>Software Licenses</v>
          </cell>
        </row>
        <row r="1447">
          <cell r="B1447" t="str">
            <v>76A-00635O BRL</v>
          </cell>
          <cell r="C1447" t="str">
            <v>EntCAL SNGL LicSAPk OLV NL 1Y AqY2 AP UsrCAL wSrvcs</v>
          </cell>
          <cell r="D1447">
            <v>3100.9680851063831</v>
          </cell>
          <cell r="E1447" t="str">
            <v>Open Value</v>
          </cell>
          <cell r="F1447" t="str">
            <v>Software Licenses</v>
          </cell>
        </row>
        <row r="1448">
          <cell r="B1448" t="str">
            <v>76A-00652O BRL</v>
          </cell>
          <cell r="C1448" t="str">
            <v>EntCAL SNGL LicSAPk OLV NL 1Y AqY3 AP DvcCAL wSrvcs</v>
          </cell>
          <cell r="D1448">
            <v>3828.0106382978724</v>
          </cell>
          <cell r="E1448" t="str">
            <v>Open Value</v>
          </cell>
          <cell r="F1448" t="str">
            <v>Software Licenses</v>
          </cell>
        </row>
        <row r="1449">
          <cell r="B1449" t="str">
            <v>76A-00653O BRL</v>
          </cell>
          <cell r="C1449" t="str">
            <v>EntCAL SNGL LicSAPk OLV NL 1Y AqY3 AP UsrCAL wSrvcs</v>
          </cell>
          <cell r="D1449">
            <v>4950.0638297872347</v>
          </cell>
          <cell r="E1449" t="str">
            <v>Open Value</v>
          </cell>
          <cell r="F1449" t="str">
            <v>Software Licenses</v>
          </cell>
        </row>
        <row r="1450">
          <cell r="B1450" t="str">
            <v>76A-00714O BRL</v>
          </cell>
          <cell r="C1450" t="str">
            <v>EntCAL SNGL LicSAPk OLV NL 2Y AqY2 AP DvcCAL wSrvcs</v>
          </cell>
          <cell r="D1450">
            <v>4795.1808510638302</v>
          </cell>
          <cell r="E1450" t="str">
            <v>Open Value</v>
          </cell>
          <cell r="F1450" t="str">
            <v>Software Licenses</v>
          </cell>
        </row>
        <row r="1451">
          <cell r="B1451" t="str">
            <v>76A-00715O BRL</v>
          </cell>
          <cell r="C1451" t="str">
            <v>EntCAL SNGL LicSAPk OLV NL 2Y AqY2 AP UsrCAL wSrvcs</v>
          </cell>
          <cell r="D1451">
            <v>6201.9361702127662</v>
          </cell>
          <cell r="E1451" t="str">
            <v>Open Value</v>
          </cell>
          <cell r="F1451" t="str">
            <v>Software Licenses</v>
          </cell>
        </row>
        <row r="1452">
          <cell r="B1452" t="str">
            <v>76A-00744O BRL</v>
          </cell>
          <cell r="C1452" t="str">
            <v>EntCAL SNGL LicSAPk OLV NL 3Y AqY1 AP DvcCAL wSrvcs</v>
          </cell>
          <cell r="D1452">
            <v>5762.3297872340427</v>
          </cell>
          <cell r="E1452" t="str">
            <v>Open Value</v>
          </cell>
          <cell r="F1452" t="str">
            <v>Software Licenses</v>
          </cell>
        </row>
        <row r="1453">
          <cell r="B1453" t="str">
            <v>76A-00745O BRL</v>
          </cell>
          <cell r="C1453" t="str">
            <v>EntCAL SNGL LicSAPk OLV NL 3Y AqY1 AP UsrCAL wSrvcs</v>
          </cell>
          <cell r="D1453">
            <v>7453.8191489361707</v>
          </cell>
          <cell r="E1453" t="str">
            <v>Open Value</v>
          </cell>
          <cell r="F1453" t="str">
            <v>Software Licenses</v>
          </cell>
        </row>
        <row r="1454">
          <cell r="B1454" t="str">
            <v>76A-00620O BRL</v>
          </cell>
          <cell r="C1454" t="str">
            <v>EntCAL SNGL SA OLV NL 1Y AqY1 AP DvcCAL wSrvcs</v>
          </cell>
          <cell r="D1454">
            <v>967.15957446808511</v>
          </cell>
          <cell r="E1454" t="str">
            <v>Open Value</v>
          </cell>
          <cell r="F1454" t="str">
            <v>Software Licenses</v>
          </cell>
        </row>
        <row r="1455">
          <cell r="B1455" t="str">
            <v>76A-00621O BRL</v>
          </cell>
          <cell r="C1455" t="str">
            <v>EntCAL SNGL SA OLV NL 1Y AqY1 AP UsrCAL wSrvcs</v>
          </cell>
          <cell r="D1455">
            <v>1251.872340425532</v>
          </cell>
          <cell r="E1455" t="str">
            <v>Open Value</v>
          </cell>
          <cell r="F1455" t="str">
            <v>Software Licenses</v>
          </cell>
        </row>
        <row r="1456">
          <cell r="B1456" t="str">
            <v>76A-00638O BRL</v>
          </cell>
          <cell r="C1456" t="str">
            <v>EntCAL SNGL SA OLV NL 1Y AqY2 AP DvcCAL wSrvcs</v>
          </cell>
          <cell r="D1456">
            <v>967.15957446808511</v>
          </cell>
          <cell r="E1456" t="str">
            <v>Open Value</v>
          </cell>
          <cell r="F1456" t="str">
            <v>Software Licenses</v>
          </cell>
        </row>
        <row r="1457">
          <cell r="B1457" t="str">
            <v>76A-00639O BRL</v>
          </cell>
          <cell r="C1457" t="str">
            <v>EntCAL SNGL SA OLV NL 1Y AqY2 AP UsrCAL wSrvcs</v>
          </cell>
          <cell r="D1457">
            <v>1251.872340425532</v>
          </cell>
          <cell r="E1457" t="str">
            <v>Open Value</v>
          </cell>
          <cell r="F1457" t="str">
            <v>Software Licenses</v>
          </cell>
        </row>
        <row r="1458">
          <cell r="B1458" t="str">
            <v>76A-00656O BRL</v>
          </cell>
          <cell r="C1458" t="str">
            <v>EntCAL SNGL SA OLV NL 1Y AqY3 AP DvcCAL wSrvcs</v>
          </cell>
          <cell r="D1458">
            <v>967.15957446808511</v>
          </cell>
          <cell r="E1458" t="str">
            <v>Open Value</v>
          </cell>
          <cell r="F1458" t="str">
            <v>Software Licenses</v>
          </cell>
        </row>
        <row r="1459">
          <cell r="B1459" t="str">
            <v>76A-00657O BRL</v>
          </cell>
          <cell r="C1459" t="str">
            <v>EntCAL SNGL SA OLV NL 1Y AqY3 AP UsrCAL wSrvcs</v>
          </cell>
          <cell r="D1459">
            <v>1251.872340425532</v>
          </cell>
          <cell r="E1459" t="str">
            <v>Open Value</v>
          </cell>
          <cell r="F1459" t="str">
            <v>Software Licenses</v>
          </cell>
        </row>
        <row r="1460">
          <cell r="B1460" t="str">
            <v>76A-00718O BRL</v>
          </cell>
          <cell r="C1460" t="str">
            <v>EntCAL SNGL SA OLV NL 2Y AqY2 AP DvcCAL wSrvcs</v>
          </cell>
          <cell r="D1460">
            <v>1934.3191489361702</v>
          </cell>
          <cell r="E1460" t="str">
            <v>Open Value</v>
          </cell>
          <cell r="F1460" t="str">
            <v>Software Licenses</v>
          </cell>
        </row>
        <row r="1461">
          <cell r="B1461" t="str">
            <v>76A-00719O BRL</v>
          </cell>
          <cell r="C1461" t="str">
            <v>EntCAL SNGL SA OLV NL 2Y AqY2 AP UsrCAL wSrvcs</v>
          </cell>
          <cell r="D1461">
            <v>2503.7553191489365</v>
          </cell>
          <cell r="E1461" t="str">
            <v>Open Value</v>
          </cell>
          <cell r="F1461" t="str">
            <v>Software Licenses</v>
          </cell>
        </row>
        <row r="1462">
          <cell r="B1462" t="str">
            <v>76A-00748O BRL</v>
          </cell>
          <cell r="C1462" t="str">
            <v>EntCAL SNGL SA OLV NL 3Y AqY1 AP DvcCAL wSrvcs</v>
          </cell>
          <cell r="D1462">
            <v>2901.4787234042556</v>
          </cell>
          <cell r="E1462" t="str">
            <v>Open Value</v>
          </cell>
          <cell r="F1462" t="str">
            <v>Software Licenses</v>
          </cell>
        </row>
        <row r="1463">
          <cell r="B1463" t="str">
            <v>76A-00749O BRL</v>
          </cell>
          <cell r="C1463" t="str">
            <v>EntCAL SNGL SA OLV NL 3Y AqY1 AP UsrCAL wSrvcs</v>
          </cell>
          <cell r="D1463">
            <v>3755.6276595744685</v>
          </cell>
          <cell r="E1463" t="str">
            <v>Open Value</v>
          </cell>
          <cell r="F1463" t="str">
            <v>Software Licenses</v>
          </cell>
        </row>
        <row r="1464">
          <cell r="B1464" t="str">
            <v>76A-00618O BRL</v>
          </cell>
          <cell r="C1464" t="str">
            <v>EntCAL SNGL SASU OLV NL 1Y AqY1 CoreCAL AP DvcCAL wSrvcs</v>
          </cell>
          <cell r="D1464">
            <v>997.72340425531922</v>
          </cell>
          <cell r="E1464" t="str">
            <v>Open Value</v>
          </cell>
          <cell r="F1464" t="str">
            <v>Software Licenses</v>
          </cell>
        </row>
        <row r="1465">
          <cell r="B1465" t="str">
            <v>76A-00619O BRL</v>
          </cell>
          <cell r="C1465" t="str">
            <v>EntCAL SNGL SASU OLV NL 1Y AqY1 CoreCAL AP UsrCAL wSrvcs</v>
          </cell>
          <cell r="D1465">
            <v>1294.3191489361704</v>
          </cell>
          <cell r="E1465" t="str">
            <v>Open Value</v>
          </cell>
          <cell r="F1465" t="str">
            <v>Software Licenses</v>
          </cell>
        </row>
        <row r="1466">
          <cell r="B1466" t="str">
            <v>76A-00636O BRL</v>
          </cell>
          <cell r="C1466" t="str">
            <v>EntCAL SNGL SASU OLV NL 1Y AqY2 CoreCAL AP DvcCAL wSrvcs</v>
          </cell>
          <cell r="D1466">
            <v>1219.5</v>
          </cell>
          <cell r="E1466" t="str">
            <v>Open Value</v>
          </cell>
          <cell r="F1466" t="str">
            <v>Software Licenses</v>
          </cell>
        </row>
        <row r="1467">
          <cell r="B1467" t="str">
            <v>76A-00637O BRL</v>
          </cell>
          <cell r="C1467" t="str">
            <v>EntCAL SNGL SASU OLV NL 1Y AqY2 CoreCAL AP UsrCAL wSrvcs</v>
          </cell>
          <cell r="D1467">
            <v>1582.0425531914893</v>
          </cell>
          <cell r="E1467" t="str">
            <v>Open Value</v>
          </cell>
          <cell r="F1467" t="str">
            <v>Software Licenses</v>
          </cell>
        </row>
        <row r="1468">
          <cell r="B1468" t="str">
            <v>76A-00654O BRL</v>
          </cell>
          <cell r="C1468" t="str">
            <v>EntCAL SNGL SASU OLV NL 1Y AqY3 CoreCAL AP DvcCAL wSrvcs</v>
          </cell>
          <cell r="D1468">
            <v>1884.8191489361704</v>
          </cell>
          <cell r="E1468" t="str">
            <v>Open Value</v>
          </cell>
          <cell r="F1468" t="str">
            <v>Software Licenses</v>
          </cell>
        </row>
        <row r="1469">
          <cell r="B1469" t="str">
            <v>76A-00655O BRL</v>
          </cell>
          <cell r="C1469" t="str">
            <v>EntCAL SNGL SASU OLV NL 1Y AqY3 CoreCAL AP UsrCAL wSrvcs</v>
          </cell>
          <cell r="D1469">
            <v>2445.2234042553196</v>
          </cell>
          <cell r="E1469" t="str">
            <v>Open Value</v>
          </cell>
          <cell r="F1469" t="str">
            <v>Software Licenses</v>
          </cell>
        </row>
        <row r="1470">
          <cell r="B1470" t="str">
            <v>76A-00716O BRL</v>
          </cell>
          <cell r="C1470" t="str">
            <v>EntCAL SNGL SASU OLV NL 2Y AqY2 CoreCAL AP DvcCAL wSrvcs</v>
          </cell>
          <cell r="D1470">
            <v>2438.989361702128</v>
          </cell>
          <cell r="E1470" t="str">
            <v>Open Value</v>
          </cell>
          <cell r="F1470" t="str">
            <v>Software Licenses</v>
          </cell>
        </row>
        <row r="1471">
          <cell r="B1471" t="str">
            <v>76A-00717O BRL</v>
          </cell>
          <cell r="C1471" t="str">
            <v>EntCAL SNGL SASU OLV NL 2Y AqY2 CoreCAL AP UsrCAL wSrvcs</v>
          </cell>
          <cell r="D1471">
            <v>3164.0957446808511</v>
          </cell>
          <cell r="E1471" t="str">
            <v>Open Value</v>
          </cell>
          <cell r="F1471" t="str">
            <v>Software Licenses</v>
          </cell>
        </row>
        <row r="1472">
          <cell r="B1472" t="str">
            <v>76A-00746O BRL</v>
          </cell>
          <cell r="C1472" t="str">
            <v>EntCAL SNGL SASU OLV NL 3Y AqY1 CoreCAL AP DvcCAL wSrvcs</v>
          </cell>
          <cell r="D1472">
            <v>2993.1702127659573</v>
          </cell>
          <cell r="E1472" t="str">
            <v>Open Value</v>
          </cell>
          <cell r="F1472" t="str">
            <v>Software Licenses</v>
          </cell>
        </row>
        <row r="1473">
          <cell r="B1473" t="str">
            <v>76A-00747O BRL</v>
          </cell>
          <cell r="C1473" t="str">
            <v>EntCAL SNGL SASU OLV NL 3Y AqY1 CoreCAL AP UsrCAL wSrvcs</v>
          </cell>
          <cell r="D1473">
            <v>3882.9574468085107</v>
          </cell>
          <cell r="E1473" t="str">
            <v>Open Value</v>
          </cell>
          <cell r="F1473" t="str">
            <v>Software Licenses</v>
          </cell>
        </row>
        <row r="1474">
          <cell r="B1474" t="str">
            <v>GS7-00001O BRL</v>
          </cell>
          <cell r="C1474" t="str">
            <v>EntMobandSecE3Open ShrdSvr SNGL SubsVL OLV NL 1Mth AP</v>
          </cell>
          <cell r="D1474">
            <v>47.212765957446813</v>
          </cell>
          <cell r="E1474" t="str">
            <v>Open Value</v>
          </cell>
          <cell r="F1474" t="str">
            <v>Software Subscription Licenses</v>
          </cell>
        </row>
        <row r="1475">
          <cell r="B1475" t="str">
            <v>GS9-00004O BRL</v>
          </cell>
          <cell r="C1475" t="str">
            <v>EntMobandSecE3OpenAddOn ShrdSvr SNGL SubsVL OLV NL 1Mth AP AddOn</v>
          </cell>
          <cell r="D1475">
            <v>29.989361702127663</v>
          </cell>
          <cell r="E1475" t="str">
            <v>Open Value</v>
          </cell>
          <cell r="F1475" t="str">
            <v>Software Subscription Licenses</v>
          </cell>
        </row>
        <row r="1476">
          <cell r="B1476" t="str">
            <v>CF3-00002O BRL</v>
          </cell>
          <cell r="C1476" t="str">
            <v>EntMobandSecE5Open ShrdSvr SNGL SubsVL OLV NL 1Mth AP</v>
          </cell>
          <cell r="D1476">
            <v>79.946808510638306</v>
          </cell>
          <cell r="E1476" t="str">
            <v>Open Value</v>
          </cell>
          <cell r="F1476" t="str">
            <v>Software Subscription Licenses</v>
          </cell>
        </row>
        <row r="1477">
          <cell r="B1477" t="str">
            <v>CE4-00001O BRL</v>
          </cell>
          <cell r="C1477" t="str">
            <v>EntMobandSecE5OpenAddOn ShrdSvr SNGL SubsVL OLV NL 1Mth AP AddOn</v>
          </cell>
          <cell r="D1477">
            <v>61.755319148936174</v>
          </cell>
          <cell r="E1477" t="str">
            <v>Open Value</v>
          </cell>
          <cell r="F1477" t="str">
            <v>Software Subscription Licenses</v>
          </cell>
        </row>
        <row r="1478">
          <cell r="B1478" t="str">
            <v>5A9-00002O BRL</v>
          </cell>
          <cell r="C1478" t="str">
            <v>EOAforExchgOnlnOpn ShrdSvr SNGL SubsVL OLV NL 1Mth AP AddOn</v>
          </cell>
          <cell r="D1478">
            <v>16.202127659574469</v>
          </cell>
          <cell r="E1478" t="str">
            <v>Open Value</v>
          </cell>
          <cell r="F1478" t="str">
            <v>Software Subscription Licenses</v>
          </cell>
        </row>
        <row r="1479">
          <cell r="B1479" t="str">
            <v>GR5-00001O BRL</v>
          </cell>
          <cell r="C1479" t="str">
            <v>EOAforExchngSvrOpen ShrdSvr SNGL SubsVL OLV NL 1Mth AP</v>
          </cell>
          <cell r="D1479">
            <v>16.202127659574469</v>
          </cell>
          <cell r="E1479" t="str">
            <v>Open Value</v>
          </cell>
          <cell r="F1479" t="str">
            <v>Software Subscription Licenses</v>
          </cell>
        </row>
        <row r="1480">
          <cell r="B1480" t="str">
            <v>065-04594O BRL</v>
          </cell>
          <cell r="C1480" t="str">
            <v>Excel SNGL LicSAPk OLV NL 1Y AqY1 AP</v>
          </cell>
          <cell r="D1480">
            <v>646.02127659574467</v>
          </cell>
          <cell r="E1480" t="str">
            <v>Open Value</v>
          </cell>
          <cell r="F1480" t="str">
            <v>Software Licenses</v>
          </cell>
        </row>
        <row r="1481">
          <cell r="B1481" t="str">
            <v>065-04595O BRL</v>
          </cell>
          <cell r="C1481" t="str">
            <v>Excel SNGL LicSAPk OLV NL 1Y AqY2 AP</v>
          </cell>
          <cell r="D1481">
            <v>818.80851063829789</v>
          </cell>
          <cell r="E1481" t="str">
            <v>Open Value</v>
          </cell>
          <cell r="F1481" t="str">
            <v>Software Licenses</v>
          </cell>
        </row>
        <row r="1482">
          <cell r="B1482" t="str">
            <v>065-04596O BRL</v>
          </cell>
          <cell r="C1482" t="str">
            <v>Excel SNGL LicSAPk OLV NL 1Y AqY3 AP</v>
          </cell>
          <cell r="D1482">
            <v>1337.18085106383</v>
          </cell>
          <cell r="E1482" t="str">
            <v>Open Value</v>
          </cell>
          <cell r="F1482" t="str">
            <v>Software Licenses</v>
          </cell>
        </row>
        <row r="1483">
          <cell r="B1483" t="str">
            <v>065-04597O BRL</v>
          </cell>
          <cell r="C1483" t="str">
            <v>Excel SNGL LicSAPk OLV NL 2Y AqY2 AP</v>
          </cell>
          <cell r="D1483">
            <v>1637.6170212765958</v>
          </cell>
          <cell r="E1483" t="str">
            <v>Open Value</v>
          </cell>
          <cell r="F1483" t="str">
            <v>Software Licenses</v>
          </cell>
        </row>
        <row r="1484">
          <cell r="B1484" t="str">
            <v>065-04598O BRL</v>
          </cell>
          <cell r="C1484" t="str">
            <v>Excel SNGL LicSAPk OLV NL 3Y AqY1 AP</v>
          </cell>
          <cell r="D1484">
            <v>1938.0638297872342</v>
          </cell>
          <cell r="E1484" t="str">
            <v>Open Value</v>
          </cell>
          <cell r="F1484" t="str">
            <v>Software Licenses</v>
          </cell>
        </row>
        <row r="1485">
          <cell r="B1485" t="str">
            <v>065-04599O BRL</v>
          </cell>
          <cell r="C1485" t="str">
            <v>Excel SNGL SA OLV NL 1Y AqY1 AP</v>
          </cell>
          <cell r="D1485">
            <v>300.436170212766</v>
          </cell>
          <cell r="E1485" t="str">
            <v>Open Value</v>
          </cell>
          <cell r="F1485" t="str">
            <v>Software Licenses</v>
          </cell>
        </row>
        <row r="1486">
          <cell r="B1486" t="str">
            <v>065-04601O BRL</v>
          </cell>
          <cell r="C1486" t="str">
            <v>Excel SNGL SA OLV NL 1Y AqY2 AP</v>
          </cell>
          <cell r="D1486">
            <v>300.436170212766</v>
          </cell>
          <cell r="E1486" t="str">
            <v>Open Value</v>
          </cell>
          <cell r="F1486" t="str">
            <v>Software Licenses</v>
          </cell>
        </row>
        <row r="1487">
          <cell r="B1487" t="str">
            <v>065-04600O BRL</v>
          </cell>
          <cell r="C1487" t="str">
            <v>Excel SNGL SA OLV NL 1Y AqY3 AP</v>
          </cell>
          <cell r="D1487">
            <v>300.436170212766</v>
          </cell>
          <cell r="E1487" t="str">
            <v>Open Value</v>
          </cell>
          <cell r="F1487" t="str">
            <v>Software Licenses</v>
          </cell>
        </row>
        <row r="1488">
          <cell r="B1488" t="str">
            <v>065-04602O BRL</v>
          </cell>
          <cell r="C1488" t="str">
            <v>Excel SNGL SA OLV NL 2Y AqY2 AP</v>
          </cell>
          <cell r="D1488">
            <v>600.872340425532</v>
          </cell>
          <cell r="E1488" t="str">
            <v>Open Value</v>
          </cell>
          <cell r="F1488" t="str">
            <v>Software Licenses</v>
          </cell>
        </row>
        <row r="1489">
          <cell r="B1489" t="str">
            <v>065-04603O BRL</v>
          </cell>
          <cell r="C1489" t="str">
            <v>Excel SNGL SA OLV NL 3Y AqY1 AP</v>
          </cell>
          <cell r="D1489">
            <v>901.30851063829789</v>
          </cell>
          <cell r="E1489" t="str">
            <v>Open Value</v>
          </cell>
          <cell r="F1489" t="str">
            <v>Software Licenses</v>
          </cell>
        </row>
        <row r="1490">
          <cell r="B1490" t="str">
            <v>D46-00487O BRL</v>
          </cell>
          <cell r="C1490" t="str">
            <v>ExcelMac SNGL LicSAPk OLV NL 1Y AqY1 AP</v>
          </cell>
          <cell r="D1490">
            <v>646.02127659574467</v>
          </cell>
          <cell r="E1490" t="str">
            <v>Open Value</v>
          </cell>
          <cell r="F1490" t="str">
            <v>Software Licenses</v>
          </cell>
        </row>
        <row r="1491">
          <cell r="B1491" t="str">
            <v>D46-00488O BRL</v>
          </cell>
          <cell r="C1491" t="str">
            <v>ExcelMac SNGL LicSAPk OLV NL 1Y AqY2 AP</v>
          </cell>
          <cell r="D1491">
            <v>818.80851063829789</v>
          </cell>
          <cell r="E1491" t="str">
            <v>Open Value</v>
          </cell>
          <cell r="F1491" t="str">
            <v>Software Licenses</v>
          </cell>
        </row>
        <row r="1492">
          <cell r="B1492" t="str">
            <v>D46-00489O BRL</v>
          </cell>
          <cell r="C1492" t="str">
            <v>ExcelMac SNGL LicSAPk OLV NL 1Y AqY3 AP</v>
          </cell>
          <cell r="D1492">
            <v>1337.18085106383</v>
          </cell>
          <cell r="E1492" t="str">
            <v>Open Value</v>
          </cell>
          <cell r="F1492" t="str">
            <v>Software Licenses</v>
          </cell>
        </row>
        <row r="1493">
          <cell r="B1493" t="str">
            <v>D46-00486O BRL</v>
          </cell>
          <cell r="C1493" t="str">
            <v>ExcelMac SNGL LicSAPk OLV NL 2Y AqY2 AP</v>
          </cell>
          <cell r="D1493">
            <v>1637.6170212765958</v>
          </cell>
          <cell r="E1493" t="str">
            <v>Open Value</v>
          </cell>
          <cell r="F1493" t="str">
            <v>Software Licenses</v>
          </cell>
        </row>
        <row r="1494">
          <cell r="B1494" t="str">
            <v>D46-00485O BRL</v>
          </cell>
          <cell r="C1494" t="str">
            <v>ExcelMac SNGL LicSAPk OLV NL 3Y AqY1 AP</v>
          </cell>
          <cell r="D1494">
            <v>1938.0638297872342</v>
          </cell>
          <cell r="E1494" t="str">
            <v>Open Value</v>
          </cell>
          <cell r="F1494" t="str">
            <v>Software Licenses</v>
          </cell>
        </row>
        <row r="1495">
          <cell r="B1495" t="str">
            <v>D46-00490O BRL</v>
          </cell>
          <cell r="C1495" t="str">
            <v>ExcelMac SNGL SA OLV NL 1Y AqY1 AP</v>
          </cell>
          <cell r="D1495">
            <v>300.436170212766</v>
          </cell>
          <cell r="E1495" t="str">
            <v>Open Value</v>
          </cell>
          <cell r="F1495" t="str">
            <v>Software Licenses</v>
          </cell>
        </row>
        <row r="1496">
          <cell r="B1496" t="str">
            <v>D46-00494O BRL</v>
          </cell>
          <cell r="C1496" t="str">
            <v>ExcelMac SNGL SA OLV NL 1Y AqY2 AP</v>
          </cell>
          <cell r="D1496">
            <v>300.436170212766</v>
          </cell>
          <cell r="E1496" t="str">
            <v>Open Value</v>
          </cell>
          <cell r="F1496" t="str">
            <v>Software Licenses</v>
          </cell>
        </row>
        <row r="1497">
          <cell r="B1497" t="str">
            <v>D46-00493O BRL</v>
          </cell>
          <cell r="C1497" t="str">
            <v>ExcelMac SNGL SA OLV NL 1Y AqY3 AP</v>
          </cell>
          <cell r="D1497">
            <v>300.436170212766</v>
          </cell>
          <cell r="E1497" t="str">
            <v>Open Value</v>
          </cell>
          <cell r="F1497" t="str">
            <v>Software Licenses</v>
          </cell>
        </row>
        <row r="1498">
          <cell r="B1498" t="str">
            <v>D46-00491O BRL</v>
          </cell>
          <cell r="C1498" t="str">
            <v>ExcelMac SNGL SA OLV NL 2Y AqY2 AP</v>
          </cell>
          <cell r="D1498">
            <v>600.872340425532</v>
          </cell>
          <cell r="E1498" t="str">
            <v>Open Value</v>
          </cell>
          <cell r="F1498" t="str">
            <v>Software Licenses</v>
          </cell>
        </row>
        <row r="1499">
          <cell r="B1499" t="str">
            <v>D46-00492O BRL</v>
          </cell>
          <cell r="C1499" t="str">
            <v>ExcelMac SNGL SA OLV NL 3Y AqY1 AP</v>
          </cell>
          <cell r="D1499">
            <v>901.30851063829789</v>
          </cell>
          <cell r="E1499" t="str">
            <v>Open Value</v>
          </cell>
          <cell r="F1499" t="str">
            <v>Software Licenses</v>
          </cell>
        </row>
        <row r="1500">
          <cell r="B1500" t="str">
            <v>PGI-00054O BRL</v>
          </cell>
          <cell r="C1500" t="str">
            <v>ExchgEntCAL SNGL LicSAPk OLV NL 1Y AqY1 AP DvcCAL wSrvcs</v>
          </cell>
          <cell r="D1500">
            <v>289.12765957446805</v>
          </cell>
          <cell r="E1500" t="str">
            <v>Open Value</v>
          </cell>
          <cell r="F1500" t="str">
            <v>Software Licenses</v>
          </cell>
        </row>
        <row r="1501">
          <cell r="B1501" t="str">
            <v>PGI-00056O BRL</v>
          </cell>
          <cell r="C1501" t="str">
            <v>ExchgEntCAL SNGL LicSAPk OLV NL 1Y AqY1 AP UsrCAL wSrvcs</v>
          </cell>
          <cell r="D1501">
            <v>371.21276595744683</v>
          </cell>
          <cell r="E1501" t="str">
            <v>Open Value</v>
          </cell>
          <cell r="F1501" t="str">
            <v>Software Licenses</v>
          </cell>
        </row>
        <row r="1502">
          <cell r="B1502" t="str">
            <v>PGI-00094O BRL</v>
          </cell>
          <cell r="C1502" t="str">
            <v>ExchgEntCAL SNGL LicSAPk OLV NL 1Y AqY2 AP DvcCAL wSrvcs</v>
          </cell>
          <cell r="D1502">
            <v>338.88297872340428</v>
          </cell>
          <cell r="E1502" t="str">
            <v>Open Value</v>
          </cell>
          <cell r="F1502" t="str">
            <v>Software Licenses</v>
          </cell>
        </row>
        <row r="1503">
          <cell r="B1503" t="str">
            <v>PGI-00096O BRL</v>
          </cell>
          <cell r="C1503" t="str">
            <v>ExchgEntCAL SNGL LicSAPk OLV NL 1Y AqY2 AP UsrCAL wSrvcs</v>
          </cell>
          <cell r="D1503">
            <v>435.01063829787239</v>
          </cell>
          <cell r="E1503" t="str">
            <v>Open Value</v>
          </cell>
          <cell r="F1503" t="str">
            <v>Software Licenses</v>
          </cell>
        </row>
        <row r="1504">
          <cell r="B1504" t="str">
            <v>PGI-00134O BRL</v>
          </cell>
          <cell r="C1504" t="str">
            <v>ExchgEntCAL SNGL LicSAPk OLV NL 1Y AqY3 AP DvcCAL wSrvcs</v>
          </cell>
          <cell r="D1504">
            <v>488.18085106382978</v>
          </cell>
          <cell r="E1504" t="str">
            <v>Open Value</v>
          </cell>
          <cell r="F1504" t="str">
            <v>Software Licenses</v>
          </cell>
        </row>
        <row r="1505">
          <cell r="B1505" t="str">
            <v>PGI-00136O BRL</v>
          </cell>
          <cell r="C1505" t="str">
            <v>ExchgEntCAL SNGL LicSAPk OLV NL 1Y AqY3 AP UsrCAL wSrvcs</v>
          </cell>
          <cell r="D1505">
            <v>626.404255319149</v>
          </cell>
          <cell r="E1505" t="str">
            <v>Open Value</v>
          </cell>
          <cell r="F1505" t="str">
            <v>Software Licenses</v>
          </cell>
        </row>
        <row r="1506">
          <cell r="B1506" t="str">
            <v>PGI-00204O BRL</v>
          </cell>
          <cell r="C1506" t="str">
            <v>ExchgEntCAL SNGL LicSAPk OLV NL 2Y AqY2 AP DvcCAL wSrvcs</v>
          </cell>
          <cell r="D1506">
            <v>677.77659574468089</v>
          </cell>
          <cell r="E1506" t="str">
            <v>Open Value</v>
          </cell>
          <cell r="F1506" t="str">
            <v>Software Licenses</v>
          </cell>
        </row>
        <row r="1507">
          <cell r="B1507" t="str">
            <v>PGI-00206O BRL</v>
          </cell>
          <cell r="C1507" t="str">
            <v>ExchgEntCAL SNGL LicSAPk OLV NL 2Y AqY2 AP UsrCAL wSrvcs</v>
          </cell>
          <cell r="D1507">
            <v>870.03191489361711</v>
          </cell>
          <cell r="E1507" t="str">
            <v>Open Value</v>
          </cell>
          <cell r="F1507" t="str">
            <v>Software Licenses</v>
          </cell>
        </row>
        <row r="1508">
          <cell r="B1508" t="str">
            <v>PGI-00252O BRL</v>
          </cell>
          <cell r="C1508" t="str">
            <v>ExchgEntCAL SNGL LicSAPk OLV NL 3Y AqY1 AP DvcCAL wSrvcs</v>
          </cell>
          <cell r="D1508">
            <v>867.38297872340434</v>
          </cell>
          <cell r="E1508" t="str">
            <v>Open Value</v>
          </cell>
          <cell r="F1508" t="str">
            <v>Software Licenses</v>
          </cell>
        </row>
        <row r="1509">
          <cell r="B1509" t="str">
            <v>PGI-00254O BRL</v>
          </cell>
          <cell r="C1509" t="str">
            <v>ExchgEntCAL SNGL LicSAPk OLV NL 3Y AqY1 AP UsrCAL wSrvcs</v>
          </cell>
          <cell r="D1509">
            <v>1113.6382978723404</v>
          </cell>
          <cell r="E1509" t="str">
            <v>Open Value</v>
          </cell>
          <cell r="F1509" t="str">
            <v>Software Licenses</v>
          </cell>
        </row>
        <row r="1510">
          <cell r="B1510" t="str">
            <v>PGI-00058O BRL</v>
          </cell>
          <cell r="C1510" t="str">
            <v>ExchgEntCAL SNGL SA OLV NL 1Y AqY1 AP DvcCAL wSrvcs</v>
          </cell>
          <cell r="D1510">
            <v>189.59574468085108</v>
          </cell>
          <cell r="E1510" t="str">
            <v>Open Value</v>
          </cell>
          <cell r="F1510" t="str">
            <v>Software Licenses</v>
          </cell>
        </row>
        <row r="1511">
          <cell r="B1511" t="str">
            <v>PGI-00060O BRL</v>
          </cell>
          <cell r="C1511" t="str">
            <v>ExchgEntCAL SNGL SA OLV NL 1Y AqY1 AP UsrCAL wSrvcs</v>
          </cell>
          <cell r="D1511">
            <v>243.61702127659575</v>
          </cell>
          <cell r="E1511" t="str">
            <v>Open Value</v>
          </cell>
          <cell r="F1511" t="str">
            <v>Software Licenses</v>
          </cell>
        </row>
        <row r="1512">
          <cell r="B1512" t="str">
            <v>PGI-00098O BRL</v>
          </cell>
          <cell r="C1512" t="str">
            <v>ExchgEntCAL SNGL SA OLV NL 1Y AqY2 AP DvcCAL wSrvcs</v>
          </cell>
          <cell r="D1512">
            <v>189.59574468085108</v>
          </cell>
          <cell r="E1512" t="str">
            <v>Open Value</v>
          </cell>
          <cell r="F1512" t="str">
            <v>Software Licenses</v>
          </cell>
        </row>
        <row r="1513">
          <cell r="B1513" t="str">
            <v>PGI-00100O BRL</v>
          </cell>
          <cell r="C1513" t="str">
            <v>ExchgEntCAL SNGL SA OLV NL 1Y AqY2 AP UsrCAL wSrvcs</v>
          </cell>
          <cell r="D1513">
            <v>243.61702127659575</v>
          </cell>
          <cell r="E1513" t="str">
            <v>Open Value</v>
          </cell>
          <cell r="F1513" t="str">
            <v>Software Licenses</v>
          </cell>
        </row>
        <row r="1514">
          <cell r="B1514" t="str">
            <v>PGI-00138O BRL</v>
          </cell>
          <cell r="C1514" t="str">
            <v>ExchgEntCAL SNGL SA OLV NL 1Y AqY3 AP DvcCAL wSrvcs</v>
          </cell>
          <cell r="D1514">
            <v>189.59574468085108</v>
          </cell>
          <cell r="E1514" t="str">
            <v>Open Value</v>
          </cell>
          <cell r="F1514" t="str">
            <v>Software Licenses</v>
          </cell>
        </row>
        <row r="1515">
          <cell r="B1515" t="str">
            <v>PGI-00140O BRL</v>
          </cell>
          <cell r="C1515" t="str">
            <v>ExchgEntCAL SNGL SA OLV NL 1Y AqY3 AP UsrCAL wSrvcs</v>
          </cell>
          <cell r="D1515">
            <v>243.61702127659575</v>
          </cell>
          <cell r="E1515" t="str">
            <v>Open Value</v>
          </cell>
          <cell r="F1515" t="str">
            <v>Software Licenses</v>
          </cell>
        </row>
        <row r="1516">
          <cell r="B1516" t="str">
            <v>PGI-00208O BRL</v>
          </cell>
          <cell r="C1516" t="str">
            <v>ExchgEntCAL SNGL SA OLV NL 2Y AqY2 AP DvcCAL wSrvcs</v>
          </cell>
          <cell r="D1516">
            <v>379.2021276595745</v>
          </cell>
          <cell r="E1516" t="str">
            <v>Open Value</v>
          </cell>
          <cell r="F1516" t="str">
            <v>Software Licenses</v>
          </cell>
        </row>
        <row r="1517">
          <cell r="B1517" t="str">
            <v>PGI-00210O BRL</v>
          </cell>
          <cell r="C1517" t="str">
            <v>ExchgEntCAL SNGL SA OLV NL 2Y AqY2 AP UsrCAL wSrvcs</v>
          </cell>
          <cell r="D1517">
            <v>487.24468085106383</v>
          </cell>
          <cell r="E1517" t="str">
            <v>Open Value</v>
          </cell>
          <cell r="F1517" t="str">
            <v>Software Licenses</v>
          </cell>
        </row>
        <row r="1518">
          <cell r="B1518" t="str">
            <v>PGI-00256O BRL</v>
          </cell>
          <cell r="C1518" t="str">
            <v>ExchgEntCAL SNGL SA OLV NL 3Y AqY1 AP DvcCAL wSrvcs</v>
          </cell>
          <cell r="D1518">
            <v>568.80851063829789</v>
          </cell>
          <cell r="E1518" t="str">
            <v>Open Value</v>
          </cell>
          <cell r="F1518" t="str">
            <v>Software Licenses</v>
          </cell>
        </row>
        <row r="1519">
          <cell r="B1519" t="str">
            <v>PGI-00258O BRL</v>
          </cell>
          <cell r="C1519" t="str">
            <v>ExchgEntCAL SNGL SA OLV NL 3Y AqY1 AP UsrCAL wSrvcs</v>
          </cell>
          <cell r="D1519">
            <v>730.86170212765956</v>
          </cell>
          <cell r="E1519" t="str">
            <v>Open Value</v>
          </cell>
          <cell r="F1519" t="str">
            <v>Software Licenses</v>
          </cell>
        </row>
        <row r="1520">
          <cell r="B1520" t="str">
            <v>Q6Y-00002O BRL</v>
          </cell>
          <cell r="C1520" t="str">
            <v>ExchgeOnlnPlan1Open ShrdSvr SNGL SubsVL OLV NL 1Mth AP</v>
          </cell>
          <cell r="D1520">
            <v>21.595744680851066</v>
          </cell>
          <cell r="E1520" t="str">
            <v>Open Value</v>
          </cell>
          <cell r="F1520" t="str">
            <v>Software Subscription Licenses</v>
          </cell>
        </row>
        <row r="1521">
          <cell r="B1521" t="str">
            <v>381-02252O BRL</v>
          </cell>
          <cell r="C1521" t="str">
            <v>ExchgStdCAL SNGL LicSAPk OLV NL 1Y AqY1 AP DvcCAL</v>
          </cell>
          <cell r="D1521">
            <v>283.82978723404256</v>
          </cell>
          <cell r="E1521" t="str">
            <v>Open Value</v>
          </cell>
          <cell r="F1521" t="str">
            <v>Software Licenses</v>
          </cell>
        </row>
        <row r="1522">
          <cell r="B1522" t="str">
            <v>381-02257O BRL</v>
          </cell>
          <cell r="C1522" t="str">
            <v>ExchgStdCAL SNGL LicSAPk OLV NL 1Y AqY1 AP UsrCAL</v>
          </cell>
          <cell r="D1522">
            <v>367.27659574468089</v>
          </cell>
          <cell r="E1522" t="str">
            <v>Open Value</v>
          </cell>
          <cell r="F1522" t="str">
            <v>Software Licenses</v>
          </cell>
        </row>
        <row r="1523">
          <cell r="B1523" t="str">
            <v>381-02253O BRL</v>
          </cell>
          <cell r="C1523" t="str">
            <v>ExchgStdCAL SNGL LicSAPk OLV NL 1Y AqY2 AP DvcCAL</v>
          </cell>
          <cell r="D1523">
            <v>364.88297872340428</v>
          </cell>
          <cell r="E1523" t="str">
            <v>Open Value</v>
          </cell>
          <cell r="F1523" t="str">
            <v>Software Licenses</v>
          </cell>
        </row>
        <row r="1524">
          <cell r="B1524" t="str">
            <v>381-02258O BRL</v>
          </cell>
          <cell r="C1524" t="str">
            <v>ExchgStdCAL SNGL LicSAPk OLV NL 1Y AqY2 AP UsrCAL</v>
          </cell>
          <cell r="D1524">
            <v>472.13829787234044</v>
          </cell>
          <cell r="E1524" t="str">
            <v>Open Value</v>
          </cell>
          <cell r="F1524" t="str">
            <v>Software Licenses</v>
          </cell>
        </row>
        <row r="1525">
          <cell r="B1525" t="str">
            <v>381-02254O BRL</v>
          </cell>
          <cell r="C1525" t="str">
            <v>ExchgStdCAL SNGL LicSAPk OLV NL 1Y AqY3 AP DvcCAL</v>
          </cell>
          <cell r="D1525">
            <v>608.04255319148933</v>
          </cell>
          <cell r="E1525" t="str">
            <v>Open Value</v>
          </cell>
          <cell r="F1525" t="str">
            <v>Software Licenses</v>
          </cell>
        </row>
        <row r="1526">
          <cell r="B1526" t="str">
            <v>381-02259O BRL</v>
          </cell>
          <cell r="C1526" t="str">
            <v>ExchgStdCAL SNGL LicSAPk OLV NL 1Y AqY3 AP UsrCAL</v>
          </cell>
          <cell r="D1526">
            <v>786.74468085106389</v>
          </cell>
          <cell r="E1526" t="str">
            <v>Open Value</v>
          </cell>
          <cell r="F1526" t="str">
            <v>Software Licenses</v>
          </cell>
        </row>
        <row r="1527">
          <cell r="B1527" t="str">
            <v>381-02251O BRL</v>
          </cell>
          <cell r="C1527" t="str">
            <v>ExchgStdCAL SNGL LicSAPk OLV NL 2Y AqY2 AP DvcCAL</v>
          </cell>
          <cell r="D1527">
            <v>729.76595744680856</v>
          </cell>
          <cell r="E1527" t="str">
            <v>Open Value</v>
          </cell>
          <cell r="F1527" t="str">
            <v>Software Licenses</v>
          </cell>
        </row>
        <row r="1528">
          <cell r="B1528" t="str">
            <v>381-02256O BRL</v>
          </cell>
          <cell r="C1528" t="str">
            <v>ExchgStdCAL SNGL LicSAPk OLV NL 2Y AqY2 AP UsrCAL</v>
          </cell>
          <cell r="D1528">
            <v>944.27659574468089</v>
          </cell>
          <cell r="E1528" t="str">
            <v>Open Value</v>
          </cell>
          <cell r="F1528" t="str">
            <v>Software Licenses</v>
          </cell>
        </row>
        <row r="1529">
          <cell r="B1529" t="str">
            <v>381-02250O BRL</v>
          </cell>
          <cell r="C1529" t="str">
            <v>ExchgStdCAL SNGL LicSAPk OLV NL 3Y AqY1 AP DvcCAL</v>
          </cell>
          <cell r="D1529">
            <v>851.5</v>
          </cell>
          <cell r="E1529" t="str">
            <v>Open Value</v>
          </cell>
          <cell r="F1529" t="str">
            <v>Software Licenses</v>
          </cell>
        </row>
        <row r="1530">
          <cell r="B1530" t="str">
            <v>381-02255O BRL</v>
          </cell>
          <cell r="C1530" t="str">
            <v>ExchgStdCAL SNGL LicSAPk OLV NL 3Y AqY1 AP UsrCAL</v>
          </cell>
          <cell r="D1530">
            <v>1101.808510638298</v>
          </cell>
          <cell r="E1530" t="str">
            <v>Open Value</v>
          </cell>
          <cell r="F1530" t="str">
            <v>Software Licenses</v>
          </cell>
        </row>
        <row r="1531">
          <cell r="B1531" t="str">
            <v>381-02260O BRL</v>
          </cell>
          <cell r="C1531" t="str">
            <v>ExchgStdCAL SNGL SA OLV NL 1Y AqY1 AP DvcCAL</v>
          </cell>
          <cell r="D1531">
            <v>121.7340425531915</v>
          </cell>
          <cell r="E1531" t="str">
            <v>Open Value</v>
          </cell>
          <cell r="F1531" t="str">
            <v>Software Licenses</v>
          </cell>
        </row>
        <row r="1532">
          <cell r="B1532" t="str">
            <v>381-02265O BRL</v>
          </cell>
          <cell r="C1532" t="str">
            <v>ExchgStdCAL SNGL SA OLV NL 1Y AqY1 AP UsrCAL</v>
          </cell>
          <cell r="D1532">
            <v>157.54255319148936</v>
          </cell>
          <cell r="E1532" t="str">
            <v>Open Value</v>
          </cell>
          <cell r="F1532" t="str">
            <v>Software Licenses</v>
          </cell>
        </row>
        <row r="1533">
          <cell r="B1533" t="str">
            <v>381-02264O BRL</v>
          </cell>
          <cell r="C1533" t="str">
            <v>ExchgStdCAL SNGL SA OLV NL 1Y AqY2 AP DvcCAL</v>
          </cell>
          <cell r="D1533">
            <v>121.7340425531915</v>
          </cell>
          <cell r="E1533" t="str">
            <v>Open Value</v>
          </cell>
          <cell r="F1533" t="str">
            <v>Software Licenses</v>
          </cell>
        </row>
        <row r="1534">
          <cell r="B1534" t="str">
            <v>381-02269O BRL</v>
          </cell>
          <cell r="C1534" t="str">
            <v>ExchgStdCAL SNGL SA OLV NL 1Y AqY2 AP UsrCAL</v>
          </cell>
          <cell r="D1534">
            <v>157.54255319148936</v>
          </cell>
          <cell r="E1534" t="str">
            <v>Open Value</v>
          </cell>
          <cell r="F1534" t="str">
            <v>Software Licenses</v>
          </cell>
        </row>
        <row r="1535">
          <cell r="B1535" t="str">
            <v>381-02263O BRL</v>
          </cell>
          <cell r="C1535" t="str">
            <v>ExchgStdCAL SNGL SA OLV NL 1Y AqY3 AP DvcCAL</v>
          </cell>
          <cell r="D1535">
            <v>121.7340425531915</v>
          </cell>
          <cell r="E1535" t="str">
            <v>Open Value</v>
          </cell>
          <cell r="F1535" t="str">
            <v>Software Licenses</v>
          </cell>
        </row>
        <row r="1536">
          <cell r="B1536" t="str">
            <v>381-02268O BRL</v>
          </cell>
          <cell r="C1536" t="str">
            <v>ExchgStdCAL SNGL SA OLV NL 1Y AqY3 AP UsrCAL</v>
          </cell>
          <cell r="D1536">
            <v>157.54255319148936</v>
          </cell>
          <cell r="E1536" t="str">
            <v>Open Value</v>
          </cell>
          <cell r="F1536" t="str">
            <v>Software Licenses</v>
          </cell>
        </row>
        <row r="1537">
          <cell r="B1537" t="str">
            <v>381-02261O BRL</v>
          </cell>
          <cell r="C1537" t="str">
            <v>ExchgStdCAL SNGL SA OLV NL 2Y AqY2 AP DvcCAL</v>
          </cell>
          <cell r="D1537">
            <v>243.468085106383</v>
          </cell>
          <cell r="E1537" t="str">
            <v>Open Value</v>
          </cell>
          <cell r="F1537" t="str">
            <v>Software Licenses</v>
          </cell>
        </row>
        <row r="1538">
          <cell r="B1538" t="str">
            <v>381-02266O BRL</v>
          </cell>
          <cell r="C1538" t="str">
            <v>ExchgStdCAL SNGL SA OLV NL 2Y AqY2 AP UsrCAL</v>
          </cell>
          <cell r="D1538">
            <v>315.06382978723411</v>
          </cell>
          <cell r="E1538" t="str">
            <v>Open Value</v>
          </cell>
          <cell r="F1538" t="str">
            <v>Software Licenses</v>
          </cell>
        </row>
        <row r="1539">
          <cell r="B1539" t="str">
            <v>381-02262O BRL</v>
          </cell>
          <cell r="C1539" t="str">
            <v>ExchgStdCAL SNGL SA OLV NL 3Y AqY1 AP DvcCAL</v>
          </cell>
          <cell r="D1539">
            <v>365.2021276595745</v>
          </cell>
          <cell r="E1539" t="str">
            <v>Open Value</v>
          </cell>
          <cell r="F1539" t="str">
            <v>Software Licenses</v>
          </cell>
        </row>
        <row r="1540">
          <cell r="B1540" t="str">
            <v>381-02267O BRL</v>
          </cell>
          <cell r="C1540" t="str">
            <v>ExchgStdCAL SNGL SA OLV NL 3Y AqY1 AP UsrCAL</v>
          </cell>
          <cell r="D1540">
            <v>472.60638297872345</v>
          </cell>
          <cell r="E1540" t="str">
            <v>Open Value</v>
          </cell>
          <cell r="F1540" t="str">
            <v>Software Licenses</v>
          </cell>
        </row>
        <row r="1541">
          <cell r="B1541" t="str">
            <v>395-03276O BRL</v>
          </cell>
          <cell r="C1541" t="str">
            <v>ExchgSvrEnt SNGL LicSAPk OLV NL 1Y AqY1 AP</v>
          </cell>
          <cell r="D1541">
            <v>16861.351063829788</v>
          </cell>
          <cell r="E1541" t="str">
            <v>Open Value</v>
          </cell>
          <cell r="F1541" t="str">
            <v>Software Licenses</v>
          </cell>
        </row>
        <row r="1542">
          <cell r="B1542" t="str">
            <v>395-03277O BRL</v>
          </cell>
          <cell r="C1542" t="str">
            <v>ExchgSvrEnt SNGL LicSAPk OLV NL 1Y AqY2 AP</v>
          </cell>
          <cell r="D1542">
            <v>21678.765957446809</v>
          </cell>
          <cell r="E1542" t="str">
            <v>Open Value</v>
          </cell>
          <cell r="F1542" t="str">
            <v>Software Licenses</v>
          </cell>
        </row>
        <row r="1543">
          <cell r="B1543" t="str">
            <v>395-03278O BRL</v>
          </cell>
          <cell r="C1543" t="str">
            <v>ExchgSvrEnt SNGL LicSAPk OLV NL 1Y AqY3 AP</v>
          </cell>
          <cell r="D1543">
            <v>36131</v>
          </cell>
          <cell r="E1543" t="str">
            <v>Open Value</v>
          </cell>
          <cell r="F1543" t="str">
            <v>Software Licenses</v>
          </cell>
        </row>
        <row r="1544">
          <cell r="B1544" t="str">
            <v>395-03275O BRL</v>
          </cell>
          <cell r="C1544" t="str">
            <v>ExchgSvrEnt SNGL LicSAPk OLV NL 2Y AqY2 AP</v>
          </cell>
          <cell r="D1544">
            <v>43357.542553191488</v>
          </cell>
          <cell r="E1544" t="str">
            <v>Open Value</v>
          </cell>
          <cell r="F1544" t="str">
            <v>Software Licenses</v>
          </cell>
        </row>
        <row r="1545">
          <cell r="B1545" t="str">
            <v>395-03274O BRL</v>
          </cell>
          <cell r="C1545" t="str">
            <v>ExchgSvrEnt SNGL LicSAPk OLV NL 3Y AqY1 AP</v>
          </cell>
          <cell r="D1545">
            <v>50584.074468085106</v>
          </cell>
          <cell r="E1545" t="str">
            <v>Open Value</v>
          </cell>
          <cell r="F1545" t="str">
            <v>Software Licenses</v>
          </cell>
        </row>
        <row r="1546">
          <cell r="B1546" t="str">
            <v>395-03284O BRL</v>
          </cell>
          <cell r="C1546" t="str">
            <v>ExchgSvrEnt SNGL SA OLV NL 1Y AqY1 AP</v>
          </cell>
          <cell r="D1546">
            <v>7226.5425531914898</v>
          </cell>
          <cell r="E1546" t="str">
            <v>Open Value</v>
          </cell>
          <cell r="F1546" t="str">
            <v>Software Licenses</v>
          </cell>
        </row>
        <row r="1547">
          <cell r="B1547" t="str">
            <v>395-03288O BRL</v>
          </cell>
          <cell r="C1547" t="str">
            <v>ExchgSvrEnt SNGL SA OLV NL 1Y AqY2 AP</v>
          </cell>
          <cell r="D1547">
            <v>7226.5425531914898</v>
          </cell>
          <cell r="E1547" t="str">
            <v>Open Value</v>
          </cell>
          <cell r="F1547" t="str">
            <v>Software Licenses</v>
          </cell>
        </row>
        <row r="1548">
          <cell r="B1548" t="str">
            <v>395-03287O BRL</v>
          </cell>
          <cell r="C1548" t="str">
            <v>ExchgSvrEnt SNGL SA OLV NL 1Y AqY3 AP</v>
          </cell>
          <cell r="D1548">
            <v>7226.5425531914898</v>
          </cell>
          <cell r="E1548" t="str">
            <v>Open Value</v>
          </cell>
          <cell r="F1548" t="str">
            <v>Software Licenses</v>
          </cell>
        </row>
        <row r="1549">
          <cell r="B1549" t="str">
            <v>395-03285O BRL</v>
          </cell>
          <cell r="C1549" t="str">
            <v>ExchgSvrEnt SNGL SA OLV NL 2Y AqY2 AP</v>
          </cell>
          <cell r="D1549">
            <v>14453.08510638298</v>
          </cell>
          <cell r="E1549" t="str">
            <v>Open Value</v>
          </cell>
          <cell r="F1549" t="str">
            <v>Software Licenses</v>
          </cell>
        </row>
        <row r="1550">
          <cell r="B1550" t="str">
            <v>395-03286O BRL</v>
          </cell>
          <cell r="C1550" t="str">
            <v>ExchgSvrEnt SNGL SA OLV NL 3Y AqY1 AP</v>
          </cell>
          <cell r="D1550">
            <v>21679.617021276597</v>
          </cell>
          <cell r="E1550" t="str">
            <v>Open Value</v>
          </cell>
          <cell r="F1550" t="str">
            <v>Software Licenses</v>
          </cell>
        </row>
        <row r="1551">
          <cell r="B1551" t="str">
            <v>395-03281O BRL</v>
          </cell>
          <cell r="C1551" t="str">
            <v>ExchgSvrEnt SNGL SASU OLV NL 1Y AqY1 ExchgSvrStd AP</v>
          </cell>
          <cell r="D1551">
            <v>13913.957446808512</v>
          </cell>
          <cell r="E1551" t="str">
            <v>Open Value</v>
          </cell>
          <cell r="F1551" t="str">
            <v>Software Licenses</v>
          </cell>
        </row>
        <row r="1552">
          <cell r="B1552" t="str">
            <v>395-03282O BRL</v>
          </cell>
          <cell r="C1552" t="str">
            <v>ExchgSvrEnt SNGL SASU OLV NL 1Y AqY2 ExchgSvrStd AP</v>
          </cell>
          <cell r="D1552">
            <v>17889.127659574468</v>
          </cell>
          <cell r="E1552" t="str">
            <v>Open Value</v>
          </cell>
          <cell r="F1552" t="str">
            <v>Software Licenses</v>
          </cell>
        </row>
        <row r="1553">
          <cell r="B1553" t="str">
            <v>395-03283O BRL</v>
          </cell>
          <cell r="C1553" t="str">
            <v>ExchgSvrEnt SNGL SASU OLV NL 1Y AqY3 ExchgSvrStd AP</v>
          </cell>
          <cell r="D1553">
            <v>29814.638297872341</v>
          </cell>
          <cell r="E1553" t="str">
            <v>Open Value</v>
          </cell>
          <cell r="F1553" t="str">
            <v>Software Licenses</v>
          </cell>
        </row>
        <row r="1554">
          <cell r="B1554" t="str">
            <v>395-03279O BRL</v>
          </cell>
          <cell r="C1554" t="str">
            <v>ExchgSvrEnt SNGL SASU OLV NL 2Y AqY2 ExchgSvrStd AP</v>
          </cell>
          <cell r="D1554">
            <v>35778.255319148935</v>
          </cell>
          <cell r="E1554" t="str">
            <v>Open Value</v>
          </cell>
          <cell r="F1554" t="str">
            <v>Software Licenses</v>
          </cell>
        </row>
        <row r="1555">
          <cell r="B1555" t="str">
            <v>395-03280O BRL</v>
          </cell>
          <cell r="C1555" t="str">
            <v>ExchgSvrEnt SNGL SASU OLV NL 3Y AqY1 ExchgSvrStd AP</v>
          </cell>
          <cell r="D1555">
            <v>41741.861702127659</v>
          </cell>
          <cell r="E1555" t="str">
            <v>Open Value</v>
          </cell>
          <cell r="F1555" t="str">
            <v>Software Licenses</v>
          </cell>
        </row>
        <row r="1556">
          <cell r="B1556" t="str">
            <v>312-03037O BRL</v>
          </cell>
          <cell r="C1556" t="str">
            <v>ExchgSvrStd SNGL LicSAPk OLV NL 1Y AqY1 AP</v>
          </cell>
          <cell r="D1556">
            <v>2947.4042553191489</v>
          </cell>
          <cell r="E1556" t="str">
            <v>Open Value</v>
          </cell>
          <cell r="F1556" t="str">
            <v>Software Licenses</v>
          </cell>
        </row>
        <row r="1557">
          <cell r="B1557" t="str">
            <v>312-03038O BRL</v>
          </cell>
          <cell r="C1557" t="str">
            <v>ExchgSvrStd SNGL LicSAPk OLV NL 1Y AqY2 AP</v>
          </cell>
          <cell r="D1557">
            <v>3789.6382978723409</v>
          </cell>
          <cell r="E1557" t="str">
            <v>Open Value</v>
          </cell>
          <cell r="F1557" t="str">
            <v>Software Licenses</v>
          </cell>
        </row>
        <row r="1558">
          <cell r="B1558" t="str">
            <v>312-03039O BRL</v>
          </cell>
          <cell r="C1558" t="str">
            <v>ExchgSvrStd SNGL LicSAPk OLV NL 1Y AqY3 AP</v>
          </cell>
          <cell r="D1558">
            <v>6316.3617021276605</v>
          </cell>
          <cell r="E1558" t="str">
            <v>Open Value</v>
          </cell>
          <cell r="F1558" t="str">
            <v>Software Licenses</v>
          </cell>
        </row>
        <row r="1559">
          <cell r="B1559" t="str">
            <v>312-03036O BRL</v>
          </cell>
          <cell r="C1559" t="str">
            <v>ExchgSvrStd SNGL LicSAPk OLV NL 2Y AqY2 AP</v>
          </cell>
          <cell r="D1559">
            <v>7579.2872340425538</v>
          </cell>
          <cell r="E1559" t="str">
            <v>Open Value</v>
          </cell>
          <cell r="F1559" t="str">
            <v>Software Licenses</v>
          </cell>
        </row>
        <row r="1560">
          <cell r="B1560" t="str">
            <v>312-03035O BRL</v>
          </cell>
          <cell r="C1560" t="str">
            <v>ExchgSvrStd SNGL LicSAPk OLV NL 3Y AqY1 AP</v>
          </cell>
          <cell r="D1560">
            <v>8842.2127659574471</v>
          </cell>
          <cell r="E1560" t="str">
            <v>Open Value</v>
          </cell>
          <cell r="F1560" t="str">
            <v>Software Licenses</v>
          </cell>
        </row>
        <row r="1561">
          <cell r="B1561" t="str">
            <v>312-03040O BRL</v>
          </cell>
          <cell r="C1561" t="str">
            <v>ExchgSvrStd SNGL SA OLV NL 1Y AqY1 AP</v>
          </cell>
          <cell r="D1561">
            <v>1262.9361702127662</v>
          </cell>
          <cell r="E1561" t="str">
            <v>Open Value</v>
          </cell>
          <cell r="F1561" t="str">
            <v>Software Licenses</v>
          </cell>
        </row>
        <row r="1562">
          <cell r="B1562" t="str">
            <v>312-03044O BRL</v>
          </cell>
          <cell r="C1562" t="str">
            <v>ExchgSvrStd SNGL SA OLV NL 1Y AqY2 AP</v>
          </cell>
          <cell r="D1562">
            <v>1262.9361702127662</v>
          </cell>
          <cell r="E1562" t="str">
            <v>Open Value</v>
          </cell>
          <cell r="F1562" t="str">
            <v>Software Licenses</v>
          </cell>
        </row>
        <row r="1563">
          <cell r="B1563" t="str">
            <v>312-03043O BRL</v>
          </cell>
          <cell r="C1563" t="str">
            <v>ExchgSvrStd SNGL SA OLV NL 1Y AqY3 AP</v>
          </cell>
          <cell r="D1563">
            <v>1262.9361702127662</v>
          </cell>
          <cell r="E1563" t="str">
            <v>Open Value</v>
          </cell>
          <cell r="F1563" t="str">
            <v>Software Licenses</v>
          </cell>
        </row>
        <row r="1564">
          <cell r="B1564" t="str">
            <v>312-03041O BRL</v>
          </cell>
          <cell r="C1564" t="str">
            <v>ExchgSvrStd SNGL SA OLV NL 2Y AqY2 AP</v>
          </cell>
          <cell r="D1564">
            <v>2525.8510638297876</v>
          </cell>
          <cell r="E1564" t="str">
            <v>Open Value</v>
          </cell>
          <cell r="F1564" t="str">
            <v>Software Licenses</v>
          </cell>
        </row>
        <row r="1565">
          <cell r="B1565" t="str">
            <v>312-03042O BRL</v>
          </cell>
          <cell r="C1565" t="str">
            <v>ExchgSvrStd SNGL SA OLV NL 3Y AqY1 AP</v>
          </cell>
          <cell r="D1565">
            <v>3788.7872340425533</v>
          </cell>
          <cell r="E1565" t="str">
            <v>Open Value</v>
          </cell>
          <cell r="F1565" t="str">
            <v>Software Licenses</v>
          </cell>
        </row>
        <row r="1566">
          <cell r="B1566" t="str">
            <v>Q6Z-00002O BRL</v>
          </cell>
          <cell r="C1566" t="str">
            <v>ExchngOnlnPlan2Open ShrdSvr SNGL SubsVL OLV NL 1Mth AP</v>
          </cell>
          <cell r="D1566">
            <v>43.212765957446805</v>
          </cell>
          <cell r="E1566" t="str">
            <v>Open Value</v>
          </cell>
          <cell r="F1566" t="str">
            <v>Software Subscription Licenses</v>
          </cell>
        </row>
        <row r="1567">
          <cell r="B1567" t="str">
            <v>R9Y-00002O BRL</v>
          </cell>
          <cell r="C1567" t="str">
            <v>ExchOnlnProtectionOpen ShrdSvr SNGL SubsVL OLV NL 1Mth AP</v>
          </cell>
          <cell r="D1567">
            <v>5.4042553191489366</v>
          </cell>
          <cell r="E1567" t="str">
            <v>Open Value</v>
          </cell>
          <cell r="F1567" t="str">
            <v>Software Subscription Licenses</v>
          </cell>
        </row>
        <row r="1568">
          <cell r="B1568" t="str">
            <v>NK7-00071O BRL</v>
          </cell>
          <cell r="C1568" t="str">
            <v>IdentityMgrCAL SNGL LicSAPk OLV NL 1Y AqY1 AP UsrCAL</v>
          </cell>
          <cell r="D1568">
            <v>66.776595744680861</v>
          </cell>
          <cell r="E1568" t="str">
            <v>Open Value</v>
          </cell>
          <cell r="F1568" t="str">
            <v>Software Licenses</v>
          </cell>
        </row>
        <row r="1569">
          <cell r="B1569" t="str">
            <v>NK7-00075O BRL</v>
          </cell>
          <cell r="C1569" t="str">
            <v>IdentityMgrCAL SNGL LicSAPk OLV NL 1Y AqY2 AP UsrCAL</v>
          </cell>
          <cell r="D1569">
            <v>86.010638297872333</v>
          </cell>
          <cell r="E1569" t="str">
            <v>Open Value</v>
          </cell>
          <cell r="F1569" t="str">
            <v>Software Licenses</v>
          </cell>
        </row>
        <row r="1570">
          <cell r="B1570" t="str">
            <v>NK7-00079O BRL</v>
          </cell>
          <cell r="C1570" t="str">
            <v>IdentityMgrCAL SNGL LicSAPk OLV NL 1Y AqY3 AP UsrCAL</v>
          </cell>
          <cell r="D1570">
            <v>143.68085106382981</v>
          </cell>
          <cell r="E1570" t="str">
            <v>Open Value</v>
          </cell>
          <cell r="F1570" t="str">
            <v>Software Licenses</v>
          </cell>
        </row>
        <row r="1571">
          <cell r="B1571" t="str">
            <v>NK7-00014O BRL</v>
          </cell>
          <cell r="C1571" t="str">
            <v>IdentityMgrCAL SNGL LicSAPk OLV NL 2Y AqY2 AP UsrCAL</v>
          </cell>
          <cell r="D1571">
            <v>172.01063829787236</v>
          </cell>
          <cell r="E1571" t="str">
            <v>Open Value</v>
          </cell>
          <cell r="F1571" t="str">
            <v>Software Licenses</v>
          </cell>
        </row>
        <row r="1572">
          <cell r="B1572" t="str">
            <v>NK7-00020O BRL</v>
          </cell>
          <cell r="C1572" t="str">
            <v>IdentityMgrCAL SNGL LicSAPk OLV NL 3Y AqY1 AP UsrCAL</v>
          </cell>
          <cell r="D1572">
            <v>200.34042553191489</v>
          </cell>
          <cell r="E1572" t="str">
            <v>Open Value</v>
          </cell>
          <cell r="F1572" t="str">
            <v>Software Licenses</v>
          </cell>
        </row>
        <row r="1573">
          <cell r="B1573" t="str">
            <v>NK7-00073O BRL</v>
          </cell>
          <cell r="C1573" t="str">
            <v>IdentityMgrCAL SNGL SA OLV NL 1Y AqY1 AP UsrCAL</v>
          </cell>
          <cell r="D1573">
            <v>28.329787234042552</v>
          </cell>
          <cell r="E1573" t="str">
            <v>Open Value</v>
          </cell>
          <cell r="F1573" t="str">
            <v>Software Licenses</v>
          </cell>
        </row>
        <row r="1574">
          <cell r="B1574" t="str">
            <v>NK7-00077O BRL</v>
          </cell>
          <cell r="C1574" t="str">
            <v>IdentityMgrCAL SNGL SA OLV NL 1Y AqY2 AP UsrCAL</v>
          </cell>
          <cell r="D1574">
            <v>28.329787234042552</v>
          </cell>
          <cell r="E1574" t="str">
            <v>Open Value</v>
          </cell>
          <cell r="F1574" t="str">
            <v>Software Licenses</v>
          </cell>
        </row>
        <row r="1575">
          <cell r="B1575" t="str">
            <v>NK7-00081O BRL</v>
          </cell>
          <cell r="C1575" t="str">
            <v>IdentityMgrCAL SNGL SA OLV NL 1Y AqY3 AP UsrCAL</v>
          </cell>
          <cell r="D1575">
            <v>28.329787234042552</v>
          </cell>
          <cell r="E1575" t="str">
            <v>Open Value</v>
          </cell>
          <cell r="F1575" t="str">
            <v>Software Licenses</v>
          </cell>
        </row>
        <row r="1576">
          <cell r="B1576" t="str">
            <v>NK7-00016O BRL</v>
          </cell>
          <cell r="C1576" t="str">
            <v>IdentityMgrCAL SNGL SA OLV NL 2Y AqY2 AP UsrCAL</v>
          </cell>
          <cell r="D1576">
            <v>56.659574468085104</v>
          </cell>
          <cell r="E1576" t="str">
            <v>Open Value</v>
          </cell>
          <cell r="F1576" t="str">
            <v>Software Licenses</v>
          </cell>
        </row>
        <row r="1577">
          <cell r="B1577" t="str">
            <v>NK7-00022O BRL</v>
          </cell>
          <cell r="C1577" t="str">
            <v>IdentityMgrCAL SNGL SA OLV NL 3Y AqY1 AP UsrCAL</v>
          </cell>
          <cell r="D1577">
            <v>84.989361702127667</v>
          </cell>
          <cell r="E1577" t="str">
            <v>Open Value</v>
          </cell>
          <cell r="F1577" t="str">
            <v>Software Licenses</v>
          </cell>
        </row>
        <row r="1578">
          <cell r="B1578" t="str">
            <v>PL7-00064O BRL</v>
          </cell>
          <cell r="C1578" t="str">
            <v>IdentityMgrExtConn SNGL LicSAPk OLV NL 1Y AqY1 AP</v>
          </cell>
          <cell r="D1578">
            <v>69260.51063829787</v>
          </cell>
          <cell r="E1578" t="str">
            <v>Open Value</v>
          </cell>
          <cell r="F1578" t="str">
            <v>Software Licenses</v>
          </cell>
        </row>
        <row r="1579">
          <cell r="B1579" t="str">
            <v>PL7-00068O BRL</v>
          </cell>
          <cell r="C1579" t="str">
            <v>IdentityMgrExtConn SNGL LicSAPk OLV NL 1Y AqY2 AP</v>
          </cell>
          <cell r="D1579">
            <v>89049.382978723414</v>
          </cell>
          <cell r="E1579" t="str">
            <v>Open Value</v>
          </cell>
          <cell r="F1579" t="str">
            <v>Software Licenses</v>
          </cell>
        </row>
        <row r="1580">
          <cell r="B1580" t="str">
            <v>PL7-00072O BRL</v>
          </cell>
          <cell r="C1580" t="str">
            <v>IdentityMgrExtConn SNGL LicSAPk OLV NL 1Y AqY3 AP</v>
          </cell>
          <cell r="D1580">
            <v>148415.9680851064</v>
          </cell>
          <cell r="E1580" t="str">
            <v>Open Value</v>
          </cell>
          <cell r="F1580" t="str">
            <v>Software Licenses</v>
          </cell>
        </row>
        <row r="1581">
          <cell r="B1581" t="str">
            <v>PL7-00086O BRL</v>
          </cell>
          <cell r="C1581" t="str">
            <v>IdentityMgrExtConn SNGL LicSAPk OLV NL 2Y AqY2 AP</v>
          </cell>
          <cell r="D1581">
            <v>178098.76595744683</v>
          </cell>
          <cell r="E1581" t="str">
            <v>Open Value</v>
          </cell>
          <cell r="F1581" t="str">
            <v>Software Licenses</v>
          </cell>
        </row>
        <row r="1582">
          <cell r="B1582" t="str">
            <v>PL7-00015O BRL</v>
          </cell>
          <cell r="C1582" t="str">
            <v>IdentityMgrExtConn SNGL LicSAPk OLV NL 3Y AqY1 AP</v>
          </cell>
          <cell r="D1582">
            <v>207781.56382978725</v>
          </cell>
          <cell r="E1582" t="str">
            <v>Open Value</v>
          </cell>
          <cell r="F1582" t="str">
            <v>Software Licenses</v>
          </cell>
        </row>
        <row r="1583">
          <cell r="B1583" t="str">
            <v>PL7-00066O BRL</v>
          </cell>
          <cell r="C1583" t="str">
            <v>IdentityMgrExtConn SNGL SA OLV NL 1Y AqY1 AP</v>
          </cell>
          <cell r="D1583">
            <v>29682.787234042553</v>
          </cell>
          <cell r="E1583" t="str">
            <v>Open Value</v>
          </cell>
          <cell r="F1583" t="str">
            <v>Software Licenses</v>
          </cell>
        </row>
        <row r="1584">
          <cell r="B1584" t="str">
            <v>PL7-00070O BRL</v>
          </cell>
          <cell r="C1584" t="str">
            <v>IdentityMgrExtConn SNGL SA OLV NL 1Y AqY2 AP</v>
          </cell>
          <cell r="D1584">
            <v>29682.787234042553</v>
          </cell>
          <cell r="E1584" t="str">
            <v>Open Value</v>
          </cell>
          <cell r="F1584" t="str">
            <v>Software Licenses</v>
          </cell>
        </row>
        <row r="1585">
          <cell r="B1585" t="str">
            <v>PL7-00074O BRL</v>
          </cell>
          <cell r="C1585" t="str">
            <v>IdentityMgrExtConn SNGL SA OLV NL 1Y AqY3 AP</v>
          </cell>
          <cell r="D1585">
            <v>29682.787234042553</v>
          </cell>
          <cell r="E1585" t="str">
            <v>Open Value</v>
          </cell>
          <cell r="F1585" t="str">
            <v>Software Licenses</v>
          </cell>
        </row>
        <row r="1586">
          <cell r="B1586" t="str">
            <v>PL7-00011O BRL</v>
          </cell>
          <cell r="C1586" t="str">
            <v>IdentityMgrExtConn SNGL SA OLV NL 2Y AqY2 AP</v>
          </cell>
          <cell r="D1586">
            <v>59365.574468085106</v>
          </cell>
          <cell r="E1586" t="str">
            <v>Open Value</v>
          </cell>
          <cell r="F1586" t="str">
            <v>Software Licenses</v>
          </cell>
        </row>
        <row r="1587">
          <cell r="B1587" t="str">
            <v>PL7-00017O BRL</v>
          </cell>
          <cell r="C1587" t="str">
            <v>IdentityMgrExtConn SNGL SA OLV NL 3Y AqY1 AP</v>
          </cell>
          <cell r="D1587">
            <v>89048.372340425543</v>
          </cell>
          <cell r="E1587" t="str">
            <v>Open Value</v>
          </cell>
          <cell r="F1587" t="str">
            <v>Software Licenses</v>
          </cell>
        </row>
        <row r="1588">
          <cell r="B1588" t="str">
            <v>NMG-00001O BRL</v>
          </cell>
          <cell r="C1588" t="str">
            <v>Intune Device Open Shared Sngl Subs VL OLV NL 1M Addtl Prod Per Device</v>
          </cell>
          <cell r="D1588">
            <v>10.808510638297873</v>
          </cell>
          <cell r="E1588" t="str">
            <v>Open Value</v>
          </cell>
          <cell r="F1588" t="str">
            <v>Software Subscription Licenses</v>
          </cell>
        </row>
        <row r="1589">
          <cell r="B1589" t="str">
            <v>3LN-00006O BRL</v>
          </cell>
          <cell r="C1589" t="str">
            <v>IntuneOpen ShrdSvr SNGL SubsVL OLV NL 1Mth AP</v>
          </cell>
          <cell r="D1589">
            <v>32.404255319148938</v>
          </cell>
          <cell r="E1589" t="str">
            <v>Open Value</v>
          </cell>
          <cell r="F1589" t="str">
            <v>Software Subscription Licenses</v>
          </cell>
        </row>
        <row r="1590">
          <cell r="B1590" t="str">
            <v>7U6-00001O BRL</v>
          </cell>
          <cell r="C1590" t="str">
            <v>IntuneOPENAdd-On ShrdSvr SNGL SubsVL OLV NL 1Mth AP</v>
          </cell>
          <cell r="D1590">
            <v>21.595744680851066</v>
          </cell>
          <cell r="E1590" t="str">
            <v>Open Value</v>
          </cell>
          <cell r="F1590" t="str">
            <v>Software Subscription Licenses</v>
          </cell>
        </row>
        <row r="1591">
          <cell r="B1591" t="str">
            <v>5HK-00065O BRL</v>
          </cell>
          <cell r="C1591" t="str">
            <v>LyncMac SNGL LicSAPk OLV NL 1Y AqY1 AP</v>
          </cell>
          <cell r="D1591">
            <v>124.58510638297874</v>
          </cell>
          <cell r="E1591" t="str">
            <v>Open Value</v>
          </cell>
          <cell r="F1591" t="str">
            <v>Software Licenses</v>
          </cell>
        </row>
        <row r="1592">
          <cell r="B1592" t="str">
            <v>5HK-00115O BRL</v>
          </cell>
          <cell r="C1592" t="str">
            <v>LyncMac SNGL LicSAPk OLV NL 1Y AqY2 AP</v>
          </cell>
          <cell r="D1592">
            <v>158.01063829787236</v>
          </cell>
          <cell r="E1592" t="str">
            <v>Open Value</v>
          </cell>
          <cell r="F1592" t="str">
            <v>Software Licenses</v>
          </cell>
        </row>
        <row r="1593">
          <cell r="B1593" t="str">
            <v>5HK-00155O BRL</v>
          </cell>
          <cell r="C1593" t="str">
            <v>LyncMac SNGL LicSAPk OLV NL 1Y AqY3 AP</v>
          </cell>
          <cell r="D1593">
            <v>258.24468085106383</v>
          </cell>
          <cell r="E1593" t="str">
            <v>Open Value</v>
          </cell>
          <cell r="F1593" t="str">
            <v>Software Licenses</v>
          </cell>
        </row>
        <row r="1594">
          <cell r="B1594" t="str">
            <v>5HK-00103O BRL</v>
          </cell>
          <cell r="C1594" t="str">
            <v>LyncMac SNGL LicSAPk OLV NL 2Y AqY2 AP</v>
          </cell>
          <cell r="D1594">
            <v>316.00000000000006</v>
          </cell>
          <cell r="E1594" t="str">
            <v>Open Value</v>
          </cell>
          <cell r="F1594" t="str">
            <v>Software Licenses</v>
          </cell>
        </row>
        <row r="1595">
          <cell r="B1595" t="str">
            <v>5HK-00147O BRL</v>
          </cell>
          <cell r="C1595" t="str">
            <v>LyncMac SNGL LicSAPk OLV NL 3Y AqY1 AP</v>
          </cell>
          <cell r="D1595">
            <v>373.75531914893617</v>
          </cell>
          <cell r="E1595" t="str">
            <v>Open Value</v>
          </cell>
          <cell r="F1595" t="str">
            <v>Software Licenses</v>
          </cell>
        </row>
        <row r="1596">
          <cell r="B1596" t="str">
            <v>5HK-00067O BRL</v>
          </cell>
          <cell r="C1596" t="str">
            <v>LyncMac SNGL SA OLV NL 1Y AqY1 AP</v>
          </cell>
          <cell r="D1596">
            <v>57.755319148936174</v>
          </cell>
          <cell r="E1596" t="str">
            <v>Open Value</v>
          </cell>
          <cell r="F1596" t="str">
            <v>Software Licenses</v>
          </cell>
        </row>
        <row r="1597">
          <cell r="B1597" t="str">
            <v>5HK-00117O BRL</v>
          </cell>
          <cell r="C1597" t="str">
            <v>LyncMac SNGL SA OLV NL 1Y AqY2 AP</v>
          </cell>
          <cell r="D1597">
            <v>57.755319148936174</v>
          </cell>
          <cell r="E1597" t="str">
            <v>Open Value</v>
          </cell>
          <cell r="F1597" t="str">
            <v>Software Licenses</v>
          </cell>
        </row>
        <row r="1598">
          <cell r="B1598" t="str">
            <v>5HK-00157O BRL</v>
          </cell>
          <cell r="C1598" t="str">
            <v>LyncMac SNGL SA OLV NL 1Y AqY3 AP</v>
          </cell>
          <cell r="D1598">
            <v>57.755319148936174</v>
          </cell>
          <cell r="E1598" t="str">
            <v>Open Value</v>
          </cell>
          <cell r="F1598" t="str">
            <v>Software Licenses</v>
          </cell>
        </row>
        <row r="1599">
          <cell r="B1599" t="str">
            <v>5HK-00105O BRL</v>
          </cell>
          <cell r="C1599" t="str">
            <v>LyncMac SNGL SA OLV NL 2Y AqY2 AP</v>
          </cell>
          <cell r="D1599">
            <v>115.5</v>
          </cell>
          <cell r="E1599" t="str">
            <v>Open Value</v>
          </cell>
          <cell r="F1599" t="str">
            <v>Software Licenses</v>
          </cell>
        </row>
        <row r="1600">
          <cell r="B1600" t="str">
            <v>5HK-00159O BRL</v>
          </cell>
          <cell r="C1600" t="str">
            <v>LyncMac SNGL SA OLV NL 3Y AqY1 AP</v>
          </cell>
          <cell r="D1600">
            <v>173.2553191489362</v>
          </cell>
          <cell r="E1600" t="str">
            <v>Open Value</v>
          </cell>
          <cell r="F1600" t="str">
            <v>Software Licenses</v>
          </cell>
        </row>
        <row r="1601">
          <cell r="B1601" t="str">
            <v>V7U-00152O BRL</v>
          </cell>
          <cell r="C1601" t="str">
            <v>MobileAssetMgmt SNGL SubsVL OLV NL 1Mth AP DriveAnltcsPerAssetEU</v>
          </cell>
          <cell r="D1601">
            <v>2.6595744680851063</v>
          </cell>
          <cell r="E1601" t="str">
            <v>Open Value</v>
          </cell>
          <cell r="F1601" t="str">
            <v>Software Subscription Licenses</v>
          </cell>
        </row>
        <row r="1602">
          <cell r="B1602" t="str">
            <v>V7U-00118O BRL</v>
          </cell>
          <cell r="C1602" t="str">
            <v>MobileAssetMgmt SNGL SubsVL OLV NL 1Mth AP DriveAnltcsPerAssetNA</v>
          </cell>
          <cell r="D1602">
            <v>2.4574468085106385</v>
          </cell>
          <cell r="E1602" t="str">
            <v>Open Value</v>
          </cell>
          <cell r="F1602" t="str">
            <v>Software Subscription Licenses</v>
          </cell>
        </row>
        <row r="1603">
          <cell r="B1603" t="str">
            <v>V7U-00176O BRL</v>
          </cell>
          <cell r="C1603" t="str">
            <v>MobileAssetMgmt SNGL SubsVL OLV NL 1Mth AP DriveAnltcsPerAssetROW</v>
          </cell>
          <cell r="D1603">
            <v>2.6595744680851063</v>
          </cell>
          <cell r="E1603" t="str">
            <v>Open Value</v>
          </cell>
          <cell r="F1603" t="str">
            <v>Software Subscription Licenses</v>
          </cell>
        </row>
        <row r="1604">
          <cell r="B1604" t="str">
            <v>V7U-00124O BRL</v>
          </cell>
          <cell r="C1604" t="str">
            <v>MobileAssetMgmt SNGL SubsVL OLV NL 1Mth AP DstncMtrxPerAssetAutoEU</v>
          </cell>
          <cell r="D1604">
            <v>15.25531914893617</v>
          </cell>
          <cell r="E1604" t="str">
            <v>Open Value</v>
          </cell>
          <cell r="F1604" t="str">
            <v>Software Subscription Licenses</v>
          </cell>
        </row>
        <row r="1605">
          <cell r="B1605" t="str">
            <v>V7U-00100O BRL</v>
          </cell>
          <cell r="C1605" t="str">
            <v>MobileAssetMgmt SNGL SubsVL OLV NL 1Mth AP DstncMtrxPerAssetAutoNA</v>
          </cell>
          <cell r="D1605">
            <v>12.968085106382979</v>
          </cell>
          <cell r="E1605" t="str">
            <v>Open Value</v>
          </cell>
          <cell r="F1605" t="str">
            <v>Software Subscription Licenses</v>
          </cell>
        </row>
        <row r="1606">
          <cell r="B1606" t="str">
            <v>V7U-00158O BRL</v>
          </cell>
          <cell r="C1606" t="str">
            <v>MobileAssetMgmt SNGL SubsVL OLV NL 1Mth AP DstncMtrxPerAssetAutoROW</v>
          </cell>
          <cell r="D1606">
            <v>15.25531914893617</v>
          </cell>
          <cell r="E1606" t="str">
            <v>Open Value</v>
          </cell>
          <cell r="F1606" t="str">
            <v>Software Subscription Licenses</v>
          </cell>
        </row>
        <row r="1607">
          <cell r="B1607" t="str">
            <v>V7U-00130O BRL</v>
          </cell>
          <cell r="C1607" t="str">
            <v>MobileAssetMgmt SNGL SubsVL OLV NL 1Mth AP DstncMtrxPerAssetManualEU</v>
          </cell>
          <cell r="D1607">
            <v>2.6595744680851063</v>
          </cell>
          <cell r="E1607" t="str">
            <v>Open Value</v>
          </cell>
          <cell r="F1607" t="str">
            <v>Software Subscription Licenses</v>
          </cell>
        </row>
        <row r="1608">
          <cell r="B1608" t="str">
            <v>V7U-00106O BRL</v>
          </cell>
          <cell r="C1608" t="str">
            <v>MobileAssetMgmt SNGL SubsVL OLV NL 1Mth AP DstncMtrxPerAssetManualNA</v>
          </cell>
          <cell r="D1608">
            <v>2.4574468085106385</v>
          </cell>
          <cell r="E1608" t="str">
            <v>Open Value</v>
          </cell>
          <cell r="F1608" t="str">
            <v>Software Subscription Licenses</v>
          </cell>
        </row>
        <row r="1609">
          <cell r="B1609" t="str">
            <v>V7U-00164O BRL</v>
          </cell>
          <cell r="C1609" t="str">
            <v>MobileAssetMgmt SNGL SubsVL OLV NL 1Mth AP DstncMtrxPerAssetManualROW</v>
          </cell>
          <cell r="D1609">
            <v>2.6595744680851063</v>
          </cell>
          <cell r="E1609" t="str">
            <v>Open Value</v>
          </cell>
          <cell r="F1609" t="str">
            <v>Software Subscription Licenses</v>
          </cell>
        </row>
        <row r="1610">
          <cell r="B1610" t="str">
            <v>V7U-00044O BRL</v>
          </cell>
          <cell r="C1610" t="str">
            <v>MobileAssetMgmt SNGL SubsVL OLV NL 1Mth AP EUw/oRoutingPerAsset AddOn</v>
          </cell>
          <cell r="D1610">
            <v>4.5319148936170217</v>
          </cell>
          <cell r="E1610" t="str">
            <v>Open Value</v>
          </cell>
          <cell r="F1610" t="str">
            <v>Software Subscription Licenses</v>
          </cell>
        </row>
        <row r="1611">
          <cell r="B1611" t="str">
            <v>V7U-00028O BRL</v>
          </cell>
          <cell r="C1611" t="str">
            <v>MobileAssetMgmt SNGL SubsVL OLV NL 1Mth AP EUwRtngPerAsset AddOn</v>
          </cell>
          <cell r="D1611">
            <v>5.712765957446809</v>
          </cell>
          <cell r="E1611" t="str">
            <v>Open Value</v>
          </cell>
          <cell r="F1611" t="str">
            <v>Software Subscription Licenses</v>
          </cell>
        </row>
        <row r="1612">
          <cell r="B1612" t="str">
            <v>V7U-00036O BRL</v>
          </cell>
          <cell r="C1612" t="str">
            <v>MobileAssetMgmt SNGL SubsVL OLV NL 1Mth AP NAw/oRtngPerAsset AddOn</v>
          </cell>
          <cell r="D1612">
            <v>3.8829787234042556</v>
          </cell>
          <cell r="E1612" t="str">
            <v>Open Value</v>
          </cell>
          <cell r="F1612" t="str">
            <v>Software Subscription Licenses</v>
          </cell>
        </row>
        <row r="1613">
          <cell r="B1613" t="str">
            <v>V7U-00020O BRL</v>
          </cell>
          <cell r="C1613" t="str">
            <v>MobileAssetMgmt SNGL SubsVL OLV NL 1Mth AP NAwRtngPerAsset AddOn</v>
          </cell>
          <cell r="D1613">
            <v>4.8617021276595747</v>
          </cell>
          <cell r="E1613" t="str">
            <v>Open Value</v>
          </cell>
          <cell r="F1613" t="str">
            <v>Software Subscription Licenses</v>
          </cell>
        </row>
        <row r="1614">
          <cell r="B1614" t="str">
            <v>V7U-00002O BRL</v>
          </cell>
          <cell r="C1614" t="str">
            <v>MobileAssetMgmt SNGL SubsVL OLV NL 1Mth AP Pltfrm Srvcs</v>
          </cell>
          <cell r="D1614">
            <v>810.86170212765967</v>
          </cell>
          <cell r="E1614" t="str">
            <v>Open Value</v>
          </cell>
          <cell r="F1614" t="str">
            <v>Software Subscription Licenses</v>
          </cell>
        </row>
        <row r="1615">
          <cell r="B1615" t="str">
            <v>V7U-00052O BRL</v>
          </cell>
          <cell r="C1615" t="str">
            <v>MobileAssetMgmt SNGL SubsVL OLV NL 1Mth AP ROWW/ORTNGPERASSET AddOn</v>
          </cell>
          <cell r="D1615">
            <v>4.5319148936170217</v>
          </cell>
          <cell r="E1615" t="str">
            <v>Open Value</v>
          </cell>
          <cell r="F1615" t="str">
            <v>Software Subscription Licenses</v>
          </cell>
        </row>
        <row r="1616">
          <cell r="B1616" t="str">
            <v>V7U-00012O BRL</v>
          </cell>
          <cell r="C1616" t="str">
            <v>MobileAssetMgmt SNGL SubsVL OLV NL 1Mth AP ROWwRtngPerAsset</v>
          </cell>
          <cell r="D1616">
            <v>5.712765957446809</v>
          </cell>
          <cell r="E1616" t="str">
            <v>Open Value</v>
          </cell>
          <cell r="F1616" t="str">
            <v>Software Subscription Licenses</v>
          </cell>
        </row>
        <row r="1617">
          <cell r="B1617" t="str">
            <v>V7U-00136O BRL</v>
          </cell>
          <cell r="C1617" t="str">
            <v>MobileAssetMgmt SNGL SubsVL OLV NL 1Mth AP TruckRtngPerAssetEU</v>
          </cell>
          <cell r="D1617">
            <v>2.6595744680851063</v>
          </cell>
          <cell r="E1617" t="str">
            <v>Open Value</v>
          </cell>
          <cell r="F1617" t="str">
            <v>Software Subscription Licenses</v>
          </cell>
        </row>
        <row r="1618">
          <cell r="B1618" t="str">
            <v>V7U-00112O BRL</v>
          </cell>
          <cell r="C1618" t="str">
            <v>MobileAssetMgmt SNGL SubsVL OLV NL 1Mth AP TruckRtngPerAssetNA</v>
          </cell>
          <cell r="D1618">
            <v>2.4574468085106385</v>
          </cell>
          <cell r="E1618" t="str">
            <v>Open Value</v>
          </cell>
          <cell r="F1618" t="str">
            <v>Software Subscription Licenses</v>
          </cell>
        </row>
        <row r="1619">
          <cell r="B1619" t="str">
            <v>V7U-00170O BRL</v>
          </cell>
          <cell r="C1619" t="str">
            <v>MobileAssetMgmt SNGL SubsVL OLV NL 1Mth AP TruckRtngPerAssetROW</v>
          </cell>
          <cell r="D1619">
            <v>2.6595744680851063</v>
          </cell>
          <cell r="E1619" t="str">
            <v>Open Value</v>
          </cell>
          <cell r="F1619" t="str">
            <v>Software Subscription Licenses</v>
          </cell>
        </row>
        <row r="1620">
          <cell r="B1620" t="str">
            <v>3VU-00004O BRL</v>
          </cell>
          <cell r="C1620" t="str">
            <v>MSDNPltfrms ALNG LicSAPk OLV NL 1Y AqY1 AP</v>
          </cell>
          <cell r="D1620">
            <v>7835.5106382978729</v>
          </cell>
          <cell r="E1620" t="str">
            <v>Open Value</v>
          </cell>
          <cell r="F1620" t="str">
            <v>Software Licenses</v>
          </cell>
        </row>
        <row r="1621">
          <cell r="B1621" t="str">
            <v>3VU-00008O BRL</v>
          </cell>
          <cell r="C1621" t="str">
            <v>MSDNPltfrms ALNG LicSAPk OLV NL 1Y AqY2 AP</v>
          </cell>
          <cell r="D1621">
            <v>7835.5106382978729</v>
          </cell>
          <cell r="E1621" t="str">
            <v>Open Value</v>
          </cell>
          <cell r="F1621" t="str">
            <v>Software Licenses</v>
          </cell>
        </row>
        <row r="1622">
          <cell r="B1622" t="str">
            <v>3VU-00012O BRL</v>
          </cell>
          <cell r="C1622" t="str">
            <v>MSDNPltfrms ALNG LicSAPk OLV NL 1Y AqY3 AP</v>
          </cell>
          <cell r="D1622">
            <v>7835.5106382978729</v>
          </cell>
          <cell r="E1622" t="str">
            <v>Open Value</v>
          </cell>
          <cell r="F1622" t="str">
            <v>Software Licenses</v>
          </cell>
        </row>
        <row r="1623">
          <cell r="B1623" t="str">
            <v>3VU-00025O BRL</v>
          </cell>
          <cell r="C1623" t="str">
            <v>MSDNPltfrms ALNG LicSAPk OLV NL 2Y AqY2 AP</v>
          </cell>
          <cell r="D1623">
            <v>15671.031914893618</v>
          </cell>
          <cell r="E1623" t="str">
            <v>Open Value</v>
          </cell>
          <cell r="F1623" t="str">
            <v>Software Licenses</v>
          </cell>
        </row>
        <row r="1624">
          <cell r="B1624" t="str">
            <v>3VU-00031O BRL</v>
          </cell>
          <cell r="C1624" t="str">
            <v>MSDNPltfrms ALNG LicSAPk OLV NL 3Y AqY1 AP</v>
          </cell>
          <cell r="D1624">
            <v>23506.531914893618</v>
          </cell>
          <cell r="E1624" t="str">
            <v>Open Value</v>
          </cell>
          <cell r="F1624" t="str">
            <v>Software Licenses</v>
          </cell>
        </row>
        <row r="1625">
          <cell r="B1625" t="str">
            <v>3VU-00006O BRL</v>
          </cell>
          <cell r="C1625" t="str">
            <v>MSDNPltfrms ALNG SA OLV NL 1Y AqY1 AP</v>
          </cell>
          <cell r="D1625">
            <v>7835.5106382978729</v>
          </cell>
          <cell r="E1625" t="str">
            <v>Open Value</v>
          </cell>
          <cell r="F1625" t="str">
            <v>Software Licenses</v>
          </cell>
        </row>
        <row r="1626">
          <cell r="B1626" t="str">
            <v>3VU-00010O BRL</v>
          </cell>
          <cell r="C1626" t="str">
            <v>MSDNPltfrms ALNG SA OLV NL 1Y AqY2 AP</v>
          </cell>
          <cell r="D1626">
            <v>7835.5106382978729</v>
          </cell>
          <cell r="E1626" t="str">
            <v>Open Value</v>
          </cell>
          <cell r="F1626" t="str">
            <v>Software Licenses</v>
          </cell>
        </row>
        <row r="1627">
          <cell r="B1627" t="str">
            <v>3VU-00014O BRL</v>
          </cell>
          <cell r="C1627" t="str">
            <v>MSDNPltfrms ALNG SA OLV NL 1Y AqY3 AP</v>
          </cell>
          <cell r="D1627">
            <v>7835.5106382978729</v>
          </cell>
          <cell r="E1627" t="str">
            <v>Open Value</v>
          </cell>
          <cell r="F1627" t="str">
            <v>Software Licenses</v>
          </cell>
        </row>
        <row r="1628">
          <cell r="B1628" t="str">
            <v>3VU-00027O BRL</v>
          </cell>
          <cell r="C1628" t="str">
            <v>MSDNPltfrms ALNG SA OLV NL 2Y AqY2 AP</v>
          </cell>
          <cell r="D1628">
            <v>15671.031914893618</v>
          </cell>
          <cell r="E1628" t="str">
            <v>Open Value</v>
          </cell>
          <cell r="F1628" t="str">
            <v>Software Licenses</v>
          </cell>
        </row>
        <row r="1629">
          <cell r="B1629" t="str">
            <v>3VU-00033O BRL</v>
          </cell>
          <cell r="C1629" t="str">
            <v>MSDNPltfrms ALNG SA OLV NL 3Y AqY1 AP</v>
          </cell>
          <cell r="D1629">
            <v>23506.531914893618</v>
          </cell>
          <cell r="E1629" t="str">
            <v>Open Value</v>
          </cell>
          <cell r="F1629" t="str">
            <v>Software Licenses</v>
          </cell>
        </row>
        <row r="1630">
          <cell r="B1630" t="str">
            <v>WC2-00001O BRL</v>
          </cell>
          <cell r="C1630" t="str">
            <v>MultifctrAuthntctnOpn ShrdSvr SNGL SubsVL OLV NL 1Mth AP RenewalOnly</v>
          </cell>
          <cell r="D1630">
            <v>6.7872340425531918</v>
          </cell>
          <cell r="E1630" t="str">
            <v>Open Value</v>
          </cell>
          <cell r="F1630" t="str">
            <v>Software Subscription Licenses</v>
          </cell>
        </row>
        <row r="1631">
          <cell r="B1631" t="str">
            <v>TK9-00001O BRL</v>
          </cell>
          <cell r="C1631" t="str">
            <v>O365 Advanced Compliance Open ShrdSvr SNGL SubsVL OLV NL 1Mth AP</v>
          </cell>
          <cell r="D1631">
            <v>43.212765957446805</v>
          </cell>
          <cell r="E1631" t="str">
            <v>Open Value</v>
          </cell>
          <cell r="F1631" t="str">
            <v>Software Subscription Licenses</v>
          </cell>
        </row>
        <row r="1632">
          <cell r="B1632" t="str">
            <v>KF4-00001O BRL</v>
          </cell>
          <cell r="C1632" t="str">
            <v>Defender for O365 Plan 1 Open Sngl SubVL OLV NL 1Mth AP</v>
          </cell>
          <cell r="D1632">
            <v>10.808510638297873</v>
          </cell>
          <cell r="E1632" t="str">
            <v>Open Value</v>
          </cell>
          <cell r="F1632" t="str">
            <v>Software Subscription Licenses</v>
          </cell>
        </row>
        <row r="1633">
          <cell r="B1633" t="str">
            <v>J29-00001O BRL</v>
          </cell>
          <cell r="C1633" t="str">
            <v>M365AppsForBusinessOpen ShrdSvr SNGL SubsVL OLV NL 1Mth AP</v>
          </cell>
          <cell r="D1633">
            <v>44.542553191489361</v>
          </cell>
          <cell r="E1633" t="str">
            <v>Open Value</v>
          </cell>
          <cell r="F1633" t="str">
            <v>Software Subscription Licenses</v>
          </cell>
        </row>
        <row r="1634">
          <cell r="B1634" t="str">
            <v>9F5-00001O BRL</v>
          </cell>
          <cell r="C1634" t="str">
            <v>M365BusinessBasicOpen ShrdSvr SNGL SubsVL OLV NL 1Mth AP</v>
          </cell>
          <cell r="D1634">
            <v>27.010638297872344</v>
          </cell>
          <cell r="E1634" t="str">
            <v>Open Value</v>
          </cell>
          <cell r="F1634" t="str">
            <v>Software Subscription Licenses</v>
          </cell>
        </row>
        <row r="1635">
          <cell r="B1635" t="str">
            <v>9F4-00001O BRL</v>
          </cell>
          <cell r="C1635" t="str">
            <v>M365BusinessStandardOpen ShrdSvr SNGL SubsVL OLV NL 1Mth AP</v>
          </cell>
          <cell r="D1635">
            <v>67.553191489361708</v>
          </cell>
          <cell r="E1635" t="str">
            <v>Open Value</v>
          </cell>
          <cell r="F1635" t="str">
            <v>Software Subscription Licenses</v>
          </cell>
        </row>
        <row r="1636">
          <cell r="B1636" t="str">
            <v>Q4Y-00017O BRL</v>
          </cell>
          <cell r="C1636" t="str">
            <v>O365E1Open ShrdSvr ALNG SubsVL OLV NL 1Mth Ent</v>
          </cell>
          <cell r="D1636">
            <v>43.212765957446805</v>
          </cell>
          <cell r="E1636" t="str">
            <v>Open Value</v>
          </cell>
          <cell r="F1636" t="str">
            <v>Software Subscription Licenses</v>
          </cell>
        </row>
        <row r="1637">
          <cell r="B1637" t="str">
            <v>Q4Y-00019O BRL</v>
          </cell>
          <cell r="C1637" t="str">
            <v>O365E1Open ShrdSvr ALNG SubsVL OLV NL 1Mth Pltfrm</v>
          </cell>
          <cell r="D1637">
            <v>43.212765957446805</v>
          </cell>
          <cell r="E1637" t="str">
            <v>Open Value</v>
          </cell>
          <cell r="F1637" t="str">
            <v>Software Subscription Licenses</v>
          </cell>
        </row>
        <row r="1638">
          <cell r="B1638" t="str">
            <v>Q4Y-00002O BRL</v>
          </cell>
          <cell r="C1638" t="str">
            <v>O365E1Open ShrdSvr SNGL SubsVL OLV NL 1Mth AP</v>
          </cell>
          <cell r="D1638">
            <v>43.212765957446805</v>
          </cell>
          <cell r="E1638" t="str">
            <v>Open Value</v>
          </cell>
          <cell r="F1638" t="str">
            <v>Software Subscription Licenses</v>
          </cell>
        </row>
        <row r="1639">
          <cell r="B1639" t="str">
            <v>Q4Y-00009O BRL</v>
          </cell>
          <cell r="C1639" t="str">
            <v>O365E1Open ShrdSvr SNGL SubsVL OLV NL 1Mth AP Ent AddOn toCoreCal</v>
          </cell>
          <cell r="D1639">
            <v>37.170212765957444</v>
          </cell>
          <cell r="E1639" t="str">
            <v>Open Value</v>
          </cell>
          <cell r="F1639" t="str">
            <v>Software Subscription Licenses</v>
          </cell>
        </row>
        <row r="1640">
          <cell r="B1640" t="str">
            <v>Q5Y-00027O BRL</v>
          </cell>
          <cell r="C1640" t="str">
            <v>O365E3Open ShrdSvr ALNG SubsVL OLV NL 1Mth Ent</v>
          </cell>
          <cell r="D1640">
            <v>108.03191489361703</v>
          </cell>
          <cell r="E1640" t="str">
            <v>Open Value</v>
          </cell>
          <cell r="F1640" t="str">
            <v>Online Services</v>
          </cell>
        </row>
        <row r="1641">
          <cell r="B1641" t="str">
            <v>Q5Y-00029O BRL</v>
          </cell>
          <cell r="C1641" t="str">
            <v>O365E3Open ShrdSvr ALNG SubsVL OLV NL 1Mth Pltfrm</v>
          </cell>
          <cell r="D1641">
            <v>108.03191489361703</v>
          </cell>
          <cell r="E1641" t="str">
            <v>Open Value</v>
          </cell>
          <cell r="F1641" t="str">
            <v>Online Services</v>
          </cell>
        </row>
        <row r="1642">
          <cell r="B1642" t="str">
            <v>Q5Y-00002O BRL</v>
          </cell>
          <cell r="C1642" t="str">
            <v>O365E3Open ShrdSvr SNGL SubsVL OLV NL 1Mth AP</v>
          </cell>
          <cell r="D1642">
            <v>108.03191489361703</v>
          </cell>
          <cell r="E1642" t="str">
            <v>Open Value</v>
          </cell>
          <cell r="F1642" t="str">
            <v>Online Services</v>
          </cell>
        </row>
        <row r="1643">
          <cell r="B1643" t="str">
            <v>Q5Y-00017O BRL</v>
          </cell>
          <cell r="C1643" t="str">
            <v>O365E3Open ShrdSvr SNGL SubsVL OLV NL 1Mth AP Ent AddOn toCALStew/OPP</v>
          </cell>
          <cell r="D1643">
            <v>59.031914893617028</v>
          </cell>
          <cell r="E1643" t="str">
            <v>Open Value</v>
          </cell>
          <cell r="F1643" t="str">
            <v>Online Services</v>
          </cell>
        </row>
        <row r="1644">
          <cell r="B1644" t="str">
            <v>Q5Y-00009O BRL</v>
          </cell>
          <cell r="C1644" t="str">
            <v>O365E3Open ShrdSvr SNGL SubsVL OLV NL 1Mth AP Ent AddOn toOPP</v>
          </cell>
          <cell r="D1644">
            <v>81.468085106382986</v>
          </cell>
          <cell r="E1644" t="str">
            <v>Open Value</v>
          </cell>
          <cell r="F1644" t="str">
            <v>Online Services</v>
          </cell>
        </row>
        <row r="1645">
          <cell r="B1645" t="str">
            <v>Q5Y-00021O BRL</v>
          </cell>
          <cell r="C1645" t="str">
            <v>O365E3Open ShrdSvr SNGL SubsVL OLV NL 1Mth AP Pltfrm AddOn toCALStew/OPP</v>
          </cell>
          <cell r="D1645">
            <v>59.031914893617028</v>
          </cell>
          <cell r="E1645" t="str">
            <v>Open Value</v>
          </cell>
          <cell r="F1645" t="str">
            <v>Online Services</v>
          </cell>
        </row>
        <row r="1646">
          <cell r="B1646" t="str">
            <v>Q7Y-00016O BRL</v>
          </cell>
          <cell r="C1646" t="str">
            <v>M365AppsForEnterpriseOpen ShrdSvr ALNG SubsVL OLV NL 1Mth Ent</v>
          </cell>
          <cell r="D1646">
            <v>64.819148936170222</v>
          </cell>
          <cell r="E1646" t="str">
            <v>Open Value</v>
          </cell>
          <cell r="F1646" t="str">
            <v>Online Services</v>
          </cell>
        </row>
        <row r="1647">
          <cell r="B1647" t="str">
            <v>Q7Y-00018O BRL</v>
          </cell>
          <cell r="C1647" t="str">
            <v>M365AppsForEnterpriseOpen ShrdSvr ALNG SubsVL OLV NL 1Mth Pltfrm</v>
          </cell>
          <cell r="D1647">
            <v>64.819148936170222</v>
          </cell>
          <cell r="E1647" t="str">
            <v>Open Value</v>
          </cell>
          <cell r="F1647" t="str">
            <v>Online Services</v>
          </cell>
        </row>
        <row r="1648">
          <cell r="B1648" t="str">
            <v>Q7Y-00002O BRL</v>
          </cell>
          <cell r="C1648" t="str">
            <v>M365AppsForEnterpriseOpen ShrdSvr SNGL SubsVL OLV NL 1Mth AP</v>
          </cell>
          <cell r="D1648">
            <v>64.819148936170222</v>
          </cell>
          <cell r="E1648" t="str">
            <v>Open Value</v>
          </cell>
          <cell r="F1648" t="str">
            <v>Online Services</v>
          </cell>
        </row>
        <row r="1649">
          <cell r="B1649" t="str">
            <v>FTH-00001O BRL</v>
          </cell>
          <cell r="C1649" t="str">
            <v>Defender for O365 Plan 2 Open Sngl SubVL OLV NL 1Mth AP</v>
          </cell>
          <cell r="D1649">
            <v>27.010638297872344</v>
          </cell>
          <cell r="E1649" t="str">
            <v>Open Value</v>
          </cell>
          <cell r="F1649" t="str">
            <v>Software Subscription Licenses</v>
          </cell>
        </row>
        <row r="1650">
          <cell r="B1650" t="str">
            <v>5A5-00002O BRL</v>
          </cell>
          <cell r="C1650" t="str">
            <v>O365XtraFileStrgOpn ShrdSvr SNGL SubsVL OLV NL 1Mth AP AddOn</v>
          </cell>
          <cell r="D1650">
            <v>1.2765957446808511</v>
          </cell>
          <cell r="E1650" t="str">
            <v>Open Value</v>
          </cell>
          <cell r="F1650" t="str">
            <v>Software Subscription Licenses</v>
          </cell>
        </row>
        <row r="1651">
          <cell r="B1651" t="str">
            <v>9ST-00080O BRL</v>
          </cell>
          <cell r="C1651" t="str">
            <v>OffAdtandCntrlMngmnt SNGL LicSAPk OLV NL 1Y AqY1 AP</v>
          </cell>
          <cell r="D1651">
            <v>12861.436170212766</v>
          </cell>
          <cell r="E1651" t="str">
            <v>Open Value</v>
          </cell>
          <cell r="F1651" t="str">
            <v>Software Licenses</v>
          </cell>
        </row>
        <row r="1652">
          <cell r="B1652" t="str">
            <v>9ST-00084O BRL</v>
          </cell>
          <cell r="C1652" t="str">
            <v>OffAdtandCntrlMngmnt SNGL LicSAPk OLV NL 1Y AqY2 AP</v>
          </cell>
          <cell r="D1652">
            <v>16536.063829787236</v>
          </cell>
          <cell r="E1652" t="str">
            <v>Open Value</v>
          </cell>
          <cell r="F1652" t="str">
            <v>Software Licenses</v>
          </cell>
        </row>
        <row r="1653">
          <cell r="B1653" t="str">
            <v>9ST-00098O BRL</v>
          </cell>
          <cell r="C1653" t="str">
            <v>OffAdtandCntrlMngmnt SNGL LicSAPk OLV NL 1Y AqY3 AP</v>
          </cell>
          <cell r="D1653">
            <v>27559.957446808512</v>
          </cell>
          <cell r="E1653" t="str">
            <v>Open Value</v>
          </cell>
          <cell r="F1653" t="str">
            <v>Software Licenses</v>
          </cell>
        </row>
        <row r="1654">
          <cell r="B1654" t="str">
            <v>9ST-00113O BRL</v>
          </cell>
          <cell r="C1654" t="str">
            <v>OffAdtandCntrlMngmnt SNGL LicSAPk OLV NL 2Y AqY2 AP</v>
          </cell>
          <cell r="D1654">
            <v>33072.138297872341</v>
          </cell>
          <cell r="E1654" t="str">
            <v>Open Value</v>
          </cell>
          <cell r="F1654" t="str">
            <v>Software Licenses</v>
          </cell>
        </row>
        <row r="1655">
          <cell r="B1655" t="str">
            <v>9ST-00119O BRL</v>
          </cell>
          <cell r="C1655" t="str">
            <v>OffAdtandCntrlMngmnt SNGL LicSAPk OLV NL 3Y AqY1 AP</v>
          </cell>
          <cell r="D1655">
            <v>38584.319148936178</v>
          </cell>
          <cell r="E1655" t="str">
            <v>Open Value</v>
          </cell>
          <cell r="F1655" t="str">
            <v>Software Licenses</v>
          </cell>
        </row>
        <row r="1656">
          <cell r="B1656" t="str">
            <v>9ST-00082O BRL</v>
          </cell>
          <cell r="C1656" t="str">
            <v>OffAdtandCntrlMngmnt SNGL SA OLV NL 1Y AqY1 AP</v>
          </cell>
          <cell r="D1656">
            <v>5512.1808510638302</v>
          </cell>
          <cell r="E1656" t="str">
            <v>Open Value</v>
          </cell>
          <cell r="F1656" t="str">
            <v>Software Licenses</v>
          </cell>
        </row>
        <row r="1657">
          <cell r="B1657" t="str">
            <v>9ST-00086O BRL</v>
          </cell>
          <cell r="C1657" t="str">
            <v>OffAdtandCntrlMngmnt SNGL SA OLV NL 1Y AqY2 AP</v>
          </cell>
          <cell r="D1657">
            <v>5512.1808510638302</v>
          </cell>
          <cell r="E1657" t="str">
            <v>Open Value</v>
          </cell>
          <cell r="F1657" t="str">
            <v>Software Licenses</v>
          </cell>
        </row>
        <row r="1658">
          <cell r="B1658" t="str">
            <v>9ST-00100O BRL</v>
          </cell>
          <cell r="C1658" t="str">
            <v>OffAdtandCntrlMngmnt SNGL SA OLV NL 1Y AqY3 AP</v>
          </cell>
          <cell r="D1658">
            <v>5512.1808510638302</v>
          </cell>
          <cell r="E1658" t="str">
            <v>Open Value</v>
          </cell>
          <cell r="F1658" t="str">
            <v>Software Licenses</v>
          </cell>
        </row>
        <row r="1659">
          <cell r="B1659" t="str">
            <v>9ST-00115O BRL</v>
          </cell>
          <cell r="C1659" t="str">
            <v>OffAdtandCntrlMngmnt SNGL SA OLV NL 2Y AqY2 AP</v>
          </cell>
          <cell r="D1659">
            <v>11024.351063829787</v>
          </cell>
          <cell r="E1659" t="str">
            <v>Open Value</v>
          </cell>
          <cell r="F1659" t="str">
            <v>Software Licenses</v>
          </cell>
        </row>
        <row r="1660">
          <cell r="B1660" t="str">
            <v>9ST-00121O BRL</v>
          </cell>
          <cell r="C1660" t="str">
            <v>OffAdtandCntrlMngmnt SNGL SA OLV NL 3Y AqY1 AP</v>
          </cell>
          <cell r="D1660">
            <v>16536.531914893618</v>
          </cell>
          <cell r="E1660" t="str">
            <v>Open Value</v>
          </cell>
          <cell r="F1660" t="str">
            <v>Software Licenses</v>
          </cell>
        </row>
        <row r="1661">
          <cell r="B1661" t="str">
            <v>3YF-00142O BRL</v>
          </cell>
          <cell r="C1661" t="str">
            <v>OfficeMacStd SNGL LicSAPk OLV NL 1Y AqY1 AP</v>
          </cell>
          <cell r="D1661">
            <v>1657.6489361702129</v>
          </cell>
          <cell r="E1661" t="str">
            <v>Open Value</v>
          </cell>
          <cell r="F1661" t="str">
            <v>Software Licenses</v>
          </cell>
        </row>
        <row r="1662">
          <cell r="B1662" t="str">
            <v>3YF-00158O BRL</v>
          </cell>
          <cell r="C1662" t="str">
            <v>OfficeMacStd SNGL LicSAPk OLV NL 1Y AqY2 AP</v>
          </cell>
          <cell r="D1662">
            <v>2100.8936170212764</v>
          </cell>
          <cell r="E1662" t="str">
            <v>Open Value</v>
          </cell>
          <cell r="F1662" t="str">
            <v>Software Licenses</v>
          </cell>
        </row>
        <row r="1663">
          <cell r="B1663" t="str">
            <v>3YF-00174O BRL</v>
          </cell>
          <cell r="C1663" t="str">
            <v>OfficeMacStd SNGL LicSAPk OLV NL 1Y AqY3 AP</v>
          </cell>
          <cell r="D1663">
            <v>3430.5957446808516</v>
          </cell>
          <cell r="E1663" t="str">
            <v>Open Value</v>
          </cell>
          <cell r="F1663" t="str">
            <v>Software Licenses</v>
          </cell>
        </row>
        <row r="1664">
          <cell r="B1664" t="str">
            <v>3YF-00213O BRL</v>
          </cell>
          <cell r="C1664" t="str">
            <v>OfficeMacStd SNGL LicSAPk OLV NL 2Y AqY2 AP</v>
          </cell>
          <cell r="D1664">
            <v>4201.7659574468089</v>
          </cell>
          <cell r="E1664" t="str">
            <v>Open Value</v>
          </cell>
          <cell r="F1664" t="str">
            <v>Software Licenses</v>
          </cell>
        </row>
        <row r="1665">
          <cell r="B1665" t="str">
            <v>3YF-00233O BRL</v>
          </cell>
          <cell r="C1665" t="str">
            <v>OfficeMacStd SNGL LicSAPk OLV NL 3Y AqY1 AP</v>
          </cell>
          <cell r="D1665">
            <v>4972.9468085106382</v>
          </cell>
          <cell r="E1665" t="str">
            <v>Open Value</v>
          </cell>
          <cell r="F1665" t="str">
            <v>Software Licenses</v>
          </cell>
        </row>
        <row r="1666">
          <cell r="B1666" t="str">
            <v>3YF-00144O BRL</v>
          </cell>
          <cell r="C1666" t="str">
            <v>OfficeMacStd SNGL SA OLV NL 1Y AqY1 AP</v>
          </cell>
          <cell r="D1666">
            <v>771.18085106382978</v>
          </cell>
          <cell r="E1666" t="str">
            <v>Open Value</v>
          </cell>
          <cell r="F1666" t="str">
            <v>Software Licenses</v>
          </cell>
        </row>
        <row r="1667">
          <cell r="B1667" t="str">
            <v>3YF-00160O BRL</v>
          </cell>
          <cell r="C1667" t="str">
            <v>OfficeMacStd SNGL SA OLV NL 1Y AqY2 AP</v>
          </cell>
          <cell r="D1667">
            <v>771.18085106382978</v>
          </cell>
          <cell r="E1667" t="str">
            <v>Open Value</v>
          </cell>
          <cell r="F1667" t="str">
            <v>Software Licenses</v>
          </cell>
        </row>
        <row r="1668">
          <cell r="B1668" t="str">
            <v>3YF-00176O BRL</v>
          </cell>
          <cell r="C1668" t="str">
            <v>OfficeMacStd SNGL SA OLV NL 1Y AqY3 AP</v>
          </cell>
          <cell r="D1668">
            <v>771.18085106382978</v>
          </cell>
          <cell r="E1668" t="str">
            <v>Open Value</v>
          </cell>
          <cell r="F1668" t="str">
            <v>Software Licenses</v>
          </cell>
        </row>
        <row r="1669">
          <cell r="B1669" t="str">
            <v>3YF-00215O BRL</v>
          </cell>
          <cell r="C1669" t="str">
            <v>OfficeMacStd SNGL SA OLV NL 2Y AqY2 AP</v>
          </cell>
          <cell r="D1669">
            <v>1542.3510638297873</v>
          </cell>
          <cell r="E1669" t="str">
            <v>Open Value</v>
          </cell>
          <cell r="F1669" t="str">
            <v>Software Licenses</v>
          </cell>
        </row>
        <row r="1670">
          <cell r="B1670" t="str">
            <v>3YF-00235O BRL</v>
          </cell>
          <cell r="C1670" t="str">
            <v>OfficeMacStd SNGL SA OLV NL 3Y AqY1 AP</v>
          </cell>
          <cell r="D1670">
            <v>2313.5319148936169</v>
          </cell>
          <cell r="E1670" t="str">
            <v>Open Value</v>
          </cell>
          <cell r="F1670" t="str">
            <v>Software Licenses</v>
          </cell>
        </row>
        <row r="1671">
          <cell r="B1671" t="str">
            <v>269-09645O BRL</v>
          </cell>
          <cell r="C1671" t="str">
            <v>OfficeProPlus ALNG LicSAPk OLV NL 1Y AqY1 Ent</v>
          </cell>
          <cell r="D1671">
            <v>2033.6382978723404</v>
          </cell>
          <cell r="E1671" t="str">
            <v>Open Value</v>
          </cell>
          <cell r="F1671" t="str">
            <v>Software Licenses</v>
          </cell>
        </row>
        <row r="1672">
          <cell r="B1672" t="str">
            <v>79P-02310O BRL</v>
          </cell>
          <cell r="C1672" t="str">
            <v>OfficeProPlus ALNG LicSAPk OLV NL 1Y AqY1 Pltfrm</v>
          </cell>
          <cell r="D1672">
            <v>1728.68085106383</v>
          </cell>
          <cell r="E1672" t="str">
            <v>Open Value</v>
          </cell>
          <cell r="F1672" t="str">
            <v>Software Licenses</v>
          </cell>
        </row>
        <row r="1673">
          <cell r="B1673" t="str">
            <v>269-09646O BRL</v>
          </cell>
          <cell r="C1673" t="str">
            <v>OfficeProPlus ALNG LicSAPk OLV NL 1Y AqY2 Ent</v>
          </cell>
          <cell r="D1673">
            <v>2577.4680851063831</v>
          </cell>
          <cell r="E1673" t="str">
            <v>Open Value</v>
          </cell>
          <cell r="F1673" t="str">
            <v>Software Licenses</v>
          </cell>
        </row>
        <row r="1674">
          <cell r="B1674" t="str">
            <v>79P-02322O BRL</v>
          </cell>
          <cell r="C1674" t="str">
            <v>OfficeProPlus ALNG LicSAPk OLV NL 1Y AqY2 Pltfrm</v>
          </cell>
          <cell r="D1674">
            <v>2191.0212765957449</v>
          </cell>
          <cell r="E1674" t="str">
            <v>Open Value</v>
          </cell>
          <cell r="F1674" t="str">
            <v>Software Licenses</v>
          </cell>
        </row>
        <row r="1675">
          <cell r="B1675" t="str">
            <v>269-09647O BRL</v>
          </cell>
          <cell r="C1675" t="str">
            <v>OfficeProPlus ALNG LicSAPk OLV NL 1Y AqY3 Ent</v>
          </cell>
          <cell r="D1675">
            <v>4208.9361702127662</v>
          </cell>
          <cell r="E1675" t="str">
            <v>Open Value</v>
          </cell>
          <cell r="F1675" t="str">
            <v>Software Licenses</v>
          </cell>
        </row>
        <row r="1676">
          <cell r="B1676" t="str">
            <v>79P-02330O BRL</v>
          </cell>
          <cell r="C1676" t="str">
            <v>OfficeProPlus ALNG LicSAPk OLV NL 1Y AqY3 Pltfrm</v>
          </cell>
          <cell r="D1676">
            <v>3578.0106382978724</v>
          </cell>
          <cell r="E1676" t="str">
            <v>Open Value</v>
          </cell>
          <cell r="F1676" t="str">
            <v>Software Licenses</v>
          </cell>
        </row>
        <row r="1677">
          <cell r="B1677" t="str">
            <v>269-09644O BRL</v>
          </cell>
          <cell r="C1677" t="str">
            <v>OfficeProPlus ALNG LicSAPk OLV NL 2Y AqY2 Ent</v>
          </cell>
          <cell r="D1677">
            <v>5154.9148936170213</v>
          </cell>
          <cell r="E1677" t="str">
            <v>Open Value</v>
          </cell>
          <cell r="F1677" t="str">
            <v>Software Licenses</v>
          </cell>
        </row>
        <row r="1678">
          <cell r="B1678" t="str">
            <v>79P-02358O BRL</v>
          </cell>
          <cell r="C1678" t="str">
            <v>OfficeProPlus ALNG LicSAPk OLV NL 2Y AqY2 Pltfrm</v>
          </cell>
          <cell r="D1678">
            <v>4382.0319148936169</v>
          </cell>
          <cell r="E1678" t="str">
            <v>Open Value</v>
          </cell>
          <cell r="F1678" t="str">
            <v>Software Licenses</v>
          </cell>
        </row>
        <row r="1679">
          <cell r="B1679" t="str">
            <v>269-09643O BRL</v>
          </cell>
          <cell r="C1679" t="str">
            <v>OfficeProPlus ALNG LicSAPk OLV NL 3Y AqY1 Ent</v>
          </cell>
          <cell r="D1679">
            <v>6100.9148936170213</v>
          </cell>
          <cell r="E1679" t="str">
            <v>Open Value</v>
          </cell>
          <cell r="F1679" t="str">
            <v>Software Licenses</v>
          </cell>
        </row>
        <row r="1680">
          <cell r="B1680" t="str">
            <v>79P-02370O BRL</v>
          </cell>
          <cell r="C1680" t="str">
            <v>OfficeProPlus ALNG LicSAPk OLV NL 3Y AqY1 Pltfrm</v>
          </cell>
          <cell r="D1680">
            <v>5186.0531914893627</v>
          </cell>
          <cell r="E1680" t="str">
            <v>Open Value</v>
          </cell>
          <cell r="F1680" t="str">
            <v>Software Licenses</v>
          </cell>
        </row>
        <row r="1681">
          <cell r="B1681" t="str">
            <v>269-09657O BRL</v>
          </cell>
          <cell r="C1681" t="str">
            <v>OfficeProPlus ALNG SA OLV NL 1Y AqY1 Ent</v>
          </cell>
          <cell r="D1681">
            <v>999.07446808510645</v>
          </cell>
          <cell r="E1681" t="str">
            <v>Open Value</v>
          </cell>
          <cell r="F1681" t="str">
            <v>Software Licenses</v>
          </cell>
        </row>
        <row r="1682">
          <cell r="B1682" t="str">
            <v>79P-02314O BRL</v>
          </cell>
          <cell r="C1682" t="str">
            <v>OfficeProPlus ALNG SA OLV NL 1Y AqY1 Pltfrm</v>
          </cell>
          <cell r="D1682">
            <v>948.79787234042556</v>
          </cell>
          <cell r="E1682" t="str">
            <v>Open Value</v>
          </cell>
          <cell r="F1682" t="str">
            <v>Software Licenses</v>
          </cell>
        </row>
        <row r="1683">
          <cell r="B1683" t="str">
            <v>269-09751O BRL</v>
          </cell>
          <cell r="C1683" t="str">
            <v>OfficeProPlus ALNG SA OLV NL 3Y AqY1 Ent</v>
          </cell>
          <cell r="D1683">
            <v>2997.2234042553191</v>
          </cell>
          <cell r="E1683" t="str">
            <v>Open Value</v>
          </cell>
          <cell r="F1683" t="str">
            <v>Software Licenses</v>
          </cell>
        </row>
        <row r="1684">
          <cell r="B1684" t="str">
            <v>79P-02374O BRL</v>
          </cell>
          <cell r="C1684" t="str">
            <v>OfficeProPlus ALNG SA OLV NL 3Y AqY1 Pltfrm</v>
          </cell>
          <cell r="D1684">
            <v>2846.3829787234044</v>
          </cell>
          <cell r="E1684" t="str">
            <v>Open Value</v>
          </cell>
          <cell r="F1684" t="str">
            <v>Software Licenses</v>
          </cell>
        </row>
        <row r="1685">
          <cell r="B1685" t="str">
            <v>269-09046O BRL</v>
          </cell>
          <cell r="C1685" t="str">
            <v>OfficeProPlus SNGL LicSAPk OLV NL 1Y AqY1 AP</v>
          </cell>
          <cell r="D1685">
            <v>2259.9255319148938</v>
          </cell>
          <cell r="E1685" t="str">
            <v>Open Value</v>
          </cell>
          <cell r="F1685" t="str">
            <v>Software Licenses</v>
          </cell>
        </row>
        <row r="1686">
          <cell r="B1686" t="str">
            <v>269-09047O BRL</v>
          </cell>
          <cell r="C1686" t="str">
            <v>OfficeProPlus SNGL LicSAPk OLV NL 1Y AqY2 AP</v>
          </cell>
          <cell r="D1686">
            <v>2864.2021276595747</v>
          </cell>
          <cell r="E1686" t="str">
            <v>Open Value</v>
          </cell>
          <cell r="F1686" t="str">
            <v>Software Licenses</v>
          </cell>
        </row>
        <row r="1687">
          <cell r="B1687" t="str">
            <v>269-09048O BRL</v>
          </cell>
          <cell r="C1687" t="str">
            <v>OfficeProPlus SNGL LicSAPk OLV NL 1Y AqY3 AP</v>
          </cell>
          <cell r="D1687">
            <v>4677.0212765957449</v>
          </cell>
          <cell r="E1687" t="str">
            <v>Open Value</v>
          </cell>
          <cell r="F1687" t="str">
            <v>Software Licenses</v>
          </cell>
        </row>
        <row r="1688">
          <cell r="B1688" t="str">
            <v>269-09049O BRL</v>
          </cell>
          <cell r="C1688" t="str">
            <v>OfficeProPlus SNGL LicSAPk OLV NL 2Y AqY2 AP</v>
          </cell>
          <cell r="D1688">
            <v>5728.3936170212764</v>
          </cell>
          <cell r="E1688" t="str">
            <v>Open Value</v>
          </cell>
          <cell r="F1688" t="str">
            <v>Software Licenses</v>
          </cell>
        </row>
        <row r="1689">
          <cell r="B1689" t="str">
            <v>269-09050O BRL</v>
          </cell>
          <cell r="C1689" t="str">
            <v>OfficeProPlus SNGL LicSAPk OLV NL 3Y AqY1 AP</v>
          </cell>
          <cell r="D1689">
            <v>6779.7765957446809</v>
          </cell>
          <cell r="E1689" t="str">
            <v>Open Value</v>
          </cell>
          <cell r="F1689" t="str">
            <v>Software Licenses</v>
          </cell>
        </row>
        <row r="1690">
          <cell r="B1690" t="str">
            <v>269-09061O BRL</v>
          </cell>
          <cell r="C1690" t="str">
            <v>OfficeProPlus SNGL SA OLV NL 1Y AqY1 AP</v>
          </cell>
          <cell r="D1690">
            <v>1051.372340425532</v>
          </cell>
          <cell r="E1690" t="str">
            <v>Open Value</v>
          </cell>
          <cell r="F1690" t="str">
            <v>Software Licenses</v>
          </cell>
        </row>
        <row r="1691">
          <cell r="B1691" t="str">
            <v>269-09063O BRL</v>
          </cell>
          <cell r="C1691" t="str">
            <v>OfficeProPlus SNGL SA OLV NL 1Y AqY2 AP</v>
          </cell>
          <cell r="D1691">
            <v>1051.372340425532</v>
          </cell>
          <cell r="E1691" t="str">
            <v>Open Value</v>
          </cell>
          <cell r="F1691" t="str">
            <v>Software Licenses</v>
          </cell>
        </row>
        <row r="1692">
          <cell r="B1692" t="str">
            <v>269-09062O BRL</v>
          </cell>
          <cell r="C1692" t="str">
            <v>OfficeProPlus SNGL SA OLV NL 1Y AqY3 AP</v>
          </cell>
          <cell r="D1692">
            <v>1051.372340425532</v>
          </cell>
          <cell r="E1692" t="str">
            <v>Open Value</v>
          </cell>
          <cell r="F1692" t="str">
            <v>Software Licenses</v>
          </cell>
        </row>
        <row r="1693">
          <cell r="B1693" t="str">
            <v>269-09064O BRL</v>
          </cell>
          <cell r="C1693" t="str">
            <v>OfficeProPlus SNGL SA OLV NL 2Y AqY2 AP</v>
          </cell>
          <cell r="D1693">
            <v>2102.755319148936</v>
          </cell>
          <cell r="E1693" t="str">
            <v>Open Value</v>
          </cell>
          <cell r="F1693" t="str">
            <v>Software Licenses</v>
          </cell>
        </row>
        <row r="1694">
          <cell r="B1694" t="str">
            <v>269-09065O BRL</v>
          </cell>
          <cell r="C1694" t="str">
            <v>OfficeProPlus SNGL SA OLV NL 3Y AqY1 AP</v>
          </cell>
          <cell r="D1694">
            <v>3154.1276595744685</v>
          </cell>
          <cell r="E1694" t="str">
            <v>Open Value</v>
          </cell>
          <cell r="F1694" t="str">
            <v>Software Licenses</v>
          </cell>
        </row>
        <row r="1695">
          <cell r="B1695" t="str">
            <v>269-09051O BRL</v>
          </cell>
          <cell r="C1695" t="str">
            <v>OfficeProPlus SNGL SASU OLV NL 1Y AqY1 fromOfficeStd AP</v>
          </cell>
          <cell r="D1695">
            <v>602.27659574468089</v>
          </cell>
          <cell r="E1695" t="str">
            <v>Open Value</v>
          </cell>
          <cell r="F1695" t="str">
            <v>Software Licenses</v>
          </cell>
        </row>
        <row r="1696">
          <cell r="B1696" t="str">
            <v>269-09053O BRL</v>
          </cell>
          <cell r="C1696" t="str">
            <v>OfficeProPlus SNGL SASU OLV NL 1Y AqY2 fromOfficeStd AP</v>
          </cell>
          <cell r="D1696">
            <v>763.30851063829789</v>
          </cell>
          <cell r="E1696" t="str">
            <v>Open Value</v>
          </cell>
          <cell r="F1696" t="str">
            <v>Software Licenses</v>
          </cell>
        </row>
        <row r="1697">
          <cell r="B1697" t="str">
            <v>269-09055O BRL</v>
          </cell>
          <cell r="C1697" t="str">
            <v>OfficeProPlus SNGL SASU OLV NL 1Y AqY3 fromOfficeStd AP</v>
          </cell>
          <cell r="D1697">
            <v>1246.4255319148938</v>
          </cell>
          <cell r="E1697" t="str">
            <v>Open Value</v>
          </cell>
          <cell r="F1697" t="str">
            <v>Software Licenses</v>
          </cell>
        </row>
        <row r="1698">
          <cell r="B1698" t="str">
            <v>269-09057O BRL</v>
          </cell>
          <cell r="C1698" t="str">
            <v>OfficeProPlus SNGL SASU OLV NL 2Y AqY2 fromOfficeStd AP</v>
          </cell>
          <cell r="D1698">
            <v>1526.6276595744682</v>
          </cell>
          <cell r="E1698" t="str">
            <v>Open Value</v>
          </cell>
          <cell r="F1698" t="str">
            <v>Software Licenses</v>
          </cell>
        </row>
        <row r="1699">
          <cell r="B1699" t="str">
            <v>269-09059O BRL</v>
          </cell>
          <cell r="C1699" t="str">
            <v>OfficeProPlus SNGL SASU OLV NL 3Y AqY1 fromOfficeStd AP</v>
          </cell>
          <cell r="D1699">
            <v>1806.8404255319151</v>
          </cell>
          <cell r="E1699" t="str">
            <v>Open Value</v>
          </cell>
          <cell r="F1699" t="str">
            <v>Software Licenses</v>
          </cell>
        </row>
        <row r="1700">
          <cell r="B1700" t="str">
            <v>021-07257O BRL</v>
          </cell>
          <cell r="C1700" t="str">
            <v>OfficeStd SNGL LicSAPk OLV NL 1Y AqY1 AP</v>
          </cell>
          <cell r="D1700">
            <v>1657.6489361702129</v>
          </cell>
          <cell r="E1700" t="str">
            <v>Open Value</v>
          </cell>
          <cell r="F1700" t="str">
            <v>Software Licenses</v>
          </cell>
        </row>
        <row r="1701">
          <cell r="B1701" t="str">
            <v>021-07258O BRL</v>
          </cell>
          <cell r="C1701" t="str">
            <v>OfficeStd SNGL LicSAPk OLV NL 1Y AqY2 AP</v>
          </cell>
          <cell r="D1701">
            <v>2100.8936170212764</v>
          </cell>
          <cell r="E1701" t="str">
            <v>Open Value</v>
          </cell>
          <cell r="F1701" t="str">
            <v>Software Licenses</v>
          </cell>
        </row>
        <row r="1702">
          <cell r="B1702" t="str">
            <v>021-07259O BRL</v>
          </cell>
          <cell r="C1702" t="str">
            <v>OfficeStd SNGL LicSAPk OLV NL 1Y AqY3 AP</v>
          </cell>
          <cell r="D1702">
            <v>3430.5957446808516</v>
          </cell>
          <cell r="E1702" t="str">
            <v>Open Value</v>
          </cell>
          <cell r="F1702" t="str">
            <v>Software Licenses</v>
          </cell>
        </row>
        <row r="1703">
          <cell r="B1703" t="str">
            <v>021-07260O BRL</v>
          </cell>
          <cell r="C1703" t="str">
            <v>OfficeStd SNGL LicSAPk OLV NL 2Y AqY2 AP</v>
          </cell>
          <cell r="D1703">
            <v>4201.7659574468089</v>
          </cell>
          <cell r="E1703" t="str">
            <v>Open Value</v>
          </cell>
          <cell r="F1703" t="str">
            <v>Software Licenses</v>
          </cell>
        </row>
        <row r="1704">
          <cell r="B1704" t="str">
            <v>021-07261O BRL</v>
          </cell>
          <cell r="C1704" t="str">
            <v>OfficeStd SNGL LicSAPk OLV NL 3Y AqY1 AP</v>
          </cell>
          <cell r="D1704">
            <v>4972.9468085106382</v>
          </cell>
          <cell r="E1704" t="str">
            <v>Open Value</v>
          </cell>
          <cell r="F1704" t="str">
            <v>Software Licenses</v>
          </cell>
        </row>
        <row r="1705">
          <cell r="B1705" t="str">
            <v>021-07262O BRL</v>
          </cell>
          <cell r="C1705" t="str">
            <v>OfficeStd SNGL SA OLV NL 1Y AqY1 AP</v>
          </cell>
          <cell r="D1705">
            <v>771.18085106382978</v>
          </cell>
          <cell r="E1705" t="str">
            <v>Open Value</v>
          </cell>
          <cell r="F1705" t="str">
            <v>Software Licenses</v>
          </cell>
        </row>
        <row r="1706">
          <cell r="B1706" t="str">
            <v>021-07264O BRL</v>
          </cell>
          <cell r="C1706" t="str">
            <v>OfficeStd SNGL SA OLV NL 1Y AqY2 AP</v>
          </cell>
          <cell r="D1706">
            <v>771.18085106382978</v>
          </cell>
          <cell r="E1706" t="str">
            <v>Open Value</v>
          </cell>
          <cell r="F1706" t="str">
            <v>Software Licenses</v>
          </cell>
        </row>
        <row r="1707">
          <cell r="B1707" t="str">
            <v>021-07263O BRL</v>
          </cell>
          <cell r="C1707" t="str">
            <v>OfficeStd SNGL SA OLV NL 1Y AqY3 AP</v>
          </cell>
          <cell r="D1707">
            <v>771.18085106382978</v>
          </cell>
          <cell r="E1707" t="str">
            <v>Open Value</v>
          </cell>
          <cell r="F1707" t="str">
            <v>Software Licenses</v>
          </cell>
        </row>
        <row r="1708">
          <cell r="B1708" t="str">
            <v>021-07265O BRL</v>
          </cell>
          <cell r="C1708" t="str">
            <v>OfficeStd SNGL SA OLV NL 2Y AqY2 AP</v>
          </cell>
          <cell r="D1708">
            <v>1542.3510638297873</v>
          </cell>
          <cell r="E1708" t="str">
            <v>Open Value</v>
          </cell>
          <cell r="F1708" t="str">
            <v>Software Licenses</v>
          </cell>
        </row>
        <row r="1709">
          <cell r="B1709" t="str">
            <v>021-07266O BRL</v>
          </cell>
          <cell r="C1709" t="str">
            <v>OfficeStd SNGL SA OLV NL 3Y AqY1 AP</v>
          </cell>
          <cell r="D1709">
            <v>2313.5319148936169</v>
          </cell>
          <cell r="E1709" t="str">
            <v>Open Value</v>
          </cell>
          <cell r="F1709" t="str">
            <v>Software Licenses</v>
          </cell>
        </row>
        <row r="1710">
          <cell r="B1710" t="str">
            <v>3NN-00020O BRL</v>
          </cell>
          <cell r="C1710" t="str">
            <v>OneDriveforbusinessPlan1Open ShrdSvr SNGL SubsVL OLV NL 1Mth AP</v>
          </cell>
          <cell r="D1710">
            <v>27.010638297872344</v>
          </cell>
          <cell r="E1710" t="str">
            <v>Open Value</v>
          </cell>
          <cell r="F1710" t="str">
            <v>Software Subscription Licenses</v>
          </cell>
        </row>
        <row r="1711">
          <cell r="B1711" t="str">
            <v>TL4-00001O BRL</v>
          </cell>
          <cell r="C1711" t="str">
            <v>OneDriveforbusinessPlan2Open ShrdSvr SNGL SubsVL OLV NL 1Mth AP</v>
          </cell>
          <cell r="D1711">
            <v>54.021276595744688</v>
          </cell>
          <cell r="E1711" t="str">
            <v>Open Value</v>
          </cell>
          <cell r="F1711" t="str">
            <v>Software Subscription Licenses</v>
          </cell>
        </row>
        <row r="1712">
          <cell r="B1712" t="str">
            <v>543-02643O BRL</v>
          </cell>
          <cell r="C1712" t="str">
            <v>Outlk SNGL LicSAPk OLV NL 1Y AqY1 AP</v>
          </cell>
          <cell r="D1712">
            <v>646.02127659574467</v>
          </cell>
          <cell r="E1712" t="str">
            <v>Open Value</v>
          </cell>
          <cell r="F1712" t="str">
            <v>Software Licenses</v>
          </cell>
        </row>
        <row r="1713">
          <cell r="B1713" t="str">
            <v>543-02644O BRL</v>
          </cell>
          <cell r="C1713" t="str">
            <v>Outlk SNGL LicSAPk OLV NL 1Y AqY2 AP</v>
          </cell>
          <cell r="D1713">
            <v>818.80851063829789</v>
          </cell>
          <cell r="E1713" t="str">
            <v>Open Value</v>
          </cell>
          <cell r="F1713" t="str">
            <v>Software Licenses</v>
          </cell>
        </row>
        <row r="1714">
          <cell r="B1714" t="str">
            <v>543-02645O BRL</v>
          </cell>
          <cell r="C1714" t="str">
            <v>Outlk SNGL LicSAPk OLV NL 1Y AqY3 AP</v>
          </cell>
          <cell r="D1714">
            <v>1337.18085106383</v>
          </cell>
          <cell r="E1714" t="str">
            <v>Open Value</v>
          </cell>
          <cell r="F1714" t="str">
            <v>Software Licenses</v>
          </cell>
        </row>
        <row r="1715">
          <cell r="B1715" t="str">
            <v>543-02646O BRL</v>
          </cell>
          <cell r="C1715" t="str">
            <v>Outlk SNGL LicSAPk OLV NL 2Y AqY2 AP</v>
          </cell>
          <cell r="D1715">
            <v>1637.6170212765958</v>
          </cell>
          <cell r="E1715" t="str">
            <v>Open Value</v>
          </cell>
          <cell r="F1715" t="str">
            <v>Software Licenses</v>
          </cell>
        </row>
        <row r="1716">
          <cell r="B1716" t="str">
            <v>543-02647O BRL</v>
          </cell>
          <cell r="C1716" t="str">
            <v>Outlk SNGL LicSAPk OLV NL 3Y AqY1 AP</v>
          </cell>
          <cell r="D1716">
            <v>1938.0638297872342</v>
          </cell>
          <cell r="E1716" t="str">
            <v>Open Value</v>
          </cell>
          <cell r="F1716" t="str">
            <v>Software Licenses</v>
          </cell>
        </row>
        <row r="1717">
          <cell r="B1717" t="str">
            <v>543-02648O BRL</v>
          </cell>
          <cell r="C1717" t="str">
            <v>Outlk SNGL SA OLV NL 1Y AqY1 AP</v>
          </cell>
          <cell r="D1717">
            <v>300.436170212766</v>
          </cell>
          <cell r="E1717" t="str">
            <v>Open Value</v>
          </cell>
          <cell r="F1717" t="str">
            <v>Software Licenses</v>
          </cell>
        </row>
        <row r="1718">
          <cell r="B1718" t="str">
            <v>543-02650O BRL</v>
          </cell>
          <cell r="C1718" t="str">
            <v>Outlk SNGL SA OLV NL 1Y AqY2 AP</v>
          </cell>
          <cell r="D1718">
            <v>300.436170212766</v>
          </cell>
          <cell r="E1718" t="str">
            <v>Open Value</v>
          </cell>
          <cell r="F1718" t="str">
            <v>Software Licenses</v>
          </cell>
        </row>
        <row r="1719">
          <cell r="B1719" t="str">
            <v>543-02649O BRL</v>
          </cell>
          <cell r="C1719" t="str">
            <v>Outlk SNGL SA OLV NL 1Y AqY3 AP</v>
          </cell>
          <cell r="D1719">
            <v>300.436170212766</v>
          </cell>
          <cell r="E1719" t="str">
            <v>Open Value</v>
          </cell>
          <cell r="F1719" t="str">
            <v>Software Licenses</v>
          </cell>
        </row>
        <row r="1720">
          <cell r="B1720" t="str">
            <v>543-02651O BRL</v>
          </cell>
          <cell r="C1720" t="str">
            <v>Outlk SNGL SA OLV NL 2Y AqY2 AP</v>
          </cell>
          <cell r="D1720">
            <v>600.872340425532</v>
          </cell>
          <cell r="E1720" t="str">
            <v>Open Value</v>
          </cell>
          <cell r="F1720" t="str">
            <v>Software Licenses</v>
          </cell>
        </row>
        <row r="1721">
          <cell r="B1721" t="str">
            <v>543-02652O BRL</v>
          </cell>
          <cell r="C1721" t="str">
            <v>Outlk SNGL SA OLV NL 3Y AqY1 AP</v>
          </cell>
          <cell r="D1721">
            <v>901.30851063829789</v>
          </cell>
          <cell r="E1721" t="str">
            <v>Open Value</v>
          </cell>
          <cell r="F1721" t="str">
            <v>Software Licenses</v>
          </cell>
        </row>
        <row r="1722">
          <cell r="B1722" t="str">
            <v>36F-00053O BRL</v>
          </cell>
          <cell r="C1722" t="str">
            <v>OutlkMac SNGL LicSAPk OLV NL 1Y AqY1 AP</v>
          </cell>
          <cell r="D1722">
            <v>646.02127659574467</v>
          </cell>
          <cell r="E1722" t="str">
            <v>Open Value</v>
          </cell>
          <cell r="F1722" t="str">
            <v>Software Licenses</v>
          </cell>
        </row>
        <row r="1723">
          <cell r="B1723" t="str">
            <v>36F-00069O BRL</v>
          </cell>
          <cell r="C1723" t="str">
            <v>OutlkMac SNGL LicSAPk OLV NL 1Y AqY2 AP</v>
          </cell>
          <cell r="D1723">
            <v>818.80851063829789</v>
          </cell>
          <cell r="E1723" t="str">
            <v>Open Value</v>
          </cell>
          <cell r="F1723" t="str">
            <v>Software Licenses</v>
          </cell>
        </row>
        <row r="1724">
          <cell r="B1724" t="str">
            <v>36F-00115O BRL</v>
          </cell>
          <cell r="C1724" t="str">
            <v>OutlkMac SNGL LicSAPk OLV NL 1Y AqY3 AP</v>
          </cell>
          <cell r="D1724">
            <v>1337.18085106383</v>
          </cell>
          <cell r="E1724" t="str">
            <v>Open Value</v>
          </cell>
          <cell r="F1724" t="str">
            <v>Software Licenses</v>
          </cell>
        </row>
        <row r="1725">
          <cell r="B1725" t="str">
            <v>36F-00049O BRL</v>
          </cell>
          <cell r="C1725" t="str">
            <v>OutlkMac SNGL LicSAPk OLV NL 2Y AqY2 AP</v>
          </cell>
          <cell r="D1725">
            <v>1637.6170212765958</v>
          </cell>
          <cell r="E1725" t="str">
            <v>Open Value</v>
          </cell>
          <cell r="F1725" t="str">
            <v>Software Licenses</v>
          </cell>
        </row>
        <row r="1726">
          <cell r="B1726" t="str">
            <v>36F-00099O BRL</v>
          </cell>
          <cell r="C1726" t="str">
            <v>OutlkMac SNGL LicSAPk OLV NL 3Y AqY1 AP</v>
          </cell>
          <cell r="D1726">
            <v>1938.0638297872342</v>
          </cell>
          <cell r="E1726" t="str">
            <v>Open Value</v>
          </cell>
          <cell r="F1726" t="str">
            <v>Software Licenses</v>
          </cell>
        </row>
        <row r="1727">
          <cell r="B1727" t="str">
            <v>36F-00055O BRL</v>
          </cell>
          <cell r="C1727" t="str">
            <v>OutlkMac SNGL SA OLV NL 1Y AqY1 AP</v>
          </cell>
          <cell r="D1727">
            <v>300.436170212766</v>
          </cell>
          <cell r="E1727" t="str">
            <v>Open Value</v>
          </cell>
          <cell r="F1727" t="str">
            <v>Software Licenses</v>
          </cell>
        </row>
        <row r="1728">
          <cell r="B1728" t="str">
            <v>36F-00081O BRL</v>
          </cell>
          <cell r="C1728" t="str">
            <v>OutlkMac SNGL SA OLV NL 1Y AqY2 AP</v>
          </cell>
          <cell r="D1728">
            <v>300.436170212766</v>
          </cell>
          <cell r="E1728" t="str">
            <v>Open Value</v>
          </cell>
          <cell r="F1728" t="str">
            <v>Software Licenses</v>
          </cell>
        </row>
        <row r="1729">
          <cell r="B1729" t="str">
            <v>36F-00117O BRL</v>
          </cell>
          <cell r="C1729" t="str">
            <v>OutlkMac SNGL SA OLV NL 1Y AqY3 AP</v>
          </cell>
          <cell r="D1729">
            <v>300.436170212766</v>
          </cell>
          <cell r="E1729" t="str">
            <v>Open Value</v>
          </cell>
          <cell r="F1729" t="str">
            <v>Software Licenses</v>
          </cell>
        </row>
        <row r="1730">
          <cell r="B1730" t="str">
            <v>36F-00071O BRL</v>
          </cell>
          <cell r="C1730" t="str">
            <v>OutlkMac SNGL SA OLV NL 2Y AqY2 AP</v>
          </cell>
          <cell r="D1730">
            <v>600.872340425532</v>
          </cell>
          <cell r="E1730" t="str">
            <v>Open Value</v>
          </cell>
          <cell r="F1730" t="str">
            <v>Software Licenses</v>
          </cell>
        </row>
        <row r="1731">
          <cell r="B1731" t="str">
            <v>36F-00101O BRL</v>
          </cell>
          <cell r="C1731" t="str">
            <v>OutlkMac SNGL SA OLV NL 3Y AqY1 AP</v>
          </cell>
          <cell r="D1731">
            <v>901.30851063829789</v>
          </cell>
          <cell r="E1731" t="str">
            <v>Open Value</v>
          </cell>
          <cell r="F1731" t="str">
            <v>Software Licenses</v>
          </cell>
        </row>
        <row r="1732">
          <cell r="B1732" t="str">
            <v>164-03719O BRL</v>
          </cell>
          <cell r="C1732" t="str">
            <v>Pblshr SNGL LicSAPk OLV NL 1Y AqY1 AP</v>
          </cell>
          <cell r="D1732">
            <v>646.02127659574467</v>
          </cell>
          <cell r="E1732" t="str">
            <v>Open Value</v>
          </cell>
          <cell r="F1732" t="str">
            <v>Software Licenses</v>
          </cell>
        </row>
        <row r="1733">
          <cell r="B1733" t="str">
            <v>164-03720O BRL</v>
          </cell>
          <cell r="C1733" t="str">
            <v>Pblshr SNGL LicSAPk OLV NL 1Y AqY2 AP</v>
          </cell>
          <cell r="D1733">
            <v>818.80851063829789</v>
          </cell>
          <cell r="E1733" t="str">
            <v>Open Value</v>
          </cell>
          <cell r="F1733" t="str">
            <v>Software Licenses</v>
          </cell>
        </row>
        <row r="1734">
          <cell r="B1734" t="str">
            <v>164-03721O BRL</v>
          </cell>
          <cell r="C1734" t="str">
            <v>Pblshr SNGL LicSAPk OLV NL 1Y AqY3 AP</v>
          </cell>
          <cell r="D1734">
            <v>1337.18085106383</v>
          </cell>
          <cell r="E1734" t="str">
            <v>Open Value</v>
          </cell>
          <cell r="F1734" t="str">
            <v>Software Licenses</v>
          </cell>
        </row>
        <row r="1735">
          <cell r="B1735" t="str">
            <v>164-03722O BRL</v>
          </cell>
          <cell r="C1735" t="str">
            <v>Pblshr SNGL LicSAPk OLV NL 2Y AqY2 AP</v>
          </cell>
          <cell r="D1735">
            <v>1637.6170212765958</v>
          </cell>
          <cell r="E1735" t="str">
            <v>Open Value</v>
          </cell>
          <cell r="F1735" t="str">
            <v>Software Licenses</v>
          </cell>
        </row>
        <row r="1736">
          <cell r="B1736" t="str">
            <v>164-03723O BRL</v>
          </cell>
          <cell r="C1736" t="str">
            <v>Pblshr SNGL LicSAPk OLV NL 3Y AqY1 AP</v>
          </cell>
          <cell r="D1736">
            <v>1938.0638297872342</v>
          </cell>
          <cell r="E1736" t="str">
            <v>Open Value</v>
          </cell>
          <cell r="F1736" t="str">
            <v>Software Licenses</v>
          </cell>
        </row>
        <row r="1737">
          <cell r="B1737" t="str">
            <v>164-03724O BRL</v>
          </cell>
          <cell r="C1737" t="str">
            <v>Pblshr SNGL SA OLV NL 1Y AqY1 AP</v>
          </cell>
          <cell r="D1737">
            <v>300.436170212766</v>
          </cell>
          <cell r="E1737" t="str">
            <v>Open Value</v>
          </cell>
          <cell r="F1737" t="str">
            <v>Software Licenses</v>
          </cell>
        </row>
        <row r="1738">
          <cell r="B1738" t="str">
            <v>164-03726O BRL</v>
          </cell>
          <cell r="C1738" t="str">
            <v>Pblshr SNGL SA OLV NL 1Y AqY2 AP</v>
          </cell>
          <cell r="D1738">
            <v>300.436170212766</v>
          </cell>
          <cell r="E1738" t="str">
            <v>Open Value</v>
          </cell>
          <cell r="F1738" t="str">
            <v>Software Licenses</v>
          </cell>
        </row>
        <row r="1739">
          <cell r="B1739" t="str">
            <v>164-03725O BRL</v>
          </cell>
          <cell r="C1739" t="str">
            <v>Pblshr SNGL SA OLV NL 1Y AqY3 AP</v>
          </cell>
          <cell r="D1739">
            <v>300.436170212766</v>
          </cell>
          <cell r="E1739" t="str">
            <v>Open Value</v>
          </cell>
          <cell r="F1739" t="str">
            <v>Software Licenses</v>
          </cell>
        </row>
        <row r="1740">
          <cell r="B1740" t="str">
            <v>164-03727O BRL</v>
          </cell>
          <cell r="C1740" t="str">
            <v>Pblshr SNGL SA OLV NL 2Y AqY2 AP</v>
          </cell>
          <cell r="D1740">
            <v>600.872340425532</v>
          </cell>
          <cell r="E1740" t="str">
            <v>Open Value</v>
          </cell>
          <cell r="F1740" t="str">
            <v>Software Licenses</v>
          </cell>
        </row>
        <row r="1741">
          <cell r="B1741" t="str">
            <v>164-03728O BRL</v>
          </cell>
          <cell r="C1741" t="str">
            <v>Pblshr SNGL SA OLV NL 3Y AqY1 AP</v>
          </cell>
          <cell r="D1741">
            <v>901.30851063829789</v>
          </cell>
          <cell r="E1741" t="str">
            <v>Open Value</v>
          </cell>
          <cell r="F1741" t="str">
            <v>Software Licenses</v>
          </cell>
        </row>
        <row r="1742">
          <cell r="B1742" t="str">
            <v>SY7-00001O BRL</v>
          </cell>
          <cell r="C1742" t="str">
            <v>Phone Sys Open ShrdSvr SNGL SubsVL OLV NL 1Mth AP</v>
          </cell>
          <cell r="D1742">
            <v>43.212765957446805</v>
          </cell>
          <cell r="E1742" t="str">
            <v>Open Value</v>
          </cell>
          <cell r="F1742" t="str">
            <v>Software Subscription Licenses</v>
          </cell>
        </row>
        <row r="1743">
          <cell r="B1743" t="str">
            <v>076-03395O BRL</v>
          </cell>
          <cell r="C1743" t="str">
            <v>Prjct Std SNGL LicSAPk OLV NL 1Y AqY1 AP</v>
          </cell>
          <cell r="D1743">
            <v>2490.3617021276596</v>
          </cell>
          <cell r="E1743" t="str">
            <v>Open Value</v>
          </cell>
          <cell r="F1743" t="str">
            <v>Software Licenses</v>
          </cell>
        </row>
        <row r="1744">
          <cell r="B1744" t="str">
            <v>076-03396O BRL</v>
          </cell>
          <cell r="C1744" t="str">
            <v>Prjct Std SNGL LicSAPk OLV NL 1Y AqY2 AP</v>
          </cell>
          <cell r="D1744">
            <v>3156.3085106382978</v>
          </cell>
          <cell r="E1744" t="str">
            <v>Open Value</v>
          </cell>
          <cell r="F1744" t="str">
            <v>Software Licenses</v>
          </cell>
        </row>
        <row r="1745">
          <cell r="B1745" t="str">
            <v>076-03397O BRL</v>
          </cell>
          <cell r="C1745" t="str">
            <v>Prjct Std SNGL LicSAPk OLV NL 1Y AqY3 AP</v>
          </cell>
          <cell r="D1745">
            <v>5154.1489361702124</v>
          </cell>
          <cell r="E1745" t="str">
            <v>Open Value</v>
          </cell>
          <cell r="F1745" t="str">
            <v>Software Licenses</v>
          </cell>
        </row>
        <row r="1746">
          <cell r="B1746" t="str">
            <v>076-03398O BRL</v>
          </cell>
          <cell r="C1746" t="str">
            <v>Prjct Std SNGL LicSAPk OLV NL 2Y AqY2 AP</v>
          </cell>
          <cell r="D1746">
            <v>6312.6170212765956</v>
          </cell>
          <cell r="E1746" t="str">
            <v>Open Value</v>
          </cell>
          <cell r="F1746" t="str">
            <v>Software Licenses</v>
          </cell>
        </row>
        <row r="1747">
          <cell r="B1747" t="str">
            <v>076-03399O BRL</v>
          </cell>
          <cell r="C1747" t="str">
            <v>Prjct Std SNGL LicSAPk OLV NL 3Y AqY1 AP</v>
          </cell>
          <cell r="D1747">
            <v>7471.0957446808516</v>
          </cell>
          <cell r="E1747" t="str">
            <v>Open Value</v>
          </cell>
          <cell r="F1747" t="str">
            <v>Software Licenses</v>
          </cell>
        </row>
        <row r="1748">
          <cell r="B1748" t="str">
            <v>076-03400O BRL</v>
          </cell>
          <cell r="C1748" t="str">
            <v>Prjct Std SNGL SA OLV NL 1Y AqY1 AP</v>
          </cell>
          <cell r="D1748">
            <v>1158.4787234042553</v>
          </cell>
          <cell r="E1748" t="str">
            <v>Open Value</v>
          </cell>
          <cell r="F1748" t="str">
            <v>Software Licenses</v>
          </cell>
        </row>
        <row r="1749">
          <cell r="B1749" t="str">
            <v>076-03402O BRL</v>
          </cell>
          <cell r="C1749" t="str">
            <v>Prjct Std SNGL SA OLV NL 1Y AqY2 AP</v>
          </cell>
          <cell r="D1749">
            <v>1158.4787234042553</v>
          </cell>
          <cell r="E1749" t="str">
            <v>Open Value</v>
          </cell>
          <cell r="F1749" t="str">
            <v>Software Licenses</v>
          </cell>
        </row>
        <row r="1750">
          <cell r="B1750" t="str">
            <v>076-03401O BRL</v>
          </cell>
          <cell r="C1750" t="str">
            <v>Prjct Std SNGL SA OLV NL 1Y AqY3 AP</v>
          </cell>
          <cell r="D1750">
            <v>1158.4787234042553</v>
          </cell>
          <cell r="E1750" t="str">
            <v>Open Value</v>
          </cell>
          <cell r="F1750" t="str">
            <v>Software Licenses</v>
          </cell>
        </row>
        <row r="1751">
          <cell r="B1751" t="str">
            <v>076-03403O BRL</v>
          </cell>
          <cell r="C1751" t="str">
            <v>Prjct Std SNGL SA OLV NL 2Y AqY2 AP</v>
          </cell>
          <cell r="D1751">
            <v>2316.9468085106382</v>
          </cell>
          <cell r="E1751" t="str">
            <v>Open Value</v>
          </cell>
          <cell r="F1751" t="str">
            <v>Software Licenses</v>
          </cell>
        </row>
        <row r="1752">
          <cell r="B1752" t="str">
            <v>076-03404O BRL</v>
          </cell>
          <cell r="C1752" t="str">
            <v>Prjct Std SNGL SA OLV NL 3Y AqY1 AP</v>
          </cell>
          <cell r="D1752">
            <v>3475.4255319148938</v>
          </cell>
          <cell r="E1752" t="str">
            <v>Open Value</v>
          </cell>
          <cell r="F1752" t="str">
            <v>Software Licenses</v>
          </cell>
        </row>
        <row r="1753">
          <cell r="B1753" t="str">
            <v>H30-01386O BRL</v>
          </cell>
          <cell r="C1753" t="str">
            <v>PrjctPro SNGL LicSAPk OLV NL 1Y AqY1 AP w1PrjctSvrCAL</v>
          </cell>
          <cell r="D1753">
            <v>4180.9574468085111</v>
          </cell>
          <cell r="E1753" t="str">
            <v>Open Value</v>
          </cell>
          <cell r="F1753" t="str">
            <v>Software Licenses</v>
          </cell>
        </row>
        <row r="1754">
          <cell r="B1754" t="str">
            <v>H30-01387O BRL</v>
          </cell>
          <cell r="C1754" t="str">
            <v>PrjctPro SNGL LicSAPk OLV NL 1Y AqY2 AP w1PrjctSvrCAL</v>
          </cell>
          <cell r="D1754">
            <v>5298.8404255319147</v>
          </cell>
          <cell r="E1754" t="str">
            <v>Open Value</v>
          </cell>
          <cell r="F1754" t="str">
            <v>Software Licenses</v>
          </cell>
        </row>
        <row r="1755">
          <cell r="B1755" t="str">
            <v>H30-01388O BRL</v>
          </cell>
          <cell r="C1755" t="str">
            <v>PrjctPro SNGL LicSAPk OLV NL 1Y AqY3 AP w1PrjctSvrCAL</v>
          </cell>
          <cell r="D1755">
            <v>8652.4468085106382</v>
          </cell>
          <cell r="E1755" t="str">
            <v>Open Value</v>
          </cell>
          <cell r="F1755" t="str">
            <v>Software Licenses</v>
          </cell>
        </row>
        <row r="1756">
          <cell r="B1756" t="str">
            <v>H30-01389O BRL</v>
          </cell>
          <cell r="C1756" t="str">
            <v>PrjctPro SNGL LicSAPk OLV NL 2Y AqY2 AP w1PrjctSvrCAL</v>
          </cell>
          <cell r="D1756">
            <v>10597.670212765957</v>
          </cell>
          <cell r="E1756" t="str">
            <v>Open Value</v>
          </cell>
          <cell r="F1756" t="str">
            <v>Software Licenses</v>
          </cell>
        </row>
        <row r="1757">
          <cell r="B1757" t="str">
            <v>H30-01390O BRL</v>
          </cell>
          <cell r="C1757" t="str">
            <v>PrjctPro SNGL LicSAPk OLV NL 3Y AqY1 AP w1PrjctSvrCAL</v>
          </cell>
          <cell r="D1757">
            <v>12542.893617021276</v>
          </cell>
          <cell r="E1757" t="str">
            <v>Open Value</v>
          </cell>
          <cell r="F1757" t="str">
            <v>Software Licenses</v>
          </cell>
        </row>
        <row r="1758">
          <cell r="B1758" t="str">
            <v>H30-01396O BRL</v>
          </cell>
          <cell r="C1758" t="str">
            <v>PrjctPro SNGL SA OLV NL 1Y AqY1 AP w1PrjctSvrCAL</v>
          </cell>
          <cell r="D1758">
            <v>1945.2234042553193</v>
          </cell>
          <cell r="E1758" t="str">
            <v>Open Value</v>
          </cell>
          <cell r="F1758" t="str">
            <v>Software Licenses</v>
          </cell>
        </row>
        <row r="1759">
          <cell r="B1759" t="str">
            <v>H30-01398O BRL</v>
          </cell>
          <cell r="C1759" t="str">
            <v>PrjctPro SNGL SA OLV NL 1Y AqY2 AP w1PrjctSvrCAL</v>
          </cell>
          <cell r="D1759">
            <v>1945.2234042553193</v>
          </cell>
          <cell r="E1759" t="str">
            <v>Open Value</v>
          </cell>
          <cell r="F1759" t="str">
            <v>Software Licenses</v>
          </cell>
        </row>
        <row r="1760">
          <cell r="B1760" t="str">
            <v>H30-01397O BRL</v>
          </cell>
          <cell r="C1760" t="str">
            <v>PrjctPro SNGL SA OLV NL 1Y AqY3 AP w1PrjctSvrCAL</v>
          </cell>
          <cell r="D1760">
            <v>1945.2234042553193</v>
          </cell>
          <cell r="E1760" t="str">
            <v>Open Value</v>
          </cell>
          <cell r="F1760" t="str">
            <v>Software Licenses</v>
          </cell>
        </row>
        <row r="1761">
          <cell r="B1761" t="str">
            <v>H30-01399O BRL</v>
          </cell>
          <cell r="C1761" t="str">
            <v>PrjctPro SNGL SA OLV NL 2Y AqY2 AP w1PrjctSvrCAL</v>
          </cell>
          <cell r="D1761">
            <v>3890.4361702127662</v>
          </cell>
          <cell r="E1761" t="str">
            <v>Open Value</v>
          </cell>
          <cell r="F1761" t="str">
            <v>Software Licenses</v>
          </cell>
        </row>
        <row r="1762">
          <cell r="B1762" t="str">
            <v>H30-01400O BRL</v>
          </cell>
          <cell r="C1762" t="str">
            <v>PrjctPro SNGL SA OLV NL 3Y AqY1 AP w1PrjctSvrCAL</v>
          </cell>
          <cell r="D1762">
            <v>5835.6595744680862</v>
          </cell>
          <cell r="E1762" t="str">
            <v>Open Value</v>
          </cell>
          <cell r="F1762" t="str">
            <v>Software Licenses</v>
          </cell>
        </row>
        <row r="1763">
          <cell r="B1763" t="str">
            <v>H30-01391O BRL</v>
          </cell>
          <cell r="C1763" t="str">
            <v>PrjctPro SNGL SASU OLV NL 1Y AqY1 PrjctStd AP w1PrjctSvrCAL</v>
          </cell>
          <cell r="D1763">
            <v>1690.5957446808513</v>
          </cell>
          <cell r="E1763" t="str">
            <v>Open Value</v>
          </cell>
          <cell r="F1763" t="str">
            <v>Software Licenses</v>
          </cell>
        </row>
        <row r="1764">
          <cell r="B1764" t="str">
            <v>H30-01392O BRL</v>
          </cell>
          <cell r="C1764" t="str">
            <v>PrjctPro SNGL SASU OLV NL 1Y AqY2 PrjctStd AP w1PrjctSvrCAL</v>
          </cell>
          <cell r="D1764">
            <v>2142.5319148936173</v>
          </cell>
          <cell r="E1764" t="str">
            <v>Open Value</v>
          </cell>
          <cell r="F1764" t="str">
            <v>Software Licenses</v>
          </cell>
        </row>
        <row r="1765">
          <cell r="B1765" t="str">
            <v>H30-01393O BRL</v>
          </cell>
          <cell r="C1765" t="str">
            <v>PrjctPro SNGL SASU OLV NL 1Y AqY3 PrjctStd AP w1PrjctSvrCAL</v>
          </cell>
          <cell r="D1765">
            <v>3498.3085106382978</v>
          </cell>
          <cell r="E1765" t="str">
            <v>Open Value</v>
          </cell>
          <cell r="F1765" t="str">
            <v>Software Licenses</v>
          </cell>
        </row>
        <row r="1766">
          <cell r="B1766" t="str">
            <v>H30-01394O BRL</v>
          </cell>
          <cell r="C1766" t="str">
            <v>PrjctPro SNGL SASU OLV NL 2Y AqY2 PrjctStd AP w1PrjctSvrCAL</v>
          </cell>
          <cell r="D1766">
            <v>4285.0531914893618</v>
          </cell>
          <cell r="E1766" t="str">
            <v>Open Value</v>
          </cell>
          <cell r="F1766" t="str">
            <v>Software Licenses</v>
          </cell>
        </row>
        <row r="1767">
          <cell r="B1767" t="str">
            <v>H30-01395O BRL</v>
          </cell>
          <cell r="C1767" t="str">
            <v>PrjctPro SNGL SASU OLV NL 3Y AqY1 PrjctStd AP w1PrjctSvrCAL</v>
          </cell>
          <cell r="D1767">
            <v>5071.7978723404258</v>
          </cell>
          <cell r="E1767" t="str">
            <v>Open Value</v>
          </cell>
          <cell r="F1767" t="str">
            <v>Software Licenses</v>
          </cell>
        </row>
        <row r="1768">
          <cell r="B1768" t="str">
            <v>H22-01279O BRL</v>
          </cell>
          <cell r="C1768" t="str">
            <v>PrjctSvr SNGL LicSAPk OLV NL 1Y AqY1 AP</v>
          </cell>
          <cell r="D1768">
            <v>23580.797872340427</v>
          </cell>
          <cell r="E1768" t="str">
            <v>Open Value</v>
          </cell>
          <cell r="F1768" t="str">
            <v>Software Licenses</v>
          </cell>
        </row>
        <row r="1769">
          <cell r="B1769" t="str">
            <v>H22-01280O BRL</v>
          </cell>
          <cell r="C1769" t="str">
            <v>PrjctSvr SNGL LicSAPk OLV NL 1Y AqY2 AP</v>
          </cell>
          <cell r="D1769">
            <v>30318.308510638297</v>
          </cell>
          <cell r="E1769" t="str">
            <v>Open Value</v>
          </cell>
          <cell r="F1769" t="str">
            <v>Software Licenses</v>
          </cell>
        </row>
        <row r="1770">
          <cell r="B1770" t="str">
            <v>H22-01281O BRL</v>
          </cell>
          <cell r="C1770" t="str">
            <v>PrjctSvr SNGL LicSAPk OLV NL 1Y AqY3 AP</v>
          </cell>
          <cell r="D1770">
            <v>50530.840425531918</v>
          </cell>
          <cell r="E1770" t="str">
            <v>Open Value</v>
          </cell>
          <cell r="F1770" t="str">
            <v>Software Licenses</v>
          </cell>
        </row>
        <row r="1771">
          <cell r="B1771" t="str">
            <v>H22-01282O BRL</v>
          </cell>
          <cell r="C1771" t="str">
            <v>PrjctSvr SNGL LicSAPk OLV NL 2Y AqY2 AP</v>
          </cell>
          <cell r="D1771">
            <v>60636.595744680853</v>
          </cell>
          <cell r="E1771" t="str">
            <v>Open Value</v>
          </cell>
          <cell r="F1771" t="str">
            <v>Software Licenses</v>
          </cell>
        </row>
        <row r="1772">
          <cell r="B1772" t="str">
            <v>H22-01283O BRL</v>
          </cell>
          <cell r="C1772" t="str">
            <v>PrjctSvr SNGL LicSAPk OLV NL 3Y AqY1 AP</v>
          </cell>
          <cell r="D1772">
            <v>70742.372340425543</v>
          </cell>
          <cell r="E1772" t="str">
            <v>Open Value</v>
          </cell>
          <cell r="F1772" t="str">
            <v>Software Licenses</v>
          </cell>
        </row>
        <row r="1773">
          <cell r="B1773" t="str">
            <v>H22-01284O BRL</v>
          </cell>
          <cell r="C1773" t="str">
            <v>PrjctSvr SNGL SA OLV NL 1Y AqY1 AP</v>
          </cell>
          <cell r="D1773">
            <v>10105.765957446809</v>
          </cell>
          <cell r="E1773" t="str">
            <v>Open Value</v>
          </cell>
          <cell r="F1773" t="str">
            <v>Software Licenses</v>
          </cell>
        </row>
        <row r="1774">
          <cell r="B1774" t="str">
            <v>H22-01286O BRL</v>
          </cell>
          <cell r="C1774" t="str">
            <v>PrjctSvr SNGL SA OLV NL 1Y AqY2 AP</v>
          </cell>
          <cell r="D1774">
            <v>10105.765957446809</v>
          </cell>
          <cell r="E1774" t="str">
            <v>Open Value</v>
          </cell>
          <cell r="F1774" t="str">
            <v>Software Licenses</v>
          </cell>
        </row>
        <row r="1775">
          <cell r="B1775" t="str">
            <v>H22-01285O BRL</v>
          </cell>
          <cell r="C1775" t="str">
            <v>PrjctSvr SNGL SA OLV NL 1Y AqY3 AP</v>
          </cell>
          <cell r="D1775">
            <v>10105.765957446809</v>
          </cell>
          <cell r="E1775" t="str">
            <v>Open Value</v>
          </cell>
          <cell r="F1775" t="str">
            <v>Software Licenses</v>
          </cell>
        </row>
        <row r="1776">
          <cell r="B1776" t="str">
            <v>H22-01287O BRL</v>
          </cell>
          <cell r="C1776" t="str">
            <v>PrjctSvr SNGL SA OLV NL 2Y AqY2 AP</v>
          </cell>
          <cell r="D1776">
            <v>20211.521276595748</v>
          </cell>
          <cell r="E1776" t="str">
            <v>Open Value</v>
          </cell>
          <cell r="F1776" t="str">
            <v>Software Licenses</v>
          </cell>
        </row>
        <row r="1777">
          <cell r="B1777" t="str">
            <v>H22-01288O BRL</v>
          </cell>
          <cell r="C1777" t="str">
            <v>PrjctSvr SNGL SA OLV NL 3Y AqY1 AP</v>
          </cell>
          <cell r="D1777">
            <v>30317.287234042557</v>
          </cell>
          <cell r="E1777" t="str">
            <v>Open Value</v>
          </cell>
          <cell r="F1777" t="str">
            <v>Software Licenses</v>
          </cell>
        </row>
        <row r="1778">
          <cell r="B1778" t="str">
            <v>H21-01755O BRL</v>
          </cell>
          <cell r="C1778" t="str">
            <v>PrjctSvrCAL SNGL LicSAPk OLV NL 1Y AqY1 AP DvcCAL</v>
          </cell>
          <cell r="D1778">
            <v>703.404255319149</v>
          </cell>
          <cell r="E1778" t="str">
            <v>Open Value</v>
          </cell>
          <cell r="F1778" t="str">
            <v>Software Licenses</v>
          </cell>
        </row>
        <row r="1779">
          <cell r="B1779" t="str">
            <v>H21-01758O BRL</v>
          </cell>
          <cell r="C1779" t="str">
            <v>PrjctSvrCAL SNGL LicSAPk OLV NL 1Y AqY1 AP UsrCAL</v>
          </cell>
          <cell r="D1779">
            <v>915.22340425531911</v>
          </cell>
          <cell r="E1779" t="str">
            <v>Open Value</v>
          </cell>
          <cell r="F1779" t="str">
            <v>Software Licenses</v>
          </cell>
        </row>
        <row r="1780">
          <cell r="B1780" t="str">
            <v>H21-01756O BRL</v>
          </cell>
          <cell r="C1780" t="str">
            <v>PrjctSvrCAL SNGL LicSAPk OLV NL 1Y AqY2 AP DvcCAL</v>
          </cell>
          <cell r="D1780">
            <v>904.436170212766</v>
          </cell>
          <cell r="E1780" t="str">
            <v>Open Value</v>
          </cell>
          <cell r="F1780" t="str">
            <v>Software Licenses</v>
          </cell>
        </row>
        <row r="1781">
          <cell r="B1781" t="str">
            <v>H21-01759O BRL</v>
          </cell>
          <cell r="C1781" t="str">
            <v>PrjctSvrCAL SNGL LicSAPk OLV NL 1Y AqY2 AP UsrCAL</v>
          </cell>
          <cell r="D1781">
            <v>1176.8404255319149</v>
          </cell>
          <cell r="E1781" t="str">
            <v>Open Value</v>
          </cell>
          <cell r="F1781" t="str">
            <v>Software Licenses</v>
          </cell>
        </row>
        <row r="1782">
          <cell r="B1782" t="str">
            <v>H21-01757O BRL</v>
          </cell>
          <cell r="C1782" t="str">
            <v>PrjctSvrCAL SNGL LicSAPk OLV NL 1Y AqY3 AP DvcCAL</v>
          </cell>
          <cell r="D1782">
            <v>1507.4787234042553</v>
          </cell>
          <cell r="E1782" t="str">
            <v>Open Value</v>
          </cell>
          <cell r="F1782" t="str">
            <v>Software Licenses</v>
          </cell>
        </row>
        <row r="1783">
          <cell r="B1783" t="str">
            <v>H21-01760O BRL</v>
          </cell>
          <cell r="C1783" t="str">
            <v>PrjctSvrCAL SNGL LicSAPk OLV NL 1Y AqY3 AP UsrCAL</v>
          </cell>
          <cell r="D1783">
            <v>1961.7234042553193</v>
          </cell>
          <cell r="E1783" t="str">
            <v>Open Value</v>
          </cell>
          <cell r="F1783" t="str">
            <v>Software Licenses</v>
          </cell>
        </row>
        <row r="1784">
          <cell r="B1784" t="str">
            <v>H21-01761O BRL</v>
          </cell>
          <cell r="C1784" t="str">
            <v>PrjctSvrCAL SNGL LicSAPk OLV NL 2Y AqY2 AP DvcCAL</v>
          </cell>
          <cell r="D1784">
            <v>1808.8510638297873</v>
          </cell>
          <cell r="E1784" t="str">
            <v>Open Value</v>
          </cell>
          <cell r="F1784" t="str">
            <v>Software Licenses</v>
          </cell>
        </row>
        <row r="1785">
          <cell r="B1785" t="str">
            <v>H21-01762O BRL</v>
          </cell>
          <cell r="C1785" t="str">
            <v>PrjctSvrCAL SNGL LicSAPk OLV NL 2Y AqY2 AP UsrCAL</v>
          </cell>
          <cell r="D1785">
            <v>2353.6914893617022</v>
          </cell>
          <cell r="E1785" t="str">
            <v>Open Value</v>
          </cell>
          <cell r="F1785" t="str">
            <v>Software Licenses</v>
          </cell>
        </row>
        <row r="1786">
          <cell r="B1786" t="str">
            <v>H21-01763O BRL</v>
          </cell>
          <cell r="C1786" t="str">
            <v>PrjctSvrCAL SNGL LicSAPk OLV NL 3Y AqY1 AP DvcCAL</v>
          </cell>
          <cell r="D1786">
            <v>2110.2234042553191</v>
          </cell>
          <cell r="E1786" t="str">
            <v>Open Value</v>
          </cell>
          <cell r="F1786" t="str">
            <v>Software Licenses</v>
          </cell>
        </row>
        <row r="1787">
          <cell r="B1787" t="str">
            <v>H21-01764O BRL</v>
          </cell>
          <cell r="C1787" t="str">
            <v>PrjctSvrCAL SNGL LicSAPk OLV NL 3Y AqY1 AP UsrCAL</v>
          </cell>
          <cell r="D1787">
            <v>2745.6595744680853</v>
          </cell>
          <cell r="E1787" t="str">
            <v>Open Value</v>
          </cell>
          <cell r="F1787" t="str">
            <v>Software Licenses</v>
          </cell>
        </row>
        <row r="1788">
          <cell r="B1788" t="str">
            <v>H21-01765O BRL</v>
          </cell>
          <cell r="C1788" t="str">
            <v>PrjctSvrCAL SNGL SA OLV NL 1Y AqY1 AP DvcCAL</v>
          </cell>
          <cell r="D1788">
            <v>301.37234042553195</v>
          </cell>
          <cell r="E1788" t="str">
            <v>Open Value</v>
          </cell>
          <cell r="F1788" t="str">
            <v>Software Licenses</v>
          </cell>
        </row>
        <row r="1789">
          <cell r="B1789" t="str">
            <v>H21-01768O BRL</v>
          </cell>
          <cell r="C1789" t="str">
            <v>PrjctSvrCAL SNGL SA OLV NL 1Y AqY1 AP UsrCAL</v>
          </cell>
          <cell r="D1789">
            <v>391.968085106383</v>
          </cell>
          <cell r="E1789" t="str">
            <v>Open Value</v>
          </cell>
          <cell r="F1789" t="str">
            <v>Software Licenses</v>
          </cell>
        </row>
        <row r="1790">
          <cell r="B1790" t="str">
            <v>H21-01767O BRL</v>
          </cell>
          <cell r="C1790" t="str">
            <v>PrjctSvrCAL SNGL SA OLV NL 1Y AqY2 AP DvcCAL</v>
          </cell>
          <cell r="D1790">
            <v>301.37234042553195</v>
          </cell>
          <cell r="E1790" t="str">
            <v>Open Value</v>
          </cell>
          <cell r="F1790" t="str">
            <v>Software Licenses</v>
          </cell>
        </row>
        <row r="1791">
          <cell r="B1791" t="str">
            <v>H21-01770O BRL</v>
          </cell>
          <cell r="C1791" t="str">
            <v>PrjctSvrCAL SNGL SA OLV NL 1Y AqY2 AP UsrCAL</v>
          </cell>
          <cell r="D1791">
            <v>391.968085106383</v>
          </cell>
          <cell r="E1791" t="str">
            <v>Open Value</v>
          </cell>
          <cell r="F1791" t="str">
            <v>Software Licenses</v>
          </cell>
        </row>
        <row r="1792">
          <cell r="B1792" t="str">
            <v>H21-01766O BRL</v>
          </cell>
          <cell r="C1792" t="str">
            <v>PrjctSvrCAL SNGL SA OLV NL 1Y AqY3 AP DvcCAL</v>
          </cell>
          <cell r="D1792">
            <v>301.37234042553195</v>
          </cell>
          <cell r="E1792" t="str">
            <v>Open Value</v>
          </cell>
          <cell r="F1792" t="str">
            <v>Software Licenses</v>
          </cell>
        </row>
        <row r="1793">
          <cell r="B1793" t="str">
            <v>H21-01769O BRL</v>
          </cell>
          <cell r="C1793" t="str">
            <v>PrjctSvrCAL SNGL SA OLV NL 1Y AqY3 AP UsrCAL</v>
          </cell>
          <cell r="D1793">
            <v>391.968085106383</v>
          </cell>
          <cell r="E1793" t="str">
            <v>Open Value</v>
          </cell>
          <cell r="F1793" t="str">
            <v>Software Licenses</v>
          </cell>
        </row>
        <row r="1794">
          <cell r="B1794" t="str">
            <v>H21-01771O BRL</v>
          </cell>
          <cell r="C1794" t="str">
            <v>PrjctSvrCAL SNGL SA OLV NL 2Y AqY2 AP DvcCAL</v>
          </cell>
          <cell r="D1794">
            <v>602.74468085106389</v>
          </cell>
          <cell r="E1794" t="str">
            <v>Open Value</v>
          </cell>
          <cell r="F1794" t="str">
            <v>Software Licenses</v>
          </cell>
        </row>
        <row r="1795">
          <cell r="B1795" t="str">
            <v>H21-01772O BRL</v>
          </cell>
          <cell r="C1795" t="str">
            <v>PrjctSvrCAL SNGL SA OLV NL 2Y AqY2 AP UsrCAL</v>
          </cell>
          <cell r="D1795">
            <v>783.936170212766</v>
          </cell>
          <cell r="E1795" t="str">
            <v>Open Value</v>
          </cell>
          <cell r="F1795" t="str">
            <v>Software Licenses</v>
          </cell>
        </row>
        <row r="1796">
          <cell r="B1796" t="str">
            <v>H21-01773O BRL</v>
          </cell>
          <cell r="C1796" t="str">
            <v>PrjctSvrCAL SNGL SA OLV NL 3Y AqY1 AP DvcCAL</v>
          </cell>
          <cell r="D1796">
            <v>904.11702127659578</v>
          </cell>
          <cell r="E1796" t="str">
            <v>Open Value</v>
          </cell>
          <cell r="F1796" t="str">
            <v>Software Licenses</v>
          </cell>
        </row>
        <row r="1797">
          <cell r="B1797" t="str">
            <v>H21-01774O BRL</v>
          </cell>
          <cell r="C1797" t="str">
            <v>PrjctSvrCAL SNGL SA OLV NL 3Y AqY1 AP UsrCAL</v>
          </cell>
          <cell r="D1797">
            <v>1175.9148936170213</v>
          </cell>
          <cell r="E1797" t="str">
            <v>Open Value</v>
          </cell>
          <cell r="F1797" t="str">
            <v>Software Licenses</v>
          </cell>
        </row>
        <row r="1798">
          <cell r="B1798" t="str">
            <v>3PP-00002O BRL</v>
          </cell>
          <cell r="C1798" t="str">
            <v>ProjOnlnEssntlsOpen ShrdSvr SNGL SubsVL OLV NL 1Mth AP</v>
          </cell>
          <cell r="D1798">
            <v>37.797872340425535</v>
          </cell>
          <cell r="E1798" t="str">
            <v>Open Value</v>
          </cell>
          <cell r="F1798" t="str">
            <v>Software Subscription Licenses</v>
          </cell>
        </row>
        <row r="1799">
          <cell r="B1799" t="str">
            <v>7YC-00001O BRL</v>
          </cell>
          <cell r="C1799" t="str">
            <v>ProjectPlan5Open ShrdSvr SNGL SubsVL OLV NL 1Mth AP</v>
          </cell>
          <cell r="D1799">
            <v>297.08510638297872</v>
          </cell>
          <cell r="E1799" t="str">
            <v>Open Value</v>
          </cell>
          <cell r="F1799" t="str">
            <v>Software Subscription Licenses</v>
          </cell>
        </row>
        <row r="1800">
          <cell r="B1800" t="str">
            <v>7NS-00001O BRL</v>
          </cell>
          <cell r="C1800" t="str">
            <v>Project Plan3 Open Shared Sngl Subs VL OLV NL 1M Addtl Prod</v>
          </cell>
          <cell r="D1800">
            <v>162.05319148936172</v>
          </cell>
          <cell r="E1800" t="str">
            <v>Open Value</v>
          </cell>
          <cell r="F1800" t="str">
            <v>Software Subscription Licenses</v>
          </cell>
        </row>
        <row r="1801">
          <cell r="B1801" t="str">
            <v>DW6-00001O BRL</v>
          </cell>
          <cell r="C1801" t="str">
            <v>PwrBIProOpen ShrdSvr SNGL SubsVL OLV NL 1Mth AP</v>
          </cell>
          <cell r="D1801">
            <v>53.946808510638299</v>
          </cell>
          <cell r="E1801" t="str">
            <v>Open Value</v>
          </cell>
          <cell r="F1801" t="str">
            <v>Software Subscription Licenses</v>
          </cell>
        </row>
        <row r="1802">
          <cell r="B1802" t="str">
            <v>079-02573O BRL</v>
          </cell>
          <cell r="C1802" t="str">
            <v>PwrPoint SNGL LicSAPk OLV NL 1Y AqY1 AP</v>
          </cell>
          <cell r="D1802">
            <v>646.02127659574467</v>
          </cell>
          <cell r="E1802" t="str">
            <v>Open Value</v>
          </cell>
          <cell r="F1802" t="str">
            <v>Software Licenses</v>
          </cell>
        </row>
        <row r="1803">
          <cell r="B1803" t="str">
            <v>079-02574O BRL</v>
          </cell>
          <cell r="C1803" t="str">
            <v>PwrPoint SNGL LicSAPk OLV NL 1Y AqY2 AP</v>
          </cell>
          <cell r="D1803">
            <v>818.80851063829789</v>
          </cell>
          <cell r="E1803" t="str">
            <v>Open Value</v>
          </cell>
          <cell r="F1803" t="str">
            <v>Software Licenses</v>
          </cell>
        </row>
        <row r="1804">
          <cell r="B1804" t="str">
            <v>079-02575O BRL</v>
          </cell>
          <cell r="C1804" t="str">
            <v>PwrPoint SNGL LicSAPk OLV NL 1Y AqY3 AP</v>
          </cell>
          <cell r="D1804">
            <v>1337.18085106383</v>
          </cell>
          <cell r="E1804" t="str">
            <v>Open Value</v>
          </cell>
          <cell r="F1804" t="str">
            <v>Software Licenses</v>
          </cell>
        </row>
        <row r="1805">
          <cell r="B1805" t="str">
            <v>079-02576O BRL</v>
          </cell>
          <cell r="C1805" t="str">
            <v>PwrPoint SNGL LicSAPk OLV NL 2Y AqY2 AP</v>
          </cell>
          <cell r="D1805">
            <v>1637.6170212765958</v>
          </cell>
          <cell r="E1805" t="str">
            <v>Open Value</v>
          </cell>
          <cell r="F1805" t="str">
            <v>Software Licenses</v>
          </cell>
        </row>
        <row r="1806">
          <cell r="B1806" t="str">
            <v>079-02577O BRL</v>
          </cell>
          <cell r="C1806" t="str">
            <v>PwrPoint SNGL LicSAPk OLV NL 3Y AqY1 AP</v>
          </cell>
          <cell r="D1806">
            <v>1938.0638297872342</v>
          </cell>
          <cell r="E1806" t="str">
            <v>Open Value</v>
          </cell>
          <cell r="F1806" t="str">
            <v>Software Licenses</v>
          </cell>
        </row>
        <row r="1807">
          <cell r="B1807" t="str">
            <v>079-02578O BRL</v>
          </cell>
          <cell r="C1807" t="str">
            <v>PwrPoint SNGL SA OLV NL 1Y AqY1 AP</v>
          </cell>
          <cell r="D1807">
            <v>300.436170212766</v>
          </cell>
          <cell r="E1807" t="str">
            <v>Open Value</v>
          </cell>
          <cell r="F1807" t="str">
            <v>Software Licenses</v>
          </cell>
        </row>
        <row r="1808">
          <cell r="B1808" t="str">
            <v>079-02580O BRL</v>
          </cell>
          <cell r="C1808" t="str">
            <v>PwrPoint SNGL SA OLV NL 1Y AqY2 AP</v>
          </cell>
          <cell r="D1808">
            <v>300.436170212766</v>
          </cell>
          <cell r="E1808" t="str">
            <v>Open Value</v>
          </cell>
          <cell r="F1808" t="str">
            <v>Software Licenses</v>
          </cell>
        </row>
        <row r="1809">
          <cell r="B1809" t="str">
            <v>079-02579O BRL</v>
          </cell>
          <cell r="C1809" t="str">
            <v>PwrPoint SNGL SA OLV NL 1Y AqY3 AP</v>
          </cell>
          <cell r="D1809">
            <v>300.436170212766</v>
          </cell>
          <cell r="E1809" t="str">
            <v>Open Value</v>
          </cell>
          <cell r="F1809" t="str">
            <v>Software Licenses</v>
          </cell>
        </row>
        <row r="1810">
          <cell r="B1810" t="str">
            <v>079-02581O BRL</v>
          </cell>
          <cell r="C1810" t="str">
            <v>PwrPoint SNGL SA OLV NL 2Y AqY2 AP</v>
          </cell>
          <cell r="D1810">
            <v>600.872340425532</v>
          </cell>
          <cell r="E1810" t="str">
            <v>Open Value</v>
          </cell>
          <cell r="F1810" t="str">
            <v>Software Licenses</v>
          </cell>
        </row>
        <row r="1811">
          <cell r="B1811" t="str">
            <v>079-02582O BRL</v>
          </cell>
          <cell r="C1811" t="str">
            <v>PwrPoint SNGL SA OLV NL 3Y AqY1 AP</v>
          </cell>
          <cell r="D1811">
            <v>901.30851063829789</v>
          </cell>
          <cell r="E1811" t="str">
            <v>Open Value</v>
          </cell>
          <cell r="F1811" t="str">
            <v>Software Licenses</v>
          </cell>
        </row>
        <row r="1812">
          <cell r="B1812" t="str">
            <v>D47-00328O BRL</v>
          </cell>
          <cell r="C1812" t="str">
            <v>PwrPointMac SNGL LicSAPk OLV NL 1Y AqY1 AP</v>
          </cell>
          <cell r="D1812">
            <v>646.02127659574467</v>
          </cell>
          <cell r="E1812" t="str">
            <v>Open Value</v>
          </cell>
          <cell r="F1812" t="str">
            <v>Software Licenses</v>
          </cell>
        </row>
        <row r="1813">
          <cell r="B1813" t="str">
            <v>D47-00329O BRL</v>
          </cell>
          <cell r="C1813" t="str">
            <v>PwrPointMac SNGL LicSAPk OLV NL 1Y AqY2 AP</v>
          </cell>
          <cell r="D1813">
            <v>818.80851063829789</v>
          </cell>
          <cell r="E1813" t="str">
            <v>Open Value</v>
          </cell>
          <cell r="F1813" t="str">
            <v>Software Licenses</v>
          </cell>
        </row>
        <row r="1814">
          <cell r="B1814" t="str">
            <v>D47-00330O BRL</v>
          </cell>
          <cell r="C1814" t="str">
            <v>PwrPointMac SNGL LicSAPk OLV NL 1Y AqY3 AP</v>
          </cell>
          <cell r="D1814">
            <v>1337.18085106383</v>
          </cell>
          <cell r="E1814" t="str">
            <v>Open Value</v>
          </cell>
          <cell r="F1814" t="str">
            <v>Software Licenses</v>
          </cell>
        </row>
        <row r="1815">
          <cell r="B1815" t="str">
            <v>D47-00327O BRL</v>
          </cell>
          <cell r="C1815" t="str">
            <v>PwrPointMac SNGL LicSAPk OLV NL 2Y AqY2 AP</v>
          </cell>
          <cell r="D1815">
            <v>1637.6170212765958</v>
          </cell>
          <cell r="E1815" t="str">
            <v>Open Value</v>
          </cell>
          <cell r="F1815" t="str">
            <v>Software Licenses</v>
          </cell>
        </row>
        <row r="1816">
          <cell r="B1816" t="str">
            <v>D47-00326O BRL</v>
          </cell>
          <cell r="C1816" t="str">
            <v>PwrPointMac SNGL LicSAPk OLV NL 3Y AqY1 AP</v>
          </cell>
          <cell r="D1816">
            <v>1938.0638297872342</v>
          </cell>
          <cell r="E1816" t="str">
            <v>Open Value</v>
          </cell>
          <cell r="F1816" t="str">
            <v>Software Licenses</v>
          </cell>
        </row>
        <row r="1817">
          <cell r="B1817" t="str">
            <v>D47-00331O BRL</v>
          </cell>
          <cell r="C1817" t="str">
            <v>PwrPointMac SNGL SA OLV NL 1Y AqY1 AP</v>
          </cell>
          <cell r="D1817">
            <v>300.436170212766</v>
          </cell>
          <cell r="E1817" t="str">
            <v>Open Value</v>
          </cell>
          <cell r="F1817" t="str">
            <v>Software Licenses</v>
          </cell>
        </row>
        <row r="1818">
          <cell r="B1818" t="str">
            <v>D47-00335O BRL</v>
          </cell>
          <cell r="C1818" t="str">
            <v>PwrPointMac SNGL SA OLV NL 1Y AqY2 AP</v>
          </cell>
          <cell r="D1818">
            <v>300.436170212766</v>
          </cell>
          <cell r="E1818" t="str">
            <v>Open Value</v>
          </cell>
          <cell r="F1818" t="str">
            <v>Software Licenses</v>
          </cell>
        </row>
        <row r="1819">
          <cell r="B1819" t="str">
            <v>D47-00334O BRL</v>
          </cell>
          <cell r="C1819" t="str">
            <v>PwrPointMac SNGL SA OLV NL 1Y AqY3 AP</v>
          </cell>
          <cell r="D1819">
            <v>300.436170212766</v>
          </cell>
          <cell r="E1819" t="str">
            <v>Open Value</v>
          </cell>
          <cell r="F1819" t="str">
            <v>Software Licenses</v>
          </cell>
        </row>
        <row r="1820">
          <cell r="B1820" t="str">
            <v>D47-00332O BRL</v>
          </cell>
          <cell r="C1820" t="str">
            <v>PwrPointMac SNGL SA OLV NL 2Y AqY2 AP</v>
          </cell>
          <cell r="D1820">
            <v>600.872340425532</v>
          </cell>
          <cell r="E1820" t="str">
            <v>Open Value</v>
          </cell>
          <cell r="F1820" t="str">
            <v>Software Licenses</v>
          </cell>
        </row>
        <row r="1821">
          <cell r="B1821" t="str">
            <v>D47-00333O BRL</v>
          </cell>
          <cell r="C1821" t="str">
            <v>PwrPointMac SNGL SA OLV NL 3Y AqY1 AP</v>
          </cell>
          <cell r="D1821">
            <v>901.30851063829789</v>
          </cell>
          <cell r="E1821" t="str">
            <v>Open Value</v>
          </cell>
          <cell r="F1821" t="str">
            <v>Software Licenses</v>
          </cell>
        </row>
        <row r="1822">
          <cell r="B1822" t="str">
            <v>W35-00001O BRL</v>
          </cell>
          <cell r="C1822" t="str">
            <v>SfB Plus CAL Open ShrdSvr SNGL SubsVL OLV NL 1Mth AP</v>
          </cell>
          <cell r="D1822">
            <v>10.808510638297873</v>
          </cell>
          <cell r="E1822" t="str">
            <v>Open Value</v>
          </cell>
          <cell r="F1822" t="str">
            <v>Software Subscription Licenses</v>
          </cell>
        </row>
        <row r="1823">
          <cell r="B1823" t="str">
            <v>5HU-00064O BRL</v>
          </cell>
          <cell r="C1823" t="str">
            <v>SfBSvr SNGL LicSAPk OLV NL 1Y AqY1 AP</v>
          </cell>
          <cell r="D1823">
            <v>15177.446808510638</v>
          </cell>
          <cell r="E1823" t="str">
            <v>Open Value</v>
          </cell>
          <cell r="F1823" t="str">
            <v>Software Licenses</v>
          </cell>
        </row>
        <row r="1824">
          <cell r="B1824" t="str">
            <v>5HU-00104O BRL</v>
          </cell>
          <cell r="C1824" t="str">
            <v>SfBSvr SNGL LicSAPk OLV NL 1Y AqY2 AP</v>
          </cell>
          <cell r="D1824">
            <v>19513.744680851061</v>
          </cell>
          <cell r="E1824" t="str">
            <v>Open Value</v>
          </cell>
          <cell r="F1824" t="str">
            <v>Software Licenses</v>
          </cell>
        </row>
        <row r="1825">
          <cell r="B1825" t="str">
            <v>5HU-00144O BRL</v>
          </cell>
          <cell r="C1825" t="str">
            <v>SfBSvr SNGL LicSAPk OLV NL 1Y AqY3 AP</v>
          </cell>
          <cell r="D1825">
            <v>32522.627659574471</v>
          </cell>
          <cell r="E1825" t="str">
            <v>Open Value</v>
          </cell>
          <cell r="F1825" t="str">
            <v>Software Licenses</v>
          </cell>
        </row>
        <row r="1826">
          <cell r="B1826" t="str">
            <v>5HU-00093O BRL</v>
          </cell>
          <cell r="C1826" t="str">
            <v>SfBSvr SNGL LicSAPk OLV NL 2Y AqY2 AP</v>
          </cell>
          <cell r="D1826">
            <v>39027.5</v>
          </cell>
          <cell r="E1826" t="str">
            <v>Open Value</v>
          </cell>
          <cell r="F1826" t="str">
            <v>Software Licenses</v>
          </cell>
        </row>
        <row r="1827">
          <cell r="B1827" t="str">
            <v>5HU-00147O BRL</v>
          </cell>
          <cell r="C1827" t="str">
            <v>SfBSvr SNGL LicSAPk OLV NL 3Y AqY1 AP</v>
          </cell>
          <cell r="D1827">
            <v>45532.361702127659</v>
          </cell>
          <cell r="E1827" t="str">
            <v>Open Value</v>
          </cell>
          <cell r="F1827" t="str">
            <v>Software Licenses</v>
          </cell>
        </row>
        <row r="1828">
          <cell r="B1828" t="str">
            <v>5HU-00076O BRL</v>
          </cell>
          <cell r="C1828" t="str">
            <v>SfBSvr SNGL SA OLV NL 1Y AqY1 AP</v>
          </cell>
          <cell r="D1828">
            <v>6504.8723404255325</v>
          </cell>
          <cell r="E1828" t="str">
            <v>Open Value</v>
          </cell>
          <cell r="F1828" t="str">
            <v>Software Licenses</v>
          </cell>
        </row>
        <row r="1829">
          <cell r="B1829" t="str">
            <v>5HU-00116O BRL</v>
          </cell>
          <cell r="C1829" t="str">
            <v>SfBSvr SNGL SA OLV NL 1Y AqY2 AP</v>
          </cell>
          <cell r="D1829">
            <v>6504.8723404255325</v>
          </cell>
          <cell r="E1829" t="str">
            <v>Open Value</v>
          </cell>
          <cell r="F1829" t="str">
            <v>Software Licenses</v>
          </cell>
        </row>
        <row r="1830">
          <cell r="B1830" t="str">
            <v>5HU-00156O BRL</v>
          </cell>
          <cell r="C1830" t="str">
            <v>SfBSvr SNGL SA OLV NL 1Y AqY3 AP</v>
          </cell>
          <cell r="D1830">
            <v>6504.8723404255325</v>
          </cell>
          <cell r="E1830" t="str">
            <v>Open Value</v>
          </cell>
          <cell r="F1830" t="str">
            <v>Software Licenses</v>
          </cell>
        </row>
        <row r="1831">
          <cell r="B1831" t="str">
            <v>5HU-00105O BRL</v>
          </cell>
          <cell r="C1831" t="str">
            <v>SfBSvr SNGL SA OLV NL 2Y AqY2 AP</v>
          </cell>
          <cell r="D1831">
            <v>13009.734042553191</v>
          </cell>
          <cell r="E1831" t="str">
            <v>Open Value</v>
          </cell>
          <cell r="F1831" t="str">
            <v>Software Licenses</v>
          </cell>
        </row>
        <row r="1832">
          <cell r="B1832" t="str">
            <v>5HU-00149O BRL</v>
          </cell>
          <cell r="C1832" t="str">
            <v>SfBSvr SNGL SA OLV NL 3Y AqY1 AP</v>
          </cell>
          <cell r="D1832">
            <v>19514.606382978724</v>
          </cell>
          <cell r="E1832" t="str">
            <v>Open Value</v>
          </cell>
          <cell r="F1832" t="str">
            <v>Software Licenses</v>
          </cell>
        </row>
        <row r="1833">
          <cell r="B1833" t="str">
            <v>7AH-00162O BRL</v>
          </cell>
          <cell r="C1833" t="str">
            <v>SfBSVrEnCAL SNGL LicSAPk OLV NL 1Y AqY1 AP DvcCAL</v>
          </cell>
          <cell r="D1833">
            <v>450.50000000000006</v>
          </cell>
          <cell r="E1833" t="str">
            <v>Open Value</v>
          </cell>
          <cell r="F1833" t="str">
            <v>Software Licenses</v>
          </cell>
        </row>
        <row r="1834">
          <cell r="B1834" t="str">
            <v>7AH-00164O BRL</v>
          </cell>
          <cell r="C1834" t="str">
            <v>SfBSVrEnCAL SNGL LicSAPk OLV NL 1Y AqY1 AP UsrCAL</v>
          </cell>
          <cell r="D1834">
            <v>583.02127659574467</v>
          </cell>
          <cell r="E1834" t="str">
            <v>Open Value</v>
          </cell>
          <cell r="F1834" t="str">
            <v>Software Licenses</v>
          </cell>
        </row>
        <row r="1835">
          <cell r="B1835" t="str">
            <v>7AH-00244O BRL</v>
          </cell>
          <cell r="C1835" t="str">
            <v>SfBSVrEnCAL SNGL LicSAPk OLV NL 1Y AqY2 AP DvcCAL</v>
          </cell>
          <cell r="D1835">
            <v>579.15957446808511</v>
          </cell>
          <cell r="E1835" t="str">
            <v>Open Value</v>
          </cell>
          <cell r="F1835" t="str">
            <v>Software Licenses</v>
          </cell>
        </row>
        <row r="1836">
          <cell r="B1836" t="str">
            <v>7AH-00246O BRL</v>
          </cell>
          <cell r="C1836" t="str">
            <v>SfBSVrEnCAL SNGL LicSAPk OLV NL 1Y AqY2 AP UsrCAL</v>
          </cell>
          <cell r="D1836">
            <v>749.531914893617</v>
          </cell>
          <cell r="E1836" t="str">
            <v>Open Value</v>
          </cell>
          <cell r="F1836" t="str">
            <v>Software Licenses</v>
          </cell>
        </row>
        <row r="1837">
          <cell r="B1837" t="str">
            <v>7AH-00316O BRL</v>
          </cell>
          <cell r="C1837" t="str">
            <v>SfBSVrEnCAL SNGL LicSAPk OLV NL 1Y AqY3 AP DvcCAL</v>
          </cell>
          <cell r="D1837">
            <v>965.13829787234044</v>
          </cell>
          <cell r="E1837" t="str">
            <v>Open Value</v>
          </cell>
          <cell r="F1837" t="str">
            <v>Software Licenses</v>
          </cell>
        </row>
        <row r="1838">
          <cell r="B1838" t="str">
            <v>7AH-00338O BRL</v>
          </cell>
          <cell r="C1838" t="str">
            <v>SfBSVrEnCAL SNGL LicSAPk OLV NL 1Y AqY3 AP UsrCAL</v>
          </cell>
          <cell r="D1838">
            <v>1249.0744680851067</v>
          </cell>
          <cell r="E1838" t="str">
            <v>Open Value</v>
          </cell>
          <cell r="F1838" t="str">
            <v>Software Licenses</v>
          </cell>
        </row>
        <row r="1839">
          <cell r="B1839" t="str">
            <v>7AH-00135O BRL</v>
          </cell>
          <cell r="C1839" t="str">
            <v>SfBSVrEnCAL SNGL LicSAPk OLV NL 2Y AqY2 AP DvcCAL</v>
          </cell>
          <cell r="D1839">
            <v>1158.3191489361702</v>
          </cell>
          <cell r="E1839" t="str">
            <v>Open Value</v>
          </cell>
          <cell r="F1839" t="str">
            <v>Software Licenses</v>
          </cell>
        </row>
        <row r="1840">
          <cell r="B1840" t="str">
            <v>7AH-00147O BRL</v>
          </cell>
          <cell r="C1840" t="str">
            <v>SfBSVrEnCAL SNGL LicSAPk OLV NL 2Y AqY2 AP UsrCAL</v>
          </cell>
          <cell r="D1840">
            <v>1499.0744680851067</v>
          </cell>
          <cell r="E1840" t="str">
            <v>Open Value</v>
          </cell>
          <cell r="F1840" t="str">
            <v>Software Licenses</v>
          </cell>
        </row>
        <row r="1841">
          <cell r="B1841" t="str">
            <v>7AH-00082O BRL</v>
          </cell>
          <cell r="C1841" t="str">
            <v>SfBSVrEnCAL SNGL LicSAPk OLV NL 3Y AqY1 AP DvcCAL</v>
          </cell>
          <cell r="D1841">
            <v>1351.5000000000002</v>
          </cell>
          <cell r="E1841" t="str">
            <v>Open Value</v>
          </cell>
          <cell r="F1841" t="str">
            <v>Software Licenses</v>
          </cell>
        </row>
        <row r="1842">
          <cell r="B1842" t="str">
            <v>7AH-00084O BRL</v>
          </cell>
          <cell r="C1842" t="str">
            <v>SfBSVrEnCAL SNGL LicSAPk OLV NL 3Y AqY1 AP UsrCAL</v>
          </cell>
          <cell r="D1842">
            <v>1749.0744680851067</v>
          </cell>
          <cell r="E1842" t="str">
            <v>Open Value</v>
          </cell>
          <cell r="F1842" t="str">
            <v>Software Licenses</v>
          </cell>
        </row>
        <row r="1843">
          <cell r="B1843" t="str">
            <v>7AH-00166O BRL</v>
          </cell>
          <cell r="C1843" t="str">
            <v>SfBSVrEnCAL SNGL SA OLV NL 1Y AqY1 AP DvcCAL</v>
          </cell>
          <cell r="D1843">
            <v>193.19148936170214</v>
          </cell>
          <cell r="E1843" t="str">
            <v>Open Value</v>
          </cell>
          <cell r="F1843" t="str">
            <v>Software Licenses</v>
          </cell>
        </row>
        <row r="1844">
          <cell r="B1844" t="str">
            <v>7AH-00178O BRL</v>
          </cell>
          <cell r="C1844" t="str">
            <v>SfBSVrEnCAL SNGL SA OLV NL 1Y AqY1 AP UsrCAL</v>
          </cell>
          <cell r="D1844">
            <v>250</v>
          </cell>
          <cell r="E1844" t="str">
            <v>Open Value</v>
          </cell>
          <cell r="F1844" t="str">
            <v>Software Licenses</v>
          </cell>
        </row>
        <row r="1845">
          <cell r="B1845" t="str">
            <v>7AH-00268O BRL</v>
          </cell>
          <cell r="C1845" t="str">
            <v>SfBSVrEnCAL SNGL SA OLV NL 1Y AqY2 AP DvcCAL</v>
          </cell>
          <cell r="D1845">
            <v>193.19148936170214</v>
          </cell>
          <cell r="E1845" t="str">
            <v>Open Value</v>
          </cell>
          <cell r="F1845" t="str">
            <v>Software Licenses</v>
          </cell>
        </row>
        <row r="1846">
          <cell r="B1846" t="str">
            <v>7AH-00270O BRL</v>
          </cell>
          <cell r="C1846" t="str">
            <v>SfBSVrEnCAL SNGL SA OLV NL 1Y AqY2 AP UsrCAL</v>
          </cell>
          <cell r="D1846">
            <v>250</v>
          </cell>
          <cell r="E1846" t="str">
            <v>Open Value</v>
          </cell>
          <cell r="F1846" t="str">
            <v>Software Licenses</v>
          </cell>
        </row>
        <row r="1847">
          <cell r="B1847" t="str">
            <v>7AH-00340O BRL</v>
          </cell>
          <cell r="C1847" t="str">
            <v>SfBSVrEnCAL SNGL SA OLV NL 1Y AqY3 AP DvcCAL</v>
          </cell>
          <cell r="D1847">
            <v>193.19148936170214</v>
          </cell>
          <cell r="E1847" t="str">
            <v>Open Value</v>
          </cell>
          <cell r="F1847" t="str">
            <v>Software Licenses</v>
          </cell>
        </row>
        <row r="1848">
          <cell r="B1848" t="str">
            <v>7AH-00342O BRL</v>
          </cell>
          <cell r="C1848" t="str">
            <v>SfBSVrEnCAL SNGL SA OLV NL 1Y AqY3 AP UsrCAL</v>
          </cell>
          <cell r="D1848">
            <v>250</v>
          </cell>
          <cell r="E1848" t="str">
            <v>Open Value</v>
          </cell>
          <cell r="F1848" t="str">
            <v>Software Licenses</v>
          </cell>
        </row>
        <row r="1849">
          <cell r="B1849" t="str">
            <v>7AH-00149O BRL</v>
          </cell>
          <cell r="C1849" t="str">
            <v>SfBSVrEnCAL SNGL SA OLV NL 2Y AqY2 AP DvcCAL</v>
          </cell>
          <cell r="D1849">
            <v>386.36170212765961</v>
          </cell>
          <cell r="E1849" t="str">
            <v>Open Value</v>
          </cell>
          <cell r="F1849" t="str">
            <v>Software Licenses</v>
          </cell>
        </row>
        <row r="1850">
          <cell r="B1850" t="str">
            <v>7AH-00151O BRL</v>
          </cell>
          <cell r="C1850" t="str">
            <v>SfBSVrEnCAL SNGL SA OLV NL 2Y AqY2 AP UsrCAL</v>
          </cell>
          <cell r="D1850">
            <v>500.01063829787233</v>
          </cell>
          <cell r="E1850" t="str">
            <v>Open Value</v>
          </cell>
          <cell r="F1850" t="str">
            <v>Software Licenses</v>
          </cell>
        </row>
        <row r="1851">
          <cell r="B1851" t="str">
            <v>7AH-00086O BRL</v>
          </cell>
          <cell r="C1851" t="str">
            <v>SfBSVrEnCAL SNGL SA OLV NL 3Y AqY1 AP DvcCAL</v>
          </cell>
          <cell r="D1851">
            <v>579.55319148936167</v>
          </cell>
          <cell r="E1851" t="str">
            <v>Open Value</v>
          </cell>
          <cell r="F1851" t="str">
            <v>Software Licenses</v>
          </cell>
        </row>
        <row r="1852">
          <cell r="B1852" t="str">
            <v>7AH-00088O BRL</v>
          </cell>
          <cell r="C1852" t="str">
            <v>SfBSVrEnCAL SNGL SA OLV NL 3Y AqY1 AP UsrCAL</v>
          </cell>
          <cell r="D1852">
            <v>750</v>
          </cell>
          <cell r="E1852" t="str">
            <v>Open Value</v>
          </cell>
          <cell r="F1852" t="str">
            <v>Software Licenses</v>
          </cell>
        </row>
        <row r="1853">
          <cell r="B1853" t="str">
            <v>YEG-01198O BRL</v>
          </cell>
          <cell r="C1853" t="str">
            <v>SfBSvrPlusCAL ALNG LicSAPk OLV NL 1Y AqY1 Ent DvcCAL</v>
          </cell>
          <cell r="D1853">
            <v>405.72340425531917</v>
          </cell>
          <cell r="E1853" t="str">
            <v>Open Value</v>
          </cell>
          <cell r="F1853" t="str">
            <v>Software Licenses</v>
          </cell>
        </row>
        <row r="1854">
          <cell r="B1854" t="str">
            <v>YEG-01258O BRL</v>
          </cell>
          <cell r="C1854" t="str">
            <v>SfBSvrPlusCAL ALNG LicSAPk OLV NL 1Y AqY1 Ent forECAL DvcCAL</v>
          </cell>
          <cell r="D1854">
            <v>322.28723404255322</v>
          </cell>
          <cell r="E1854" t="str">
            <v>Open Value</v>
          </cell>
          <cell r="F1854" t="str">
            <v>Software Licenses</v>
          </cell>
        </row>
        <row r="1855">
          <cell r="B1855" t="str">
            <v>YEG-01260O BRL</v>
          </cell>
          <cell r="C1855" t="str">
            <v>SfBSvrPlusCAL ALNG LicSAPk OLV NL 1Y AqY1 Ent forECAL UsrCAL</v>
          </cell>
          <cell r="D1855">
            <v>418.79787234042556</v>
          </cell>
          <cell r="E1855" t="str">
            <v>Open Value</v>
          </cell>
          <cell r="F1855" t="str">
            <v>Software Licenses</v>
          </cell>
        </row>
        <row r="1856">
          <cell r="B1856" t="str">
            <v>YEG-01200O BRL</v>
          </cell>
          <cell r="C1856" t="str">
            <v>SfBSvrPlusCAL ALNG LicSAPk OLV NL 1Y AqY1 Ent UsrCAL</v>
          </cell>
          <cell r="D1856">
            <v>524.07446808510645</v>
          </cell>
          <cell r="E1856" t="str">
            <v>Open Value</v>
          </cell>
          <cell r="F1856" t="str">
            <v>Software Licenses</v>
          </cell>
        </row>
        <row r="1857">
          <cell r="B1857" t="str">
            <v>YEG-01318O BRL</v>
          </cell>
          <cell r="C1857" t="str">
            <v>SfBSvrPlusCAL ALNG LicSAPk OLV NL 1Y AqY1 Pltfrm DvcCAL</v>
          </cell>
          <cell r="D1857">
            <v>344.32978723404261</v>
          </cell>
          <cell r="E1857" t="str">
            <v>Open Value</v>
          </cell>
          <cell r="F1857" t="str">
            <v>Software Licenses</v>
          </cell>
        </row>
        <row r="1858">
          <cell r="B1858" t="str">
            <v>YEG-01372O BRL</v>
          </cell>
          <cell r="C1858" t="str">
            <v>SfBSvrPlusCAL ALNG LicSAPk OLV NL 1Y AqY1 Pltfrm forECAL DvcCAL</v>
          </cell>
          <cell r="D1858">
            <v>273.51063829787239</v>
          </cell>
          <cell r="E1858" t="str">
            <v>Open Value</v>
          </cell>
          <cell r="F1858" t="str">
            <v>Software Licenses</v>
          </cell>
        </row>
        <row r="1859">
          <cell r="B1859" t="str">
            <v>YEG-01374O BRL</v>
          </cell>
          <cell r="C1859" t="str">
            <v>SfBSvrPlusCAL ALNG LicSAPk OLV NL 1Y AqY1 Pltfrm forECAL UsrCAL</v>
          </cell>
          <cell r="D1859">
            <v>356.15957446808517</v>
          </cell>
          <cell r="E1859" t="str">
            <v>Open Value</v>
          </cell>
          <cell r="F1859" t="str">
            <v>Software Licenses</v>
          </cell>
        </row>
        <row r="1860">
          <cell r="B1860" t="str">
            <v>YEG-01320O BRL</v>
          </cell>
          <cell r="C1860" t="str">
            <v>SfBSvrPlusCAL ALNG LicSAPk OLV NL 1Y AqY1 Pltfrm UsrCAL</v>
          </cell>
          <cell r="D1860">
            <v>446.031914893617</v>
          </cell>
          <cell r="E1860" t="str">
            <v>Open Value</v>
          </cell>
          <cell r="F1860" t="str">
            <v>Software Licenses</v>
          </cell>
        </row>
        <row r="1861">
          <cell r="B1861" t="str">
            <v>YEG-01206O BRL</v>
          </cell>
          <cell r="C1861" t="str">
            <v>SfBSvrPlusCAL ALNG LicSAPk OLV NL 1Y AqY2 Ent DvcCAL</v>
          </cell>
          <cell r="D1861">
            <v>521.563829787234</v>
          </cell>
          <cell r="E1861" t="str">
            <v>Open Value</v>
          </cell>
          <cell r="F1861" t="str">
            <v>Software Licenses</v>
          </cell>
        </row>
        <row r="1862">
          <cell r="B1862" t="str">
            <v>YEG-01266O BRL</v>
          </cell>
          <cell r="C1862" t="str">
            <v>SfBSvrPlusCAL ALNG LicSAPk OLV NL 1Y AqY2 Ent forECAL DvcCAL</v>
          </cell>
          <cell r="D1862">
            <v>414.30851063829789</v>
          </cell>
          <cell r="E1862" t="str">
            <v>Open Value</v>
          </cell>
          <cell r="F1862" t="str">
            <v>Software Licenses</v>
          </cell>
        </row>
        <row r="1863">
          <cell r="B1863" t="str">
            <v>YEG-01268O BRL</v>
          </cell>
          <cell r="C1863" t="str">
            <v>SfBSvrPlusCAL ALNG LicSAPk OLV NL 1Y AqY2 Ent forECAL UsrCAL</v>
          </cell>
          <cell r="D1863">
            <v>538.45744680851067</v>
          </cell>
          <cell r="E1863" t="str">
            <v>Open Value</v>
          </cell>
          <cell r="F1863" t="str">
            <v>Software Licenses</v>
          </cell>
        </row>
        <row r="1864">
          <cell r="B1864" t="str">
            <v>YEG-01208O BRL</v>
          </cell>
          <cell r="C1864" t="str">
            <v>SfBSvrPlusCAL ALNG LicSAPk OLV NL 1Y AqY2 Ent UsrCAL</v>
          </cell>
          <cell r="D1864">
            <v>673.95744680851067</v>
          </cell>
          <cell r="E1864" t="str">
            <v>Open Value</v>
          </cell>
          <cell r="F1864" t="str">
            <v>Software Licenses</v>
          </cell>
        </row>
        <row r="1865">
          <cell r="B1865" t="str">
            <v>YEG-01326O BRL</v>
          </cell>
          <cell r="C1865" t="str">
            <v>SfBSvrPlusCAL ALNG LicSAPk OLV NL 1Y AqY2 Pltfrm DvcCAL</v>
          </cell>
          <cell r="D1865">
            <v>442.79787234042556</v>
          </cell>
          <cell r="E1865" t="str">
            <v>Open Value</v>
          </cell>
          <cell r="F1865" t="str">
            <v>Software Licenses</v>
          </cell>
        </row>
        <row r="1866">
          <cell r="B1866" t="str">
            <v>YEG-01380O BRL</v>
          </cell>
          <cell r="C1866" t="str">
            <v>SfBSvrPlusCAL ALNG LicSAPk OLV NL 1Y AqY2 Pltfrm forECAL DvcCAL</v>
          </cell>
          <cell r="D1866">
            <v>351.64893617021278</v>
          </cell>
          <cell r="E1866" t="str">
            <v>Open Value</v>
          </cell>
          <cell r="F1866" t="str">
            <v>Software Licenses</v>
          </cell>
        </row>
        <row r="1867">
          <cell r="B1867" t="str">
            <v>YEG-01382O BRL</v>
          </cell>
          <cell r="C1867" t="str">
            <v>SfBSvrPlusCAL ALNG LicSAPk OLV NL 1Y AqY2 Pltfrm forECAL UsrCAL</v>
          </cell>
          <cell r="D1867">
            <v>457.81914893617028</v>
          </cell>
          <cell r="E1867" t="str">
            <v>Open Value</v>
          </cell>
          <cell r="F1867" t="str">
            <v>Software Licenses</v>
          </cell>
        </row>
        <row r="1868">
          <cell r="B1868" t="str">
            <v>YEG-01328O BRL</v>
          </cell>
          <cell r="C1868" t="str">
            <v>SfBSvrPlusCAL ALNG LicSAPk OLV NL 1Y AqY2 Pltfrm UsrCAL</v>
          </cell>
          <cell r="D1868">
            <v>573.31914893617022</v>
          </cell>
          <cell r="E1868" t="str">
            <v>Open Value</v>
          </cell>
          <cell r="F1868" t="str">
            <v>Software Licenses</v>
          </cell>
        </row>
        <row r="1869">
          <cell r="B1869" t="str">
            <v>YEG-01210O BRL</v>
          </cell>
          <cell r="C1869" t="str">
            <v>SfBSvrPlusCAL ALNG LicSAPk OLV NL 1Y AqY3 Ent DvcCAL</v>
          </cell>
          <cell r="D1869">
            <v>869.09574468085111</v>
          </cell>
          <cell r="E1869" t="str">
            <v>Open Value</v>
          </cell>
          <cell r="F1869" t="str">
            <v>Software Licenses</v>
          </cell>
        </row>
        <row r="1870">
          <cell r="B1870" t="str">
            <v>YEG-01270O BRL</v>
          </cell>
          <cell r="C1870" t="str">
            <v>SfBSvrPlusCAL ALNG LicSAPk OLV NL 1Y AqY3 Ent forECAL DvcCAL</v>
          </cell>
          <cell r="D1870">
            <v>690.39361702127667</v>
          </cell>
          <cell r="E1870" t="str">
            <v>Open Value</v>
          </cell>
          <cell r="F1870" t="str">
            <v>Software Licenses</v>
          </cell>
        </row>
        <row r="1871">
          <cell r="B1871" t="str">
            <v>YEG-01272O BRL</v>
          </cell>
          <cell r="C1871" t="str">
            <v>SfBSvrPlusCAL ALNG LicSAPk OLV NL 1Y AqY3 Ent forECAL UsrCAL</v>
          </cell>
          <cell r="D1871">
            <v>897.42553191489367</v>
          </cell>
          <cell r="E1871" t="str">
            <v>Open Value</v>
          </cell>
          <cell r="F1871" t="str">
            <v>Software Licenses</v>
          </cell>
        </row>
        <row r="1872">
          <cell r="B1872" t="str">
            <v>YEG-01212O BRL</v>
          </cell>
          <cell r="C1872" t="str">
            <v>SfBSvrPlusCAL ALNG LicSAPk OLV NL 1Y AqY3 Ent UsrCAL</v>
          </cell>
          <cell r="D1872">
            <v>1123.6063829787236</v>
          </cell>
          <cell r="E1872" t="str">
            <v>Open Value</v>
          </cell>
          <cell r="F1872" t="str">
            <v>Software Licenses</v>
          </cell>
        </row>
        <row r="1873">
          <cell r="B1873" t="str">
            <v>YEG-01330O BRL</v>
          </cell>
          <cell r="C1873" t="str">
            <v>SfBSvrPlusCAL ALNG LicSAPk OLV NL 1Y AqY3 Pltfrm DvcCAL</v>
          </cell>
          <cell r="D1873">
            <v>738.17021276595744</v>
          </cell>
          <cell r="E1873" t="str">
            <v>Open Value</v>
          </cell>
          <cell r="F1873" t="str">
            <v>Software Licenses</v>
          </cell>
        </row>
        <row r="1874">
          <cell r="B1874" t="str">
            <v>YEG-01384O BRL</v>
          </cell>
          <cell r="C1874" t="str">
            <v>SfBSvrPlusCAL ALNG LicSAPk OLV NL 1Y AqY3 Pltfrm forECAL DvcCAL</v>
          </cell>
          <cell r="D1874">
            <v>586.095744680851</v>
          </cell>
          <cell r="E1874" t="str">
            <v>Open Value</v>
          </cell>
          <cell r="F1874" t="str">
            <v>Software Licenses</v>
          </cell>
        </row>
        <row r="1875">
          <cell r="B1875" t="str">
            <v>YEG-01386O BRL</v>
          </cell>
          <cell r="C1875" t="str">
            <v>SfBSvrPlusCAL ALNG LicSAPk OLV NL 1Y AqY3 Pltfrm forECAL UsrCAL</v>
          </cell>
          <cell r="D1875">
            <v>762.76595744680856</v>
          </cell>
          <cell r="E1875" t="str">
            <v>Open Value</v>
          </cell>
          <cell r="F1875" t="str">
            <v>Software Licenses</v>
          </cell>
        </row>
        <row r="1876">
          <cell r="B1876" t="str">
            <v>YEG-01332O BRL</v>
          </cell>
          <cell r="C1876" t="str">
            <v>SfBSvrPlusCAL ALNG LicSAPk OLV NL 1Y AqY3 Pltfrm UsrCAL</v>
          </cell>
          <cell r="D1876">
            <v>955.18085106382989</v>
          </cell>
          <cell r="E1876" t="str">
            <v>Open Value</v>
          </cell>
          <cell r="F1876" t="str">
            <v>Software Licenses</v>
          </cell>
        </row>
        <row r="1877">
          <cell r="B1877" t="str">
            <v>YEG-01234O BRL</v>
          </cell>
          <cell r="C1877" t="str">
            <v>SfBSvrPlusCAL ALNG LicSAPk OLV NL 2Y AqY2 Ent DvcCAL</v>
          </cell>
          <cell r="D1877">
            <v>1043.127659574468</v>
          </cell>
          <cell r="E1877" t="str">
            <v>Open Value</v>
          </cell>
          <cell r="F1877" t="str">
            <v>Software Licenses</v>
          </cell>
        </row>
        <row r="1878">
          <cell r="B1878" t="str">
            <v>YEG-01294O BRL</v>
          </cell>
          <cell r="C1878" t="str">
            <v>SfBSvrPlusCAL ALNG LicSAPk OLV NL 2Y AqY2 Ent forECAL DvcCAL</v>
          </cell>
          <cell r="D1878">
            <v>828.61702127659578</v>
          </cell>
          <cell r="E1878" t="str">
            <v>Open Value</v>
          </cell>
          <cell r="F1878" t="str">
            <v>Software Licenses</v>
          </cell>
        </row>
        <row r="1879">
          <cell r="B1879" t="str">
            <v>YEG-01296O BRL</v>
          </cell>
          <cell r="C1879" t="str">
            <v>SfBSvrPlusCAL ALNG LicSAPk OLV NL 2Y AqY2 Ent forECAL UsrCAL</v>
          </cell>
          <cell r="D1879">
            <v>1076.9042553191489</v>
          </cell>
          <cell r="E1879" t="str">
            <v>Open Value</v>
          </cell>
          <cell r="F1879" t="str">
            <v>Software Licenses</v>
          </cell>
        </row>
        <row r="1880">
          <cell r="B1880" t="str">
            <v>YEG-01236O BRL</v>
          </cell>
          <cell r="C1880" t="str">
            <v>SfBSvrPlusCAL ALNG LicSAPk OLV NL 2Y AqY2 Ent UsrCAL</v>
          </cell>
          <cell r="D1880">
            <v>1347.9255319148936</v>
          </cell>
          <cell r="E1880" t="str">
            <v>Open Value</v>
          </cell>
          <cell r="F1880" t="str">
            <v>Software Licenses</v>
          </cell>
        </row>
        <row r="1881">
          <cell r="B1881" t="str">
            <v>YEG-01354O BRL</v>
          </cell>
          <cell r="C1881" t="str">
            <v>SfBSvrPlusCAL ALNG LicSAPk OLV NL 2Y AqY2 Pltfrm DvcCAL</v>
          </cell>
          <cell r="D1881">
            <v>885.59574468085111</v>
          </cell>
          <cell r="E1881" t="str">
            <v>Open Value</v>
          </cell>
          <cell r="F1881" t="str">
            <v>Software Licenses</v>
          </cell>
        </row>
        <row r="1882">
          <cell r="B1882" t="str">
            <v>YEG-01408O BRL</v>
          </cell>
          <cell r="C1882" t="str">
            <v>SfBSvrPlusCAL ALNG LicSAPk OLV NL 2Y AqY2 Pltfrm forECAL DvcCAL</v>
          </cell>
          <cell r="D1882">
            <v>703.29787234042556</v>
          </cell>
          <cell r="E1882" t="str">
            <v>Open Value</v>
          </cell>
          <cell r="F1882" t="str">
            <v>Software Licenses</v>
          </cell>
        </row>
        <row r="1883">
          <cell r="B1883" t="str">
            <v>YEG-01410O BRL</v>
          </cell>
          <cell r="C1883" t="str">
            <v>SfBSvrPlusCAL ALNG LicSAPk OLV NL 2Y AqY2 Pltfrm forECAL UsrCAL</v>
          </cell>
          <cell r="D1883">
            <v>915.63829787234056</v>
          </cell>
          <cell r="E1883" t="str">
            <v>Open Value</v>
          </cell>
          <cell r="F1883" t="str">
            <v>Software Licenses</v>
          </cell>
        </row>
        <row r="1884">
          <cell r="B1884" t="str">
            <v>YEG-01356O BRL</v>
          </cell>
          <cell r="C1884" t="str">
            <v>SfBSvrPlusCAL ALNG LicSAPk OLV NL 2Y AqY2 Pltfrm UsrCAL</v>
          </cell>
          <cell r="D1884">
            <v>1146.6489361702127</v>
          </cell>
          <cell r="E1884" t="str">
            <v>Open Value</v>
          </cell>
          <cell r="F1884" t="str">
            <v>Software Licenses</v>
          </cell>
        </row>
        <row r="1885">
          <cell r="B1885" t="str">
            <v>YEG-01240O BRL</v>
          </cell>
          <cell r="C1885" t="str">
            <v>SfBSvrPlusCAL ALNG LicSAPk OLV NL 3Y AqY1 Ent DvcCAL</v>
          </cell>
          <cell r="D1885">
            <v>1217.1595744680853</v>
          </cell>
          <cell r="E1885" t="str">
            <v>Open Value</v>
          </cell>
          <cell r="F1885" t="str">
            <v>Software Licenses</v>
          </cell>
        </row>
        <row r="1886">
          <cell r="B1886" t="str">
            <v>YEG-01300O BRL</v>
          </cell>
          <cell r="C1886" t="str">
            <v>SfBSvrPlusCAL ALNG LicSAPk OLV NL 3Y AqY1 Ent forECAL DvcCAL</v>
          </cell>
          <cell r="D1886">
            <v>966.85106382978734</v>
          </cell>
          <cell r="E1886" t="str">
            <v>Open Value</v>
          </cell>
          <cell r="F1886" t="str">
            <v>Software Licenses</v>
          </cell>
        </row>
        <row r="1887">
          <cell r="B1887" t="str">
            <v>YEG-01302O BRL</v>
          </cell>
          <cell r="C1887" t="str">
            <v>SfBSvrPlusCAL ALNG LicSAPk OLV NL 3Y AqY1 Ent forECAL UsrCAL</v>
          </cell>
          <cell r="D1887">
            <v>1256.3936170212767</v>
          </cell>
          <cell r="E1887" t="str">
            <v>Open Value</v>
          </cell>
          <cell r="F1887" t="str">
            <v>Software Licenses</v>
          </cell>
        </row>
        <row r="1888">
          <cell r="B1888" t="str">
            <v>YEG-01242O BRL</v>
          </cell>
          <cell r="C1888" t="str">
            <v>SfBSvrPlusCAL ALNG LicSAPk OLV NL 3Y AqY1 Ent UsrCAL</v>
          </cell>
          <cell r="D1888">
            <v>1572.2340425531918</v>
          </cell>
          <cell r="E1888" t="str">
            <v>Open Value</v>
          </cell>
          <cell r="F1888" t="str">
            <v>Software Licenses</v>
          </cell>
        </row>
        <row r="1889">
          <cell r="B1889" t="str">
            <v>YEG-01360O BRL</v>
          </cell>
          <cell r="C1889" t="str">
            <v>SfBSvrPlusCAL ALNG LicSAPk OLV NL 3Y AqY1 Pltfrm DvcCAL</v>
          </cell>
          <cell r="D1889">
            <v>1033</v>
          </cell>
          <cell r="E1889" t="str">
            <v>Open Value</v>
          </cell>
          <cell r="F1889" t="str">
            <v>Software Licenses</v>
          </cell>
        </row>
        <row r="1890">
          <cell r="B1890" t="str">
            <v>YEG-01414O BRL</v>
          </cell>
          <cell r="C1890" t="str">
            <v>SfBSvrPlusCAL ALNG LicSAPk OLV NL 3Y AqY1 Pltfrm forECAL DvcCAL</v>
          </cell>
          <cell r="D1890">
            <v>820.52127659574467</v>
          </cell>
          <cell r="E1890" t="str">
            <v>Open Value</v>
          </cell>
          <cell r="F1890" t="str">
            <v>Software Licenses</v>
          </cell>
        </row>
        <row r="1891">
          <cell r="B1891" t="str">
            <v>YEG-01416O BRL</v>
          </cell>
          <cell r="C1891" t="str">
            <v>SfBSvrPlusCAL ALNG LicSAPk OLV NL 3Y AqY1 Pltfrm forECAL UsrCAL</v>
          </cell>
          <cell r="D1891">
            <v>1068.5</v>
          </cell>
          <cell r="E1891" t="str">
            <v>Open Value</v>
          </cell>
          <cell r="F1891" t="str">
            <v>Software Licenses</v>
          </cell>
        </row>
        <row r="1892">
          <cell r="B1892" t="str">
            <v>YEG-01362O BRL</v>
          </cell>
          <cell r="C1892" t="str">
            <v>SfBSvrPlusCAL ALNG LicSAPk OLV NL 3Y AqY1 Pltfrm UsrCAL</v>
          </cell>
          <cell r="D1892">
            <v>1338.1170212765958</v>
          </cell>
          <cell r="E1892" t="str">
            <v>Open Value</v>
          </cell>
          <cell r="F1892" t="str">
            <v>Software Licenses</v>
          </cell>
        </row>
        <row r="1893">
          <cell r="B1893" t="str">
            <v>YEG-01202O BRL</v>
          </cell>
          <cell r="C1893" t="str">
            <v>SfBSvrPlusCAL ALNG SA OLV NL 1Y AqY1 Ent DvcCAL</v>
          </cell>
          <cell r="D1893">
            <v>183.21276595744681</v>
          </cell>
          <cell r="E1893" t="str">
            <v>Open Value</v>
          </cell>
          <cell r="F1893" t="str">
            <v>Software Licenses</v>
          </cell>
        </row>
        <row r="1894">
          <cell r="B1894" t="str">
            <v>YEG-01262O BRL</v>
          </cell>
          <cell r="C1894" t="str">
            <v>SfBSvrPlusCAL ALNG SA OLV NL 1Y AqY1 Ent forECAL DvcCAL</v>
          </cell>
          <cell r="D1894">
            <v>145.55319148936169</v>
          </cell>
          <cell r="E1894" t="str">
            <v>Open Value</v>
          </cell>
          <cell r="F1894" t="str">
            <v>Software Licenses</v>
          </cell>
        </row>
        <row r="1895">
          <cell r="B1895" t="str">
            <v>YEG-01264O BRL</v>
          </cell>
          <cell r="C1895" t="str">
            <v>SfBSvrPlusCAL ALNG SA OLV NL 1Y AqY1 Ent forECAL UsrCAL</v>
          </cell>
          <cell r="D1895">
            <v>189.59574468085108</v>
          </cell>
          <cell r="E1895" t="str">
            <v>Open Value</v>
          </cell>
          <cell r="F1895" t="str">
            <v>Software Licenses</v>
          </cell>
        </row>
        <row r="1896">
          <cell r="B1896" t="str">
            <v>YEG-01204O BRL</v>
          </cell>
          <cell r="C1896" t="str">
            <v>SfBSvrPlusCAL ALNG SA OLV NL 1Y AqY1 Ent UsrCAL</v>
          </cell>
          <cell r="D1896">
            <v>237.2340425531915</v>
          </cell>
          <cell r="E1896" t="str">
            <v>Open Value</v>
          </cell>
          <cell r="F1896" t="str">
            <v>Software Licenses</v>
          </cell>
        </row>
        <row r="1897">
          <cell r="B1897" t="str">
            <v>YEG-01322O BRL</v>
          </cell>
          <cell r="C1897" t="str">
            <v>SfBSvrPlusCAL ALNG SA OLV NL 1Y AqY1 Pltfrm DvcCAL</v>
          </cell>
          <cell r="D1897">
            <v>174.03191489361703</v>
          </cell>
          <cell r="E1897" t="str">
            <v>Open Value</v>
          </cell>
          <cell r="F1897" t="str">
            <v>Software Licenses</v>
          </cell>
        </row>
        <row r="1898">
          <cell r="B1898" t="str">
            <v>YEG-01376O BRL</v>
          </cell>
          <cell r="C1898" t="str">
            <v>SfBSvrPlusCAL ALNG SA OLV NL 1Y AqY1 Pltfrm forECAL DvcCAL</v>
          </cell>
          <cell r="D1898">
            <v>138.2340425531915</v>
          </cell>
          <cell r="E1898" t="str">
            <v>Open Value</v>
          </cell>
          <cell r="F1898" t="str">
            <v>Software Licenses</v>
          </cell>
        </row>
        <row r="1899">
          <cell r="B1899" t="str">
            <v>YEG-01378O BRL</v>
          </cell>
          <cell r="C1899" t="str">
            <v>SfBSvrPlusCAL ALNG SA OLV NL 1Y AqY1 Pltfrm forECAL UsrCAL</v>
          </cell>
          <cell r="D1899">
            <v>180.42553191489361</v>
          </cell>
          <cell r="E1899" t="str">
            <v>Open Value</v>
          </cell>
          <cell r="F1899" t="str">
            <v>Software Licenses</v>
          </cell>
        </row>
        <row r="1900">
          <cell r="B1900" t="str">
            <v>YEG-01324O BRL</v>
          </cell>
          <cell r="C1900" t="str">
            <v>SfBSvrPlusCAL ALNG SA OLV NL 1Y AqY1 Pltfrm UsrCAL</v>
          </cell>
          <cell r="D1900">
            <v>225.2553191489362</v>
          </cell>
          <cell r="E1900" t="str">
            <v>Open Value</v>
          </cell>
          <cell r="F1900" t="str">
            <v>Software Licenses</v>
          </cell>
        </row>
        <row r="1901">
          <cell r="B1901" t="str">
            <v>YEG-01244O BRL</v>
          </cell>
          <cell r="C1901" t="str">
            <v>SfBSvrPlusCAL ALNG SA OLV NL 3Y AqY1 Ent DvcCAL</v>
          </cell>
          <cell r="D1901">
            <v>549.65957446808511</v>
          </cell>
          <cell r="E1901" t="str">
            <v>Open Value</v>
          </cell>
          <cell r="F1901" t="str">
            <v>Software Licenses</v>
          </cell>
        </row>
        <row r="1902">
          <cell r="B1902" t="str">
            <v>YEG-01304O BRL</v>
          </cell>
          <cell r="C1902" t="str">
            <v>SfBSvrPlusCAL ALNG SA OLV NL 3Y AqY1 Ent forECAL DvcCAL</v>
          </cell>
          <cell r="D1902">
            <v>436.63829787234044</v>
          </cell>
          <cell r="E1902" t="str">
            <v>Open Value</v>
          </cell>
          <cell r="F1902" t="str">
            <v>Software Licenses</v>
          </cell>
        </row>
        <row r="1903">
          <cell r="B1903" t="str">
            <v>YEG-01306O BRL</v>
          </cell>
          <cell r="C1903" t="str">
            <v>SfBSvrPlusCAL ALNG SA OLV NL 3Y AqY1 Ent forECAL UsrCAL</v>
          </cell>
          <cell r="D1903">
            <v>568.80851063829789</v>
          </cell>
          <cell r="E1903" t="str">
            <v>Open Value</v>
          </cell>
          <cell r="F1903" t="str">
            <v>Software Licenses</v>
          </cell>
        </row>
        <row r="1904">
          <cell r="B1904" t="str">
            <v>YEG-01246O BRL</v>
          </cell>
          <cell r="C1904" t="str">
            <v>SfBSvrPlusCAL ALNG SA OLV NL 3Y AqY1 Ent UsrCAL</v>
          </cell>
          <cell r="D1904">
            <v>711.71276595744689</v>
          </cell>
          <cell r="E1904" t="str">
            <v>Open Value</v>
          </cell>
          <cell r="F1904" t="str">
            <v>Software Licenses</v>
          </cell>
        </row>
        <row r="1905">
          <cell r="B1905" t="str">
            <v>YEG-01364O BRL</v>
          </cell>
          <cell r="C1905" t="str">
            <v>SfBSvrPlusCAL ALNG SA OLV NL 3Y AqY1 Pltfrm DvcCAL</v>
          </cell>
          <cell r="D1905">
            <v>522.10638297872345</v>
          </cell>
          <cell r="E1905" t="str">
            <v>Open Value</v>
          </cell>
          <cell r="F1905" t="str">
            <v>Software Licenses</v>
          </cell>
        </row>
        <row r="1906">
          <cell r="B1906" t="str">
            <v>YEG-01418O BRL</v>
          </cell>
          <cell r="C1906" t="str">
            <v>SfBSvrPlusCAL ALNG SA OLV NL 3Y AqY1 Pltfrm forECAL DvcCAL</v>
          </cell>
          <cell r="D1906">
            <v>414.69148936170217</v>
          </cell>
          <cell r="E1906" t="str">
            <v>Open Value</v>
          </cell>
          <cell r="F1906" t="str">
            <v>Software Licenses</v>
          </cell>
        </row>
        <row r="1907">
          <cell r="B1907" t="str">
            <v>YEG-01420O BRL</v>
          </cell>
          <cell r="C1907" t="str">
            <v>SfBSvrPlusCAL ALNG SA OLV NL 3Y AqY1 Pltfrm forECAL UsrCAL</v>
          </cell>
          <cell r="D1907">
            <v>541.25531914893622</v>
          </cell>
          <cell r="E1907" t="str">
            <v>Open Value</v>
          </cell>
          <cell r="F1907" t="str">
            <v>Software Licenses</v>
          </cell>
        </row>
        <row r="1908">
          <cell r="B1908" t="str">
            <v>YEG-01366O BRL</v>
          </cell>
          <cell r="C1908" t="str">
            <v>SfBSvrPlusCAL ALNG SA OLV NL 3Y AqY1 Pltfrm UsrCAL</v>
          </cell>
          <cell r="D1908">
            <v>675.75531914893622</v>
          </cell>
          <cell r="E1908" t="str">
            <v>Open Value</v>
          </cell>
          <cell r="F1908" t="str">
            <v>Software Licenses</v>
          </cell>
        </row>
        <row r="1909">
          <cell r="B1909" t="str">
            <v>YEG-00026O BRL</v>
          </cell>
          <cell r="C1909" t="str">
            <v>SfBSvrPlusCAL SNGL LicSAPk OLV NL 1Y AqY1 AP DvcCAL</v>
          </cell>
          <cell r="D1909">
            <v>450.50000000000006</v>
          </cell>
          <cell r="E1909" t="str">
            <v>Open Value</v>
          </cell>
          <cell r="F1909" t="str">
            <v>Software Licenses</v>
          </cell>
        </row>
        <row r="1910">
          <cell r="B1910" t="str">
            <v>YEG-00470O BRL</v>
          </cell>
          <cell r="C1910" t="str">
            <v>SfBSvrPlusCAL SNGL LicSAPk OLV NL 1Y AqY1 AP forECAL DvcCAL</v>
          </cell>
          <cell r="D1910">
            <v>357.41489361702133</v>
          </cell>
          <cell r="E1910" t="str">
            <v>Open Value</v>
          </cell>
          <cell r="F1910" t="str">
            <v>Software Licenses</v>
          </cell>
        </row>
        <row r="1911">
          <cell r="B1911" t="str">
            <v>YEG-00472O BRL</v>
          </cell>
          <cell r="C1911" t="str">
            <v>SfBSvrPlusCAL SNGL LicSAPk OLV NL 1Y AqY1 AP forECAL UsrCAL</v>
          </cell>
          <cell r="D1911">
            <v>465.59574468085111</v>
          </cell>
          <cell r="E1911" t="str">
            <v>Open Value</v>
          </cell>
          <cell r="F1911" t="str">
            <v>Software Licenses</v>
          </cell>
        </row>
        <row r="1912">
          <cell r="B1912" t="str">
            <v>YEG-00028O BRL</v>
          </cell>
          <cell r="C1912" t="str">
            <v>SfBSvrPlusCAL SNGL LicSAPk OLV NL 1Y AqY1 AP UsrCAL</v>
          </cell>
          <cell r="D1912">
            <v>583.02127659574467</v>
          </cell>
          <cell r="E1912" t="str">
            <v>Open Value</v>
          </cell>
          <cell r="F1912" t="str">
            <v>Software Licenses</v>
          </cell>
        </row>
        <row r="1913">
          <cell r="B1913" t="str">
            <v>YEG-00068O BRL</v>
          </cell>
          <cell r="C1913" t="str">
            <v>SfBSvrPlusCAL SNGL LicSAPk OLV NL 1Y AqY2 AP DvcCAL</v>
          </cell>
          <cell r="D1913">
            <v>579.15957446808511</v>
          </cell>
          <cell r="E1913" t="str">
            <v>Open Value</v>
          </cell>
          <cell r="F1913" t="str">
            <v>Software Licenses</v>
          </cell>
        </row>
        <row r="1914">
          <cell r="B1914" t="str">
            <v>YEG-00542O BRL</v>
          </cell>
          <cell r="C1914" t="str">
            <v>SfBSvrPlusCAL SNGL LicSAPk OLV NL 1Y AqY2 AP forECAL DvcCAL</v>
          </cell>
          <cell r="D1914">
            <v>459.68085106382983</v>
          </cell>
          <cell r="E1914" t="str">
            <v>Open Value</v>
          </cell>
          <cell r="F1914" t="str">
            <v>Software Licenses</v>
          </cell>
        </row>
        <row r="1915">
          <cell r="B1915" t="str">
            <v>YEG-00544O BRL</v>
          </cell>
          <cell r="C1915" t="str">
            <v>SfBSvrPlusCAL SNGL LicSAPk OLV NL 1Y AqY2 AP forECAL UsrCAL</v>
          </cell>
          <cell r="D1915">
            <v>598.53191489361711</v>
          </cell>
          <cell r="E1915" t="str">
            <v>Open Value</v>
          </cell>
          <cell r="F1915" t="str">
            <v>Software Licenses</v>
          </cell>
        </row>
        <row r="1916">
          <cell r="B1916" t="str">
            <v>YEG-00070O BRL</v>
          </cell>
          <cell r="C1916" t="str">
            <v>SfBSvrPlusCAL SNGL LicSAPk OLV NL 1Y AqY2 AP UsrCAL</v>
          </cell>
          <cell r="D1916">
            <v>749.531914893617</v>
          </cell>
          <cell r="E1916" t="str">
            <v>Open Value</v>
          </cell>
          <cell r="F1916" t="str">
            <v>Software Licenses</v>
          </cell>
        </row>
        <row r="1917">
          <cell r="B1917" t="str">
            <v>YEG-00075O BRL</v>
          </cell>
          <cell r="C1917" t="str">
            <v>SfBSvrPlusCAL SNGL LicSAPk OLV NL 1Y AqY3 AP DvcCAL</v>
          </cell>
          <cell r="D1917">
            <v>965.13829787234044</v>
          </cell>
          <cell r="E1917" t="str">
            <v>Open Value</v>
          </cell>
          <cell r="F1917" t="str">
            <v>Software Licenses</v>
          </cell>
        </row>
        <row r="1918">
          <cell r="B1918" t="str">
            <v>YEG-00459O BRL</v>
          </cell>
          <cell r="C1918" t="str">
            <v>SfBSvrPlusCAL SNGL LicSAPk OLV NL 1Y AqY3 AP forECAL DvcCAL</v>
          </cell>
          <cell r="D1918">
            <v>766.5</v>
          </cell>
          <cell r="E1918" t="str">
            <v>Open Value</v>
          </cell>
          <cell r="F1918" t="str">
            <v>Software Licenses</v>
          </cell>
        </row>
        <row r="1919">
          <cell r="B1919" t="str">
            <v>YEG-00461O BRL</v>
          </cell>
          <cell r="C1919" t="str">
            <v>SfBSvrPlusCAL SNGL LicSAPk OLV NL 1Y AqY3 AP forECAL UsrCAL</v>
          </cell>
          <cell r="D1919">
            <v>997.35106382978734</v>
          </cell>
          <cell r="E1919" t="str">
            <v>Open Value</v>
          </cell>
          <cell r="F1919" t="str">
            <v>Software Licenses</v>
          </cell>
        </row>
        <row r="1920">
          <cell r="B1920" t="str">
            <v>YEG-00077O BRL</v>
          </cell>
          <cell r="C1920" t="str">
            <v>SfBSvrPlusCAL SNGL LicSAPk OLV NL 1Y AqY3 AP UsrCAL</v>
          </cell>
          <cell r="D1920">
            <v>1249.0744680851067</v>
          </cell>
          <cell r="E1920" t="str">
            <v>Open Value</v>
          </cell>
          <cell r="F1920" t="str">
            <v>Software Licenses</v>
          </cell>
        </row>
        <row r="1921">
          <cell r="B1921" t="str">
            <v>YEG-00144O BRL</v>
          </cell>
          <cell r="C1921" t="str">
            <v>SfBSvrPlusCAL SNGL LicSAPk OLV NL 2Y AqY2 AP DvcCAL</v>
          </cell>
          <cell r="D1921">
            <v>1158.3191489361702</v>
          </cell>
          <cell r="E1921" t="str">
            <v>Open Value</v>
          </cell>
          <cell r="F1921" t="str">
            <v>Software Licenses</v>
          </cell>
        </row>
        <row r="1922">
          <cell r="B1922" t="str">
            <v>YEG-00571O BRL</v>
          </cell>
          <cell r="C1922" t="str">
            <v>SfBSvrPlusCAL SNGL LicSAPk OLV NL 2Y AqY2 AP forECAL DvcCAL</v>
          </cell>
          <cell r="D1922">
            <v>919.372340425532</v>
          </cell>
          <cell r="E1922" t="str">
            <v>Open Value</v>
          </cell>
          <cell r="F1922" t="str">
            <v>Software Licenses</v>
          </cell>
        </row>
        <row r="1923">
          <cell r="B1923" t="str">
            <v>YEG-00573O BRL</v>
          </cell>
          <cell r="C1923" t="str">
            <v>SfBSvrPlusCAL SNGL LicSAPk OLV NL 2Y AqY2 AP forECAL UsrCAL</v>
          </cell>
          <cell r="D1923">
            <v>1197.0851063829789</v>
          </cell>
          <cell r="E1923" t="str">
            <v>Open Value</v>
          </cell>
          <cell r="F1923" t="str">
            <v>Software Licenses</v>
          </cell>
        </row>
        <row r="1924">
          <cell r="B1924" t="str">
            <v>YEG-00146O BRL</v>
          </cell>
          <cell r="C1924" t="str">
            <v>SfBSvrPlusCAL SNGL LicSAPk OLV NL 2Y AqY2 AP UsrCAL</v>
          </cell>
          <cell r="D1924">
            <v>1499.0744680851067</v>
          </cell>
          <cell r="E1924" t="str">
            <v>Open Value</v>
          </cell>
          <cell r="F1924" t="str">
            <v>Software Licenses</v>
          </cell>
        </row>
        <row r="1925">
          <cell r="B1925" t="str">
            <v>YEG-00224O BRL</v>
          </cell>
          <cell r="C1925" t="str">
            <v>SfBSvrPlusCAL SNGL LicSAPk OLV NL 3Y AqY1 AP DvcCAL</v>
          </cell>
          <cell r="D1925">
            <v>1351.5000000000002</v>
          </cell>
          <cell r="E1925" t="str">
            <v>Open Value</v>
          </cell>
          <cell r="F1925" t="str">
            <v>Software Licenses</v>
          </cell>
        </row>
        <row r="1926">
          <cell r="B1926" t="str">
            <v>YEG-00616O BRL</v>
          </cell>
          <cell r="C1926" t="str">
            <v>SfBSvrPlusCAL SNGL LicSAPk OLV NL 3Y AqY1 AP forECAL DvcCAL</v>
          </cell>
          <cell r="D1926">
            <v>1072.2446808510638</v>
          </cell>
          <cell r="E1926" t="str">
            <v>Open Value</v>
          </cell>
          <cell r="F1926" t="str">
            <v>Software Licenses</v>
          </cell>
        </row>
        <row r="1927">
          <cell r="B1927" t="str">
            <v>YEG-00618O BRL</v>
          </cell>
          <cell r="C1927" t="str">
            <v>SfBSvrPlusCAL SNGL LicSAPk OLV NL 3Y AqY1 AP forECAL UsrCAL</v>
          </cell>
          <cell r="D1927">
            <v>1396.7978723404256</v>
          </cell>
          <cell r="E1927" t="str">
            <v>Open Value</v>
          </cell>
          <cell r="F1927" t="str">
            <v>Software Licenses</v>
          </cell>
        </row>
        <row r="1928">
          <cell r="B1928" t="str">
            <v>YEG-00226O BRL</v>
          </cell>
          <cell r="C1928" t="str">
            <v>SfBSvrPlusCAL SNGL LicSAPk OLV NL 3Y AqY1 AP UsrCAL</v>
          </cell>
          <cell r="D1928">
            <v>1749.0744680851067</v>
          </cell>
          <cell r="E1928" t="str">
            <v>Open Value</v>
          </cell>
          <cell r="F1928" t="str">
            <v>Software Licenses</v>
          </cell>
        </row>
        <row r="1929">
          <cell r="B1929" t="str">
            <v>YEG-00030O BRL</v>
          </cell>
          <cell r="C1929" t="str">
            <v>SfBSvrPlusCAL SNGL SA OLV NL 1Y AqY1 AP DvcCAL</v>
          </cell>
          <cell r="D1929">
            <v>193.19148936170214</v>
          </cell>
          <cell r="E1929" t="str">
            <v>Open Value</v>
          </cell>
          <cell r="F1929" t="str">
            <v>Software Licenses</v>
          </cell>
        </row>
        <row r="1930">
          <cell r="B1930" t="str">
            <v>YEG-00474O BRL</v>
          </cell>
          <cell r="C1930" t="str">
            <v>SfBSvrPlusCAL SNGL SA OLV NL 1Y AqY1 AP forECAL DvcCAL</v>
          </cell>
          <cell r="D1930">
            <v>152.87234042553192</v>
          </cell>
          <cell r="E1930" t="str">
            <v>Open Value</v>
          </cell>
          <cell r="F1930" t="str">
            <v>Software Licenses</v>
          </cell>
        </row>
        <row r="1931">
          <cell r="B1931" t="str">
            <v>YEG-00496O BRL</v>
          </cell>
          <cell r="C1931" t="str">
            <v>SfBSvrPlusCAL SNGL SA OLV NL 1Y AqY1 AP forECAL UsrCAL</v>
          </cell>
          <cell r="D1931">
            <v>199.71276595744681</v>
          </cell>
          <cell r="E1931" t="str">
            <v>Open Value</v>
          </cell>
          <cell r="F1931" t="str">
            <v>Software Licenses</v>
          </cell>
        </row>
        <row r="1932">
          <cell r="B1932" t="str">
            <v>YEG-00032O BRL</v>
          </cell>
          <cell r="C1932" t="str">
            <v>SfBSvrPlusCAL SNGL SA OLV NL 1Y AqY1 AP UsrCAL</v>
          </cell>
          <cell r="D1932">
            <v>250</v>
          </cell>
          <cell r="E1932" t="str">
            <v>Open Value</v>
          </cell>
          <cell r="F1932" t="str">
            <v>Software Licenses</v>
          </cell>
        </row>
        <row r="1933">
          <cell r="B1933" t="str">
            <v>YEG-00082O BRL</v>
          </cell>
          <cell r="C1933" t="str">
            <v>SfBSvrPlusCAL SNGL SA OLV NL 1Y AqY2 AP DvcCAL</v>
          </cell>
          <cell r="D1933">
            <v>193.19148936170214</v>
          </cell>
          <cell r="E1933" t="str">
            <v>Open Value</v>
          </cell>
          <cell r="F1933" t="str">
            <v>Software Licenses</v>
          </cell>
        </row>
        <row r="1934">
          <cell r="B1934" t="str">
            <v>YEG-00556O BRL</v>
          </cell>
          <cell r="C1934" t="str">
            <v>SfBSvrPlusCAL SNGL SA OLV NL 1Y AqY2 AP forECAL DvcCAL</v>
          </cell>
          <cell r="D1934">
            <v>152.87234042553192</v>
          </cell>
          <cell r="E1934" t="str">
            <v>Open Value</v>
          </cell>
          <cell r="F1934" t="str">
            <v>Software Licenses</v>
          </cell>
        </row>
        <row r="1935">
          <cell r="B1935" t="str">
            <v>YEG-00558O BRL</v>
          </cell>
          <cell r="C1935" t="str">
            <v>SfBSvrPlusCAL SNGL SA OLV NL 1Y AqY2 AP forECAL UsrCAL</v>
          </cell>
          <cell r="D1935">
            <v>199.71276595744681</v>
          </cell>
          <cell r="E1935" t="str">
            <v>Open Value</v>
          </cell>
          <cell r="F1935" t="str">
            <v>Software Licenses</v>
          </cell>
        </row>
        <row r="1936">
          <cell r="B1936" t="str">
            <v>YEG-00084O BRL</v>
          </cell>
          <cell r="C1936" t="str">
            <v>SfBSvrPlusCAL SNGL SA OLV NL 1Y AqY2 AP UsrCAL</v>
          </cell>
          <cell r="D1936">
            <v>250</v>
          </cell>
          <cell r="E1936" t="str">
            <v>Open Value</v>
          </cell>
          <cell r="F1936" t="str">
            <v>Software Licenses</v>
          </cell>
        </row>
        <row r="1937">
          <cell r="B1937" t="str">
            <v>YEG-00079O BRL</v>
          </cell>
          <cell r="C1937" t="str">
            <v>SfBSvrPlusCAL SNGL SA OLV NL 1Y AqY3 AP DvcCAL</v>
          </cell>
          <cell r="D1937">
            <v>193.19148936170214</v>
          </cell>
          <cell r="E1937" t="str">
            <v>Open Value</v>
          </cell>
          <cell r="F1937" t="str">
            <v>Software Licenses</v>
          </cell>
        </row>
        <row r="1938">
          <cell r="B1938" t="str">
            <v>YEG-00463O BRL</v>
          </cell>
          <cell r="C1938" t="str">
            <v>SfBSvrPlusCAL SNGL SA OLV NL 1Y AqY3 AP forECAL DvcCAL</v>
          </cell>
          <cell r="D1938">
            <v>152.87234042553192</v>
          </cell>
          <cell r="E1938" t="str">
            <v>Open Value</v>
          </cell>
          <cell r="F1938" t="str">
            <v>Software Licenses</v>
          </cell>
        </row>
        <row r="1939">
          <cell r="B1939" t="str">
            <v>YEG-00475O BRL</v>
          </cell>
          <cell r="C1939" t="str">
            <v>SfBSvrPlusCAL SNGL SA OLV NL 1Y AqY3 AP forECAL UsrCAL</v>
          </cell>
          <cell r="D1939">
            <v>199.71276595744681</v>
          </cell>
          <cell r="E1939" t="str">
            <v>Open Value</v>
          </cell>
          <cell r="F1939" t="str">
            <v>Software Licenses</v>
          </cell>
        </row>
        <row r="1940">
          <cell r="B1940" t="str">
            <v>YEG-00091O BRL</v>
          </cell>
          <cell r="C1940" t="str">
            <v>SfBSvrPlusCAL SNGL SA OLV NL 1Y AqY3 AP UsrCAL</v>
          </cell>
          <cell r="D1940">
            <v>250</v>
          </cell>
          <cell r="E1940" t="str">
            <v>Open Value</v>
          </cell>
          <cell r="F1940" t="str">
            <v>Software Licenses</v>
          </cell>
        </row>
        <row r="1941">
          <cell r="B1941" t="str">
            <v>YEG-00148O BRL</v>
          </cell>
          <cell r="C1941" t="str">
            <v>SfBSvrPlusCAL SNGL SA OLV NL 2Y AqY2 AP DvcCAL</v>
          </cell>
          <cell r="D1941">
            <v>386.36170212765961</v>
          </cell>
          <cell r="E1941" t="str">
            <v>Open Value</v>
          </cell>
          <cell r="F1941" t="str">
            <v>Software Licenses</v>
          </cell>
        </row>
        <row r="1942">
          <cell r="B1942" t="str">
            <v>YEG-00580O BRL</v>
          </cell>
          <cell r="C1942" t="str">
            <v>SfBSvrPlusCAL SNGL SA OLV NL 2Y AqY2 AP forECAL DvcCAL</v>
          </cell>
          <cell r="D1942">
            <v>305.7340425531915</v>
          </cell>
          <cell r="E1942" t="str">
            <v>Open Value</v>
          </cell>
          <cell r="F1942" t="str">
            <v>Software Licenses</v>
          </cell>
        </row>
        <row r="1943">
          <cell r="B1943" t="str">
            <v>YEG-00582O BRL</v>
          </cell>
          <cell r="C1943" t="str">
            <v>SfBSvrPlusCAL SNGL SA OLV NL 2Y AqY2 AP forECAL UsrCAL</v>
          </cell>
          <cell r="D1943">
            <v>399.44680851063833</v>
          </cell>
          <cell r="E1943" t="str">
            <v>Open Value</v>
          </cell>
          <cell r="F1943" t="str">
            <v>Software Licenses</v>
          </cell>
        </row>
        <row r="1944">
          <cell r="B1944" t="str">
            <v>YEG-00150O BRL</v>
          </cell>
          <cell r="C1944" t="str">
            <v>SfBSvrPlusCAL SNGL SA OLV NL 2Y AqY2 AP UsrCAL</v>
          </cell>
          <cell r="D1944">
            <v>500.01063829787233</v>
          </cell>
          <cell r="E1944" t="str">
            <v>Open Value</v>
          </cell>
          <cell r="F1944" t="str">
            <v>Software Licenses</v>
          </cell>
        </row>
        <row r="1945">
          <cell r="B1945" t="str">
            <v>YEG-00228O BRL</v>
          </cell>
          <cell r="C1945" t="str">
            <v>SfBSvrPlusCAL SNGL SA OLV NL 3Y AqY1 AP DvcCAL</v>
          </cell>
          <cell r="D1945">
            <v>579.55319148936167</v>
          </cell>
          <cell r="E1945" t="str">
            <v>Open Value</v>
          </cell>
          <cell r="F1945" t="str">
            <v>Software Licenses</v>
          </cell>
        </row>
        <row r="1946">
          <cell r="B1946" t="str">
            <v>YEG-00620O BRL</v>
          </cell>
          <cell r="C1946" t="str">
            <v>SfBSvrPlusCAL SNGL SA OLV NL 3Y AqY1 AP forECAL DvcCAL</v>
          </cell>
          <cell r="D1946">
            <v>458.59574468085106</v>
          </cell>
          <cell r="E1946" t="str">
            <v>Open Value</v>
          </cell>
          <cell r="F1946" t="str">
            <v>Software Licenses</v>
          </cell>
        </row>
        <row r="1947">
          <cell r="B1947" t="str">
            <v>YEG-00622O BRL</v>
          </cell>
          <cell r="C1947" t="str">
            <v>SfBSvrPlusCAL SNGL SA OLV NL 3Y AqY1 AP forECAL UsrCAL</v>
          </cell>
          <cell r="D1947">
            <v>599.15957446808522</v>
          </cell>
          <cell r="E1947" t="str">
            <v>Open Value</v>
          </cell>
          <cell r="F1947" t="str">
            <v>Software Licenses</v>
          </cell>
        </row>
        <row r="1948">
          <cell r="B1948" t="str">
            <v>YEG-00230O BRL</v>
          </cell>
          <cell r="C1948" t="str">
            <v>SfBSvrPlusCAL SNGL SA OLV NL 3Y AqY1 AP UsrCAL</v>
          </cell>
          <cell r="D1948">
            <v>750</v>
          </cell>
          <cell r="E1948" t="str">
            <v>Open Value</v>
          </cell>
          <cell r="F1948" t="str">
            <v>Software Licenses</v>
          </cell>
        </row>
        <row r="1949">
          <cell r="B1949" t="str">
            <v>6ZH-00046O BRL</v>
          </cell>
          <cell r="C1949" t="str">
            <v>SfBSvrStdCAL SNGL LicSAPk OLV NL 1Y AqY1 AP DvcCAL</v>
          </cell>
          <cell r="D1949">
            <v>132.52127659574469</v>
          </cell>
          <cell r="E1949" t="str">
            <v>Open Value</v>
          </cell>
          <cell r="F1949" t="str">
            <v>Software Licenses</v>
          </cell>
        </row>
        <row r="1950">
          <cell r="B1950" t="str">
            <v>6ZH-00048O BRL</v>
          </cell>
          <cell r="C1950" t="str">
            <v>SfBSvrStdCAL SNGL LicSAPk OLV NL 1Y AqY1 AP UsrCAL</v>
          </cell>
          <cell r="D1950">
            <v>170.71276595744681</v>
          </cell>
          <cell r="E1950" t="str">
            <v>Open Value</v>
          </cell>
          <cell r="F1950" t="str">
            <v>Software Licenses</v>
          </cell>
        </row>
        <row r="1951">
          <cell r="B1951" t="str">
            <v>6ZH-00098O BRL</v>
          </cell>
          <cell r="C1951" t="str">
            <v>SfBSvrStdCAL SNGL LicSAPk OLV NL 1Y AqY2 AP DvcCAL</v>
          </cell>
          <cell r="D1951">
            <v>170.37234042553192</v>
          </cell>
          <cell r="E1951" t="str">
            <v>Open Value</v>
          </cell>
          <cell r="F1951" t="str">
            <v>Software Licenses</v>
          </cell>
        </row>
        <row r="1952">
          <cell r="B1952" t="str">
            <v>6ZH-00100O BRL</v>
          </cell>
          <cell r="C1952" t="str">
            <v>SfBSvrStdCAL SNGL LicSAPk OLV NL 1Y AqY2 AP UsrCAL</v>
          </cell>
          <cell r="D1952">
            <v>219.41489361702128</v>
          </cell>
          <cell r="E1952" t="str">
            <v>Open Value</v>
          </cell>
          <cell r="F1952" t="str">
            <v>Software Licenses</v>
          </cell>
        </row>
        <row r="1953">
          <cell r="B1953" t="str">
            <v>6ZH-00015O BRL</v>
          </cell>
          <cell r="C1953" t="str">
            <v>SfBSvrStdCAL SNGL LicSAPk OLV NL 1Y AqY3 AP DvcCAL</v>
          </cell>
          <cell r="D1953">
            <v>283.93617021276594</v>
          </cell>
          <cell r="E1953" t="str">
            <v>Open Value</v>
          </cell>
          <cell r="F1953" t="str">
            <v>Software Licenses</v>
          </cell>
        </row>
        <row r="1954">
          <cell r="B1954" t="str">
            <v>6ZH-00017O BRL</v>
          </cell>
          <cell r="C1954" t="str">
            <v>SfBSvrStdCAL SNGL LicSAPk OLV NL 1Y AqY3 AP UsrCAL</v>
          </cell>
          <cell r="D1954">
            <v>365.51063829787233</v>
          </cell>
          <cell r="E1954" t="str">
            <v>Open Value</v>
          </cell>
          <cell r="F1954" t="str">
            <v>Software Licenses</v>
          </cell>
        </row>
        <row r="1955">
          <cell r="B1955" t="str">
            <v>6ZH-00440O BRL</v>
          </cell>
          <cell r="C1955" t="str">
            <v>SfBSvrStdCAL SNGL LicSAPk OLV NL 2Y AqY2 AP DvcCAL</v>
          </cell>
          <cell r="D1955">
            <v>340.75531914893617</v>
          </cell>
          <cell r="E1955" t="str">
            <v>Open Value</v>
          </cell>
          <cell r="F1955" t="str">
            <v>Software Licenses</v>
          </cell>
        </row>
        <row r="1956">
          <cell r="B1956" t="str">
            <v>6ZH-00442O BRL</v>
          </cell>
          <cell r="C1956" t="str">
            <v>SfBSvrStdCAL SNGL LicSAPk OLV NL 2Y AqY2 AP UsrCAL</v>
          </cell>
          <cell r="D1956">
            <v>438.82978723404256</v>
          </cell>
          <cell r="E1956" t="str">
            <v>Open Value</v>
          </cell>
          <cell r="F1956" t="str">
            <v>Software Licenses</v>
          </cell>
        </row>
        <row r="1957">
          <cell r="B1957" t="str">
            <v>6ZH-00224O BRL</v>
          </cell>
          <cell r="C1957" t="str">
            <v>SfBSvrStdCAL SNGL LicSAPk OLV NL 3Y AqY1 AP DvcCAL</v>
          </cell>
          <cell r="D1957">
            <v>397.57446808510645</v>
          </cell>
          <cell r="E1957" t="str">
            <v>Open Value</v>
          </cell>
          <cell r="F1957" t="str">
            <v>Software Licenses</v>
          </cell>
        </row>
        <row r="1958">
          <cell r="B1958" t="str">
            <v>6ZH-00226O BRL</v>
          </cell>
          <cell r="C1958" t="str">
            <v>SfBSvrStdCAL SNGL LicSAPk OLV NL 3Y AqY1 AP UsrCAL</v>
          </cell>
          <cell r="D1958">
            <v>512.13829787234044</v>
          </cell>
          <cell r="E1958" t="str">
            <v>Open Value</v>
          </cell>
          <cell r="F1958" t="str">
            <v>Software Licenses</v>
          </cell>
        </row>
        <row r="1959">
          <cell r="B1959" t="str">
            <v>6ZH-00050O BRL</v>
          </cell>
          <cell r="C1959" t="str">
            <v>SfBSvrStdCAL SNGL SA OLV NL 1Y AqY1 AP DvcCAL</v>
          </cell>
          <cell r="D1959">
            <v>56.819148936170215</v>
          </cell>
          <cell r="E1959" t="str">
            <v>Open Value</v>
          </cell>
          <cell r="F1959" t="str">
            <v>Software Licenses</v>
          </cell>
        </row>
        <row r="1960">
          <cell r="B1960" t="str">
            <v>6ZH-00052O BRL</v>
          </cell>
          <cell r="C1960" t="str">
            <v>SfBSvrStdCAL SNGL SA OLV NL 1Y AqY1 AP UsrCAL</v>
          </cell>
          <cell r="D1960">
            <v>73.319148936170222</v>
          </cell>
          <cell r="E1960" t="str">
            <v>Open Value</v>
          </cell>
          <cell r="F1960" t="str">
            <v>Software Licenses</v>
          </cell>
        </row>
        <row r="1961">
          <cell r="B1961" t="str">
            <v>6ZH-00102O BRL</v>
          </cell>
          <cell r="C1961" t="str">
            <v>SfBSvrStdCAL SNGL SA OLV NL 1Y AqY2 AP DvcCAL</v>
          </cell>
          <cell r="D1961">
            <v>56.819148936170215</v>
          </cell>
          <cell r="E1961" t="str">
            <v>Open Value</v>
          </cell>
          <cell r="F1961" t="str">
            <v>Software Licenses</v>
          </cell>
        </row>
        <row r="1962">
          <cell r="B1962" t="str">
            <v>6ZH-00104O BRL</v>
          </cell>
          <cell r="C1962" t="str">
            <v>SfBSvrStdCAL SNGL SA OLV NL 1Y AqY2 AP UsrCAL</v>
          </cell>
          <cell r="D1962">
            <v>73.319148936170222</v>
          </cell>
          <cell r="E1962" t="str">
            <v>Open Value</v>
          </cell>
          <cell r="F1962" t="str">
            <v>Software Licenses</v>
          </cell>
        </row>
        <row r="1963">
          <cell r="B1963" t="str">
            <v>6ZH-00019O BRL</v>
          </cell>
          <cell r="C1963" t="str">
            <v>SfBSvrStdCAL SNGL SA OLV NL 1Y AqY3 AP DvcCAL</v>
          </cell>
          <cell r="D1963">
            <v>56.819148936170215</v>
          </cell>
          <cell r="E1963" t="str">
            <v>Open Value</v>
          </cell>
          <cell r="F1963" t="str">
            <v>Software Licenses</v>
          </cell>
        </row>
        <row r="1964">
          <cell r="B1964" t="str">
            <v>6ZH-00021O BRL</v>
          </cell>
          <cell r="C1964" t="str">
            <v>SfBSvrStdCAL SNGL SA OLV NL 1Y AqY3 AP UsrCAL</v>
          </cell>
          <cell r="D1964">
            <v>73.319148936170222</v>
          </cell>
          <cell r="E1964" t="str">
            <v>Open Value</v>
          </cell>
          <cell r="F1964" t="str">
            <v>Software Licenses</v>
          </cell>
        </row>
        <row r="1965">
          <cell r="B1965" t="str">
            <v>6ZH-00444O BRL</v>
          </cell>
          <cell r="C1965" t="str">
            <v>SfBSvrStdCAL SNGL SA OLV NL 2Y AqY2 AP DvcCAL</v>
          </cell>
          <cell r="D1965">
            <v>113.63829787234043</v>
          </cell>
          <cell r="E1965" t="str">
            <v>Open Value</v>
          </cell>
          <cell r="F1965" t="str">
            <v>Software Licenses</v>
          </cell>
        </row>
        <row r="1966">
          <cell r="B1966" t="str">
            <v>6ZH-00446O BRL</v>
          </cell>
          <cell r="C1966" t="str">
            <v>SfBSvrStdCAL SNGL SA OLV NL 2Y AqY2 AP UsrCAL</v>
          </cell>
          <cell r="D1966">
            <v>146.63829787234044</v>
          </cell>
          <cell r="E1966" t="str">
            <v>Open Value</v>
          </cell>
          <cell r="F1966" t="str">
            <v>Software Licenses</v>
          </cell>
        </row>
        <row r="1967">
          <cell r="B1967" t="str">
            <v>6ZH-00228O BRL</v>
          </cell>
          <cell r="C1967" t="str">
            <v>SfBSvrStdCAL SNGL SA OLV NL 3Y AqY1 AP DvcCAL</v>
          </cell>
          <cell r="D1967">
            <v>170.44680851063831</v>
          </cell>
          <cell r="E1967" t="str">
            <v>Open Value</v>
          </cell>
          <cell r="F1967" t="str">
            <v>Software Licenses</v>
          </cell>
        </row>
        <row r="1968">
          <cell r="B1968" t="str">
            <v>6ZH-00230O BRL</v>
          </cell>
          <cell r="C1968" t="str">
            <v>SfBSvrStdCAL SNGL SA OLV NL 3Y AqY1 AP UsrCAL</v>
          </cell>
          <cell r="D1968">
            <v>219.95744680851064</v>
          </cell>
          <cell r="E1968" t="str">
            <v>Open Value</v>
          </cell>
          <cell r="F1968" t="str">
            <v>Software Licenses</v>
          </cell>
        </row>
        <row r="1969">
          <cell r="B1969" t="str">
            <v>76N-01173O BRL</v>
          </cell>
          <cell r="C1969" t="str">
            <v>SharePointEntCAL SNGL LicSAPk OLV NL 1Y AqY1 AP DvcCAL</v>
          </cell>
          <cell r="D1969">
            <v>344.32978723404261</v>
          </cell>
          <cell r="E1969" t="str">
            <v>Open Value</v>
          </cell>
          <cell r="F1969" t="str">
            <v>Software Licenses</v>
          </cell>
        </row>
        <row r="1970">
          <cell r="B1970" t="str">
            <v>76N-01571O BRL</v>
          </cell>
          <cell r="C1970" t="str">
            <v>SharePointEntCAL SNGL LicSAPk OLV NL 1Y AqY1 AP UsrCAL</v>
          </cell>
          <cell r="D1970">
            <v>450.50000000000006</v>
          </cell>
          <cell r="E1970" t="str">
            <v>Open Value</v>
          </cell>
          <cell r="F1970" t="str">
            <v>Software Licenses</v>
          </cell>
        </row>
        <row r="1971">
          <cell r="B1971" t="str">
            <v>76N-01174O BRL</v>
          </cell>
          <cell r="C1971" t="str">
            <v>SharePointEntCAL SNGL LicSAPk OLV NL 1Y AqY2 AP DvcCAL</v>
          </cell>
          <cell r="D1971">
            <v>442.79787234042556</v>
          </cell>
          <cell r="E1971" t="str">
            <v>Open Value</v>
          </cell>
          <cell r="F1971" t="str">
            <v>Software Licenses</v>
          </cell>
        </row>
        <row r="1972">
          <cell r="B1972" t="str">
            <v>76N-01572O BRL</v>
          </cell>
          <cell r="C1972" t="str">
            <v>SharePointEntCAL SNGL LicSAPk OLV NL 1Y AqY2 AP UsrCAL</v>
          </cell>
          <cell r="D1972">
            <v>579.15957446808511</v>
          </cell>
          <cell r="E1972" t="str">
            <v>Open Value</v>
          </cell>
          <cell r="F1972" t="str">
            <v>Software Licenses</v>
          </cell>
        </row>
        <row r="1973">
          <cell r="B1973" t="str">
            <v>76N-01175O BRL</v>
          </cell>
          <cell r="C1973" t="str">
            <v>SharePointEntCAL SNGL LicSAPk OLV NL 1Y AqY3 AP DvcCAL</v>
          </cell>
          <cell r="D1973">
            <v>738.17021276595744</v>
          </cell>
          <cell r="E1973" t="str">
            <v>Open Value</v>
          </cell>
          <cell r="F1973" t="str">
            <v>Software Licenses</v>
          </cell>
        </row>
        <row r="1974">
          <cell r="B1974" t="str">
            <v>76N-01573O BRL</v>
          </cell>
          <cell r="C1974" t="str">
            <v>SharePointEntCAL SNGL LicSAPk OLV NL 1Y AqY3 AP UsrCAL</v>
          </cell>
          <cell r="D1974">
            <v>965.13829787234044</v>
          </cell>
          <cell r="E1974" t="str">
            <v>Open Value</v>
          </cell>
          <cell r="F1974" t="str">
            <v>Software Licenses</v>
          </cell>
        </row>
        <row r="1975">
          <cell r="B1975" t="str">
            <v>76N-01176O BRL</v>
          </cell>
          <cell r="C1975" t="str">
            <v>SharePointEntCAL SNGL LicSAPk OLV NL 2Y AqY2 AP DvcCAL</v>
          </cell>
          <cell r="D1975">
            <v>885.59574468085111</v>
          </cell>
          <cell r="E1975" t="str">
            <v>Open Value</v>
          </cell>
          <cell r="F1975" t="str">
            <v>Software Licenses</v>
          </cell>
        </row>
        <row r="1976">
          <cell r="B1976" t="str">
            <v>76N-01574O BRL</v>
          </cell>
          <cell r="C1976" t="str">
            <v>SharePointEntCAL SNGL LicSAPk OLV NL 2Y AqY2 AP UsrCAL</v>
          </cell>
          <cell r="D1976">
            <v>1158.3191489361702</v>
          </cell>
          <cell r="E1976" t="str">
            <v>Open Value</v>
          </cell>
          <cell r="F1976" t="str">
            <v>Software Licenses</v>
          </cell>
        </row>
        <row r="1977">
          <cell r="B1977" t="str">
            <v>76N-01177O BRL</v>
          </cell>
          <cell r="C1977" t="str">
            <v>SharePointEntCAL SNGL LicSAPk OLV NL 3Y AqY1 AP DvcCAL</v>
          </cell>
          <cell r="D1977">
            <v>1033</v>
          </cell>
          <cell r="E1977" t="str">
            <v>Open Value</v>
          </cell>
          <cell r="F1977" t="str">
            <v>Software Licenses</v>
          </cell>
        </row>
        <row r="1978">
          <cell r="B1978" t="str">
            <v>76N-01575O BRL</v>
          </cell>
          <cell r="C1978" t="str">
            <v>SharePointEntCAL SNGL LicSAPk OLV NL 3Y AqY1 AP UsrCAL</v>
          </cell>
          <cell r="D1978">
            <v>1351.5000000000002</v>
          </cell>
          <cell r="E1978" t="str">
            <v>Open Value</v>
          </cell>
          <cell r="F1978" t="str">
            <v>Software Licenses</v>
          </cell>
        </row>
        <row r="1979">
          <cell r="B1979" t="str">
            <v>76N-01768O BRL</v>
          </cell>
          <cell r="C1979" t="str">
            <v>SharePointEntCAL SNGL SA OLV NL 1Y AqY1 AP DvcCAL</v>
          </cell>
          <cell r="D1979">
            <v>147.42553191489364</v>
          </cell>
          <cell r="E1979" t="str">
            <v>Open Value</v>
          </cell>
          <cell r="F1979" t="str">
            <v>Software Licenses</v>
          </cell>
        </row>
        <row r="1980">
          <cell r="B1980" t="str">
            <v>76N-02078O BRL</v>
          </cell>
          <cell r="C1980" t="str">
            <v>SharePointEntCAL SNGL SA OLV NL 1Y AqY1 AP UsrCAL</v>
          </cell>
          <cell r="D1980">
            <v>193.19148936170214</v>
          </cell>
          <cell r="E1980" t="str">
            <v>Open Value</v>
          </cell>
          <cell r="F1980" t="str">
            <v>Software Licenses</v>
          </cell>
        </row>
        <row r="1981">
          <cell r="B1981" t="str">
            <v>76N-01769O BRL</v>
          </cell>
          <cell r="C1981" t="str">
            <v>SharePointEntCAL SNGL SA OLV NL 1Y AqY2 AP DvcCAL</v>
          </cell>
          <cell r="D1981">
            <v>147.42553191489364</v>
          </cell>
          <cell r="E1981" t="str">
            <v>Open Value</v>
          </cell>
          <cell r="F1981" t="str">
            <v>Software Licenses</v>
          </cell>
        </row>
        <row r="1982">
          <cell r="B1982" t="str">
            <v>76N-02079O BRL</v>
          </cell>
          <cell r="C1982" t="str">
            <v>SharePointEntCAL SNGL SA OLV NL 1Y AqY2 AP UsrCAL</v>
          </cell>
          <cell r="D1982">
            <v>193.19148936170214</v>
          </cell>
          <cell r="E1982" t="str">
            <v>Open Value</v>
          </cell>
          <cell r="F1982" t="str">
            <v>Software Licenses</v>
          </cell>
        </row>
        <row r="1983">
          <cell r="B1983" t="str">
            <v>76N-01770O BRL</v>
          </cell>
          <cell r="C1983" t="str">
            <v>SharePointEntCAL SNGL SA OLV NL 1Y AqY3 AP DvcCAL</v>
          </cell>
          <cell r="D1983">
            <v>147.42553191489364</v>
          </cell>
          <cell r="E1983" t="str">
            <v>Open Value</v>
          </cell>
          <cell r="F1983" t="str">
            <v>Software Licenses</v>
          </cell>
        </row>
        <row r="1984">
          <cell r="B1984" t="str">
            <v>76N-02080O BRL</v>
          </cell>
          <cell r="C1984" t="str">
            <v>SharePointEntCAL SNGL SA OLV NL 1Y AqY3 AP UsrCAL</v>
          </cell>
          <cell r="D1984">
            <v>193.19148936170214</v>
          </cell>
          <cell r="E1984" t="str">
            <v>Open Value</v>
          </cell>
          <cell r="F1984" t="str">
            <v>Software Licenses</v>
          </cell>
        </row>
        <row r="1985">
          <cell r="B1985" t="str">
            <v>76N-01771O BRL</v>
          </cell>
          <cell r="C1985" t="str">
            <v>SharePointEntCAL SNGL SA OLV NL 2Y AqY2 AP DvcCAL</v>
          </cell>
          <cell r="D1985">
            <v>294.82978723404256</v>
          </cell>
          <cell r="E1985" t="str">
            <v>Open Value</v>
          </cell>
          <cell r="F1985" t="str">
            <v>Software Licenses</v>
          </cell>
        </row>
        <row r="1986">
          <cell r="B1986" t="str">
            <v>76N-02081O BRL</v>
          </cell>
          <cell r="C1986" t="str">
            <v>SharePointEntCAL SNGL SA OLV NL 2Y AqY2 AP UsrCAL</v>
          </cell>
          <cell r="D1986">
            <v>386.36170212765961</v>
          </cell>
          <cell r="E1986" t="str">
            <v>Open Value</v>
          </cell>
          <cell r="F1986" t="str">
            <v>Software Licenses</v>
          </cell>
        </row>
        <row r="1987">
          <cell r="B1987" t="str">
            <v>76N-01772O BRL</v>
          </cell>
          <cell r="C1987" t="str">
            <v>SharePointEntCAL SNGL SA OLV NL 3Y AqY1 AP DvcCAL</v>
          </cell>
          <cell r="D1987">
            <v>442.25531914893622</v>
          </cell>
          <cell r="E1987" t="str">
            <v>Open Value</v>
          </cell>
          <cell r="F1987" t="str">
            <v>Software Licenses</v>
          </cell>
        </row>
        <row r="1988">
          <cell r="B1988" t="str">
            <v>76N-02082O BRL</v>
          </cell>
          <cell r="C1988" t="str">
            <v>SharePointEntCAL SNGL SA OLV NL 3Y AqY1 AP UsrCAL</v>
          </cell>
          <cell r="D1988">
            <v>579.55319148936167</v>
          </cell>
          <cell r="E1988" t="str">
            <v>Open Value</v>
          </cell>
          <cell r="F1988" t="str">
            <v>Software Licenses</v>
          </cell>
        </row>
        <row r="1989">
          <cell r="B1989" t="str">
            <v>H05-01748O BRL</v>
          </cell>
          <cell r="C1989" t="str">
            <v>SharePointStdCAL SNGL LicSAPk OLV NL 1Y AqY1 AP DvcCAL</v>
          </cell>
          <cell r="D1989">
            <v>397.41489361702128</v>
          </cell>
          <cell r="E1989" t="str">
            <v>Open Value</v>
          </cell>
          <cell r="F1989" t="str">
            <v>Software Licenses</v>
          </cell>
        </row>
        <row r="1990">
          <cell r="B1990" t="str">
            <v>H05-01751O BRL</v>
          </cell>
          <cell r="C1990" t="str">
            <v>SharePointStdCAL SNGL LicSAPk OLV NL 1Y AqY1 AP UsrCAL</v>
          </cell>
          <cell r="D1990">
            <v>510.69148936170217</v>
          </cell>
          <cell r="E1990" t="str">
            <v>Open Value</v>
          </cell>
          <cell r="F1990" t="str">
            <v>Software Licenses</v>
          </cell>
        </row>
        <row r="1991">
          <cell r="B1991" t="str">
            <v>H05-01749O BRL</v>
          </cell>
          <cell r="C1991" t="str">
            <v>SharePointStdCAL SNGL LicSAPk OLV NL 1Y AqY2 AP DvcCAL</v>
          </cell>
          <cell r="D1991">
            <v>510.97872340425533</v>
          </cell>
          <cell r="E1991" t="str">
            <v>Open Value</v>
          </cell>
          <cell r="F1991" t="str">
            <v>Software Licenses</v>
          </cell>
        </row>
        <row r="1992">
          <cell r="B1992" t="str">
            <v>H05-01752O BRL</v>
          </cell>
          <cell r="C1992" t="str">
            <v>SharePointStdCAL SNGL LicSAPk OLV NL 1Y AqY2 AP UsrCAL</v>
          </cell>
          <cell r="D1992">
            <v>656.59574468085111</v>
          </cell>
          <cell r="E1992" t="str">
            <v>Open Value</v>
          </cell>
          <cell r="F1992" t="str">
            <v>Software Licenses</v>
          </cell>
        </row>
        <row r="1993">
          <cell r="B1993" t="str">
            <v>H05-01750O BRL</v>
          </cell>
          <cell r="C1993" t="str">
            <v>SharePointStdCAL SNGL LicSAPk OLV NL 1Y AqY3 AP DvcCAL</v>
          </cell>
          <cell r="D1993">
            <v>851.65957446808511</v>
          </cell>
          <cell r="E1993" t="str">
            <v>Open Value</v>
          </cell>
          <cell r="F1993" t="str">
            <v>Software Licenses</v>
          </cell>
        </row>
        <row r="1994">
          <cell r="B1994" t="str">
            <v>H05-01753O BRL</v>
          </cell>
          <cell r="C1994" t="str">
            <v>SharePointStdCAL SNGL LicSAPk OLV NL 1Y AqY3 AP UsrCAL</v>
          </cell>
          <cell r="D1994">
            <v>1094.3404255319151</v>
          </cell>
          <cell r="E1994" t="str">
            <v>Open Value</v>
          </cell>
          <cell r="F1994" t="str">
            <v>Software Licenses</v>
          </cell>
        </row>
        <row r="1995">
          <cell r="B1995" t="str">
            <v>H05-01754O BRL</v>
          </cell>
          <cell r="C1995" t="str">
            <v>SharePointStdCAL SNGL LicSAPk OLV NL 2Y AqY2 AP DvcCAL</v>
          </cell>
          <cell r="D1995">
            <v>1021.9574468085107</v>
          </cell>
          <cell r="E1995" t="str">
            <v>Open Value</v>
          </cell>
          <cell r="F1995" t="str">
            <v>Software Licenses</v>
          </cell>
        </row>
        <row r="1996">
          <cell r="B1996" t="str">
            <v>H05-01755O BRL</v>
          </cell>
          <cell r="C1996" t="str">
            <v>SharePointStdCAL SNGL LicSAPk OLV NL 2Y AqY2 AP UsrCAL</v>
          </cell>
          <cell r="D1996">
            <v>1313.2127659574469</v>
          </cell>
          <cell r="E1996" t="str">
            <v>Open Value</v>
          </cell>
          <cell r="F1996" t="str">
            <v>Software Licenses</v>
          </cell>
        </row>
        <row r="1997">
          <cell r="B1997" t="str">
            <v>H05-01756O BRL</v>
          </cell>
          <cell r="C1997" t="str">
            <v>SharePointStdCAL SNGL LicSAPk OLV NL 3Y AqY1 AP DvcCAL</v>
          </cell>
          <cell r="D1997">
            <v>1192.2553191489362</v>
          </cell>
          <cell r="E1997" t="str">
            <v>Open Value</v>
          </cell>
          <cell r="F1997" t="str">
            <v>Software Licenses</v>
          </cell>
        </row>
        <row r="1998">
          <cell r="B1998" t="str">
            <v>H05-01757O BRL</v>
          </cell>
          <cell r="C1998" t="str">
            <v>SharePointStdCAL SNGL LicSAPk OLV NL 3Y AqY1 AP UsrCAL</v>
          </cell>
          <cell r="D1998">
            <v>1532.0744680851067</v>
          </cell>
          <cell r="E1998" t="str">
            <v>Open Value</v>
          </cell>
          <cell r="F1998" t="str">
            <v>Software Licenses</v>
          </cell>
        </row>
        <row r="1999">
          <cell r="B1999" t="str">
            <v>H05-01758O BRL</v>
          </cell>
          <cell r="C1999" t="str">
            <v>SharePointStdCAL SNGL SA OLV NL 1Y AqY1 AP DvcCAL</v>
          </cell>
          <cell r="D1999">
            <v>170.30851063829789</v>
          </cell>
          <cell r="E1999" t="str">
            <v>Open Value</v>
          </cell>
          <cell r="F1999" t="str">
            <v>Software Licenses</v>
          </cell>
        </row>
        <row r="2000">
          <cell r="B2000" t="str">
            <v>H05-01761O BRL</v>
          </cell>
          <cell r="C2000" t="str">
            <v>SharePointStdCAL SNGL SA OLV NL 1Y AqY1 AP UsrCAL</v>
          </cell>
          <cell r="D2000">
            <v>218.86170212765958</v>
          </cell>
          <cell r="E2000" t="str">
            <v>Open Value</v>
          </cell>
          <cell r="F2000" t="str">
            <v>Software Licenses</v>
          </cell>
        </row>
        <row r="2001">
          <cell r="B2001" t="str">
            <v>H05-01760O BRL</v>
          </cell>
          <cell r="C2001" t="str">
            <v>SharePointStdCAL SNGL SA OLV NL 1Y AqY2 AP DvcCAL</v>
          </cell>
          <cell r="D2001">
            <v>170.30851063829789</v>
          </cell>
          <cell r="E2001" t="str">
            <v>Open Value</v>
          </cell>
          <cell r="F2001" t="str">
            <v>Software Licenses</v>
          </cell>
        </row>
        <row r="2002">
          <cell r="B2002" t="str">
            <v>H05-01763O BRL</v>
          </cell>
          <cell r="C2002" t="str">
            <v>SharePointStdCAL SNGL SA OLV NL 1Y AqY2 AP UsrCAL</v>
          </cell>
          <cell r="D2002">
            <v>218.86170212765958</v>
          </cell>
          <cell r="E2002" t="str">
            <v>Open Value</v>
          </cell>
          <cell r="F2002" t="str">
            <v>Software Licenses</v>
          </cell>
        </row>
        <row r="2003">
          <cell r="B2003" t="str">
            <v>H05-01759O BRL</v>
          </cell>
          <cell r="C2003" t="str">
            <v>SharePointStdCAL SNGL SA OLV NL 1Y AqY3 AP DvcCAL</v>
          </cell>
          <cell r="D2003">
            <v>170.30851063829789</v>
          </cell>
          <cell r="E2003" t="str">
            <v>Open Value</v>
          </cell>
          <cell r="F2003" t="str">
            <v>Software Licenses</v>
          </cell>
        </row>
        <row r="2004">
          <cell r="B2004" t="str">
            <v>H05-01762O BRL</v>
          </cell>
          <cell r="C2004" t="str">
            <v>SharePointStdCAL SNGL SA OLV NL 1Y AqY3 AP UsrCAL</v>
          </cell>
          <cell r="D2004">
            <v>218.86170212765958</v>
          </cell>
          <cell r="E2004" t="str">
            <v>Open Value</v>
          </cell>
          <cell r="F2004" t="str">
            <v>Software Licenses</v>
          </cell>
        </row>
        <row r="2005">
          <cell r="B2005" t="str">
            <v>H05-01764O BRL</v>
          </cell>
          <cell r="C2005" t="str">
            <v>SharePointStdCAL SNGL SA OLV NL 2Y AqY2 AP DvcCAL</v>
          </cell>
          <cell r="D2005">
            <v>340.59574468085111</v>
          </cell>
          <cell r="E2005" t="str">
            <v>Open Value</v>
          </cell>
          <cell r="F2005" t="str">
            <v>Software Licenses</v>
          </cell>
        </row>
        <row r="2006">
          <cell r="B2006" t="str">
            <v>H05-01765O BRL</v>
          </cell>
          <cell r="C2006" t="str">
            <v>SharePointStdCAL SNGL SA OLV NL 2Y AqY2 AP UsrCAL</v>
          </cell>
          <cell r="D2006">
            <v>437.73404255319156</v>
          </cell>
          <cell r="E2006" t="str">
            <v>Open Value</v>
          </cell>
          <cell r="F2006" t="str">
            <v>Software Licenses</v>
          </cell>
        </row>
        <row r="2007">
          <cell r="B2007" t="str">
            <v>H05-01766O BRL</v>
          </cell>
          <cell r="C2007" t="str">
            <v>SharePointStdCAL SNGL SA OLV NL 3Y AqY1 AP DvcCAL</v>
          </cell>
          <cell r="D2007">
            <v>510.90425531914894</v>
          </cell>
          <cell r="E2007" t="str">
            <v>Open Value</v>
          </cell>
          <cell r="F2007" t="str">
            <v>Software Licenses</v>
          </cell>
        </row>
        <row r="2008">
          <cell r="B2008" t="str">
            <v>H05-01767O BRL</v>
          </cell>
          <cell r="C2008" t="str">
            <v>SharePointStdCAL SNGL SA OLV NL 3Y AqY1 AP UsrCAL</v>
          </cell>
          <cell r="D2008">
            <v>656.59574468085111</v>
          </cell>
          <cell r="E2008" t="str">
            <v>Open Value</v>
          </cell>
          <cell r="F2008" t="str">
            <v>Software Licenses</v>
          </cell>
        </row>
        <row r="2009">
          <cell r="B2009" t="str">
            <v>H04-01316O BRL</v>
          </cell>
          <cell r="C2009" t="str">
            <v>SharePointSvr SNGL LicSAPk OLV NL 1Y AqY1 AP</v>
          </cell>
          <cell r="D2009">
            <v>28295.946808510638</v>
          </cell>
          <cell r="E2009" t="str">
            <v>Open Value</v>
          </cell>
          <cell r="F2009" t="str">
            <v>Software Licenses</v>
          </cell>
        </row>
        <row r="2010">
          <cell r="B2010" t="str">
            <v>H04-01317O BRL</v>
          </cell>
          <cell r="C2010" t="str">
            <v>SharePointSvr SNGL LicSAPk OLV NL 1Y AqY2 AP</v>
          </cell>
          <cell r="D2010">
            <v>36380.446808510642</v>
          </cell>
          <cell r="E2010" t="str">
            <v>Open Value</v>
          </cell>
          <cell r="F2010" t="str">
            <v>Software Licenses</v>
          </cell>
        </row>
        <row r="2011">
          <cell r="B2011" t="str">
            <v>H04-01318O BRL</v>
          </cell>
          <cell r="C2011" t="str">
            <v>SharePointSvr SNGL LicSAPk OLV NL 1Y AqY3 AP</v>
          </cell>
          <cell r="D2011">
            <v>60633.957446808512</v>
          </cell>
          <cell r="E2011" t="str">
            <v>Open Value</v>
          </cell>
          <cell r="F2011" t="str">
            <v>Software Licenses</v>
          </cell>
        </row>
        <row r="2012">
          <cell r="B2012" t="str">
            <v>H04-01319O BRL</v>
          </cell>
          <cell r="C2012" t="str">
            <v>SharePointSvr SNGL LicSAPk OLV NL 2Y AqY2 AP</v>
          </cell>
          <cell r="D2012">
            <v>72760.904255319154</v>
          </cell>
          <cell r="E2012" t="str">
            <v>Open Value</v>
          </cell>
          <cell r="F2012" t="str">
            <v>Software Licenses</v>
          </cell>
        </row>
        <row r="2013">
          <cell r="B2013" t="str">
            <v>H04-01320O BRL</v>
          </cell>
          <cell r="C2013" t="str">
            <v>SharePointSvr SNGL LicSAPk OLV NL 3Y AqY1 AP</v>
          </cell>
          <cell r="D2013">
            <v>84887.851063829788</v>
          </cell>
          <cell r="E2013" t="str">
            <v>Open Value</v>
          </cell>
          <cell r="F2013" t="str">
            <v>Software Licenses</v>
          </cell>
        </row>
        <row r="2014">
          <cell r="B2014" t="str">
            <v>H04-01321O BRL</v>
          </cell>
          <cell r="C2014" t="str">
            <v>SharePointSvr SNGL SA OLV NL 1Y AqY1 AP</v>
          </cell>
          <cell r="D2014">
            <v>12126.946808510638</v>
          </cell>
          <cell r="E2014" t="str">
            <v>Open Value</v>
          </cell>
          <cell r="F2014" t="str">
            <v>Software Licenses</v>
          </cell>
        </row>
        <row r="2015">
          <cell r="B2015" t="str">
            <v>H04-01323O BRL</v>
          </cell>
          <cell r="C2015" t="str">
            <v>SharePointSvr SNGL SA OLV NL 1Y AqY2 AP</v>
          </cell>
          <cell r="D2015">
            <v>12126.946808510638</v>
          </cell>
          <cell r="E2015" t="str">
            <v>Open Value</v>
          </cell>
          <cell r="F2015" t="str">
            <v>Software Licenses</v>
          </cell>
        </row>
        <row r="2016">
          <cell r="B2016" t="str">
            <v>H04-01322O BRL</v>
          </cell>
          <cell r="C2016" t="str">
            <v>SharePointSvr SNGL SA OLV NL 1Y AqY3 AP</v>
          </cell>
          <cell r="D2016">
            <v>12126.946808510638</v>
          </cell>
          <cell r="E2016" t="str">
            <v>Open Value</v>
          </cell>
          <cell r="F2016" t="str">
            <v>Software Licenses</v>
          </cell>
        </row>
        <row r="2017">
          <cell r="B2017" t="str">
            <v>H04-01324O BRL</v>
          </cell>
          <cell r="C2017" t="str">
            <v>SharePointSvr SNGL SA OLV NL 2Y AqY2 AP</v>
          </cell>
          <cell r="D2017">
            <v>24253.893617021276</v>
          </cell>
          <cell r="E2017" t="str">
            <v>Open Value</v>
          </cell>
          <cell r="F2017" t="str">
            <v>Software Licenses</v>
          </cell>
        </row>
        <row r="2018">
          <cell r="B2018" t="str">
            <v>H04-01325O BRL</v>
          </cell>
          <cell r="C2018" t="str">
            <v>SharePointSvr SNGL SA OLV NL 3Y AqY1 AP</v>
          </cell>
          <cell r="D2018">
            <v>36380.840425531918</v>
          </cell>
          <cell r="E2018" t="str">
            <v>Open Value</v>
          </cell>
          <cell r="F2018" t="str">
            <v>Software Licenses</v>
          </cell>
        </row>
        <row r="2019">
          <cell r="B2019" t="str">
            <v>Q9Z-00001O BRL</v>
          </cell>
          <cell r="C2019" t="str">
            <v>SharePointPlan1Open ShrdSvr SNGL SubsVL OLV NL 1Mth AP</v>
          </cell>
          <cell r="D2019">
            <v>27.010638297872344</v>
          </cell>
          <cell r="E2019" t="str">
            <v>Open Value</v>
          </cell>
          <cell r="F2019" t="str">
            <v>Software Subscription Licenses</v>
          </cell>
        </row>
        <row r="2020">
          <cell r="B2020" t="str">
            <v>R2Z-00001O BRL</v>
          </cell>
          <cell r="C2020" t="str">
            <v>SharePointPlan2Open ShrdSvr SNGL SubsVL OLV NL 1Mth AP</v>
          </cell>
          <cell r="D2020">
            <v>54.021276595744688</v>
          </cell>
          <cell r="E2020" t="str">
            <v>Open Value</v>
          </cell>
          <cell r="F2020" t="str">
            <v>Software Subscription Licenses</v>
          </cell>
        </row>
        <row r="2021">
          <cell r="B2021" t="str">
            <v>6YH-00159O BRL</v>
          </cell>
          <cell r="C2021" t="str">
            <v>SkypeforBsnss SNGL LicSAPk OLV NL 1Y AqY1 AP</v>
          </cell>
          <cell r="D2021">
            <v>137.71276595744681</v>
          </cell>
          <cell r="E2021" t="str">
            <v>Open Value</v>
          </cell>
          <cell r="F2021" t="str">
            <v>Software Licenses</v>
          </cell>
        </row>
        <row r="2022">
          <cell r="B2022" t="str">
            <v>6YH-00148O BRL</v>
          </cell>
          <cell r="C2022" t="str">
            <v>SkypeforBsnss SNGL LicSAPk OLV NL 1Y AqY2 AP</v>
          </cell>
          <cell r="D2022">
            <v>174.5</v>
          </cell>
          <cell r="E2022" t="str">
            <v>Open Value</v>
          </cell>
          <cell r="F2022" t="str">
            <v>Software Licenses</v>
          </cell>
        </row>
        <row r="2023">
          <cell r="B2023" t="str">
            <v>6YH-00382O BRL</v>
          </cell>
          <cell r="C2023" t="str">
            <v>SkypeforBsnss SNGL LicSAPk OLV NL 1Y AqY3 AP</v>
          </cell>
          <cell r="D2023">
            <v>284.87234042553189</v>
          </cell>
          <cell r="E2023" t="str">
            <v>Open Value</v>
          </cell>
          <cell r="F2023" t="str">
            <v>Software Licenses</v>
          </cell>
        </row>
        <row r="2024">
          <cell r="B2024" t="str">
            <v>6YH-00435O BRL</v>
          </cell>
          <cell r="C2024" t="str">
            <v>SkypeforBsnss SNGL LicSAPk OLV NL 2Y AqY2 AP</v>
          </cell>
          <cell r="D2024">
            <v>349.01063829787233</v>
          </cell>
          <cell r="E2024" t="str">
            <v>Open Value</v>
          </cell>
          <cell r="F2024" t="str">
            <v>Software Licenses</v>
          </cell>
        </row>
        <row r="2025">
          <cell r="B2025" t="str">
            <v>6YH-00290O BRL</v>
          </cell>
          <cell r="C2025" t="str">
            <v>SkypeforBsnss SNGL LicSAPk OLV NL 3Y AqY1 AP</v>
          </cell>
          <cell r="D2025">
            <v>413.14893617021278</v>
          </cell>
          <cell r="E2025" t="str">
            <v>Open Value</v>
          </cell>
          <cell r="F2025" t="str">
            <v>Software Licenses</v>
          </cell>
        </row>
        <row r="2026">
          <cell r="B2026" t="str">
            <v>6YH-00161O BRL</v>
          </cell>
          <cell r="C2026" t="str">
            <v>SkypeforBsnss SNGL SA OLV NL 1Y AqY1 AP</v>
          </cell>
          <cell r="D2026">
            <v>64.138297872340431</v>
          </cell>
          <cell r="E2026" t="str">
            <v>Open Value</v>
          </cell>
          <cell r="F2026" t="str">
            <v>Software Licenses</v>
          </cell>
        </row>
        <row r="2027">
          <cell r="B2027" t="str">
            <v>6YH-00150O BRL</v>
          </cell>
          <cell r="C2027" t="str">
            <v>SkypeforBsnss SNGL SA OLV NL 1Y AqY2 AP</v>
          </cell>
          <cell r="D2027">
            <v>64.138297872340431</v>
          </cell>
          <cell r="E2027" t="str">
            <v>Open Value</v>
          </cell>
          <cell r="F2027" t="str">
            <v>Software Licenses</v>
          </cell>
        </row>
        <row r="2028">
          <cell r="B2028" t="str">
            <v>6YH-00384O BRL</v>
          </cell>
          <cell r="C2028" t="str">
            <v>SkypeforBsnss SNGL SA OLV NL 1Y AqY3 AP</v>
          </cell>
          <cell r="D2028">
            <v>64.138297872340431</v>
          </cell>
          <cell r="E2028" t="str">
            <v>Open Value</v>
          </cell>
          <cell r="F2028" t="str">
            <v>Software Licenses</v>
          </cell>
        </row>
        <row r="2029">
          <cell r="B2029" t="str">
            <v>6YH-00192O BRL</v>
          </cell>
          <cell r="C2029" t="str">
            <v>SkypeforBsnss SNGL SA OLV NL 2Y AqY2 AP</v>
          </cell>
          <cell r="D2029">
            <v>128.27659574468086</v>
          </cell>
          <cell r="E2029" t="str">
            <v>Open Value</v>
          </cell>
          <cell r="F2029" t="str">
            <v>Software Licenses</v>
          </cell>
        </row>
        <row r="2030">
          <cell r="B2030" t="str">
            <v>6YH-00242O BRL</v>
          </cell>
          <cell r="C2030" t="str">
            <v>SkypeforBsnss SNGL SA OLV NL 3Y AqY1 AP</v>
          </cell>
          <cell r="D2030">
            <v>192.40425531914897</v>
          </cell>
          <cell r="E2030" t="str">
            <v>Open Value</v>
          </cell>
          <cell r="F2030" t="str">
            <v>Software Licenses</v>
          </cell>
        </row>
        <row r="2031">
          <cell r="B2031" t="str">
            <v>359-01466O BRL</v>
          </cell>
          <cell r="C2031" t="str">
            <v>SQLCAL SNGL LicSAPk OLV NL 1Y AqY1 AP DvcCAL</v>
          </cell>
          <cell r="D2031">
            <v>790.69148936170222</v>
          </cell>
          <cell r="E2031" t="str">
            <v>Open Value</v>
          </cell>
          <cell r="F2031" t="str">
            <v>Software Licenses</v>
          </cell>
        </row>
        <row r="2032">
          <cell r="B2032" t="str">
            <v>359-01471O BRL</v>
          </cell>
          <cell r="C2032" t="str">
            <v>SQLCAL SNGL LicSAPk OLV NL 1Y AqY1 AP UsrCAL</v>
          </cell>
          <cell r="D2032">
            <v>790.69148936170222</v>
          </cell>
          <cell r="E2032" t="str">
            <v>Open Value</v>
          </cell>
          <cell r="F2032" t="str">
            <v>Software Licenses</v>
          </cell>
        </row>
        <row r="2033">
          <cell r="B2033" t="str">
            <v>359-01467O BRL</v>
          </cell>
          <cell r="C2033" t="str">
            <v>SQLCAL SNGL LicSAPk OLV NL 1Y AqY2 AP DvcCAL</v>
          </cell>
          <cell r="D2033">
            <v>1016.5851063829788</v>
          </cell>
          <cell r="E2033" t="str">
            <v>Open Value</v>
          </cell>
          <cell r="F2033" t="str">
            <v>Software Licenses</v>
          </cell>
        </row>
        <row r="2034">
          <cell r="B2034" t="str">
            <v>359-01472O BRL</v>
          </cell>
          <cell r="C2034" t="str">
            <v>SQLCAL SNGL LicSAPk OLV NL 1Y AqY2 AP UsrCAL</v>
          </cell>
          <cell r="D2034">
            <v>1016.5851063829788</v>
          </cell>
          <cell r="E2034" t="str">
            <v>Open Value</v>
          </cell>
          <cell r="F2034" t="str">
            <v>Software Licenses</v>
          </cell>
        </row>
        <row r="2035">
          <cell r="B2035" t="str">
            <v>359-01468O BRL</v>
          </cell>
          <cell r="C2035" t="str">
            <v>SQLCAL SNGL LicSAPk OLV NL 1Y AqY3 AP DvcCAL</v>
          </cell>
          <cell r="D2035">
            <v>1694.2872340425533</v>
          </cell>
          <cell r="E2035" t="str">
            <v>Open Value</v>
          </cell>
          <cell r="F2035" t="str">
            <v>Software Licenses</v>
          </cell>
        </row>
        <row r="2036">
          <cell r="B2036" t="str">
            <v>359-01473O BRL</v>
          </cell>
          <cell r="C2036" t="str">
            <v>SQLCAL SNGL LicSAPk OLV NL 1Y AqY3 AP UsrCAL</v>
          </cell>
          <cell r="D2036">
            <v>1694.2872340425533</v>
          </cell>
          <cell r="E2036" t="str">
            <v>Open Value</v>
          </cell>
          <cell r="F2036" t="str">
            <v>Software Licenses</v>
          </cell>
        </row>
        <row r="2037">
          <cell r="B2037" t="str">
            <v>359-01465O BRL</v>
          </cell>
          <cell r="C2037" t="str">
            <v>SQLCAL SNGL LicSAPk OLV NL 2Y AqY2 AP DvcCAL</v>
          </cell>
          <cell r="D2037">
            <v>2033.1702127659576</v>
          </cell>
          <cell r="E2037" t="str">
            <v>Open Value</v>
          </cell>
          <cell r="F2037" t="str">
            <v>Software Licenses</v>
          </cell>
        </row>
        <row r="2038">
          <cell r="B2038" t="str">
            <v>359-01470O BRL</v>
          </cell>
          <cell r="C2038" t="str">
            <v>SQLCAL SNGL LicSAPk OLV NL 2Y AqY2 AP UsrCAL</v>
          </cell>
          <cell r="D2038">
            <v>2033.1702127659576</v>
          </cell>
          <cell r="E2038" t="str">
            <v>Open Value</v>
          </cell>
          <cell r="F2038" t="str">
            <v>Software Licenses</v>
          </cell>
        </row>
        <row r="2039">
          <cell r="B2039" t="str">
            <v>359-01464O BRL</v>
          </cell>
          <cell r="C2039" t="str">
            <v>SQLCAL SNGL LicSAPk OLV NL 3Y AqY1 AP DvcCAL</v>
          </cell>
          <cell r="D2039">
            <v>2372.0638297872338</v>
          </cell>
          <cell r="E2039" t="str">
            <v>Open Value</v>
          </cell>
          <cell r="F2039" t="str">
            <v>Software Licenses</v>
          </cell>
        </row>
        <row r="2040">
          <cell r="B2040" t="str">
            <v>359-01469O BRL</v>
          </cell>
          <cell r="C2040" t="str">
            <v>SQLCAL SNGL LicSAPk OLV NL 3Y AqY1 AP UsrCAL</v>
          </cell>
          <cell r="D2040">
            <v>2372.0638297872338</v>
          </cell>
          <cell r="E2040" t="str">
            <v>Open Value</v>
          </cell>
          <cell r="F2040" t="str">
            <v>Software Licenses</v>
          </cell>
        </row>
        <row r="2041">
          <cell r="B2041" t="str">
            <v>359-01474O BRL</v>
          </cell>
          <cell r="C2041" t="str">
            <v>SQLCAL SNGL SA OLV NL 1Y AqY1 AP DvcCAL</v>
          </cell>
          <cell r="D2041">
            <v>338.88297872340428</v>
          </cell>
          <cell r="E2041" t="str">
            <v>Open Value</v>
          </cell>
          <cell r="F2041" t="str">
            <v>Software Licenses</v>
          </cell>
        </row>
        <row r="2042">
          <cell r="B2042" t="str">
            <v>359-01479O BRL</v>
          </cell>
          <cell r="C2042" t="str">
            <v>SQLCAL SNGL SA OLV NL 1Y AqY1 AP UsrCAL</v>
          </cell>
          <cell r="D2042">
            <v>338.88297872340428</v>
          </cell>
          <cell r="E2042" t="str">
            <v>Open Value</v>
          </cell>
          <cell r="F2042" t="str">
            <v>Software Licenses</v>
          </cell>
        </row>
        <row r="2043">
          <cell r="B2043" t="str">
            <v>359-01478O BRL</v>
          </cell>
          <cell r="C2043" t="str">
            <v>SQLCAL SNGL SA OLV NL 1Y AqY2 AP DvcCAL</v>
          </cell>
          <cell r="D2043">
            <v>338.88297872340428</v>
          </cell>
          <cell r="E2043" t="str">
            <v>Open Value</v>
          </cell>
          <cell r="F2043" t="str">
            <v>Software Licenses</v>
          </cell>
        </row>
        <row r="2044">
          <cell r="B2044" t="str">
            <v>359-01483O BRL</v>
          </cell>
          <cell r="C2044" t="str">
            <v>SQLCAL SNGL SA OLV NL 1Y AqY2 AP UsrCAL</v>
          </cell>
          <cell r="D2044">
            <v>338.88297872340428</v>
          </cell>
          <cell r="E2044" t="str">
            <v>Open Value</v>
          </cell>
          <cell r="F2044" t="str">
            <v>Software Licenses</v>
          </cell>
        </row>
        <row r="2045">
          <cell r="B2045" t="str">
            <v>359-01477O BRL</v>
          </cell>
          <cell r="C2045" t="str">
            <v>SQLCAL SNGL SA OLV NL 1Y AqY3 AP DvcCAL</v>
          </cell>
          <cell r="D2045">
            <v>338.88297872340428</v>
          </cell>
          <cell r="E2045" t="str">
            <v>Open Value</v>
          </cell>
          <cell r="F2045" t="str">
            <v>Software Licenses</v>
          </cell>
        </row>
        <row r="2046">
          <cell r="B2046" t="str">
            <v>359-01482O BRL</v>
          </cell>
          <cell r="C2046" t="str">
            <v>SQLCAL SNGL SA OLV NL 1Y AqY3 AP UsrCAL</v>
          </cell>
          <cell r="D2046">
            <v>338.88297872340428</v>
          </cell>
          <cell r="E2046" t="str">
            <v>Open Value</v>
          </cell>
          <cell r="F2046" t="str">
            <v>Software Licenses</v>
          </cell>
        </row>
        <row r="2047">
          <cell r="B2047" t="str">
            <v>359-01475O BRL</v>
          </cell>
          <cell r="C2047" t="str">
            <v>SQLCAL SNGL SA OLV NL 2Y AqY2 AP DvcCAL</v>
          </cell>
          <cell r="D2047">
            <v>677.77659574468089</v>
          </cell>
          <cell r="E2047" t="str">
            <v>Open Value</v>
          </cell>
          <cell r="F2047" t="str">
            <v>Software Licenses</v>
          </cell>
        </row>
        <row r="2048">
          <cell r="B2048" t="str">
            <v>359-01480O BRL</v>
          </cell>
          <cell r="C2048" t="str">
            <v>SQLCAL SNGL SA OLV NL 2Y AqY2 AP UsrCAL</v>
          </cell>
          <cell r="D2048">
            <v>677.77659574468089</v>
          </cell>
          <cell r="E2048" t="str">
            <v>Open Value</v>
          </cell>
          <cell r="F2048" t="str">
            <v>Software Licenses</v>
          </cell>
        </row>
        <row r="2049">
          <cell r="B2049" t="str">
            <v>359-01476O BRL</v>
          </cell>
          <cell r="C2049" t="str">
            <v>SQLCAL SNGL SA OLV NL 3Y AqY1 AP DvcCAL</v>
          </cell>
          <cell r="D2049">
            <v>1016.6595744680851</v>
          </cell>
          <cell r="E2049" t="str">
            <v>Open Value</v>
          </cell>
          <cell r="F2049" t="str">
            <v>Software Licenses</v>
          </cell>
        </row>
        <row r="2050">
          <cell r="B2050" t="str">
            <v>359-01481O BRL</v>
          </cell>
          <cell r="C2050" t="str">
            <v>SQLCAL SNGL SA OLV NL 3Y AqY1 AP UsrCAL</v>
          </cell>
          <cell r="D2050">
            <v>1016.6595744680851</v>
          </cell>
          <cell r="E2050" t="str">
            <v>Open Value</v>
          </cell>
          <cell r="F2050" t="str">
            <v>Software Licenses</v>
          </cell>
        </row>
        <row r="2051">
          <cell r="B2051" t="str">
            <v>810-04881O BRL</v>
          </cell>
          <cell r="C2051" t="str">
            <v>SQLSvrEnt SNGL SA OLV NL 1Y AqY1 AP</v>
          </cell>
          <cell r="D2051">
            <v>13933.000000000002</v>
          </cell>
          <cell r="E2051" t="str">
            <v>Open Value</v>
          </cell>
          <cell r="F2051" t="str">
            <v>Software Subscription Licenses</v>
          </cell>
        </row>
        <row r="2052">
          <cell r="B2052" t="str">
            <v>810-04889O BRL</v>
          </cell>
          <cell r="C2052" t="str">
            <v>SQLSvrEnt SNGL SA OLV NL 1Y AqY2 AP</v>
          </cell>
          <cell r="D2052">
            <v>13933.000000000002</v>
          </cell>
          <cell r="E2052" t="str">
            <v>Open Value</v>
          </cell>
          <cell r="F2052" t="str">
            <v>Software Subscription Licenses</v>
          </cell>
        </row>
        <row r="2053">
          <cell r="B2053" t="str">
            <v>810-04897O BRL</v>
          </cell>
          <cell r="C2053" t="str">
            <v>SQLSvrEnt SNGL SA OLV NL 1Y AqY3 AP</v>
          </cell>
          <cell r="D2053">
            <v>13933.000000000002</v>
          </cell>
          <cell r="E2053" t="str">
            <v>Open Value</v>
          </cell>
          <cell r="F2053" t="str">
            <v>Software Subscription Licenses</v>
          </cell>
        </row>
        <row r="2054">
          <cell r="B2054" t="str">
            <v>810-04905O BRL</v>
          </cell>
          <cell r="C2054" t="str">
            <v>SQLSvrEnt SNGL SA OLV NL 2Y AqY2 AP</v>
          </cell>
          <cell r="D2054">
            <v>27865.989361702126</v>
          </cell>
          <cell r="E2054" t="str">
            <v>Open Value</v>
          </cell>
          <cell r="F2054" t="str">
            <v>Software Subscription Licenses</v>
          </cell>
        </row>
        <row r="2055">
          <cell r="B2055" t="str">
            <v>810-04913O BRL</v>
          </cell>
          <cell r="C2055" t="str">
            <v>SQLSvrEnt SNGL SA OLV NL 3Y AqY1 AP</v>
          </cell>
          <cell r="D2055">
            <v>41799</v>
          </cell>
          <cell r="E2055" t="str">
            <v>Open Value</v>
          </cell>
          <cell r="F2055" t="str">
            <v>Software Subscription Licenses</v>
          </cell>
        </row>
        <row r="2056">
          <cell r="B2056" t="str">
            <v>7JQ-00087O BRL</v>
          </cell>
          <cell r="C2056" t="str">
            <v>SQLSvrEntCore SNGL LicSAPk OLV 2Lic NL 1Y AqY1 AP CoreLic</v>
          </cell>
          <cell r="D2056">
            <v>52020.053191489365</v>
          </cell>
          <cell r="E2056" t="str">
            <v>Open Value</v>
          </cell>
          <cell r="F2056" t="str">
            <v>Software Licenses</v>
          </cell>
        </row>
        <row r="2057">
          <cell r="B2057" t="str">
            <v>7JQ-00147O BRL</v>
          </cell>
          <cell r="C2057" t="str">
            <v>SQLSvrEntCore SNGL LicSAPk OLV 2Lic NL 1Y AqY2 AP CoreLic</v>
          </cell>
          <cell r="D2057">
            <v>66882.98936170213</v>
          </cell>
          <cell r="E2057" t="str">
            <v>Open Value</v>
          </cell>
          <cell r="F2057" t="str">
            <v>Software Licenses</v>
          </cell>
        </row>
        <row r="2058">
          <cell r="B2058" t="str">
            <v>7JQ-00072O BRL</v>
          </cell>
          <cell r="C2058" t="str">
            <v>SQLSvrEntCore SNGL LicSAPk OLV 2Lic NL 1Y AqY3 AP CoreLic</v>
          </cell>
          <cell r="D2058">
            <v>111471.77659574468</v>
          </cell>
          <cell r="E2058" t="str">
            <v>Open Value</v>
          </cell>
          <cell r="F2058" t="str">
            <v>Software Licenses</v>
          </cell>
        </row>
        <row r="2059">
          <cell r="B2059" t="str">
            <v>7JQ-00380O BRL</v>
          </cell>
          <cell r="C2059" t="str">
            <v>SQLSvrEntCore SNGL LicSAPk OLV 2Lic NL 2Y AqY2 AP CoreLic</v>
          </cell>
          <cell r="D2059">
            <v>133765.96808510637</v>
          </cell>
          <cell r="E2059" t="str">
            <v>Open Value</v>
          </cell>
          <cell r="F2059" t="str">
            <v>Software Licenses</v>
          </cell>
        </row>
        <row r="2060">
          <cell r="B2060" t="str">
            <v>7JQ-00261O BRL</v>
          </cell>
          <cell r="C2060" t="str">
            <v>SQLSvrEntCore SNGL LicSAPk OLV 2Lic NL 3Y AqY1 AP CoreLic</v>
          </cell>
          <cell r="D2060">
            <v>156060.17021276595</v>
          </cell>
          <cell r="E2060" t="str">
            <v>Open Value</v>
          </cell>
          <cell r="F2060" t="str">
            <v>Software Licenses</v>
          </cell>
        </row>
        <row r="2061">
          <cell r="B2061" t="str">
            <v>7JQ-00101O BRL</v>
          </cell>
          <cell r="C2061" t="str">
            <v>SQLSvrEntCore SNGL SA OLV 2Lic NL 1Y AqY1 AP CoreLic</v>
          </cell>
          <cell r="D2061">
            <v>22294.202127659573</v>
          </cell>
          <cell r="E2061" t="str">
            <v>Open Value</v>
          </cell>
          <cell r="F2061" t="str">
            <v>Software Licenses</v>
          </cell>
        </row>
        <row r="2062">
          <cell r="B2062" t="str">
            <v>7JQ-00161O BRL</v>
          </cell>
          <cell r="C2062" t="str">
            <v>SQLSvrEntCore SNGL SA OLV 2Lic NL 1Y AqY2 AP CoreLic</v>
          </cell>
          <cell r="D2062">
            <v>22294.202127659573</v>
          </cell>
          <cell r="E2062" t="str">
            <v>Open Value</v>
          </cell>
          <cell r="F2062" t="str">
            <v>Software Licenses</v>
          </cell>
        </row>
        <row r="2063">
          <cell r="B2063" t="str">
            <v>7JQ-00076O BRL</v>
          </cell>
          <cell r="C2063" t="str">
            <v>SQLSvrEntCore SNGL SA OLV 2Lic NL 1Y AqY3 AP CoreLic</v>
          </cell>
          <cell r="D2063">
            <v>22294.202127659573</v>
          </cell>
          <cell r="E2063" t="str">
            <v>Open Value</v>
          </cell>
          <cell r="F2063" t="str">
            <v>Software Licenses</v>
          </cell>
        </row>
        <row r="2064">
          <cell r="B2064" t="str">
            <v>7JQ-00199O BRL</v>
          </cell>
          <cell r="C2064" t="str">
            <v>SQLSvrEntCore SNGL SA OLV 2Lic NL 2Y AqY2 AP CoreLic</v>
          </cell>
          <cell r="D2064">
            <v>44588.393617021276</v>
          </cell>
          <cell r="E2064" t="str">
            <v>Open Value</v>
          </cell>
          <cell r="F2064" t="str">
            <v>Software Licenses</v>
          </cell>
        </row>
        <row r="2065">
          <cell r="B2065" t="str">
            <v>7JQ-00265O BRL</v>
          </cell>
          <cell r="C2065" t="str">
            <v>SQLSvrEntCore SNGL SA OLV 2Lic NL 3Y AqY1 AP CoreLic</v>
          </cell>
          <cell r="D2065">
            <v>66882.595744680861</v>
          </cell>
          <cell r="E2065" t="str">
            <v>Open Value</v>
          </cell>
          <cell r="F2065" t="str">
            <v>Software Licenses</v>
          </cell>
        </row>
        <row r="2066">
          <cell r="B2066" t="str">
            <v>7JQ-00394O BRL</v>
          </cell>
          <cell r="C2066" t="str">
            <v>SQLSvrEntCore SNGL SASU OLV 2Lic NL 1Y AqY1 SQLSvrStdCore AP CoreLic</v>
          </cell>
          <cell r="D2066">
            <v>38453.5</v>
          </cell>
          <cell r="E2066" t="str">
            <v>Open Value</v>
          </cell>
          <cell r="F2066" t="str">
            <v>Software Licenses</v>
          </cell>
        </row>
        <row r="2067">
          <cell r="B2067" t="str">
            <v>7JQ-00404O BRL</v>
          </cell>
          <cell r="C2067" t="str">
            <v>SQLSvrEntCore SNGL SASU OLV 2Lic NL 1Y AqY2 SQLSvrStdCore AP CoreLic</v>
          </cell>
          <cell r="D2067">
            <v>49440.308510638301</v>
          </cell>
          <cell r="E2067" t="str">
            <v>Open Value</v>
          </cell>
          <cell r="F2067" t="str">
            <v>Software Licenses</v>
          </cell>
        </row>
        <row r="2068">
          <cell r="B2068" t="str">
            <v>7JQ-00414O BRL</v>
          </cell>
          <cell r="C2068" t="str">
            <v>SQLSvrEntCore SNGL SASU OLV 2Lic NL 1Y AqY3 SQLSvrStdCore AP CoreLic</v>
          </cell>
          <cell r="D2068">
            <v>82400.755319148942</v>
          </cell>
          <cell r="E2068" t="str">
            <v>Open Value</v>
          </cell>
          <cell r="F2068" t="str">
            <v>Software Licenses</v>
          </cell>
        </row>
        <row r="2069">
          <cell r="B2069" t="str">
            <v>7JQ-00433O BRL</v>
          </cell>
          <cell r="C2069" t="str">
            <v>SQLSvrEntCore SNGL SASU OLV 2Lic NL 2Y AqY2 SQLSvrStdCore AP CoreLic</v>
          </cell>
          <cell r="D2069">
            <v>98880.627659574471</v>
          </cell>
          <cell r="E2069" t="str">
            <v>Open Value</v>
          </cell>
          <cell r="F2069" t="str">
            <v>Software Licenses</v>
          </cell>
        </row>
        <row r="2070">
          <cell r="B2070" t="str">
            <v>7JQ-00445O BRL</v>
          </cell>
          <cell r="C2070" t="str">
            <v>SQLSvrEntCore SNGL SASU OLV 2Lic NL 3Y AqY1 SQLSvrStdCore AP CoreLic</v>
          </cell>
          <cell r="D2070">
            <v>115360.48936170213</v>
          </cell>
          <cell r="E2070" t="str">
            <v>Open Value</v>
          </cell>
          <cell r="F2070" t="str">
            <v>Software Licenses</v>
          </cell>
        </row>
        <row r="2071">
          <cell r="B2071" t="str">
            <v>228-04738O BRL</v>
          </cell>
          <cell r="C2071" t="str">
            <v>SQLSvrStd SNGL LicSAPk OLV NL 1Y AqY1 AP</v>
          </cell>
          <cell r="D2071">
            <v>3397.9042553191493</v>
          </cell>
          <cell r="E2071" t="str">
            <v>Open Value</v>
          </cell>
          <cell r="F2071" t="str">
            <v>Software Licenses</v>
          </cell>
        </row>
        <row r="2072">
          <cell r="B2072" t="str">
            <v>228-04748O BRL</v>
          </cell>
          <cell r="C2072" t="str">
            <v>SQLSvrStd SNGL LicSAPk OLV NL 1Y AqY2 AP</v>
          </cell>
          <cell r="D2072">
            <v>4368.7978723404258</v>
          </cell>
          <cell r="E2072" t="str">
            <v>Open Value</v>
          </cell>
          <cell r="F2072" t="str">
            <v>Software Licenses</v>
          </cell>
        </row>
        <row r="2073">
          <cell r="B2073" t="str">
            <v>228-04758O BRL</v>
          </cell>
          <cell r="C2073" t="str">
            <v>SQLSvrStd SNGL LicSAPk OLV NL 1Y AqY3 AP</v>
          </cell>
          <cell r="D2073">
            <v>7281.5</v>
          </cell>
          <cell r="E2073" t="str">
            <v>Open Value</v>
          </cell>
          <cell r="F2073" t="str">
            <v>Software Licenses</v>
          </cell>
        </row>
        <row r="2074">
          <cell r="B2074" t="str">
            <v>228-04768O BRL</v>
          </cell>
          <cell r="C2074" t="str">
            <v>SQLSvrStd SNGL LicSAPk OLV NL 2Y AqY2 AP</v>
          </cell>
          <cell r="D2074">
            <v>8737.6063829787236</v>
          </cell>
          <cell r="E2074" t="str">
            <v>Open Value</v>
          </cell>
          <cell r="F2074" t="str">
            <v>Software Licenses</v>
          </cell>
        </row>
        <row r="2075">
          <cell r="B2075" t="str">
            <v>228-04778O BRL</v>
          </cell>
          <cell r="C2075" t="str">
            <v>SQLSvrStd SNGL LicSAPk OLV NL 3Y AqY1 AP</v>
          </cell>
          <cell r="D2075">
            <v>10193.712765957447</v>
          </cell>
          <cell r="E2075" t="str">
            <v>Open Value</v>
          </cell>
          <cell r="F2075" t="str">
            <v>Software Licenses</v>
          </cell>
        </row>
        <row r="2076">
          <cell r="B2076" t="str">
            <v>228-04685O BRL</v>
          </cell>
          <cell r="C2076" t="str">
            <v>SQLSvrStd SNGL SA OLV NL 1Y AqY1 AP</v>
          </cell>
          <cell r="D2076">
            <v>1456.1063829787236</v>
          </cell>
          <cell r="E2076" t="str">
            <v>Open Value</v>
          </cell>
          <cell r="F2076" t="str">
            <v>Software Licenses</v>
          </cell>
        </row>
        <row r="2077">
          <cell r="B2077" t="str">
            <v>228-04695O BRL</v>
          </cell>
          <cell r="C2077" t="str">
            <v>SQLSvrStd SNGL SA OLV NL 1Y AqY2 AP</v>
          </cell>
          <cell r="D2077">
            <v>1456.1063829787236</v>
          </cell>
          <cell r="E2077" t="str">
            <v>Open Value</v>
          </cell>
          <cell r="F2077" t="str">
            <v>Software Licenses</v>
          </cell>
        </row>
        <row r="2078">
          <cell r="B2078" t="str">
            <v>228-04705O BRL</v>
          </cell>
          <cell r="C2078" t="str">
            <v>SQLSvrStd SNGL SA OLV NL 1Y AqY3 AP</v>
          </cell>
          <cell r="D2078">
            <v>1456.1063829787236</v>
          </cell>
          <cell r="E2078" t="str">
            <v>Open Value</v>
          </cell>
          <cell r="F2078" t="str">
            <v>Software Licenses</v>
          </cell>
        </row>
        <row r="2079">
          <cell r="B2079" t="str">
            <v>228-04715O BRL</v>
          </cell>
          <cell r="C2079" t="str">
            <v>SQLSvrStd SNGL SA OLV NL 2Y AqY2 AP</v>
          </cell>
          <cell r="D2079">
            <v>2912.2234042553191</v>
          </cell>
          <cell r="E2079" t="str">
            <v>Open Value</v>
          </cell>
          <cell r="F2079" t="str">
            <v>Software Licenses</v>
          </cell>
        </row>
        <row r="2080">
          <cell r="B2080" t="str">
            <v>228-04725O BRL</v>
          </cell>
          <cell r="C2080" t="str">
            <v>SQLSvrStd SNGL SA OLV NL 3Y AqY1 AP</v>
          </cell>
          <cell r="D2080">
            <v>4368.3297872340427</v>
          </cell>
          <cell r="E2080" t="str">
            <v>Open Value</v>
          </cell>
          <cell r="F2080" t="str">
            <v>Software Licenses</v>
          </cell>
        </row>
        <row r="2081">
          <cell r="B2081" t="str">
            <v>7NQ-00069O BRL</v>
          </cell>
          <cell r="C2081" t="str">
            <v>SQLSvrStdCore SNGL LicSAPk OLV 2Lic NL 1Y AqY1 AP CoreLic</v>
          </cell>
          <cell r="D2081">
            <v>13566.563829787234</v>
          </cell>
          <cell r="E2081" t="str">
            <v>Open Value</v>
          </cell>
          <cell r="F2081" t="str">
            <v>Software Licenses</v>
          </cell>
        </row>
        <row r="2082">
          <cell r="B2082" t="str">
            <v>7NQ-00089O BRL</v>
          </cell>
          <cell r="C2082" t="str">
            <v>SQLSvrStdCore SNGL LicSAPk OLV 2Lic NL 1Y AqY2 AP CoreLic</v>
          </cell>
          <cell r="D2082">
            <v>17442.670212765959</v>
          </cell>
          <cell r="E2082" t="str">
            <v>Open Value</v>
          </cell>
          <cell r="F2082" t="str">
            <v>Software Licenses</v>
          </cell>
        </row>
        <row r="2083">
          <cell r="B2083" t="str">
            <v>7NQ-00119O BRL</v>
          </cell>
          <cell r="C2083" t="str">
            <v>SQLSvrStdCore SNGL LicSAPk OLV 2Lic NL 1Y AqY3 AP CoreLic</v>
          </cell>
          <cell r="D2083">
            <v>29071.021276595744</v>
          </cell>
          <cell r="E2083" t="str">
            <v>Open Value</v>
          </cell>
          <cell r="F2083" t="str">
            <v>Software Licenses</v>
          </cell>
        </row>
        <row r="2084">
          <cell r="B2084" t="str">
            <v>7NQ-00108O BRL</v>
          </cell>
          <cell r="C2084" t="str">
            <v>SQLSvrStdCore SNGL LicSAPk OLV 2Lic NL 2Y AqY2 AP CoreLic</v>
          </cell>
          <cell r="D2084">
            <v>34885.340425531918</v>
          </cell>
          <cell r="E2084" t="str">
            <v>Open Value</v>
          </cell>
          <cell r="F2084" t="str">
            <v>Software Licenses</v>
          </cell>
        </row>
        <row r="2085">
          <cell r="B2085" t="str">
            <v>7NQ-00162O BRL</v>
          </cell>
          <cell r="C2085" t="str">
            <v>SQLSvrStdCore SNGL LicSAPk OLV 2Lic NL 3Y AqY1 AP CoreLic</v>
          </cell>
          <cell r="D2085">
            <v>40699.680851063829</v>
          </cell>
          <cell r="E2085" t="str">
            <v>Open Value</v>
          </cell>
          <cell r="F2085" t="str">
            <v>Software Licenses</v>
          </cell>
        </row>
        <row r="2086">
          <cell r="B2086" t="str">
            <v>7NQ-00071O BRL</v>
          </cell>
          <cell r="C2086" t="str">
            <v>SQLSvrStdCore SNGL SA OLV 2Lic NL 1Y AqY1 AP CoreLic</v>
          </cell>
          <cell r="D2086">
            <v>5814.3191489361707</v>
          </cell>
          <cell r="E2086" t="str">
            <v>Open Value</v>
          </cell>
          <cell r="F2086" t="str">
            <v>Software Licenses</v>
          </cell>
        </row>
        <row r="2087">
          <cell r="B2087" t="str">
            <v>7NQ-00091O BRL</v>
          </cell>
          <cell r="C2087" t="str">
            <v>SQLSvrStdCore SNGL SA OLV 2Lic NL 1Y AqY2 AP CoreLic</v>
          </cell>
          <cell r="D2087">
            <v>5814.3191489361707</v>
          </cell>
          <cell r="E2087" t="str">
            <v>Open Value</v>
          </cell>
          <cell r="F2087" t="str">
            <v>Software Licenses</v>
          </cell>
        </row>
        <row r="2088">
          <cell r="B2088" t="str">
            <v>7NQ-00121O BRL</v>
          </cell>
          <cell r="C2088" t="str">
            <v>SQLSvrStdCore SNGL SA OLV 2Lic NL 1Y AqY3 AP CoreLic</v>
          </cell>
          <cell r="D2088">
            <v>5814.3191489361707</v>
          </cell>
          <cell r="E2088" t="str">
            <v>Open Value</v>
          </cell>
          <cell r="F2088" t="str">
            <v>Software Licenses</v>
          </cell>
        </row>
        <row r="2089">
          <cell r="B2089" t="str">
            <v>7NQ-00110O BRL</v>
          </cell>
          <cell r="C2089" t="str">
            <v>SQLSvrStdCore SNGL SA OLV 2Lic NL 2Y AqY2 AP CoreLic</v>
          </cell>
          <cell r="D2089">
            <v>11628.659574468087</v>
          </cell>
          <cell r="E2089" t="str">
            <v>Open Value</v>
          </cell>
          <cell r="F2089" t="str">
            <v>Software Licenses</v>
          </cell>
        </row>
        <row r="2090">
          <cell r="B2090" t="str">
            <v>7NQ-00184O BRL</v>
          </cell>
          <cell r="C2090" t="str">
            <v>SQLSvrStdCore SNGL SA OLV 2Lic NL 3Y AqY1 AP CoreLic</v>
          </cell>
          <cell r="D2090">
            <v>17442.97872340426</v>
          </cell>
          <cell r="E2090" t="str">
            <v>Open Value</v>
          </cell>
          <cell r="F2090" t="str">
            <v>Software Licenses</v>
          </cell>
        </row>
        <row r="2091">
          <cell r="B2091" t="str">
            <v>EWH-00001O BRL</v>
          </cell>
          <cell r="C2091" t="str">
            <v>MSStreamOPEN ShrdSvr SNGL SubsVL OLV NL 1Mth AP</v>
          </cell>
          <cell r="D2091">
            <v>27.010638297872344</v>
          </cell>
          <cell r="E2091" t="str">
            <v>Open Value</v>
          </cell>
          <cell r="F2091" t="str">
            <v>Software Subscription Licenses</v>
          </cell>
        </row>
        <row r="2092">
          <cell r="B2092" t="str">
            <v>EVY-00001O BRL</v>
          </cell>
          <cell r="C2092" t="str">
            <v>StreamStrgOPEN ShrdSvr SNGL SubsVL OLV NL 1Mth AP XtraStrg500GB AddOn</v>
          </cell>
          <cell r="D2092">
            <v>540.17021276595744</v>
          </cell>
          <cell r="E2092" t="str">
            <v>Open Value</v>
          </cell>
          <cell r="F2092" t="str">
            <v>Software Subscription Licenses</v>
          </cell>
        </row>
        <row r="2093">
          <cell r="B2093" t="str">
            <v>J5A-00245O BRL</v>
          </cell>
          <cell r="C2093" t="str">
            <v>MSEndptConfigmgrCltMgmtLic SNGL LicSAPk OLV NL 1Y AqY1 AP PerOSE</v>
          </cell>
          <cell r="D2093">
            <v>171.59574468085108</v>
          </cell>
          <cell r="E2093" t="str">
            <v>Open Value</v>
          </cell>
          <cell r="F2093" t="str">
            <v>Software Licenses</v>
          </cell>
        </row>
        <row r="2094">
          <cell r="B2094" t="str">
            <v>J5A-00448O BRL</v>
          </cell>
          <cell r="C2094" t="str">
            <v>MSEndptConfigmgrCltMgmtLic SNGL LicSAPk OLV NL 1Y AqY1 AP PerUsr</v>
          </cell>
          <cell r="D2094">
            <v>223.79787234042556</v>
          </cell>
          <cell r="E2094" t="str">
            <v>Open Value</v>
          </cell>
          <cell r="F2094" t="str">
            <v>Software Licenses</v>
          </cell>
        </row>
        <row r="2095">
          <cell r="B2095" t="str">
            <v>J5A-00246O BRL</v>
          </cell>
          <cell r="C2095" t="str">
            <v>MSEndptConfigmgrCltMgmtLic SNGL LicSAPk OLV NL 1Y AqY2 AP PerOSE</v>
          </cell>
          <cell r="D2095">
            <v>220.7340425531915</v>
          </cell>
          <cell r="E2095" t="str">
            <v>Open Value</v>
          </cell>
          <cell r="F2095" t="str">
            <v>Software Licenses</v>
          </cell>
        </row>
        <row r="2096">
          <cell r="B2096" t="str">
            <v>J5A-00449O BRL</v>
          </cell>
          <cell r="C2096" t="str">
            <v>MSEndptConfigmgrCltMgmtLic SNGL LicSAPk OLV NL 1Y AqY2 AP PerUsr</v>
          </cell>
          <cell r="D2096">
            <v>287.59574468085106</v>
          </cell>
          <cell r="E2096" t="str">
            <v>Open Value</v>
          </cell>
          <cell r="F2096" t="str">
            <v>Software Licenses</v>
          </cell>
        </row>
        <row r="2097">
          <cell r="B2097" t="str">
            <v>J5A-00247O BRL</v>
          </cell>
          <cell r="C2097" t="str">
            <v>MSEndptConfigmgrCltMgmtLic SNGL LicSAPk OLV NL 1Y AqY3 AP PerOSE</v>
          </cell>
          <cell r="D2097">
            <v>368.14893617021278</v>
          </cell>
          <cell r="E2097" t="str">
            <v>Open Value</v>
          </cell>
          <cell r="F2097" t="str">
            <v>Software Licenses</v>
          </cell>
        </row>
        <row r="2098">
          <cell r="B2098" t="str">
            <v>J5A-00450O BRL</v>
          </cell>
          <cell r="C2098" t="str">
            <v>MSEndptConfigmgrCltMgmtLic SNGL LicSAPk OLV NL 1Y AqY3 AP PerUsr</v>
          </cell>
          <cell r="D2098">
            <v>478.98936170212767</v>
          </cell>
          <cell r="E2098" t="str">
            <v>Open Value</v>
          </cell>
          <cell r="F2098" t="str">
            <v>Software Licenses</v>
          </cell>
        </row>
        <row r="2099">
          <cell r="B2099" t="str">
            <v>J5A-00236O BRL</v>
          </cell>
          <cell r="C2099" t="str">
            <v>MSEndptConfigmgrCltMgmtLic SNGL LicSAPk OLV NL 2Y AqY2 AP PerOSE</v>
          </cell>
          <cell r="D2099">
            <v>441.47872340425533</v>
          </cell>
          <cell r="E2099" t="str">
            <v>Open Value</v>
          </cell>
          <cell r="F2099" t="str">
            <v>Software Licenses</v>
          </cell>
        </row>
        <row r="2100">
          <cell r="B2100" t="str">
            <v>J5A-00439O BRL</v>
          </cell>
          <cell r="C2100" t="str">
            <v>MSEndptConfigmgrCltMgmtLic SNGL LicSAPk OLV NL 2Y AqY2 AP PerUsr</v>
          </cell>
          <cell r="D2100">
            <v>575.18085106382978</v>
          </cell>
          <cell r="E2100" t="str">
            <v>Open Value</v>
          </cell>
          <cell r="F2100" t="str">
            <v>Software Licenses</v>
          </cell>
        </row>
        <row r="2101">
          <cell r="B2101" t="str">
            <v>J5A-00237O BRL</v>
          </cell>
          <cell r="C2101" t="str">
            <v>MSEndptConfigmgrCltMgmtLic SNGL LicSAPk OLV NL 3Y AqY1 AP PerOSE</v>
          </cell>
          <cell r="D2101">
            <v>514.78723404255322</v>
          </cell>
          <cell r="E2101" t="str">
            <v>Open Value</v>
          </cell>
          <cell r="F2101" t="str">
            <v>Software Licenses</v>
          </cell>
        </row>
        <row r="2102">
          <cell r="B2102" t="str">
            <v>J5A-00440O BRL</v>
          </cell>
          <cell r="C2102" t="str">
            <v>MSEndptConfigmgrCltMgmtLic SNGL LicSAPk OLV NL 3Y AqY1 AP PerUsr</v>
          </cell>
          <cell r="D2102">
            <v>671.39361702127667</v>
          </cell>
          <cell r="E2102" t="str">
            <v>Open Value</v>
          </cell>
          <cell r="F2102" t="str">
            <v>Software Licenses</v>
          </cell>
        </row>
        <row r="2103">
          <cell r="B2103" t="str">
            <v>J5A-00213O BRL</v>
          </cell>
          <cell r="C2103" t="str">
            <v>MSEndptConfigmgrCltMgmtLic SNGL SA OLV NL 1Y AqY1 AP PerOSE</v>
          </cell>
          <cell r="D2103">
            <v>73.319148936170222</v>
          </cell>
          <cell r="E2103" t="str">
            <v>Open Value</v>
          </cell>
          <cell r="F2103" t="str">
            <v>Software Licenses</v>
          </cell>
        </row>
        <row r="2104">
          <cell r="B2104" t="str">
            <v>J5A-00416O BRL</v>
          </cell>
          <cell r="C2104" t="str">
            <v>MSEndptConfigmgrCltMgmtLic SNGL SA OLV NL 1Y AqY1 AP PerUsr</v>
          </cell>
          <cell r="D2104">
            <v>96.202127659574487</v>
          </cell>
          <cell r="E2104" t="str">
            <v>Open Value</v>
          </cell>
          <cell r="F2104" t="str">
            <v>Software Licenses</v>
          </cell>
        </row>
        <row r="2105">
          <cell r="B2105" t="str">
            <v>J5A-00214O BRL</v>
          </cell>
          <cell r="C2105" t="str">
            <v>MSEndptConfigmgrCltMgmtLic SNGL SA OLV NL 1Y AqY2 AP PerOSE</v>
          </cell>
          <cell r="D2105">
            <v>73.319148936170222</v>
          </cell>
          <cell r="E2105" t="str">
            <v>Open Value</v>
          </cell>
          <cell r="F2105" t="str">
            <v>Software Licenses</v>
          </cell>
        </row>
        <row r="2106">
          <cell r="B2106" t="str">
            <v>J5A-00417O BRL</v>
          </cell>
          <cell r="C2106" t="str">
            <v>MSEndptConfigmgrCltMgmtLic SNGL SA OLV NL 1Y AqY2 AP PerUsr</v>
          </cell>
          <cell r="D2106">
            <v>96.202127659574487</v>
          </cell>
          <cell r="E2106" t="str">
            <v>Open Value</v>
          </cell>
          <cell r="F2106" t="str">
            <v>Software Licenses</v>
          </cell>
        </row>
        <row r="2107">
          <cell r="B2107" t="str">
            <v>J5A-00227O BRL</v>
          </cell>
          <cell r="C2107" t="str">
            <v>MSEndptConfigmgrCltMgmtLic SNGL SA OLV NL 1Y AqY3 AP PerOSE</v>
          </cell>
          <cell r="D2107">
            <v>73.319148936170222</v>
          </cell>
          <cell r="E2107" t="str">
            <v>Open Value</v>
          </cell>
          <cell r="F2107" t="str">
            <v>Software Licenses</v>
          </cell>
        </row>
        <row r="2108">
          <cell r="B2108" t="str">
            <v>J5A-00430O BRL</v>
          </cell>
          <cell r="C2108" t="str">
            <v>MSEndptConfigmgrCltMgmtLic SNGL SA OLV NL 1Y AqY3 AP PerUsr</v>
          </cell>
          <cell r="D2108">
            <v>96.202127659574487</v>
          </cell>
          <cell r="E2108" t="str">
            <v>Open Value</v>
          </cell>
          <cell r="F2108" t="str">
            <v>Software Licenses</v>
          </cell>
        </row>
        <row r="2109">
          <cell r="B2109" t="str">
            <v>J5A-00228O BRL</v>
          </cell>
          <cell r="C2109" t="str">
            <v>MSEndptConfigmgrCltMgmtLic SNGL SA OLV NL 2Y AqY2 AP PerOSE</v>
          </cell>
          <cell r="D2109">
            <v>146.63829787234044</v>
          </cell>
          <cell r="E2109" t="str">
            <v>Open Value</v>
          </cell>
          <cell r="F2109" t="str">
            <v>Software Licenses</v>
          </cell>
        </row>
        <row r="2110">
          <cell r="B2110" t="str">
            <v>J5A-00431O BRL</v>
          </cell>
          <cell r="C2110" t="str">
            <v>MSEndptConfigmgrCltMgmtLic SNGL SA OLV NL 2Y AqY2 AP PerUsr</v>
          </cell>
          <cell r="D2110">
            <v>192.40425531914897</v>
          </cell>
          <cell r="E2110" t="str">
            <v>Open Value</v>
          </cell>
          <cell r="F2110" t="str">
            <v>Software Licenses</v>
          </cell>
        </row>
        <row r="2111">
          <cell r="B2111" t="str">
            <v>J5A-00229O BRL</v>
          </cell>
          <cell r="C2111" t="str">
            <v>MSEndptConfigmgrCltMgmtLic SNGL SA OLV NL 3Y AqY1 AP PerOSE</v>
          </cell>
          <cell r="D2111">
            <v>219.95744680851064</v>
          </cell>
          <cell r="E2111" t="str">
            <v>Open Value</v>
          </cell>
          <cell r="F2111" t="str">
            <v>Software Licenses</v>
          </cell>
        </row>
        <row r="2112">
          <cell r="B2112" t="str">
            <v>J5A-00432O BRL</v>
          </cell>
          <cell r="C2112" t="str">
            <v>MSEndptConfigmgrCltMgmtLic SNGL SA OLV NL 3Y AqY1 AP PerUsr</v>
          </cell>
          <cell r="D2112">
            <v>288.60638297872345</v>
          </cell>
          <cell r="E2112" t="str">
            <v>Open Value</v>
          </cell>
          <cell r="F2112" t="str">
            <v>Software Licenses</v>
          </cell>
        </row>
        <row r="2113">
          <cell r="B2113" t="str">
            <v>T6L-00261O BRL</v>
          </cell>
          <cell r="C2113" t="str">
            <v>SysCtrDatactr SNGL SASU OLV NL 1Y AqY1 SysCtrStd AP 2Proc</v>
          </cell>
          <cell r="D2113">
            <v>5760.7234042553191</v>
          </cell>
          <cell r="E2113" t="str">
            <v>Open Value</v>
          </cell>
          <cell r="F2113" t="str">
            <v>Software Licenses</v>
          </cell>
        </row>
        <row r="2114">
          <cell r="B2114" t="str">
            <v>T6L-00271O BRL</v>
          </cell>
          <cell r="C2114" t="str">
            <v>SysCtrDatactr SNGL SASU OLV NL 1Y AqY2 SysCtrStd AP 2Proc</v>
          </cell>
          <cell r="D2114">
            <v>7406.5638297872347</v>
          </cell>
          <cell r="E2114" t="str">
            <v>Open Value</v>
          </cell>
          <cell r="F2114" t="str">
            <v>Software Licenses</v>
          </cell>
        </row>
        <row r="2115">
          <cell r="B2115" t="str">
            <v>T6L-00281O BRL</v>
          </cell>
          <cell r="C2115" t="str">
            <v>SysCtrDatactr SNGL SASU OLV NL 1Y AqY3 SysCtrStd AP 2Proc</v>
          </cell>
          <cell r="D2115">
            <v>12344.106382978724</v>
          </cell>
          <cell r="E2115" t="str">
            <v>Open Value</v>
          </cell>
          <cell r="F2115" t="str">
            <v>Software Licenses</v>
          </cell>
        </row>
        <row r="2116">
          <cell r="B2116" t="str">
            <v>T6L-00300O BRL</v>
          </cell>
          <cell r="C2116" t="str">
            <v>SysCtrDatactr SNGL SASU OLV NL 2Y AqY2 SysCtrStd AP 2Proc</v>
          </cell>
          <cell r="D2116">
            <v>14813.138297872341</v>
          </cell>
          <cell r="E2116" t="str">
            <v>Open Value</v>
          </cell>
          <cell r="F2116" t="str">
            <v>Software Licenses</v>
          </cell>
        </row>
        <row r="2117">
          <cell r="B2117" t="str">
            <v>T6L-00312O BRL</v>
          </cell>
          <cell r="C2117" t="str">
            <v>SysCtrDatactr SNGL SASU OLV NL 3Y AqY1 SysCtrStd AP 2Proc</v>
          </cell>
          <cell r="D2117">
            <v>17282.180851063829</v>
          </cell>
          <cell r="E2117" t="str">
            <v>Open Value</v>
          </cell>
          <cell r="F2117" t="str">
            <v>Software Licenses</v>
          </cell>
        </row>
        <row r="2118">
          <cell r="B2118" t="str">
            <v>9EP-00249O BRL</v>
          </cell>
          <cell r="C2118" t="str">
            <v>SysCtrDatactrCore SNGL LicSAPk OLV 16Lic NL 1Y AqY1 AP CoreLic</v>
          </cell>
          <cell r="D2118">
            <v>9099.0638297872356</v>
          </cell>
          <cell r="E2118" t="str">
            <v>Open Value</v>
          </cell>
          <cell r="F2118" t="str">
            <v>Software Licenses</v>
          </cell>
        </row>
        <row r="2119">
          <cell r="B2119" t="str">
            <v>9EP-00309O BRL</v>
          </cell>
          <cell r="C2119" t="str">
            <v>SysCtrDatactrCore SNGL LicSAPk OLV 16Lic NL 1Y AqY2 AP CoreLic</v>
          </cell>
          <cell r="D2119">
            <v>11698.86170212766</v>
          </cell>
          <cell r="E2119" t="str">
            <v>Open Value</v>
          </cell>
          <cell r="F2119" t="str">
            <v>Software Licenses</v>
          </cell>
        </row>
        <row r="2120">
          <cell r="B2120" t="str">
            <v>9EP-00369O BRL</v>
          </cell>
          <cell r="C2120" t="str">
            <v>SysCtrDatactrCore SNGL LicSAPk OLV 16Lic NL 1Y AqY3 AP CoreLic</v>
          </cell>
          <cell r="D2120">
            <v>19498.265957446809</v>
          </cell>
          <cell r="E2120" t="str">
            <v>Open Value</v>
          </cell>
          <cell r="F2120" t="str">
            <v>Software Licenses</v>
          </cell>
        </row>
        <row r="2121">
          <cell r="B2121" t="str">
            <v>9EP-00495O BRL</v>
          </cell>
          <cell r="C2121" t="str">
            <v>SysCtrDatactrCore SNGL LicSAPk OLV 16Lic NL 2Y AqY2 AP CoreLic</v>
          </cell>
          <cell r="D2121">
            <v>23397.723404255321</v>
          </cell>
          <cell r="E2121" t="str">
            <v>Open Value</v>
          </cell>
          <cell r="F2121" t="str">
            <v>Software Licenses</v>
          </cell>
        </row>
        <row r="2122">
          <cell r="B2122" t="str">
            <v>9EP-00567O BRL</v>
          </cell>
          <cell r="C2122" t="str">
            <v>SysCtrDatactrCore SNGL LicSAPk OLV 16Lic NL 3Y AqY1 AP CoreLic</v>
          </cell>
          <cell r="D2122">
            <v>27297.191489361703</v>
          </cell>
          <cell r="E2122" t="str">
            <v>Open Value</v>
          </cell>
          <cell r="F2122" t="str">
            <v>Software Licenses</v>
          </cell>
        </row>
        <row r="2123">
          <cell r="B2123" t="str">
            <v>9EP-00255O BRL</v>
          </cell>
          <cell r="C2123" t="str">
            <v>SysCtrDatactrCore SNGL LicSAPk OLV 2Lic NL 1Y AqY1 AP CoreLic</v>
          </cell>
          <cell r="D2123">
            <v>1137.1489361702129</v>
          </cell>
          <cell r="E2123" t="str">
            <v>Open Value</v>
          </cell>
          <cell r="F2123" t="str">
            <v>Software Licenses</v>
          </cell>
        </row>
        <row r="2124">
          <cell r="B2124" t="str">
            <v>9EP-00315O BRL</v>
          </cell>
          <cell r="C2124" t="str">
            <v>SysCtrDatactrCore SNGL LicSAPk OLV 2Lic NL 1Y AqY2 AP CoreLic</v>
          </cell>
          <cell r="D2124">
            <v>1462.1063829787236</v>
          </cell>
          <cell r="E2124" t="str">
            <v>Open Value</v>
          </cell>
          <cell r="F2124" t="str">
            <v>Software Licenses</v>
          </cell>
        </row>
        <row r="2125">
          <cell r="B2125" t="str">
            <v>9EP-00375O BRL</v>
          </cell>
          <cell r="C2125" t="str">
            <v>SysCtrDatactrCore SNGL LicSAPk OLV 2Lic NL 1Y AqY3 AP CoreLic</v>
          </cell>
          <cell r="D2125">
            <v>2436.9787234042556</v>
          </cell>
          <cell r="E2125" t="str">
            <v>Open Value</v>
          </cell>
          <cell r="F2125" t="str">
            <v>Software Licenses</v>
          </cell>
        </row>
        <row r="2126">
          <cell r="B2126" t="str">
            <v>9EP-00501O BRL</v>
          </cell>
          <cell r="C2126" t="str">
            <v>SysCtrDatactrCore SNGL LicSAPk OLV 2Lic NL 2Y AqY2 AP CoreLic</v>
          </cell>
          <cell r="D2126">
            <v>2924.2021276595747</v>
          </cell>
          <cell r="E2126" t="str">
            <v>Open Value</v>
          </cell>
          <cell r="F2126" t="str">
            <v>Software Licenses</v>
          </cell>
        </row>
        <row r="2127">
          <cell r="B2127" t="str">
            <v>9EP-00573O BRL</v>
          </cell>
          <cell r="C2127" t="str">
            <v>SysCtrDatactrCore SNGL LicSAPk OLV 2Lic NL 3Y AqY1 AP CoreLic</v>
          </cell>
          <cell r="D2127">
            <v>3411.4468085106387</v>
          </cell>
          <cell r="E2127" t="str">
            <v>Open Value</v>
          </cell>
          <cell r="F2127" t="str">
            <v>Software Licenses</v>
          </cell>
        </row>
        <row r="2128">
          <cell r="B2128" t="str">
            <v>9EP-00251O BRL</v>
          </cell>
          <cell r="C2128" t="str">
            <v>SysCtrDatactrCore SNGL SA OLV 16Lic NL 1Y AqY1 AP CoreLic</v>
          </cell>
          <cell r="D2128">
            <v>3899.4680851063831</v>
          </cell>
          <cell r="E2128" t="str">
            <v>Open Value</v>
          </cell>
          <cell r="F2128" t="str">
            <v>Software Licenses</v>
          </cell>
        </row>
        <row r="2129">
          <cell r="B2129" t="str">
            <v>9EP-00311O BRL</v>
          </cell>
          <cell r="C2129" t="str">
            <v>SysCtrDatactrCore SNGL SA OLV 16Lic NL 1Y AqY2 AP CoreLic</v>
          </cell>
          <cell r="D2129">
            <v>3899.4680851063831</v>
          </cell>
          <cell r="E2129" t="str">
            <v>Open Value</v>
          </cell>
          <cell r="F2129" t="str">
            <v>Software Licenses</v>
          </cell>
        </row>
        <row r="2130">
          <cell r="B2130" t="str">
            <v>9EP-00371O BRL</v>
          </cell>
          <cell r="C2130" t="str">
            <v>SysCtrDatactrCore SNGL SA OLV 16Lic NL 1Y AqY3 AP CoreLic</v>
          </cell>
          <cell r="D2130">
            <v>3899.4680851063831</v>
          </cell>
          <cell r="E2130" t="str">
            <v>Open Value</v>
          </cell>
          <cell r="F2130" t="str">
            <v>Software Licenses</v>
          </cell>
        </row>
        <row r="2131">
          <cell r="B2131" t="str">
            <v>9EP-00497O BRL</v>
          </cell>
          <cell r="C2131" t="str">
            <v>SysCtrDatactrCore SNGL SA OLV 16Lic NL 2Y AqY2 AP CoreLic</v>
          </cell>
          <cell r="D2131">
            <v>7798.9255319148942</v>
          </cell>
          <cell r="E2131" t="str">
            <v>Open Value</v>
          </cell>
          <cell r="F2131" t="str">
            <v>Software Licenses</v>
          </cell>
        </row>
        <row r="2132">
          <cell r="B2132" t="str">
            <v>9EP-00569O BRL</v>
          </cell>
          <cell r="C2132" t="str">
            <v>SysCtrDatactrCore SNGL SA OLV 16Lic NL 3Y AqY1 AP CoreLic</v>
          </cell>
          <cell r="D2132">
            <v>11698.393617021276</v>
          </cell>
          <cell r="E2132" t="str">
            <v>Open Value</v>
          </cell>
          <cell r="F2132" t="str">
            <v>Software Licenses</v>
          </cell>
        </row>
        <row r="2133">
          <cell r="B2133" t="str">
            <v>9EP-00257O BRL</v>
          </cell>
          <cell r="C2133" t="str">
            <v>SysCtrDatactrCore SNGL SA OLV 2Lic NL 1Y AqY1 AP CoreLic</v>
          </cell>
          <cell r="D2133">
            <v>487.24468085106383</v>
          </cell>
          <cell r="E2133" t="str">
            <v>Open Value</v>
          </cell>
          <cell r="F2133" t="str">
            <v>Software Licenses</v>
          </cell>
        </row>
        <row r="2134">
          <cell r="B2134" t="str">
            <v>9EP-00317O BRL</v>
          </cell>
          <cell r="C2134" t="str">
            <v>SysCtrDatactrCore SNGL SA OLV 2Lic NL 1Y AqY2 AP CoreLic</v>
          </cell>
          <cell r="D2134">
            <v>487.24468085106383</v>
          </cell>
          <cell r="E2134" t="str">
            <v>Open Value</v>
          </cell>
          <cell r="F2134" t="str">
            <v>Software Licenses</v>
          </cell>
        </row>
        <row r="2135">
          <cell r="B2135" t="str">
            <v>9EP-00377O BRL</v>
          </cell>
          <cell r="C2135" t="str">
            <v>SysCtrDatactrCore SNGL SA OLV 2Lic NL 1Y AqY3 AP CoreLic</v>
          </cell>
          <cell r="D2135">
            <v>487.24468085106383</v>
          </cell>
          <cell r="E2135" t="str">
            <v>Open Value</v>
          </cell>
          <cell r="F2135" t="str">
            <v>Software Licenses</v>
          </cell>
        </row>
        <row r="2136">
          <cell r="B2136" t="str">
            <v>9EP-00503O BRL</v>
          </cell>
          <cell r="C2136" t="str">
            <v>SysCtrDatactrCore SNGL SA OLV 2Lic NL 2Y AqY2 AP CoreLic</v>
          </cell>
          <cell r="D2136">
            <v>974.468085106383</v>
          </cell>
          <cell r="E2136" t="str">
            <v>Open Value</v>
          </cell>
          <cell r="F2136" t="str">
            <v>Software Licenses</v>
          </cell>
        </row>
        <row r="2137">
          <cell r="B2137" t="str">
            <v>9EP-00575O BRL</v>
          </cell>
          <cell r="C2137" t="str">
            <v>SysCtrDatactrCore SNGL SA OLV 2Lic NL 3Y AqY1 AP CoreLic</v>
          </cell>
          <cell r="D2137">
            <v>1461.7127659574469</v>
          </cell>
          <cell r="E2137" t="str">
            <v>Open Value</v>
          </cell>
          <cell r="F2137" t="str">
            <v>Software Licenses</v>
          </cell>
        </row>
        <row r="2138">
          <cell r="B2138" t="str">
            <v>9EP-00253O BRL</v>
          </cell>
          <cell r="C2138" t="str">
            <v>SysCtrDatactrCore SNGL SASU OLV 16Lic NL 1Y AqY1 SysCtrSvrStdCore AP</v>
          </cell>
          <cell r="D2138">
            <v>5760.7234042553191</v>
          </cell>
          <cell r="E2138" t="str">
            <v>Open Value</v>
          </cell>
          <cell r="F2138" t="str">
            <v>Software Licenses</v>
          </cell>
        </row>
        <row r="2139">
          <cell r="B2139" t="str">
            <v>9EP-00313O BRL</v>
          </cell>
          <cell r="C2139" t="str">
            <v>SysCtrDatactrCore SNGL SASU OLV 16Lic NL 1Y AqY2 SysCtrSvrStdCore AP</v>
          </cell>
          <cell r="D2139">
            <v>7406.5638297872347</v>
          </cell>
          <cell r="E2139" t="str">
            <v>Open Value</v>
          </cell>
          <cell r="F2139" t="str">
            <v>Software Licenses</v>
          </cell>
        </row>
        <row r="2140">
          <cell r="B2140" t="str">
            <v>9EP-00373O BRL</v>
          </cell>
          <cell r="C2140" t="str">
            <v>SysCtrDatactrCore SNGL SASU OLV 16Lic NL 1Y AqY3 SysCtrSvrStdCore AP</v>
          </cell>
          <cell r="D2140">
            <v>12344.106382978724</v>
          </cell>
          <cell r="E2140" t="str">
            <v>Open Value</v>
          </cell>
          <cell r="F2140" t="str">
            <v>Software Licenses</v>
          </cell>
        </row>
        <row r="2141">
          <cell r="B2141" t="str">
            <v>9EP-00499O BRL</v>
          </cell>
          <cell r="C2141" t="str">
            <v>SysCtrDatactrCore SNGL SASU OLV 16Lic NL 2Y AqY2 SysCtrSvrStdCore AP</v>
          </cell>
          <cell r="D2141">
            <v>14813.138297872341</v>
          </cell>
          <cell r="E2141" t="str">
            <v>Open Value</v>
          </cell>
          <cell r="F2141" t="str">
            <v>Software Licenses</v>
          </cell>
        </row>
        <row r="2142">
          <cell r="B2142" t="str">
            <v>9EP-00571O BRL</v>
          </cell>
          <cell r="C2142" t="str">
            <v>SysCtrDatactrCore SNGL SASU OLV 16Lic NL 3Y AqY1 SysCtrSvrStdCore AP</v>
          </cell>
          <cell r="D2142">
            <v>17282.180851063829</v>
          </cell>
          <cell r="E2142" t="str">
            <v>Open Value</v>
          </cell>
          <cell r="F2142" t="str">
            <v>Software Licenses</v>
          </cell>
        </row>
        <row r="2143">
          <cell r="B2143" t="str">
            <v>9EP-00259O BRL</v>
          </cell>
          <cell r="C2143" t="str">
            <v>SysCtrDatactrCore SNGL SASU OLV 2Lic NL 1Y AqY1 SysCtrSvrStdCore AP</v>
          </cell>
          <cell r="D2143">
            <v>720.17021276595756</v>
          </cell>
          <cell r="E2143" t="str">
            <v>Open Value</v>
          </cell>
          <cell r="F2143" t="str">
            <v>Software Licenses</v>
          </cell>
        </row>
        <row r="2144">
          <cell r="B2144" t="str">
            <v>9EP-00319O BRL</v>
          </cell>
          <cell r="C2144" t="str">
            <v>SysCtrDatactrCore SNGL SASU OLV 2Lic NL 1Y AqY2 SysCtrSvrStdCore AP</v>
          </cell>
          <cell r="D2144">
            <v>925.91489361702133</v>
          </cell>
          <cell r="E2144" t="str">
            <v>Open Value</v>
          </cell>
          <cell r="F2144" t="str">
            <v>Software Licenses</v>
          </cell>
        </row>
        <row r="2145">
          <cell r="B2145" t="str">
            <v>9EP-00379O BRL</v>
          </cell>
          <cell r="C2145" t="str">
            <v>SysCtrDatactrCore SNGL SASU OLV 2Lic NL 1Y AqY3 SysCtrSvrStdCore AP</v>
          </cell>
          <cell r="D2145">
            <v>1543.1276595744682</v>
          </cell>
          <cell r="E2145" t="str">
            <v>Open Value</v>
          </cell>
          <cell r="F2145" t="str">
            <v>Software Licenses</v>
          </cell>
        </row>
        <row r="2146">
          <cell r="B2146" t="str">
            <v>9EP-00505O BRL</v>
          </cell>
          <cell r="C2146" t="str">
            <v>SysCtrDatactrCore SNGL SASU OLV 2Lic NL 2Y AqY2 SysCtrSvrStdCore AP</v>
          </cell>
          <cell r="D2146">
            <v>1851.8191489361704</v>
          </cell>
          <cell r="E2146" t="str">
            <v>Open Value</v>
          </cell>
          <cell r="F2146" t="str">
            <v>Software Licenses</v>
          </cell>
        </row>
        <row r="2147">
          <cell r="B2147" t="str">
            <v>9EP-00577O BRL</v>
          </cell>
          <cell r="C2147" t="str">
            <v>SysCtrDatactrCore SNGL SASU OLV 2Lic NL 3Y AqY1 SysCtrSvrStdCore AP</v>
          </cell>
          <cell r="D2147">
            <v>2160.5</v>
          </cell>
          <cell r="E2147" t="str">
            <v>Open Value</v>
          </cell>
          <cell r="F2147" t="str">
            <v>Software Licenses</v>
          </cell>
        </row>
        <row r="2148">
          <cell r="B2148" t="str">
            <v>TSC-00155O BRL</v>
          </cell>
          <cell r="C2148" t="str">
            <v>SysCtrDPMCltML SNGL LicSAPk OLV NL 1Y AqY1 AP PerOSE</v>
          </cell>
          <cell r="D2148">
            <v>70.776595744680861</v>
          </cell>
          <cell r="E2148" t="str">
            <v>Open Value</v>
          </cell>
          <cell r="F2148" t="str">
            <v>Software Licenses</v>
          </cell>
        </row>
        <row r="2149">
          <cell r="B2149" t="str">
            <v>TSC-00716O BRL</v>
          </cell>
          <cell r="C2149" t="str">
            <v>SysCtrDPMCltML SNGL LicSAPk OLV NL 1Y AqY1 AP PerUsr</v>
          </cell>
          <cell r="D2149">
            <v>92.202127659574472</v>
          </cell>
          <cell r="E2149" t="str">
            <v>Open Value</v>
          </cell>
          <cell r="F2149" t="str">
            <v>Software Licenses</v>
          </cell>
        </row>
        <row r="2150">
          <cell r="B2150" t="str">
            <v>TSC-00195O BRL</v>
          </cell>
          <cell r="C2150" t="str">
            <v>SysCtrDPMCltML SNGL LicSAPk OLV NL 1Y AqY2 AP PerOSE</v>
          </cell>
          <cell r="D2150">
            <v>91.063829787234042</v>
          </cell>
          <cell r="E2150" t="str">
            <v>Open Value</v>
          </cell>
          <cell r="F2150" t="str">
            <v>Software Licenses</v>
          </cell>
        </row>
        <row r="2151">
          <cell r="B2151" t="str">
            <v>TSC-00736O BRL</v>
          </cell>
          <cell r="C2151" t="str">
            <v>SysCtrDPMCltML SNGL LicSAPk OLV NL 1Y AqY2 AP PerUsr</v>
          </cell>
          <cell r="D2151">
            <v>118.6276595744681</v>
          </cell>
          <cell r="E2151" t="str">
            <v>Open Value</v>
          </cell>
          <cell r="F2151" t="str">
            <v>Software Licenses</v>
          </cell>
        </row>
        <row r="2152">
          <cell r="B2152" t="str">
            <v>TSC-00235O BRL</v>
          </cell>
          <cell r="C2152" t="str">
            <v>SysCtrDPMCltML SNGL LicSAPk OLV NL 1Y AqY3 AP PerOSE</v>
          </cell>
          <cell r="D2152">
            <v>151.93617021276597</v>
          </cell>
          <cell r="E2152" t="str">
            <v>Open Value</v>
          </cell>
          <cell r="F2152" t="str">
            <v>Software Licenses</v>
          </cell>
        </row>
        <row r="2153">
          <cell r="B2153" t="str">
            <v>TSC-00756O BRL</v>
          </cell>
          <cell r="C2153" t="str">
            <v>SysCtrDPMCltML SNGL LicSAPk OLV NL 1Y AqY3 AP PerUsr</v>
          </cell>
          <cell r="D2153">
            <v>197.85106382978722</v>
          </cell>
          <cell r="E2153" t="str">
            <v>Open Value</v>
          </cell>
          <cell r="F2153" t="str">
            <v>Software Licenses</v>
          </cell>
        </row>
        <row r="2154">
          <cell r="B2154" t="str">
            <v>TSC-00305O BRL</v>
          </cell>
          <cell r="C2154" t="str">
            <v>SysCtrDPMCltML SNGL LicSAPk OLV NL 2Y AqY2 AP PerOSE</v>
          </cell>
          <cell r="D2154">
            <v>182.13829787234044</v>
          </cell>
          <cell r="E2154" t="str">
            <v>Open Value</v>
          </cell>
          <cell r="F2154" t="str">
            <v>Software Licenses</v>
          </cell>
        </row>
        <row r="2155">
          <cell r="B2155" t="str">
            <v>TSC-00800O BRL</v>
          </cell>
          <cell r="C2155" t="str">
            <v>SysCtrDPMCltML SNGL LicSAPk OLV NL 2Y AqY2 AP PerUsr</v>
          </cell>
          <cell r="D2155">
            <v>237.2340425531915</v>
          </cell>
          <cell r="E2155" t="str">
            <v>Open Value</v>
          </cell>
          <cell r="F2155" t="str">
            <v>Software Licenses</v>
          </cell>
        </row>
        <row r="2156">
          <cell r="B2156" t="str">
            <v>TSC-00353O BRL</v>
          </cell>
          <cell r="C2156" t="str">
            <v>SysCtrDPMCltML SNGL LicSAPk OLV NL 3Y AqY1 AP PerOSE</v>
          </cell>
          <cell r="D2156">
            <v>212.32978723404256</v>
          </cell>
          <cell r="E2156" t="str">
            <v>Open Value</v>
          </cell>
          <cell r="F2156" t="str">
            <v>Software Licenses</v>
          </cell>
        </row>
        <row r="2157">
          <cell r="B2157" t="str">
            <v>TSC-00824O BRL</v>
          </cell>
          <cell r="C2157" t="str">
            <v>SysCtrDPMCltML SNGL LicSAPk OLV NL 3Y AqY1 AP PerUsr</v>
          </cell>
          <cell r="D2157">
            <v>276.61702127659572</v>
          </cell>
          <cell r="E2157" t="str">
            <v>Open Value</v>
          </cell>
          <cell r="F2157" t="str">
            <v>Software Licenses</v>
          </cell>
        </row>
        <row r="2158">
          <cell r="B2158" t="str">
            <v>TSC-00159O BRL</v>
          </cell>
          <cell r="C2158" t="str">
            <v>SysCtrDPMCltML SNGL SA OLV NL 1Y AqY1 AP PerOSE</v>
          </cell>
          <cell r="D2158">
            <v>30.202127659574469</v>
          </cell>
          <cell r="E2158" t="str">
            <v>Open Value</v>
          </cell>
          <cell r="F2158" t="str">
            <v>Software Licenses</v>
          </cell>
        </row>
        <row r="2159">
          <cell r="B2159" t="str">
            <v>TSC-00718O BRL</v>
          </cell>
          <cell r="C2159" t="str">
            <v>SysCtrDPMCltML SNGL SA OLV NL 1Y AqY1 AP PerUsr</v>
          </cell>
          <cell r="D2159">
            <v>39.382978723404264</v>
          </cell>
          <cell r="E2159" t="str">
            <v>Open Value</v>
          </cell>
          <cell r="F2159" t="str">
            <v>Software Licenses</v>
          </cell>
        </row>
        <row r="2160">
          <cell r="B2160" t="str">
            <v>TSC-00199O BRL</v>
          </cell>
          <cell r="C2160" t="str">
            <v>SysCtrDPMCltML SNGL SA OLV NL 1Y AqY2 AP PerOSE</v>
          </cell>
          <cell r="D2160">
            <v>30.202127659574469</v>
          </cell>
          <cell r="E2160" t="str">
            <v>Open Value</v>
          </cell>
          <cell r="F2160" t="str">
            <v>Software Licenses</v>
          </cell>
        </row>
        <row r="2161">
          <cell r="B2161" t="str">
            <v>TSC-00738O BRL</v>
          </cell>
          <cell r="C2161" t="str">
            <v>SysCtrDPMCltML SNGL SA OLV NL 1Y AqY2 AP PerUsr</v>
          </cell>
          <cell r="D2161">
            <v>39.382978723404264</v>
          </cell>
          <cell r="E2161" t="str">
            <v>Open Value</v>
          </cell>
          <cell r="F2161" t="str">
            <v>Software Licenses</v>
          </cell>
        </row>
        <row r="2162">
          <cell r="B2162" t="str">
            <v>TSC-00239O BRL</v>
          </cell>
          <cell r="C2162" t="str">
            <v>SysCtrDPMCltML SNGL SA OLV NL 1Y AqY3 AP PerOSE</v>
          </cell>
          <cell r="D2162">
            <v>30.202127659574469</v>
          </cell>
          <cell r="E2162" t="str">
            <v>Open Value</v>
          </cell>
          <cell r="F2162" t="str">
            <v>Software Licenses</v>
          </cell>
        </row>
        <row r="2163">
          <cell r="B2163" t="str">
            <v>TSC-00758O BRL</v>
          </cell>
          <cell r="C2163" t="str">
            <v>SysCtrDPMCltML SNGL SA OLV NL 1Y AqY3 AP PerUsr</v>
          </cell>
          <cell r="D2163">
            <v>39.382978723404264</v>
          </cell>
          <cell r="E2163" t="str">
            <v>Open Value</v>
          </cell>
          <cell r="F2163" t="str">
            <v>Software Licenses</v>
          </cell>
        </row>
        <row r="2164">
          <cell r="B2164" t="str">
            <v>TSC-00309O BRL</v>
          </cell>
          <cell r="C2164" t="str">
            <v>SysCtrDPMCltML SNGL SA OLV NL 2Y AqY2 AP PerOSE</v>
          </cell>
          <cell r="D2164">
            <v>60.404255319148938</v>
          </cell>
          <cell r="E2164" t="str">
            <v>Open Value</v>
          </cell>
          <cell r="F2164" t="str">
            <v>Software Licenses</v>
          </cell>
        </row>
        <row r="2165">
          <cell r="B2165" t="str">
            <v>TSC-00802O BRL</v>
          </cell>
          <cell r="C2165" t="str">
            <v>SysCtrDPMCltML SNGL SA OLV NL 2Y AqY2 AP PerUsr</v>
          </cell>
          <cell r="D2165">
            <v>78.765957446808528</v>
          </cell>
          <cell r="E2165" t="str">
            <v>Open Value</v>
          </cell>
          <cell r="F2165" t="str">
            <v>Software Licenses</v>
          </cell>
        </row>
        <row r="2166">
          <cell r="B2166" t="str">
            <v>TSC-00357O BRL</v>
          </cell>
          <cell r="C2166" t="str">
            <v>SysCtrDPMCltML SNGL SA OLV NL 3Y AqY1 AP PerOSE</v>
          </cell>
          <cell r="D2166">
            <v>90.59574468085107</v>
          </cell>
          <cell r="E2166" t="str">
            <v>Open Value</v>
          </cell>
          <cell r="F2166" t="str">
            <v>Software Licenses</v>
          </cell>
        </row>
        <row r="2167">
          <cell r="B2167" t="str">
            <v>TSC-00826O BRL</v>
          </cell>
          <cell r="C2167" t="str">
            <v>SysCtrDPMCltML SNGL SA OLV NL 3Y AqY1 AP PerUsr</v>
          </cell>
          <cell r="D2167">
            <v>118.15957446808511</v>
          </cell>
          <cell r="E2167" t="str">
            <v>Open Value</v>
          </cell>
          <cell r="F2167" t="str">
            <v>Software Licenses</v>
          </cell>
        </row>
        <row r="2168">
          <cell r="B2168" t="str">
            <v>M3J-00079O BRL</v>
          </cell>
          <cell r="C2168" t="str">
            <v>SysCtrEndpntPrtctn SNGL SubsVL OLV NL 1Mth AP PerDvc</v>
          </cell>
          <cell r="D2168">
            <v>6.1063829787234045</v>
          </cell>
          <cell r="E2168" t="str">
            <v>Open Value</v>
          </cell>
          <cell r="F2168" t="str">
            <v>Software Licenses</v>
          </cell>
        </row>
        <row r="2169">
          <cell r="B2169" t="str">
            <v>M3J-00081O BRL</v>
          </cell>
          <cell r="C2169" t="str">
            <v>SysCtrEndpntPrtctn SNGL SubsVL OLV NL 1Mth AP PerUsr</v>
          </cell>
          <cell r="D2169">
            <v>7.9468085106382977</v>
          </cell>
          <cell r="E2169" t="str">
            <v>Open Value</v>
          </cell>
          <cell r="F2169" t="str">
            <v>Software Licenses</v>
          </cell>
        </row>
        <row r="2170">
          <cell r="B2170" t="str">
            <v>9TX-00718O BRL</v>
          </cell>
          <cell r="C2170" t="str">
            <v>SysCtrOpsMgrCltML SNGL LicSAPk OLV NL 1Y AqY1 AP PerOSE</v>
          </cell>
          <cell r="D2170">
            <v>70.776595744680861</v>
          </cell>
          <cell r="E2170" t="str">
            <v>Open Value</v>
          </cell>
          <cell r="F2170" t="str">
            <v>Software Licenses</v>
          </cell>
        </row>
        <row r="2171">
          <cell r="B2171" t="str">
            <v>9TX-00312O BRL</v>
          </cell>
          <cell r="C2171" t="str">
            <v>SysCtrOpsMgrCltML SNGL LicSAPk OLV NL 1Y AqY1 AP PerUsr</v>
          </cell>
          <cell r="D2171">
            <v>92.202127659574472</v>
          </cell>
          <cell r="E2171" t="str">
            <v>Open Value</v>
          </cell>
          <cell r="F2171" t="str">
            <v>Software Licenses</v>
          </cell>
        </row>
        <row r="2172">
          <cell r="B2172" t="str">
            <v>9TX-00707O BRL</v>
          </cell>
          <cell r="C2172" t="str">
            <v>SysCtrOpsMgrCltML SNGL LicSAPk OLV NL 1Y AqY2 AP PerOSE</v>
          </cell>
          <cell r="D2172">
            <v>91.063829787234042</v>
          </cell>
          <cell r="E2172" t="str">
            <v>Open Value</v>
          </cell>
          <cell r="F2172" t="str">
            <v>Software Licenses</v>
          </cell>
        </row>
        <row r="2173">
          <cell r="B2173" t="str">
            <v>9TX-00313O BRL</v>
          </cell>
          <cell r="C2173" t="str">
            <v>SysCtrOpsMgrCltML SNGL LicSAPk OLV NL 1Y AqY2 AP PerUsr</v>
          </cell>
          <cell r="D2173">
            <v>118.6276595744681</v>
          </cell>
          <cell r="E2173" t="str">
            <v>Open Value</v>
          </cell>
          <cell r="F2173" t="str">
            <v>Software Licenses</v>
          </cell>
        </row>
        <row r="2174">
          <cell r="B2174" t="str">
            <v>9TX-00708O BRL</v>
          </cell>
          <cell r="C2174" t="str">
            <v>SysCtrOpsMgrCltML SNGL LicSAPk OLV NL 1Y AqY3 AP PerOSE</v>
          </cell>
          <cell r="D2174">
            <v>151.93617021276597</v>
          </cell>
          <cell r="E2174" t="str">
            <v>Open Value</v>
          </cell>
          <cell r="F2174" t="str">
            <v>Software Licenses</v>
          </cell>
        </row>
        <row r="2175">
          <cell r="B2175" t="str">
            <v>9TX-00314O BRL</v>
          </cell>
          <cell r="C2175" t="str">
            <v>SysCtrOpsMgrCltML SNGL LicSAPk OLV NL 1Y AqY3 AP PerUsr</v>
          </cell>
          <cell r="D2175">
            <v>197.85106382978722</v>
          </cell>
          <cell r="E2175" t="str">
            <v>Open Value</v>
          </cell>
          <cell r="F2175" t="str">
            <v>Software Licenses</v>
          </cell>
        </row>
        <row r="2176">
          <cell r="B2176" t="str">
            <v>9TX-00709O BRL</v>
          </cell>
          <cell r="C2176" t="str">
            <v>SysCtrOpsMgrCltML SNGL LicSAPk OLV NL 2Y AqY2 AP PerOSE</v>
          </cell>
          <cell r="D2176">
            <v>182.13829787234044</v>
          </cell>
          <cell r="E2176" t="str">
            <v>Open Value</v>
          </cell>
          <cell r="F2176" t="str">
            <v>Software Licenses</v>
          </cell>
        </row>
        <row r="2177">
          <cell r="B2177" t="str">
            <v>9TX-00315O BRL</v>
          </cell>
          <cell r="C2177" t="str">
            <v>SysCtrOpsMgrCltML SNGL LicSAPk OLV NL 2Y AqY2 AP PerUsr</v>
          </cell>
          <cell r="D2177">
            <v>237.2340425531915</v>
          </cell>
          <cell r="E2177" t="str">
            <v>Open Value</v>
          </cell>
          <cell r="F2177" t="str">
            <v>Software Licenses</v>
          </cell>
        </row>
        <row r="2178">
          <cell r="B2178" t="str">
            <v>9TX-00710O BRL</v>
          </cell>
          <cell r="C2178" t="str">
            <v>SysCtrOpsMgrCltML SNGL LicSAPk OLV NL 3Y AqY1 AP PerOSE</v>
          </cell>
          <cell r="D2178">
            <v>212.32978723404256</v>
          </cell>
          <cell r="E2178" t="str">
            <v>Open Value</v>
          </cell>
          <cell r="F2178" t="str">
            <v>Software Licenses</v>
          </cell>
        </row>
        <row r="2179">
          <cell r="B2179" t="str">
            <v>9TX-00316O BRL</v>
          </cell>
          <cell r="C2179" t="str">
            <v>SysCtrOpsMgrCltML SNGL LicSAPk OLV NL 3Y AqY1 AP PerUsr</v>
          </cell>
          <cell r="D2179">
            <v>276.61702127659572</v>
          </cell>
          <cell r="E2179" t="str">
            <v>Open Value</v>
          </cell>
          <cell r="F2179" t="str">
            <v>Software Licenses</v>
          </cell>
        </row>
        <row r="2180">
          <cell r="B2180" t="str">
            <v>9TX-00681O BRL</v>
          </cell>
          <cell r="C2180" t="str">
            <v>SysCtrOpsMgrCltML SNGL SA OLV NL 1Y AqY1 AP PerOSE</v>
          </cell>
          <cell r="D2180">
            <v>30.202127659574469</v>
          </cell>
          <cell r="E2180" t="str">
            <v>Open Value</v>
          </cell>
          <cell r="F2180" t="str">
            <v>Software Licenses</v>
          </cell>
        </row>
        <row r="2181">
          <cell r="B2181" t="str">
            <v>9TX-00364O BRL</v>
          </cell>
          <cell r="C2181" t="str">
            <v>SysCtrOpsMgrCltML SNGL SA OLV NL 1Y AqY1 AP PerUsr</v>
          </cell>
          <cell r="D2181">
            <v>39.382978723404264</v>
          </cell>
          <cell r="E2181" t="str">
            <v>Open Value</v>
          </cell>
          <cell r="F2181" t="str">
            <v>Software Licenses</v>
          </cell>
        </row>
        <row r="2182">
          <cell r="B2182" t="str">
            <v>9TX-00694O BRL</v>
          </cell>
          <cell r="C2182" t="str">
            <v>SysCtrOpsMgrCltML SNGL SA OLV NL 1Y AqY2 AP PerOSE</v>
          </cell>
          <cell r="D2182">
            <v>30.202127659574469</v>
          </cell>
          <cell r="E2182" t="str">
            <v>Open Value</v>
          </cell>
          <cell r="F2182" t="str">
            <v>Software Licenses</v>
          </cell>
        </row>
        <row r="2183">
          <cell r="B2183" t="str">
            <v>9TX-00365O BRL</v>
          </cell>
          <cell r="C2183" t="str">
            <v>SysCtrOpsMgrCltML SNGL SA OLV NL 1Y AqY2 AP PerUsr</v>
          </cell>
          <cell r="D2183">
            <v>39.382978723404264</v>
          </cell>
          <cell r="E2183" t="str">
            <v>Open Value</v>
          </cell>
          <cell r="F2183" t="str">
            <v>Software Licenses</v>
          </cell>
        </row>
        <row r="2184">
          <cell r="B2184" t="str">
            <v>9TX-00683O BRL</v>
          </cell>
          <cell r="C2184" t="str">
            <v>SysCtrOpsMgrCltML SNGL SA OLV NL 1Y AqY3 AP PerOSE</v>
          </cell>
          <cell r="D2184">
            <v>30.202127659574469</v>
          </cell>
          <cell r="E2184" t="str">
            <v>Open Value</v>
          </cell>
          <cell r="F2184" t="str">
            <v>Software Licenses</v>
          </cell>
        </row>
        <row r="2185">
          <cell r="B2185" t="str">
            <v>9TX-00366O BRL</v>
          </cell>
          <cell r="C2185" t="str">
            <v>SysCtrOpsMgrCltML SNGL SA OLV NL 1Y AqY3 AP PerUsr</v>
          </cell>
          <cell r="D2185">
            <v>39.382978723404264</v>
          </cell>
          <cell r="E2185" t="str">
            <v>Open Value</v>
          </cell>
          <cell r="F2185" t="str">
            <v>Software Licenses</v>
          </cell>
        </row>
        <row r="2186">
          <cell r="B2186" t="str">
            <v>9TX-00684O BRL</v>
          </cell>
          <cell r="C2186" t="str">
            <v>SysCtrOpsMgrCltML SNGL SA OLV NL 2Y AqY2 AP PerOSE</v>
          </cell>
          <cell r="D2186">
            <v>60.404255319148938</v>
          </cell>
          <cell r="E2186" t="str">
            <v>Open Value</v>
          </cell>
          <cell r="F2186" t="str">
            <v>Software Licenses</v>
          </cell>
        </row>
        <row r="2187">
          <cell r="B2187" t="str">
            <v>9TX-00367O BRL</v>
          </cell>
          <cell r="C2187" t="str">
            <v>SysCtrOpsMgrCltML SNGL SA OLV NL 2Y AqY2 AP PerUsr</v>
          </cell>
          <cell r="D2187">
            <v>78.765957446808528</v>
          </cell>
          <cell r="E2187" t="str">
            <v>Open Value</v>
          </cell>
          <cell r="F2187" t="str">
            <v>Software Licenses</v>
          </cell>
        </row>
        <row r="2188">
          <cell r="B2188" t="str">
            <v>9TX-00685O BRL</v>
          </cell>
          <cell r="C2188" t="str">
            <v>SysCtrOpsMgrCltML SNGL SA OLV NL 3Y AqY1 AP PerOSE</v>
          </cell>
          <cell r="D2188">
            <v>90.59574468085107</v>
          </cell>
          <cell r="E2188" t="str">
            <v>Open Value</v>
          </cell>
          <cell r="F2188" t="str">
            <v>Software Licenses</v>
          </cell>
        </row>
        <row r="2189">
          <cell r="B2189" t="str">
            <v>9TX-00368O BRL</v>
          </cell>
          <cell r="C2189" t="str">
            <v>SysCtrOpsMgrCltML SNGL SA OLV NL 3Y AqY1 AP PerUsr</v>
          </cell>
          <cell r="D2189">
            <v>118.15957446808511</v>
          </cell>
          <cell r="E2189" t="str">
            <v>Open Value</v>
          </cell>
          <cell r="F2189" t="str">
            <v>Software Licenses</v>
          </cell>
        </row>
        <row r="2190">
          <cell r="B2190" t="str">
            <v>3ZK-00224O BRL</v>
          </cell>
          <cell r="C2190" t="str">
            <v>SysCtrOrchestratorSvr SNGL LicSAPk OLV NL 1Y AqY1 AP PerOSE</v>
          </cell>
          <cell r="D2190">
            <v>70.776595744680861</v>
          </cell>
          <cell r="E2190" t="str">
            <v>Open Value</v>
          </cell>
          <cell r="F2190" t="str">
            <v>Software Licenses</v>
          </cell>
        </row>
        <row r="2191">
          <cell r="B2191" t="str">
            <v>3ZK-00226O BRL</v>
          </cell>
          <cell r="C2191" t="str">
            <v>SysCtrOrchestratorSvr SNGL LicSAPk OLV NL 1Y AqY1 AP PerUsr</v>
          </cell>
          <cell r="D2191">
            <v>92.202127659574472</v>
          </cell>
          <cell r="E2191" t="str">
            <v>Open Value</v>
          </cell>
          <cell r="F2191" t="str">
            <v>Software Licenses</v>
          </cell>
        </row>
        <row r="2192">
          <cell r="B2192" t="str">
            <v>3ZK-00260O BRL</v>
          </cell>
          <cell r="C2192" t="str">
            <v>SysCtrOrchestratorSvr SNGL LicSAPk OLV NL 1Y AqY2 AP PerOSE</v>
          </cell>
          <cell r="D2192">
            <v>91.063829787234042</v>
          </cell>
          <cell r="E2192" t="str">
            <v>Open Value</v>
          </cell>
          <cell r="F2192" t="str">
            <v>Software Licenses</v>
          </cell>
        </row>
        <row r="2193">
          <cell r="B2193" t="str">
            <v>3ZK-00262O BRL</v>
          </cell>
          <cell r="C2193" t="str">
            <v>SysCtrOrchestratorSvr SNGL LicSAPk OLV NL 1Y AqY2 AP PerUsr</v>
          </cell>
          <cell r="D2193">
            <v>118.6276595744681</v>
          </cell>
          <cell r="E2193" t="str">
            <v>Open Value</v>
          </cell>
          <cell r="F2193" t="str">
            <v>Software Licenses</v>
          </cell>
        </row>
        <row r="2194">
          <cell r="B2194" t="str">
            <v>3ZK-00296O BRL</v>
          </cell>
          <cell r="C2194" t="str">
            <v>SysCtrOrchestratorSvr SNGL LicSAPk OLV NL 1Y AqY3 AP PerOSE</v>
          </cell>
          <cell r="D2194">
            <v>151.93617021276597</v>
          </cell>
          <cell r="E2194" t="str">
            <v>Open Value</v>
          </cell>
          <cell r="F2194" t="str">
            <v>Software Licenses</v>
          </cell>
        </row>
        <row r="2195">
          <cell r="B2195" t="str">
            <v>3ZK-00298O BRL</v>
          </cell>
          <cell r="C2195" t="str">
            <v>SysCtrOrchestratorSvr SNGL LicSAPk OLV NL 1Y AqY3 AP PerUsr</v>
          </cell>
          <cell r="D2195">
            <v>197.85106382978722</v>
          </cell>
          <cell r="E2195" t="str">
            <v>Open Value</v>
          </cell>
          <cell r="F2195" t="str">
            <v>Software Licenses</v>
          </cell>
        </row>
        <row r="2196">
          <cell r="B2196" t="str">
            <v>3ZK-00381O BRL</v>
          </cell>
          <cell r="C2196" t="str">
            <v>SysCtrOrchestratorSvr SNGL LicSAPk OLV NL 2Y AqY2 AP PerOSE</v>
          </cell>
          <cell r="D2196">
            <v>182.13829787234044</v>
          </cell>
          <cell r="E2196" t="str">
            <v>Open Value</v>
          </cell>
          <cell r="F2196" t="str">
            <v>Software Licenses</v>
          </cell>
        </row>
        <row r="2197">
          <cell r="B2197" t="str">
            <v>3ZK-00383O BRL</v>
          </cell>
          <cell r="C2197" t="str">
            <v>SysCtrOrchestratorSvr SNGL LicSAPk OLV NL 2Y AqY2 AP PerUsr</v>
          </cell>
          <cell r="D2197">
            <v>237.2340425531915</v>
          </cell>
          <cell r="E2197" t="str">
            <v>Open Value</v>
          </cell>
          <cell r="F2197" t="str">
            <v>Software Licenses</v>
          </cell>
        </row>
        <row r="2198">
          <cell r="B2198" t="str">
            <v>3ZK-00426O BRL</v>
          </cell>
          <cell r="C2198" t="str">
            <v>SysCtrOrchestratorSvr SNGL LicSAPk OLV NL 3Y AqY1 AP PerOSE</v>
          </cell>
          <cell r="D2198">
            <v>212.32978723404256</v>
          </cell>
          <cell r="E2198" t="str">
            <v>Open Value</v>
          </cell>
          <cell r="F2198" t="str">
            <v>Software Licenses</v>
          </cell>
        </row>
        <row r="2199">
          <cell r="B2199" t="str">
            <v>3ZK-00428O BRL</v>
          </cell>
          <cell r="C2199" t="str">
            <v>SysCtrOrchestratorSvr SNGL LicSAPk OLV NL 3Y AqY1 AP PerUsr</v>
          </cell>
          <cell r="D2199">
            <v>276.61702127659572</v>
          </cell>
          <cell r="E2199" t="str">
            <v>Open Value</v>
          </cell>
          <cell r="F2199" t="str">
            <v>Software Licenses</v>
          </cell>
        </row>
        <row r="2200">
          <cell r="B2200" t="str">
            <v>3ZK-00228O BRL</v>
          </cell>
          <cell r="C2200" t="str">
            <v>SysCtrOrchestratorSvr SNGL SA OLV NL 1Y AqY1 AP PerOSE</v>
          </cell>
          <cell r="D2200">
            <v>30.202127659574469</v>
          </cell>
          <cell r="E2200" t="str">
            <v>Open Value</v>
          </cell>
          <cell r="F2200" t="str">
            <v>Software Licenses</v>
          </cell>
        </row>
        <row r="2201">
          <cell r="B2201" t="str">
            <v>3ZK-00230O BRL</v>
          </cell>
          <cell r="C2201" t="str">
            <v>SysCtrOrchestratorSvr SNGL SA OLV NL 1Y AqY1 AP PerUsr</v>
          </cell>
          <cell r="D2201">
            <v>39.382978723404264</v>
          </cell>
          <cell r="E2201" t="str">
            <v>Open Value</v>
          </cell>
          <cell r="F2201" t="str">
            <v>Software Licenses</v>
          </cell>
        </row>
        <row r="2202">
          <cell r="B2202" t="str">
            <v>3ZK-00264O BRL</v>
          </cell>
          <cell r="C2202" t="str">
            <v>SysCtrOrchestratorSvr SNGL SA OLV NL 1Y AqY2 AP PerOSE</v>
          </cell>
          <cell r="D2202">
            <v>30.202127659574469</v>
          </cell>
          <cell r="E2202" t="str">
            <v>Open Value</v>
          </cell>
          <cell r="F2202" t="str">
            <v>Software Licenses</v>
          </cell>
        </row>
        <row r="2203">
          <cell r="B2203" t="str">
            <v>3ZK-00266O BRL</v>
          </cell>
          <cell r="C2203" t="str">
            <v>SysCtrOrchestratorSvr SNGL SA OLV NL 1Y AqY2 AP PerUsr</v>
          </cell>
          <cell r="D2203">
            <v>39.382978723404264</v>
          </cell>
          <cell r="E2203" t="str">
            <v>Open Value</v>
          </cell>
          <cell r="F2203" t="str">
            <v>Software Licenses</v>
          </cell>
        </row>
        <row r="2204">
          <cell r="B2204" t="str">
            <v>3ZK-00300O BRL</v>
          </cell>
          <cell r="C2204" t="str">
            <v>SysCtrOrchestratorSvr SNGL SA OLV NL 1Y AqY3 AP PerOSE</v>
          </cell>
          <cell r="D2204">
            <v>30.202127659574469</v>
          </cell>
          <cell r="E2204" t="str">
            <v>Open Value</v>
          </cell>
          <cell r="F2204" t="str">
            <v>Software Licenses</v>
          </cell>
        </row>
        <row r="2205">
          <cell r="B2205" t="str">
            <v>3ZK-00302O BRL</v>
          </cell>
          <cell r="C2205" t="str">
            <v>SysCtrOrchestratorSvr SNGL SA OLV NL 1Y AqY3 AP PerUsr</v>
          </cell>
          <cell r="D2205">
            <v>39.382978723404264</v>
          </cell>
          <cell r="E2205" t="str">
            <v>Open Value</v>
          </cell>
          <cell r="F2205" t="str">
            <v>Software Licenses</v>
          </cell>
        </row>
        <row r="2206">
          <cell r="B2206" t="str">
            <v>3ZK-00385O BRL</v>
          </cell>
          <cell r="C2206" t="str">
            <v>SysCtrOrchestratorSvr SNGL SA OLV NL 2Y AqY2 AP PerOSE</v>
          </cell>
          <cell r="D2206">
            <v>60.404255319148938</v>
          </cell>
          <cell r="E2206" t="str">
            <v>Open Value</v>
          </cell>
          <cell r="F2206" t="str">
            <v>Software Licenses</v>
          </cell>
        </row>
        <row r="2207">
          <cell r="B2207" t="str">
            <v>3ZK-00387O BRL</v>
          </cell>
          <cell r="C2207" t="str">
            <v>SysCtrOrchestratorSvr SNGL SA OLV NL 2Y AqY2 AP PerUsr</v>
          </cell>
          <cell r="D2207">
            <v>78.765957446808528</v>
          </cell>
          <cell r="E2207" t="str">
            <v>Open Value</v>
          </cell>
          <cell r="F2207" t="str">
            <v>Software Licenses</v>
          </cell>
        </row>
        <row r="2208">
          <cell r="B2208" t="str">
            <v>3ZK-00430O BRL</v>
          </cell>
          <cell r="C2208" t="str">
            <v>SysCtrOrchestratorSvr SNGL SA OLV NL 3Y AqY1 AP PerOSE</v>
          </cell>
          <cell r="D2208">
            <v>90.59574468085107</v>
          </cell>
          <cell r="E2208" t="str">
            <v>Open Value</v>
          </cell>
          <cell r="F2208" t="str">
            <v>Software Licenses</v>
          </cell>
        </row>
        <row r="2209">
          <cell r="B2209" t="str">
            <v>3ZK-00432O BRL</v>
          </cell>
          <cell r="C2209" t="str">
            <v>SysCtrOrchestratorSvr SNGL SA OLV NL 3Y AqY1 AP PerUsr</v>
          </cell>
          <cell r="D2209">
            <v>118.15957446808511</v>
          </cell>
          <cell r="E2209" t="str">
            <v>Open Value</v>
          </cell>
          <cell r="F2209" t="str">
            <v>Software Licenses</v>
          </cell>
        </row>
        <row r="2210">
          <cell r="B2210" t="str">
            <v>3ND-00127O BRL</v>
          </cell>
          <cell r="C2210" t="str">
            <v>SysCtrSrvcMgrCltML SNGL LicSAPk OLV NL 1Y AqY1 AP PerOSE</v>
          </cell>
          <cell r="D2210">
            <v>70.776595744680861</v>
          </cell>
          <cell r="E2210" t="str">
            <v>Open Value</v>
          </cell>
          <cell r="F2210" t="str">
            <v>Software Licenses</v>
          </cell>
        </row>
        <row r="2211">
          <cell r="B2211" t="str">
            <v>3ND-00129O BRL</v>
          </cell>
          <cell r="C2211" t="str">
            <v>SysCtrSrvcMgrCltML SNGL LicSAPk OLV NL 1Y AqY1 AP PerUsr</v>
          </cell>
          <cell r="D2211">
            <v>92.202127659574472</v>
          </cell>
          <cell r="E2211" t="str">
            <v>Open Value</v>
          </cell>
          <cell r="F2211" t="str">
            <v>Software Licenses</v>
          </cell>
        </row>
        <row r="2212">
          <cell r="B2212" t="str">
            <v>3ND-00039O BRL</v>
          </cell>
          <cell r="C2212" t="str">
            <v>SysCtrSrvcMgrCltML SNGL LicSAPk OLV NL 1Y AqY2 AP PerOSE</v>
          </cell>
          <cell r="D2212">
            <v>91.063829787234042</v>
          </cell>
          <cell r="E2212" t="str">
            <v>Open Value</v>
          </cell>
          <cell r="F2212" t="str">
            <v>Software Licenses</v>
          </cell>
        </row>
        <row r="2213">
          <cell r="B2213" t="str">
            <v>3ND-00041O BRL</v>
          </cell>
          <cell r="C2213" t="str">
            <v>SysCtrSrvcMgrCltML SNGL LicSAPk OLV NL 1Y AqY2 AP PerUsr</v>
          </cell>
          <cell r="D2213">
            <v>118.6276595744681</v>
          </cell>
          <cell r="E2213" t="str">
            <v>Open Value</v>
          </cell>
          <cell r="F2213" t="str">
            <v>Software Licenses</v>
          </cell>
        </row>
        <row r="2214">
          <cell r="B2214" t="str">
            <v>3ND-00598O BRL</v>
          </cell>
          <cell r="C2214" t="str">
            <v>SysCtrSrvcMgrCltML SNGL LicSAPk OLV NL 1Y AqY3 AP PerOSE</v>
          </cell>
          <cell r="D2214">
            <v>151.93617021276597</v>
          </cell>
          <cell r="E2214" t="str">
            <v>Open Value</v>
          </cell>
          <cell r="F2214" t="str">
            <v>Software Licenses</v>
          </cell>
        </row>
        <row r="2215">
          <cell r="B2215" t="str">
            <v>3ND-00580O BRL</v>
          </cell>
          <cell r="C2215" t="str">
            <v>SysCtrSrvcMgrCltML SNGL LicSAPk OLV NL 1Y AqY3 AP PerUsr</v>
          </cell>
          <cell r="D2215">
            <v>197.85106382978722</v>
          </cell>
          <cell r="E2215" t="str">
            <v>Open Value</v>
          </cell>
          <cell r="F2215" t="str">
            <v>Software Licenses</v>
          </cell>
        </row>
        <row r="2216">
          <cell r="B2216" t="str">
            <v>3ND-00077O BRL</v>
          </cell>
          <cell r="C2216" t="str">
            <v>SysCtrSrvcMgrCltML SNGL LicSAPk OLV NL 2Y AqY2 AP PerOSE</v>
          </cell>
          <cell r="D2216">
            <v>182.13829787234044</v>
          </cell>
          <cell r="E2216" t="str">
            <v>Open Value</v>
          </cell>
          <cell r="F2216" t="str">
            <v>Software Licenses</v>
          </cell>
        </row>
        <row r="2217">
          <cell r="B2217" t="str">
            <v>3ND-00079O BRL</v>
          </cell>
          <cell r="C2217" t="str">
            <v>SysCtrSrvcMgrCltML SNGL LicSAPk OLV NL 2Y AqY2 AP PerUsr</v>
          </cell>
          <cell r="D2217">
            <v>237.2340425531915</v>
          </cell>
          <cell r="E2217" t="str">
            <v>Open Value</v>
          </cell>
          <cell r="F2217" t="str">
            <v>Software Licenses</v>
          </cell>
        </row>
        <row r="2218">
          <cell r="B2218" t="str">
            <v>3ND-00151O BRL</v>
          </cell>
          <cell r="C2218" t="str">
            <v>SysCtrSrvcMgrCltML SNGL LicSAPk OLV NL 3Y AqY1 AP PerOSE</v>
          </cell>
          <cell r="D2218">
            <v>212.32978723404256</v>
          </cell>
          <cell r="E2218" t="str">
            <v>Open Value</v>
          </cell>
          <cell r="F2218" t="str">
            <v>Software Licenses</v>
          </cell>
        </row>
        <row r="2219">
          <cell r="B2219" t="str">
            <v>3ND-00153O BRL</v>
          </cell>
          <cell r="C2219" t="str">
            <v>SysCtrSrvcMgrCltML SNGL LicSAPk OLV NL 3Y AqY1 AP PerUsr</v>
          </cell>
          <cell r="D2219">
            <v>276.61702127659572</v>
          </cell>
          <cell r="E2219" t="str">
            <v>Open Value</v>
          </cell>
          <cell r="F2219" t="str">
            <v>Software Licenses</v>
          </cell>
        </row>
        <row r="2220">
          <cell r="B2220" t="str">
            <v>3ND-00131O BRL</v>
          </cell>
          <cell r="C2220" t="str">
            <v>SysCtrSrvcMgrCltML SNGL SA OLV NL 1Y AqY1 AP PerOSE</v>
          </cell>
          <cell r="D2220">
            <v>30.202127659574469</v>
          </cell>
          <cell r="E2220" t="str">
            <v>Open Value</v>
          </cell>
          <cell r="F2220" t="str">
            <v>Software Licenses</v>
          </cell>
        </row>
        <row r="2221">
          <cell r="B2221" t="str">
            <v>3ND-00133O BRL</v>
          </cell>
          <cell r="C2221" t="str">
            <v>SysCtrSrvcMgrCltML SNGL SA OLV NL 1Y AqY1 AP PerUsr</v>
          </cell>
          <cell r="D2221">
            <v>39.382978723404264</v>
          </cell>
          <cell r="E2221" t="str">
            <v>Open Value</v>
          </cell>
          <cell r="F2221" t="str">
            <v>Software Licenses</v>
          </cell>
        </row>
        <row r="2222">
          <cell r="B2222" t="str">
            <v>3ND-00043O BRL</v>
          </cell>
          <cell r="C2222" t="str">
            <v>SysCtrSrvcMgrCltML SNGL SA OLV NL 1Y AqY2 AP PerOSE</v>
          </cell>
          <cell r="D2222">
            <v>30.202127659574469</v>
          </cell>
          <cell r="E2222" t="str">
            <v>Open Value</v>
          </cell>
          <cell r="F2222" t="str">
            <v>Software Licenses</v>
          </cell>
        </row>
        <row r="2223">
          <cell r="B2223" t="str">
            <v>3ND-00045O BRL</v>
          </cell>
          <cell r="C2223" t="str">
            <v>SysCtrSrvcMgrCltML SNGL SA OLV NL 1Y AqY2 AP PerUsr</v>
          </cell>
          <cell r="D2223">
            <v>39.382978723404264</v>
          </cell>
          <cell r="E2223" t="str">
            <v>Open Value</v>
          </cell>
          <cell r="F2223" t="str">
            <v>Software Licenses</v>
          </cell>
        </row>
        <row r="2224">
          <cell r="B2224" t="str">
            <v>3ND-00584O BRL</v>
          </cell>
          <cell r="C2224" t="str">
            <v>SysCtrSrvcMgrCltML SNGL SA OLV NL 1Y AqY3 AP PerOSE</v>
          </cell>
          <cell r="D2224">
            <v>30.202127659574469</v>
          </cell>
          <cell r="E2224" t="str">
            <v>Open Value</v>
          </cell>
          <cell r="F2224" t="str">
            <v>Software Licenses</v>
          </cell>
        </row>
        <row r="2225">
          <cell r="B2225" t="str">
            <v>3ND-00587O BRL</v>
          </cell>
          <cell r="C2225" t="str">
            <v>SysCtrSrvcMgrCltML SNGL SA OLV NL 1Y AqY3 AP PerUsr</v>
          </cell>
          <cell r="D2225">
            <v>39.382978723404264</v>
          </cell>
          <cell r="E2225" t="str">
            <v>Open Value</v>
          </cell>
          <cell r="F2225" t="str">
            <v>Software Licenses</v>
          </cell>
        </row>
        <row r="2226">
          <cell r="B2226" t="str">
            <v>3ND-00081O BRL</v>
          </cell>
          <cell r="C2226" t="str">
            <v>SysCtrSrvcMgrCltML SNGL SA OLV NL 2Y AqY2 AP PerOSE</v>
          </cell>
          <cell r="D2226">
            <v>60.404255319148938</v>
          </cell>
          <cell r="E2226" t="str">
            <v>Open Value</v>
          </cell>
          <cell r="F2226" t="str">
            <v>Software Licenses</v>
          </cell>
        </row>
        <row r="2227">
          <cell r="B2227" t="str">
            <v>3ND-00083O BRL</v>
          </cell>
          <cell r="C2227" t="str">
            <v>SysCtrSrvcMgrCltML SNGL SA OLV NL 2Y AqY2 AP PerUsr</v>
          </cell>
          <cell r="D2227">
            <v>78.765957446808528</v>
          </cell>
          <cell r="E2227" t="str">
            <v>Open Value</v>
          </cell>
          <cell r="F2227" t="str">
            <v>Software Licenses</v>
          </cell>
        </row>
        <row r="2228">
          <cell r="B2228" t="str">
            <v>3ND-00155O BRL</v>
          </cell>
          <cell r="C2228" t="str">
            <v>SysCtrSrvcMgrCltML SNGL SA OLV NL 3Y AqY1 AP PerOSE</v>
          </cell>
          <cell r="D2228">
            <v>90.59574468085107</v>
          </cell>
          <cell r="E2228" t="str">
            <v>Open Value</v>
          </cell>
          <cell r="F2228" t="str">
            <v>Software Licenses</v>
          </cell>
        </row>
        <row r="2229">
          <cell r="B2229" t="str">
            <v>3ND-00157O BRL</v>
          </cell>
          <cell r="C2229" t="str">
            <v>SysCtrSrvcMgrCltML SNGL SA OLV NL 3Y AqY1 AP PerUsr</v>
          </cell>
          <cell r="D2229">
            <v>118.15957446808511</v>
          </cell>
          <cell r="E2229" t="str">
            <v>Open Value</v>
          </cell>
          <cell r="F2229" t="str">
            <v>Software Licenses</v>
          </cell>
        </row>
        <row r="2230">
          <cell r="B2230" t="str">
            <v>9EN-00225O BRL</v>
          </cell>
          <cell r="C2230" t="str">
            <v>SysCtrStdCore SNGL LicSAPk OLV 16Lic NL 1Y AqY1 AP CoreLic</v>
          </cell>
          <cell r="D2230">
            <v>3338.3404255319151</v>
          </cell>
          <cell r="E2230" t="str">
            <v>Open Value</v>
          </cell>
          <cell r="F2230" t="str">
            <v>Software Licenses</v>
          </cell>
        </row>
        <row r="2231">
          <cell r="B2231" t="str">
            <v>9EN-00265O BRL</v>
          </cell>
          <cell r="C2231" t="str">
            <v>SysCtrStdCore SNGL LicSAPk OLV 16Lic NL 1Y AqY2 AP CoreLic</v>
          </cell>
          <cell r="D2231">
            <v>4292.2872340425538</v>
          </cell>
          <cell r="E2231" t="str">
            <v>Open Value</v>
          </cell>
          <cell r="F2231" t="str">
            <v>Software Licenses</v>
          </cell>
        </row>
        <row r="2232">
          <cell r="B2232" t="str">
            <v>9EN-00305O BRL</v>
          </cell>
          <cell r="C2232" t="str">
            <v>SysCtrStdCore SNGL LicSAPk OLV 16Lic NL 1Y AqY3 AP CoreLic</v>
          </cell>
          <cell r="D2232">
            <v>7154.1595744680853</v>
          </cell>
          <cell r="E2232" t="str">
            <v>Open Value</v>
          </cell>
          <cell r="F2232" t="str">
            <v>Software Licenses</v>
          </cell>
        </row>
        <row r="2233">
          <cell r="B2233" t="str">
            <v>9EN-00393O BRL</v>
          </cell>
          <cell r="C2233" t="str">
            <v>SysCtrStdCore SNGL LicSAPk OLV 16Lic NL 2Y AqY2 AP CoreLic</v>
          </cell>
          <cell r="D2233">
            <v>8584.5851063829796</v>
          </cell>
          <cell r="E2233" t="str">
            <v>Open Value</v>
          </cell>
          <cell r="F2233" t="str">
            <v>Software Licenses</v>
          </cell>
        </row>
        <row r="2234">
          <cell r="B2234" t="str">
            <v>9EN-00441O BRL</v>
          </cell>
          <cell r="C2234" t="str">
            <v>SysCtrStdCore SNGL LicSAPk OLV 16Lic NL 3Y AqY1 AP CoreLic</v>
          </cell>
          <cell r="D2234">
            <v>10015.010638297874</v>
          </cell>
          <cell r="E2234" t="str">
            <v>Open Value</v>
          </cell>
          <cell r="F2234" t="str">
            <v>Software Licenses</v>
          </cell>
        </row>
        <row r="2235">
          <cell r="B2235" t="str">
            <v>9EN-00229O BRL</v>
          </cell>
          <cell r="C2235" t="str">
            <v>SysCtrStdCore SNGL LicSAPk OLV 2Lic NL 1Y AqY1 AP CoreLic</v>
          </cell>
          <cell r="D2235">
            <v>416.98936170212772</v>
          </cell>
          <cell r="E2235" t="str">
            <v>Open Value</v>
          </cell>
          <cell r="F2235" t="str">
            <v>Software Licenses</v>
          </cell>
        </row>
        <row r="2236">
          <cell r="B2236" t="str">
            <v>9EN-00269O BRL</v>
          </cell>
          <cell r="C2236" t="str">
            <v>SysCtrStdCore SNGL LicSAPk OLV 2Lic NL 1Y AqY2 AP CoreLic</v>
          </cell>
          <cell r="D2236">
            <v>536.20212765957444</v>
          </cell>
          <cell r="E2236" t="str">
            <v>Open Value</v>
          </cell>
          <cell r="F2236" t="str">
            <v>Software Licenses</v>
          </cell>
        </row>
        <row r="2237">
          <cell r="B2237" t="str">
            <v>9EN-00309O BRL</v>
          </cell>
          <cell r="C2237" t="str">
            <v>SysCtrStdCore SNGL LicSAPk OLV 2Lic NL 1Y AqY3 AP CoreLic</v>
          </cell>
          <cell r="D2237">
            <v>893.840425531915</v>
          </cell>
          <cell r="E2237" t="str">
            <v>Open Value</v>
          </cell>
          <cell r="F2237" t="str">
            <v>Software Licenses</v>
          </cell>
        </row>
        <row r="2238">
          <cell r="B2238" t="str">
            <v>9EN-00397O BRL</v>
          </cell>
          <cell r="C2238" t="str">
            <v>SysCtrStdCore SNGL LicSAPk OLV 2Lic NL 2Y AqY2 AP CoreLic</v>
          </cell>
          <cell r="D2238">
            <v>1072.3829787234042</v>
          </cell>
          <cell r="E2238" t="str">
            <v>Open Value</v>
          </cell>
          <cell r="F2238" t="str">
            <v>Software Licenses</v>
          </cell>
        </row>
        <row r="2239">
          <cell r="B2239" t="str">
            <v>9EN-00445O BRL</v>
          </cell>
          <cell r="C2239" t="str">
            <v>SysCtrStdCore SNGL LicSAPk OLV 2Lic NL 3Y AqY1 AP CoreLic</v>
          </cell>
          <cell r="D2239">
            <v>1250.9468085106384</v>
          </cell>
          <cell r="E2239" t="str">
            <v>Open Value</v>
          </cell>
          <cell r="F2239" t="str">
            <v>Software Licenses</v>
          </cell>
        </row>
        <row r="2240">
          <cell r="B2240" t="str">
            <v>9EN-00227O BRL</v>
          </cell>
          <cell r="C2240" t="str">
            <v>SysCtrStdCore SNGL SA OLV 16Lic NL 1Y AqY1 AP CoreLic</v>
          </cell>
          <cell r="D2240">
            <v>1430.4255319148936</v>
          </cell>
          <cell r="E2240" t="str">
            <v>Open Value</v>
          </cell>
          <cell r="F2240" t="str">
            <v>Software Licenses</v>
          </cell>
        </row>
        <row r="2241">
          <cell r="B2241" t="str">
            <v>9EN-00267O BRL</v>
          </cell>
          <cell r="C2241" t="str">
            <v>SysCtrStdCore SNGL SA OLV 16Lic NL 1Y AqY2 AP CoreLic</v>
          </cell>
          <cell r="D2241">
            <v>1430.4255319148936</v>
          </cell>
          <cell r="E2241" t="str">
            <v>Open Value</v>
          </cell>
          <cell r="F2241" t="str">
            <v>Software Licenses</v>
          </cell>
        </row>
        <row r="2242">
          <cell r="B2242" t="str">
            <v>9EN-00307O BRL</v>
          </cell>
          <cell r="C2242" t="str">
            <v>SysCtrStdCore SNGL SA OLV 16Lic NL 1Y AqY3 AP CoreLic</v>
          </cell>
          <cell r="D2242">
            <v>1430.4255319148936</v>
          </cell>
          <cell r="E2242" t="str">
            <v>Open Value</v>
          </cell>
          <cell r="F2242" t="str">
            <v>Software Licenses</v>
          </cell>
        </row>
        <row r="2243">
          <cell r="B2243" t="str">
            <v>9EN-00395O BRL</v>
          </cell>
          <cell r="C2243" t="str">
            <v>SysCtrStdCore SNGL SA OLV 16Lic NL 2Y AqY2 AP CoreLic</v>
          </cell>
          <cell r="D2243">
            <v>2860.8510638297871</v>
          </cell>
          <cell r="E2243" t="str">
            <v>Open Value</v>
          </cell>
          <cell r="F2243" t="str">
            <v>Software Licenses</v>
          </cell>
        </row>
        <row r="2244">
          <cell r="B2244" t="str">
            <v>9EN-00443O BRL</v>
          </cell>
          <cell r="C2244" t="str">
            <v>SysCtrStdCore SNGL SA OLV 16Lic NL 3Y AqY1 AP CoreLic</v>
          </cell>
          <cell r="D2244">
            <v>4291.2765957446809</v>
          </cell>
          <cell r="E2244" t="str">
            <v>Open Value</v>
          </cell>
          <cell r="F2244" t="str">
            <v>Software Licenses</v>
          </cell>
        </row>
        <row r="2245">
          <cell r="B2245" t="str">
            <v>9EN-00231O BRL</v>
          </cell>
          <cell r="C2245" t="str">
            <v>SysCtrStdCore SNGL SA OLV 2Lic NL 1Y AqY1 AP CoreLic</v>
          </cell>
          <cell r="D2245">
            <v>178.55319148936172</v>
          </cell>
          <cell r="E2245" t="str">
            <v>Open Value</v>
          </cell>
          <cell r="F2245" t="str">
            <v>Software Licenses</v>
          </cell>
        </row>
        <row r="2246">
          <cell r="B2246" t="str">
            <v>9EN-00271O BRL</v>
          </cell>
          <cell r="C2246" t="str">
            <v>SysCtrStdCore SNGL SA OLV 2Lic NL 1Y AqY2 AP CoreLic</v>
          </cell>
          <cell r="D2246">
            <v>178.55319148936172</v>
          </cell>
          <cell r="E2246" t="str">
            <v>Open Value</v>
          </cell>
          <cell r="F2246" t="str">
            <v>Software Licenses</v>
          </cell>
        </row>
        <row r="2247">
          <cell r="B2247" t="str">
            <v>9EN-00311O BRL</v>
          </cell>
          <cell r="C2247" t="str">
            <v>SysCtrStdCore SNGL SA OLV 2Lic NL 1Y AqY3 AP CoreLic</v>
          </cell>
          <cell r="D2247">
            <v>178.55319148936172</v>
          </cell>
          <cell r="E2247" t="str">
            <v>Open Value</v>
          </cell>
          <cell r="F2247" t="str">
            <v>Software Licenses</v>
          </cell>
        </row>
        <row r="2248">
          <cell r="B2248" t="str">
            <v>9EN-00399O BRL</v>
          </cell>
          <cell r="C2248" t="str">
            <v>SysCtrStdCore SNGL SA OLV 2Lic NL 2Y AqY2 AP CoreLic</v>
          </cell>
          <cell r="D2248">
            <v>357.09574468085111</v>
          </cell>
          <cell r="E2248" t="str">
            <v>Open Value</v>
          </cell>
          <cell r="F2248" t="str">
            <v>Software Licenses</v>
          </cell>
        </row>
        <row r="2249">
          <cell r="B2249" t="str">
            <v>9EN-00447O BRL</v>
          </cell>
          <cell r="C2249" t="str">
            <v>SysCtrStdCore SNGL SA OLV 2Lic NL 3Y AqY1 AP CoreLic</v>
          </cell>
          <cell r="D2249">
            <v>535.64893617021278</v>
          </cell>
          <cell r="E2249" t="str">
            <v>Open Value</v>
          </cell>
          <cell r="F2249" t="str">
            <v>Software Licenses</v>
          </cell>
        </row>
        <row r="2250">
          <cell r="B2250" t="str">
            <v>E9R-00006O BRL</v>
          </cell>
          <cell r="C2250" t="str">
            <v>VDIStew/MDOP SNGL SubsVL OLV NL 1Mth AP PerDvc</v>
          </cell>
          <cell r="D2250">
            <v>11.98936170212766</v>
          </cell>
          <cell r="E2250" t="str">
            <v>Open Value</v>
          </cell>
          <cell r="F2250" t="str">
            <v>Software Subscription Licenses</v>
          </cell>
        </row>
        <row r="2251">
          <cell r="B2251" t="str">
            <v>F2R-00006O BRL</v>
          </cell>
          <cell r="C2251" t="str">
            <v>VDIStew/oMDOP SNGL SubsVL OLV NL 1Mth AP PerDvc</v>
          </cell>
          <cell r="D2251">
            <v>6.9361702127659575</v>
          </cell>
          <cell r="E2251" t="str">
            <v>Open Value</v>
          </cell>
          <cell r="F2251" t="str">
            <v>Software Subscription Licenses</v>
          </cell>
        </row>
        <row r="2252">
          <cell r="B2252" t="str">
            <v>HWV-00001O BRL</v>
          </cell>
          <cell r="C2252" t="str">
            <v>VisioPlan1Open ShrdSvr SNGL SubsVL OLV NL 1Mth AP</v>
          </cell>
          <cell r="D2252">
            <v>27.010638297872344</v>
          </cell>
          <cell r="E2252" t="str">
            <v>Open Value</v>
          </cell>
          <cell r="F2252" t="str">
            <v>Software Subscription Licenses</v>
          </cell>
        </row>
        <row r="2253">
          <cell r="B2253" t="str">
            <v>R9Z-00002O BRL</v>
          </cell>
          <cell r="C2253" t="str">
            <v>VisioPlan2Open ShrdSvr SNGL SubsVL OLV NL 1Mth AP</v>
          </cell>
          <cell r="D2253">
            <v>81.021276595744681</v>
          </cell>
          <cell r="E2253" t="str">
            <v>Open Value</v>
          </cell>
          <cell r="F2253" t="str">
            <v>Software Subscription Licenses</v>
          </cell>
        </row>
        <row r="2254">
          <cell r="B2254" t="str">
            <v>R9Z-00008O BRL</v>
          </cell>
          <cell r="C2254" t="str">
            <v>VisioPlan2Open ShrdSvr SNGL SubsVL OLV NL 1Mth AP AddOn toVisioPro</v>
          </cell>
          <cell r="D2254">
            <v>53.11702127659575</v>
          </cell>
          <cell r="E2254" t="str">
            <v>Open Value</v>
          </cell>
          <cell r="F2254" t="str">
            <v>Software Subscription Licenses</v>
          </cell>
        </row>
        <row r="2255">
          <cell r="B2255" t="str">
            <v>R9Z-00012O BRL</v>
          </cell>
          <cell r="C2255" t="str">
            <v>VisioPlan2Open ShrdSvr SNGL SubsVL OLV NL 1Mth AP AddOn toVisioStd</v>
          </cell>
          <cell r="D2255">
            <v>37.170212765957444</v>
          </cell>
          <cell r="E2255" t="str">
            <v>Open Value</v>
          </cell>
          <cell r="F2255" t="str">
            <v>Software Subscription Licenses</v>
          </cell>
        </row>
        <row r="2256">
          <cell r="B2256" t="str">
            <v>D87-02394O BRL</v>
          </cell>
          <cell r="C2256" t="str">
            <v>VisioPro SNGL LicSAPk OLV NL 1Y AqY1 AP</v>
          </cell>
          <cell r="D2256">
            <v>2135.3404255319151</v>
          </cell>
          <cell r="E2256" t="str">
            <v>Open Value</v>
          </cell>
          <cell r="F2256" t="str">
            <v>Software Licenses</v>
          </cell>
        </row>
        <row r="2257">
          <cell r="B2257" t="str">
            <v>D87-02395O BRL</v>
          </cell>
          <cell r="C2257" t="str">
            <v>VisioPro SNGL LicSAPk OLV NL 1Y AqY2 AP</v>
          </cell>
          <cell r="D2257">
            <v>2706.1914893617027</v>
          </cell>
          <cell r="E2257" t="str">
            <v>Open Value</v>
          </cell>
          <cell r="F2257" t="str">
            <v>Software Licenses</v>
          </cell>
        </row>
        <row r="2258">
          <cell r="B2258" t="str">
            <v>D87-02396O BRL</v>
          </cell>
          <cell r="C2258" t="str">
            <v>VisioPro SNGL LicSAPk OLV NL 1Y AqY3 AP</v>
          </cell>
          <cell r="D2258">
            <v>4418.7765957446809</v>
          </cell>
          <cell r="E2258" t="str">
            <v>Open Value</v>
          </cell>
          <cell r="F2258" t="str">
            <v>Software Licenses</v>
          </cell>
        </row>
        <row r="2259">
          <cell r="B2259" t="str">
            <v>D87-02397O BRL</v>
          </cell>
          <cell r="C2259" t="str">
            <v>VisioPro SNGL LicSAPk OLV NL 2Y AqY2 AP</v>
          </cell>
          <cell r="D2259">
            <v>5412.3936170212764</v>
          </cell>
          <cell r="E2259" t="str">
            <v>Open Value</v>
          </cell>
          <cell r="F2259" t="str">
            <v>Software Licenses</v>
          </cell>
        </row>
        <row r="2260">
          <cell r="B2260" t="str">
            <v>D87-02398O BRL</v>
          </cell>
          <cell r="C2260" t="str">
            <v>VisioPro SNGL LicSAPk OLV NL 3Y AqY1 AP</v>
          </cell>
          <cell r="D2260">
            <v>6406.0212765957449</v>
          </cell>
          <cell r="E2260" t="str">
            <v>Open Value</v>
          </cell>
          <cell r="F2260" t="str">
            <v>Software Licenses</v>
          </cell>
        </row>
        <row r="2261">
          <cell r="B2261" t="str">
            <v>D87-02404O BRL</v>
          </cell>
          <cell r="C2261" t="str">
            <v>VisioPro SNGL SA OLV NL 1Y AqY1 AP</v>
          </cell>
          <cell r="D2261">
            <v>993.62765957446811</v>
          </cell>
          <cell r="E2261" t="str">
            <v>Open Value</v>
          </cell>
          <cell r="F2261" t="str">
            <v>Software Licenses</v>
          </cell>
        </row>
        <row r="2262">
          <cell r="B2262" t="str">
            <v>D87-02406O BRL</v>
          </cell>
          <cell r="C2262" t="str">
            <v>VisioPro SNGL SA OLV NL 1Y AqY2 AP</v>
          </cell>
          <cell r="D2262">
            <v>993.62765957446811</v>
          </cell>
          <cell r="E2262" t="str">
            <v>Open Value</v>
          </cell>
          <cell r="F2262" t="str">
            <v>Software Licenses</v>
          </cell>
        </row>
        <row r="2263">
          <cell r="B2263" t="str">
            <v>D87-02405O BRL</v>
          </cell>
          <cell r="C2263" t="str">
            <v>VisioPro SNGL SA OLV NL 1Y AqY3 AP</v>
          </cell>
          <cell r="D2263">
            <v>993.62765957446811</v>
          </cell>
          <cell r="E2263" t="str">
            <v>Open Value</v>
          </cell>
          <cell r="F2263" t="str">
            <v>Software Licenses</v>
          </cell>
        </row>
        <row r="2264">
          <cell r="B2264" t="str">
            <v>D87-02407O BRL</v>
          </cell>
          <cell r="C2264" t="str">
            <v>VisioPro SNGL SA OLV NL 2Y AqY2 AP</v>
          </cell>
          <cell r="D2264">
            <v>1987.244680851064</v>
          </cell>
          <cell r="E2264" t="str">
            <v>Open Value</v>
          </cell>
          <cell r="F2264" t="str">
            <v>Software Licenses</v>
          </cell>
        </row>
        <row r="2265">
          <cell r="B2265" t="str">
            <v>D87-02408O BRL</v>
          </cell>
          <cell r="C2265" t="str">
            <v>VisioPro SNGL SA OLV NL 3Y AqY1 AP</v>
          </cell>
          <cell r="D2265">
            <v>2980.872340425532</v>
          </cell>
          <cell r="E2265" t="str">
            <v>Open Value</v>
          </cell>
          <cell r="F2265" t="str">
            <v>Software Licenses</v>
          </cell>
        </row>
        <row r="2266">
          <cell r="B2266" t="str">
            <v>D87-02399O BRL</v>
          </cell>
          <cell r="C2266" t="str">
            <v>VisioPro SNGL SASU OLV NL 1Y AqY1 VisioStd AP</v>
          </cell>
          <cell r="D2266">
            <v>1023.2446808510639</v>
          </cell>
          <cell r="E2266" t="str">
            <v>Open Value</v>
          </cell>
          <cell r="F2266" t="str">
            <v>Software Licenses</v>
          </cell>
        </row>
        <row r="2267">
          <cell r="B2267" t="str">
            <v>D87-02400O BRL</v>
          </cell>
          <cell r="C2267" t="str">
            <v>VisioPro SNGL SASU OLV NL 1Y AqY2 VisioStd AP</v>
          </cell>
          <cell r="D2267">
            <v>1296.7872340425533</v>
          </cell>
          <cell r="E2267" t="str">
            <v>Open Value</v>
          </cell>
          <cell r="F2267" t="str">
            <v>Software Licenses</v>
          </cell>
        </row>
        <row r="2268">
          <cell r="B2268" t="str">
            <v>D87-02401O BRL</v>
          </cell>
          <cell r="C2268" t="str">
            <v>VisioPro SNGL SASU OLV NL 1Y AqY3 VisioStd AP</v>
          </cell>
          <cell r="D2268">
            <v>2117.3936170212764</v>
          </cell>
          <cell r="E2268" t="str">
            <v>Open Value</v>
          </cell>
          <cell r="F2268" t="str">
            <v>Software Licenses</v>
          </cell>
        </row>
        <row r="2269">
          <cell r="B2269" t="str">
            <v>D87-02402O BRL</v>
          </cell>
          <cell r="C2269" t="str">
            <v>VisioPro SNGL SASU OLV NL 2Y AqY2 VisioStd AP</v>
          </cell>
          <cell r="D2269">
            <v>2593.5638297872338</v>
          </cell>
          <cell r="E2269" t="str">
            <v>Open Value</v>
          </cell>
          <cell r="F2269" t="str">
            <v>Software Licenses</v>
          </cell>
        </row>
        <row r="2270">
          <cell r="B2270" t="str">
            <v>D87-02403O BRL</v>
          </cell>
          <cell r="C2270" t="str">
            <v>VisioPro SNGL SASU OLV NL 3Y AqY1 VisioStd AP</v>
          </cell>
          <cell r="D2270">
            <v>3069.7553191489365</v>
          </cell>
          <cell r="E2270" t="str">
            <v>Open Value</v>
          </cell>
          <cell r="F2270" t="str">
            <v>Software Licenses</v>
          </cell>
        </row>
        <row r="2271">
          <cell r="B2271" t="str">
            <v>D86-02423O BRL</v>
          </cell>
          <cell r="C2271" t="str">
            <v>VisioStd SNGL LicSAPk OLV NL 1Y AqY1 AP</v>
          </cell>
          <cell r="D2271">
            <v>1112.0957446808511</v>
          </cell>
          <cell r="E2271" t="str">
            <v>Open Value</v>
          </cell>
          <cell r="F2271" t="str">
            <v>Software Licenses</v>
          </cell>
        </row>
        <row r="2272">
          <cell r="B2272" t="str">
            <v>D86-02424O BRL</v>
          </cell>
          <cell r="C2272" t="str">
            <v>VisioStd SNGL LicSAPk OLV NL 1Y AqY2 AP</v>
          </cell>
          <cell r="D2272">
            <v>1409.4042553191489</v>
          </cell>
          <cell r="E2272" t="str">
            <v>Open Value</v>
          </cell>
          <cell r="F2272" t="str">
            <v>Software Licenses</v>
          </cell>
        </row>
        <row r="2273">
          <cell r="B2273" t="str">
            <v>D86-02425O BRL</v>
          </cell>
          <cell r="C2273" t="str">
            <v>VisioStd SNGL LicSAPk OLV NL 1Y AqY3 AP</v>
          </cell>
          <cell r="D2273">
            <v>2301.3829787234044</v>
          </cell>
          <cell r="E2273" t="str">
            <v>Open Value</v>
          </cell>
          <cell r="F2273" t="str">
            <v>Software Licenses</v>
          </cell>
        </row>
        <row r="2274">
          <cell r="B2274" t="str">
            <v>D86-02426O BRL</v>
          </cell>
          <cell r="C2274" t="str">
            <v>VisioStd SNGL LicSAPk OLV NL 2Y AqY2 AP</v>
          </cell>
          <cell r="D2274">
            <v>2818.8191489361702</v>
          </cell>
          <cell r="E2274" t="str">
            <v>Open Value</v>
          </cell>
          <cell r="F2274" t="str">
            <v>Software Licenses</v>
          </cell>
        </row>
        <row r="2275">
          <cell r="B2275" t="str">
            <v>D86-02427O BRL</v>
          </cell>
          <cell r="C2275" t="str">
            <v>VisioStd SNGL LicSAPk OLV NL 3Y AqY1 AP</v>
          </cell>
          <cell r="D2275">
            <v>3336.2659574468089</v>
          </cell>
          <cell r="E2275" t="str">
            <v>Open Value</v>
          </cell>
          <cell r="F2275" t="str">
            <v>Software Licenses</v>
          </cell>
        </row>
        <row r="2276">
          <cell r="B2276" t="str">
            <v>D86-02428O BRL</v>
          </cell>
          <cell r="C2276" t="str">
            <v>VisioStd SNGL SA OLV NL 1Y AqY1 AP</v>
          </cell>
          <cell r="D2276">
            <v>517.44680851063833</v>
          </cell>
          <cell r="E2276" t="str">
            <v>Open Value</v>
          </cell>
          <cell r="F2276" t="str">
            <v>Software Licenses</v>
          </cell>
        </row>
        <row r="2277">
          <cell r="B2277" t="str">
            <v>D86-02430O BRL</v>
          </cell>
          <cell r="C2277" t="str">
            <v>VisioStd SNGL SA OLV NL 1Y AqY2 AP</v>
          </cell>
          <cell r="D2277">
            <v>517.44680851063833</v>
          </cell>
          <cell r="E2277" t="str">
            <v>Open Value</v>
          </cell>
          <cell r="F2277" t="str">
            <v>Software Licenses</v>
          </cell>
        </row>
        <row r="2278">
          <cell r="B2278" t="str">
            <v>D86-02429O BRL</v>
          </cell>
          <cell r="C2278" t="str">
            <v>VisioStd SNGL SA OLV NL 1Y AqY3 AP</v>
          </cell>
          <cell r="D2278">
            <v>517.44680851063833</v>
          </cell>
          <cell r="E2278" t="str">
            <v>Open Value</v>
          </cell>
          <cell r="F2278" t="str">
            <v>Software Licenses</v>
          </cell>
        </row>
        <row r="2279">
          <cell r="B2279" t="str">
            <v>D86-02431O BRL</v>
          </cell>
          <cell r="C2279" t="str">
            <v>VisioStd SNGL SA OLV NL 2Y AqY2 AP</v>
          </cell>
          <cell r="D2279">
            <v>1034.872340425532</v>
          </cell>
          <cell r="E2279" t="str">
            <v>Open Value</v>
          </cell>
          <cell r="F2279" t="str">
            <v>Software Licenses</v>
          </cell>
        </row>
        <row r="2280">
          <cell r="B2280" t="str">
            <v>D86-02432O BRL</v>
          </cell>
          <cell r="C2280" t="str">
            <v>VisioStd SNGL SA OLV NL 3Y AqY1 AP</v>
          </cell>
          <cell r="D2280">
            <v>1552.3191489361704</v>
          </cell>
          <cell r="E2280" t="str">
            <v>Open Value</v>
          </cell>
          <cell r="F2280" t="str">
            <v>Software Licenses</v>
          </cell>
        </row>
        <row r="2281">
          <cell r="B2281" t="str">
            <v>MX3-00131O BRL</v>
          </cell>
          <cell r="C2281" t="str">
            <v>VSEntSubMSDN ALNG LicSAPk OLV NL 1Y AqY1 AP</v>
          </cell>
          <cell r="D2281">
            <v>22853.41489361702</v>
          </cell>
          <cell r="E2281" t="str">
            <v>Open Value</v>
          </cell>
          <cell r="F2281" t="str">
            <v>Software Licenses</v>
          </cell>
        </row>
        <row r="2282">
          <cell r="B2282" t="str">
            <v>MX3-00084O BRL</v>
          </cell>
          <cell r="C2282" t="str">
            <v>VSEntSubMSDN ALNG LicSAPk OLV NL 1Y AqY1 AP MPNCmptncyReq</v>
          </cell>
          <cell r="D2282">
            <v>18282.702127659577</v>
          </cell>
          <cell r="E2282" t="str">
            <v>Open Value</v>
          </cell>
          <cell r="F2282" t="str">
            <v>Software Licenses</v>
          </cell>
        </row>
        <row r="2283">
          <cell r="B2283" t="str">
            <v>MX3-00147O BRL</v>
          </cell>
          <cell r="C2283" t="str">
            <v>VSEntSubMSDN ALNG LicSAPk OLV NL 1Y AqY2 AP</v>
          </cell>
          <cell r="D2283">
            <v>28963.914893617024</v>
          </cell>
          <cell r="E2283" t="str">
            <v>Open Value</v>
          </cell>
          <cell r="F2283" t="str">
            <v>Software Licenses</v>
          </cell>
        </row>
        <row r="2284">
          <cell r="B2284" t="str">
            <v>MX3-00088O BRL</v>
          </cell>
          <cell r="C2284" t="str">
            <v>VSEntSubMSDN ALNG LicSAPk OLV NL 1Y AqY2 AP MPNCmptncyReq</v>
          </cell>
          <cell r="D2284">
            <v>23171.063829787236</v>
          </cell>
          <cell r="E2284" t="str">
            <v>Open Value</v>
          </cell>
          <cell r="F2284" t="str">
            <v>Software Licenses</v>
          </cell>
        </row>
        <row r="2285">
          <cell r="B2285" t="str">
            <v>MX3-00165O BRL</v>
          </cell>
          <cell r="C2285" t="str">
            <v>VSEntSubMSDN ALNG LicSAPk OLV NL 1Y AqY3 AP</v>
          </cell>
          <cell r="D2285">
            <v>47295.457446808519</v>
          </cell>
          <cell r="E2285" t="str">
            <v>Open Value</v>
          </cell>
          <cell r="F2285" t="str">
            <v>Software Licenses</v>
          </cell>
        </row>
        <row r="2286">
          <cell r="B2286" t="str">
            <v>MX3-00058O BRL</v>
          </cell>
          <cell r="C2286" t="str">
            <v>VSEntSubMSDN ALNG LicSAPk OLV NL 1Y AqY3 AP MPNCmptncyReq</v>
          </cell>
          <cell r="D2286">
            <v>37836.180851063837</v>
          </cell>
          <cell r="E2286" t="str">
            <v>Open Value</v>
          </cell>
          <cell r="F2286" t="str">
            <v>Software Licenses</v>
          </cell>
        </row>
        <row r="2287">
          <cell r="B2287" t="str">
            <v>MX3-00177O BRL</v>
          </cell>
          <cell r="C2287" t="str">
            <v>VSEntSubMSDN ALNG LicSAPk OLV NL 2Y AqY2 AP</v>
          </cell>
          <cell r="D2287">
            <v>57927.840425531918</v>
          </cell>
          <cell r="E2287" t="str">
            <v>Open Value</v>
          </cell>
          <cell r="F2287" t="str">
            <v>Software Licenses</v>
          </cell>
        </row>
        <row r="2288">
          <cell r="B2288" t="str">
            <v>MX3-00064O BRL</v>
          </cell>
          <cell r="C2288" t="str">
            <v>VSEntSubMSDN ALNG LicSAPk OLV NL 2Y AqY2 AP MPNCmptncyReq</v>
          </cell>
          <cell r="D2288">
            <v>46342.148936170219</v>
          </cell>
          <cell r="E2288" t="str">
            <v>Open Value</v>
          </cell>
          <cell r="F2288" t="str">
            <v>Software Licenses</v>
          </cell>
        </row>
        <row r="2289">
          <cell r="B2289" t="str">
            <v>MX3-00199O BRL</v>
          </cell>
          <cell r="C2289" t="str">
            <v>VSEntSubMSDN ALNG LicSAPk OLV NL 3Y AqY1 AP</v>
          </cell>
          <cell r="D2289">
            <v>68560.223404255317</v>
          </cell>
          <cell r="E2289" t="str">
            <v>Open Value</v>
          </cell>
          <cell r="F2289" t="str">
            <v>Software Licenses</v>
          </cell>
        </row>
        <row r="2290">
          <cell r="B2290" t="str">
            <v>MX3-00068O BRL</v>
          </cell>
          <cell r="C2290" t="str">
            <v>VSEntSubMSDN ALNG LicSAPk OLV NL 3Y AqY1 AP MPNCmptncyReq</v>
          </cell>
          <cell r="D2290">
            <v>54848.117021276601</v>
          </cell>
          <cell r="E2290" t="str">
            <v>Open Value</v>
          </cell>
          <cell r="F2290" t="str">
            <v>Software Licenses</v>
          </cell>
        </row>
        <row r="2291">
          <cell r="B2291" t="str">
            <v>MX3-00133O BRL</v>
          </cell>
          <cell r="C2291" t="str">
            <v>VSEntSubMSDN ALNG SA OLV NL 1Y AqY1 AP</v>
          </cell>
          <cell r="D2291">
            <v>10632.382978723406</v>
          </cell>
          <cell r="E2291" t="str">
            <v>Open Value</v>
          </cell>
          <cell r="F2291" t="str">
            <v>Software Licenses</v>
          </cell>
        </row>
        <row r="2292">
          <cell r="B2292" t="str">
            <v>MX3-00086O BRL</v>
          </cell>
          <cell r="C2292" t="str">
            <v>VSEntSubMSDN ALNG SA OLV NL 1Y AqY1 AP MPNCmptncyReq</v>
          </cell>
          <cell r="D2292">
            <v>8505.9680851063822</v>
          </cell>
          <cell r="E2292" t="str">
            <v>Open Value</v>
          </cell>
          <cell r="F2292" t="str">
            <v>Software Licenses</v>
          </cell>
        </row>
        <row r="2293">
          <cell r="B2293" t="str">
            <v>MX3-00149O BRL</v>
          </cell>
          <cell r="C2293" t="str">
            <v>VSEntSubMSDN ALNG SA OLV NL 1Y AqY2 AP</v>
          </cell>
          <cell r="D2293">
            <v>10632.382978723406</v>
          </cell>
          <cell r="E2293" t="str">
            <v>Open Value</v>
          </cell>
          <cell r="F2293" t="str">
            <v>Software Licenses</v>
          </cell>
        </row>
        <row r="2294">
          <cell r="B2294" t="str">
            <v>MX3-00056O BRL</v>
          </cell>
          <cell r="C2294" t="str">
            <v>VSEntSubMSDN ALNG SA OLV NL 1Y AqY2 AP MPNCmptncyReq</v>
          </cell>
          <cell r="D2294">
            <v>8505.9680851063822</v>
          </cell>
          <cell r="E2294" t="str">
            <v>Open Value</v>
          </cell>
          <cell r="F2294" t="str">
            <v>Software Licenses</v>
          </cell>
        </row>
        <row r="2295">
          <cell r="B2295" t="str">
            <v>MX3-00167O BRL</v>
          </cell>
          <cell r="C2295" t="str">
            <v>VSEntSubMSDN ALNG SA OLV NL 1Y AqY3 AP</v>
          </cell>
          <cell r="D2295">
            <v>10632.382978723406</v>
          </cell>
          <cell r="E2295" t="str">
            <v>Open Value</v>
          </cell>
          <cell r="F2295" t="str">
            <v>Software Licenses</v>
          </cell>
        </row>
        <row r="2296">
          <cell r="B2296" t="str">
            <v>MX3-00060O BRL</v>
          </cell>
          <cell r="C2296" t="str">
            <v>VSEntSubMSDN ALNG SA OLV NL 1Y AqY3 AP MPNCmptncyReq</v>
          </cell>
          <cell r="D2296">
            <v>8505.9680851063822</v>
          </cell>
          <cell r="E2296" t="str">
            <v>Open Value</v>
          </cell>
          <cell r="F2296" t="str">
            <v>Software Licenses</v>
          </cell>
        </row>
        <row r="2297">
          <cell r="B2297" t="str">
            <v>MX3-00179O BRL</v>
          </cell>
          <cell r="C2297" t="str">
            <v>VSEntSubMSDN ALNG SA OLV NL 2Y AqY2 AP</v>
          </cell>
          <cell r="D2297">
            <v>21264.765957446813</v>
          </cell>
          <cell r="E2297" t="str">
            <v>Open Value</v>
          </cell>
          <cell r="F2297" t="str">
            <v>Software Licenses</v>
          </cell>
        </row>
        <row r="2298">
          <cell r="B2298" t="str">
            <v>MX3-00066O BRL</v>
          </cell>
          <cell r="C2298" t="str">
            <v>VSEntSubMSDN ALNG SA OLV NL 2Y AqY2 AP MPNCmptncyReq</v>
          </cell>
          <cell r="D2298">
            <v>17011.946808510638</v>
          </cell>
          <cell r="E2298" t="str">
            <v>Open Value</v>
          </cell>
          <cell r="F2298" t="str">
            <v>Software Licenses</v>
          </cell>
        </row>
        <row r="2299">
          <cell r="B2299" t="str">
            <v>MX3-00201O BRL</v>
          </cell>
          <cell r="C2299" t="str">
            <v>VSEntSubMSDN ALNG SA OLV NL 3Y AqY1 AP</v>
          </cell>
          <cell r="D2299">
            <v>31897.159574468089</v>
          </cell>
          <cell r="E2299" t="str">
            <v>Open Value</v>
          </cell>
          <cell r="F2299" t="str">
            <v>Software Licenses</v>
          </cell>
        </row>
        <row r="2300">
          <cell r="B2300" t="str">
            <v>MX3-00070O BRL</v>
          </cell>
          <cell r="C2300" t="str">
            <v>VSEntSubMSDN ALNG SA OLV NL 3Y AqY1 AP MPNCmptncyReq</v>
          </cell>
          <cell r="D2300">
            <v>25517.904255319154</v>
          </cell>
          <cell r="E2300" t="str">
            <v>Open Value</v>
          </cell>
          <cell r="F2300" t="str">
            <v>Software Licenses</v>
          </cell>
        </row>
        <row r="2301">
          <cell r="B2301" t="str">
            <v>MX3-00143O BRL</v>
          </cell>
          <cell r="C2301" t="str">
            <v>VSEntSubMSDN ALNG SASU OLV NL 1Y AqY1 VSProwMSDN AP</v>
          </cell>
          <cell r="D2301">
            <v>19377.361702127662</v>
          </cell>
          <cell r="E2301" t="str">
            <v>Open Value</v>
          </cell>
          <cell r="F2301" t="str">
            <v>Software Licenses</v>
          </cell>
        </row>
        <row r="2302">
          <cell r="B2302" t="str">
            <v>MX3-00145O BRL</v>
          </cell>
          <cell r="C2302" t="str">
            <v>VSEntSubMSDN ALNG SASU OLV NL 1Y AqY1 VSTstProwMSDN AP</v>
          </cell>
          <cell r="D2302">
            <v>16275.276595744683</v>
          </cell>
          <cell r="E2302" t="str">
            <v>Open Value</v>
          </cell>
          <cell r="F2302" t="str">
            <v>Software Licenses</v>
          </cell>
        </row>
        <row r="2303">
          <cell r="B2303" t="str">
            <v>MX3-00151O BRL</v>
          </cell>
          <cell r="C2303" t="str">
            <v>VSEntSubMSDN ALNG SASU OLV NL 1Y AqY2 VSProwMSDN AP</v>
          </cell>
          <cell r="D2303">
            <v>25272.808510638297</v>
          </cell>
          <cell r="E2303" t="str">
            <v>Open Value</v>
          </cell>
          <cell r="F2303" t="str">
            <v>Software Licenses</v>
          </cell>
        </row>
        <row r="2304">
          <cell r="B2304" t="str">
            <v>MX3-00163O BRL</v>
          </cell>
          <cell r="C2304" t="str">
            <v>VSEntSubMSDN ALNG SASU OLV NL 1Y AqY2 VSTstProwMSDN AP</v>
          </cell>
          <cell r="D2304">
            <v>20627.000000000004</v>
          </cell>
          <cell r="E2304" t="str">
            <v>Open Value</v>
          </cell>
          <cell r="F2304" t="str">
            <v>Software Licenses</v>
          </cell>
        </row>
        <row r="2305">
          <cell r="B2305" t="str">
            <v>MX3-00169O BRL</v>
          </cell>
          <cell r="C2305" t="str">
            <v>VSEntSubMSDN ALNG SASU OLV NL 1Y AqY3 VSProwMSDN AP</v>
          </cell>
          <cell r="D2305">
            <v>42959.180851063829</v>
          </cell>
          <cell r="E2305" t="str">
            <v>Open Value</v>
          </cell>
          <cell r="F2305" t="str">
            <v>Software Licenses</v>
          </cell>
        </row>
        <row r="2306">
          <cell r="B2306" t="str">
            <v>MX3-00171O BRL</v>
          </cell>
          <cell r="C2306" t="str">
            <v>VSEntSubMSDN ALNG SASU OLV NL 1Y AqY3 VSTstProwMSDN AP</v>
          </cell>
          <cell r="D2306">
            <v>33682.191489361699</v>
          </cell>
          <cell r="E2306" t="str">
            <v>Open Value</v>
          </cell>
          <cell r="F2306" t="str">
            <v>Software Licenses</v>
          </cell>
        </row>
        <row r="2307">
          <cell r="B2307" t="str">
            <v>MX3-00181O BRL</v>
          </cell>
          <cell r="C2307" t="str">
            <v>VSEntSubMSDN ALNG SASU OLV NL 2Y AqY2 VSProwMSDN AP</v>
          </cell>
          <cell r="D2307">
            <v>50545.627659574471</v>
          </cell>
          <cell r="E2307" t="str">
            <v>Open Value</v>
          </cell>
          <cell r="F2307" t="str">
            <v>Software Licenses</v>
          </cell>
        </row>
        <row r="2308">
          <cell r="B2308" t="str">
            <v>MX3-00193O BRL</v>
          </cell>
          <cell r="C2308" t="str">
            <v>VSEntSubMSDN ALNG SASU OLV NL 2Y AqY2 VSTstProwMSDN AP</v>
          </cell>
          <cell r="D2308">
            <v>41254.01063829787</v>
          </cell>
          <cell r="E2308" t="str">
            <v>Open Value</v>
          </cell>
          <cell r="F2308" t="str">
            <v>Software Licenses</v>
          </cell>
        </row>
        <row r="2309">
          <cell r="B2309" t="str">
            <v>MX3-00203O BRL</v>
          </cell>
          <cell r="C2309" t="str">
            <v>VSEntSubMSDN ALNG SASU OLV NL 3Y AqY1 VSProwMSDN AP</v>
          </cell>
          <cell r="D2309">
            <v>58132.074468085113</v>
          </cell>
          <cell r="E2309" t="str">
            <v>Open Value</v>
          </cell>
          <cell r="F2309" t="str">
            <v>Software Licenses</v>
          </cell>
        </row>
        <row r="2310">
          <cell r="B2310" t="str">
            <v>MX3-00205O BRL</v>
          </cell>
          <cell r="C2310" t="str">
            <v>VSEntSubMSDN ALNG SASU OLV NL 3Y AqY1 VSTstProwMSDN AP</v>
          </cell>
          <cell r="D2310">
            <v>48825.819148936171</v>
          </cell>
          <cell r="E2310" t="str">
            <v>Open Value</v>
          </cell>
          <cell r="F2310" t="str">
            <v>Software Licenses</v>
          </cell>
        </row>
        <row r="2311">
          <cell r="B2311" t="str">
            <v>77D-00041O BRL</v>
          </cell>
          <cell r="C2311" t="str">
            <v>VSProSubMSDN ALNG LicSAPk OLV NL 1Y AqY1 AP</v>
          </cell>
          <cell r="D2311">
            <v>3476.0531914893618</v>
          </cell>
          <cell r="E2311" t="str">
            <v>Open Value</v>
          </cell>
          <cell r="F2311" t="str">
            <v>Software Licenses</v>
          </cell>
        </row>
        <row r="2312">
          <cell r="B2312" t="str">
            <v>77D-00045O BRL</v>
          </cell>
          <cell r="C2312" t="str">
            <v>VSProSubMSDN ALNG LicSAPk OLV NL 1Y AqY2 AP</v>
          </cell>
          <cell r="D2312">
            <v>3691.1063829787236</v>
          </cell>
          <cell r="E2312" t="str">
            <v>Open Value</v>
          </cell>
          <cell r="F2312" t="str">
            <v>Software Licenses</v>
          </cell>
        </row>
        <row r="2313">
          <cell r="B2313" t="str">
            <v>77D-00049O BRL</v>
          </cell>
          <cell r="C2313" t="str">
            <v>VSProSubMSDN ALNG LicSAPk OLV NL 1Y AqY3 AP</v>
          </cell>
          <cell r="D2313">
            <v>4336.2659574468089</v>
          </cell>
          <cell r="E2313" t="str">
            <v>Open Value</v>
          </cell>
          <cell r="F2313" t="str">
            <v>Software Licenses</v>
          </cell>
        </row>
        <row r="2314">
          <cell r="B2314" t="str">
            <v>77D-00070O BRL</v>
          </cell>
          <cell r="C2314" t="str">
            <v>VSProSubMSDN ALNG LicSAPk OLV NL 2Y AqY2 AP</v>
          </cell>
          <cell r="D2314">
            <v>7382.2021276595751</v>
          </cell>
          <cell r="E2314" t="str">
            <v>Open Value</v>
          </cell>
          <cell r="F2314" t="str">
            <v>Software Licenses</v>
          </cell>
        </row>
        <row r="2315">
          <cell r="B2315" t="str">
            <v>77D-00076O BRL</v>
          </cell>
          <cell r="C2315" t="str">
            <v>VSProSubMSDN ALNG LicSAPk OLV NL 3Y AqY1 AP</v>
          </cell>
          <cell r="D2315">
            <v>10428.148936170212</v>
          </cell>
          <cell r="E2315" t="str">
            <v>Open Value</v>
          </cell>
          <cell r="F2315" t="str">
            <v>Software Licenses</v>
          </cell>
        </row>
        <row r="2316">
          <cell r="B2316" t="str">
            <v>77D-00043O BRL</v>
          </cell>
          <cell r="C2316" t="str">
            <v>VSProSubMSDN ALNG SA OLV NL 1Y AqY1 AP</v>
          </cell>
          <cell r="D2316">
            <v>3045.9361702127658</v>
          </cell>
          <cell r="E2316" t="str">
            <v>Open Value</v>
          </cell>
          <cell r="F2316" t="str">
            <v>Software Licenses</v>
          </cell>
        </row>
        <row r="2317">
          <cell r="B2317" t="str">
            <v>77D-00047O BRL</v>
          </cell>
          <cell r="C2317" t="str">
            <v>VSProSubMSDN ALNG SA OLV NL 1Y AqY2 AP</v>
          </cell>
          <cell r="D2317">
            <v>3045.9361702127658</v>
          </cell>
          <cell r="E2317" t="str">
            <v>Open Value</v>
          </cell>
          <cell r="F2317" t="str">
            <v>Software Licenses</v>
          </cell>
        </row>
        <row r="2318">
          <cell r="B2318" t="str">
            <v>77D-00051O BRL</v>
          </cell>
          <cell r="C2318" t="str">
            <v>VSProSubMSDN ALNG SA OLV NL 1Y AqY3 AP</v>
          </cell>
          <cell r="D2318">
            <v>3045.9361702127658</v>
          </cell>
          <cell r="E2318" t="str">
            <v>Open Value</v>
          </cell>
          <cell r="F2318" t="str">
            <v>Software Licenses</v>
          </cell>
        </row>
        <row r="2319">
          <cell r="B2319" t="str">
            <v>77D-00072O BRL</v>
          </cell>
          <cell r="C2319" t="str">
            <v>VSProSubMSDN ALNG SA OLV NL 2Y AqY2 AP</v>
          </cell>
          <cell r="D2319">
            <v>6091.8829787234044</v>
          </cell>
          <cell r="E2319" t="str">
            <v>Open Value</v>
          </cell>
          <cell r="F2319" t="str">
            <v>Software Licenses</v>
          </cell>
        </row>
        <row r="2320">
          <cell r="B2320" t="str">
            <v>77D-00078O BRL</v>
          </cell>
          <cell r="C2320" t="str">
            <v>VSProSubMSDN ALNG SA OLV NL 3Y AqY1 AP</v>
          </cell>
          <cell r="D2320">
            <v>9137.8297872340427</v>
          </cell>
          <cell r="E2320" t="str">
            <v>Open Value</v>
          </cell>
          <cell r="F2320" t="str">
            <v>Software Licenses</v>
          </cell>
        </row>
        <row r="2321">
          <cell r="B2321" t="str">
            <v>125-00261O BRL</v>
          </cell>
          <cell r="C2321" t="str">
            <v>AzureDevOpsServer SNGL LicSAPk OLV NL 1Y AqY1 AP</v>
          </cell>
          <cell r="D2321">
            <v>1465.9148936170213</v>
          </cell>
          <cell r="E2321" t="str">
            <v>Open Value</v>
          </cell>
          <cell r="F2321" t="str">
            <v>Software Licenses</v>
          </cell>
        </row>
        <row r="2322">
          <cell r="B2322" t="str">
            <v>125-01196O BRL</v>
          </cell>
          <cell r="C2322" t="str">
            <v>AzureDevOpsServer SNGL LicSAPk OLV NL 1Y AqY1 AP MPNCmptncyReq</v>
          </cell>
          <cell r="D2322">
            <v>1173.1595744680851</v>
          </cell>
          <cell r="E2322" t="str">
            <v>Open Value</v>
          </cell>
          <cell r="F2322" t="str">
            <v>Software Licenses</v>
          </cell>
        </row>
        <row r="2323">
          <cell r="B2323" t="str">
            <v>125-00262O BRL</v>
          </cell>
          <cell r="C2323" t="str">
            <v>AzureDevOpsServer SNGL LicSAPk OLV NL 1Y AqY2 AP</v>
          </cell>
          <cell r="D2323">
            <v>1884.744680851064</v>
          </cell>
          <cell r="E2323" t="str">
            <v>Open Value</v>
          </cell>
          <cell r="F2323" t="str">
            <v>Software Licenses</v>
          </cell>
        </row>
        <row r="2324">
          <cell r="B2324" t="str">
            <v>125-01200O BRL</v>
          </cell>
          <cell r="C2324" t="str">
            <v>AzureDevOpsServer SNGL LicSAPk OLV NL 1Y AqY2 AP MPNCmptncyReq</v>
          </cell>
          <cell r="D2324">
            <v>1508.3404255319149</v>
          </cell>
          <cell r="E2324" t="str">
            <v>Open Value</v>
          </cell>
          <cell r="F2324" t="str">
            <v>Software Licenses</v>
          </cell>
        </row>
        <row r="2325">
          <cell r="B2325" t="str">
            <v>125-00263O BRL</v>
          </cell>
          <cell r="C2325" t="str">
            <v>AzureDevOpsServer SNGL LicSAPk OLV NL 1Y AqY3 AP</v>
          </cell>
          <cell r="D2325">
            <v>3141.2127659574467</v>
          </cell>
          <cell r="E2325" t="str">
            <v>Open Value</v>
          </cell>
          <cell r="F2325" t="str">
            <v>Software Licenses</v>
          </cell>
        </row>
        <row r="2326">
          <cell r="B2326" t="str">
            <v>125-01204O BRL</v>
          </cell>
          <cell r="C2326" t="str">
            <v>AzureDevOpsServer SNGL LicSAPk OLV NL 1Y AqY3 AP MPNCmptncyReq</v>
          </cell>
          <cell r="D2326">
            <v>2513.872340425532</v>
          </cell>
          <cell r="E2326" t="str">
            <v>Open Value</v>
          </cell>
          <cell r="F2326" t="str">
            <v>Software Licenses</v>
          </cell>
        </row>
        <row r="2327">
          <cell r="B2327" t="str">
            <v>125-00264O BRL</v>
          </cell>
          <cell r="C2327" t="str">
            <v>AzureDevOpsServer SNGL LicSAPk OLV NL 2Y AqY2 AP</v>
          </cell>
          <cell r="D2327">
            <v>3769.4787234042556</v>
          </cell>
          <cell r="E2327" t="str">
            <v>Open Value</v>
          </cell>
          <cell r="F2327" t="str">
            <v>Software Licenses</v>
          </cell>
        </row>
        <row r="2328">
          <cell r="B2328" t="str">
            <v>125-01210O BRL</v>
          </cell>
          <cell r="C2328" t="str">
            <v>AzureDevOpsServer SNGL LicSAPk OLV NL 2Y AqY2 AP MPNCmptncyReq</v>
          </cell>
          <cell r="D2328">
            <v>3016.6702127659578</v>
          </cell>
          <cell r="E2328" t="str">
            <v>Open Value</v>
          </cell>
          <cell r="F2328" t="str">
            <v>Software Licenses</v>
          </cell>
        </row>
        <row r="2329">
          <cell r="B2329" t="str">
            <v>125-00265O BRL</v>
          </cell>
          <cell r="C2329" t="str">
            <v>AzureDevOpsServer SNGL LicSAPk OLV NL 3Y AqY1 AP</v>
          </cell>
          <cell r="D2329">
            <v>4397.7553191489369</v>
          </cell>
          <cell r="E2329" t="str">
            <v>Open Value</v>
          </cell>
          <cell r="F2329" t="str">
            <v>Software Licenses</v>
          </cell>
        </row>
        <row r="2330">
          <cell r="B2330" t="str">
            <v>125-01214O BRL</v>
          </cell>
          <cell r="C2330" t="str">
            <v>AzureDevOpsServer SNGL LicSAPk OLV NL 3Y AqY1 AP MPNCmptncyReq</v>
          </cell>
          <cell r="D2330">
            <v>3519.4787234042556</v>
          </cell>
          <cell r="E2330" t="str">
            <v>Open Value</v>
          </cell>
          <cell r="F2330" t="str">
            <v>Software Licenses</v>
          </cell>
        </row>
        <row r="2331">
          <cell r="B2331" t="str">
            <v>125-00313O BRL</v>
          </cell>
          <cell r="C2331" t="str">
            <v>AzureDevOpsServer SNGL SA OLV NL 1Y AqY1 AP</v>
          </cell>
          <cell r="D2331">
            <v>628.26595744680856</v>
          </cell>
          <cell r="E2331" t="str">
            <v>Open Value</v>
          </cell>
          <cell r="F2331" t="str">
            <v>Software Licenses</v>
          </cell>
        </row>
        <row r="2332">
          <cell r="B2332" t="str">
            <v>125-01198O BRL</v>
          </cell>
          <cell r="C2332" t="str">
            <v>AzureDevOpsServer SNGL SA OLV NL 1Y AqY1 AP MPNCmptncyReq</v>
          </cell>
          <cell r="D2332">
            <v>502.80851063829789</v>
          </cell>
          <cell r="E2332" t="str">
            <v>Open Value</v>
          </cell>
          <cell r="F2332" t="str">
            <v>Software Licenses</v>
          </cell>
        </row>
        <row r="2333">
          <cell r="B2333" t="str">
            <v>125-00314O BRL</v>
          </cell>
          <cell r="C2333" t="str">
            <v>AzureDevOpsServer SNGL SA OLV NL 1Y AqY2 AP</v>
          </cell>
          <cell r="D2333">
            <v>628.26595744680856</v>
          </cell>
          <cell r="E2333" t="str">
            <v>Open Value</v>
          </cell>
          <cell r="F2333" t="str">
            <v>Software Licenses</v>
          </cell>
        </row>
        <row r="2334">
          <cell r="B2334" t="str">
            <v>125-01202O BRL</v>
          </cell>
          <cell r="C2334" t="str">
            <v>AzureDevOpsServer SNGL SA OLV NL 1Y AqY2 AP MPNCmptncyReq</v>
          </cell>
          <cell r="D2334">
            <v>502.80851063829789</v>
          </cell>
          <cell r="E2334" t="str">
            <v>Open Value</v>
          </cell>
          <cell r="F2334" t="str">
            <v>Software Licenses</v>
          </cell>
        </row>
        <row r="2335">
          <cell r="B2335" t="str">
            <v>125-00315O BRL</v>
          </cell>
          <cell r="C2335" t="str">
            <v>AzureDevOpsServer SNGL SA OLV NL 1Y AqY3 AP</v>
          </cell>
          <cell r="D2335">
            <v>628.26595744680856</v>
          </cell>
          <cell r="E2335" t="str">
            <v>Open Value</v>
          </cell>
          <cell r="F2335" t="str">
            <v>Software Licenses</v>
          </cell>
        </row>
        <row r="2336">
          <cell r="B2336" t="str">
            <v>125-01206O BRL</v>
          </cell>
          <cell r="C2336" t="str">
            <v>AzureDevOpsServer SNGL SA OLV NL 1Y AqY3 AP MPNCmptncyReq</v>
          </cell>
          <cell r="D2336">
            <v>502.80851063829789</v>
          </cell>
          <cell r="E2336" t="str">
            <v>Open Value</v>
          </cell>
          <cell r="F2336" t="str">
            <v>Software Licenses</v>
          </cell>
        </row>
        <row r="2337">
          <cell r="B2337" t="str">
            <v>125-00316O BRL</v>
          </cell>
          <cell r="C2337" t="str">
            <v>AzureDevOpsServer SNGL SA OLV NL 2Y AqY2 AP</v>
          </cell>
          <cell r="D2337">
            <v>1256.5531914893618</v>
          </cell>
          <cell r="E2337" t="str">
            <v>Open Value</v>
          </cell>
          <cell r="F2337" t="str">
            <v>Software Licenses</v>
          </cell>
        </row>
        <row r="2338">
          <cell r="B2338" t="str">
            <v>125-01212O BRL</v>
          </cell>
          <cell r="C2338" t="str">
            <v>AzureDevOpsServer SNGL SA OLV NL 2Y AqY2 AP MPNCmptncyReq</v>
          </cell>
          <cell r="D2338">
            <v>1005.6063829787234</v>
          </cell>
          <cell r="E2338" t="str">
            <v>Open Value</v>
          </cell>
          <cell r="F2338" t="str">
            <v>Software Licenses</v>
          </cell>
        </row>
        <row r="2339">
          <cell r="B2339" t="str">
            <v>125-00317O BRL</v>
          </cell>
          <cell r="C2339" t="str">
            <v>AzureDevOpsServer SNGL SA OLV NL 3Y AqY1 AP</v>
          </cell>
          <cell r="D2339">
            <v>1884.8191489361704</v>
          </cell>
          <cell r="E2339" t="str">
            <v>Open Value</v>
          </cell>
          <cell r="F2339" t="str">
            <v>Software Licenses</v>
          </cell>
        </row>
        <row r="2340">
          <cell r="B2340" t="str">
            <v>125-01216O BRL</v>
          </cell>
          <cell r="C2340" t="str">
            <v>AzureDevOpsServer SNGL SA OLV NL 3Y AqY1 AP MPNCmptncyReq</v>
          </cell>
          <cell r="D2340">
            <v>1508.4148936170216</v>
          </cell>
          <cell r="E2340" t="str">
            <v>Open Value</v>
          </cell>
          <cell r="F2340" t="str">
            <v>Software Licenses</v>
          </cell>
        </row>
        <row r="2341">
          <cell r="B2341" t="str">
            <v>126-00446O BRL</v>
          </cell>
          <cell r="C2341" t="str">
            <v>AzureDevOpsServerCAL SNGL LicSAPk OLV NL 1Y AqY1 AP DvcCAL</v>
          </cell>
          <cell r="D2341">
            <v>1465.9148936170213</v>
          </cell>
          <cell r="E2341" t="str">
            <v>Open Value</v>
          </cell>
          <cell r="F2341" t="str">
            <v>Software Licenses</v>
          </cell>
        </row>
        <row r="2342">
          <cell r="B2342" t="str">
            <v>126-01854O BRL</v>
          </cell>
          <cell r="C2342" t="str">
            <v>AzureDevOpsServerCAL SNGL LicSAPk OLV NL 1Y AqY1 AP MPNCmptncyReq DvcCAL</v>
          </cell>
          <cell r="D2342">
            <v>1173.1595744680851</v>
          </cell>
          <cell r="E2342" t="str">
            <v>Open Value</v>
          </cell>
          <cell r="F2342" t="str">
            <v>Software Licenses</v>
          </cell>
        </row>
        <row r="2343">
          <cell r="B2343" t="str">
            <v>126-01856O BRL</v>
          </cell>
          <cell r="C2343" t="str">
            <v>AzureDevOpsServerCAL SNGL LicSAPk OLV NL 1Y AqY1 AP MPNCmptncyReq UsrCAL</v>
          </cell>
          <cell r="D2343">
            <v>1350.7765957446809</v>
          </cell>
          <cell r="E2343" t="str">
            <v>Open Value</v>
          </cell>
          <cell r="F2343" t="str">
            <v>Software Licenses</v>
          </cell>
        </row>
        <row r="2344">
          <cell r="B2344" t="str">
            <v>126-00499O BRL</v>
          </cell>
          <cell r="C2344" t="str">
            <v>AzureDevOpsServerCAL SNGL LicSAPk OLV NL 1Y AqY1 AP UsrCAL</v>
          </cell>
          <cell r="D2344">
            <v>1686.0319148936171</v>
          </cell>
          <cell r="E2344" t="str">
            <v>Open Value</v>
          </cell>
          <cell r="F2344" t="str">
            <v>Software Licenses</v>
          </cell>
        </row>
        <row r="2345">
          <cell r="B2345" t="str">
            <v>126-00447O BRL</v>
          </cell>
          <cell r="C2345" t="str">
            <v>AzureDevOpsServerCAL SNGL LicSAPk OLV NL 1Y AqY2 AP DvcCAL</v>
          </cell>
          <cell r="D2345">
            <v>1884.744680851064</v>
          </cell>
          <cell r="E2345" t="str">
            <v>Open Value</v>
          </cell>
          <cell r="F2345" t="str">
            <v>Software Licenses</v>
          </cell>
        </row>
        <row r="2346">
          <cell r="B2346" t="str">
            <v>126-01828O BRL</v>
          </cell>
          <cell r="C2346" t="str">
            <v>AzureDevOpsServerCAL SNGL LicSAPk OLV NL 1Y AqY2 AP MPNCmptncyReq DvcCAL</v>
          </cell>
          <cell r="D2346">
            <v>1508.3404255319149</v>
          </cell>
          <cell r="E2346" t="str">
            <v>Open Value</v>
          </cell>
          <cell r="F2346" t="str">
            <v>Software Licenses</v>
          </cell>
        </row>
        <row r="2347">
          <cell r="B2347" t="str">
            <v>126-01844O BRL</v>
          </cell>
          <cell r="C2347" t="str">
            <v>AzureDevOpsServerCAL SNGL LicSAPk OLV NL 1Y AqY2 AP MPNCmptncyReq UsrCAL</v>
          </cell>
          <cell r="D2347">
            <v>1736.7872340425531</v>
          </cell>
          <cell r="E2347" t="str">
            <v>Open Value</v>
          </cell>
          <cell r="F2347" t="str">
            <v>Software Licenses</v>
          </cell>
        </row>
        <row r="2348">
          <cell r="B2348" t="str">
            <v>126-00500O BRL</v>
          </cell>
          <cell r="C2348" t="str">
            <v>AzureDevOpsServerCAL SNGL LicSAPk OLV NL 1Y AqY2 AP UsrCAL</v>
          </cell>
          <cell r="D2348">
            <v>2167.744680851064</v>
          </cell>
          <cell r="E2348" t="str">
            <v>Open Value</v>
          </cell>
          <cell r="F2348" t="str">
            <v>Software Licenses</v>
          </cell>
        </row>
        <row r="2349">
          <cell r="B2349" t="str">
            <v>126-00448O BRL</v>
          </cell>
          <cell r="C2349" t="str">
            <v>AzureDevOpsServerCAL SNGL LicSAPk OLV NL 1Y AqY3 AP DvcCAL</v>
          </cell>
          <cell r="D2349">
            <v>3141.2127659574467</v>
          </cell>
          <cell r="E2349" t="str">
            <v>Open Value</v>
          </cell>
          <cell r="F2349" t="str">
            <v>Software Licenses</v>
          </cell>
        </row>
        <row r="2350">
          <cell r="B2350" t="str">
            <v>126-01872O BRL</v>
          </cell>
          <cell r="C2350" t="str">
            <v>AzureDevOpsServerCAL SNGL LicSAPk OLV NL 1Y AqY3 AP MPNCmptncyReq DvcCAL</v>
          </cell>
          <cell r="D2350">
            <v>2513.872340425532</v>
          </cell>
          <cell r="E2350" t="str">
            <v>Open Value</v>
          </cell>
          <cell r="F2350" t="str">
            <v>Software Licenses</v>
          </cell>
        </row>
        <row r="2351">
          <cell r="B2351" t="str">
            <v>126-01874O BRL</v>
          </cell>
          <cell r="C2351" t="str">
            <v>AzureDevOpsServerCAL SNGL LicSAPk OLV NL 1Y AqY3 AP MPNCmptncyReq UsrCAL</v>
          </cell>
          <cell r="D2351">
            <v>2894.7872340425533</v>
          </cell>
          <cell r="E2351" t="str">
            <v>Open Value</v>
          </cell>
          <cell r="F2351" t="str">
            <v>Software Licenses</v>
          </cell>
        </row>
        <row r="2352">
          <cell r="B2352" t="str">
            <v>126-00501O BRL</v>
          </cell>
          <cell r="C2352" t="str">
            <v>AzureDevOpsServerCAL SNGL LicSAPk OLV NL 1Y AqY3 AP UsrCAL</v>
          </cell>
          <cell r="D2352">
            <v>3612.8829787234044</v>
          </cell>
          <cell r="E2352" t="str">
            <v>Open Value</v>
          </cell>
          <cell r="F2352" t="str">
            <v>Software Licenses</v>
          </cell>
        </row>
        <row r="2353">
          <cell r="B2353" t="str">
            <v>126-00449O BRL</v>
          </cell>
          <cell r="C2353" t="str">
            <v>AzureDevOpsServerCAL SNGL LicSAPk OLV NL 2Y AqY2 AP DvcCAL</v>
          </cell>
          <cell r="D2353">
            <v>3769.4787234042556</v>
          </cell>
          <cell r="E2353" t="str">
            <v>Open Value</v>
          </cell>
          <cell r="F2353" t="str">
            <v>Software Licenses</v>
          </cell>
        </row>
        <row r="2354">
          <cell r="B2354" t="str">
            <v>126-01830O BRL</v>
          </cell>
          <cell r="C2354" t="str">
            <v>AzureDevOpsServerCAL SNGL LicSAPk OLV NL 2Y AqY2 AP MPNCmptncyReq DvcCAL</v>
          </cell>
          <cell r="D2354">
            <v>3016.6702127659578</v>
          </cell>
          <cell r="E2354" t="str">
            <v>Open Value</v>
          </cell>
          <cell r="F2354" t="str">
            <v>Software Licenses</v>
          </cell>
        </row>
        <row r="2355">
          <cell r="B2355" t="str">
            <v>126-01846O BRL</v>
          </cell>
          <cell r="C2355" t="str">
            <v>AzureDevOpsServerCAL SNGL LicSAPk OLV NL 2Y AqY2 AP MPNCmptncyReq UsrCAL</v>
          </cell>
          <cell r="D2355">
            <v>3473.5531914893618</v>
          </cell>
          <cell r="E2355" t="str">
            <v>Open Value</v>
          </cell>
          <cell r="F2355" t="str">
            <v>Software Licenses</v>
          </cell>
        </row>
        <row r="2356">
          <cell r="B2356" t="str">
            <v>126-00502O BRL</v>
          </cell>
          <cell r="C2356" t="str">
            <v>AzureDevOpsServerCAL SNGL LicSAPk OLV NL 2Y AqY2 AP UsrCAL</v>
          </cell>
          <cell r="D2356">
            <v>4335.489361702128</v>
          </cell>
          <cell r="E2356" t="str">
            <v>Open Value</v>
          </cell>
          <cell r="F2356" t="str">
            <v>Software Licenses</v>
          </cell>
        </row>
        <row r="2357">
          <cell r="B2357" t="str">
            <v>126-00450O BRL</v>
          </cell>
          <cell r="C2357" t="str">
            <v>AzureDevOpsServerCAL SNGL LicSAPk OLV NL 3Y AqY1 AP DvcCAL</v>
          </cell>
          <cell r="D2357">
            <v>4397.7553191489369</v>
          </cell>
          <cell r="E2357" t="str">
            <v>Open Value</v>
          </cell>
          <cell r="F2357" t="str">
            <v>Software Licenses</v>
          </cell>
        </row>
        <row r="2358">
          <cell r="B2358" t="str">
            <v>126-01850O BRL</v>
          </cell>
          <cell r="C2358" t="str">
            <v>AzureDevOpsServerCAL SNGL LicSAPk OLV NL 3Y AqY1 AP MPNCmptncyReq DvcCAL</v>
          </cell>
          <cell r="D2358">
            <v>3519.4787234042556</v>
          </cell>
          <cell r="E2358" t="str">
            <v>Open Value</v>
          </cell>
          <cell r="F2358" t="str">
            <v>Software Licenses</v>
          </cell>
        </row>
        <row r="2359">
          <cell r="B2359" t="str">
            <v>126-01878O BRL</v>
          </cell>
          <cell r="C2359" t="str">
            <v>AzureDevOpsServerCAL SNGL LicSAPk OLV NL 3Y AqY1 AP MPNCmptncyReq UsrCAL</v>
          </cell>
          <cell r="D2359">
            <v>4052.3297872340427</v>
          </cell>
          <cell r="E2359" t="str">
            <v>Open Value</v>
          </cell>
          <cell r="F2359" t="str">
            <v>Software Licenses</v>
          </cell>
        </row>
        <row r="2360">
          <cell r="B2360" t="str">
            <v>126-00503O BRL</v>
          </cell>
          <cell r="C2360" t="str">
            <v>AzureDevOpsServerCAL SNGL LicSAPk OLV NL 3Y AqY1 AP UsrCAL</v>
          </cell>
          <cell r="D2360">
            <v>5058.0957446808507</v>
          </cell>
          <cell r="E2360" t="str">
            <v>Open Value</v>
          </cell>
          <cell r="F2360" t="str">
            <v>Software Licenses</v>
          </cell>
        </row>
        <row r="2361">
          <cell r="B2361" t="str">
            <v>126-00551O BRL</v>
          </cell>
          <cell r="C2361" t="str">
            <v>AzureDevOpsServerCAL SNGL SA OLV NL 1Y AqY1 AP DvcCAL</v>
          </cell>
          <cell r="D2361">
            <v>628.26595744680856</v>
          </cell>
          <cell r="E2361" t="str">
            <v>Open Value</v>
          </cell>
          <cell r="F2361" t="str">
            <v>Software Licenses</v>
          </cell>
        </row>
        <row r="2362">
          <cell r="B2362" t="str">
            <v>126-01858O BRL</v>
          </cell>
          <cell r="C2362" t="str">
            <v>AzureDevOpsServerCAL SNGL SA OLV NL 1Y AqY1 AP MPNCmptncyReq DvcCAL</v>
          </cell>
          <cell r="D2362">
            <v>502.80851063829789</v>
          </cell>
          <cell r="E2362" t="str">
            <v>Open Value</v>
          </cell>
          <cell r="F2362" t="str">
            <v>Software Licenses</v>
          </cell>
        </row>
        <row r="2363">
          <cell r="B2363" t="str">
            <v>126-01860O BRL</v>
          </cell>
          <cell r="C2363" t="str">
            <v>AzureDevOpsServerCAL SNGL SA OLV NL 1Y AqY1 AP MPNCmptncyReq UsrCAL</v>
          </cell>
          <cell r="D2363">
            <v>578.77659574468089</v>
          </cell>
          <cell r="E2363" t="str">
            <v>Open Value</v>
          </cell>
          <cell r="F2363" t="str">
            <v>Software Licenses</v>
          </cell>
        </row>
        <row r="2364">
          <cell r="B2364" t="str">
            <v>126-00601O BRL</v>
          </cell>
          <cell r="C2364" t="str">
            <v>AzureDevOpsServerCAL SNGL SA OLV NL 1Y AqY1 AP UsrCAL</v>
          </cell>
          <cell r="D2364">
            <v>722.60638297872345</v>
          </cell>
          <cell r="E2364" t="str">
            <v>Open Value</v>
          </cell>
          <cell r="F2364" t="str">
            <v>Software Licenses</v>
          </cell>
        </row>
        <row r="2365">
          <cell r="B2365" t="str">
            <v>126-00552O BRL</v>
          </cell>
          <cell r="C2365" t="str">
            <v>AzureDevOpsServerCAL SNGL SA OLV NL 1Y AqY2 AP DvcCAL</v>
          </cell>
          <cell r="D2365">
            <v>628.26595744680856</v>
          </cell>
          <cell r="E2365" t="str">
            <v>Open Value</v>
          </cell>
          <cell r="F2365" t="str">
            <v>Software Licenses</v>
          </cell>
        </row>
        <row r="2366">
          <cell r="B2366" t="str">
            <v>126-01848O BRL</v>
          </cell>
          <cell r="C2366" t="str">
            <v>AzureDevOpsServerCAL SNGL SA OLV NL 1Y AqY2 AP MPNCmptncyReq DvcCAL</v>
          </cell>
          <cell r="D2366">
            <v>502.80851063829789</v>
          </cell>
          <cell r="E2366" t="str">
            <v>Open Value</v>
          </cell>
          <cell r="F2366" t="str">
            <v>Software Licenses</v>
          </cell>
        </row>
        <row r="2367">
          <cell r="B2367" t="str">
            <v>126-01870O BRL</v>
          </cell>
          <cell r="C2367" t="str">
            <v>AzureDevOpsServerCAL SNGL SA OLV NL 1Y AqY2 AP MPNCmptncyReq UsrCAL</v>
          </cell>
          <cell r="D2367">
            <v>578.77659574468089</v>
          </cell>
          <cell r="E2367" t="str">
            <v>Open Value</v>
          </cell>
          <cell r="F2367" t="str">
            <v>Software Licenses</v>
          </cell>
        </row>
        <row r="2368">
          <cell r="B2368" t="str">
            <v>126-00602O BRL</v>
          </cell>
          <cell r="C2368" t="str">
            <v>AzureDevOpsServerCAL SNGL SA OLV NL 1Y AqY2 AP UsrCAL</v>
          </cell>
          <cell r="D2368">
            <v>722.60638297872345</v>
          </cell>
          <cell r="E2368" t="str">
            <v>Open Value</v>
          </cell>
          <cell r="F2368" t="str">
            <v>Software Licenses</v>
          </cell>
        </row>
        <row r="2369">
          <cell r="B2369" t="str">
            <v>126-00553O BRL</v>
          </cell>
          <cell r="C2369" t="str">
            <v>AzureDevOpsServerCAL SNGL SA OLV NL 1Y AqY3 AP DvcCAL</v>
          </cell>
          <cell r="D2369">
            <v>628.26595744680856</v>
          </cell>
          <cell r="E2369" t="str">
            <v>Open Value</v>
          </cell>
          <cell r="F2369" t="str">
            <v>Software Licenses</v>
          </cell>
        </row>
        <row r="2370">
          <cell r="B2370" t="str">
            <v>126-01876O BRL</v>
          </cell>
          <cell r="C2370" t="str">
            <v>AzureDevOpsServerCAL SNGL SA OLV NL 1Y AqY3 AP MPNCmptncyReq DvcCAL</v>
          </cell>
          <cell r="D2370">
            <v>502.80851063829789</v>
          </cell>
          <cell r="E2370" t="str">
            <v>Open Value</v>
          </cell>
          <cell r="F2370" t="str">
            <v>Software Licenses</v>
          </cell>
        </row>
        <row r="2371">
          <cell r="B2371" t="str">
            <v>126-01868O BRL</v>
          </cell>
          <cell r="C2371" t="str">
            <v>AzureDevOpsServerCAL SNGL SA OLV NL 1Y AqY3 AP MPNCmptncyReq UsrCAL</v>
          </cell>
          <cell r="D2371">
            <v>578.77659574468089</v>
          </cell>
          <cell r="E2371" t="str">
            <v>Open Value</v>
          </cell>
          <cell r="F2371" t="str">
            <v>Software Licenses</v>
          </cell>
        </row>
        <row r="2372">
          <cell r="B2372" t="str">
            <v>126-00603O BRL</v>
          </cell>
          <cell r="C2372" t="str">
            <v>AzureDevOpsServerCAL SNGL SA OLV NL 1Y AqY3 AP UsrCAL</v>
          </cell>
          <cell r="D2372">
            <v>722.60638297872345</v>
          </cell>
          <cell r="E2372" t="str">
            <v>Open Value</v>
          </cell>
          <cell r="F2372" t="str">
            <v>Software Licenses</v>
          </cell>
        </row>
        <row r="2373">
          <cell r="B2373" t="str">
            <v>126-00554O BRL</v>
          </cell>
          <cell r="C2373" t="str">
            <v>AzureDevOpsServerCAL SNGL SA OLV NL 2Y AqY2 AP DvcCAL</v>
          </cell>
          <cell r="D2373">
            <v>1256.5531914893618</v>
          </cell>
          <cell r="E2373" t="str">
            <v>Open Value</v>
          </cell>
          <cell r="F2373" t="str">
            <v>Software Licenses</v>
          </cell>
        </row>
        <row r="2374">
          <cell r="B2374" t="str">
            <v>126-01864O BRL</v>
          </cell>
          <cell r="C2374" t="str">
            <v>AzureDevOpsServerCAL SNGL SA OLV NL 2Y AqY2 AP MPNCmptncyReq DvcCAL</v>
          </cell>
          <cell r="D2374">
            <v>1005.6063829787234</v>
          </cell>
          <cell r="E2374" t="str">
            <v>Open Value</v>
          </cell>
          <cell r="F2374" t="str">
            <v>Software Licenses</v>
          </cell>
        </row>
        <row r="2375">
          <cell r="B2375" t="str">
            <v>126-01866O BRL</v>
          </cell>
          <cell r="C2375" t="str">
            <v>AzureDevOpsServerCAL SNGL SA OLV NL 2Y AqY2 AP MPNCmptncyReq UsrCAL</v>
          </cell>
          <cell r="D2375">
            <v>1157.5425531914893</v>
          </cell>
          <cell r="E2375" t="str">
            <v>Open Value</v>
          </cell>
          <cell r="F2375" t="str">
            <v>Software Licenses</v>
          </cell>
        </row>
        <row r="2376">
          <cell r="B2376" t="str">
            <v>126-00604O BRL</v>
          </cell>
          <cell r="C2376" t="str">
            <v>AzureDevOpsServerCAL SNGL SA OLV NL 2Y AqY2 AP UsrCAL</v>
          </cell>
          <cell r="D2376">
            <v>1445.2127659574469</v>
          </cell>
          <cell r="E2376" t="str">
            <v>Open Value</v>
          </cell>
          <cell r="F2376" t="str">
            <v>Software Licenses</v>
          </cell>
        </row>
        <row r="2377">
          <cell r="B2377" t="str">
            <v>126-00555O BRL</v>
          </cell>
          <cell r="C2377" t="str">
            <v>AzureDevOpsServerCAL SNGL SA OLV NL 3Y AqY1 AP DvcCAL</v>
          </cell>
          <cell r="D2377">
            <v>1884.8191489361704</v>
          </cell>
          <cell r="E2377" t="str">
            <v>Open Value</v>
          </cell>
          <cell r="F2377" t="str">
            <v>Software Licenses</v>
          </cell>
        </row>
        <row r="2378">
          <cell r="B2378" t="str">
            <v>126-01880O BRL</v>
          </cell>
          <cell r="C2378" t="str">
            <v>AzureDevOpsServerCAL SNGL SA OLV NL 3Y AqY1 AP MPNCmptncyReq DvcCAL</v>
          </cell>
          <cell r="D2378">
            <v>1508.4148936170216</v>
          </cell>
          <cell r="E2378" t="str">
            <v>Open Value</v>
          </cell>
          <cell r="F2378" t="str">
            <v>Software Licenses</v>
          </cell>
        </row>
        <row r="2379">
          <cell r="B2379" t="str">
            <v>126-01882O BRL</v>
          </cell>
          <cell r="C2379" t="str">
            <v>AzureDevOpsServerCAL SNGL SA OLV NL 3Y AqY1 AP MPNCmptncyReq UsrCAL</v>
          </cell>
          <cell r="D2379">
            <v>1736.3191489361704</v>
          </cell>
          <cell r="E2379" t="str">
            <v>Open Value</v>
          </cell>
          <cell r="F2379" t="str">
            <v>Software Licenses</v>
          </cell>
        </row>
        <row r="2380">
          <cell r="B2380" t="str">
            <v>126-00605O BRL</v>
          </cell>
          <cell r="C2380" t="str">
            <v>AzureDevOpsServerCAL SNGL SA OLV NL 3Y AqY1 AP UsrCAL</v>
          </cell>
          <cell r="D2380">
            <v>2167.8191489361702</v>
          </cell>
          <cell r="E2380" t="str">
            <v>Open Value</v>
          </cell>
          <cell r="F2380" t="str">
            <v>Software Licenses</v>
          </cell>
        </row>
        <row r="2381">
          <cell r="B2381" t="str">
            <v>L5D-00092O BRL</v>
          </cell>
          <cell r="C2381" t="str">
            <v>VSTstProSubMSDN ALNG LicSAPk OLV NL 1Y AqY1 AP</v>
          </cell>
          <cell r="D2381">
            <v>6578.1382978723404</v>
          </cell>
          <cell r="E2381" t="str">
            <v>Open Value</v>
          </cell>
          <cell r="F2381" t="str">
            <v>Software Licenses</v>
          </cell>
        </row>
        <row r="2382">
          <cell r="B2382" t="str">
            <v>L5D-00273O BRL</v>
          </cell>
          <cell r="C2382" t="str">
            <v>VSTstProSubMSDN ALNG LicSAPk OLV NL 1Y AqY1 AP MPNCmptncyReq</v>
          </cell>
          <cell r="D2382">
            <v>5261.8191489361698</v>
          </cell>
          <cell r="E2382" t="str">
            <v>Open Value</v>
          </cell>
          <cell r="F2382" t="str">
            <v>Software Licenses</v>
          </cell>
        </row>
        <row r="2383">
          <cell r="B2383" t="str">
            <v>L5D-00096O BRL</v>
          </cell>
          <cell r="C2383" t="str">
            <v>VSTstProSubMSDN ALNG LicSAPk OLV NL 1Y AqY2 AP</v>
          </cell>
          <cell r="D2383">
            <v>8336.9148936170222</v>
          </cell>
          <cell r="E2383" t="str">
            <v>Open Value</v>
          </cell>
          <cell r="F2383" t="str">
            <v>Software Licenses</v>
          </cell>
        </row>
        <row r="2384">
          <cell r="B2384" t="str">
            <v>L5D-00277O BRL</v>
          </cell>
          <cell r="C2384" t="str">
            <v>VSTstProSubMSDN ALNG LicSAPk OLV NL 1Y AqY2 AP MPNCmptncyReq</v>
          </cell>
          <cell r="D2384">
            <v>6668.7872340425538</v>
          </cell>
          <cell r="E2384" t="str">
            <v>Open Value</v>
          </cell>
          <cell r="F2384" t="str">
            <v>Software Licenses</v>
          </cell>
        </row>
        <row r="2385">
          <cell r="B2385" t="str">
            <v>L5D-00100O BRL</v>
          </cell>
          <cell r="C2385" t="str">
            <v>VSTstProSubMSDN ALNG LicSAPk OLV NL 1Y AqY3 AP</v>
          </cell>
          <cell r="D2385">
            <v>13613.255319148937</v>
          </cell>
          <cell r="E2385" t="str">
            <v>Open Value</v>
          </cell>
          <cell r="F2385" t="str">
            <v>Software Licenses</v>
          </cell>
        </row>
        <row r="2386">
          <cell r="B2386" t="str">
            <v>L5D-00281O BRL</v>
          </cell>
          <cell r="C2386" t="str">
            <v>VSTstProSubMSDN ALNG LicSAPk OLV NL 1Y AqY3 AP MPNCmptncyReq</v>
          </cell>
          <cell r="D2386">
            <v>10889.712765957447</v>
          </cell>
          <cell r="E2386" t="str">
            <v>Open Value</v>
          </cell>
          <cell r="F2386" t="str">
            <v>Software Licenses</v>
          </cell>
        </row>
        <row r="2387">
          <cell r="B2387" t="str">
            <v>L5D-00121O BRL</v>
          </cell>
          <cell r="C2387" t="str">
            <v>VSTstProSubMSDN ALNG LicSAPk OLV NL 2Y AqY2 AP</v>
          </cell>
          <cell r="D2387">
            <v>16673.829787234044</v>
          </cell>
          <cell r="E2387" t="str">
            <v>Open Value</v>
          </cell>
          <cell r="F2387" t="str">
            <v>Software Licenses</v>
          </cell>
        </row>
        <row r="2388">
          <cell r="B2388" t="str">
            <v>L5D-00287O BRL</v>
          </cell>
          <cell r="C2388" t="str">
            <v>VSTstProSubMSDN ALNG LicSAPk OLV NL 2Y AqY2 AP MPNCmptncyReq</v>
          </cell>
          <cell r="D2388">
            <v>13337.574468085108</v>
          </cell>
          <cell r="E2388" t="str">
            <v>Open Value</v>
          </cell>
          <cell r="F2388" t="str">
            <v>Software Licenses</v>
          </cell>
        </row>
        <row r="2389">
          <cell r="B2389" t="str">
            <v>L5D-00127O BRL</v>
          </cell>
          <cell r="C2389" t="str">
            <v>VSTstProSubMSDN ALNG LicSAPk OLV NL 3Y AqY1 AP</v>
          </cell>
          <cell r="D2389">
            <v>19734.40425531915</v>
          </cell>
          <cell r="E2389" t="str">
            <v>Open Value</v>
          </cell>
          <cell r="F2389" t="str">
            <v>Software Licenses</v>
          </cell>
        </row>
        <row r="2390">
          <cell r="B2390" t="str">
            <v>L5D-00291O BRL</v>
          </cell>
          <cell r="C2390" t="str">
            <v>VSTstProSubMSDN ALNG LicSAPk OLV NL 3Y AqY1 AP MPNCmptncyReq</v>
          </cell>
          <cell r="D2390">
            <v>15785.446808510638</v>
          </cell>
          <cell r="E2390" t="str">
            <v>Open Value</v>
          </cell>
          <cell r="F2390" t="str">
            <v>Software Licenses</v>
          </cell>
        </row>
        <row r="2391">
          <cell r="B2391" t="str">
            <v>L5D-00094O BRL</v>
          </cell>
          <cell r="C2391" t="str">
            <v>VSTstProSubMSDN ALNG SA OLV NL 1Y AqY1 AP</v>
          </cell>
          <cell r="D2391">
            <v>3060.5744680851067</v>
          </cell>
          <cell r="E2391" t="str">
            <v>Open Value</v>
          </cell>
          <cell r="F2391" t="str">
            <v>Software Licenses</v>
          </cell>
        </row>
        <row r="2392">
          <cell r="B2392" t="str">
            <v>L5D-00275O BRL</v>
          </cell>
          <cell r="C2392" t="str">
            <v>VSTstProSubMSDN ALNG SA OLV NL 1Y AqY1 AP MPNCmptncyReq</v>
          </cell>
          <cell r="D2392">
            <v>2447.872340425532</v>
          </cell>
          <cell r="E2392" t="str">
            <v>Open Value</v>
          </cell>
          <cell r="F2392" t="str">
            <v>Software Licenses</v>
          </cell>
        </row>
        <row r="2393">
          <cell r="B2393" t="str">
            <v>L5D-00098O BRL</v>
          </cell>
          <cell r="C2393" t="str">
            <v>VSTstProSubMSDN ALNG SA OLV NL 1Y AqY2 AP</v>
          </cell>
          <cell r="D2393">
            <v>3060.5744680851067</v>
          </cell>
          <cell r="E2393" t="str">
            <v>Open Value</v>
          </cell>
          <cell r="F2393" t="str">
            <v>Software Licenses</v>
          </cell>
        </row>
        <row r="2394">
          <cell r="B2394" t="str">
            <v>L5D-00279O BRL</v>
          </cell>
          <cell r="C2394" t="str">
            <v>VSTstProSubMSDN ALNG SA OLV NL 1Y AqY2 AP MPNCmptncyReq</v>
          </cell>
          <cell r="D2394">
            <v>2447.872340425532</v>
          </cell>
          <cell r="E2394" t="str">
            <v>Open Value</v>
          </cell>
          <cell r="F2394" t="str">
            <v>Software Licenses</v>
          </cell>
        </row>
        <row r="2395">
          <cell r="B2395" t="str">
            <v>L5D-00102O BRL</v>
          </cell>
          <cell r="C2395" t="str">
            <v>VSTstProSubMSDN ALNG SA OLV NL 1Y AqY3 AP</v>
          </cell>
          <cell r="D2395">
            <v>3060.5744680851067</v>
          </cell>
          <cell r="E2395" t="str">
            <v>Open Value</v>
          </cell>
          <cell r="F2395" t="str">
            <v>Software Licenses</v>
          </cell>
        </row>
        <row r="2396">
          <cell r="B2396" t="str">
            <v>L5D-00283O BRL</v>
          </cell>
          <cell r="C2396" t="str">
            <v>VSTstProSubMSDN ALNG SA OLV NL 1Y AqY3 AP MPNCmptncyReq</v>
          </cell>
          <cell r="D2396">
            <v>2447.872340425532</v>
          </cell>
          <cell r="E2396" t="str">
            <v>Open Value</v>
          </cell>
          <cell r="F2396" t="str">
            <v>Software Licenses</v>
          </cell>
        </row>
        <row r="2397">
          <cell r="B2397" t="str">
            <v>L5D-00123O BRL</v>
          </cell>
          <cell r="C2397" t="str">
            <v>VSTstProSubMSDN ALNG SA OLV NL 2Y AqY2 AP</v>
          </cell>
          <cell r="D2397">
            <v>6121.1489361702133</v>
          </cell>
          <cell r="E2397" t="str">
            <v>Open Value</v>
          </cell>
          <cell r="F2397" t="str">
            <v>Software Licenses</v>
          </cell>
        </row>
        <row r="2398">
          <cell r="B2398" t="str">
            <v>L5D-00289O BRL</v>
          </cell>
          <cell r="C2398" t="str">
            <v>VSTstProSubMSDN ALNG SA OLV NL 2Y AqY2 AP MPNCmptncyReq</v>
          </cell>
          <cell r="D2398">
            <v>4895.7340425531911</v>
          </cell>
          <cell r="E2398" t="str">
            <v>Open Value</v>
          </cell>
          <cell r="F2398" t="str">
            <v>Software Licenses</v>
          </cell>
        </row>
        <row r="2399">
          <cell r="B2399" t="str">
            <v>L5D-00129O BRL</v>
          </cell>
          <cell r="C2399" t="str">
            <v>VSTstProSubMSDN ALNG SA OLV NL 3Y AqY1 AP</v>
          </cell>
          <cell r="D2399">
            <v>9181.7234042553191</v>
          </cell>
          <cell r="E2399" t="str">
            <v>Open Value</v>
          </cell>
          <cell r="F2399" t="str">
            <v>Software Licenses</v>
          </cell>
        </row>
        <row r="2400">
          <cell r="B2400" t="str">
            <v>L5D-00293O BRL</v>
          </cell>
          <cell r="C2400" t="str">
            <v>VSTstProSubMSDN ALNG SA OLV NL 3Y AqY1 AP MPNCmptncyReq</v>
          </cell>
          <cell r="D2400">
            <v>7343.6063829787236</v>
          </cell>
          <cell r="E2400" t="str">
            <v>Open Value</v>
          </cell>
          <cell r="F2400" t="str">
            <v>Software Licenses</v>
          </cell>
        </row>
        <row r="2401">
          <cell r="B2401" t="str">
            <v>HXC-00011O BRL</v>
          </cell>
          <cell r="C2401" t="str">
            <v>WebAntmlwrTMGMB SNGL SubsVL OLV NL 1Mth AP PerDvc</v>
          </cell>
          <cell r="D2401">
            <v>5.0319148936170217</v>
          </cell>
          <cell r="E2401" t="str">
            <v>Open Value</v>
          </cell>
          <cell r="F2401" t="str">
            <v>Software Subscription Licenses</v>
          </cell>
        </row>
        <row r="2402">
          <cell r="B2402" t="str">
            <v>HXC-00012O BRL</v>
          </cell>
          <cell r="C2402" t="str">
            <v>WebAntmlwrTMGMB SNGL SubsVL OLV NL 1Mth AP PerUsr</v>
          </cell>
          <cell r="D2402">
            <v>5.0319148936170217</v>
          </cell>
          <cell r="E2402" t="str">
            <v>Open Value</v>
          </cell>
          <cell r="F2402" t="str">
            <v>Software Subscription Licenses</v>
          </cell>
        </row>
        <row r="2403">
          <cell r="B2403" t="str">
            <v>KV3-00471O BRL</v>
          </cell>
          <cell r="C2403" t="str">
            <v>WINENTperDVC ALNG SA OLV NL 1Y AqY1 Ent</v>
          </cell>
          <cell r="D2403">
            <v>455.1702127659575</v>
          </cell>
          <cell r="E2403" t="str">
            <v>Open Value</v>
          </cell>
          <cell r="F2403" t="str">
            <v>Software Licenses</v>
          </cell>
        </row>
        <row r="2404">
          <cell r="B2404" t="str">
            <v>KV3-00491O BRL</v>
          </cell>
          <cell r="C2404" t="str">
            <v>WINENTperDVC ALNG SA OLV NL 1Y AqY1 Pltfrm</v>
          </cell>
          <cell r="D2404">
            <v>432.28723404255322</v>
          </cell>
          <cell r="E2404" t="str">
            <v>Open Value</v>
          </cell>
          <cell r="F2404" t="str">
            <v>Software Licenses</v>
          </cell>
        </row>
        <row r="2405">
          <cell r="B2405" t="str">
            <v>KV3-00329O BRL</v>
          </cell>
          <cell r="C2405" t="str">
            <v>WINENTperDVC ALNG SA OLV NL 3Y AqY1 Ent</v>
          </cell>
          <cell r="D2405">
            <v>1365.5106382978724</v>
          </cell>
          <cell r="E2405" t="str">
            <v>Open Value</v>
          </cell>
          <cell r="F2405" t="str">
            <v>Software Licenses</v>
          </cell>
        </row>
        <row r="2406">
          <cell r="B2406" t="str">
            <v>KV3-00333O BRL</v>
          </cell>
          <cell r="C2406" t="str">
            <v>WINENTperDVC ALNG SA OLV NL 3Y AqY1 Pltfrm</v>
          </cell>
          <cell r="D2406">
            <v>1296.872340425532</v>
          </cell>
          <cell r="E2406" t="str">
            <v>Open Value</v>
          </cell>
          <cell r="F2406" t="str">
            <v>Software Licenses</v>
          </cell>
        </row>
        <row r="2407">
          <cell r="B2407" t="str">
            <v>KV3-00473O BRL</v>
          </cell>
          <cell r="C2407" t="str">
            <v>WINENTperDVC ALNG UpgrdSAPk OLV NL 1Y AqY1 Ent</v>
          </cell>
          <cell r="D2407">
            <v>632.78723404255334</v>
          </cell>
          <cell r="E2407" t="str">
            <v>Open Value</v>
          </cell>
          <cell r="F2407" t="str">
            <v>Software Licenses</v>
          </cell>
        </row>
        <row r="2408">
          <cell r="B2408" t="str">
            <v>KV3-00493O BRL</v>
          </cell>
          <cell r="C2408" t="str">
            <v>WINENTperDVC ALNG UpgrdSAPk OLV NL 1Y AqY1 Pltfrm</v>
          </cell>
          <cell r="D2408">
            <v>540.69148936170211</v>
          </cell>
          <cell r="E2408" t="str">
            <v>Open Value</v>
          </cell>
          <cell r="F2408" t="str">
            <v>Software Licenses</v>
          </cell>
        </row>
        <row r="2409">
          <cell r="B2409" t="str">
            <v>KV3-00475O BRL</v>
          </cell>
          <cell r="C2409" t="str">
            <v>WINENTperDVC ALNG UpgrdSAPk OLV NL 1Y AqY2 Ent</v>
          </cell>
          <cell r="D2409">
            <v>777.47872340425545</v>
          </cell>
          <cell r="E2409" t="str">
            <v>Open Value</v>
          </cell>
          <cell r="F2409" t="str">
            <v>Software Licenses</v>
          </cell>
        </row>
        <row r="2410">
          <cell r="B2410" t="str">
            <v>KV3-00495O BRL</v>
          </cell>
          <cell r="C2410" t="str">
            <v>WINENTperDVC ALNG UpgrdSAPk OLV NL 1Y AqY2 Pltfrm</v>
          </cell>
          <cell r="D2410">
            <v>664.468085106383</v>
          </cell>
          <cell r="E2410" t="str">
            <v>Open Value</v>
          </cell>
          <cell r="F2410" t="str">
            <v>Software Licenses</v>
          </cell>
        </row>
        <row r="2411">
          <cell r="B2411" t="str">
            <v>KV3-00477O BRL</v>
          </cell>
          <cell r="C2411" t="str">
            <v>WINENTperDVC ALNG UpgrdSAPk OLV NL 1Y AqY3 Ent</v>
          </cell>
          <cell r="D2411">
            <v>1211.5531914893616</v>
          </cell>
          <cell r="E2411" t="str">
            <v>Open Value</v>
          </cell>
          <cell r="F2411" t="str">
            <v>Software Licenses</v>
          </cell>
        </row>
        <row r="2412">
          <cell r="B2412" t="str">
            <v>KV3-00497O BRL</v>
          </cell>
          <cell r="C2412" t="str">
            <v>WINENTperDVC ALNG UpgrdSAPk OLV NL 1Y AqY3 Pltfrm</v>
          </cell>
          <cell r="D2412">
            <v>1035.808510638298</v>
          </cell>
          <cell r="E2412" t="str">
            <v>Open Value</v>
          </cell>
          <cell r="F2412" t="str">
            <v>Software Licenses</v>
          </cell>
        </row>
        <row r="2413">
          <cell r="B2413" t="str">
            <v>KV3-00404O BRL</v>
          </cell>
          <cell r="C2413" t="str">
            <v>WINENTperDVC ALNG UpgrdSAPk OLV NL 2Y AqY2 Ent</v>
          </cell>
          <cell r="D2413">
            <v>1554.9574468085109</v>
          </cell>
          <cell r="E2413" t="str">
            <v>Open Value</v>
          </cell>
          <cell r="F2413" t="str">
            <v>Software Licenses</v>
          </cell>
        </row>
        <row r="2414">
          <cell r="B2414" t="str">
            <v>KV3-00406O BRL</v>
          </cell>
          <cell r="C2414" t="str">
            <v>WINENTperDVC ALNG UpgrdSAPk OLV NL 2Y AqY2 Pltfrm</v>
          </cell>
          <cell r="D2414">
            <v>1328.9255319148938</v>
          </cell>
          <cell r="E2414" t="str">
            <v>Open Value</v>
          </cell>
          <cell r="F2414" t="str">
            <v>Software Licenses</v>
          </cell>
        </row>
        <row r="2415">
          <cell r="B2415" t="str">
            <v>KV3-00331O BRL</v>
          </cell>
          <cell r="C2415" t="str">
            <v>WINENTperDVC ALNG UpgrdSAPk OLV NL 3Y AqY1 Ent</v>
          </cell>
          <cell r="D2415">
            <v>1898.3617021276598</v>
          </cell>
          <cell r="E2415" t="str">
            <v>Open Value</v>
          </cell>
          <cell r="F2415" t="str">
            <v>Software Licenses</v>
          </cell>
        </row>
        <row r="2416">
          <cell r="B2416" t="str">
            <v>KV3-00335O BRL</v>
          </cell>
          <cell r="C2416" t="str">
            <v>WINENTperDVC ALNG UpgrdSAPk OLV NL 3Y AqY1 Pltfrm</v>
          </cell>
          <cell r="D2416">
            <v>1622.0531914893618</v>
          </cell>
          <cell r="E2416" t="str">
            <v>Open Value</v>
          </cell>
          <cell r="F2416" t="str">
            <v>Software Licenses</v>
          </cell>
        </row>
        <row r="2417">
          <cell r="B2417" t="str">
            <v>KV3-00369O BRL</v>
          </cell>
          <cell r="C2417" t="str">
            <v>WINENTperDVC SNGL SA OLV NL 1Y AqY1 AP</v>
          </cell>
          <cell r="D2417">
            <v>478.98936170212767</v>
          </cell>
          <cell r="E2417" t="str">
            <v>Open Value</v>
          </cell>
          <cell r="F2417" t="str">
            <v>Software Licenses</v>
          </cell>
        </row>
        <row r="2418">
          <cell r="B2418" t="str">
            <v>KV3-00435O BRL</v>
          </cell>
          <cell r="C2418" t="str">
            <v>WINENTperDVC SNGL SA OLV NL 1Y AqY2 AP</v>
          </cell>
          <cell r="D2418">
            <v>478.98936170212767</v>
          </cell>
          <cell r="E2418" t="str">
            <v>Open Value</v>
          </cell>
          <cell r="F2418" t="str">
            <v>Software Licenses</v>
          </cell>
        </row>
        <row r="2419">
          <cell r="B2419" t="str">
            <v>KV3-00606O BRL</v>
          </cell>
          <cell r="C2419" t="str">
            <v>WINENTperDVC SNGL SA OLV NL 1Y AqY3 AP</v>
          </cell>
          <cell r="D2419">
            <v>478.98936170212767</v>
          </cell>
          <cell r="E2419" t="str">
            <v>Open Value</v>
          </cell>
          <cell r="F2419" t="str">
            <v>Software Licenses</v>
          </cell>
        </row>
        <row r="2420">
          <cell r="B2420" t="str">
            <v>KV3-00363O BRL</v>
          </cell>
          <cell r="C2420" t="str">
            <v>WINENTperDVC SNGL SA OLV NL 2Y AqY2 AP</v>
          </cell>
          <cell r="D2420">
            <v>957.968085106383</v>
          </cell>
          <cell r="E2420" t="str">
            <v>Open Value</v>
          </cell>
          <cell r="F2420" t="str">
            <v>Software Licenses</v>
          </cell>
        </row>
        <row r="2421">
          <cell r="B2421" t="str">
            <v>KV3-00298O BRL</v>
          </cell>
          <cell r="C2421" t="str">
            <v>WINENTperDVC SNGL SA OLV NL 3Y AqY1 AP</v>
          </cell>
          <cell r="D2421">
            <v>1436.9574468085107</v>
          </cell>
          <cell r="E2421" t="str">
            <v>Open Value</v>
          </cell>
          <cell r="F2421" t="str">
            <v>Software Licenses</v>
          </cell>
        </row>
        <row r="2422">
          <cell r="B2422" t="str">
            <v>KV3-00371O BRL</v>
          </cell>
          <cell r="C2422" t="str">
            <v>WINENTperDVC SNGL UpgrdSAPk OLV NL 1Y AqY1 AP</v>
          </cell>
          <cell r="D2422">
            <v>883.15957446808511</v>
          </cell>
          <cell r="E2422" t="str">
            <v>Open Value</v>
          </cell>
          <cell r="F2422" t="str">
            <v>Software Licenses</v>
          </cell>
        </row>
        <row r="2423">
          <cell r="B2423" t="str">
            <v>KV3-00436O BRL</v>
          </cell>
          <cell r="C2423" t="str">
            <v>WINENTperDVC SNGL UpgrdSAPk OLV NL 1Y AqY2 AP</v>
          </cell>
          <cell r="D2423">
            <v>1085.2340425531916</v>
          </cell>
          <cell r="E2423" t="str">
            <v>Open Value</v>
          </cell>
          <cell r="F2423" t="str">
            <v>Software Licenses</v>
          </cell>
        </row>
        <row r="2424">
          <cell r="B2424" t="str">
            <v>KV3-00607O BRL</v>
          </cell>
          <cell r="C2424" t="str">
            <v>WINENTperDVC SNGL UpgrdSAPk OLV NL 1Y AqY3 AP</v>
          </cell>
          <cell r="D2424">
            <v>1691.4787234042553</v>
          </cell>
          <cell r="E2424" t="str">
            <v>Open Value</v>
          </cell>
          <cell r="F2424" t="str">
            <v>Software Licenses</v>
          </cell>
        </row>
        <row r="2425">
          <cell r="B2425" t="str">
            <v>KV3-00364O BRL</v>
          </cell>
          <cell r="C2425" t="str">
            <v>WINENTperDVC SNGL UpgrdSAPk OLV NL 2Y AqY2 AP</v>
          </cell>
          <cell r="D2425">
            <v>2170.4680851063831</v>
          </cell>
          <cell r="E2425" t="str">
            <v>Open Value</v>
          </cell>
          <cell r="F2425" t="str">
            <v>Software Licenses</v>
          </cell>
        </row>
        <row r="2426">
          <cell r="B2426" t="str">
            <v>KV3-00309O BRL</v>
          </cell>
          <cell r="C2426" t="str">
            <v>WINENTperDVC SNGL UpgrdSAPk OLV NL 3Y AqY1 AP</v>
          </cell>
          <cell r="D2426">
            <v>2649.4574468085107</v>
          </cell>
          <cell r="E2426" t="str">
            <v>Open Value</v>
          </cell>
          <cell r="F2426" t="str">
            <v>Software Licenses</v>
          </cell>
        </row>
        <row r="2427">
          <cell r="B2427" t="str">
            <v>T98-01252O BRL</v>
          </cell>
          <cell r="C2427" t="str">
            <v>WinRghtsMgmtSrvcsCAL SNGL LicSAPk OLV NL 1Y AqY1 AP DvcCAL</v>
          </cell>
          <cell r="D2427">
            <v>155.30851063829789</v>
          </cell>
          <cell r="E2427" t="str">
            <v>Open Value</v>
          </cell>
          <cell r="F2427" t="str">
            <v>Software Licenses</v>
          </cell>
        </row>
        <row r="2428">
          <cell r="B2428" t="str">
            <v>T98-01259O BRL</v>
          </cell>
          <cell r="C2428" t="str">
            <v>WinRghtsMgmtSrvcsCAL SNGL LicSAPk OLV NL 1Y AqY1 AP UsrCAL</v>
          </cell>
          <cell r="D2428">
            <v>200.55319148936172</v>
          </cell>
          <cell r="E2428" t="str">
            <v>Open Value</v>
          </cell>
          <cell r="F2428" t="str">
            <v>Software Licenses</v>
          </cell>
        </row>
        <row r="2429">
          <cell r="B2429" t="str">
            <v>T98-01254O BRL</v>
          </cell>
          <cell r="C2429" t="str">
            <v>WinRghtsMgmtSrvcsCAL SNGL LicSAPk OLV NL 1Y AqY2 AP DvcCAL</v>
          </cell>
          <cell r="D2429">
            <v>199.57446808510639</v>
          </cell>
          <cell r="E2429" t="str">
            <v>Open Value</v>
          </cell>
          <cell r="F2429" t="str">
            <v>Software Licenses</v>
          </cell>
        </row>
        <row r="2430">
          <cell r="B2430" t="str">
            <v>T98-01260O BRL</v>
          </cell>
          <cell r="C2430" t="str">
            <v>WinRghtsMgmtSrvcsCAL SNGL LicSAPk OLV NL 1Y AqY2 AP UsrCAL</v>
          </cell>
          <cell r="D2430">
            <v>257.77659574468089</v>
          </cell>
          <cell r="E2430" t="str">
            <v>Open Value</v>
          </cell>
          <cell r="F2430" t="str">
            <v>Software Licenses</v>
          </cell>
        </row>
        <row r="2431">
          <cell r="B2431" t="str">
            <v>T98-01256O BRL</v>
          </cell>
          <cell r="C2431" t="str">
            <v>WinRghtsMgmtSrvcsCAL SNGL LicSAPk OLV NL 1Y AqY3 AP DvcCAL</v>
          </cell>
          <cell r="D2431">
            <v>332.34042553191489</v>
          </cell>
          <cell r="E2431" t="str">
            <v>Open Value</v>
          </cell>
          <cell r="F2431" t="str">
            <v>Software Licenses</v>
          </cell>
        </row>
        <row r="2432">
          <cell r="B2432" t="str">
            <v>T98-01261O BRL</v>
          </cell>
          <cell r="C2432" t="str">
            <v>WinRghtsMgmtSrvcsCAL SNGL LicSAPk OLV NL 1Y AqY3 AP UsrCAL</v>
          </cell>
          <cell r="D2432">
            <v>429.48936170212772</v>
          </cell>
          <cell r="E2432" t="str">
            <v>Open Value</v>
          </cell>
          <cell r="F2432" t="str">
            <v>Software Licenses</v>
          </cell>
        </row>
        <row r="2433">
          <cell r="B2433" t="str">
            <v>T98-01250O BRL</v>
          </cell>
          <cell r="C2433" t="str">
            <v>WinRghtsMgmtSrvcsCAL SNGL LicSAPk OLV NL 2Y AqY2 AP DvcCAL</v>
          </cell>
          <cell r="D2433">
            <v>399.12765957446811</v>
          </cell>
          <cell r="E2433" t="str">
            <v>Open Value</v>
          </cell>
          <cell r="F2433" t="str">
            <v>Software Licenses</v>
          </cell>
        </row>
        <row r="2434">
          <cell r="B2434" t="str">
            <v>T98-01258O BRL</v>
          </cell>
          <cell r="C2434" t="str">
            <v>WinRghtsMgmtSrvcsCAL SNGL LicSAPk OLV NL 2Y AqY2 AP UsrCAL</v>
          </cell>
          <cell r="D2434">
            <v>515.57446808510645</v>
          </cell>
          <cell r="E2434" t="str">
            <v>Open Value</v>
          </cell>
          <cell r="F2434" t="str">
            <v>Software Licenses</v>
          </cell>
        </row>
        <row r="2435">
          <cell r="B2435" t="str">
            <v>T98-01248O BRL</v>
          </cell>
          <cell r="C2435" t="str">
            <v>WinRghtsMgmtSrvcsCAL SNGL LicSAPk OLV NL 3Y AqY1 AP DvcCAL</v>
          </cell>
          <cell r="D2435">
            <v>465.90425531914894</v>
          </cell>
          <cell r="E2435" t="str">
            <v>Open Value</v>
          </cell>
          <cell r="F2435" t="str">
            <v>Software Licenses</v>
          </cell>
        </row>
        <row r="2436">
          <cell r="B2436" t="str">
            <v>T98-01257O BRL</v>
          </cell>
          <cell r="C2436" t="str">
            <v>WinRghtsMgmtSrvcsCAL SNGL LicSAPk OLV NL 3Y AqY1 AP UsrCAL</v>
          </cell>
          <cell r="D2436">
            <v>601.65957446808511</v>
          </cell>
          <cell r="E2436" t="str">
            <v>Open Value</v>
          </cell>
          <cell r="F2436" t="str">
            <v>Software Licenses</v>
          </cell>
        </row>
        <row r="2437">
          <cell r="B2437" t="str">
            <v>T98-01263O BRL</v>
          </cell>
          <cell r="C2437" t="str">
            <v>WinRghtsMgmtSrvcsCAL SNGL SA OLV NL 1Y AqY1 AP DvcCAL</v>
          </cell>
          <cell r="D2437">
            <v>66.776595744680861</v>
          </cell>
          <cell r="E2437" t="str">
            <v>Open Value</v>
          </cell>
          <cell r="F2437" t="str">
            <v>Software Licenses</v>
          </cell>
        </row>
        <row r="2438">
          <cell r="B2438" t="str">
            <v>T98-01273O BRL</v>
          </cell>
          <cell r="C2438" t="str">
            <v>WinRghtsMgmtSrvcsCAL SNGL SA OLV NL 1Y AqY1 AP UsrCAL</v>
          </cell>
          <cell r="D2438">
            <v>86.085106382978736</v>
          </cell>
          <cell r="E2438" t="str">
            <v>Open Value</v>
          </cell>
          <cell r="F2438" t="str">
            <v>Software Licenses</v>
          </cell>
        </row>
        <row r="2439">
          <cell r="B2439" t="str">
            <v>T98-01271O BRL</v>
          </cell>
          <cell r="C2439" t="str">
            <v>WinRghtsMgmtSrvcsCAL SNGL SA OLV NL 1Y AqY2 AP DvcCAL</v>
          </cell>
          <cell r="D2439">
            <v>66.776595744680861</v>
          </cell>
          <cell r="E2439" t="str">
            <v>Open Value</v>
          </cell>
          <cell r="F2439" t="str">
            <v>Software Licenses</v>
          </cell>
        </row>
        <row r="2440">
          <cell r="B2440" t="str">
            <v>T98-01281O BRL</v>
          </cell>
          <cell r="C2440" t="str">
            <v>WinRghtsMgmtSrvcsCAL SNGL SA OLV NL 1Y AqY2 AP UsrCAL</v>
          </cell>
          <cell r="D2440">
            <v>86.085106382978736</v>
          </cell>
          <cell r="E2440" t="str">
            <v>Open Value</v>
          </cell>
          <cell r="F2440" t="str">
            <v>Software Licenses</v>
          </cell>
        </row>
        <row r="2441">
          <cell r="B2441" t="str">
            <v>T98-01269O BRL</v>
          </cell>
          <cell r="C2441" t="str">
            <v>WinRghtsMgmtSrvcsCAL SNGL SA OLV NL 1Y AqY3 AP DvcCAL</v>
          </cell>
          <cell r="D2441">
            <v>66.776595744680861</v>
          </cell>
          <cell r="E2441" t="str">
            <v>Open Value</v>
          </cell>
          <cell r="F2441" t="str">
            <v>Software Licenses</v>
          </cell>
        </row>
        <row r="2442">
          <cell r="B2442" t="str">
            <v>T98-01279O BRL</v>
          </cell>
          <cell r="C2442" t="str">
            <v>WinRghtsMgmtSrvcsCAL SNGL SA OLV NL 1Y AqY3 AP UsrCAL</v>
          </cell>
          <cell r="D2442">
            <v>86.085106382978736</v>
          </cell>
          <cell r="E2442" t="str">
            <v>Open Value</v>
          </cell>
          <cell r="F2442" t="str">
            <v>Software Licenses</v>
          </cell>
        </row>
        <row r="2443">
          <cell r="B2443" t="str">
            <v>T98-01265O BRL</v>
          </cell>
          <cell r="C2443" t="str">
            <v>WinRghtsMgmtSrvcsCAL SNGL SA OLV NL 2Y AqY2 AP DvcCAL</v>
          </cell>
          <cell r="D2443">
            <v>133.56382978723406</v>
          </cell>
          <cell r="E2443" t="str">
            <v>Open Value</v>
          </cell>
          <cell r="F2443" t="str">
            <v>Software Licenses</v>
          </cell>
        </row>
        <row r="2444">
          <cell r="B2444" t="str">
            <v>T98-01275O BRL</v>
          </cell>
          <cell r="C2444" t="str">
            <v>WinRghtsMgmtSrvcsCAL SNGL SA OLV NL 2Y AqY2 AP UsrCAL</v>
          </cell>
          <cell r="D2444">
            <v>172.17021276595747</v>
          </cell>
          <cell r="E2444" t="str">
            <v>Open Value</v>
          </cell>
          <cell r="F2444" t="str">
            <v>Software Licenses</v>
          </cell>
        </row>
        <row r="2445">
          <cell r="B2445" t="str">
            <v>T98-01267O BRL</v>
          </cell>
          <cell r="C2445" t="str">
            <v>WinRghtsMgmtSrvcsCAL SNGL SA OLV NL 3Y AqY1 AP DvcCAL</v>
          </cell>
          <cell r="D2445">
            <v>200.34042553191489</v>
          </cell>
          <cell r="E2445" t="str">
            <v>Open Value</v>
          </cell>
          <cell r="F2445" t="str">
            <v>Software Licenses</v>
          </cell>
        </row>
        <row r="2446">
          <cell r="B2446" t="str">
            <v>T98-01277O BRL</v>
          </cell>
          <cell r="C2446" t="str">
            <v>WinRghtsMgmtSrvcsCAL SNGL SA OLV NL 3Y AqY1 AP UsrCAL</v>
          </cell>
          <cell r="D2446">
            <v>258.24468085106383</v>
          </cell>
          <cell r="E2446" t="str">
            <v>Open Value</v>
          </cell>
          <cell r="F2446" t="str">
            <v>Software Licenses</v>
          </cell>
        </row>
        <row r="2447">
          <cell r="B2447" t="str">
            <v>T99-00531O BRL</v>
          </cell>
          <cell r="C2447" t="str">
            <v>WinRghtsMgmtSrvcsExtConn SNGL LicSAPk OLV NL 1Y AqY1 AP</v>
          </cell>
          <cell r="D2447">
            <v>68965.01063829787</v>
          </cell>
          <cell r="E2447" t="str">
            <v>Open Value</v>
          </cell>
          <cell r="F2447" t="str">
            <v>Software Licenses</v>
          </cell>
        </row>
        <row r="2448">
          <cell r="B2448" t="str">
            <v>T99-00532O BRL</v>
          </cell>
          <cell r="C2448" t="str">
            <v>WinRghtsMgmtSrvcsExtConn SNGL LicSAPk OLV NL 1Y AqY2 AP</v>
          </cell>
          <cell r="D2448">
            <v>88669.319148936178</v>
          </cell>
          <cell r="E2448" t="str">
            <v>Open Value</v>
          </cell>
          <cell r="F2448" t="str">
            <v>Software Licenses</v>
          </cell>
        </row>
        <row r="2449">
          <cell r="B2449" t="str">
            <v>T99-00533O BRL</v>
          </cell>
          <cell r="C2449" t="str">
            <v>WinRghtsMgmtSrvcsExtConn SNGL LicSAPk OLV NL 1Y AqY3 AP</v>
          </cell>
          <cell r="D2449">
            <v>147782.25531914894</v>
          </cell>
          <cell r="E2449" t="str">
            <v>Open Value</v>
          </cell>
          <cell r="F2449" t="str">
            <v>Software Licenses</v>
          </cell>
        </row>
        <row r="2450">
          <cell r="B2450" t="str">
            <v>T99-00530O BRL</v>
          </cell>
          <cell r="C2450" t="str">
            <v>WinRghtsMgmtSrvcsExtConn SNGL LicSAPk OLV NL 2Y AqY2 AP</v>
          </cell>
          <cell r="D2450">
            <v>177338.64893617021</v>
          </cell>
          <cell r="E2450" t="str">
            <v>Open Value</v>
          </cell>
          <cell r="F2450" t="str">
            <v>Software Licenses</v>
          </cell>
        </row>
        <row r="2451">
          <cell r="B2451" t="str">
            <v>T99-00529O BRL</v>
          </cell>
          <cell r="C2451" t="str">
            <v>WinRghtsMgmtSrvcsExtConn SNGL LicSAPk OLV NL 3Y AqY1 AP</v>
          </cell>
          <cell r="D2451">
            <v>206895.03191489363</v>
          </cell>
          <cell r="E2451" t="str">
            <v>Open Value</v>
          </cell>
          <cell r="F2451" t="str">
            <v>Software Licenses</v>
          </cell>
        </row>
        <row r="2452">
          <cell r="B2452" t="str">
            <v>T99-00534O BRL</v>
          </cell>
          <cell r="C2452" t="str">
            <v>WinRghtsMgmtSrvcsExtConn SNGL SA OLV NL 1Y AqY1 AP</v>
          </cell>
          <cell r="D2452">
            <v>29556.393617021276</v>
          </cell>
          <cell r="E2452" t="str">
            <v>Open Value</v>
          </cell>
          <cell r="F2452" t="str">
            <v>Software Licenses</v>
          </cell>
        </row>
        <row r="2453">
          <cell r="B2453" t="str">
            <v>T99-00538O BRL</v>
          </cell>
          <cell r="C2453" t="str">
            <v>WinRghtsMgmtSrvcsExtConn SNGL SA OLV NL 1Y AqY2 AP</v>
          </cell>
          <cell r="D2453">
            <v>29556.393617021276</v>
          </cell>
          <cell r="E2453" t="str">
            <v>Open Value</v>
          </cell>
          <cell r="F2453" t="str">
            <v>Software Licenses</v>
          </cell>
        </row>
        <row r="2454">
          <cell r="B2454" t="str">
            <v>T99-00537O BRL</v>
          </cell>
          <cell r="C2454" t="str">
            <v>WinRghtsMgmtSrvcsExtConn SNGL SA OLV NL 1Y AqY3 AP</v>
          </cell>
          <cell r="D2454">
            <v>29556.393617021276</v>
          </cell>
          <cell r="E2454" t="str">
            <v>Open Value</v>
          </cell>
          <cell r="F2454" t="str">
            <v>Software Licenses</v>
          </cell>
        </row>
        <row r="2455">
          <cell r="B2455" t="str">
            <v>T99-00535O BRL</v>
          </cell>
          <cell r="C2455" t="str">
            <v>WinRghtsMgmtSrvcsExtConn SNGL SA OLV NL 2Y AqY2 AP</v>
          </cell>
          <cell r="D2455">
            <v>59112.77659574469</v>
          </cell>
          <cell r="E2455" t="str">
            <v>Open Value</v>
          </cell>
          <cell r="F2455" t="str">
            <v>Software Licenses</v>
          </cell>
        </row>
        <row r="2456">
          <cell r="B2456" t="str">
            <v>T99-00536O BRL</v>
          </cell>
          <cell r="C2456" t="str">
            <v>WinRghtsMgmtSrvcsExtConn SNGL SA OLV NL 3Y AqY1 AP</v>
          </cell>
          <cell r="D2456">
            <v>88669.170212765966</v>
          </cell>
          <cell r="E2456" t="str">
            <v>Open Value</v>
          </cell>
          <cell r="F2456" t="str">
            <v>Software Licenses</v>
          </cell>
        </row>
        <row r="2457">
          <cell r="B2457" t="str">
            <v>6VC-00699O BRL</v>
          </cell>
          <cell r="C2457" t="str">
            <v>WinRmtDsktpSrvcsCAL SNGL LicSAPk OLV NL 1Y AqY1 AP DvcCAL</v>
          </cell>
          <cell r="D2457">
            <v>424.7659574468085</v>
          </cell>
          <cell r="E2457" t="str">
            <v>Open Value</v>
          </cell>
          <cell r="F2457" t="str">
            <v>Software Licenses</v>
          </cell>
        </row>
        <row r="2458">
          <cell r="B2458" t="str">
            <v>6VC-00701O BRL</v>
          </cell>
          <cell r="C2458" t="str">
            <v>WinRmtDsktpSrvcsCAL SNGL LicSAPk OLV NL 1Y AqY1 AP UsrCAL</v>
          </cell>
          <cell r="D2458">
            <v>424.7659574468085</v>
          </cell>
          <cell r="E2458" t="str">
            <v>Open Value</v>
          </cell>
          <cell r="F2458" t="str">
            <v>Software Licenses</v>
          </cell>
        </row>
        <row r="2459">
          <cell r="B2459" t="str">
            <v>6VC-00755O BRL</v>
          </cell>
          <cell r="C2459" t="str">
            <v>WinRmtDsktpSrvcsCAL SNGL LicSAPk OLV NL 1Y AqY2 AP DvcCAL</v>
          </cell>
          <cell r="D2459">
            <v>546.08510638297878</v>
          </cell>
          <cell r="E2459" t="str">
            <v>Open Value</v>
          </cell>
          <cell r="F2459" t="str">
            <v>Software Licenses</v>
          </cell>
        </row>
        <row r="2460">
          <cell r="B2460" t="str">
            <v>6VC-00757O BRL</v>
          </cell>
          <cell r="C2460" t="str">
            <v>WinRmtDsktpSrvcsCAL SNGL LicSAPk OLV NL 1Y AqY2 AP UsrCAL</v>
          </cell>
          <cell r="D2460">
            <v>546.08510638297878</v>
          </cell>
          <cell r="E2460" t="str">
            <v>Open Value</v>
          </cell>
          <cell r="F2460" t="str">
            <v>Software Licenses</v>
          </cell>
        </row>
        <row r="2461">
          <cell r="B2461" t="str">
            <v>6VC-00811O BRL</v>
          </cell>
          <cell r="C2461" t="str">
            <v>WinRmtDsktpSrvcsCAL SNGL LicSAPk OLV NL 1Y AqY3 AP DvcCAL</v>
          </cell>
          <cell r="D2461">
            <v>910.031914893617</v>
          </cell>
          <cell r="E2461" t="str">
            <v>Open Value</v>
          </cell>
          <cell r="F2461" t="str">
            <v>Software Licenses</v>
          </cell>
        </row>
        <row r="2462">
          <cell r="B2462" t="str">
            <v>6VC-00813O BRL</v>
          </cell>
          <cell r="C2462" t="str">
            <v>WinRmtDsktpSrvcsCAL SNGL LicSAPk OLV NL 1Y AqY3 AP UsrCAL</v>
          </cell>
          <cell r="D2462">
            <v>910.031914893617</v>
          </cell>
          <cell r="E2462" t="str">
            <v>Open Value</v>
          </cell>
          <cell r="F2462" t="str">
            <v>Software Licenses</v>
          </cell>
        </row>
        <row r="2463">
          <cell r="B2463" t="str">
            <v>6VC-00915O BRL</v>
          </cell>
          <cell r="C2463" t="str">
            <v>WinRmtDsktpSrvcsCAL SNGL LicSAPk OLV NL 2Y AqY2 AP DvcCAL</v>
          </cell>
          <cell r="D2463">
            <v>1092.1595744680853</v>
          </cell>
          <cell r="E2463" t="str">
            <v>Open Value</v>
          </cell>
          <cell r="F2463" t="str">
            <v>Software Licenses</v>
          </cell>
        </row>
        <row r="2464">
          <cell r="B2464" t="str">
            <v>6VC-00917O BRL</v>
          </cell>
          <cell r="C2464" t="str">
            <v>WinRmtDsktpSrvcsCAL SNGL LicSAPk OLV NL 2Y AqY2 AP UsrCAL</v>
          </cell>
          <cell r="D2464">
            <v>1092.1595744680853</v>
          </cell>
          <cell r="E2464" t="str">
            <v>Open Value</v>
          </cell>
          <cell r="F2464" t="str">
            <v>Software Licenses</v>
          </cell>
        </row>
        <row r="2465">
          <cell r="B2465" t="str">
            <v>6VC-00979O BRL</v>
          </cell>
          <cell r="C2465" t="str">
            <v>WinRmtDsktpSrvcsCAL SNGL LicSAPk OLV NL 3Y AqY1 AP DvcCAL</v>
          </cell>
          <cell r="D2465">
            <v>1274.2978723404256</v>
          </cell>
          <cell r="E2465" t="str">
            <v>Open Value</v>
          </cell>
          <cell r="F2465" t="str">
            <v>Software Licenses</v>
          </cell>
        </row>
        <row r="2466">
          <cell r="B2466" t="str">
            <v>6VC-00981O BRL</v>
          </cell>
          <cell r="C2466" t="str">
            <v>WinRmtDsktpSrvcsCAL SNGL LicSAPk OLV NL 3Y AqY1 AP UsrCAL</v>
          </cell>
          <cell r="D2466">
            <v>1274.2978723404256</v>
          </cell>
          <cell r="E2466" t="str">
            <v>Open Value</v>
          </cell>
          <cell r="F2466" t="str">
            <v>Software Licenses</v>
          </cell>
        </row>
        <row r="2467">
          <cell r="B2467" t="str">
            <v>6VC-00703O BRL</v>
          </cell>
          <cell r="C2467" t="str">
            <v>WinRmtDsktpSrvcsCAL SNGL SA OLV NL 1Y AqY1 AP DvcCAL</v>
          </cell>
          <cell r="D2467">
            <v>182.13829787234044</v>
          </cell>
          <cell r="E2467" t="str">
            <v>Open Value</v>
          </cell>
          <cell r="F2467" t="str">
            <v>Software Licenses</v>
          </cell>
        </row>
        <row r="2468">
          <cell r="B2468" t="str">
            <v>6VC-00705O BRL</v>
          </cell>
          <cell r="C2468" t="str">
            <v>WinRmtDsktpSrvcsCAL SNGL SA OLV NL 1Y AqY1 AP UsrCAL</v>
          </cell>
          <cell r="D2468">
            <v>182.13829787234044</v>
          </cell>
          <cell r="E2468" t="str">
            <v>Open Value</v>
          </cell>
          <cell r="F2468" t="str">
            <v>Software Licenses</v>
          </cell>
        </row>
        <row r="2469">
          <cell r="B2469" t="str">
            <v>6VC-00759O BRL</v>
          </cell>
          <cell r="C2469" t="str">
            <v>WinRmtDsktpSrvcsCAL SNGL SA OLV NL 1Y AqY2 AP DvcCAL</v>
          </cell>
          <cell r="D2469">
            <v>182.13829787234044</v>
          </cell>
          <cell r="E2469" t="str">
            <v>Open Value</v>
          </cell>
          <cell r="F2469" t="str">
            <v>Software Licenses</v>
          </cell>
        </row>
        <row r="2470">
          <cell r="B2470" t="str">
            <v>6VC-00761O BRL</v>
          </cell>
          <cell r="C2470" t="str">
            <v>WinRmtDsktpSrvcsCAL SNGL SA OLV NL 1Y AqY2 AP UsrCAL</v>
          </cell>
          <cell r="D2470">
            <v>182.13829787234044</v>
          </cell>
          <cell r="E2470" t="str">
            <v>Open Value</v>
          </cell>
          <cell r="F2470" t="str">
            <v>Software Licenses</v>
          </cell>
        </row>
        <row r="2471">
          <cell r="B2471" t="str">
            <v>6VC-00815O BRL</v>
          </cell>
          <cell r="C2471" t="str">
            <v>WinRmtDsktpSrvcsCAL SNGL SA OLV NL 1Y AqY3 AP DvcCAL</v>
          </cell>
          <cell r="D2471">
            <v>182.13829787234044</v>
          </cell>
          <cell r="E2471" t="str">
            <v>Open Value</v>
          </cell>
          <cell r="F2471" t="str">
            <v>Software Licenses</v>
          </cell>
        </row>
        <row r="2472">
          <cell r="B2472" t="str">
            <v>6VC-00817O BRL</v>
          </cell>
          <cell r="C2472" t="str">
            <v>WinRmtDsktpSrvcsCAL SNGL SA OLV NL 1Y AqY3 AP UsrCAL</v>
          </cell>
          <cell r="D2472">
            <v>182.13829787234044</v>
          </cell>
          <cell r="E2472" t="str">
            <v>Open Value</v>
          </cell>
          <cell r="F2472" t="str">
            <v>Software Licenses</v>
          </cell>
        </row>
        <row r="2473">
          <cell r="B2473" t="str">
            <v>6VC-00919O BRL</v>
          </cell>
          <cell r="C2473" t="str">
            <v>WinRmtDsktpSrvcsCAL SNGL SA OLV NL 2Y AqY2 AP DvcCAL</v>
          </cell>
          <cell r="D2473">
            <v>364.26595744680856</v>
          </cell>
          <cell r="E2473" t="str">
            <v>Open Value</v>
          </cell>
          <cell r="F2473" t="str">
            <v>Software Licenses</v>
          </cell>
        </row>
        <row r="2474">
          <cell r="B2474" t="str">
            <v>6VC-00921O BRL</v>
          </cell>
          <cell r="C2474" t="str">
            <v>WinRmtDsktpSrvcsCAL SNGL SA OLV NL 2Y AqY2 AP UsrCAL</v>
          </cell>
          <cell r="D2474">
            <v>364.26595744680856</v>
          </cell>
          <cell r="E2474" t="str">
            <v>Open Value</v>
          </cell>
          <cell r="F2474" t="str">
            <v>Software Licenses</v>
          </cell>
        </row>
        <row r="2475">
          <cell r="B2475" t="str">
            <v>6VC-00983O BRL</v>
          </cell>
          <cell r="C2475" t="str">
            <v>WinRmtDsktpSrvcsCAL SNGL SA OLV NL 3Y AqY1 AP DvcCAL</v>
          </cell>
          <cell r="D2475">
            <v>546.38297872340434</v>
          </cell>
          <cell r="E2475" t="str">
            <v>Open Value</v>
          </cell>
          <cell r="F2475" t="str">
            <v>Software Licenses</v>
          </cell>
        </row>
        <row r="2476">
          <cell r="B2476" t="str">
            <v>6VC-00985O BRL</v>
          </cell>
          <cell r="C2476" t="str">
            <v>WinRmtDsktpSrvcsCAL SNGL SA OLV NL 3Y AqY1 AP UsrCAL</v>
          </cell>
          <cell r="D2476">
            <v>546.38297872340434</v>
          </cell>
          <cell r="E2476" t="str">
            <v>Open Value</v>
          </cell>
          <cell r="F2476" t="str">
            <v>Software Licenses</v>
          </cell>
        </row>
        <row r="2477">
          <cell r="B2477" t="str">
            <v>6XC-00022O BRL</v>
          </cell>
          <cell r="C2477" t="str">
            <v>WinRmtDsktpSrvcsExtConn SNGL LicSAPk OLV NL 1Y AqY1 AP</v>
          </cell>
          <cell r="D2477">
            <v>42564.202127659577</v>
          </cell>
          <cell r="E2477" t="str">
            <v>Open Value</v>
          </cell>
          <cell r="F2477" t="str">
            <v>Software Licenses</v>
          </cell>
        </row>
        <row r="2478">
          <cell r="B2478" t="str">
            <v>6XC-00050O BRL</v>
          </cell>
          <cell r="C2478" t="str">
            <v>WinRmtDsktpSrvcsExtConn SNGL LicSAPk OLV NL 1Y AqY2 AP</v>
          </cell>
          <cell r="D2478">
            <v>54725.457446808512</v>
          </cell>
          <cell r="E2478" t="str">
            <v>Open Value</v>
          </cell>
          <cell r="F2478" t="str">
            <v>Software Licenses</v>
          </cell>
        </row>
        <row r="2479">
          <cell r="B2479" t="str">
            <v>6XC-00078O BRL</v>
          </cell>
          <cell r="C2479" t="str">
            <v>WinRmtDsktpSrvcsExtConn SNGL LicSAPk OLV NL 1Y AqY3 AP</v>
          </cell>
          <cell r="D2479">
            <v>91209.191489361707</v>
          </cell>
          <cell r="E2479" t="str">
            <v>Open Value</v>
          </cell>
          <cell r="F2479" t="str">
            <v>Software Licenses</v>
          </cell>
        </row>
        <row r="2480">
          <cell r="B2480" t="str">
            <v>6XC-00130O BRL</v>
          </cell>
          <cell r="C2480" t="str">
            <v>WinRmtDsktpSrvcsExtConn SNGL LicSAPk OLV NL 2Y AqY2 AP</v>
          </cell>
          <cell r="D2480">
            <v>109450.90425531917</v>
          </cell>
          <cell r="E2480" t="str">
            <v>Open Value</v>
          </cell>
          <cell r="F2480" t="str">
            <v>Software Licenses</v>
          </cell>
        </row>
        <row r="2481">
          <cell r="B2481" t="str">
            <v>6XC-00162O BRL</v>
          </cell>
          <cell r="C2481" t="str">
            <v>WinRmtDsktpSrvcsExtConn SNGL LicSAPk OLV NL 3Y AqY1 AP</v>
          </cell>
          <cell r="D2481">
            <v>127692.6170212766</v>
          </cell>
          <cell r="E2481" t="str">
            <v>Open Value</v>
          </cell>
          <cell r="F2481" t="str">
            <v>Software Licenses</v>
          </cell>
        </row>
        <row r="2482">
          <cell r="B2482" t="str">
            <v>6XC-00024O BRL</v>
          </cell>
          <cell r="C2482" t="str">
            <v>WinRmtDsktpSrvcsExtConn SNGL SA OLV NL 1Y AqY1 AP</v>
          </cell>
          <cell r="D2482">
            <v>18241.712765957447</v>
          </cell>
          <cell r="E2482" t="str">
            <v>Open Value</v>
          </cell>
          <cell r="F2482" t="str">
            <v>Software Licenses</v>
          </cell>
        </row>
        <row r="2483">
          <cell r="B2483" t="str">
            <v>6XC-00052O BRL</v>
          </cell>
          <cell r="C2483" t="str">
            <v>WinRmtDsktpSrvcsExtConn SNGL SA OLV NL 1Y AqY2 AP</v>
          </cell>
          <cell r="D2483">
            <v>18241.712765957447</v>
          </cell>
          <cell r="E2483" t="str">
            <v>Open Value</v>
          </cell>
          <cell r="F2483" t="str">
            <v>Software Licenses</v>
          </cell>
        </row>
        <row r="2484">
          <cell r="B2484" t="str">
            <v>6XC-00080O BRL</v>
          </cell>
          <cell r="C2484" t="str">
            <v>WinRmtDsktpSrvcsExtConn SNGL SA OLV NL 1Y AqY3 AP</v>
          </cell>
          <cell r="D2484">
            <v>18241.712765957447</v>
          </cell>
          <cell r="E2484" t="str">
            <v>Open Value</v>
          </cell>
          <cell r="F2484" t="str">
            <v>Software Licenses</v>
          </cell>
        </row>
        <row r="2485">
          <cell r="B2485" t="str">
            <v>6XC-00132O BRL</v>
          </cell>
          <cell r="C2485" t="str">
            <v>WinRmtDsktpSrvcsExtConn SNGL SA OLV NL 2Y AqY2 AP</v>
          </cell>
          <cell r="D2485">
            <v>36483.425531914894</v>
          </cell>
          <cell r="E2485" t="str">
            <v>Open Value</v>
          </cell>
          <cell r="F2485" t="str">
            <v>Software Licenses</v>
          </cell>
        </row>
        <row r="2486">
          <cell r="B2486" t="str">
            <v>6XC-00164O BRL</v>
          </cell>
          <cell r="C2486" t="str">
            <v>WinRmtDsktpSrvcsExtConn SNGL SA OLV NL 3Y AqY1 AP</v>
          </cell>
          <cell r="D2486">
            <v>54725.138297872341</v>
          </cell>
          <cell r="E2486" t="str">
            <v>Open Value</v>
          </cell>
          <cell r="F2486" t="str">
            <v>Software Licenses</v>
          </cell>
        </row>
        <row r="2487">
          <cell r="B2487" t="str">
            <v>R18-01850O BRL</v>
          </cell>
          <cell r="C2487" t="str">
            <v>WinSvrCAL SNGL LicSAPk OLV NL 1Y AqY1 AP DvcCAL</v>
          </cell>
          <cell r="D2487">
            <v>124.53191489361703</v>
          </cell>
          <cell r="E2487" t="str">
            <v>Open Value</v>
          </cell>
          <cell r="F2487" t="str">
            <v>Software Licenses</v>
          </cell>
        </row>
        <row r="2488">
          <cell r="B2488" t="str">
            <v>R18-01855O BRL</v>
          </cell>
          <cell r="C2488" t="str">
            <v>WinSvrCAL SNGL LicSAPk OLV NL 1Y AqY1 AP UsrCAL</v>
          </cell>
          <cell r="D2488">
            <v>158.36170212765961</v>
          </cell>
          <cell r="E2488" t="str">
            <v>Open Value</v>
          </cell>
          <cell r="F2488" t="str">
            <v>Software Licenses</v>
          </cell>
        </row>
        <row r="2489">
          <cell r="B2489" t="str">
            <v>R18-01851O BRL</v>
          </cell>
          <cell r="C2489" t="str">
            <v>WinSvrCAL SNGL LicSAPk OLV NL 1Y AqY2 AP DvcCAL</v>
          </cell>
          <cell r="D2489">
            <v>160.26595744680853</v>
          </cell>
          <cell r="E2489" t="str">
            <v>Open Value</v>
          </cell>
          <cell r="F2489" t="str">
            <v>Software Licenses</v>
          </cell>
        </row>
        <row r="2490">
          <cell r="B2490" t="str">
            <v>R18-01856O BRL</v>
          </cell>
          <cell r="C2490" t="str">
            <v>WinSvrCAL SNGL LicSAPk OLV NL 1Y AqY2 AP UsrCAL</v>
          </cell>
          <cell r="D2490">
            <v>203.69148936170214</v>
          </cell>
          <cell r="E2490" t="str">
            <v>Open Value</v>
          </cell>
          <cell r="F2490" t="str">
            <v>Software Licenses</v>
          </cell>
        </row>
        <row r="2491">
          <cell r="B2491" t="str">
            <v>R18-01852O BRL</v>
          </cell>
          <cell r="C2491" t="str">
            <v>WinSvrCAL SNGL LicSAPk OLV NL 1Y AqY3 AP DvcCAL</v>
          </cell>
          <cell r="D2491">
            <v>267.43617021276594</v>
          </cell>
          <cell r="E2491" t="str">
            <v>Open Value</v>
          </cell>
          <cell r="F2491" t="str">
            <v>Software Licenses</v>
          </cell>
        </row>
        <row r="2492">
          <cell r="B2492" t="str">
            <v>R18-01857O BRL</v>
          </cell>
          <cell r="C2492" t="str">
            <v>WinSvrCAL SNGL LicSAPk OLV NL 1Y AqY3 AP UsrCAL</v>
          </cell>
          <cell r="D2492">
            <v>339.65957446808511</v>
          </cell>
          <cell r="E2492" t="str">
            <v>Open Value</v>
          </cell>
          <cell r="F2492" t="str">
            <v>Software Licenses</v>
          </cell>
        </row>
        <row r="2493">
          <cell r="B2493" t="str">
            <v>R18-01849O BRL</v>
          </cell>
          <cell r="C2493" t="str">
            <v>WinSvrCAL SNGL LicSAPk OLV NL 2Y AqY2 AP DvcCAL</v>
          </cell>
          <cell r="D2493">
            <v>320.52127659574472</v>
          </cell>
          <cell r="E2493" t="str">
            <v>Open Value</v>
          </cell>
          <cell r="F2493" t="str">
            <v>Software Licenses</v>
          </cell>
        </row>
        <row r="2494">
          <cell r="B2494" t="str">
            <v>R18-01854O BRL</v>
          </cell>
          <cell r="C2494" t="str">
            <v>WinSvrCAL SNGL LicSAPk OLV NL 2Y AqY2 AP UsrCAL</v>
          </cell>
          <cell r="D2494">
            <v>407.38297872340428</v>
          </cell>
          <cell r="E2494" t="str">
            <v>Open Value</v>
          </cell>
          <cell r="F2494" t="str">
            <v>Software Licenses</v>
          </cell>
        </row>
        <row r="2495">
          <cell r="B2495" t="str">
            <v>R18-01848O BRL</v>
          </cell>
          <cell r="C2495" t="str">
            <v>WinSvrCAL SNGL LicSAPk OLV NL 3Y AqY1 AP DvcCAL</v>
          </cell>
          <cell r="D2495">
            <v>373.59574468085111</v>
          </cell>
          <cell r="E2495" t="str">
            <v>Open Value</v>
          </cell>
          <cell r="F2495" t="str">
            <v>Software Licenses</v>
          </cell>
        </row>
        <row r="2496">
          <cell r="B2496" t="str">
            <v>R18-01853O BRL</v>
          </cell>
          <cell r="C2496" t="str">
            <v>WinSvrCAL SNGL LicSAPk OLV NL 3Y AqY1 AP UsrCAL</v>
          </cell>
          <cell r="D2496">
            <v>475.09574468085106</v>
          </cell>
          <cell r="E2496" t="str">
            <v>Open Value</v>
          </cell>
          <cell r="F2496" t="str">
            <v>Software Licenses</v>
          </cell>
        </row>
        <row r="2497">
          <cell r="B2497" t="str">
            <v>R18-01858O BRL</v>
          </cell>
          <cell r="C2497" t="str">
            <v>WinSvrCAL SNGL SA OLV NL 1Y AqY1 AP DvcCAL</v>
          </cell>
          <cell r="D2497">
            <v>53.085106382978722</v>
          </cell>
          <cell r="E2497" t="str">
            <v>Open Value</v>
          </cell>
          <cell r="F2497" t="str">
            <v>Software Licenses</v>
          </cell>
        </row>
        <row r="2498">
          <cell r="B2498" t="str">
            <v>R18-01863O BRL</v>
          </cell>
          <cell r="C2498" t="str">
            <v>WinSvrCAL SNGL SA OLV NL 1Y AqY1 AP UsrCAL</v>
          </cell>
          <cell r="D2498">
            <v>67.712765957446805</v>
          </cell>
          <cell r="E2498" t="str">
            <v>Open Value</v>
          </cell>
          <cell r="F2498" t="str">
            <v>Software Licenses</v>
          </cell>
        </row>
        <row r="2499">
          <cell r="B2499" t="str">
            <v>R18-01862O BRL</v>
          </cell>
          <cell r="C2499" t="str">
            <v>WinSvrCAL SNGL SA OLV NL 1Y AqY2 AP DvcCAL</v>
          </cell>
          <cell r="D2499">
            <v>53.085106382978722</v>
          </cell>
          <cell r="E2499" t="str">
            <v>Open Value</v>
          </cell>
          <cell r="F2499" t="str">
            <v>Software Licenses</v>
          </cell>
        </row>
        <row r="2500">
          <cell r="B2500" t="str">
            <v>R18-01867O BRL</v>
          </cell>
          <cell r="C2500" t="str">
            <v>WinSvrCAL SNGL SA OLV NL 1Y AqY2 AP UsrCAL</v>
          </cell>
          <cell r="D2500">
            <v>67.712765957446805</v>
          </cell>
          <cell r="E2500" t="str">
            <v>Open Value</v>
          </cell>
          <cell r="F2500" t="str">
            <v>Software Licenses</v>
          </cell>
        </row>
        <row r="2501">
          <cell r="B2501" t="str">
            <v>R18-01861O BRL</v>
          </cell>
          <cell r="C2501" t="str">
            <v>WinSvrCAL SNGL SA OLV NL 1Y AqY3 AP DvcCAL</v>
          </cell>
          <cell r="D2501">
            <v>53.085106382978722</v>
          </cell>
          <cell r="E2501" t="str">
            <v>Open Value</v>
          </cell>
          <cell r="F2501" t="str">
            <v>Software Licenses</v>
          </cell>
        </row>
        <row r="2502">
          <cell r="B2502" t="str">
            <v>R18-01866O BRL</v>
          </cell>
          <cell r="C2502" t="str">
            <v>WinSvrCAL SNGL SA OLV NL 1Y AqY3 AP UsrCAL</v>
          </cell>
          <cell r="D2502">
            <v>67.712765957446805</v>
          </cell>
          <cell r="E2502" t="str">
            <v>Open Value</v>
          </cell>
          <cell r="F2502" t="str">
            <v>Software Licenses</v>
          </cell>
        </row>
        <row r="2503">
          <cell r="B2503" t="str">
            <v>R18-01859O BRL</v>
          </cell>
          <cell r="C2503" t="str">
            <v>WinSvrCAL SNGL SA OLV NL 2Y AqY2 AP DvcCAL</v>
          </cell>
          <cell r="D2503">
            <v>106.17021276595744</v>
          </cell>
          <cell r="E2503" t="str">
            <v>Open Value</v>
          </cell>
          <cell r="F2503" t="str">
            <v>Software Licenses</v>
          </cell>
        </row>
        <row r="2504">
          <cell r="B2504" t="str">
            <v>R18-01864O BRL</v>
          </cell>
          <cell r="C2504" t="str">
            <v>WinSvrCAL SNGL SA OLV NL 2Y AqY2 AP UsrCAL</v>
          </cell>
          <cell r="D2504">
            <v>135.43617021276597</v>
          </cell>
          <cell r="E2504" t="str">
            <v>Open Value</v>
          </cell>
          <cell r="F2504" t="str">
            <v>Software Licenses</v>
          </cell>
        </row>
        <row r="2505">
          <cell r="B2505" t="str">
            <v>R18-01860O BRL</v>
          </cell>
          <cell r="C2505" t="str">
            <v>WinSvrCAL SNGL SA OLV NL 3Y AqY1 AP DvcCAL</v>
          </cell>
          <cell r="D2505">
            <v>159.24468085106383</v>
          </cell>
          <cell r="E2505" t="str">
            <v>Open Value</v>
          </cell>
          <cell r="F2505" t="str">
            <v>Software Licenses</v>
          </cell>
        </row>
        <row r="2506">
          <cell r="B2506" t="str">
            <v>R18-01865O BRL</v>
          </cell>
          <cell r="C2506" t="str">
            <v>WinSvrCAL SNGL SA OLV NL 3Y AqY1 AP UsrCAL</v>
          </cell>
          <cell r="D2506">
            <v>203.14893617021278</v>
          </cell>
          <cell r="E2506" t="str">
            <v>Open Value</v>
          </cell>
          <cell r="F2506" t="str">
            <v>Software Licenses</v>
          </cell>
        </row>
        <row r="2507">
          <cell r="B2507" t="str">
            <v>P71-06972O BRL</v>
          </cell>
          <cell r="C2507" t="str">
            <v>WinSvrDataCtr SNGL SASU OLV NL 1Y AqY1 WinSvrStd AP 2Proc</v>
          </cell>
          <cell r="D2507">
            <v>16461.393617021276</v>
          </cell>
          <cell r="E2507" t="str">
            <v>Open Value</v>
          </cell>
          <cell r="F2507" t="str">
            <v>Software Licenses</v>
          </cell>
        </row>
        <row r="2508">
          <cell r="B2508" t="str">
            <v>P71-06919O BRL</v>
          </cell>
          <cell r="C2508" t="str">
            <v>WinSvrDataCtr SNGL SASU OLV NL 1Y AqY2 WinSvrStd AP 2Proc</v>
          </cell>
          <cell r="D2508">
            <v>21164.521276595748</v>
          </cell>
          <cell r="E2508" t="str">
            <v>Open Value</v>
          </cell>
          <cell r="F2508" t="str">
            <v>Software Licenses</v>
          </cell>
        </row>
        <row r="2509">
          <cell r="B2509" t="str">
            <v>P71-07011O BRL</v>
          </cell>
          <cell r="C2509" t="str">
            <v>WinSvrDataCtr SNGL SASU OLV NL 1Y AqY3 WinSvrStd AP 2Proc</v>
          </cell>
          <cell r="D2509">
            <v>35273.893617021276</v>
          </cell>
          <cell r="E2509" t="str">
            <v>Open Value</v>
          </cell>
          <cell r="F2509" t="str">
            <v>Software Licenses</v>
          </cell>
        </row>
        <row r="2510">
          <cell r="B2510" t="str">
            <v>P71-07126O BRL</v>
          </cell>
          <cell r="C2510" t="str">
            <v>WinSvrDataCtr SNGL SASU OLV NL 2Y AqY2 WinSvrStd AP 2Proc</v>
          </cell>
          <cell r="D2510">
            <v>42329.042553191495</v>
          </cell>
          <cell r="E2510" t="str">
            <v>Open Value</v>
          </cell>
          <cell r="F2510" t="str">
            <v>Software Licenses</v>
          </cell>
        </row>
        <row r="2511">
          <cell r="B2511" t="str">
            <v>P71-07119O BRL</v>
          </cell>
          <cell r="C2511" t="str">
            <v>WinSvrDataCtr SNGL SASU OLV NL 3Y AqY1 WinSvrStd AP 2Proc</v>
          </cell>
          <cell r="D2511">
            <v>49384.202127659577</v>
          </cell>
          <cell r="E2511" t="str">
            <v>Open Value</v>
          </cell>
          <cell r="F2511" t="str">
            <v>Software Licenses</v>
          </cell>
        </row>
        <row r="2512">
          <cell r="B2512" t="str">
            <v>9EA-00319O BRL</v>
          </cell>
          <cell r="C2512" t="str">
            <v>WinSvrDCCore SNGL LicSAPk OLV 16Lic NL 1Y AqY1 AP CoreLic</v>
          </cell>
          <cell r="D2512">
            <v>19799.478723404256</v>
          </cell>
          <cell r="E2512" t="str">
            <v>Open Value</v>
          </cell>
          <cell r="F2512" t="str">
            <v>Software Licenses</v>
          </cell>
        </row>
        <row r="2513">
          <cell r="B2513" t="str">
            <v>9EA-00379O BRL</v>
          </cell>
          <cell r="C2513" t="str">
            <v>WinSvrDCCore SNGL LicSAPk OLV 16Lic NL 1Y AqY2 AP CoreLic</v>
          </cell>
          <cell r="D2513">
            <v>25456.425531914894</v>
          </cell>
          <cell r="E2513" t="str">
            <v>Open Value</v>
          </cell>
          <cell r="F2513" t="str">
            <v>Software Licenses</v>
          </cell>
        </row>
        <row r="2514">
          <cell r="B2514" t="str">
            <v>9EA-00439O BRL</v>
          </cell>
          <cell r="C2514" t="str">
            <v>WinSvrDCCore SNGL LicSAPk OLV 16Lic NL 1Y AqY3 AP CoreLic</v>
          </cell>
          <cell r="D2514">
            <v>42427.265957446805</v>
          </cell>
          <cell r="E2514" t="str">
            <v>Open Value</v>
          </cell>
          <cell r="F2514" t="str">
            <v>Software Licenses</v>
          </cell>
        </row>
        <row r="2515">
          <cell r="B2515" t="str">
            <v>9EA-00565O BRL</v>
          </cell>
          <cell r="C2515" t="str">
            <v>WinSvrDCCore SNGL LicSAPk OLV 16Lic NL 2Y AqY2 AP CoreLic</v>
          </cell>
          <cell r="D2515">
            <v>50912.851063829788</v>
          </cell>
          <cell r="E2515" t="str">
            <v>Open Value</v>
          </cell>
          <cell r="F2515" t="str">
            <v>Software Licenses</v>
          </cell>
        </row>
        <row r="2516">
          <cell r="B2516" t="str">
            <v>9EA-00637O BRL</v>
          </cell>
          <cell r="C2516" t="str">
            <v>WinSvrDCCore SNGL LicSAPk OLV 16Lic NL 3Y AqY1 AP CoreLic</v>
          </cell>
          <cell r="D2516">
            <v>59398.436170212772</v>
          </cell>
          <cell r="E2516" t="str">
            <v>Open Value</v>
          </cell>
          <cell r="F2516" t="str">
            <v>Software Licenses</v>
          </cell>
        </row>
        <row r="2517">
          <cell r="B2517" t="str">
            <v>9EA-00325O BRL</v>
          </cell>
          <cell r="C2517" t="str">
            <v>WinSvrDCCore SNGL LicSAPk OLV 2Lic NL 1Y AqY1 AP CoreLic</v>
          </cell>
          <cell r="D2517">
            <v>2476.2021276595747</v>
          </cell>
          <cell r="E2517" t="str">
            <v>Open Value</v>
          </cell>
          <cell r="F2517" t="str">
            <v>Software Licenses</v>
          </cell>
        </row>
        <row r="2518">
          <cell r="B2518" t="str">
            <v>9EA-00385O BRL</v>
          </cell>
          <cell r="C2518" t="str">
            <v>WinSvrDCCore SNGL LicSAPk OLV 2Lic NL 1Y AqY2 AP CoreLic</v>
          </cell>
          <cell r="D2518">
            <v>3183.7872340425538</v>
          </cell>
          <cell r="E2518" t="str">
            <v>Open Value</v>
          </cell>
          <cell r="F2518" t="str">
            <v>Software Licenses</v>
          </cell>
        </row>
        <row r="2519">
          <cell r="B2519" t="str">
            <v>9EA-00445O BRL</v>
          </cell>
          <cell r="C2519" t="str">
            <v>WinSvrDCCore SNGL LicSAPk OLV 2Lic NL 1Y AqY3 AP CoreLic</v>
          </cell>
          <cell r="D2519">
            <v>5306.5425531914889</v>
          </cell>
          <cell r="E2519" t="str">
            <v>Open Value</v>
          </cell>
          <cell r="F2519" t="str">
            <v>Software Licenses</v>
          </cell>
        </row>
        <row r="2520">
          <cell r="B2520" t="str">
            <v>9EA-00571O BRL</v>
          </cell>
          <cell r="C2520" t="str">
            <v>WinSvrDCCore SNGL LicSAPk OLV 2Lic NL 2Y AqY2 AP CoreLic</v>
          </cell>
          <cell r="D2520">
            <v>6367.5744680851076</v>
          </cell>
          <cell r="E2520" t="str">
            <v>Open Value</v>
          </cell>
          <cell r="F2520" t="str">
            <v>Software Licenses</v>
          </cell>
        </row>
        <row r="2521">
          <cell r="B2521" t="str">
            <v>9EA-00643O BRL</v>
          </cell>
          <cell r="C2521" t="str">
            <v>WinSvrDCCore SNGL LicSAPk OLV 2Lic NL 3Y AqY1 AP CoreLic</v>
          </cell>
          <cell r="D2521">
            <v>7428.5957446808516</v>
          </cell>
          <cell r="E2521" t="str">
            <v>Open Value</v>
          </cell>
          <cell r="F2521" t="str">
            <v>Software Licenses</v>
          </cell>
        </row>
        <row r="2522">
          <cell r="B2522" t="str">
            <v>9EA-00321O BRL</v>
          </cell>
          <cell r="C2522" t="str">
            <v>WinSvrDCCore SNGL SA OLV 16Lic NL 1Y AqY1 AP CoreLic</v>
          </cell>
          <cell r="D2522">
            <v>8485.5744680851058</v>
          </cell>
          <cell r="E2522" t="str">
            <v>Open Value</v>
          </cell>
          <cell r="F2522" t="str">
            <v>Software Licenses</v>
          </cell>
        </row>
        <row r="2523">
          <cell r="B2523" t="str">
            <v>9EA-00381O BRL</v>
          </cell>
          <cell r="C2523" t="str">
            <v>WinSvrDCCore SNGL SA OLV 16Lic NL 1Y AqY2 AP CoreLic</v>
          </cell>
          <cell r="D2523">
            <v>8485.5744680851058</v>
          </cell>
          <cell r="E2523" t="str">
            <v>Open Value</v>
          </cell>
          <cell r="F2523" t="str">
            <v>Software Licenses</v>
          </cell>
        </row>
        <row r="2524">
          <cell r="B2524" t="str">
            <v>9EA-00441O BRL</v>
          </cell>
          <cell r="C2524" t="str">
            <v>WinSvrDCCore SNGL SA OLV 16Lic NL 1Y AqY3 AP CoreLic</v>
          </cell>
          <cell r="D2524">
            <v>8485.5744680851058</v>
          </cell>
          <cell r="E2524" t="str">
            <v>Open Value</v>
          </cell>
          <cell r="F2524" t="str">
            <v>Software Licenses</v>
          </cell>
        </row>
        <row r="2525">
          <cell r="B2525" t="str">
            <v>9EA-00567O BRL</v>
          </cell>
          <cell r="C2525" t="str">
            <v>WinSvrDCCore SNGL SA OLV 16Lic NL 2Y AqY2 AP CoreLic</v>
          </cell>
          <cell r="D2525">
            <v>16971.159574468085</v>
          </cell>
          <cell r="E2525" t="str">
            <v>Open Value</v>
          </cell>
          <cell r="F2525" t="str">
            <v>Software Licenses</v>
          </cell>
        </row>
        <row r="2526">
          <cell r="B2526" t="str">
            <v>9EA-00639O BRL</v>
          </cell>
          <cell r="C2526" t="str">
            <v>WinSvrDCCore SNGL SA OLV 16Lic NL 3Y AqY1 AP CoreLic</v>
          </cell>
          <cell r="D2526">
            <v>25456.734042553195</v>
          </cell>
          <cell r="E2526" t="str">
            <v>Open Value</v>
          </cell>
          <cell r="F2526" t="str">
            <v>Software Licenses</v>
          </cell>
        </row>
        <row r="2527">
          <cell r="B2527" t="str">
            <v>9EA-00327O BRL</v>
          </cell>
          <cell r="C2527" t="str">
            <v>WinSvrDCCore SNGL SA OLV 2Lic NL 1Y AqY1 AP CoreLic</v>
          </cell>
          <cell r="D2527">
            <v>1061.0212765957447</v>
          </cell>
          <cell r="E2527" t="str">
            <v>Open Value</v>
          </cell>
          <cell r="F2527" t="str">
            <v>Software Licenses</v>
          </cell>
        </row>
        <row r="2528">
          <cell r="B2528" t="str">
            <v>9EA-00387O BRL</v>
          </cell>
          <cell r="C2528" t="str">
            <v>WinSvrDCCore SNGL SA OLV 2Lic NL 1Y AqY2 AP CoreLic</v>
          </cell>
          <cell r="D2528">
            <v>1061.0212765957447</v>
          </cell>
          <cell r="E2528" t="str">
            <v>Open Value</v>
          </cell>
          <cell r="F2528" t="str">
            <v>Software Licenses</v>
          </cell>
        </row>
        <row r="2529">
          <cell r="B2529" t="str">
            <v>9EA-00447O BRL</v>
          </cell>
          <cell r="C2529" t="str">
            <v>WinSvrDCCore SNGL SA OLV 2Lic NL 1Y AqY3 AP CoreLic</v>
          </cell>
          <cell r="D2529">
            <v>1061.0212765957447</v>
          </cell>
          <cell r="E2529" t="str">
            <v>Open Value</v>
          </cell>
          <cell r="F2529" t="str">
            <v>Software Licenses</v>
          </cell>
        </row>
        <row r="2530">
          <cell r="B2530" t="str">
            <v>9EA-00573O BRL</v>
          </cell>
          <cell r="C2530" t="str">
            <v>WinSvrDCCore SNGL SA OLV 2Lic NL 2Y AqY2 AP CoreLic</v>
          </cell>
          <cell r="D2530">
            <v>2122.0531914893618</v>
          </cell>
          <cell r="E2530" t="str">
            <v>Open Value</v>
          </cell>
          <cell r="F2530" t="str">
            <v>Software Licenses</v>
          </cell>
        </row>
        <row r="2531">
          <cell r="B2531" t="str">
            <v>9EA-00645O BRL</v>
          </cell>
          <cell r="C2531" t="str">
            <v>WinSvrDCCore SNGL SA OLV 2Lic NL 3Y AqY1 AP CoreLic</v>
          </cell>
          <cell r="D2531">
            <v>3183.0744680851067</v>
          </cell>
          <cell r="E2531" t="str">
            <v>Open Value</v>
          </cell>
          <cell r="F2531" t="str">
            <v>Software Licenses</v>
          </cell>
        </row>
        <row r="2532">
          <cell r="B2532" t="str">
            <v>9EA-00323O BRL</v>
          </cell>
          <cell r="C2532" t="str">
            <v>WinSvrDCCore SNGL SASU OLV 16Lic NL 1Y AqY1 WinSvrStdCore AP CoreLic</v>
          </cell>
          <cell r="D2532">
            <v>16121.574468085108</v>
          </cell>
          <cell r="E2532" t="str">
            <v>Open Value</v>
          </cell>
          <cell r="F2532" t="str">
            <v>Software Licenses</v>
          </cell>
        </row>
        <row r="2533">
          <cell r="B2533" t="str">
            <v>9EA-00383O BRL</v>
          </cell>
          <cell r="C2533" t="str">
            <v>WinSvrDCCore SNGL SASU OLV 16Lic NL 1Y AqY2 WinSvrStdCore AP CoreLic</v>
          </cell>
          <cell r="D2533">
            <v>20727.648936170215</v>
          </cell>
          <cell r="E2533" t="str">
            <v>Open Value</v>
          </cell>
          <cell r="F2533" t="str">
            <v>Software Licenses</v>
          </cell>
        </row>
        <row r="2534">
          <cell r="B2534" t="str">
            <v>9EA-00443O BRL</v>
          </cell>
          <cell r="C2534" t="str">
            <v>WinSvrDCCore SNGL SASU OLV 16Lic NL 1Y AqY3 WinSvrStdCore AP CoreLic</v>
          </cell>
          <cell r="D2534">
            <v>34545.840425531918</v>
          </cell>
          <cell r="E2534" t="str">
            <v>Open Value</v>
          </cell>
          <cell r="F2534" t="str">
            <v>Software Licenses</v>
          </cell>
        </row>
        <row r="2535">
          <cell r="B2535" t="str">
            <v>9EA-00569O BRL</v>
          </cell>
          <cell r="C2535" t="str">
            <v>WinSvrDCCore SNGL SASU OLV 16Lic NL 2Y AqY2 WinSvrStdCore AP CoreLic</v>
          </cell>
          <cell r="D2535">
            <v>41455.28723404256</v>
          </cell>
          <cell r="E2535" t="str">
            <v>Open Value</v>
          </cell>
          <cell r="F2535" t="str">
            <v>Software Licenses</v>
          </cell>
        </row>
        <row r="2536">
          <cell r="B2536" t="str">
            <v>9EA-00641O BRL</v>
          </cell>
          <cell r="C2536" t="str">
            <v>WinSvrDCCore SNGL SASU OLV 16Lic NL 3Y AqY1 WinSvrStdCore AP CoreLic</v>
          </cell>
          <cell r="D2536">
            <v>48364.734042553195</v>
          </cell>
          <cell r="E2536" t="str">
            <v>Open Value</v>
          </cell>
          <cell r="F2536" t="str">
            <v>Software Licenses</v>
          </cell>
        </row>
        <row r="2537">
          <cell r="B2537" t="str">
            <v>9EA-00329O BRL</v>
          </cell>
          <cell r="C2537" t="str">
            <v>WinSvrDCCore SNGL SASU OLV 2Lic NL 1Y AqY1 WinSvrStdCore AP CoreLic</v>
          </cell>
          <cell r="D2537">
            <v>2010.5957446808511</v>
          </cell>
          <cell r="E2537" t="str">
            <v>Open Value</v>
          </cell>
          <cell r="F2537" t="str">
            <v>Software Licenses</v>
          </cell>
        </row>
        <row r="2538">
          <cell r="B2538" t="str">
            <v>9EA-00389O BRL</v>
          </cell>
          <cell r="C2538" t="str">
            <v>WinSvrDCCore SNGL SASU OLV 2Lic NL 1Y AqY2 WinSvrStdCore AP CoreLic</v>
          </cell>
          <cell r="D2538">
            <v>2585.244680851064</v>
          </cell>
          <cell r="E2538" t="str">
            <v>Open Value</v>
          </cell>
          <cell r="F2538" t="str">
            <v>Software Licenses</v>
          </cell>
        </row>
        <row r="2539">
          <cell r="B2539" t="str">
            <v>9EA-00449O BRL</v>
          </cell>
          <cell r="C2539" t="str">
            <v>WinSvrDCCore SNGL SASU OLV 2Lic NL 1Y AqY3 WinSvrStdCore AP CoreLic</v>
          </cell>
          <cell r="D2539">
            <v>4309.1808510638302</v>
          </cell>
          <cell r="E2539" t="str">
            <v>Open Value</v>
          </cell>
          <cell r="F2539" t="str">
            <v>Software Licenses</v>
          </cell>
        </row>
        <row r="2540">
          <cell r="B2540" t="str">
            <v>9EA-00575O BRL</v>
          </cell>
          <cell r="C2540" t="str">
            <v>WinSvrDCCore SNGL SASU OLV 2Lic NL 2Y AqY2 WinSvrStdCore AP CoreLic</v>
          </cell>
          <cell r="D2540">
            <v>5170.489361702128</v>
          </cell>
          <cell r="E2540" t="str">
            <v>Open Value</v>
          </cell>
          <cell r="F2540" t="str">
            <v>Software Licenses</v>
          </cell>
        </row>
        <row r="2541">
          <cell r="B2541" t="str">
            <v>9EA-00647O BRL</v>
          </cell>
          <cell r="C2541" t="str">
            <v>WinSvrDCCore SNGL SASU OLV 2Lic NL 3Y AqY1 WinSvrStdCore AP CoreLic</v>
          </cell>
          <cell r="D2541">
            <v>6031.7978723404258</v>
          </cell>
          <cell r="E2541" t="str">
            <v>Open Value</v>
          </cell>
          <cell r="F2541" t="str">
            <v>Software Licenses</v>
          </cell>
        </row>
        <row r="2542">
          <cell r="B2542" t="str">
            <v>G3S-00241O BRL</v>
          </cell>
          <cell r="C2542" t="str">
            <v>WinSvrEssntls SNGL LicSAPk OLV NL 1Y AqY1 AP</v>
          </cell>
          <cell r="D2542">
            <v>1895.6702127659576</v>
          </cell>
          <cell r="E2542" t="str">
            <v>Open Value</v>
          </cell>
          <cell r="F2542" t="str">
            <v>Software Licenses</v>
          </cell>
        </row>
        <row r="2543">
          <cell r="B2543" t="str">
            <v>G3S-00313O BRL</v>
          </cell>
          <cell r="C2543" t="str">
            <v>WinSvrEssntls SNGL LicSAPk OLV NL 1Y AqY2 AP</v>
          </cell>
          <cell r="D2543">
            <v>2437.3617021276596</v>
          </cell>
          <cell r="E2543" t="str">
            <v>Open Value</v>
          </cell>
          <cell r="F2543" t="str">
            <v>Software Licenses</v>
          </cell>
        </row>
        <row r="2544">
          <cell r="B2544" t="str">
            <v>G3S-00302O BRL</v>
          </cell>
          <cell r="C2544" t="str">
            <v>WinSvrEssntls SNGL LicSAPk OLV NL 1Y AqY3 AP</v>
          </cell>
          <cell r="D2544">
            <v>4062.4468085106382</v>
          </cell>
          <cell r="E2544" t="str">
            <v>Open Value</v>
          </cell>
          <cell r="F2544" t="str">
            <v>Software Licenses</v>
          </cell>
        </row>
        <row r="2545">
          <cell r="B2545" t="str">
            <v>G3S-00376O BRL</v>
          </cell>
          <cell r="C2545" t="str">
            <v>WinSvrEssntls SNGL LicSAPk OLV NL 2Y AqY2 AP</v>
          </cell>
          <cell r="D2545">
            <v>4874.7234042553191</v>
          </cell>
          <cell r="E2545" t="str">
            <v>Open Value</v>
          </cell>
          <cell r="F2545" t="str">
            <v>Software Licenses</v>
          </cell>
        </row>
        <row r="2546">
          <cell r="B2546" t="str">
            <v>G3S-00444O BRL</v>
          </cell>
          <cell r="C2546" t="str">
            <v>WinSvrEssntls SNGL LicSAPk OLV NL 3Y AqY1 AP</v>
          </cell>
          <cell r="D2546">
            <v>5686.989361702128</v>
          </cell>
          <cell r="E2546" t="str">
            <v>Open Value</v>
          </cell>
          <cell r="F2546" t="str">
            <v>Software Licenses</v>
          </cell>
        </row>
        <row r="2547">
          <cell r="B2547" t="str">
            <v>G3S-00253O BRL</v>
          </cell>
          <cell r="C2547" t="str">
            <v>WinSvrEssntls SNGL SA OLV NL 1Y AqY1 AP</v>
          </cell>
          <cell r="D2547">
            <v>812.27659574468089</v>
          </cell>
          <cell r="E2547" t="str">
            <v>Open Value</v>
          </cell>
          <cell r="F2547" t="str">
            <v>Software Licenses</v>
          </cell>
        </row>
        <row r="2548">
          <cell r="B2548" t="str">
            <v>G3S-00315O BRL</v>
          </cell>
          <cell r="C2548" t="str">
            <v>WinSvrEssntls SNGL SA OLV NL 1Y AqY2 AP</v>
          </cell>
          <cell r="D2548">
            <v>812.27659574468089</v>
          </cell>
          <cell r="E2548" t="str">
            <v>Open Value</v>
          </cell>
          <cell r="F2548" t="str">
            <v>Software Licenses</v>
          </cell>
        </row>
        <row r="2549">
          <cell r="B2549" t="str">
            <v>G3S-00304O BRL</v>
          </cell>
          <cell r="C2549" t="str">
            <v>WinSvrEssntls SNGL SA OLV NL 1Y AqY3 AP</v>
          </cell>
          <cell r="D2549">
            <v>812.27659574468089</v>
          </cell>
          <cell r="E2549" t="str">
            <v>Open Value</v>
          </cell>
          <cell r="F2549" t="str">
            <v>Software Licenses</v>
          </cell>
        </row>
        <row r="2550">
          <cell r="B2550" t="str">
            <v>G3S-00378O BRL</v>
          </cell>
          <cell r="C2550" t="str">
            <v>WinSvrEssntls SNGL SA OLV NL 2Y AqY2 AP</v>
          </cell>
          <cell r="D2550">
            <v>1624.5425531914893</v>
          </cell>
          <cell r="E2550" t="str">
            <v>Open Value</v>
          </cell>
          <cell r="F2550" t="str">
            <v>Software Licenses</v>
          </cell>
        </row>
        <row r="2551">
          <cell r="B2551" t="str">
            <v>G3S-00446O BRL</v>
          </cell>
          <cell r="C2551" t="str">
            <v>WinSvrEssntls SNGL SA OLV NL 3Y AqY1 AP</v>
          </cell>
          <cell r="D2551">
            <v>2436.8191489361707</v>
          </cell>
          <cell r="E2551" t="str">
            <v>Open Value</v>
          </cell>
          <cell r="F2551" t="str">
            <v>Software Licenses</v>
          </cell>
        </row>
        <row r="2552">
          <cell r="B2552" t="str">
            <v>R39-00611O BRL</v>
          </cell>
          <cell r="C2552" t="str">
            <v>WinSvrExtConn SNGL LicSAPk OLV NL 1Y AqY1 AP</v>
          </cell>
          <cell r="D2552">
            <v>7639.5744680851067</v>
          </cell>
          <cell r="E2552" t="str">
            <v>Open Value</v>
          </cell>
          <cell r="F2552" t="str">
            <v>Software Licenses</v>
          </cell>
        </row>
        <row r="2553">
          <cell r="B2553" t="str">
            <v>R39-00612O BRL</v>
          </cell>
          <cell r="C2553" t="str">
            <v>WinSvrExtConn SNGL LicSAPk OLV NL 1Y AqY2 AP</v>
          </cell>
          <cell r="D2553">
            <v>9822.3723404255325</v>
          </cell>
          <cell r="E2553" t="str">
            <v>Open Value</v>
          </cell>
          <cell r="F2553" t="str">
            <v>Software Licenses</v>
          </cell>
        </row>
        <row r="2554">
          <cell r="B2554" t="str">
            <v>R39-00613O BRL</v>
          </cell>
          <cell r="C2554" t="str">
            <v>WinSvrExtConn SNGL LicSAPk OLV NL 1Y AqY3 AP</v>
          </cell>
          <cell r="D2554">
            <v>16370.755319148937</v>
          </cell>
          <cell r="E2554" t="str">
            <v>Open Value</v>
          </cell>
          <cell r="F2554" t="str">
            <v>Software Licenses</v>
          </cell>
        </row>
        <row r="2555">
          <cell r="B2555" t="str">
            <v>R39-00610O BRL</v>
          </cell>
          <cell r="C2555" t="str">
            <v>WinSvrExtConn SNGL LicSAPk OLV NL 2Y AqY2 AP</v>
          </cell>
          <cell r="D2555">
            <v>19644.734042553191</v>
          </cell>
          <cell r="E2555" t="str">
            <v>Open Value</v>
          </cell>
          <cell r="F2555" t="str">
            <v>Software Licenses</v>
          </cell>
        </row>
        <row r="2556">
          <cell r="B2556" t="str">
            <v>R39-00609O BRL</v>
          </cell>
          <cell r="C2556" t="str">
            <v>WinSvrExtConn SNGL LicSAPk OLV NL 3Y AqY1 AP</v>
          </cell>
          <cell r="D2556">
            <v>22918.734042553195</v>
          </cell>
          <cell r="E2556" t="str">
            <v>Open Value</v>
          </cell>
          <cell r="F2556" t="str">
            <v>Software Licenses</v>
          </cell>
        </row>
        <row r="2557">
          <cell r="B2557" t="str">
            <v>R39-00614O BRL</v>
          </cell>
          <cell r="C2557" t="str">
            <v>WinSvrExtConn SNGL SA OLV NL 1Y AqY1 AP</v>
          </cell>
          <cell r="D2557">
            <v>3274</v>
          </cell>
          <cell r="E2557" t="str">
            <v>Open Value</v>
          </cell>
          <cell r="F2557" t="str">
            <v>Software Licenses</v>
          </cell>
        </row>
        <row r="2558">
          <cell r="B2558" t="str">
            <v>R39-00618O BRL</v>
          </cell>
          <cell r="C2558" t="str">
            <v>WinSvrExtConn SNGL SA OLV NL 1Y AqY2 AP</v>
          </cell>
          <cell r="D2558">
            <v>3274</v>
          </cell>
          <cell r="E2558" t="str">
            <v>Open Value</v>
          </cell>
          <cell r="F2558" t="str">
            <v>Software Licenses</v>
          </cell>
        </row>
        <row r="2559">
          <cell r="B2559" t="str">
            <v>R39-00617O BRL</v>
          </cell>
          <cell r="C2559" t="str">
            <v>WinSvrExtConn SNGL SA OLV NL 1Y AqY3 AP</v>
          </cell>
          <cell r="D2559">
            <v>3274</v>
          </cell>
          <cell r="E2559" t="str">
            <v>Open Value</v>
          </cell>
          <cell r="F2559" t="str">
            <v>Software Licenses</v>
          </cell>
        </row>
        <row r="2560">
          <cell r="B2560" t="str">
            <v>R39-00615O BRL</v>
          </cell>
          <cell r="C2560" t="str">
            <v>WinSvrExtConn SNGL SA OLV NL 2Y AqY2 AP</v>
          </cell>
          <cell r="D2560">
            <v>6547.978723404256</v>
          </cell>
          <cell r="E2560" t="str">
            <v>Open Value</v>
          </cell>
          <cell r="F2560" t="str">
            <v>Software Licenses</v>
          </cell>
        </row>
        <row r="2561">
          <cell r="B2561" t="str">
            <v>R39-00616O BRL</v>
          </cell>
          <cell r="C2561" t="str">
            <v>WinSvrExtConn SNGL SA OLV NL 3Y AqY1 AP</v>
          </cell>
          <cell r="D2561">
            <v>9821.978723404256</v>
          </cell>
          <cell r="E2561" t="str">
            <v>Open Value</v>
          </cell>
          <cell r="F2561" t="str">
            <v>Software Licenses</v>
          </cell>
        </row>
        <row r="2562">
          <cell r="B2562" t="str">
            <v>9EM-00297O BRL</v>
          </cell>
          <cell r="C2562" t="str">
            <v>WinSvrSTDCore SNGL LicSAPk OLV 16Lic NL 1Y AqY1 AP CoreLic</v>
          </cell>
          <cell r="D2562">
            <v>3677.9042553191493</v>
          </cell>
          <cell r="E2562" t="str">
            <v>Open Value</v>
          </cell>
          <cell r="F2562" t="str">
            <v>Software Licenses</v>
          </cell>
        </row>
        <row r="2563">
          <cell r="B2563" t="str">
            <v>9EM-00337O BRL</v>
          </cell>
          <cell r="C2563" t="str">
            <v>WinSvrSTDCore SNGL LicSAPk OLV 16Lic NL 1Y AqY2 AP CoreLic</v>
          </cell>
          <cell r="D2563">
            <v>4728.7872340425538</v>
          </cell>
          <cell r="E2563" t="str">
            <v>Open Value</v>
          </cell>
          <cell r="F2563" t="str">
            <v>Software Licenses</v>
          </cell>
        </row>
        <row r="2564">
          <cell r="B2564" t="str">
            <v>9EM-00377O BRL</v>
          </cell>
          <cell r="C2564" t="str">
            <v>WinSvrSTDCore SNGL LicSAPk OLV 16Lic NL 1Y AqY3 AP CoreLic</v>
          </cell>
          <cell r="D2564">
            <v>7881.4361702127662</v>
          </cell>
          <cell r="E2564" t="str">
            <v>Open Value</v>
          </cell>
          <cell r="F2564" t="str">
            <v>Software Licenses</v>
          </cell>
        </row>
        <row r="2565">
          <cell r="B2565" t="str">
            <v>9EM-00465O BRL</v>
          </cell>
          <cell r="C2565" t="str">
            <v>WinSvrSTDCore SNGL LicSAPk OLV 16Lic NL 2Y AqY2 AP CoreLic</v>
          </cell>
          <cell r="D2565">
            <v>9457.5638297872356</v>
          </cell>
          <cell r="E2565" t="str">
            <v>Open Value</v>
          </cell>
          <cell r="F2565" t="str">
            <v>Software Licenses</v>
          </cell>
        </row>
        <row r="2566">
          <cell r="B2566" t="str">
            <v>9EM-00513O BRL</v>
          </cell>
          <cell r="C2566" t="str">
            <v>WinSvrSTDCore SNGL LicSAPk OLV 16Lic NL 3Y AqY1 AP CoreLic</v>
          </cell>
          <cell r="D2566">
            <v>11033.702127659575</v>
          </cell>
          <cell r="E2566" t="str">
            <v>Open Value</v>
          </cell>
          <cell r="F2566" t="str">
            <v>Software Licenses</v>
          </cell>
        </row>
        <row r="2567">
          <cell r="B2567" t="str">
            <v>9EM-00301O BRL</v>
          </cell>
          <cell r="C2567" t="str">
            <v>WinSvrSTDCore SNGL LicSAPk OLV 2Lic NL 1Y AqY1 AP CoreLic</v>
          </cell>
          <cell r="D2567">
            <v>465.59574468085111</v>
          </cell>
          <cell r="E2567" t="str">
            <v>Open Value</v>
          </cell>
          <cell r="F2567" t="str">
            <v>Software Licenses</v>
          </cell>
        </row>
        <row r="2568">
          <cell r="B2568" t="str">
            <v>9EM-00341O BRL</v>
          </cell>
          <cell r="C2568" t="str">
            <v>WinSvrSTDCore SNGL LicSAPk OLV 2Lic NL 1Y AqY2 AP CoreLic</v>
          </cell>
          <cell r="D2568">
            <v>598.53191489361711</v>
          </cell>
          <cell r="E2568" t="str">
            <v>Open Value</v>
          </cell>
          <cell r="F2568" t="str">
            <v>Software Licenses</v>
          </cell>
        </row>
        <row r="2569">
          <cell r="B2569" t="str">
            <v>9EM-00381O BRL</v>
          </cell>
          <cell r="C2569" t="str">
            <v>WinSvrSTDCore SNGL LicSAPk OLV 2Lic NL 1Y AqY3 AP CoreLic</v>
          </cell>
          <cell r="D2569">
            <v>997.35106382978734</v>
          </cell>
          <cell r="E2569" t="str">
            <v>Open Value</v>
          </cell>
          <cell r="F2569" t="str">
            <v>Software Licenses</v>
          </cell>
        </row>
        <row r="2570">
          <cell r="B2570" t="str">
            <v>9EM-00469O BRL</v>
          </cell>
          <cell r="C2570" t="str">
            <v>WinSvrSTDCore SNGL LicSAPk OLV 2Lic NL 2Y AqY2 AP CoreLic</v>
          </cell>
          <cell r="D2570">
            <v>1197.0851063829789</v>
          </cell>
          <cell r="E2570" t="str">
            <v>Open Value</v>
          </cell>
          <cell r="F2570" t="str">
            <v>Software Licenses</v>
          </cell>
        </row>
        <row r="2571">
          <cell r="B2571" t="str">
            <v>9EM-00517O BRL</v>
          </cell>
          <cell r="C2571" t="str">
            <v>WinSvrSTDCore SNGL LicSAPk OLV 2Lic NL 3Y AqY1 AP CoreLic</v>
          </cell>
          <cell r="D2571">
            <v>1396.7978723404256</v>
          </cell>
          <cell r="E2571" t="str">
            <v>Open Value</v>
          </cell>
          <cell r="F2571" t="str">
            <v>Software Licenses</v>
          </cell>
        </row>
        <row r="2572">
          <cell r="B2572" t="str">
            <v>9EM-00299O BRL</v>
          </cell>
          <cell r="C2572" t="str">
            <v>WinSvrSTDCore SNGL SA OLV 16Lic NL 1Y AqY1 AP CoreLic</v>
          </cell>
          <cell r="D2572">
            <v>1576.1276595744682</v>
          </cell>
          <cell r="E2572" t="str">
            <v>Open Value</v>
          </cell>
          <cell r="F2572" t="str">
            <v>Software Licenses</v>
          </cell>
        </row>
        <row r="2573">
          <cell r="B2573" t="str">
            <v>9EM-00339O BRL</v>
          </cell>
          <cell r="C2573" t="str">
            <v>WinSvrSTDCore SNGL SA OLV 16Lic NL 1Y AqY2 AP CoreLic</v>
          </cell>
          <cell r="D2573">
            <v>1576.1276595744682</v>
          </cell>
          <cell r="E2573" t="str">
            <v>Open Value</v>
          </cell>
          <cell r="F2573" t="str">
            <v>Software Licenses</v>
          </cell>
        </row>
        <row r="2574">
          <cell r="B2574" t="str">
            <v>9EM-00379O BRL</v>
          </cell>
          <cell r="C2574" t="str">
            <v>WinSvrSTDCore SNGL SA OLV 16Lic NL 1Y AqY3 AP CoreLic</v>
          </cell>
          <cell r="D2574">
            <v>1576.1276595744682</v>
          </cell>
          <cell r="E2574" t="str">
            <v>Open Value</v>
          </cell>
          <cell r="F2574" t="str">
            <v>Software Licenses</v>
          </cell>
        </row>
        <row r="2575">
          <cell r="B2575" t="str">
            <v>9EM-00467O BRL</v>
          </cell>
          <cell r="C2575" t="str">
            <v>WinSvrSTDCore SNGL SA OLV 16Lic NL 2Y AqY2 AP CoreLic</v>
          </cell>
          <cell r="D2575">
            <v>3152.2659574468089</v>
          </cell>
          <cell r="E2575" t="str">
            <v>Open Value</v>
          </cell>
          <cell r="F2575" t="str">
            <v>Software Licenses</v>
          </cell>
        </row>
        <row r="2576">
          <cell r="B2576" t="str">
            <v>9EM-00515O BRL</v>
          </cell>
          <cell r="C2576" t="str">
            <v>WinSvrSTDCore SNGL SA OLV 16Lic NL 3Y AqY1 AP CoreLic</v>
          </cell>
          <cell r="D2576">
            <v>4728.3936170212764</v>
          </cell>
          <cell r="E2576" t="str">
            <v>Open Value</v>
          </cell>
          <cell r="F2576" t="str">
            <v>Software Licenses</v>
          </cell>
        </row>
        <row r="2577">
          <cell r="B2577" t="str">
            <v>9EM-00303O BRL</v>
          </cell>
          <cell r="C2577" t="str">
            <v>WinSvrSTDCore SNGL SA OLV 2Lic NL 1Y AqY1 AP CoreLic</v>
          </cell>
          <cell r="D2577">
            <v>199.71276595744681</v>
          </cell>
          <cell r="E2577" t="str">
            <v>Open Value</v>
          </cell>
          <cell r="F2577" t="str">
            <v>Software Licenses</v>
          </cell>
        </row>
        <row r="2578">
          <cell r="B2578" t="str">
            <v>9EM-00343O BRL</v>
          </cell>
          <cell r="C2578" t="str">
            <v>WinSvrSTDCore SNGL SA OLV 2Lic NL 1Y AqY2 AP CoreLic</v>
          </cell>
          <cell r="D2578">
            <v>199.71276595744681</v>
          </cell>
          <cell r="E2578" t="str">
            <v>Open Value</v>
          </cell>
          <cell r="F2578" t="str">
            <v>Software Licenses</v>
          </cell>
        </row>
        <row r="2579">
          <cell r="B2579" t="str">
            <v>9EM-00383O BRL</v>
          </cell>
          <cell r="C2579" t="str">
            <v>WinSvrSTDCore SNGL SA OLV 2Lic NL 1Y AqY3 AP CoreLic</v>
          </cell>
          <cell r="D2579">
            <v>199.71276595744681</v>
          </cell>
          <cell r="E2579" t="str">
            <v>Open Value</v>
          </cell>
          <cell r="F2579" t="str">
            <v>Software Licenses</v>
          </cell>
        </row>
        <row r="2580">
          <cell r="B2580" t="str">
            <v>9EM-00471O BRL</v>
          </cell>
          <cell r="C2580" t="str">
            <v>WinSvrSTDCore SNGL SA OLV 2Lic NL 2Y AqY2 AP CoreLic</v>
          </cell>
          <cell r="D2580">
            <v>399.44680851063833</v>
          </cell>
          <cell r="E2580" t="str">
            <v>Open Value</v>
          </cell>
          <cell r="F2580" t="str">
            <v>Software Licenses</v>
          </cell>
        </row>
        <row r="2581">
          <cell r="B2581" t="str">
            <v>9EM-00519O BRL</v>
          </cell>
          <cell r="C2581" t="str">
            <v>WinSvrSTDCore SNGL SA OLV 2Lic NL 3Y AqY1 AP CoreLic</v>
          </cell>
          <cell r="D2581">
            <v>599.15957446808522</v>
          </cell>
          <cell r="E2581" t="str">
            <v>Open Value</v>
          </cell>
          <cell r="F2581" t="str">
            <v>Software Licenses</v>
          </cell>
        </row>
        <row r="2582">
          <cell r="B2582" t="str">
            <v>4ZF-00014O BRL</v>
          </cell>
          <cell r="C2582" t="str">
            <v>WINVDAPerDvc SNGL SubsVL OLV NL 1Mth AP PerDvc</v>
          </cell>
          <cell r="D2582">
            <v>84.553191489361708</v>
          </cell>
          <cell r="E2582" t="str">
            <v>Open Value</v>
          </cell>
          <cell r="F2582" t="str">
            <v>Software Subscription Licenses</v>
          </cell>
        </row>
        <row r="2583">
          <cell r="B2583" t="str">
            <v>059-05139O BRL</v>
          </cell>
          <cell r="C2583" t="str">
            <v>Word SNGL LicSAPk OLV NL 1Y AqY1 AP</v>
          </cell>
          <cell r="D2583">
            <v>646.02127659574467</v>
          </cell>
          <cell r="E2583" t="str">
            <v>Open Value</v>
          </cell>
          <cell r="F2583" t="str">
            <v>Software Licenses</v>
          </cell>
        </row>
        <row r="2584">
          <cell r="B2584" t="str">
            <v>059-05140O BRL</v>
          </cell>
          <cell r="C2584" t="str">
            <v>Word SNGL LicSAPk OLV NL 1Y AqY2 AP</v>
          </cell>
          <cell r="D2584">
            <v>818.80851063829789</v>
          </cell>
          <cell r="E2584" t="str">
            <v>Open Value</v>
          </cell>
          <cell r="F2584" t="str">
            <v>Software Licenses</v>
          </cell>
        </row>
        <row r="2585">
          <cell r="B2585" t="str">
            <v>059-05141O BRL</v>
          </cell>
          <cell r="C2585" t="str">
            <v>Word SNGL LicSAPk OLV NL 1Y AqY3 AP</v>
          </cell>
          <cell r="D2585">
            <v>1337.18085106383</v>
          </cell>
          <cell r="E2585" t="str">
            <v>Open Value</v>
          </cell>
          <cell r="F2585" t="str">
            <v>Software Licenses</v>
          </cell>
        </row>
        <row r="2586">
          <cell r="B2586" t="str">
            <v>059-05142O BRL</v>
          </cell>
          <cell r="C2586" t="str">
            <v>Word SNGL LicSAPk OLV NL 2Y AqY2 AP</v>
          </cell>
          <cell r="D2586">
            <v>1637.6170212765958</v>
          </cell>
          <cell r="E2586" t="str">
            <v>Open Value</v>
          </cell>
          <cell r="F2586" t="str">
            <v>Software Licenses</v>
          </cell>
        </row>
        <row r="2587">
          <cell r="B2587" t="str">
            <v>059-05143O BRL</v>
          </cell>
          <cell r="C2587" t="str">
            <v>Word SNGL LicSAPk OLV NL 3Y AqY1 AP</v>
          </cell>
          <cell r="D2587">
            <v>1938.0638297872342</v>
          </cell>
          <cell r="E2587" t="str">
            <v>Open Value</v>
          </cell>
          <cell r="F2587" t="str">
            <v>Software Licenses</v>
          </cell>
        </row>
        <row r="2588">
          <cell r="B2588" t="str">
            <v>059-05144O BRL</v>
          </cell>
          <cell r="C2588" t="str">
            <v>Word SNGL SA OLV NL 1Y AqY1 AP</v>
          </cell>
          <cell r="D2588">
            <v>300.436170212766</v>
          </cell>
          <cell r="E2588" t="str">
            <v>Open Value</v>
          </cell>
          <cell r="F2588" t="str">
            <v>Software Licenses</v>
          </cell>
        </row>
        <row r="2589">
          <cell r="B2589" t="str">
            <v>059-05146O BRL</v>
          </cell>
          <cell r="C2589" t="str">
            <v>Word SNGL SA OLV NL 1Y AqY2 AP</v>
          </cell>
          <cell r="D2589">
            <v>300.436170212766</v>
          </cell>
          <cell r="E2589" t="str">
            <v>Open Value</v>
          </cell>
          <cell r="F2589" t="str">
            <v>Software Licenses</v>
          </cell>
        </row>
        <row r="2590">
          <cell r="B2590" t="str">
            <v>059-05145O BRL</v>
          </cell>
          <cell r="C2590" t="str">
            <v>Word SNGL SA OLV NL 1Y AqY3 AP</v>
          </cell>
          <cell r="D2590">
            <v>300.436170212766</v>
          </cell>
          <cell r="E2590" t="str">
            <v>Open Value</v>
          </cell>
          <cell r="F2590" t="str">
            <v>Software Licenses</v>
          </cell>
        </row>
        <row r="2591">
          <cell r="B2591" t="str">
            <v>059-05147O BRL</v>
          </cell>
          <cell r="C2591" t="str">
            <v>Word SNGL SA OLV NL 2Y AqY2 AP</v>
          </cell>
          <cell r="D2591">
            <v>600.872340425532</v>
          </cell>
          <cell r="E2591" t="str">
            <v>Open Value</v>
          </cell>
          <cell r="F2591" t="str">
            <v>Software Licenses</v>
          </cell>
        </row>
        <row r="2592">
          <cell r="B2592" t="str">
            <v>059-05148O BRL</v>
          </cell>
          <cell r="C2592" t="str">
            <v>Word SNGL SA OLV NL 3Y AqY1 AP</v>
          </cell>
          <cell r="D2592">
            <v>901.30851063829789</v>
          </cell>
          <cell r="E2592" t="str">
            <v>Open Value</v>
          </cell>
          <cell r="F2592" t="str">
            <v>Software Licenses</v>
          </cell>
        </row>
        <row r="2593">
          <cell r="B2593" t="str">
            <v>D48-00618O BRL</v>
          </cell>
          <cell r="C2593" t="str">
            <v>WordMac SNGL LicSAPk OLV NL 1Y AqY1 AP</v>
          </cell>
          <cell r="D2593">
            <v>646.02127659574467</v>
          </cell>
          <cell r="E2593" t="str">
            <v>Open Value</v>
          </cell>
          <cell r="F2593" t="str">
            <v>Software Licenses</v>
          </cell>
        </row>
        <row r="2594">
          <cell r="B2594" t="str">
            <v>D48-00619O BRL</v>
          </cell>
          <cell r="C2594" t="str">
            <v>WordMac SNGL LicSAPk OLV NL 1Y AqY2 AP</v>
          </cell>
          <cell r="D2594">
            <v>818.80851063829789</v>
          </cell>
          <cell r="E2594" t="str">
            <v>Open Value</v>
          </cell>
          <cell r="F2594" t="str">
            <v>Software Licenses</v>
          </cell>
        </row>
        <row r="2595">
          <cell r="B2595" t="str">
            <v>D48-00620O BRL</v>
          </cell>
          <cell r="C2595" t="str">
            <v>WordMac SNGL LicSAPk OLV NL 1Y AqY3 AP</v>
          </cell>
          <cell r="D2595">
            <v>1337.18085106383</v>
          </cell>
          <cell r="E2595" t="str">
            <v>Open Value</v>
          </cell>
          <cell r="F2595" t="str">
            <v>Software Licenses</v>
          </cell>
        </row>
        <row r="2596">
          <cell r="B2596" t="str">
            <v>D48-00617O BRL</v>
          </cell>
          <cell r="C2596" t="str">
            <v>WordMac SNGL LicSAPk OLV NL 2Y AqY2 AP</v>
          </cell>
          <cell r="D2596">
            <v>1637.6170212765958</v>
          </cell>
          <cell r="E2596" t="str">
            <v>Open Value</v>
          </cell>
          <cell r="F2596" t="str">
            <v>Software Licenses</v>
          </cell>
        </row>
        <row r="2597">
          <cell r="B2597" t="str">
            <v>D48-00616O BRL</v>
          </cell>
          <cell r="C2597" t="str">
            <v>WordMac SNGL LicSAPk OLV NL 3Y AqY1 AP</v>
          </cell>
          <cell r="D2597">
            <v>1938.0638297872342</v>
          </cell>
          <cell r="E2597" t="str">
            <v>Open Value</v>
          </cell>
          <cell r="F2597" t="str">
            <v>Software Licenses</v>
          </cell>
        </row>
        <row r="2598">
          <cell r="B2598" t="str">
            <v>D48-00621O BRL</v>
          </cell>
          <cell r="C2598" t="str">
            <v>WordMac SNGL SA OLV NL 1Y AqY1 AP</v>
          </cell>
          <cell r="D2598">
            <v>300.436170212766</v>
          </cell>
          <cell r="E2598" t="str">
            <v>Open Value</v>
          </cell>
          <cell r="F2598" t="str">
            <v>Software Licenses</v>
          </cell>
        </row>
        <row r="2599">
          <cell r="B2599" t="str">
            <v>D48-00625O BRL</v>
          </cell>
          <cell r="C2599" t="str">
            <v>WordMac SNGL SA OLV NL 1Y AqY2 AP</v>
          </cell>
          <cell r="D2599">
            <v>300.436170212766</v>
          </cell>
          <cell r="E2599" t="str">
            <v>Open Value</v>
          </cell>
          <cell r="F2599" t="str">
            <v>Software Licenses</v>
          </cell>
        </row>
        <row r="2600">
          <cell r="B2600" t="str">
            <v>D48-00624O BRL</v>
          </cell>
          <cell r="C2600" t="str">
            <v>WordMac SNGL SA OLV NL 1Y AqY3 AP</v>
          </cell>
          <cell r="D2600">
            <v>300.436170212766</v>
          </cell>
          <cell r="E2600" t="str">
            <v>Open Value</v>
          </cell>
          <cell r="F2600" t="str">
            <v>Software Licenses</v>
          </cell>
        </row>
        <row r="2601">
          <cell r="B2601" t="str">
            <v>D48-00622O BRL</v>
          </cell>
          <cell r="C2601" t="str">
            <v>WordMac SNGL SA OLV NL 2Y AqY2 AP</v>
          </cell>
          <cell r="D2601">
            <v>600.872340425532</v>
          </cell>
          <cell r="E2601" t="str">
            <v>Open Value</v>
          </cell>
          <cell r="F2601" t="str">
            <v>Software Licenses</v>
          </cell>
        </row>
        <row r="2602">
          <cell r="B2602" t="str">
            <v>D48-00623O BRL</v>
          </cell>
          <cell r="C2602" t="str">
            <v>WordMac SNGL SA OLV NL 3Y AqY1 AP</v>
          </cell>
          <cell r="D2602">
            <v>901.30851063829789</v>
          </cell>
          <cell r="E2602" t="str">
            <v>Open Value</v>
          </cell>
          <cell r="F2602" t="str">
            <v>Software Licenses</v>
          </cell>
        </row>
        <row r="2603">
          <cell r="B2603" t="str">
            <v>SXA-00011O BRL</v>
          </cell>
          <cell r="C2603" t="str">
            <v>SQLSvrBigDataNodeCores SNGL SubsVL OLV 2Lic NL 1Mth AP CoreLic</v>
          </cell>
          <cell r="D2603">
            <v>216.21276595744683</v>
          </cell>
          <cell r="E2603" t="str">
            <v>Open Value</v>
          </cell>
          <cell r="F2603" t="str">
            <v>Software Subscription Licenses</v>
          </cell>
        </row>
        <row r="2604">
          <cell r="B2604" t="str">
            <v>077-05309OG BRL</v>
          </cell>
          <cell r="C2604" t="str">
            <v>Access LicSAPk OLV D 1Y AqY1 AP</v>
          </cell>
          <cell r="D2604">
            <v>533.82978723404256</v>
          </cell>
          <cell r="E2604" t="str">
            <v>Open Value GOV</v>
          </cell>
          <cell r="F2604" t="str">
            <v>Software Licenses</v>
          </cell>
        </row>
        <row r="2605">
          <cell r="B2605" t="str">
            <v>077-05331OG BRL</v>
          </cell>
          <cell r="C2605" t="str">
            <v>Access LicSAPk OLV D 1Y AqY2 AP</v>
          </cell>
          <cell r="D2605">
            <v>676.60638297872345</v>
          </cell>
          <cell r="E2605" t="str">
            <v>Open Value GOV</v>
          </cell>
          <cell r="F2605" t="str">
            <v>Software Licenses</v>
          </cell>
        </row>
        <row r="2606">
          <cell r="B2606" t="str">
            <v>077-05310OG BRL</v>
          </cell>
          <cell r="C2606" t="str">
            <v>Access LicSAPk OLV D 1Y AqY3 AP</v>
          </cell>
          <cell r="D2606">
            <v>1104.9255319148938</v>
          </cell>
          <cell r="E2606" t="str">
            <v>Open Value GOV</v>
          </cell>
          <cell r="F2606" t="str">
            <v>Software Licenses</v>
          </cell>
        </row>
        <row r="2607">
          <cell r="B2607" t="str">
            <v>077-05311OG BRL</v>
          </cell>
          <cell r="C2607" t="str">
            <v>Access LicSAPk OLV D 2Y AqY2 AP</v>
          </cell>
          <cell r="D2607">
            <v>1353.2127659574469</v>
          </cell>
          <cell r="E2607" t="str">
            <v>Open Value GOV</v>
          </cell>
          <cell r="F2607" t="str">
            <v>Software Licenses</v>
          </cell>
        </row>
        <row r="2608">
          <cell r="B2608" t="str">
            <v>077-05312OG BRL</v>
          </cell>
          <cell r="C2608" t="str">
            <v>Access LicSAPk OLV D 3Y AqY1 AP</v>
          </cell>
          <cell r="D2608">
            <v>1601.5000000000002</v>
          </cell>
          <cell r="E2608" t="str">
            <v>Open Value GOV</v>
          </cell>
          <cell r="F2608" t="str">
            <v>Software Licenses</v>
          </cell>
        </row>
        <row r="2609">
          <cell r="B2609" t="str">
            <v>077-05313OG BRL</v>
          </cell>
          <cell r="C2609" t="str">
            <v>Access SA OLV D 1Y AqY1 AP</v>
          </cell>
          <cell r="D2609">
            <v>248.28723404255319</v>
          </cell>
          <cell r="E2609" t="str">
            <v>Open Value GOV</v>
          </cell>
          <cell r="F2609" t="str">
            <v>Software Licenses</v>
          </cell>
        </row>
        <row r="2610">
          <cell r="B2610" t="str">
            <v>077-05315OG BRL</v>
          </cell>
          <cell r="C2610" t="str">
            <v>Access SA OLV D 1Y AqY2 AP</v>
          </cell>
          <cell r="D2610">
            <v>248.28723404255319</v>
          </cell>
          <cell r="E2610" t="str">
            <v>Open Value GOV</v>
          </cell>
          <cell r="F2610" t="str">
            <v>Software Licenses</v>
          </cell>
        </row>
        <row r="2611">
          <cell r="B2611" t="str">
            <v>077-05314OG BRL</v>
          </cell>
          <cell r="C2611" t="str">
            <v>Access SA OLV D 1Y AqY3 AP</v>
          </cell>
          <cell r="D2611">
            <v>248.28723404255319</v>
          </cell>
          <cell r="E2611" t="str">
            <v>Open Value GOV</v>
          </cell>
          <cell r="F2611" t="str">
            <v>Software Licenses</v>
          </cell>
        </row>
        <row r="2612">
          <cell r="B2612" t="str">
            <v>077-05316OG BRL</v>
          </cell>
          <cell r="C2612" t="str">
            <v>Access SA OLV D 2Y AqY2 AP</v>
          </cell>
          <cell r="D2612">
            <v>496.57446808510639</v>
          </cell>
          <cell r="E2612" t="str">
            <v>Open Value GOV</v>
          </cell>
          <cell r="F2612" t="str">
            <v>Software Licenses</v>
          </cell>
        </row>
        <row r="2613">
          <cell r="B2613" t="str">
            <v>077-05317OG BRL</v>
          </cell>
          <cell r="C2613" t="str">
            <v>Access SA OLV D 3Y AqY1 AP</v>
          </cell>
          <cell r="D2613">
            <v>744.86170212765956</v>
          </cell>
          <cell r="E2613" t="str">
            <v>Open Value GOV</v>
          </cell>
          <cell r="F2613" t="str">
            <v>Software Licenses</v>
          </cell>
        </row>
        <row r="2614">
          <cell r="B2614" t="str">
            <v>NH3-00223OG BRL</v>
          </cell>
          <cell r="C2614" t="str">
            <v>AdvancedThreatAnltcsCltMgtLic LicSAPk OLV D 1Y AqY1 AP PerOSE</v>
          </cell>
          <cell r="D2614">
            <v>256.2340425531915</v>
          </cell>
          <cell r="E2614" t="str">
            <v>Open Value GOV</v>
          </cell>
          <cell r="F2614" t="str">
            <v>Software Licenses</v>
          </cell>
        </row>
        <row r="2615">
          <cell r="B2615" t="str">
            <v>NH3-00224OG BRL</v>
          </cell>
          <cell r="C2615" t="str">
            <v>AdvancedThreatAnltcsCltMgtLic LicSAPk OLV D 1Y AqY1 AP PerUsr</v>
          </cell>
          <cell r="D2615">
            <v>332.40425531914894</v>
          </cell>
          <cell r="E2615" t="str">
            <v>Open Value GOV</v>
          </cell>
          <cell r="F2615" t="str">
            <v>Software Licenses</v>
          </cell>
        </row>
        <row r="2616">
          <cell r="B2616" t="str">
            <v>NH3-00231OG BRL</v>
          </cell>
          <cell r="C2616" t="str">
            <v>AdvancedThreatAnltcsCltMgtLic LicSAPk OLV D 1Y AqY2 AP PerOSE</v>
          </cell>
          <cell r="D2616">
            <v>329.31914893617022</v>
          </cell>
          <cell r="E2616" t="str">
            <v>Open Value GOV</v>
          </cell>
          <cell r="F2616" t="str">
            <v>Software Licenses</v>
          </cell>
        </row>
        <row r="2617">
          <cell r="B2617" t="str">
            <v>NH3-00232OG BRL</v>
          </cell>
          <cell r="C2617" t="str">
            <v>AdvancedThreatAnltcsCltMgtLic LicSAPk OLV D 1Y AqY2 AP PerUsr</v>
          </cell>
          <cell r="D2617">
            <v>427.45744680851067</v>
          </cell>
          <cell r="E2617" t="str">
            <v>Open Value GOV</v>
          </cell>
          <cell r="F2617" t="str">
            <v>Software Licenses</v>
          </cell>
        </row>
        <row r="2618">
          <cell r="B2618" t="str">
            <v>NH3-00239OG BRL</v>
          </cell>
          <cell r="C2618" t="str">
            <v>AdvancedThreatAnltcsCltMgtLic LicSAPk OLV D 1Y AqY3 AP PerOSE</v>
          </cell>
          <cell r="D2618">
            <v>548.57446808510633</v>
          </cell>
          <cell r="E2618" t="str">
            <v>Open Value GOV</v>
          </cell>
          <cell r="F2618" t="str">
            <v>Software Licenses</v>
          </cell>
        </row>
        <row r="2619">
          <cell r="B2619" t="str">
            <v>NH3-00240OG BRL</v>
          </cell>
          <cell r="C2619" t="str">
            <v>AdvancedThreatAnltcsCltMgtLic LicSAPk OLV D 1Y AqY3 AP PerUsr</v>
          </cell>
          <cell r="D2619">
            <v>712.64893617021278</v>
          </cell>
          <cell r="E2619" t="str">
            <v>Open Value GOV</v>
          </cell>
          <cell r="F2619" t="str">
            <v>Software Licenses</v>
          </cell>
        </row>
        <row r="2620">
          <cell r="B2620" t="str">
            <v>NH3-00292OG BRL</v>
          </cell>
          <cell r="C2620" t="str">
            <v>AdvancedThreatAnltcsCltMgtLic LicSAPk OLV D 2Y AqY2 AP PerOSE</v>
          </cell>
          <cell r="D2620">
            <v>658.62765957446811</v>
          </cell>
          <cell r="E2620" t="str">
            <v>Open Value GOV</v>
          </cell>
          <cell r="F2620" t="str">
            <v>Software Licenses</v>
          </cell>
        </row>
        <row r="2621">
          <cell r="B2621" t="str">
            <v>NH3-00293OG BRL</v>
          </cell>
          <cell r="C2621" t="str">
            <v>AdvancedThreatAnltcsCltMgtLic LicSAPk OLV D 2Y AqY2 AP PerUsr</v>
          </cell>
          <cell r="D2621">
            <v>854.92553191489367</v>
          </cell>
          <cell r="E2621" t="str">
            <v>Open Value GOV</v>
          </cell>
          <cell r="F2621" t="str">
            <v>Software Licenses</v>
          </cell>
        </row>
        <row r="2622">
          <cell r="B2622" t="str">
            <v>NH3-00324OG BRL</v>
          </cell>
          <cell r="C2622" t="str">
            <v>AdvancedThreatAnltcsCltMgtLic LicSAPk OLV D 3Y AqY1 AP PerOSE</v>
          </cell>
          <cell r="D2622">
            <v>768.68085106382978</v>
          </cell>
          <cell r="E2622" t="str">
            <v>Open Value GOV</v>
          </cell>
          <cell r="F2622" t="str">
            <v>Software Licenses</v>
          </cell>
        </row>
        <row r="2623">
          <cell r="B2623" t="str">
            <v>NH3-00325OG BRL</v>
          </cell>
          <cell r="C2623" t="str">
            <v>AdvancedThreatAnltcsCltMgtLic LicSAPk OLV D 3Y AqY1 AP PerUsr</v>
          </cell>
          <cell r="D2623">
            <v>997.21276595744689</v>
          </cell>
          <cell r="E2623" t="str">
            <v>Open Value GOV</v>
          </cell>
          <cell r="F2623" t="str">
            <v>Software Licenses</v>
          </cell>
        </row>
        <row r="2624">
          <cell r="B2624" t="str">
            <v>NH3-00225OG BRL</v>
          </cell>
          <cell r="C2624" t="str">
            <v>AdvancedThreatAnltcsCltMgtLic SA OLV D 1Y AqY1 AP PerOSE</v>
          </cell>
          <cell r="D2624">
            <v>110.05319148936171</v>
          </cell>
          <cell r="E2624" t="str">
            <v>Open Value GOV</v>
          </cell>
          <cell r="F2624" t="str">
            <v>Software Licenses</v>
          </cell>
        </row>
        <row r="2625">
          <cell r="B2625" t="str">
            <v>NH3-00226OG BRL</v>
          </cell>
          <cell r="C2625" t="str">
            <v>AdvancedThreatAnltcsCltMgtLic SA OLV D 1Y AqY1 AP PerUsr</v>
          </cell>
          <cell r="D2625">
            <v>142.27659574468086</v>
          </cell>
          <cell r="E2625" t="str">
            <v>Open Value GOV</v>
          </cell>
          <cell r="F2625" t="str">
            <v>Software Licenses</v>
          </cell>
        </row>
        <row r="2626">
          <cell r="B2626" t="str">
            <v>NH3-00233OG BRL</v>
          </cell>
          <cell r="C2626" t="str">
            <v>AdvancedThreatAnltcsCltMgtLic SA OLV D 1Y AqY2 AP PerOSE</v>
          </cell>
          <cell r="D2626">
            <v>110.05319148936171</v>
          </cell>
          <cell r="E2626" t="str">
            <v>Open Value GOV</v>
          </cell>
          <cell r="F2626" t="str">
            <v>Software Licenses</v>
          </cell>
        </row>
        <row r="2627">
          <cell r="B2627" t="str">
            <v>NH3-00234OG BRL</v>
          </cell>
          <cell r="C2627" t="str">
            <v>AdvancedThreatAnltcsCltMgtLic SA OLV D 1Y AqY2 AP PerUsr</v>
          </cell>
          <cell r="D2627">
            <v>142.27659574468086</v>
          </cell>
          <cell r="E2627" t="str">
            <v>Open Value GOV</v>
          </cell>
          <cell r="F2627" t="str">
            <v>Software Licenses</v>
          </cell>
        </row>
        <row r="2628">
          <cell r="B2628" t="str">
            <v>NH3-00241OG BRL</v>
          </cell>
          <cell r="C2628" t="str">
            <v>AdvancedThreatAnltcsCltMgtLic SA OLV D 1Y AqY3 AP PerOSE</v>
          </cell>
          <cell r="D2628">
            <v>110.05319148936171</v>
          </cell>
          <cell r="E2628" t="str">
            <v>Open Value GOV</v>
          </cell>
          <cell r="F2628" t="str">
            <v>Software Licenses</v>
          </cell>
        </row>
        <row r="2629">
          <cell r="B2629" t="str">
            <v>NH3-00242OG BRL</v>
          </cell>
          <cell r="C2629" t="str">
            <v>AdvancedThreatAnltcsCltMgtLic SA OLV D 1Y AqY3 AP PerUsr</v>
          </cell>
          <cell r="D2629">
            <v>142.27659574468086</v>
          </cell>
          <cell r="E2629" t="str">
            <v>Open Value GOV</v>
          </cell>
          <cell r="F2629" t="str">
            <v>Software Licenses</v>
          </cell>
        </row>
        <row r="2630">
          <cell r="B2630" t="str">
            <v>NH3-00294OG BRL</v>
          </cell>
          <cell r="C2630" t="str">
            <v>AdvancedThreatAnltcsCltMgtLic SA OLV D 2Y AqY2 AP PerOSE</v>
          </cell>
          <cell r="D2630">
            <v>220.11702127659575</v>
          </cell>
          <cell r="E2630" t="str">
            <v>Open Value GOV</v>
          </cell>
          <cell r="F2630" t="str">
            <v>Software Licenses</v>
          </cell>
        </row>
        <row r="2631">
          <cell r="B2631" t="str">
            <v>NH3-00295OG BRL</v>
          </cell>
          <cell r="C2631" t="str">
            <v>AdvancedThreatAnltcsCltMgtLic SA OLV D 2Y AqY2 AP PerUsr</v>
          </cell>
          <cell r="D2631">
            <v>284.56382978723406</v>
          </cell>
          <cell r="E2631" t="str">
            <v>Open Value GOV</v>
          </cell>
          <cell r="F2631" t="str">
            <v>Software Licenses</v>
          </cell>
        </row>
        <row r="2632">
          <cell r="B2632" t="str">
            <v>NH3-00326OG BRL</v>
          </cell>
          <cell r="C2632" t="str">
            <v>AdvancedThreatAnltcsCltMgtLic SA OLV D 3Y AqY1 AP PerOSE</v>
          </cell>
          <cell r="D2632">
            <v>330.1702127659575</v>
          </cell>
          <cell r="E2632" t="str">
            <v>Open Value GOV</v>
          </cell>
          <cell r="F2632" t="str">
            <v>Software Licenses</v>
          </cell>
        </row>
        <row r="2633">
          <cell r="B2633" t="str">
            <v>NH3-00327OG BRL</v>
          </cell>
          <cell r="C2633" t="str">
            <v>AdvancedThreatAnltcsCltMgtLic SA OLV D 3Y AqY1 AP PerUsr</v>
          </cell>
          <cell r="D2633">
            <v>426.84042553191495</v>
          </cell>
          <cell r="E2633" t="str">
            <v>Open Value GOV</v>
          </cell>
          <cell r="F2633" t="str">
            <v>Software Licenses</v>
          </cell>
        </row>
        <row r="2634">
          <cell r="B2634" t="str">
            <v>LJ7-00005OG BRL</v>
          </cell>
          <cell r="C2634" t="str">
            <v>AudioConfOpen ShrdSvr SubsVL OLV D 1Mth AP</v>
          </cell>
          <cell r="D2634">
            <v>21.595744680851066</v>
          </cell>
          <cell r="E2634" t="str">
            <v>Open Value GOV</v>
          </cell>
          <cell r="F2634" t="str">
            <v>Online Services</v>
          </cell>
        </row>
        <row r="2635">
          <cell r="B2635" t="str">
            <v>GN9-00005OG BRL</v>
          </cell>
          <cell r="C2635" t="str">
            <v>AzureActvDrctryPremP1Open ShrdSvr SubsVL OLV D 1Mth AP</v>
          </cell>
          <cell r="D2635">
            <v>32.404255319148938</v>
          </cell>
          <cell r="E2635" t="str">
            <v>Open Value GOV</v>
          </cell>
          <cell r="F2635" t="str">
            <v>Online Services</v>
          </cell>
        </row>
        <row r="2636">
          <cell r="B2636" t="str">
            <v>6EM-00008OG BRL</v>
          </cell>
          <cell r="C2636" t="str">
            <v>AzureActvDrctryPremP2Open ShrdSvr SubsVL OLV D 1Mth AP</v>
          </cell>
          <cell r="D2636">
            <v>48.61702127659575</v>
          </cell>
          <cell r="E2636" t="str">
            <v>Open Value GOV</v>
          </cell>
          <cell r="F2636" t="str">
            <v>Online Services</v>
          </cell>
        </row>
        <row r="2637">
          <cell r="B2637" t="str">
            <v>HHS-00005OG BRL</v>
          </cell>
          <cell r="C2637" t="str">
            <v>Defender for Identity AO Open SubVL OLV D 1Mth AP to ATA</v>
          </cell>
          <cell r="D2637">
            <v>12.457446808510641</v>
          </cell>
          <cell r="E2637" t="str">
            <v>Open Value GOV</v>
          </cell>
          <cell r="F2637" t="str">
            <v>Online Services</v>
          </cell>
        </row>
        <row r="2638">
          <cell r="B2638" t="str">
            <v>HHP-00005OG BRL</v>
          </cell>
          <cell r="C2638" t="str">
            <v>Defender for Identity Open SubVL OLV D 1Mth AP</v>
          </cell>
          <cell r="D2638">
            <v>29.659574468085108</v>
          </cell>
          <cell r="E2638" t="str">
            <v>Open Value GOV</v>
          </cell>
          <cell r="F2638" t="str">
            <v>Online Services</v>
          </cell>
        </row>
        <row r="2639">
          <cell r="B2639" t="str">
            <v>QD3-00005OG BRL</v>
          </cell>
          <cell r="C2639" t="str">
            <v>AzureInfoProtPremP1Open ShrdSvr SubsVL OLV D 1Mth AP</v>
          </cell>
          <cell r="D2639">
            <v>10.808510638297873</v>
          </cell>
          <cell r="E2639" t="str">
            <v>Open Value GOV</v>
          </cell>
          <cell r="F2639" t="str">
            <v>Online Services</v>
          </cell>
        </row>
        <row r="2640">
          <cell r="B2640" t="str">
            <v>CGJ-00005OG BRL</v>
          </cell>
          <cell r="C2640" t="str">
            <v>AzureInfoProtPremP2Open ShrdSvr SubsVL OLV D 1Mth AP</v>
          </cell>
          <cell r="D2640">
            <v>27.010638297872344</v>
          </cell>
          <cell r="E2640" t="str">
            <v>Open Value GOV</v>
          </cell>
          <cell r="F2640" t="str">
            <v>Online Services</v>
          </cell>
        </row>
        <row r="2641">
          <cell r="B2641" t="str">
            <v>5S2-00005OG BRL</v>
          </cell>
          <cell r="C2641" t="str">
            <v>AzureSubsSrvcesOpn ShrdSvr SubsVL OLV D 1Mth AP</v>
          </cell>
          <cell r="D2641">
            <v>45.053191489361708</v>
          </cell>
          <cell r="E2641" t="str">
            <v>Open Value GOV</v>
          </cell>
          <cell r="F2641" t="str">
            <v>Online Services</v>
          </cell>
        </row>
        <row r="2642">
          <cell r="B2642" t="str">
            <v>T3V-00014OG BRL</v>
          </cell>
          <cell r="C2642" t="str">
            <v>BingMapsKnwnUsr SubsVL OLV D 1Mth AP 5KBndl PerUsr</v>
          </cell>
          <cell r="D2642">
            <v>38731.255319148935</v>
          </cell>
          <cell r="E2642" t="str">
            <v>Open Value GOV</v>
          </cell>
          <cell r="F2642" t="str">
            <v>Software Subscription Licenses</v>
          </cell>
        </row>
        <row r="2643">
          <cell r="B2643" t="str">
            <v>T5V-00026OG BRL</v>
          </cell>
          <cell r="C2643" t="str">
            <v>BingMapsLightKnownUsr SubsVL OLV D 1Mth AP 500Bndl PerUsr</v>
          </cell>
          <cell r="D2643">
            <v>656.30851063829789</v>
          </cell>
          <cell r="E2643" t="str">
            <v>Open Value GOV</v>
          </cell>
          <cell r="F2643" t="str">
            <v>Software Subscription Licenses</v>
          </cell>
        </row>
        <row r="2644">
          <cell r="B2644" t="str">
            <v>T5V-00006OG BRL</v>
          </cell>
          <cell r="C2644" t="str">
            <v>BingMapsLightKnownUsr SubsVL OLV D 1Mth AP 5KBndl PerUsr</v>
          </cell>
          <cell r="D2644">
            <v>5445.510638297872</v>
          </cell>
          <cell r="E2644" t="str">
            <v>Open Value GOV</v>
          </cell>
          <cell r="F2644" t="str">
            <v>Software Subscription Licenses</v>
          </cell>
        </row>
        <row r="2645">
          <cell r="B2645" t="str">
            <v>PQR-00004OG BRL</v>
          </cell>
          <cell r="C2645" t="str">
            <v>BingMapsTransactions SubsVL OLV D 1Mth AP Usage100KTrnsctns</v>
          </cell>
          <cell r="D2645">
            <v>3815.8936170212769</v>
          </cell>
          <cell r="E2645" t="str">
            <v>Open Value GOV</v>
          </cell>
          <cell r="F2645" t="str">
            <v>Software Subscription Licenses</v>
          </cell>
        </row>
        <row r="2646">
          <cell r="B2646" t="str">
            <v>PQR-00034OG BRL</v>
          </cell>
          <cell r="C2646" t="str">
            <v>BingMapsTransactions SubsVL OLV D 1Mth AP Usage10MTransactions</v>
          </cell>
          <cell r="D2646">
            <v>95397.957446808519</v>
          </cell>
          <cell r="E2646" t="str">
            <v>Open Value GOV</v>
          </cell>
          <cell r="F2646" t="str">
            <v>Software Subscription Licenses</v>
          </cell>
        </row>
        <row r="2647">
          <cell r="B2647" t="str">
            <v>PQR-00016OG BRL</v>
          </cell>
          <cell r="C2647" t="str">
            <v>BingMapsTransactions SubsVL OLV D 1Mth AP Usage1MTransactions</v>
          </cell>
          <cell r="D2647">
            <v>34343.255319148935</v>
          </cell>
          <cell r="E2647" t="str">
            <v>Open Value GOV</v>
          </cell>
          <cell r="F2647" t="str">
            <v>Software Subscription Licenses</v>
          </cell>
        </row>
        <row r="2648">
          <cell r="B2648" t="str">
            <v>PQR-00022OG BRL</v>
          </cell>
          <cell r="C2648" t="str">
            <v>BingMapsTransactions SubsVL OLV D 1Mth AP Usage2MTransactions</v>
          </cell>
          <cell r="D2648">
            <v>61054.702127659577</v>
          </cell>
          <cell r="E2648" t="str">
            <v>Open Value GOV</v>
          </cell>
          <cell r="F2648" t="str">
            <v>Software Subscription Licenses</v>
          </cell>
        </row>
        <row r="2649">
          <cell r="B2649" t="str">
            <v>PQR-00040OG BRL</v>
          </cell>
          <cell r="C2649" t="str">
            <v>BingMapsTransactions SubsVL OLV D 1Mth AP Usage30MTrnsctns</v>
          </cell>
          <cell r="D2649">
            <v>109898.45744680852</v>
          </cell>
          <cell r="E2649" t="str">
            <v>Open Value GOV</v>
          </cell>
          <cell r="F2649" t="str">
            <v>Software Subscription Licenses</v>
          </cell>
        </row>
        <row r="2650">
          <cell r="B2650" t="str">
            <v>PQR-00010OG BRL</v>
          </cell>
          <cell r="C2650" t="str">
            <v>BingMapsTransactions SubsVL OLV D 1Mth AP Usage500KTrnsctns</v>
          </cell>
          <cell r="D2650">
            <v>18125.617021276597</v>
          </cell>
          <cell r="E2650" t="str">
            <v>Open Value GOV</v>
          </cell>
          <cell r="F2650" t="str">
            <v>Software Subscription Licenses</v>
          </cell>
        </row>
        <row r="2651">
          <cell r="B2651" t="str">
            <v>PQR-00028OG BRL</v>
          </cell>
          <cell r="C2651" t="str">
            <v>BingMapsTransactions SubsVL OLV D 1Mth AP Usage5MTransactions</v>
          </cell>
          <cell r="D2651">
            <v>76318.372340425543</v>
          </cell>
          <cell r="E2651" t="str">
            <v>Open Value GOV</v>
          </cell>
          <cell r="F2651" t="str">
            <v>Software Subscription Licenses</v>
          </cell>
        </row>
        <row r="2652">
          <cell r="B2652" t="str">
            <v>HJA-00674OG BRL</v>
          </cell>
          <cell r="C2652" t="str">
            <v>BztlkSvrBrnch LicSAPk OLV 2Lic D 1Y AqY1 AP CoreLic</v>
          </cell>
          <cell r="D2652">
            <v>4361.22340425532</v>
          </cell>
          <cell r="E2652" t="str">
            <v>Open Value GOV</v>
          </cell>
          <cell r="F2652" t="str">
            <v>Software Licenses</v>
          </cell>
        </row>
        <row r="2653">
          <cell r="B2653" t="str">
            <v>HJA-00678OG BRL</v>
          </cell>
          <cell r="C2653" t="str">
            <v>BztlkSvrBrnch LicSAPk OLV 2Lic D 1Y AqY2 AP CoreLic</v>
          </cell>
          <cell r="D2653">
            <v>5607.3723404255325</v>
          </cell>
          <cell r="E2653" t="str">
            <v>Open Value GOV</v>
          </cell>
          <cell r="F2653" t="str">
            <v>Software Licenses</v>
          </cell>
        </row>
        <row r="2654">
          <cell r="B2654" t="str">
            <v>HJA-00682OG BRL</v>
          </cell>
          <cell r="C2654" t="str">
            <v>BztlkSvrBrnch LicSAPk OLV 2Lic D 1Y AqY3 AP CoreLic</v>
          </cell>
          <cell r="D2654">
            <v>9345.7978723404249</v>
          </cell>
          <cell r="E2654" t="str">
            <v>Open Value GOV</v>
          </cell>
          <cell r="F2654" t="str">
            <v>Software Licenses</v>
          </cell>
        </row>
        <row r="2655">
          <cell r="B2655" t="str">
            <v>HJA-00627OG BRL</v>
          </cell>
          <cell r="C2655" t="str">
            <v>BztlkSvrBrnch LicSAPk OLV 2Lic D 2Y AqY2 AP CoreLic</v>
          </cell>
          <cell r="D2655">
            <v>11214.734042553193</v>
          </cell>
          <cell r="E2655" t="str">
            <v>Open Value GOV</v>
          </cell>
          <cell r="F2655" t="str">
            <v>Software Licenses</v>
          </cell>
        </row>
        <row r="2656">
          <cell r="B2656" t="str">
            <v>HJA-00717OG BRL</v>
          </cell>
          <cell r="C2656" t="str">
            <v>BztlkSvrBrnch LicSAPk OLV 2Lic D 3Y AqY1 AP CoreLic</v>
          </cell>
          <cell r="D2656">
            <v>13083.680851063831</v>
          </cell>
          <cell r="E2656" t="str">
            <v>Open Value GOV</v>
          </cell>
          <cell r="F2656" t="str">
            <v>Software Licenses</v>
          </cell>
        </row>
        <row r="2657">
          <cell r="B2657" t="str">
            <v>HJA-00675OG BRL</v>
          </cell>
          <cell r="C2657" t="str">
            <v>BztlkSvrBrnch SA OLV 2Lic D 1Y AqY1 AP CoreLic</v>
          </cell>
          <cell r="D2657">
            <v>1868.9468085106384</v>
          </cell>
          <cell r="E2657" t="str">
            <v>Open Value GOV</v>
          </cell>
          <cell r="F2657" t="str">
            <v>Software Licenses</v>
          </cell>
        </row>
        <row r="2658">
          <cell r="B2658" t="str">
            <v>HJA-00679OG BRL</v>
          </cell>
          <cell r="C2658" t="str">
            <v>BztlkSvrBrnch SA OLV 2Lic D 1Y AqY2 AP CoreLic</v>
          </cell>
          <cell r="D2658">
            <v>1868.9468085106384</v>
          </cell>
          <cell r="E2658" t="str">
            <v>Open Value GOV</v>
          </cell>
          <cell r="F2658" t="str">
            <v>Software Licenses</v>
          </cell>
        </row>
        <row r="2659">
          <cell r="B2659" t="str">
            <v>HJA-00683OG BRL</v>
          </cell>
          <cell r="C2659" t="str">
            <v>BztlkSvrBrnch SA OLV 2Lic D 1Y AqY3 AP CoreLic</v>
          </cell>
          <cell r="D2659">
            <v>1868.9468085106384</v>
          </cell>
          <cell r="E2659" t="str">
            <v>Open Value GOV</v>
          </cell>
          <cell r="F2659" t="str">
            <v>Software Licenses</v>
          </cell>
        </row>
        <row r="2660">
          <cell r="B2660" t="str">
            <v>HJA-00628OG BRL</v>
          </cell>
          <cell r="C2660" t="str">
            <v>BztlkSvrBrnch SA OLV 2Lic D 2Y AqY2 AP CoreLic</v>
          </cell>
          <cell r="D2660">
            <v>3737.872340425532</v>
          </cell>
          <cell r="E2660" t="str">
            <v>Open Value GOV</v>
          </cell>
          <cell r="F2660" t="str">
            <v>Software Licenses</v>
          </cell>
        </row>
        <row r="2661">
          <cell r="B2661" t="str">
            <v>HJA-00718OG BRL</v>
          </cell>
          <cell r="C2661" t="str">
            <v>BztlkSvrBrnch SA OLV 2Lic D 3Y AqY1 AP CoreLic</v>
          </cell>
          <cell r="D2661">
            <v>5606.8191489361707</v>
          </cell>
          <cell r="E2661" t="str">
            <v>Open Value GOV</v>
          </cell>
          <cell r="F2661" t="str">
            <v>Software Licenses</v>
          </cell>
        </row>
        <row r="2662">
          <cell r="B2662" t="str">
            <v>F52-02039OG BRL</v>
          </cell>
          <cell r="C2662" t="str">
            <v>BztlkSvrEnt LicSAPk OLV 2Lic D 1Y AqY1 AP CoreLic</v>
          </cell>
          <cell r="D2662">
            <v>76313.436170212779</v>
          </cell>
          <cell r="E2662" t="str">
            <v>Open Value GOV</v>
          </cell>
          <cell r="F2662" t="str">
            <v>Software Licenses</v>
          </cell>
        </row>
        <row r="2663">
          <cell r="B2663" t="str">
            <v>F52-02043OG BRL</v>
          </cell>
          <cell r="C2663" t="str">
            <v>BztlkSvrEnt LicSAPk OLV 2Lic D 1Y AqY2 AP CoreLic</v>
          </cell>
          <cell r="D2663">
            <v>98117.234042553187</v>
          </cell>
          <cell r="E2663" t="str">
            <v>Open Value GOV</v>
          </cell>
          <cell r="F2663" t="str">
            <v>Software Licenses</v>
          </cell>
        </row>
        <row r="2664">
          <cell r="B2664" t="str">
            <v>F52-02057OG BRL</v>
          </cell>
          <cell r="C2664" t="str">
            <v>BztlkSvrEnt LicSAPk OLV 2Lic D 1Y AqY3 AP CoreLic</v>
          </cell>
          <cell r="D2664">
            <v>163528.61702127659</v>
          </cell>
          <cell r="E2664" t="str">
            <v>Open Value GOV</v>
          </cell>
          <cell r="F2664" t="str">
            <v>Software Licenses</v>
          </cell>
        </row>
        <row r="2665">
          <cell r="B2665" t="str">
            <v>F52-01982OG BRL</v>
          </cell>
          <cell r="C2665" t="str">
            <v>BztlkSvrEnt LicSAPk OLV 2Lic D 2Y AqY2 AP CoreLic</v>
          </cell>
          <cell r="D2665">
            <v>196234.46808510637</v>
          </cell>
          <cell r="E2665" t="str">
            <v>Open Value GOV</v>
          </cell>
          <cell r="F2665" t="str">
            <v>Software Licenses</v>
          </cell>
        </row>
        <row r="2666">
          <cell r="B2666" t="str">
            <v>F52-02032OG BRL</v>
          </cell>
          <cell r="C2666" t="str">
            <v>BztlkSvrEnt LicSAPk OLV 2Lic D 3Y AqY1 AP CoreLic</v>
          </cell>
          <cell r="D2666">
            <v>228940.31914893616</v>
          </cell>
          <cell r="E2666" t="str">
            <v>Open Value GOV</v>
          </cell>
          <cell r="F2666" t="str">
            <v>Software Licenses</v>
          </cell>
        </row>
        <row r="2667">
          <cell r="B2667" t="str">
            <v>F52-02040OG BRL</v>
          </cell>
          <cell r="C2667" t="str">
            <v>BztlkSvrEnt SA OLV 2Lic D 1Y AqY1 AP CoreLic</v>
          </cell>
          <cell r="D2667">
            <v>32705.851063829788</v>
          </cell>
          <cell r="E2667" t="str">
            <v>Open Value GOV</v>
          </cell>
          <cell r="F2667" t="str">
            <v>Software Licenses</v>
          </cell>
        </row>
        <row r="2668">
          <cell r="B2668" t="str">
            <v>F52-02044OG BRL</v>
          </cell>
          <cell r="C2668" t="str">
            <v>BztlkSvrEnt SA OLV 2Lic D 1Y AqY2 AP CoreLic</v>
          </cell>
          <cell r="D2668">
            <v>32705.851063829788</v>
          </cell>
          <cell r="E2668" t="str">
            <v>Open Value GOV</v>
          </cell>
          <cell r="F2668" t="str">
            <v>Software Licenses</v>
          </cell>
        </row>
        <row r="2669">
          <cell r="B2669" t="str">
            <v>F52-02058OG BRL</v>
          </cell>
          <cell r="C2669" t="str">
            <v>BztlkSvrEnt SA OLV 2Lic D 1Y AqY3 AP CoreLic</v>
          </cell>
          <cell r="D2669">
            <v>32705.851063829788</v>
          </cell>
          <cell r="E2669" t="str">
            <v>Open Value GOV</v>
          </cell>
          <cell r="F2669" t="str">
            <v>Software Licenses</v>
          </cell>
        </row>
        <row r="2670">
          <cell r="B2670" t="str">
            <v>F52-01983OG BRL</v>
          </cell>
          <cell r="C2670" t="str">
            <v>BztlkSvrEnt SA OLV 2Lic D 2Y AqY2 AP CoreLic</v>
          </cell>
          <cell r="D2670">
            <v>65411.702127659577</v>
          </cell>
          <cell r="E2670" t="str">
            <v>Open Value GOV</v>
          </cell>
          <cell r="F2670" t="str">
            <v>Software Licenses</v>
          </cell>
        </row>
        <row r="2671">
          <cell r="B2671" t="str">
            <v>F52-02033OG BRL</v>
          </cell>
          <cell r="C2671" t="str">
            <v>BztlkSvrEnt SA OLV 2Lic D 3Y AqY1 AP CoreLic</v>
          </cell>
          <cell r="D2671">
            <v>98117.553191489365</v>
          </cell>
          <cell r="E2671" t="str">
            <v>Open Value GOV</v>
          </cell>
          <cell r="F2671" t="str">
            <v>Software Licenses</v>
          </cell>
        </row>
        <row r="2672">
          <cell r="B2672" t="str">
            <v>F52-02249OG BRL</v>
          </cell>
          <cell r="C2672" t="str">
            <v>BztlkSvrEnt SASU OLV 2Lic D 1Y AqY1 BztlkSvrBrnch AP CoreLic</v>
          </cell>
          <cell r="D2672">
            <v>71952.212765957447</v>
          </cell>
          <cell r="E2672" t="str">
            <v>Open Value GOV</v>
          </cell>
          <cell r="F2672" t="str">
            <v>Software Licenses</v>
          </cell>
        </row>
        <row r="2673">
          <cell r="B2673" t="str">
            <v>F52-02250OG BRL</v>
          </cell>
          <cell r="C2673" t="str">
            <v>BztlkSvrEnt SASU OLV 2Lic D 1Y AqY1 BztlkSvrStd AP CoreLic</v>
          </cell>
          <cell r="D2673">
            <v>58820.595744680853</v>
          </cell>
          <cell r="E2673" t="str">
            <v>Open Value GOV</v>
          </cell>
          <cell r="F2673" t="str">
            <v>Software Licenses</v>
          </cell>
        </row>
        <row r="2674">
          <cell r="B2674" t="str">
            <v>F52-02253OG BRL</v>
          </cell>
          <cell r="C2674" t="str">
            <v>BztlkSvrEnt SASU OLV 2Lic D 1Y AqY2 BztlkSvrBrnch AP CoreLic</v>
          </cell>
          <cell r="D2674">
            <v>92509.861702127673</v>
          </cell>
          <cell r="E2674" t="str">
            <v>Open Value GOV</v>
          </cell>
          <cell r="F2674" t="str">
            <v>Software Licenses</v>
          </cell>
        </row>
        <row r="2675">
          <cell r="B2675" t="str">
            <v>F52-02254OG BRL</v>
          </cell>
          <cell r="C2675" t="str">
            <v>BztlkSvrEnt SASU OLV 2Lic D 1Y AqY2 BztlkSvrStd AP CoreLic</v>
          </cell>
          <cell r="D2675">
            <v>75626.500000000015</v>
          </cell>
          <cell r="E2675" t="str">
            <v>Open Value GOV</v>
          </cell>
          <cell r="F2675" t="str">
            <v>Software Licenses</v>
          </cell>
        </row>
        <row r="2676">
          <cell r="B2676" t="str">
            <v>F52-02257OG BRL</v>
          </cell>
          <cell r="C2676" t="str">
            <v>BztlkSvrEnt SASU OLV 2Lic D 1Y AqY3 BztlkSvrBrnch AP CoreLic</v>
          </cell>
          <cell r="D2676">
            <v>154182.82978723405</v>
          </cell>
          <cell r="E2676" t="str">
            <v>Open Value GOV</v>
          </cell>
          <cell r="F2676" t="str">
            <v>Software Licenses</v>
          </cell>
        </row>
        <row r="2677">
          <cell r="B2677" t="str">
            <v>F52-02258OG BRL</v>
          </cell>
          <cell r="C2677" t="str">
            <v>BztlkSvrEnt SASU OLV 2Lic D 1Y AqY3 BztlkSvrStd AP CoreLic</v>
          </cell>
          <cell r="D2677">
            <v>126044.25531914894</v>
          </cell>
          <cell r="E2677" t="str">
            <v>Open Value GOV</v>
          </cell>
          <cell r="F2677" t="str">
            <v>Software Licenses</v>
          </cell>
        </row>
        <row r="2678">
          <cell r="B2678" t="str">
            <v>F52-02234OG BRL</v>
          </cell>
          <cell r="C2678" t="str">
            <v>BztlkSvrEnt SASU OLV 2Lic D 2Y AqY2 BztlkSvrBrnch AP CoreLic</v>
          </cell>
          <cell r="D2678">
            <v>185019.7340425532</v>
          </cell>
          <cell r="E2678" t="str">
            <v>Open Value GOV</v>
          </cell>
          <cell r="F2678" t="str">
            <v>Software Licenses</v>
          </cell>
        </row>
        <row r="2679">
          <cell r="B2679" t="str">
            <v>F52-02235OG BRL</v>
          </cell>
          <cell r="C2679" t="str">
            <v>BztlkSvrEnt SASU OLV 2Lic D 2Y AqY2 BztlkSvrStd AP CoreLic</v>
          </cell>
          <cell r="D2679">
            <v>151253.02127659574</v>
          </cell>
          <cell r="E2679" t="str">
            <v>Open Value GOV</v>
          </cell>
          <cell r="F2679" t="str">
            <v>Software Licenses</v>
          </cell>
        </row>
        <row r="2680">
          <cell r="B2680" t="str">
            <v>F52-02279OG BRL</v>
          </cell>
          <cell r="C2680" t="str">
            <v>BztlkSvrEnt SASU OLV 2Lic D 3Y AqY1 BztlkSvrBrnch AP CoreLic</v>
          </cell>
          <cell r="D2680">
            <v>215856.63829787236</v>
          </cell>
          <cell r="E2680" t="str">
            <v>Open Value GOV</v>
          </cell>
          <cell r="F2680" t="str">
            <v>Software Licenses</v>
          </cell>
        </row>
        <row r="2681">
          <cell r="B2681" t="str">
            <v>F52-02280OG BRL</v>
          </cell>
          <cell r="C2681" t="str">
            <v>BztlkSvrEnt SASU OLV 2Lic D 3Y AqY1 BztlkSvrStd AP CoreLic</v>
          </cell>
          <cell r="D2681">
            <v>176461.77659574471</v>
          </cell>
          <cell r="E2681" t="str">
            <v>Open Value GOV</v>
          </cell>
          <cell r="F2681" t="str">
            <v>Software Licenses</v>
          </cell>
        </row>
        <row r="2682">
          <cell r="B2682" t="str">
            <v>D75-01783OG BRL</v>
          </cell>
          <cell r="C2682" t="str">
            <v>BztlkSvrStd LicSAPk OLV 2Lic D 1Y AqY1 AP CoreLic</v>
          </cell>
          <cell r="D2682">
            <v>17492.851063829788</v>
          </cell>
          <cell r="E2682" t="str">
            <v>Open Value GOV</v>
          </cell>
          <cell r="F2682" t="str">
            <v>Software Licenses</v>
          </cell>
        </row>
        <row r="2683">
          <cell r="B2683" t="str">
            <v>D75-01799OG BRL</v>
          </cell>
          <cell r="C2683" t="str">
            <v>BztlkSvrStd LicSAPk OLV 2Lic D 1Y AqY2 AP CoreLic</v>
          </cell>
          <cell r="D2683">
            <v>22490.734042553195</v>
          </cell>
          <cell r="E2683" t="str">
            <v>Open Value GOV</v>
          </cell>
          <cell r="F2683" t="str">
            <v>Software Licenses</v>
          </cell>
        </row>
        <row r="2684">
          <cell r="B2684" t="str">
            <v>D75-01815OG BRL</v>
          </cell>
          <cell r="C2684" t="str">
            <v>BztlkSvrStd LicSAPk OLV 2Lic D 1Y AqY3 AP CoreLic</v>
          </cell>
          <cell r="D2684">
            <v>37484.372340425529</v>
          </cell>
          <cell r="E2684" t="str">
            <v>Open Value GOV</v>
          </cell>
          <cell r="F2684" t="str">
            <v>Software Licenses</v>
          </cell>
        </row>
        <row r="2685">
          <cell r="B2685" t="str">
            <v>D75-02027OG BRL</v>
          </cell>
          <cell r="C2685" t="str">
            <v>BztlkSvrStd LicSAPk OLV 2Lic D 2Y AqY2 AP CoreLic</v>
          </cell>
          <cell r="D2685">
            <v>44981.457446808512</v>
          </cell>
          <cell r="E2685" t="str">
            <v>Open Value GOV</v>
          </cell>
          <cell r="F2685" t="str">
            <v>Software Licenses</v>
          </cell>
        </row>
        <row r="2686">
          <cell r="B2686" t="str">
            <v>D75-01916OG BRL</v>
          </cell>
          <cell r="C2686" t="str">
            <v>BztlkSvrStd LicSAPk OLV 2Lic D 3Y AqY1 AP CoreLic</v>
          </cell>
          <cell r="D2686">
            <v>52478.542553191495</v>
          </cell>
          <cell r="E2686" t="str">
            <v>Open Value GOV</v>
          </cell>
          <cell r="F2686" t="str">
            <v>Software Licenses</v>
          </cell>
        </row>
        <row r="2687">
          <cell r="B2687" t="str">
            <v>D75-01795OG BRL</v>
          </cell>
          <cell r="C2687" t="str">
            <v>BztlkSvrStd SA OLV 2Lic D 1Y AqY1 AP CoreLic</v>
          </cell>
          <cell r="D2687">
            <v>7497.0851063829796</v>
          </cell>
          <cell r="E2687" t="str">
            <v>Open Value GOV</v>
          </cell>
          <cell r="F2687" t="str">
            <v>Software Licenses</v>
          </cell>
        </row>
        <row r="2688">
          <cell r="B2688" t="str">
            <v>D75-01801OG BRL</v>
          </cell>
          <cell r="C2688" t="str">
            <v>BztlkSvrStd SA OLV 2Lic D 1Y AqY2 AP CoreLic</v>
          </cell>
          <cell r="D2688">
            <v>7497.0851063829796</v>
          </cell>
          <cell r="E2688" t="str">
            <v>Open Value GOV</v>
          </cell>
          <cell r="F2688" t="str">
            <v>Software Licenses</v>
          </cell>
        </row>
        <row r="2689">
          <cell r="B2689" t="str">
            <v>D75-01817OG BRL</v>
          </cell>
          <cell r="C2689" t="str">
            <v>BztlkSvrStd SA OLV 2Lic D 1Y AqY3 AP CoreLic</v>
          </cell>
          <cell r="D2689">
            <v>7497.0851063829796</v>
          </cell>
          <cell r="E2689" t="str">
            <v>Open Value GOV</v>
          </cell>
          <cell r="F2689" t="str">
            <v>Software Licenses</v>
          </cell>
        </row>
        <row r="2690">
          <cell r="B2690" t="str">
            <v>D75-02029OG BRL</v>
          </cell>
          <cell r="C2690" t="str">
            <v>BztlkSvrStd SA OLV 2Lic D 2Y AqY2 AP CoreLic</v>
          </cell>
          <cell r="D2690">
            <v>14994.191489361703</v>
          </cell>
          <cell r="E2690" t="str">
            <v>Open Value GOV</v>
          </cell>
          <cell r="F2690" t="str">
            <v>Software Licenses</v>
          </cell>
        </row>
        <row r="2691">
          <cell r="B2691" t="str">
            <v>D75-01918OG BRL</v>
          </cell>
          <cell r="C2691" t="str">
            <v>BztlkSvrStd SA OLV 2Lic D 3Y AqY1 AP CoreLic</v>
          </cell>
          <cell r="D2691">
            <v>22491.276595744683</v>
          </cell>
          <cell r="E2691" t="str">
            <v>Open Value GOV</v>
          </cell>
          <cell r="F2691" t="str">
            <v>Software Licenses</v>
          </cell>
        </row>
        <row r="2692">
          <cell r="B2692" t="str">
            <v>D75-01784OG BRL</v>
          </cell>
          <cell r="C2692" t="str">
            <v>BztlkSvrStd SASU OLV 2Lic D 1Y AqY1 BztlkSvrBrnch AP CoreLic</v>
          </cell>
          <cell r="D2692">
            <v>13131.627659574468</v>
          </cell>
          <cell r="E2692" t="str">
            <v>Open Value GOV</v>
          </cell>
          <cell r="F2692" t="str">
            <v>Software Licenses</v>
          </cell>
        </row>
        <row r="2693">
          <cell r="B2693" t="str">
            <v>D75-01800OG BRL</v>
          </cell>
          <cell r="C2693" t="str">
            <v>BztlkSvrStd SASU OLV 2Lic D 1Y AqY2 BztlkSvrBrnch AP CoreLic</v>
          </cell>
          <cell r="D2693">
            <v>16883.361702127662</v>
          </cell>
          <cell r="E2693" t="str">
            <v>Open Value GOV</v>
          </cell>
          <cell r="F2693" t="str">
            <v>Software Licenses</v>
          </cell>
        </row>
        <row r="2694">
          <cell r="B2694" t="str">
            <v>D75-01816OG BRL</v>
          </cell>
          <cell r="C2694" t="str">
            <v>BztlkSvrStd SASU OLV 2Lic D 1Y AqY3 BztlkSvrBrnch AP CoreLic</v>
          </cell>
          <cell r="D2694">
            <v>28138.563829787236</v>
          </cell>
          <cell r="E2694" t="str">
            <v>Open Value GOV</v>
          </cell>
          <cell r="F2694" t="str">
            <v>Software Licenses</v>
          </cell>
        </row>
        <row r="2695">
          <cell r="B2695" t="str">
            <v>D75-02028OG BRL</v>
          </cell>
          <cell r="C2695" t="str">
            <v>BztlkSvrStd SASU OLV 2Lic D 2Y AqY2 BztlkSvrBrnch AP CoreLic</v>
          </cell>
          <cell r="D2695">
            <v>33766.723404255325</v>
          </cell>
          <cell r="E2695" t="str">
            <v>Open Value GOV</v>
          </cell>
          <cell r="F2695" t="str">
            <v>Software Licenses</v>
          </cell>
        </row>
        <row r="2696">
          <cell r="B2696" t="str">
            <v>D75-01917OG BRL</v>
          </cell>
          <cell r="C2696" t="str">
            <v>BztlkSvrStd SASU OLV 2Lic D 3Y AqY1 BztlkSvrBrnch AP CoreLic</v>
          </cell>
          <cell r="D2696">
            <v>39394.872340425536</v>
          </cell>
          <cell r="E2696" t="str">
            <v>Open Value GOV</v>
          </cell>
          <cell r="F2696" t="str">
            <v>Software Licenses</v>
          </cell>
        </row>
        <row r="2697">
          <cell r="B2697" t="str">
            <v>9GS-00321OG BRL</v>
          </cell>
          <cell r="C2697" t="str">
            <v>CISSteDCCore LicSAPk OLV 16Lic D 1Y AqY1 AP CoreLic</v>
          </cell>
          <cell r="D2697">
            <v>24979.936170212768</v>
          </cell>
          <cell r="E2697" t="str">
            <v>Open Value GOV</v>
          </cell>
          <cell r="F2697" t="str">
            <v>Software Licenses</v>
          </cell>
        </row>
        <row r="2698">
          <cell r="B2698" t="str">
            <v>9GS-00615OG BRL</v>
          </cell>
          <cell r="C2698" t="str">
            <v>CISSteDCCore LicSAPk OLV 16Lic D 1Y AqY1 AP W/OSysCtrSvrLic CoreLic</v>
          </cell>
          <cell r="D2698">
            <v>20479.436170212764</v>
          </cell>
          <cell r="E2698" t="str">
            <v>Open Value GOV</v>
          </cell>
          <cell r="F2698" t="str">
            <v>Software Licenses</v>
          </cell>
        </row>
        <row r="2699">
          <cell r="B2699" t="str">
            <v>9GS-00795OG BRL</v>
          </cell>
          <cell r="C2699" t="str">
            <v>CISSteDCCore LicSAPk OLV 16Lic D 1Y AqY1 AP woWinSvrLic CoreLic</v>
          </cell>
          <cell r="D2699">
            <v>15206.202127659575</v>
          </cell>
          <cell r="E2699" t="str">
            <v>Open Value GOV</v>
          </cell>
          <cell r="F2699" t="str">
            <v>Software Licenses</v>
          </cell>
        </row>
        <row r="2700">
          <cell r="B2700" t="str">
            <v>9GS-00333OG BRL</v>
          </cell>
          <cell r="C2700" t="str">
            <v>CISSteDCCore LicSAPk OLV 16Lic D 1Y AqY2 AP CoreLic</v>
          </cell>
          <cell r="D2700">
            <v>32117.042553191492</v>
          </cell>
          <cell r="E2700" t="str">
            <v>Open Value GOV</v>
          </cell>
          <cell r="F2700" t="str">
            <v>Software Licenses</v>
          </cell>
        </row>
        <row r="2701">
          <cell r="B2701" t="str">
            <v>9GS-00619OG BRL</v>
          </cell>
          <cell r="C2701" t="str">
            <v>CISSteDCCore LicSAPk OLV 16Lic D 1Y AqY2 AP W/OSysCtrSvrLic CoreLic</v>
          </cell>
          <cell r="D2701">
            <v>25366.297872340427</v>
          </cell>
          <cell r="E2701" t="str">
            <v>Open Value GOV</v>
          </cell>
          <cell r="F2701" t="str">
            <v>Software Licenses</v>
          </cell>
        </row>
        <row r="2702">
          <cell r="B2702" t="str">
            <v>9GS-00799OG BRL</v>
          </cell>
          <cell r="C2702" t="str">
            <v>CISSteDCCore LicSAPk OLV 16Lic D 1Y AqY2 AP woWinSvrLic CoreLic</v>
          </cell>
          <cell r="D2702">
            <v>17456.446808510642</v>
          </cell>
          <cell r="E2702" t="str">
            <v>Open Value GOV</v>
          </cell>
          <cell r="F2702" t="str">
            <v>Software Licenses</v>
          </cell>
        </row>
        <row r="2703">
          <cell r="B2703" t="str">
            <v>9GS-00345OG BRL</v>
          </cell>
          <cell r="C2703" t="str">
            <v>CISSteDCCore LicSAPk OLV 16Lic D 1Y AqY3 AP CoreLic</v>
          </cell>
          <cell r="D2703">
            <v>53528.372340425536</v>
          </cell>
          <cell r="E2703" t="str">
            <v>Open Value GOV</v>
          </cell>
          <cell r="F2703" t="str">
            <v>Software Licenses</v>
          </cell>
        </row>
        <row r="2704">
          <cell r="B2704" t="str">
            <v>9GS-00623OG BRL</v>
          </cell>
          <cell r="C2704" t="str">
            <v>CISSteDCCore LicSAPk OLV 16Lic D 1Y AqY3 AP W/OSysCtrSvrLic CoreLic</v>
          </cell>
          <cell r="D2704">
            <v>40026.882978723406</v>
          </cell>
          <cell r="E2704" t="str">
            <v>Open Value GOV</v>
          </cell>
          <cell r="F2704" t="str">
            <v>Software Licenses</v>
          </cell>
        </row>
        <row r="2705">
          <cell r="B2705" t="str">
            <v>9GS-00803OG BRL</v>
          </cell>
          <cell r="C2705" t="str">
            <v>CISSteDCCore LicSAPk OLV 16Lic D 1Y AqY3 AP woWinSvrLic CoreLic</v>
          </cell>
          <cell r="D2705">
            <v>24207.191489361703</v>
          </cell>
          <cell r="E2705" t="str">
            <v>Open Value GOV</v>
          </cell>
          <cell r="F2705" t="str">
            <v>Software Licenses</v>
          </cell>
        </row>
        <row r="2706">
          <cell r="B2706" t="str">
            <v>9GS-00427OG BRL</v>
          </cell>
          <cell r="C2706" t="str">
            <v>CISSteDCCore LicSAPk OLV 16Lic D 2Y AqY2 AP CoreLic</v>
          </cell>
          <cell r="D2706">
            <v>64234.074468085106</v>
          </cell>
          <cell r="E2706" t="str">
            <v>Open Value GOV</v>
          </cell>
          <cell r="F2706" t="str">
            <v>Software Licenses</v>
          </cell>
        </row>
        <row r="2707">
          <cell r="B2707" t="str">
            <v>9GS-00653OG BRL</v>
          </cell>
          <cell r="C2707" t="str">
            <v>CISSteDCCore LicSAPk OLV 16Lic D 2Y AqY2 AP W/OSysCtrSvrLic CoreLic</v>
          </cell>
          <cell r="D2707">
            <v>50732.585106382976</v>
          </cell>
          <cell r="E2707" t="str">
            <v>Open Value GOV</v>
          </cell>
          <cell r="F2707" t="str">
            <v>Software Licenses</v>
          </cell>
        </row>
        <row r="2708">
          <cell r="B2708" t="str">
            <v>9GS-00833OG BRL</v>
          </cell>
          <cell r="C2708" t="str">
            <v>CISSteDCCore LicSAPk OLV 16Lic D 2Y AqY2 AP woWinSvrLic CoreLic</v>
          </cell>
          <cell r="D2708">
            <v>34912.904255319147</v>
          </cell>
          <cell r="E2708" t="str">
            <v>Open Value GOV</v>
          </cell>
          <cell r="F2708" t="str">
            <v>Software Licenses</v>
          </cell>
        </row>
        <row r="2709">
          <cell r="B2709" t="str">
            <v>9GS-00487OG BRL</v>
          </cell>
          <cell r="C2709" t="str">
            <v>CISSteDCCore LicSAPk OLV 16Lic D 3Y AqY1 AP CoreLic</v>
          </cell>
          <cell r="D2709">
            <v>74939.787234042553</v>
          </cell>
          <cell r="E2709" t="str">
            <v>Open Value GOV</v>
          </cell>
          <cell r="F2709" t="str">
            <v>Software Licenses</v>
          </cell>
        </row>
        <row r="2710">
          <cell r="B2710" t="str">
            <v>9GS-00673OG BRL</v>
          </cell>
          <cell r="C2710" t="str">
            <v>CISSteDCCore LicSAPk OLV 16Lic D 3Y AqY1 AP W/OSysCtrSvrLic CoreLic</v>
          </cell>
          <cell r="D2710">
            <v>61438.29787234043</v>
          </cell>
          <cell r="E2710" t="str">
            <v>Open Value GOV</v>
          </cell>
          <cell r="F2710" t="str">
            <v>Software Licenses</v>
          </cell>
        </row>
        <row r="2711">
          <cell r="B2711" t="str">
            <v>9GS-00853OG BRL</v>
          </cell>
          <cell r="C2711" t="str">
            <v>CISSteDCCore LicSAPk OLV 16Lic D 3Y AqY1 AP woWinSvrLic CoreLic</v>
          </cell>
          <cell r="D2711">
            <v>45618.606382978724</v>
          </cell>
          <cell r="E2711" t="str">
            <v>Open Value GOV</v>
          </cell>
          <cell r="F2711" t="str">
            <v>Software Licenses</v>
          </cell>
        </row>
        <row r="2712">
          <cell r="B2712" t="str">
            <v>9GS-00324OG BRL</v>
          </cell>
          <cell r="C2712" t="str">
            <v>CISSteDCCore LicSAPk OLV 2Lic D 1Y AqY1 AP CoreLic</v>
          </cell>
          <cell r="D2712">
            <v>3123.9787234042556</v>
          </cell>
          <cell r="E2712" t="str">
            <v>Open Value GOV</v>
          </cell>
          <cell r="F2712" t="str">
            <v>Software Licenses</v>
          </cell>
        </row>
        <row r="2713">
          <cell r="B2713" t="str">
            <v>9GS-00616OG BRL</v>
          </cell>
          <cell r="C2713" t="str">
            <v>CISSteDCCore LicSAPk OLV 2Lic D 1Y AqY1 AP W/OSysCtrSvrLic CoreLic</v>
          </cell>
          <cell r="D2713">
            <v>2561.3510638297876</v>
          </cell>
          <cell r="E2713" t="str">
            <v>Open Value GOV</v>
          </cell>
          <cell r="F2713" t="str">
            <v>Software Licenses</v>
          </cell>
        </row>
        <row r="2714">
          <cell r="B2714" t="str">
            <v>9GS-00796OG BRL</v>
          </cell>
          <cell r="C2714" t="str">
            <v>CISSteDCCore LicSAPk OLV 2Lic D 1Y AqY1 AP woWinSvrLic CoreLic</v>
          </cell>
          <cell r="D2714">
            <v>1901.5212765957449</v>
          </cell>
          <cell r="E2714" t="str">
            <v>Open Value GOV</v>
          </cell>
          <cell r="F2714" t="str">
            <v>Software Licenses</v>
          </cell>
        </row>
        <row r="2715">
          <cell r="B2715" t="str">
            <v>9GS-00336OG BRL</v>
          </cell>
          <cell r="C2715" t="str">
            <v>CISSteDCCore LicSAPk OLV 2Lic D 1Y AqY2 AP CoreLic</v>
          </cell>
          <cell r="D2715">
            <v>4016.5212765957453</v>
          </cell>
          <cell r="E2715" t="str">
            <v>Open Value GOV</v>
          </cell>
          <cell r="F2715" t="str">
            <v>Software Licenses</v>
          </cell>
        </row>
        <row r="2716">
          <cell r="B2716" t="str">
            <v>9GS-00620OG BRL</v>
          </cell>
          <cell r="C2716" t="str">
            <v>CISSteDCCore LicSAPk OLV 2Lic D 1Y AqY2 AP W/OSysCtrSvrLic CoreLic</v>
          </cell>
          <cell r="D2716">
            <v>3172.5744680851062</v>
          </cell>
          <cell r="E2716" t="str">
            <v>Open Value GOV</v>
          </cell>
          <cell r="F2716" t="str">
            <v>Software Licenses</v>
          </cell>
        </row>
        <row r="2717">
          <cell r="B2717" t="str">
            <v>9GS-00800OG BRL</v>
          </cell>
          <cell r="C2717" t="str">
            <v>CISSteDCCore LicSAPk OLV 2Lic D 1Y AqY2 AP woWinSvrLic CoreLic</v>
          </cell>
          <cell r="D2717">
            <v>2182.8404255319151</v>
          </cell>
          <cell r="E2717" t="str">
            <v>Open Value GOV</v>
          </cell>
          <cell r="F2717" t="str">
            <v>Software Licenses</v>
          </cell>
        </row>
        <row r="2718">
          <cell r="B2718" t="str">
            <v>9GS-00348OG BRL</v>
          </cell>
          <cell r="C2718" t="str">
            <v>CISSteDCCore LicSAPk OLV 2Lic D 1Y AqY3 AP CoreLic</v>
          </cell>
          <cell r="D2718">
            <v>6694.1595744680853</v>
          </cell>
          <cell r="E2718" t="str">
            <v>Open Value GOV</v>
          </cell>
          <cell r="F2718" t="str">
            <v>Software Licenses</v>
          </cell>
        </row>
        <row r="2719">
          <cell r="B2719" t="str">
            <v>9GS-00624OG BRL</v>
          </cell>
          <cell r="C2719" t="str">
            <v>CISSteDCCore LicSAPk OLV 2Lic D 1Y AqY3 AP W/OSysCtrSvrLic CoreLic</v>
          </cell>
          <cell r="D2719">
            <v>5006.2553191489369</v>
          </cell>
          <cell r="E2719" t="str">
            <v>Open Value GOV</v>
          </cell>
          <cell r="F2719" t="str">
            <v>Software Licenses</v>
          </cell>
        </row>
        <row r="2720">
          <cell r="B2720" t="str">
            <v>9GS-00804OG BRL</v>
          </cell>
          <cell r="C2720" t="str">
            <v>CISSteDCCore LicSAPk OLV 2Lic D 1Y AqY3 AP woWinSvrLic CoreLic</v>
          </cell>
          <cell r="D2720">
            <v>3026.7872340425533</v>
          </cell>
          <cell r="E2720" t="str">
            <v>Open Value GOV</v>
          </cell>
          <cell r="F2720" t="str">
            <v>Software Licenses</v>
          </cell>
        </row>
        <row r="2721">
          <cell r="B2721" t="str">
            <v>9GS-00430OG BRL</v>
          </cell>
          <cell r="C2721" t="str">
            <v>CISSteDCCore LicSAPk OLV 2Lic D 2Y AqY2 AP CoreLic</v>
          </cell>
          <cell r="D2721">
            <v>8033.0531914893618</v>
          </cell>
          <cell r="E2721" t="str">
            <v>Open Value GOV</v>
          </cell>
          <cell r="F2721" t="str">
            <v>Software Licenses</v>
          </cell>
        </row>
        <row r="2722">
          <cell r="B2722" t="str">
            <v>9GS-00654OG BRL</v>
          </cell>
          <cell r="C2722" t="str">
            <v>CISSteDCCore LicSAPk OLV 2Lic D 2Y AqY2 AP W/OSysCtrSvrLic CoreLic</v>
          </cell>
          <cell r="D2722">
            <v>6345.1595744680853</v>
          </cell>
          <cell r="E2722" t="str">
            <v>Open Value GOV</v>
          </cell>
          <cell r="F2722" t="str">
            <v>Software Licenses</v>
          </cell>
        </row>
        <row r="2723">
          <cell r="B2723" t="str">
            <v>9GS-00834OG BRL</v>
          </cell>
          <cell r="C2723" t="str">
            <v>CISSteDCCore LicSAPk OLV 2Lic D 2Y AqY2 AP woWinSvrLic CoreLic</v>
          </cell>
          <cell r="D2723">
            <v>4365.6914893617022</v>
          </cell>
          <cell r="E2723" t="str">
            <v>Open Value GOV</v>
          </cell>
          <cell r="F2723" t="str">
            <v>Software Licenses</v>
          </cell>
        </row>
        <row r="2724">
          <cell r="B2724" t="str">
            <v>9GS-00490OG BRL</v>
          </cell>
          <cell r="C2724" t="str">
            <v>CISSteDCCore LicSAPk OLV 2Lic D 3Y AqY1 AP CoreLic</v>
          </cell>
          <cell r="D2724">
            <v>9371.9468085106382</v>
          </cell>
          <cell r="E2724" t="str">
            <v>Open Value GOV</v>
          </cell>
          <cell r="F2724" t="str">
            <v>Software Licenses</v>
          </cell>
        </row>
        <row r="2725">
          <cell r="B2725" t="str">
            <v>9GS-00674OG BRL</v>
          </cell>
          <cell r="C2725" t="str">
            <v>CISSteDCCore LicSAPk OLV 2Lic D 3Y AqY1 AP W/OSysCtrSvrLic CoreLic</v>
          </cell>
          <cell r="D2725">
            <v>7684.0531914893627</v>
          </cell>
          <cell r="E2725" t="str">
            <v>Open Value GOV</v>
          </cell>
          <cell r="F2725" t="str">
            <v>Software Licenses</v>
          </cell>
        </row>
        <row r="2726">
          <cell r="B2726" t="str">
            <v>9GS-00854OG BRL</v>
          </cell>
          <cell r="C2726" t="str">
            <v>CISSteDCCore LicSAPk OLV 2Lic D 3Y AqY1 AP woWinSvrLic CoreLic</v>
          </cell>
          <cell r="D2726">
            <v>5704.5744680851067</v>
          </cell>
          <cell r="E2726" t="str">
            <v>Open Value GOV</v>
          </cell>
          <cell r="F2726" t="str">
            <v>Software Licenses</v>
          </cell>
        </row>
        <row r="2727">
          <cell r="B2727" t="str">
            <v>9GS-00322OG BRL</v>
          </cell>
          <cell r="C2727" t="str">
            <v>CISSteDCCore SA OLV 16Lic D 1Y AqY1 AP CoreLic</v>
          </cell>
          <cell r="D2727">
            <v>10705.702127659575</v>
          </cell>
          <cell r="E2727" t="str">
            <v>Open Value GOV</v>
          </cell>
          <cell r="F2727" t="str">
            <v>Software Licenses</v>
          </cell>
        </row>
        <row r="2728">
          <cell r="B2728" t="str">
            <v>9GS-00334OG BRL</v>
          </cell>
          <cell r="C2728" t="str">
            <v>CISSteDCCore SA OLV 16Lic D 1Y AqY2 AP CoreLic</v>
          </cell>
          <cell r="D2728">
            <v>10705.702127659575</v>
          </cell>
          <cell r="E2728" t="str">
            <v>Open Value GOV</v>
          </cell>
          <cell r="F2728" t="str">
            <v>Software Licenses</v>
          </cell>
        </row>
        <row r="2729">
          <cell r="B2729" t="str">
            <v>9GS-00346OG BRL</v>
          </cell>
          <cell r="C2729" t="str">
            <v>CISSteDCCore SA OLV 16Lic D 1Y AqY3 AP CoreLic</v>
          </cell>
          <cell r="D2729">
            <v>10705.702127659575</v>
          </cell>
          <cell r="E2729" t="str">
            <v>Open Value GOV</v>
          </cell>
          <cell r="F2729" t="str">
            <v>Software Licenses</v>
          </cell>
        </row>
        <row r="2730">
          <cell r="B2730" t="str">
            <v>9GS-00428OG BRL</v>
          </cell>
          <cell r="C2730" t="str">
            <v>CISSteDCCore SA OLV 16Lic D 2Y AqY2 AP CoreLic</v>
          </cell>
          <cell r="D2730">
            <v>21411.41489361702</v>
          </cell>
          <cell r="E2730" t="str">
            <v>Open Value GOV</v>
          </cell>
          <cell r="F2730" t="str">
            <v>Software Licenses</v>
          </cell>
        </row>
        <row r="2731">
          <cell r="B2731" t="str">
            <v>9GS-00488OG BRL</v>
          </cell>
          <cell r="C2731" t="str">
            <v>CISSteDCCore SA OLV 16Lic D 3Y AqY1 AP CoreLic</v>
          </cell>
          <cell r="D2731">
            <v>32117.117021276597</v>
          </cell>
          <cell r="E2731" t="str">
            <v>Open Value GOV</v>
          </cell>
          <cell r="F2731" t="str">
            <v>Software Licenses</v>
          </cell>
        </row>
        <row r="2732">
          <cell r="B2732" t="str">
            <v>9GS-00325OG BRL</v>
          </cell>
          <cell r="C2732" t="str">
            <v>CISSteDCCore SA OLV 2Lic D 1Y AqY1 AP CoreLic</v>
          </cell>
          <cell r="D2732">
            <v>1338.8936170212767</v>
          </cell>
          <cell r="E2732" t="str">
            <v>Open Value GOV</v>
          </cell>
          <cell r="F2732" t="str">
            <v>Software Licenses</v>
          </cell>
        </row>
        <row r="2733">
          <cell r="B2733" t="str">
            <v>9GS-00337OG BRL</v>
          </cell>
          <cell r="C2733" t="str">
            <v>CISSteDCCore SA OLV 2Lic D 1Y AqY2 AP CoreLic</v>
          </cell>
          <cell r="D2733">
            <v>1338.8936170212767</v>
          </cell>
          <cell r="E2733" t="str">
            <v>Open Value GOV</v>
          </cell>
          <cell r="F2733" t="str">
            <v>Software Licenses</v>
          </cell>
        </row>
        <row r="2734">
          <cell r="B2734" t="str">
            <v>9GS-00349OG BRL</v>
          </cell>
          <cell r="C2734" t="str">
            <v>CISSteDCCore SA OLV 2Lic D 1Y AqY3 AP CoreLic</v>
          </cell>
          <cell r="D2734">
            <v>1338.8936170212767</v>
          </cell>
          <cell r="E2734" t="str">
            <v>Open Value GOV</v>
          </cell>
          <cell r="F2734" t="str">
            <v>Software Licenses</v>
          </cell>
        </row>
        <row r="2735">
          <cell r="B2735" t="str">
            <v>9GS-00431OG BRL</v>
          </cell>
          <cell r="C2735" t="str">
            <v>CISSteDCCore SA OLV 2Lic D 2Y AqY2 AP CoreLic</v>
          </cell>
          <cell r="D2735">
            <v>2677.7872340425533</v>
          </cell>
          <cell r="E2735" t="str">
            <v>Open Value GOV</v>
          </cell>
          <cell r="F2735" t="str">
            <v>Software Licenses</v>
          </cell>
        </row>
        <row r="2736">
          <cell r="B2736" t="str">
            <v>9GS-00491OG BRL</v>
          </cell>
          <cell r="C2736" t="str">
            <v>CISSteDCCore SA OLV 2Lic D 3Y AqY1 AP CoreLic</v>
          </cell>
          <cell r="D2736">
            <v>4016.6808510638298</v>
          </cell>
          <cell r="E2736" t="str">
            <v>Open Value GOV</v>
          </cell>
          <cell r="F2736" t="str">
            <v>Software Licenses</v>
          </cell>
        </row>
        <row r="2737">
          <cell r="B2737" t="str">
            <v>9GS-00323OG BRL</v>
          </cell>
          <cell r="C2737" t="str">
            <v>CISSteDCCore SASU OLV 16Lic D 1Y AqY1 CISStdCore AP CoreLic</v>
          </cell>
          <cell r="D2737">
            <v>19260.606382978727</v>
          </cell>
          <cell r="E2737" t="str">
            <v>Open Value GOV</v>
          </cell>
          <cell r="F2737" t="str">
            <v>Software Licenses</v>
          </cell>
        </row>
        <row r="2738">
          <cell r="B2738" t="str">
            <v>9GS-00335OG BRL</v>
          </cell>
          <cell r="C2738" t="str">
            <v>CISSteDCCore SASU OLV 16Lic D 1Y AqY2 CISStdCore AP CoreLic</v>
          </cell>
          <cell r="D2738">
            <v>24763.553191489365</v>
          </cell>
          <cell r="E2738" t="str">
            <v>Open Value GOV</v>
          </cell>
          <cell r="F2738" t="str">
            <v>Software Licenses</v>
          </cell>
        </row>
        <row r="2739">
          <cell r="B2739" t="str">
            <v>9GS-00347OG BRL</v>
          </cell>
          <cell r="C2739" t="str">
            <v>CISSteDCCore SASU OLV 16Lic D 1Y AqY3 CISStdCore AP CoreLic</v>
          </cell>
          <cell r="D2739">
            <v>41272.382978723406</v>
          </cell>
          <cell r="E2739" t="str">
            <v>Open Value GOV</v>
          </cell>
          <cell r="F2739" t="str">
            <v>Software Licenses</v>
          </cell>
        </row>
        <row r="2740">
          <cell r="B2740" t="str">
            <v>9GS-00429OG BRL</v>
          </cell>
          <cell r="C2740" t="str">
            <v>CISSteDCCore SASU OLV 16Lic D 2Y AqY2 CISStdCore AP CoreLic</v>
          </cell>
          <cell r="D2740">
            <v>49527.095744680853</v>
          </cell>
          <cell r="E2740" t="str">
            <v>Open Value GOV</v>
          </cell>
          <cell r="F2740" t="str">
            <v>Software Licenses</v>
          </cell>
        </row>
        <row r="2741">
          <cell r="B2741" t="str">
            <v>9GS-00489OG BRL</v>
          </cell>
          <cell r="C2741" t="str">
            <v>CISSteDCCore SASU OLV 16Lic D 3Y AqY1 CISStdCore AP CoreLic</v>
          </cell>
          <cell r="D2741">
            <v>57781.819148936178</v>
          </cell>
          <cell r="E2741" t="str">
            <v>Open Value GOV</v>
          </cell>
          <cell r="F2741" t="str">
            <v>Software Licenses</v>
          </cell>
        </row>
        <row r="2742">
          <cell r="B2742" t="str">
            <v>9GS-00326OG BRL</v>
          </cell>
          <cell r="C2742" t="str">
            <v>CISSteDCCore SASU OLV 2Lic D 1Y AqY1 CISStdCore AP CoreLic</v>
          </cell>
          <cell r="D2742">
            <v>2404.9468085106387</v>
          </cell>
          <cell r="E2742" t="str">
            <v>Open Value GOV</v>
          </cell>
          <cell r="F2742" t="str">
            <v>Software Licenses</v>
          </cell>
        </row>
        <row r="2743">
          <cell r="B2743" t="str">
            <v>9GS-00338OG BRL</v>
          </cell>
          <cell r="C2743" t="str">
            <v>CISSteDCCore SASU OLV 2Lic D 1Y AqY2 CISStdCore AP CoreLic</v>
          </cell>
          <cell r="D2743">
            <v>3091.9468085106382</v>
          </cell>
          <cell r="E2743" t="str">
            <v>Open Value GOV</v>
          </cell>
          <cell r="F2743" t="str">
            <v>Software Licenses</v>
          </cell>
        </row>
        <row r="2744">
          <cell r="B2744" t="str">
            <v>9GS-00350OG BRL</v>
          </cell>
          <cell r="C2744" t="str">
            <v>CISSteDCCore SASU OLV 2Lic D 1Y AqY3 CISStdCore AP CoreLic</v>
          </cell>
          <cell r="D2744">
            <v>5152.9042553191484</v>
          </cell>
          <cell r="E2744" t="str">
            <v>Open Value GOV</v>
          </cell>
          <cell r="F2744" t="str">
            <v>Software Licenses</v>
          </cell>
        </row>
        <row r="2745">
          <cell r="B2745" t="str">
            <v>9GS-00432OG BRL</v>
          </cell>
          <cell r="C2745" t="str">
            <v>CISSteDCCore SASU OLV 2Lic D 2Y AqY2 CISStdCore AP CoreLic</v>
          </cell>
          <cell r="D2745">
            <v>6183.8723404255325</v>
          </cell>
          <cell r="E2745" t="str">
            <v>Open Value GOV</v>
          </cell>
          <cell r="F2745" t="str">
            <v>Software Licenses</v>
          </cell>
        </row>
        <row r="2746">
          <cell r="B2746" t="str">
            <v>9GS-00492OG BRL</v>
          </cell>
          <cell r="C2746" t="str">
            <v>CISSteDCCore SASU OLV 2Lic D 3Y AqY1 CISStdCore AP CoreLic</v>
          </cell>
          <cell r="D2746">
            <v>7214.8617021276605</v>
          </cell>
          <cell r="E2746" t="str">
            <v>Open Value GOV</v>
          </cell>
          <cell r="F2746" t="str">
            <v>Software Licenses</v>
          </cell>
        </row>
        <row r="2747">
          <cell r="B2747" t="str">
            <v>9GA-00435OG BRL</v>
          </cell>
          <cell r="C2747" t="str">
            <v>CISSteStdCore LicSAPk OLV 16Lic D 1Y AqY1 AP CoreLic</v>
          </cell>
          <cell r="D2747">
            <v>5719.3191489361707</v>
          </cell>
          <cell r="E2747" t="str">
            <v>Open Value GOV</v>
          </cell>
          <cell r="F2747" t="str">
            <v>Software Licenses</v>
          </cell>
        </row>
        <row r="2748">
          <cell r="B2748" t="str">
            <v>9GA-00126OG BRL</v>
          </cell>
          <cell r="C2748" t="str">
            <v>CISSteStdCore LicSAPk OLV 16Lic D 1Y AqY1 AP W/OSysCtrSvrLic CoreLic</v>
          </cell>
          <cell r="D2748">
            <v>4073.5000000000005</v>
          </cell>
          <cell r="E2748" t="str">
            <v>Open Value GOV</v>
          </cell>
          <cell r="F2748" t="str">
            <v>Software Licenses</v>
          </cell>
        </row>
        <row r="2749">
          <cell r="B2749" t="str">
            <v>9GA-00636OG BRL</v>
          </cell>
          <cell r="C2749" t="str">
            <v>CISSteStdCore LicSAPk OLV 16Lic D 1Y AqY1 AP woWinSvrLic CoreLic</v>
          </cell>
          <cell r="D2749">
            <v>4096.7978723404258</v>
          </cell>
          <cell r="E2749" t="str">
            <v>Open Value GOV</v>
          </cell>
          <cell r="F2749" t="str">
            <v>Software Licenses</v>
          </cell>
        </row>
        <row r="2750">
          <cell r="B2750" t="str">
            <v>9GA-00443OG BRL</v>
          </cell>
          <cell r="C2750" t="str">
            <v>CISSteStdCore LicSAPk OLV 16Lic D 1Y AqY2 AP CoreLic</v>
          </cell>
          <cell r="D2750">
            <v>7353.489361702128</v>
          </cell>
          <cell r="E2750" t="str">
            <v>Open Value GOV</v>
          </cell>
          <cell r="F2750" t="str">
            <v>Software Licenses</v>
          </cell>
        </row>
        <row r="2751">
          <cell r="B2751" t="str">
            <v>9GA-00130OG BRL</v>
          </cell>
          <cell r="C2751" t="str">
            <v>CISSteStdCore LicSAPk OLV 16Lic D 1Y AqY2 AP W/OSysCtrSvrLic CoreLic</v>
          </cell>
          <cell r="D2751">
            <v>4884.7659574468089</v>
          </cell>
          <cell r="E2751" t="str">
            <v>Open Value GOV</v>
          </cell>
          <cell r="F2751" t="str">
            <v>Software Licenses</v>
          </cell>
        </row>
        <row r="2752">
          <cell r="B2752" t="str">
            <v>9GA-00638OG BRL</v>
          </cell>
          <cell r="C2752" t="str">
            <v>CISSteStdCore LicSAPk OLV 16Lic D 1Y AqY2 AP woWinSvrLic CoreLic</v>
          </cell>
          <cell r="D2752">
            <v>4919.7021276595751</v>
          </cell>
          <cell r="E2752" t="str">
            <v>Open Value GOV</v>
          </cell>
          <cell r="F2752" t="str">
            <v>Software Licenses</v>
          </cell>
        </row>
        <row r="2753">
          <cell r="B2753" t="str">
            <v>9GA-00451OG BRL</v>
          </cell>
          <cell r="C2753" t="str">
            <v>CISSteStdCore LicSAPk OLV 16Lic D 1Y AqY3 AP CoreLic</v>
          </cell>
          <cell r="D2753">
            <v>12255.989361702128</v>
          </cell>
          <cell r="E2753" t="str">
            <v>Open Value GOV</v>
          </cell>
          <cell r="F2753" t="str">
            <v>Software Licenses</v>
          </cell>
        </row>
        <row r="2754">
          <cell r="B2754" t="str">
            <v>9GA-00134OG BRL</v>
          </cell>
          <cell r="C2754" t="str">
            <v>CISSteStdCore LicSAPk OLV 16Lic D 1Y AqY3 AP W/OSysCtrSvrLic CoreLic</v>
          </cell>
          <cell r="D2754">
            <v>7318.5425531914898</v>
          </cell>
          <cell r="E2754" t="str">
            <v>Open Value GOV</v>
          </cell>
          <cell r="F2754" t="str">
            <v>Software Licenses</v>
          </cell>
        </row>
        <row r="2755">
          <cell r="B2755" t="str">
            <v>9GA-00640OG BRL</v>
          </cell>
          <cell r="C2755" t="str">
            <v>CISSteStdCore LicSAPk OLV 16Lic D 1Y AqY3 AP woWinSvrLic CoreLic</v>
          </cell>
          <cell r="D2755">
            <v>7388.4361702127662</v>
          </cell>
          <cell r="E2755" t="str">
            <v>Open Value GOV</v>
          </cell>
          <cell r="F2755" t="str">
            <v>Software Licenses</v>
          </cell>
        </row>
        <row r="2756">
          <cell r="B2756" t="str">
            <v>9GA-00509OG BRL</v>
          </cell>
          <cell r="C2756" t="str">
            <v>CISSteStdCore LicSAPk OLV 16Lic D 2Y AqY2 AP CoreLic</v>
          </cell>
          <cell r="D2756">
            <v>14706.968085106382</v>
          </cell>
          <cell r="E2756" t="str">
            <v>Open Value GOV</v>
          </cell>
          <cell r="F2756" t="str">
            <v>Software Licenses</v>
          </cell>
        </row>
        <row r="2757">
          <cell r="B2757" t="str">
            <v>9GA-00164OG BRL</v>
          </cell>
          <cell r="C2757" t="str">
            <v>CISSteStdCore LicSAPk OLV 16Lic D 2Y AqY2 AP W/OSysCtrSvrLic CoreLic</v>
          </cell>
          <cell r="D2757">
            <v>9769.5212765957458</v>
          </cell>
          <cell r="E2757" t="str">
            <v>Open Value GOV</v>
          </cell>
          <cell r="F2757" t="str">
            <v>Software Licenses</v>
          </cell>
        </row>
        <row r="2758">
          <cell r="B2758" t="str">
            <v>9GA-00657OG BRL</v>
          </cell>
          <cell r="C2758" t="str">
            <v>CISSteStdCore LicSAPk OLV 16Lic D 2Y AqY2 AP woWinSvrLic CoreLic</v>
          </cell>
          <cell r="D2758">
            <v>9839.4148936170204</v>
          </cell>
          <cell r="E2758" t="str">
            <v>Open Value GOV</v>
          </cell>
          <cell r="F2758" t="str">
            <v>Software Licenses</v>
          </cell>
        </row>
        <row r="2759">
          <cell r="B2759" t="str">
            <v>9GA-00549OG BRL</v>
          </cell>
          <cell r="C2759" t="str">
            <v>CISSteStdCore LicSAPk OLV 16Lic D 3Y AqY1 AP CoreLic</v>
          </cell>
          <cell r="D2759">
            <v>17157.957446808512</v>
          </cell>
          <cell r="E2759" t="str">
            <v>Open Value GOV</v>
          </cell>
          <cell r="F2759" t="str">
            <v>Software Licenses</v>
          </cell>
        </row>
        <row r="2760">
          <cell r="B2760" t="str">
            <v>9GA-00184OG BRL</v>
          </cell>
          <cell r="C2760" t="str">
            <v>CISSteStdCore LicSAPk OLV 16Lic D 3Y AqY1 AP W/OSysCtrSvrLic CoreLic</v>
          </cell>
          <cell r="D2760">
            <v>12220.500000000002</v>
          </cell>
          <cell r="E2760" t="str">
            <v>Open Value GOV</v>
          </cell>
          <cell r="F2760" t="str">
            <v>Software Licenses</v>
          </cell>
        </row>
        <row r="2761">
          <cell r="B2761" t="str">
            <v>9GA-00664OG BRL</v>
          </cell>
          <cell r="C2761" t="str">
            <v>CISSteStdCore LicSAPk OLV 16Lic D 3Y AqY1 AP woWinSvrLic CoreLic</v>
          </cell>
          <cell r="D2761">
            <v>12290.393617021276</v>
          </cell>
          <cell r="E2761" t="str">
            <v>Open Value GOV</v>
          </cell>
          <cell r="F2761" t="str">
            <v>Software Licenses</v>
          </cell>
        </row>
        <row r="2762">
          <cell r="B2762" t="str">
            <v>9GA-00437OG BRL</v>
          </cell>
          <cell r="C2762" t="str">
            <v>CISSteStdCore LicSAPk OLV 2Lic D 1Y AqY1 AP CoreLic</v>
          </cell>
          <cell r="D2762">
            <v>719.031914893617</v>
          </cell>
          <cell r="E2762" t="str">
            <v>Open Value GOV</v>
          </cell>
          <cell r="F2762" t="str">
            <v>Software Licenses</v>
          </cell>
        </row>
        <row r="2763">
          <cell r="B2763" t="str">
            <v>9GA-00127OG BRL</v>
          </cell>
          <cell r="C2763" t="str">
            <v>CISSteStdCore LicSAPk OLV 2Lic D 1Y AqY1 AP W/OSysCtrSvrLic CoreLic</v>
          </cell>
          <cell r="D2763">
            <v>513.34042553191489</v>
          </cell>
          <cell r="E2763" t="str">
            <v>Open Value GOV</v>
          </cell>
          <cell r="F2763" t="str">
            <v>Software Licenses</v>
          </cell>
        </row>
        <row r="2764">
          <cell r="B2764" t="str">
            <v>9GA-00637OG BRL</v>
          </cell>
          <cell r="C2764" t="str">
            <v>CISSteStdCore LicSAPk OLV 2Lic D 1Y AqY1 AP woWinSvrLic CoreLic</v>
          </cell>
          <cell r="D2764">
            <v>513.60638297872345</v>
          </cell>
          <cell r="E2764" t="str">
            <v>Open Value GOV</v>
          </cell>
          <cell r="F2764" t="str">
            <v>Software Licenses</v>
          </cell>
        </row>
        <row r="2765">
          <cell r="B2765" t="str">
            <v>9GA-00445OG BRL</v>
          </cell>
          <cell r="C2765" t="str">
            <v>CISSteStdCore LicSAPk OLV 2Lic D 1Y AqY2 AP CoreLic</v>
          </cell>
          <cell r="D2765">
            <v>924.58510638297878</v>
          </cell>
          <cell r="E2765" t="str">
            <v>Open Value GOV</v>
          </cell>
          <cell r="F2765" t="str">
            <v>Software Licenses</v>
          </cell>
        </row>
        <row r="2766">
          <cell r="B2766" t="str">
            <v>9GA-00131OG BRL</v>
          </cell>
          <cell r="C2766" t="str">
            <v>CISSteStdCore LicSAPk OLV 2Lic D 1Y AqY2 AP W/OSysCtrSvrLic CoreLic</v>
          </cell>
          <cell r="D2766">
            <v>616.05319148936178</v>
          </cell>
          <cell r="E2766" t="str">
            <v>Open Value GOV</v>
          </cell>
          <cell r="F2766" t="str">
            <v>Software Licenses</v>
          </cell>
        </row>
        <row r="2767">
          <cell r="B2767" t="str">
            <v>9GA-00639OG BRL</v>
          </cell>
          <cell r="C2767" t="str">
            <v>CISSteStdCore LicSAPk OLV 2Lic D 1Y AqY2 AP woWinSvrLic CoreLic</v>
          </cell>
          <cell r="D2767">
            <v>616.436170212766</v>
          </cell>
          <cell r="E2767" t="str">
            <v>Open Value GOV</v>
          </cell>
          <cell r="F2767" t="str">
            <v>Software Licenses</v>
          </cell>
        </row>
        <row r="2768">
          <cell r="B2768" t="str">
            <v>9GA-00453OG BRL</v>
          </cell>
          <cell r="C2768" t="str">
            <v>CISSteStdCore LicSAPk OLV 2Lic D 1Y AqY3 AP CoreLic</v>
          </cell>
          <cell r="D2768">
            <v>1541.2553191489362</v>
          </cell>
          <cell r="E2768" t="str">
            <v>Open Value GOV</v>
          </cell>
          <cell r="F2768" t="str">
            <v>Software Licenses</v>
          </cell>
        </row>
        <row r="2769">
          <cell r="B2769" t="str">
            <v>9GA-00135OG BRL</v>
          </cell>
          <cell r="C2769" t="str">
            <v>CISSteStdCore LicSAPk OLV 2Lic D 1Y AqY3 AP W/OSysCtrSvrLic CoreLic</v>
          </cell>
          <cell r="D2769">
            <v>924.19148936170222</v>
          </cell>
          <cell r="E2769" t="str">
            <v>Open Value GOV</v>
          </cell>
          <cell r="F2769" t="str">
            <v>Software Licenses</v>
          </cell>
        </row>
        <row r="2770">
          <cell r="B2770" t="str">
            <v>9GA-00641OG BRL</v>
          </cell>
          <cell r="C2770" t="str">
            <v>CISSteStdCore LicSAPk OLV 2Lic D 1Y AqY3 AP woWinSvrLic CoreLic</v>
          </cell>
          <cell r="D2770">
            <v>924.97872340425545</v>
          </cell>
          <cell r="E2770" t="str">
            <v>Open Value GOV</v>
          </cell>
          <cell r="F2770" t="str">
            <v>Software Licenses</v>
          </cell>
        </row>
        <row r="2771">
          <cell r="B2771" t="str">
            <v>9GA-00511OG BRL</v>
          </cell>
          <cell r="C2771" t="str">
            <v>CISSteStdCore LicSAPk OLV 2Lic D 2Y AqY2 AP CoreLic</v>
          </cell>
          <cell r="D2771">
            <v>1849.1702127659576</v>
          </cell>
          <cell r="E2771" t="str">
            <v>Open Value GOV</v>
          </cell>
          <cell r="F2771" t="str">
            <v>Software Licenses</v>
          </cell>
        </row>
        <row r="2772">
          <cell r="B2772" t="str">
            <v>9GA-00165OG BRL</v>
          </cell>
          <cell r="C2772" t="str">
            <v>CISSteStdCore LicSAPk OLV 2Lic D 2Y AqY2 AP W/OSysCtrSvrLic CoreLic</v>
          </cell>
          <cell r="D2772">
            <v>1232.1063829787236</v>
          </cell>
          <cell r="E2772" t="str">
            <v>Open Value GOV</v>
          </cell>
          <cell r="F2772" t="str">
            <v>Software Licenses</v>
          </cell>
        </row>
        <row r="2773">
          <cell r="B2773" t="str">
            <v>9GA-00658OG BRL</v>
          </cell>
          <cell r="C2773" t="str">
            <v>CISSteStdCore LicSAPk OLV 2Lic D 2Y AqY2 AP woWinSvrLic CoreLic</v>
          </cell>
          <cell r="D2773">
            <v>1232.8829787234044</v>
          </cell>
          <cell r="E2773" t="str">
            <v>Open Value GOV</v>
          </cell>
          <cell r="F2773" t="str">
            <v>Software Licenses</v>
          </cell>
        </row>
        <row r="2774">
          <cell r="B2774" t="str">
            <v>9GA-00551OG BRL</v>
          </cell>
          <cell r="C2774" t="str">
            <v>CISSteStdCore LicSAPk OLV 2Lic D 3Y AqY1 AP CoreLic</v>
          </cell>
          <cell r="D2774">
            <v>2157.0851063829791</v>
          </cell>
          <cell r="E2774" t="str">
            <v>Open Value GOV</v>
          </cell>
          <cell r="F2774" t="str">
            <v>Software Licenses</v>
          </cell>
        </row>
        <row r="2775">
          <cell r="B2775" t="str">
            <v>9GA-00185OG BRL</v>
          </cell>
          <cell r="C2775" t="str">
            <v>CISSteStdCore LicSAPk OLV 2Lic D 3Y AqY1 AP W/OSysCtrSvrLic CoreLic</v>
          </cell>
          <cell r="D2775">
            <v>1540.0212765957447</v>
          </cell>
          <cell r="E2775" t="str">
            <v>Open Value GOV</v>
          </cell>
          <cell r="F2775" t="str">
            <v>Software Licenses</v>
          </cell>
        </row>
        <row r="2776">
          <cell r="B2776" t="str">
            <v>9GA-00665OG BRL</v>
          </cell>
          <cell r="C2776" t="str">
            <v>CISSteStdCore LicSAPk OLV 2Lic D 3Y AqY1 AP woWinSvrLic CoreLic</v>
          </cell>
          <cell r="D2776">
            <v>1540.7872340425531</v>
          </cell>
          <cell r="E2776" t="str">
            <v>Open Value GOV</v>
          </cell>
          <cell r="F2776" t="str">
            <v>Software Licenses</v>
          </cell>
        </row>
        <row r="2777">
          <cell r="B2777" t="str">
            <v>9GA-00436OG BRL</v>
          </cell>
          <cell r="C2777" t="str">
            <v>CISSteStdCore SA OLV 16Lic D 1Y AqY1 AP CoreLic</v>
          </cell>
          <cell r="D2777">
            <v>2450.9787234042556</v>
          </cell>
          <cell r="E2777" t="str">
            <v>Open Value GOV</v>
          </cell>
          <cell r="F2777" t="str">
            <v>Software Licenses</v>
          </cell>
        </row>
        <row r="2778">
          <cell r="B2778" t="str">
            <v>9GA-00444OG BRL</v>
          </cell>
          <cell r="C2778" t="str">
            <v>CISSteStdCore SA OLV 16Lic D 1Y AqY2 AP CoreLic</v>
          </cell>
          <cell r="D2778">
            <v>2450.9787234042556</v>
          </cell>
          <cell r="E2778" t="str">
            <v>Open Value GOV</v>
          </cell>
          <cell r="F2778" t="str">
            <v>Software Licenses</v>
          </cell>
        </row>
        <row r="2779">
          <cell r="B2779" t="str">
            <v>9GA-00452OG BRL</v>
          </cell>
          <cell r="C2779" t="str">
            <v>CISSteStdCore SA OLV 16Lic D 1Y AqY3 AP CoreLic</v>
          </cell>
          <cell r="D2779">
            <v>2450.9787234042556</v>
          </cell>
          <cell r="E2779" t="str">
            <v>Open Value GOV</v>
          </cell>
          <cell r="F2779" t="str">
            <v>Software Licenses</v>
          </cell>
        </row>
        <row r="2780">
          <cell r="B2780" t="str">
            <v>9GA-00510OG BRL</v>
          </cell>
          <cell r="C2780" t="str">
            <v>CISSteStdCore SA OLV 16Lic D 2Y AqY2 AP CoreLic</v>
          </cell>
          <cell r="D2780">
            <v>4901.9574468085111</v>
          </cell>
          <cell r="E2780" t="str">
            <v>Open Value GOV</v>
          </cell>
          <cell r="F2780" t="str">
            <v>Software Licenses</v>
          </cell>
        </row>
        <row r="2781">
          <cell r="B2781" t="str">
            <v>9GA-00550OG BRL</v>
          </cell>
          <cell r="C2781" t="str">
            <v>CISSteStdCore SA OLV 16Lic D 3Y AqY1 AP CoreLic</v>
          </cell>
          <cell r="D2781">
            <v>7352.9361702127662</v>
          </cell>
          <cell r="E2781" t="str">
            <v>Open Value GOV</v>
          </cell>
          <cell r="F2781" t="str">
            <v>Software Licenses</v>
          </cell>
        </row>
        <row r="2782">
          <cell r="B2782" t="str">
            <v>9GA-00438OG BRL</v>
          </cell>
          <cell r="C2782" t="str">
            <v>CISSteStdCore SA OLV 2Lic D 1Y AqY1 AP CoreLic</v>
          </cell>
          <cell r="D2782">
            <v>307.91489361702128</v>
          </cell>
          <cell r="E2782" t="str">
            <v>Open Value GOV</v>
          </cell>
          <cell r="F2782" t="str">
            <v>Software Licenses</v>
          </cell>
        </row>
        <row r="2783">
          <cell r="B2783" t="str">
            <v>9GA-00446OG BRL</v>
          </cell>
          <cell r="C2783" t="str">
            <v>CISSteStdCore SA OLV 2Lic D 1Y AqY2 AP CoreLic</v>
          </cell>
          <cell r="D2783">
            <v>307.91489361702128</v>
          </cell>
          <cell r="E2783" t="str">
            <v>Open Value GOV</v>
          </cell>
          <cell r="F2783" t="str">
            <v>Software Licenses</v>
          </cell>
        </row>
        <row r="2784">
          <cell r="B2784" t="str">
            <v>9GA-00454OG BRL</v>
          </cell>
          <cell r="C2784" t="str">
            <v>CISSteStdCore SA OLV 2Lic D 1Y AqY3 AP CoreLic</v>
          </cell>
          <cell r="D2784">
            <v>307.91489361702128</v>
          </cell>
          <cell r="E2784" t="str">
            <v>Open Value GOV</v>
          </cell>
          <cell r="F2784" t="str">
            <v>Software Licenses</v>
          </cell>
        </row>
        <row r="2785">
          <cell r="B2785" t="str">
            <v>9GA-00512OG BRL</v>
          </cell>
          <cell r="C2785" t="str">
            <v>CISSteStdCore SA OLV 2Lic D 2Y AqY2 AP CoreLic</v>
          </cell>
          <cell r="D2785">
            <v>615.82978723404256</v>
          </cell>
          <cell r="E2785" t="str">
            <v>Open Value GOV</v>
          </cell>
          <cell r="F2785" t="str">
            <v>Software Licenses</v>
          </cell>
        </row>
        <row r="2786">
          <cell r="B2786" t="str">
            <v>9GA-00552OG BRL</v>
          </cell>
          <cell r="C2786" t="str">
            <v>CISSteStdCore SA OLV 2Lic D 3Y AqY1 AP CoreLic</v>
          </cell>
          <cell r="D2786">
            <v>923.72340425531911</v>
          </cell>
          <cell r="E2786" t="str">
            <v>Open Value GOV</v>
          </cell>
          <cell r="F2786" t="str">
            <v>Software Licenses</v>
          </cell>
        </row>
        <row r="2787">
          <cell r="B2787" t="str">
            <v>2PM-00005OG BRL</v>
          </cell>
          <cell r="C2787" t="str">
            <v>CloudAppSecOpn SubsVL OLV D 1Mth AP</v>
          </cell>
          <cell r="D2787">
            <v>18.872340425531913</v>
          </cell>
          <cell r="E2787" t="str">
            <v>Open Value GOV</v>
          </cell>
          <cell r="F2787" t="str">
            <v>Software Subscription Licenses</v>
          </cell>
        </row>
        <row r="2788">
          <cell r="B2788" t="str">
            <v>W06-01120OG BRL</v>
          </cell>
          <cell r="C2788" t="str">
            <v>CoreCAL ALNG LicSAPk OLV D 1Y AqY1 Ent DvcCAL</v>
          </cell>
          <cell r="D2788">
            <v>669.94680851063833</v>
          </cell>
          <cell r="E2788" t="str">
            <v>Open Value GOV</v>
          </cell>
          <cell r="F2788" t="str">
            <v>Software Licenses</v>
          </cell>
        </row>
        <row r="2789">
          <cell r="B2789" t="str">
            <v>W06-01138OG BRL</v>
          </cell>
          <cell r="C2789" t="str">
            <v>CoreCAL ALNG LicSAPk OLV D 1Y AqY1 Ent UsrCAL</v>
          </cell>
          <cell r="D2789">
            <v>863.27659574468089</v>
          </cell>
          <cell r="E2789" t="str">
            <v>Open Value GOV</v>
          </cell>
          <cell r="F2789" t="str">
            <v>Software Licenses</v>
          </cell>
        </row>
        <row r="2790">
          <cell r="B2790" t="str">
            <v>W06-01509OG BRL</v>
          </cell>
          <cell r="C2790" t="str">
            <v>CoreCAL ALNG LicSAPk OLV D 1Y AqY1 Pltfrm DvcCAL</v>
          </cell>
          <cell r="D2790">
            <v>570.26595744680844</v>
          </cell>
          <cell r="E2790" t="str">
            <v>Open Value GOV</v>
          </cell>
          <cell r="F2790" t="str">
            <v>Software Licenses</v>
          </cell>
        </row>
        <row r="2791">
          <cell r="B2791" t="str">
            <v>W06-01510OG BRL</v>
          </cell>
          <cell r="C2791" t="str">
            <v>CoreCAL ALNG LicSAPk OLV D 1Y AqY1 Pltfrm UsrCAL</v>
          </cell>
          <cell r="D2791">
            <v>735.531914893617</v>
          </cell>
          <cell r="E2791" t="str">
            <v>Open Value GOV</v>
          </cell>
          <cell r="F2791" t="str">
            <v>Software Licenses</v>
          </cell>
        </row>
        <row r="2792">
          <cell r="B2792" t="str">
            <v>W06-01121OG BRL</v>
          </cell>
          <cell r="C2792" t="str">
            <v>CoreCAL ALNG LicSAPk OLV D 1Y AqY2 Ent DvcCAL</v>
          </cell>
          <cell r="D2792">
            <v>856.94680851063833</v>
          </cell>
          <cell r="E2792" t="str">
            <v>Open Value GOV</v>
          </cell>
          <cell r="F2792" t="str">
            <v>Software Licenses</v>
          </cell>
        </row>
        <row r="2793">
          <cell r="B2793" t="str">
            <v>W06-01139OG BRL</v>
          </cell>
          <cell r="C2793" t="str">
            <v>CoreCAL ALNG LicSAPk OLV D 1Y AqY2 Ent UsrCAL</v>
          </cell>
          <cell r="D2793">
            <v>1104.3723404255318</v>
          </cell>
          <cell r="E2793" t="str">
            <v>Open Value GOV</v>
          </cell>
          <cell r="F2793" t="str">
            <v>Software Licenses</v>
          </cell>
        </row>
        <row r="2794">
          <cell r="B2794" t="str">
            <v>W06-01517OG BRL</v>
          </cell>
          <cell r="C2794" t="str">
            <v>CoreCAL ALNG LicSAPk OLV D 1Y AqY2 Pltfrm DvcCAL</v>
          </cell>
          <cell r="D2794">
            <v>729.29787234042556</v>
          </cell>
          <cell r="E2794" t="str">
            <v>Open Value GOV</v>
          </cell>
          <cell r="F2794" t="str">
            <v>Software Licenses</v>
          </cell>
        </row>
        <row r="2795">
          <cell r="B2795" t="str">
            <v>W06-01518OG BRL</v>
          </cell>
          <cell r="C2795" t="str">
            <v>CoreCAL ALNG LicSAPk OLV D 1Y AqY2 Pltfrm UsrCAL</v>
          </cell>
          <cell r="D2795">
            <v>940.30851063829789</v>
          </cell>
          <cell r="E2795" t="str">
            <v>Open Value GOV</v>
          </cell>
          <cell r="F2795" t="str">
            <v>Software Licenses</v>
          </cell>
        </row>
        <row r="2796">
          <cell r="B2796" t="str">
            <v>W06-01122OG BRL</v>
          </cell>
          <cell r="C2796" t="str">
            <v>CoreCAL ALNG LicSAPk OLV D 1Y AqY3 Ent DvcCAL</v>
          </cell>
          <cell r="D2796">
            <v>1417.9787234042556</v>
          </cell>
          <cell r="E2796" t="str">
            <v>Open Value GOV</v>
          </cell>
          <cell r="F2796" t="str">
            <v>Software Licenses</v>
          </cell>
        </row>
        <row r="2797">
          <cell r="B2797" t="str">
            <v>W06-01140OG BRL</v>
          </cell>
          <cell r="C2797" t="str">
            <v>CoreCAL ALNG LicSAPk OLV D 1Y AqY3 Ent UsrCAL</v>
          </cell>
          <cell r="D2797">
            <v>1827.6914893617022</v>
          </cell>
          <cell r="E2797" t="str">
            <v>Open Value GOV</v>
          </cell>
          <cell r="F2797" t="str">
            <v>Software Licenses</v>
          </cell>
        </row>
        <row r="2798">
          <cell r="B2798" t="str">
            <v>W06-01521OG BRL</v>
          </cell>
          <cell r="C2798" t="str">
            <v>CoreCAL ALNG LicSAPk OLV D 1Y AqY3 Pltfrm DvcCAL</v>
          </cell>
          <cell r="D2798">
            <v>1206.4148936170213</v>
          </cell>
          <cell r="E2798" t="str">
            <v>Open Value GOV</v>
          </cell>
          <cell r="F2798" t="str">
            <v>Software Licenses</v>
          </cell>
        </row>
        <row r="2799">
          <cell r="B2799" t="str">
            <v>W06-01522OG BRL</v>
          </cell>
          <cell r="C2799" t="str">
            <v>CoreCAL ALNG LicSAPk OLV D 1Y AqY3 Pltfrm UsrCAL</v>
          </cell>
          <cell r="D2799">
            <v>1554.6489361702127</v>
          </cell>
          <cell r="E2799" t="str">
            <v>Open Value GOV</v>
          </cell>
          <cell r="F2799" t="str">
            <v>Software Licenses</v>
          </cell>
        </row>
        <row r="2800">
          <cell r="B2800" t="str">
            <v>W06-01119OG BRL</v>
          </cell>
          <cell r="C2800" t="str">
            <v>CoreCAL ALNG LicSAPk OLV D 2Y AqY2 Ent DvcCAL</v>
          </cell>
          <cell r="D2800">
            <v>1713.9042553191489</v>
          </cell>
          <cell r="E2800" t="str">
            <v>Open Value GOV</v>
          </cell>
          <cell r="F2800" t="str">
            <v>Software Licenses</v>
          </cell>
        </row>
        <row r="2801">
          <cell r="B2801" t="str">
            <v>W06-01137OG BRL</v>
          </cell>
          <cell r="C2801" t="str">
            <v>CoreCAL ALNG LicSAPk OLV D 2Y AqY2 Ent UsrCAL</v>
          </cell>
          <cell r="D2801">
            <v>2208.7659574468084</v>
          </cell>
          <cell r="E2801" t="str">
            <v>Open Value GOV</v>
          </cell>
          <cell r="F2801" t="str">
            <v>Software Licenses</v>
          </cell>
        </row>
        <row r="2802">
          <cell r="B2802" t="str">
            <v>W06-01537OG BRL</v>
          </cell>
          <cell r="C2802" t="str">
            <v>CoreCAL ALNG LicSAPk OLV D 2Y AqY2 Pltfrm DvcCAL</v>
          </cell>
          <cell r="D2802">
            <v>1458.6063829787233</v>
          </cell>
          <cell r="E2802" t="str">
            <v>Open Value GOV</v>
          </cell>
          <cell r="F2802" t="str">
            <v>Software Licenses</v>
          </cell>
        </row>
        <row r="2803">
          <cell r="B2803" t="str">
            <v>W06-01538OG BRL</v>
          </cell>
          <cell r="C2803" t="str">
            <v>CoreCAL ALNG LicSAPk OLV D 2Y AqY2 Pltfrm UsrCAL</v>
          </cell>
          <cell r="D2803">
            <v>1880.6170212765958</v>
          </cell>
          <cell r="E2803" t="str">
            <v>Open Value GOV</v>
          </cell>
          <cell r="F2803" t="str">
            <v>Software Licenses</v>
          </cell>
        </row>
        <row r="2804">
          <cell r="B2804" t="str">
            <v>W06-01118OG BRL</v>
          </cell>
          <cell r="C2804" t="str">
            <v>CoreCAL ALNG LicSAPk OLV D 3Y AqY1 Ent DvcCAL</v>
          </cell>
          <cell r="D2804">
            <v>2009.8191489361704</v>
          </cell>
          <cell r="E2804" t="str">
            <v>Open Value GOV</v>
          </cell>
          <cell r="F2804" t="str">
            <v>Software Licenses</v>
          </cell>
        </row>
        <row r="2805">
          <cell r="B2805" t="str">
            <v>W06-01136OG BRL</v>
          </cell>
          <cell r="C2805" t="str">
            <v>CoreCAL ALNG LicSAPk OLV D 3Y AqY1 Ent UsrCAL</v>
          </cell>
          <cell r="D2805">
            <v>2589.8404255319147</v>
          </cell>
          <cell r="E2805" t="str">
            <v>Open Value GOV</v>
          </cell>
          <cell r="F2805" t="str">
            <v>Software Licenses</v>
          </cell>
        </row>
        <row r="2806">
          <cell r="B2806" t="str">
            <v>W06-01557OG BRL</v>
          </cell>
          <cell r="C2806" t="str">
            <v>CoreCAL ALNG LicSAPk OLV D 3Y AqY1 Pltfrm DvcCAL</v>
          </cell>
          <cell r="D2806">
            <v>1710.7872340425533</v>
          </cell>
          <cell r="E2806" t="str">
            <v>Open Value GOV</v>
          </cell>
          <cell r="F2806" t="str">
            <v>Software Licenses</v>
          </cell>
        </row>
        <row r="2807">
          <cell r="B2807" t="str">
            <v>W06-01558OG BRL</v>
          </cell>
          <cell r="C2807" t="str">
            <v>CoreCAL ALNG LicSAPk OLV D 3Y AqY1 Pltfrm UsrCAL</v>
          </cell>
          <cell r="D2807">
            <v>2206.5744680851062</v>
          </cell>
          <cell r="E2807" t="str">
            <v>Open Value GOV</v>
          </cell>
          <cell r="F2807" t="str">
            <v>Software Licenses</v>
          </cell>
        </row>
        <row r="2808">
          <cell r="B2808" t="str">
            <v>W06-01125OG BRL</v>
          </cell>
          <cell r="C2808" t="str">
            <v>CoreCAL ALNG SA OLV D 1Y AqY1 Ent DvcCAL</v>
          </cell>
          <cell r="D2808">
            <v>310.71276595744683</v>
          </cell>
          <cell r="E2808" t="str">
            <v>Open Value GOV</v>
          </cell>
          <cell r="F2808" t="str">
            <v>Software Licenses</v>
          </cell>
        </row>
        <row r="2809">
          <cell r="B2809" t="str">
            <v>W06-01143OG BRL</v>
          </cell>
          <cell r="C2809" t="str">
            <v>CoreCAL ALNG SA OLV D 1Y AqY1 Ent UsrCAL</v>
          </cell>
          <cell r="D2809">
            <v>400.85106382978728</v>
          </cell>
          <cell r="E2809" t="str">
            <v>Open Value GOV</v>
          </cell>
          <cell r="F2809" t="str">
            <v>Software Licenses</v>
          </cell>
        </row>
        <row r="2810">
          <cell r="B2810" t="str">
            <v>W06-01511OG BRL</v>
          </cell>
          <cell r="C2810" t="str">
            <v>CoreCAL ALNG SA OLV D 1Y AqY1 Pltfrm DvcCAL</v>
          </cell>
          <cell r="D2810">
            <v>295.7659574468085</v>
          </cell>
          <cell r="E2810" t="str">
            <v>Open Value GOV</v>
          </cell>
          <cell r="F2810" t="str">
            <v>Software Licenses</v>
          </cell>
        </row>
        <row r="2811">
          <cell r="B2811" t="str">
            <v>W06-01512OG BRL</v>
          </cell>
          <cell r="C2811" t="str">
            <v>CoreCAL ALNG SA OLV D 1Y AqY1 Pltfrm UsrCAL</v>
          </cell>
          <cell r="D2811">
            <v>381.69148936170217</v>
          </cell>
          <cell r="E2811" t="str">
            <v>Open Value GOV</v>
          </cell>
          <cell r="F2811" t="str">
            <v>Software Licenses</v>
          </cell>
        </row>
        <row r="2812">
          <cell r="B2812" t="str">
            <v>W06-01153OG BRL</v>
          </cell>
          <cell r="C2812" t="str">
            <v>CoreCAL ALNG SA OLV D 3Y AqY1 Ent DvcCAL</v>
          </cell>
          <cell r="D2812">
            <v>932.13829787234056</v>
          </cell>
          <cell r="E2812" t="str">
            <v>Open Value GOV</v>
          </cell>
          <cell r="F2812" t="str">
            <v>Software Licenses</v>
          </cell>
        </row>
        <row r="2813">
          <cell r="B2813" t="str">
            <v>W06-01155OG BRL</v>
          </cell>
          <cell r="C2813" t="str">
            <v>CoreCAL ALNG SA OLV D 3Y AqY1 Ent UsrCAL</v>
          </cell>
          <cell r="D2813">
            <v>1202.5319148936171</v>
          </cell>
          <cell r="E2813" t="str">
            <v>Open Value GOV</v>
          </cell>
          <cell r="F2813" t="str">
            <v>Software Licenses</v>
          </cell>
        </row>
        <row r="2814">
          <cell r="B2814" t="str">
            <v>W06-01559OG BRL</v>
          </cell>
          <cell r="C2814" t="str">
            <v>CoreCAL ALNG SA OLV D 3Y AqY1 Pltfrm DvcCAL</v>
          </cell>
          <cell r="D2814">
            <v>887.308510638298</v>
          </cell>
          <cell r="E2814" t="str">
            <v>Open Value GOV</v>
          </cell>
          <cell r="F2814" t="str">
            <v>Software Licenses</v>
          </cell>
        </row>
        <row r="2815">
          <cell r="B2815" t="str">
            <v>W06-01560OG BRL</v>
          </cell>
          <cell r="C2815" t="str">
            <v>CoreCAL ALNG SA OLV D 3Y AqY1 Pltfrm UsrCAL</v>
          </cell>
          <cell r="D2815">
            <v>1145.0851063829789</v>
          </cell>
          <cell r="E2815" t="str">
            <v>Open Value GOV</v>
          </cell>
          <cell r="F2815" t="str">
            <v>Software Licenses</v>
          </cell>
        </row>
        <row r="2816">
          <cell r="B2816" t="str">
            <v>W06-01099OG BRL</v>
          </cell>
          <cell r="C2816" t="str">
            <v>CoreCAL LicSAPk OLV D 1Y AqY1 AP DvcCAL</v>
          </cell>
          <cell r="D2816">
            <v>742.01063829787245</v>
          </cell>
          <cell r="E2816" t="str">
            <v>Open Value GOV</v>
          </cell>
          <cell r="F2816" t="str">
            <v>Software Licenses</v>
          </cell>
        </row>
        <row r="2817">
          <cell r="B2817" t="str">
            <v>W06-01104OG BRL</v>
          </cell>
          <cell r="C2817" t="str">
            <v>CoreCAL LicSAPk OLV D 1Y AqY1 AP UsrCAL</v>
          </cell>
          <cell r="D2817">
            <v>957.05319148936178</v>
          </cell>
          <cell r="E2817" t="str">
            <v>Open Value GOV</v>
          </cell>
          <cell r="F2817" t="str">
            <v>Software Licenses</v>
          </cell>
        </row>
        <row r="2818">
          <cell r="B2818" t="str">
            <v>W06-01100OG BRL</v>
          </cell>
          <cell r="C2818" t="str">
            <v>CoreCAL LicSAPk OLV D 1Y AqY2 AP DvcCAL</v>
          </cell>
          <cell r="D2818">
            <v>949.88297872340434</v>
          </cell>
          <cell r="E2818" t="str">
            <v>Open Value GOV</v>
          </cell>
          <cell r="F2818" t="str">
            <v>Software Licenses</v>
          </cell>
        </row>
        <row r="2819">
          <cell r="B2819" t="str">
            <v>W06-01105OG BRL</v>
          </cell>
          <cell r="C2819" t="str">
            <v>CoreCAL LicSAPk OLV D 1Y AqY2 AP UsrCAL</v>
          </cell>
          <cell r="D2819">
            <v>1224.9468085106384</v>
          </cell>
          <cell r="E2819" t="str">
            <v>Open Value GOV</v>
          </cell>
          <cell r="F2819" t="str">
            <v>Software Licenses</v>
          </cell>
        </row>
        <row r="2820">
          <cell r="B2820" t="str">
            <v>W06-01101OG BRL</v>
          </cell>
          <cell r="C2820" t="str">
            <v>CoreCAL LicSAPk OLV D 1Y AqY3 AP DvcCAL</v>
          </cell>
          <cell r="D2820">
            <v>1573.4893617021278</v>
          </cell>
          <cell r="E2820" t="str">
            <v>Open Value GOV</v>
          </cell>
          <cell r="F2820" t="str">
            <v>Software Licenses</v>
          </cell>
        </row>
        <row r="2821">
          <cell r="B2821" t="str">
            <v>W06-01106OG BRL</v>
          </cell>
          <cell r="C2821" t="str">
            <v>CoreCAL LicSAPk OLV D 1Y AqY3 AP UsrCAL</v>
          </cell>
          <cell r="D2821">
            <v>2028.6595744680853</v>
          </cell>
          <cell r="E2821" t="str">
            <v>Open Value GOV</v>
          </cell>
          <cell r="F2821" t="str">
            <v>Software Licenses</v>
          </cell>
        </row>
        <row r="2822">
          <cell r="B2822" t="str">
            <v>W06-01098OG BRL</v>
          </cell>
          <cell r="C2822" t="str">
            <v>CoreCAL LicSAPk OLV D 2Y AqY2 AP DvcCAL</v>
          </cell>
          <cell r="D2822">
            <v>1899.7553191489362</v>
          </cell>
          <cell r="E2822" t="str">
            <v>Open Value GOV</v>
          </cell>
          <cell r="F2822" t="str">
            <v>Software Licenses</v>
          </cell>
        </row>
        <row r="2823">
          <cell r="B2823" t="str">
            <v>W06-01103OG BRL</v>
          </cell>
          <cell r="C2823" t="str">
            <v>CoreCAL LicSAPk OLV D 2Y AqY2 AP UsrCAL</v>
          </cell>
          <cell r="D2823">
            <v>2449.8936170212769</v>
          </cell>
          <cell r="E2823" t="str">
            <v>Open Value GOV</v>
          </cell>
          <cell r="F2823" t="str">
            <v>Software Licenses</v>
          </cell>
        </row>
        <row r="2824">
          <cell r="B2824" t="str">
            <v>W06-01097OG BRL</v>
          </cell>
          <cell r="C2824" t="str">
            <v>CoreCAL LicSAPk OLV D 3Y AqY1 AP DvcCAL</v>
          </cell>
          <cell r="D2824">
            <v>2226.0425531914893</v>
          </cell>
          <cell r="E2824" t="str">
            <v>Open Value GOV</v>
          </cell>
          <cell r="F2824" t="str">
            <v>Software Licenses</v>
          </cell>
        </row>
        <row r="2825">
          <cell r="B2825" t="str">
            <v>W06-01102OG BRL</v>
          </cell>
          <cell r="C2825" t="str">
            <v>CoreCAL LicSAPk OLV D 3Y AqY1 AP UsrCAL</v>
          </cell>
          <cell r="D2825">
            <v>2871.1276595744685</v>
          </cell>
          <cell r="E2825" t="str">
            <v>Open Value GOV</v>
          </cell>
          <cell r="F2825" t="str">
            <v>Software Licenses</v>
          </cell>
        </row>
        <row r="2826">
          <cell r="B2826" t="str">
            <v>W06-01107OG BRL</v>
          </cell>
          <cell r="C2826" t="str">
            <v>CoreCAL SA OLV D 1Y AqY1 AP DvcCAL</v>
          </cell>
          <cell r="D2826">
            <v>326.28723404255317</v>
          </cell>
          <cell r="E2826" t="str">
            <v>Open Value GOV</v>
          </cell>
          <cell r="F2826" t="str">
            <v>Software Licenses</v>
          </cell>
        </row>
        <row r="2827">
          <cell r="B2827" t="str">
            <v>W06-01112OG BRL</v>
          </cell>
          <cell r="C2827" t="str">
            <v>CoreCAL SA OLV D 1Y AqY1 AP UsrCAL</v>
          </cell>
          <cell r="D2827">
            <v>421.2340425531915</v>
          </cell>
          <cell r="E2827" t="str">
            <v>Open Value GOV</v>
          </cell>
          <cell r="F2827" t="str">
            <v>Software Licenses</v>
          </cell>
        </row>
        <row r="2828">
          <cell r="B2828" t="str">
            <v>W06-01111OG BRL</v>
          </cell>
          <cell r="C2828" t="str">
            <v>CoreCAL SA OLV D 1Y AqY2 AP DvcCAL</v>
          </cell>
          <cell r="D2828">
            <v>326.28723404255317</v>
          </cell>
          <cell r="E2828" t="str">
            <v>Open Value GOV</v>
          </cell>
          <cell r="F2828" t="str">
            <v>Software Licenses</v>
          </cell>
        </row>
        <row r="2829">
          <cell r="B2829" t="str">
            <v>W06-01116OG BRL</v>
          </cell>
          <cell r="C2829" t="str">
            <v>CoreCAL SA OLV D 1Y AqY2 AP UsrCAL</v>
          </cell>
          <cell r="D2829">
            <v>421.2340425531915</v>
          </cell>
          <cell r="E2829" t="str">
            <v>Open Value GOV</v>
          </cell>
          <cell r="F2829" t="str">
            <v>Software Licenses</v>
          </cell>
        </row>
        <row r="2830">
          <cell r="B2830" t="str">
            <v>W06-01110OG BRL</v>
          </cell>
          <cell r="C2830" t="str">
            <v>CoreCAL SA OLV D 1Y AqY3 AP DvcCAL</v>
          </cell>
          <cell r="D2830">
            <v>326.28723404255317</v>
          </cell>
          <cell r="E2830" t="str">
            <v>Open Value GOV</v>
          </cell>
          <cell r="F2830" t="str">
            <v>Software Licenses</v>
          </cell>
        </row>
        <row r="2831">
          <cell r="B2831" t="str">
            <v>W06-01115OG BRL</v>
          </cell>
          <cell r="C2831" t="str">
            <v>CoreCAL SA OLV D 1Y AqY3 AP UsrCAL</v>
          </cell>
          <cell r="D2831">
            <v>421.2340425531915</v>
          </cell>
          <cell r="E2831" t="str">
            <v>Open Value GOV</v>
          </cell>
          <cell r="F2831" t="str">
            <v>Software Licenses</v>
          </cell>
        </row>
        <row r="2832">
          <cell r="B2832" t="str">
            <v>W06-01108OG BRL</v>
          </cell>
          <cell r="C2832" t="str">
            <v>CoreCAL SA OLV D 2Y AqY2 AP DvcCAL</v>
          </cell>
          <cell r="D2832">
            <v>652.55319148936167</v>
          </cell>
          <cell r="E2832" t="str">
            <v>Open Value GOV</v>
          </cell>
          <cell r="F2832" t="str">
            <v>Software Licenses</v>
          </cell>
        </row>
        <row r="2833">
          <cell r="B2833" t="str">
            <v>W06-01113OG BRL</v>
          </cell>
          <cell r="C2833" t="str">
            <v>CoreCAL SA OLV D 2Y AqY2 AP UsrCAL</v>
          </cell>
          <cell r="D2833">
            <v>842.468085106383</v>
          </cell>
          <cell r="E2833" t="str">
            <v>Open Value GOV</v>
          </cell>
          <cell r="F2833" t="str">
            <v>Software Licenses</v>
          </cell>
        </row>
        <row r="2834">
          <cell r="B2834" t="str">
            <v>W06-01109OG BRL</v>
          </cell>
          <cell r="C2834" t="str">
            <v>CoreCAL SA OLV D 3Y AqY1 AP DvcCAL</v>
          </cell>
          <cell r="D2834">
            <v>978.840425531915</v>
          </cell>
          <cell r="E2834" t="str">
            <v>Open Value GOV</v>
          </cell>
          <cell r="F2834" t="str">
            <v>Software Licenses</v>
          </cell>
        </row>
        <row r="2835">
          <cell r="B2835" t="str">
            <v>W06-01114OG BRL</v>
          </cell>
          <cell r="C2835" t="str">
            <v>CoreCAL SA OLV D 3Y AqY1 AP UsrCAL</v>
          </cell>
          <cell r="D2835">
            <v>1263.7021276595747</v>
          </cell>
          <cell r="E2835" t="str">
            <v>Open Value GOV</v>
          </cell>
          <cell r="F2835" t="str">
            <v>Software Licenses</v>
          </cell>
        </row>
        <row r="2836">
          <cell r="B2836" t="str">
            <v>9A6-00024OG BRL</v>
          </cell>
          <cell r="C2836" t="str">
            <v>CoreCalBridgeforEMS SubsVL OLV D 1Mth AP PerUsr</v>
          </cell>
          <cell r="D2836">
            <v>30.936170212765958</v>
          </cell>
          <cell r="E2836" t="str">
            <v>Open Value GOV</v>
          </cell>
          <cell r="F2836" t="str">
            <v>Software Subscription Licenses</v>
          </cell>
        </row>
        <row r="2837">
          <cell r="B2837" t="str">
            <v>U3J-00051OG BRL</v>
          </cell>
          <cell r="C2837" t="str">
            <v>CoreCALBridgeO365 SubsVL OLV D 1Mth AP PerUsr</v>
          </cell>
          <cell r="D2837">
            <v>16.978723404255319</v>
          </cell>
          <cell r="E2837" t="str">
            <v>Open Value GOV</v>
          </cell>
          <cell r="F2837" t="str">
            <v>Software Subscription Licenses</v>
          </cell>
        </row>
        <row r="2838">
          <cell r="B2838" t="str">
            <v>WSB-00078OG BRL</v>
          </cell>
          <cell r="C2838" t="str">
            <v>DsktpOptmztnPkforSA SubsVL OLV D 1Mth AP PerDvc forWinSA</v>
          </cell>
          <cell r="D2838">
            <v>5.0744680851063828</v>
          </cell>
          <cell r="E2838" t="str">
            <v>Open Value GOV</v>
          </cell>
          <cell r="F2838" t="str">
            <v>Software Subscription Licenses</v>
          </cell>
        </row>
        <row r="2839">
          <cell r="B2839" t="str">
            <v>GPW-00003OG BRL</v>
          </cell>
          <cell r="C2839" t="str">
            <v>Dyn365ECstEngAddlSclPostOpn ShrdSvr SubsVL OLV D 1Mth AP AddOn Posts100k</v>
          </cell>
          <cell r="D2839">
            <v>4448.4574468085111</v>
          </cell>
          <cell r="E2839" t="str">
            <v>Open Value GOV</v>
          </cell>
          <cell r="F2839" t="str">
            <v>Software Subscription Licenses</v>
          </cell>
        </row>
        <row r="2840">
          <cell r="B2840" t="str">
            <v>GPW-00001OG BRL</v>
          </cell>
          <cell r="C2840" t="str">
            <v>Dyn365ECstEngAddlSclPostOpn ShrdSvr SubsVL OLV D 1Mth AP AddOn Posts10k</v>
          </cell>
          <cell r="D2840">
            <v>635.47872340425533</v>
          </cell>
          <cell r="E2840" t="str">
            <v>Open Value GOV</v>
          </cell>
          <cell r="F2840" t="str">
            <v>Software Subscription Licenses</v>
          </cell>
        </row>
        <row r="2841">
          <cell r="B2841" t="str">
            <v>GPW-00005OG BRL</v>
          </cell>
          <cell r="C2841" t="str">
            <v>Dyn365ECstEngAddlSclPostOpn ShrdSvr SubsVL OLV D 1Mth AP AddOn Posts1M</v>
          </cell>
          <cell r="D2841">
            <v>25419.787234042553</v>
          </cell>
          <cell r="E2841" t="str">
            <v>Open Value GOV</v>
          </cell>
          <cell r="F2841" t="str">
            <v>Software Subscription Licenses</v>
          </cell>
        </row>
        <row r="2842">
          <cell r="B2842" t="str">
            <v>GPT-00003OG BRL</v>
          </cell>
          <cell r="C2842" t="str">
            <v>Dyn365ECstEngNonProdInstOpn ShrdSvr SubsVL OLV D 1Mth AP Srvcs</v>
          </cell>
          <cell r="D2842">
            <v>953.24468085106389</v>
          </cell>
          <cell r="E2842" t="str">
            <v>Open Value GOV</v>
          </cell>
          <cell r="F2842" t="str">
            <v>Software Subscription Licenses</v>
          </cell>
        </row>
        <row r="2843">
          <cell r="B2843" t="str">
            <v>GQP-00003OG BRL</v>
          </cell>
          <cell r="C2843" t="str">
            <v>Dyn365ECstEngProdInstOpn ShrdSvr SubsVL OLV D 1Mth AP Srvcs</v>
          </cell>
          <cell r="D2843">
            <v>3495.2127659574471</v>
          </cell>
          <cell r="E2843" t="str">
            <v>Open Value GOV</v>
          </cell>
          <cell r="F2843" t="str">
            <v>Software Subscription Licenses</v>
          </cell>
        </row>
        <row r="2844">
          <cell r="B2844" t="str">
            <v>GMY-00013OG BRL</v>
          </cell>
          <cell r="C2844" t="str">
            <v>Dyn365EforCustmrSrvcOpn OLV D 1M AP Qlfdoff PerUsr CRMProtoO365</v>
          </cell>
          <cell r="D2844">
            <v>371.90425531914894</v>
          </cell>
          <cell r="E2844" t="str">
            <v>Open Value GOV</v>
          </cell>
          <cell r="F2844" t="str">
            <v>Software Subscription Licenses</v>
          </cell>
        </row>
        <row r="2845">
          <cell r="B2845" t="str">
            <v>GMY-00018OG BRL</v>
          </cell>
          <cell r="C2845" t="str">
            <v>Dyn365EforCustmrSrvcOpn OLV D 1M AP Qlfdoff PerUsr forCRMOLBsc</v>
          </cell>
          <cell r="D2845">
            <v>317.74468085106383</v>
          </cell>
          <cell r="E2845" t="str">
            <v>Open Value GOV</v>
          </cell>
          <cell r="F2845" t="str">
            <v>Software Subscription Licenses</v>
          </cell>
        </row>
        <row r="2846">
          <cell r="B2846" t="str">
            <v>GMY-00023OG BRL</v>
          </cell>
          <cell r="C2846" t="str">
            <v>Dyn365EforCustmrSrvcOpn OLV D 1M AP Qlfdoff PerUsr forCRMOLPro</v>
          </cell>
          <cell r="D2846">
            <v>482.968085106383</v>
          </cell>
          <cell r="E2846" t="str">
            <v>Open Value GOV</v>
          </cell>
          <cell r="F2846" t="str">
            <v>Software Subscription Licenses</v>
          </cell>
        </row>
        <row r="2847">
          <cell r="B2847" t="str">
            <v>GMY-00005OG BRL</v>
          </cell>
          <cell r="C2847" t="str">
            <v>Dyn365EforCustmrSrvcOpn ShrdSvr SubsVL OLV D 1Mth AP PerDvc</v>
          </cell>
          <cell r="D2847">
            <v>921.45744680851067</v>
          </cell>
          <cell r="E2847" t="str">
            <v>Open Value GOV</v>
          </cell>
          <cell r="F2847" t="str">
            <v>Software Subscription Licenses</v>
          </cell>
        </row>
        <row r="2848">
          <cell r="B2848" t="str">
            <v>GMY-00006OG BRL</v>
          </cell>
          <cell r="C2848" t="str">
            <v>Dyn365EforCustmrSrvcOpn ShrdSvr SubsVL OLV D 1Mth AP PerUsr</v>
          </cell>
          <cell r="D2848">
            <v>603.72340425531922</v>
          </cell>
          <cell r="E2848" t="str">
            <v>Open Value GOV</v>
          </cell>
          <cell r="F2848" t="str">
            <v>Software Subscription Licenses</v>
          </cell>
        </row>
        <row r="2849">
          <cell r="B2849" t="str">
            <v>GMS-00018OG BRL</v>
          </cell>
          <cell r="C2849" t="str">
            <v>Dyn365EforCustServAddOnOpen ShrdSvr Subs OLV D 1M AP PerDvctoCustService</v>
          </cell>
          <cell r="D2849">
            <v>507.50000000000006</v>
          </cell>
          <cell r="E2849" t="str">
            <v>Open Value GOV</v>
          </cell>
          <cell r="F2849" t="str">
            <v>Software Subscription Licenses</v>
          </cell>
        </row>
        <row r="2850">
          <cell r="B2850" t="str">
            <v>GMS-00019OG BRL</v>
          </cell>
          <cell r="C2850" t="str">
            <v>Dyn365EforCustServAddOnOpen ShrdSvr Subs OLV D 1M AP PerUsrtoCustService</v>
          </cell>
          <cell r="D2850">
            <v>329.31914893617022</v>
          </cell>
          <cell r="E2850" t="str">
            <v>Open Value GOV</v>
          </cell>
          <cell r="F2850" t="str">
            <v>Software Subscription Licenses</v>
          </cell>
        </row>
        <row r="2851">
          <cell r="B2851" t="str">
            <v>GMS-00005OG BRL</v>
          </cell>
          <cell r="C2851" t="str">
            <v>Dyn365EforCustServAddOnOpen ShrdSvr SubsVL OLV D 1Mth AP PerDvc</v>
          </cell>
          <cell r="D2851">
            <v>921.45744680851067</v>
          </cell>
          <cell r="E2851" t="str">
            <v>Open Value GOV</v>
          </cell>
          <cell r="F2851" t="str">
            <v>Software Subscription Licenses</v>
          </cell>
        </row>
        <row r="2852">
          <cell r="B2852" t="str">
            <v>GMS-00006OG BRL</v>
          </cell>
          <cell r="C2852" t="str">
            <v>Dyn365EforCustServAddOnOpen ShrdSvr SubsVL OLV D 1Mth AP PerUsr</v>
          </cell>
          <cell r="D2852">
            <v>603.72340425531922</v>
          </cell>
          <cell r="E2852" t="str">
            <v>Open Value GOV</v>
          </cell>
          <cell r="F2852" t="str">
            <v>Software Subscription Licenses</v>
          </cell>
        </row>
        <row r="2853">
          <cell r="B2853" t="str">
            <v>GMV-00010OG BRL</v>
          </cell>
          <cell r="C2853" t="str">
            <v>Dyn365EforCustServFromSAOpn ShrdSvr SubsVL OLV D 1Mth AP PerDvc</v>
          </cell>
          <cell r="D2853">
            <v>783.25531914893622</v>
          </cell>
          <cell r="E2853" t="str">
            <v>Open Value GOV</v>
          </cell>
          <cell r="F2853" t="str">
            <v>Software Subscription Licenses</v>
          </cell>
        </row>
        <row r="2854">
          <cell r="B2854" t="str">
            <v>GMV-00011OG BRL</v>
          </cell>
          <cell r="C2854" t="str">
            <v>Dyn365EforCustServFromSAOpn ShrdSvr SubsVL OLV D 1Mth AP PerUsr</v>
          </cell>
          <cell r="D2854">
            <v>513.17021276595744</v>
          </cell>
          <cell r="E2854" t="str">
            <v>Open Value GOV</v>
          </cell>
          <cell r="F2854" t="str">
            <v>Software Subscription Licenses</v>
          </cell>
        </row>
        <row r="2855">
          <cell r="B2855" t="str">
            <v>GNJ-00005OG BRL</v>
          </cell>
          <cell r="C2855" t="str">
            <v>Dyn365EforFieldSrvcOpen ShrdSvr SubsVL OLV D 1Mth AP PerDvc</v>
          </cell>
          <cell r="D2855">
            <v>921.45744680851067</v>
          </cell>
          <cell r="E2855" t="str">
            <v>Open Value GOV</v>
          </cell>
          <cell r="F2855" t="str">
            <v>Software Subscription Licenses</v>
          </cell>
        </row>
        <row r="2856">
          <cell r="B2856" t="str">
            <v>GNJ-00006OG BRL</v>
          </cell>
          <cell r="C2856" t="str">
            <v>Dyn365EforFieldSrvcOpen ShrdSvr SubsVL OLV D 1Mth AP PerUsr</v>
          </cell>
          <cell r="D2856">
            <v>603.72340425531922</v>
          </cell>
          <cell r="E2856" t="str">
            <v>Open Value GOV</v>
          </cell>
          <cell r="F2856" t="str">
            <v>Software Subscription Licenses</v>
          </cell>
        </row>
        <row r="2857">
          <cell r="B2857" t="str">
            <v>GNW-00007OG BRL</v>
          </cell>
          <cell r="C2857" t="str">
            <v>Dyn365EforSalesAddOnOpen ShrdSvr SubsVL OLV D 1Mth AP PerDvc</v>
          </cell>
          <cell r="D2857">
            <v>921.45744680851067</v>
          </cell>
          <cell r="E2857" t="str">
            <v>Open Value GOV</v>
          </cell>
          <cell r="F2857" t="str">
            <v>Software Subscription Licenses</v>
          </cell>
        </row>
        <row r="2858">
          <cell r="B2858" t="str">
            <v>GNW-00008OG BRL</v>
          </cell>
          <cell r="C2858" t="str">
            <v>Dyn365EforSalesAddOnOpen ShrdSvr SubsVL OLV D 1Mth AP PerUsr</v>
          </cell>
          <cell r="D2858">
            <v>603.72340425531922</v>
          </cell>
          <cell r="E2858" t="str">
            <v>Open Value GOV</v>
          </cell>
          <cell r="F2858" t="str">
            <v>Software Subscription Licenses</v>
          </cell>
        </row>
        <row r="2859">
          <cell r="B2859" t="str">
            <v>GNZ-00010OG BRL</v>
          </cell>
          <cell r="C2859" t="str">
            <v>Dyn365EforSalesFromSAOpn ShrdSvr SubsVL OLV D 1Mth AP PerDvc</v>
          </cell>
          <cell r="D2859">
            <v>783.25531914893622</v>
          </cell>
          <cell r="E2859" t="str">
            <v>Open Value GOV</v>
          </cell>
          <cell r="F2859" t="str">
            <v>Software Subscription Licenses</v>
          </cell>
        </row>
        <row r="2860">
          <cell r="B2860" t="str">
            <v>GNZ-00011OG BRL</v>
          </cell>
          <cell r="C2860" t="str">
            <v>Dyn365EforSalesFromSAOpn ShrdSvr SubsVL OLV D 1Mth AP PerUsr</v>
          </cell>
          <cell r="D2860">
            <v>513.17021276595744</v>
          </cell>
          <cell r="E2860" t="str">
            <v>Open Value GOV</v>
          </cell>
          <cell r="F2860" t="str">
            <v>Software Subscription Licenses</v>
          </cell>
        </row>
        <row r="2861">
          <cell r="B2861" t="str">
            <v>GNT-00024OG BRL</v>
          </cell>
          <cell r="C2861" t="str">
            <v>Dyn365EforSalesOpn OLV D 1M AP Qlfdoff PerUsr CRMProtoO365</v>
          </cell>
          <cell r="D2861">
            <v>371.90425531914894</v>
          </cell>
          <cell r="E2861" t="str">
            <v>Open Value GOV</v>
          </cell>
          <cell r="F2861" t="str">
            <v>Software Subscription Licenses</v>
          </cell>
        </row>
        <row r="2862">
          <cell r="B2862" t="str">
            <v>GNT-00005OG BRL</v>
          </cell>
          <cell r="C2862" t="str">
            <v>Dyn365EforSalesOpn ShrdSvr SubsVL OLV D 1Mth AP PerDvc</v>
          </cell>
          <cell r="D2862">
            <v>921.45744680851067</v>
          </cell>
          <cell r="E2862" t="str">
            <v>Open Value GOV</v>
          </cell>
          <cell r="F2862" t="str">
            <v>Software Subscription Licenses</v>
          </cell>
        </row>
        <row r="2863">
          <cell r="B2863" t="str">
            <v>GNT-00006OG BRL</v>
          </cell>
          <cell r="C2863" t="str">
            <v>Dyn365EforSalesOpn ShrdSvr SubsVL OLV D 1Mth AP PerUsr</v>
          </cell>
          <cell r="D2863">
            <v>603.72340425531922</v>
          </cell>
          <cell r="E2863" t="str">
            <v>Open Value GOV</v>
          </cell>
          <cell r="F2863" t="str">
            <v>Software Subscription Licenses</v>
          </cell>
        </row>
        <row r="2864">
          <cell r="B2864" t="str">
            <v>GNT-00014OG BRL</v>
          </cell>
          <cell r="C2864" t="str">
            <v>Dyn365EforSalesOpn SubsVL OLV D 1Mth AP Qlfdoff PerUsr forCRMOLBsc</v>
          </cell>
          <cell r="D2864">
            <v>317.74468085106383</v>
          </cell>
          <cell r="E2864" t="str">
            <v>Open Value GOV</v>
          </cell>
          <cell r="F2864" t="str">
            <v>Software Subscription Licenses</v>
          </cell>
        </row>
        <row r="2865">
          <cell r="B2865" t="str">
            <v>GNT-00019OG BRL</v>
          </cell>
          <cell r="C2865" t="str">
            <v>Dyn365EforSalesOpn SubsVL OLV D 1Mth AP Qlfdoff PerUsr forCRMOLPro</v>
          </cell>
          <cell r="D2865">
            <v>482.968085106383</v>
          </cell>
          <cell r="E2865" t="str">
            <v>Open Value GOV</v>
          </cell>
          <cell r="F2865" t="str">
            <v>Software Subscription Licenses</v>
          </cell>
        </row>
        <row r="2866">
          <cell r="B2866" t="str">
            <v>EMT-00291OG BRL</v>
          </cell>
          <cell r="C2866" t="str">
            <v>Dyn365CstmrSrvc LicSAPk OLV D 1Y AqY1 AP DvcCAL</v>
          </cell>
          <cell r="D2866">
            <v>8451.3829787234044</v>
          </cell>
          <cell r="E2866" t="str">
            <v>Open Value GOV</v>
          </cell>
          <cell r="F2866" t="str">
            <v>Software Licenses</v>
          </cell>
        </row>
        <row r="2867">
          <cell r="B2867" t="str">
            <v>EMT-00292OG BRL</v>
          </cell>
          <cell r="C2867" t="str">
            <v>Dyn365CstmrSrvc LicSAPk OLV D 1Y AqY1 AP UsrCAL</v>
          </cell>
          <cell r="D2867">
            <v>5634.744680851064</v>
          </cell>
          <cell r="E2867" t="str">
            <v>Open Value GOV</v>
          </cell>
          <cell r="F2867" t="str">
            <v>Software Licenses</v>
          </cell>
        </row>
        <row r="2868">
          <cell r="B2868" t="str">
            <v>EMT-00299OG BRL</v>
          </cell>
          <cell r="C2868" t="str">
            <v>Dyn365CstmrSrvc LicSAPk OLV D 1Y AqY2 AP DvcCAL</v>
          </cell>
          <cell r="D2868">
            <v>10866.117021276596</v>
          </cell>
          <cell r="E2868" t="str">
            <v>Open Value GOV</v>
          </cell>
          <cell r="F2868" t="str">
            <v>Software Licenses</v>
          </cell>
        </row>
        <row r="2869">
          <cell r="B2869" t="str">
            <v>EMT-00300OG BRL</v>
          </cell>
          <cell r="C2869" t="str">
            <v>Dyn365CstmrSrvc LicSAPk OLV D 1Y AqY2 AP UsrCAL</v>
          </cell>
          <cell r="D2869">
            <v>7244.6702127659573</v>
          </cell>
          <cell r="E2869" t="str">
            <v>Open Value GOV</v>
          </cell>
          <cell r="F2869" t="str">
            <v>Software Licenses</v>
          </cell>
        </row>
        <row r="2870">
          <cell r="B2870" t="str">
            <v>EMT-00307OG BRL</v>
          </cell>
          <cell r="C2870" t="str">
            <v>Dyn365CstmrSrvc LicSAPk OLV D 1Y AqY3 AP DvcCAL</v>
          </cell>
          <cell r="D2870">
            <v>18110.329787234041</v>
          </cell>
          <cell r="E2870" t="str">
            <v>Open Value GOV</v>
          </cell>
          <cell r="F2870" t="str">
            <v>Software Licenses</v>
          </cell>
        </row>
        <row r="2871">
          <cell r="B2871" t="str">
            <v>EMT-00308OG BRL</v>
          </cell>
          <cell r="C2871" t="str">
            <v>Dyn365CstmrSrvc LicSAPk OLV D 1Y AqY3 AP UsrCAL</v>
          </cell>
          <cell r="D2871">
            <v>12074.489361702128</v>
          </cell>
          <cell r="E2871" t="str">
            <v>Open Value GOV</v>
          </cell>
          <cell r="F2871" t="str">
            <v>Software Licenses</v>
          </cell>
        </row>
        <row r="2872">
          <cell r="B2872" t="str">
            <v>EMT-00376OG BRL</v>
          </cell>
          <cell r="C2872" t="str">
            <v>Dyn365CstmrSrvc LicSAPk OLV D 2Y AqY2 AP DvcCAL</v>
          </cell>
          <cell r="D2872">
            <v>21732.234042553191</v>
          </cell>
          <cell r="E2872" t="str">
            <v>Open Value GOV</v>
          </cell>
          <cell r="F2872" t="str">
            <v>Software Licenses</v>
          </cell>
        </row>
        <row r="2873">
          <cell r="B2873" t="str">
            <v>EMT-00377OG BRL</v>
          </cell>
          <cell r="C2873" t="str">
            <v>Dyn365CstmrSrvc LicSAPk OLV D 2Y AqY2 AP UsrCAL</v>
          </cell>
          <cell r="D2873">
            <v>14489.351063829788</v>
          </cell>
          <cell r="E2873" t="str">
            <v>Open Value GOV</v>
          </cell>
          <cell r="F2873" t="str">
            <v>Software Licenses</v>
          </cell>
        </row>
        <row r="2874">
          <cell r="B2874" t="str">
            <v>EMT-00424OG BRL</v>
          </cell>
          <cell r="C2874" t="str">
            <v>Dyn365CstmrSrvc LicSAPk OLV D 3Y AqY1 AP DvcCAL</v>
          </cell>
          <cell r="D2874">
            <v>25354.148936170215</v>
          </cell>
          <cell r="E2874" t="str">
            <v>Open Value GOV</v>
          </cell>
          <cell r="F2874" t="str">
            <v>Software Licenses</v>
          </cell>
        </row>
        <row r="2875">
          <cell r="B2875" t="str">
            <v>EMT-00425OG BRL</v>
          </cell>
          <cell r="C2875" t="str">
            <v>Dyn365CstmrSrvc LicSAPk OLV D 3Y AqY1 AP UsrCAL</v>
          </cell>
          <cell r="D2875">
            <v>16904.212765957447</v>
          </cell>
          <cell r="E2875" t="str">
            <v>Open Value GOV</v>
          </cell>
          <cell r="F2875" t="str">
            <v>Software Licenses</v>
          </cell>
        </row>
        <row r="2876">
          <cell r="B2876" t="str">
            <v>EMT-00293OG BRL</v>
          </cell>
          <cell r="C2876" t="str">
            <v>Dyn365CstmrSrvc SA OLV D 1Y AqY1 AP DvcCAL</v>
          </cell>
          <cell r="D2876">
            <v>3621.9148936170213</v>
          </cell>
          <cell r="E2876" t="str">
            <v>Open Value GOV</v>
          </cell>
          <cell r="F2876" t="str">
            <v>Software Licenses</v>
          </cell>
        </row>
        <row r="2877">
          <cell r="B2877" t="str">
            <v>EMT-00294OG BRL</v>
          </cell>
          <cell r="C2877" t="str">
            <v>Dyn365CstmrSrvc SA OLV D 1Y AqY1 AP UsrCAL</v>
          </cell>
          <cell r="D2877">
            <v>2414.8617021276596</v>
          </cell>
          <cell r="E2877" t="str">
            <v>Open Value GOV</v>
          </cell>
          <cell r="F2877" t="str">
            <v>Software Licenses</v>
          </cell>
        </row>
        <row r="2878">
          <cell r="B2878" t="str">
            <v>EMT-00301OG BRL</v>
          </cell>
          <cell r="C2878" t="str">
            <v>Dyn365CstmrSrvc SA OLV D 1Y AqY2 AP DvcCAL</v>
          </cell>
          <cell r="D2878">
            <v>3621.9148936170213</v>
          </cell>
          <cell r="E2878" t="str">
            <v>Open Value GOV</v>
          </cell>
          <cell r="F2878" t="str">
            <v>Software Licenses</v>
          </cell>
        </row>
        <row r="2879">
          <cell r="B2879" t="str">
            <v>EMT-00302OG BRL</v>
          </cell>
          <cell r="C2879" t="str">
            <v>Dyn365CstmrSrvc SA OLV D 1Y AqY2 AP UsrCAL</v>
          </cell>
          <cell r="D2879">
            <v>2414.8617021276596</v>
          </cell>
          <cell r="E2879" t="str">
            <v>Open Value GOV</v>
          </cell>
          <cell r="F2879" t="str">
            <v>Software Licenses</v>
          </cell>
        </row>
        <row r="2880">
          <cell r="B2880" t="str">
            <v>EMT-00309OG BRL</v>
          </cell>
          <cell r="C2880" t="str">
            <v>Dyn365CstmrSrvc SA OLV D 1Y AqY3 AP DvcCAL</v>
          </cell>
          <cell r="D2880">
            <v>3621.9148936170213</v>
          </cell>
          <cell r="E2880" t="str">
            <v>Open Value GOV</v>
          </cell>
          <cell r="F2880" t="str">
            <v>Software Licenses</v>
          </cell>
        </row>
        <row r="2881">
          <cell r="B2881" t="str">
            <v>EMT-00310OG BRL</v>
          </cell>
          <cell r="C2881" t="str">
            <v>Dyn365CstmrSrvc SA OLV D 1Y AqY3 AP UsrCAL</v>
          </cell>
          <cell r="D2881">
            <v>2414.8617021276596</v>
          </cell>
          <cell r="E2881" t="str">
            <v>Open Value GOV</v>
          </cell>
          <cell r="F2881" t="str">
            <v>Software Licenses</v>
          </cell>
        </row>
        <row r="2882">
          <cell r="B2882" t="str">
            <v>EMT-00378OG BRL</v>
          </cell>
          <cell r="C2882" t="str">
            <v>Dyn365CstmrSrvc SA OLV D 2Y AqY2 AP DvcCAL</v>
          </cell>
          <cell r="D2882">
            <v>7243.8191489361698</v>
          </cell>
          <cell r="E2882" t="str">
            <v>Open Value GOV</v>
          </cell>
          <cell r="F2882" t="str">
            <v>Software Licenses</v>
          </cell>
        </row>
        <row r="2883">
          <cell r="B2883" t="str">
            <v>EMT-00379OG BRL</v>
          </cell>
          <cell r="C2883" t="str">
            <v>Dyn365CstmrSrvc SA OLV D 2Y AqY2 AP UsrCAL</v>
          </cell>
          <cell r="D2883">
            <v>4829.734042553192</v>
          </cell>
          <cell r="E2883" t="str">
            <v>Open Value GOV</v>
          </cell>
          <cell r="F2883" t="str">
            <v>Software Licenses</v>
          </cell>
        </row>
        <row r="2884">
          <cell r="B2884" t="str">
            <v>EMT-00426OG BRL</v>
          </cell>
          <cell r="C2884" t="str">
            <v>Dyn365CstmrSrvc SA OLV D 3Y AqY1 AP DvcCAL</v>
          </cell>
          <cell r="D2884">
            <v>10865.734042553193</v>
          </cell>
          <cell r="E2884" t="str">
            <v>Open Value GOV</v>
          </cell>
          <cell r="F2884" t="str">
            <v>Software Licenses</v>
          </cell>
        </row>
        <row r="2885">
          <cell r="B2885" t="str">
            <v>EMT-00427OG BRL</v>
          </cell>
          <cell r="C2885" t="str">
            <v>Dyn365CstmrSrvc SA OLV D 3Y AqY1 AP UsrCAL</v>
          </cell>
          <cell r="D2885">
            <v>7244.5957446808516</v>
          </cell>
          <cell r="E2885" t="str">
            <v>Open Value GOV</v>
          </cell>
          <cell r="F2885" t="str">
            <v>Software Licenses</v>
          </cell>
        </row>
        <row r="2886">
          <cell r="B2886" t="str">
            <v>EMT-00503OG BRL</v>
          </cell>
          <cell r="C2886" t="str">
            <v>Dyn365CstmrSrvc SASU OLV D 1Y AqY1 Dyn365TeamMembers AP DvcCAL</v>
          </cell>
          <cell r="D2886">
            <v>7775.1063829787245</v>
          </cell>
          <cell r="E2886" t="str">
            <v>Open Value GOV</v>
          </cell>
          <cell r="F2886" t="str">
            <v>Software Licenses</v>
          </cell>
        </row>
        <row r="2887">
          <cell r="B2887" t="str">
            <v>EMT-00504OG BRL</v>
          </cell>
          <cell r="C2887" t="str">
            <v>Dyn365CstmrSrvc SASU OLV D 1Y AqY1 Dyn365TeamMembers AP UsrCAL</v>
          </cell>
          <cell r="D2887">
            <v>5184.1382978723404</v>
          </cell>
          <cell r="E2887" t="str">
            <v>Open Value GOV</v>
          </cell>
          <cell r="F2887" t="str">
            <v>Software Licenses</v>
          </cell>
        </row>
        <row r="2888">
          <cell r="B2888" t="str">
            <v>EMT-00507OG BRL</v>
          </cell>
          <cell r="C2888" t="str">
            <v>Dyn365CstmrSrvc SASU OLV D 1Y AqY2 Dyn365TeamMembers AP DvcCAL</v>
          </cell>
          <cell r="D2888">
            <v>9996.5531914893618</v>
          </cell>
          <cell r="E2888" t="str">
            <v>Open Value GOV</v>
          </cell>
          <cell r="F2888" t="str">
            <v>Software Licenses</v>
          </cell>
        </row>
        <row r="2889">
          <cell r="B2889" t="str">
            <v>EMT-00508OG BRL</v>
          </cell>
          <cell r="C2889" t="str">
            <v>Dyn365CstmrSrvc SASU OLV D 1Y AqY2 Dyn365TeamMembers AP UsrCAL</v>
          </cell>
          <cell r="D2889">
            <v>6665.2021276595751</v>
          </cell>
          <cell r="E2889" t="str">
            <v>Open Value GOV</v>
          </cell>
          <cell r="F2889" t="str">
            <v>Software Licenses</v>
          </cell>
        </row>
        <row r="2890">
          <cell r="B2890" t="str">
            <v>EMT-00511OG BRL</v>
          </cell>
          <cell r="C2890" t="str">
            <v>Dyn365CstmrSrvc SASU OLV D 1Y AqY3 Dyn365TeamMembers AP DvcCAL</v>
          </cell>
          <cell r="D2890">
            <v>16660.90425531915</v>
          </cell>
          <cell r="E2890" t="str">
            <v>Open Value GOV</v>
          </cell>
          <cell r="F2890" t="str">
            <v>Software Licenses</v>
          </cell>
        </row>
        <row r="2891">
          <cell r="B2891" t="str">
            <v>EMT-00512OG BRL</v>
          </cell>
          <cell r="C2891" t="str">
            <v>Dyn365CstmrSrvc SASU OLV D 1Y AqY3 Dyn365TeamMembers AP UsrCAL</v>
          </cell>
          <cell r="D2891">
            <v>11108.414893617022</v>
          </cell>
          <cell r="E2891" t="str">
            <v>Open Value GOV</v>
          </cell>
          <cell r="F2891" t="str">
            <v>Software Licenses</v>
          </cell>
        </row>
        <row r="2892">
          <cell r="B2892" t="str">
            <v>EMT-00539OG BRL</v>
          </cell>
          <cell r="C2892" t="str">
            <v>Dyn365CstmrSrvc SASU OLV D 2Y AqY2 Dyn365TeamMembers AP DvcCAL</v>
          </cell>
          <cell r="D2892">
            <v>19993.127659574471</v>
          </cell>
          <cell r="E2892" t="str">
            <v>Open Value GOV</v>
          </cell>
          <cell r="F2892" t="str">
            <v>Software Licenses</v>
          </cell>
        </row>
        <row r="2893">
          <cell r="B2893" t="str">
            <v>EMT-00540OG BRL</v>
          </cell>
          <cell r="C2893" t="str">
            <v>Dyn365CstmrSrvc SASU OLV D 2Y AqY2 Dyn365TeamMembers AP UsrCAL</v>
          </cell>
          <cell r="D2893">
            <v>13330.40425531915</v>
          </cell>
          <cell r="E2893" t="str">
            <v>Open Value GOV</v>
          </cell>
          <cell r="F2893" t="str">
            <v>Software Licenses</v>
          </cell>
        </row>
        <row r="2894">
          <cell r="B2894" t="str">
            <v>EMT-00563OG BRL</v>
          </cell>
          <cell r="C2894" t="str">
            <v>Dyn365CstmrSrvc SASU OLV D 3Y AqY1 Dyn365TeamMembers AP DvcCAL</v>
          </cell>
          <cell r="D2894">
            <v>23325.340425531915</v>
          </cell>
          <cell r="E2894" t="str">
            <v>Open Value GOV</v>
          </cell>
          <cell r="F2894" t="str">
            <v>Software Licenses</v>
          </cell>
        </row>
        <row r="2895">
          <cell r="B2895" t="str">
            <v>EMT-00564OG BRL</v>
          </cell>
          <cell r="C2895" t="str">
            <v>Dyn365CstmrSrvc SASU OLV D 3Y AqY1 Dyn365TeamMembers AP UsrCAL</v>
          </cell>
          <cell r="D2895">
            <v>15552.40425531915</v>
          </cell>
          <cell r="E2895" t="str">
            <v>Open Value GOV</v>
          </cell>
          <cell r="F2895" t="str">
            <v>Software Licenses</v>
          </cell>
        </row>
        <row r="2896">
          <cell r="B2896" t="str">
            <v>ENJ-00291OG BRL</v>
          </cell>
          <cell r="C2896" t="str">
            <v>Dyn365Sales LicSAPk OLV D 1Y AqY1 AP DvcCAL</v>
          </cell>
          <cell r="D2896">
            <v>8451.3829787234044</v>
          </cell>
          <cell r="E2896" t="str">
            <v>Open Value GOV</v>
          </cell>
          <cell r="F2896" t="str">
            <v>Software Licenses</v>
          </cell>
        </row>
        <row r="2897">
          <cell r="B2897" t="str">
            <v>ENJ-00292OG BRL</v>
          </cell>
          <cell r="C2897" t="str">
            <v>Dyn365Sales LicSAPk OLV D 1Y AqY1 AP UsrCAL</v>
          </cell>
          <cell r="D2897">
            <v>5634.744680851064</v>
          </cell>
          <cell r="E2897" t="str">
            <v>Open Value GOV</v>
          </cell>
          <cell r="F2897" t="str">
            <v>Software Licenses</v>
          </cell>
        </row>
        <row r="2898">
          <cell r="B2898" t="str">
            <v>ENJ-00299OG BRL</v>
          </cell>
          <cell r="C2898" t="str">
            <v>Dyn365Sales LicSAPk OLV D 1Y AqY2 AP DvcCAL</v>
          </cell>
          <cell r="D2898">
            <v>10866.117021276596</v>
          </cell>
          <cell r="E2898" t="str">
            <v>Open Value GOV</v>
          </cell>
          <cell r="F2898" t="str">
            <v>Software Licenses</v>
          </cell>
        </row>
        <row r="2899">
          <cell r="B2899" t="str">
            <v>ENJ-00300OG BRL</v>
          </cell>
          <cell r="C2899" t="str">
            <v>Dyn365Sales LicSAPk OLV D 1Y AqY2 AP UsrCAL</v>
          </cell>
          <cell r="D2899">
            <v>7244.6702127659573</v>
          </cell>
          <cell r="E2899" t="str">
            <v>Open Value GOV</v>
          </cell>
          <cell r="F2899" t="str">
            <v>Software Licenses</v>
          </cell>
        </row>
        <row r="2900">
          <cell r="B2900" t="str">
            <v>ENJ-00307OG BRL</v>
          </cell>
          <cell r="C2900" t="str">
            <v>Dyn365Sales LicSAPk OLV D 1Y AqY3 AP DvcCAL</v>
          </cell>
          <cell r="D2900">
            <v>18110.329787234041</v>
          </cell>
          <cell r="E2900" t="str">
            <v>Open Value GOV</v>
          </cell>
          <cell r="F2900" t="str">
            <v>Software Licenses</v>
          </cell>
        </row>
        <row r="2901">
          <cell r="B2901" t="str">
            <v>ENJ-00308OG BRL</v>
          </cell>
          <cell r="C2901" t="str">
            <v>Dyn365Sales LicSAPk OLV D 1Y AqY3 AP UsrCAL</v>
          </cell>
          <cell r="D2901">
            <v>12074.489361702128</v>
          </cell>
          <cell r="E2901" t="str">
            <v>Open Value GOV</v>
          </cell>
          <cell r="F2901" t="str">
            <v>Software Licenses</v>
          </cell>
        </row>
        <row r="2902">
          <cell r="B2902" t="str">
            <v>ENJ-00376OG BRL</v>
          </cell>
          <cell r="C2902" t="str">
            <v>Dyn365Sales LicSAPk OLV D 2Y AqY2 AP DvcCAL</v>
          </cell>
          <cell r="D2902">
            <v>21732.234042553191</v>
          </cell>
          <cell r="E2902" t="str">
            <v>Open Value GOV</v>
          </cell>
          <cell r="F2902" t="str">
            <v>Software Licenses</v>
          </cell>
        </row>
        <row r="2903">
          <cell r="B2903" t="str">
            <v>ENJ-00377OG BRL</v>
          </cell>
          <cell r="C2903" t="str">
            <v>Dyn365Sales LicSAPk OLV D 2Y AqY2 AP UsrCAL</v>
          </cell>
          <cell r="D2903">
            <v>14489.351063829788</v>
          </cell>
          <cell r="E2903" t="str">
            <v>Open Value GOV</v>
          </cell>
          <cell r="F2903" t="str">
            <v>Software Licenses</v>
          </cell>
        </row>
        <row r="2904">
          <cell r="B2904" t="str">
            <v>ENJ-00424OG BRL</v>
          </cell>
          <cell r="C2904" t="str">
            <v>Dyn365Sales LicSAPk OLV D 3Y AqY1 AP DvcCAL</v>
          </cell>
          <cell r="D2904">
            <v>25354.148936170215</v>
          </cell>
          <cell r="E2904" t="str">
            <v>Open Value GOV</v>
          </cell>
          <cell r="F2904" t="str">
            <v>Software Licenses</v>
          </cell>
        </row>
        <row r="2905">
          <cell r="B2905" t="str">
            <v>ENJ-00425OG BRL</v>
          </cell>
          <cell r="C2905" t="str">
            <v>Dyn365Sales LicSAPk OLV D 3Y AqY1 AP UsrCAL</v>
          </cell>
          <cell r="D2905">
            <v>16904.212765957447</v>
          </cell>
          <cell r="E2905" t="str">
            <v>Open Value GOV</v>
          </cell>
          <cell r="F2905" t="str">
            <v>Software Licenses</v>
          </cell>
        </row>
        <row r="2906">
          <cell r="B2906" t="str">
            <v>ENJ-00293OG BRL</v>
          </cell>
          <cell r="C2906" t="str">
            <v>Dyn365Sales SA OLV D 1Y AqY1 AP DvcCAL</v>
          </cell>
          <cell r="D2906">
            <v>3621.9148936170213</v>
          </cell>
          <cell r="E2906" t="str">
            <v>Open Value GOV</v>
          </cell>
          <cell r="F2906" t="str">
            <v>Software Licenses</v>
          </cell>
        </row>
        <row r="2907">
          <cell r="B2907" t="str">
            <v>ENJ-00294OG BRL</v>
          </cell>
          <cell r="C2907" t="str">
            <v>Dyn365Sales SA OLV D 1Y AqY1 AP UsrCAL</v>
          </cell>
          <cell r="D2907">
            <v>2414.8617021276596</v>
          </cell>
          <cell r="E2907" t="str">
            <v>Open Value GOV</v>
          </cell>
          <cell r="F2907" t="str">
            <v>Software Licenses</v>
          </cell>
        </row>
        <row r="2908">
          <cell r="B2908" t="str">
            <v>ENJ-00301OG BRL</v>
          </cell>
          <cell r="C2908" t="str">
            <v>Dyn365Sales SA OLV D 1Y AqY2 AP DvcCAL</v>
          </cell>
          <cell r="D2908">
            <v>3621.9148936170213</v>
          </cell>
          <cell r="E2908" t="str">
            <v>Open Value GOV</v>
          </cell>
          <cell r="F2908" t="str">
            <v>Software Licenses</v>
          </cell>
        </row>
        <row r="2909">
          <cell r="B2909" t="str">
            <v>ENJ-00302OG BRL</v>
          </cell>
          <cell r="C2909" t="str">
            <v>Dyn365Sales SA OLV D 1Y AqY2 AP UsrCAL</v>
          </cell>
          <cell r="D2909">
            <v>2414.8617021276596</v>
          </cell>
          <cell r="E2909" t="str">
            <v>Open Value GOV</v>
          </cell>
          <cell r="F2909" t="str">
            <v>Software Licenses</v>
          </cell>
        </row>
        <row r="2910">
          <cell r="B2910" t="str">
            <v>ENJ-00309OG BRL</v>
          </cell>
          <cell r="C2910" t="str">
            <v>Dyn365Sales SA OLV D 1Y AqY3 AP DvcCAL</v>
          </cell>
          <cell r="D2910">
            <v>3621.9148936170213</v>
          </cell>
          <cell r="E2910" t="str">
            <v>Open Value GOV</v>
          </cell>
          <cell r="F2910" t="str">
            <v>Software Licenses</v>
          </cell>
        </row>
        <row r="2911">
          <cell r="B2911" t="str">
            <v>ENJ-00310OG BRL</v>
          </cell>
          <cell r="C2911" t="str">
            <v>Dyn365Sales SA OLV D 1Y AqY3 AP UsrCAL</v>
          </cell>
          <cell r="D2911">
            <v>2414.8617021276596</v>
          </cell>
          <cell r="E2911" t="str">
            <v>Open Value GOV</v>
          </cell>
          <cell r="F2911" t="str">
            <v>Software Licenses</v>
          </cell>
        </row>
        <row r="2912">
          <cell r="B2912" t="str">
            <v>ENJ-00378OG BRL</v>
          </cell>
          <cell r="C2912" t="str">
            <v>Dyn365Sales SA OLV D 2Y AqY2 AP DvcCAL</v>
          </cell>
          <cell r="D2912">
            <v>7243.8191489361698</v>
          </cell>
          <cell r="E2912" t="str">
            <v>Open Value GOV</v>
          </cell>
          <cell r="F2912" t="str">
            <v>Software Licenses</v>
          </cell>
        </row>
        <row r="2913">
          <cell r="B2913" t="str">
            <v>ENJ-00379OG BRL</v>
          </cell>
          <cell r="C2913" t="str">
            <v>Dyn365Sales SA OLV D 2Y AqY2 AP UsrCAL</v>
          </cell>
          <cell r="D2913">
            <v>4829.734042553192</v>
          </cell>
          <cell r="E2913" t="str">
            <v>Open Value GOV</v>
          </cell>
          <cell r="F2913" t="str">
            <v>Software Licenses</v>
          </cell>
        </row>
        <row r="2914">
          <cell r="B2914" t="str">
            <v>ENJ-00426OG BRL</v>
          </cell>
          <cell r="C2914" t="str">
            <v>Dyn365Sales SA OLV D 3Y AqY1 AP DvcCAL</v>
          </cell>
          <cell r="D2914">
            <v>10865.734042553193</v>
          </cell>
          <cell r="E2914" t="str">
            <v>Open Value GOV</v>
          </cell>
          <cell r="F2914" t="str">
            <v>Software Licenses</v>
          </cell>
        </row>
        <row r="2915">
          <cell r="B2915" t="str">
            <v>ENJ-00427OG BRL</v>
          </cell>
          <cell r="C2915" t="str">
            <v>Dyn365Sales SA OLV D 3Y AqY1 AP UsrCAL</v>
          </cell>
          <cell r="D2915">
            <v>7244.5957446808516</v>
          </cell>
          <cell r="E2915" t="str">
            <v>Open Value GOV</v>
          </cell>
          <cell r="F2915" t="str">
            <v>Software Licenses</v>
          </cell>
        </row>
        <row r="2916">
          <cell r="B2916" t="str">
            <v>ENJ-00639OG BRL</v>
          </cell>
          <cell r="C2916" t="str">
            <v>Dyn365Sales SASU OLV D 1Y AqY1 Dyn365TeamMembers AP DvcCAL</v>
          </cell>
          <cell r="D2916">
            <v>7775.1063829787245</v>
          </cell>
          <cell r="E2916" t="str">
            <v>Open Value GOV</v>
          </cell>
          <cell r="F2916" t="str">
            <v>Software Licenses</v>
          </cell>
        </row>
        <row r="2917">
          <cell r="B2917" t="str">
            <v>ENJ-00640OG BRL</v>
          </cell>
          <cell r="C2917" t="str">
            <v>Dyn365Sales SASU OLV D 1Y AqY1 Dyn365TeamMembers AP UsrCAL</v>
          </cell>
          <cell r="D2917">
            <v>5184.1382978723404</v>
          </cell>
          <cell r="E2917" t="str">
            <v>Open Value GOV</v>
          </cell>
          <cell r="F2917" t="str">
            <v>Software Licenses</v>
          </cell>
        </row>
        <row r="2918">
          <cell r="B2918" t="str">
            <v>ENJ-00643OG BRL</v>
          </cell>
          <cell r="C2918" t="str">
            <v>Dyn365Sales SASU OLV D 1Y AqY2 Dyn365TeamMembers AP DvcCAL</v>
          </cell>
          <cell r="D2918">
            <v>9996.5531914893618</v>
          </cell>
          <cell r="E2918" t="str">
            <v>Open Value GOV</v>
          </cell>
          <cell r="F2918" t="str">
            <v>Software Licenses</v>
          </cell>
        </row>
        <row r="2919">
          <cell r="B2919" t="str">
            <v>ENJ-00644OG BRL</v>
          </cell>
          <cell r="C2919" t="str">
            <v>Dyn365Sales SASU OLV D 1Y AqY2 Dyn365TeamMembers AP UsrCAL</v>
          </cell>
          <cell r="D2919">
            <v>6665.2021276595751</v>
          </cell>
          <cell r="E2919" t="str">
            <v>Open Value GOV</v>
          </cell>
          <cell r="F2919" t="str">
            <v>Software Licenses</v>
          </cell>
        </row>
        <row r="2920">
          <cell r="B2920" t="str">
            <v>ENJ-00647OG BRL</v>
          </cell>
          <cell r="C2920" t="str">
            <v>Dyn365Sales SASU OLV D 1Y AqY3 Dyn365TeamMembers AP DvcCAL</v>
          </cell>
          <cell r="D2920">
            <v>16660.90425531915</v>
          </cell>
          <cell r="E2920" t="str">
            <v>Open Value GOV</v>
          </cell>
          <cell r="F2920" t="str">
            <v>Software Licenses</v>
          </cell>
        </row>
        <row r="2921">
          <cell r="B2921" t="str">
            <v>ENJ-00648OG BRL</v>
          </cell>
          <cell r="C2921" t="str">
            <v>Dyn365Sales SASU OLV D 1Y AqY3 Dyn365TeamMembers AP UsrCAL</v>
          </cell>
          <cell r="D2921">
            <v>11108.414893617022</v>
          </cell>
          <cell r="E2921" t="str">
            <v>Open Value GOV</v>
          </cell>
          <cell r="F2921" t="str">
            <v>Software Licenses</v>
          </cell>
        </row>
        <row r="2922">
          <cell r="B2922" t="str">
            <v>ENJ-00675OG BRL</v>
          </cell>
          <cell r="C2922" t="str">
            <v>Dyn365Sales SASU OLV D 2Y AqY2 Dyn365TeamMembers AP DvcCAL</v>
          </cell>
          <cell r="D2922">
            <v>19993.127659574471</v>
          </cell>
          <cell r="E2922" t="str">
            <v>Open Value GOV</v>
          </cell>
          <cell r="F2922" t="str">
            <v>Software Licenses</v>
          </cell>
        </row>
        <row r="2923">
          <cell r="B2923" t="str">
            <v>ENJ-00676OG BRL</v>
          </cell>
          <cell r="C2923" t="str">
            <v>Dyn365Sales SASU OLV D 2Y AqY2 Dyn365TeamMembers AP UsrCAL</v>
          </cell>
          <cell r="D2923">
            <v>13330.40425531915</v>
          </cell>
          <cell r="E2923" t="str">
            <v>Open Value GOV</v>
          </cell>
          <cell r="F2923" t="str">
            <v>Software Licenses</v>
          </cell>
        </row>
        <row r="2924">
          <cell r="B2924" t="str">
            <v>ENJ-00699OG BRL</v>
          </cell>
          <cell r="C2924" t="str">
            <v>Dyn365Sales SASU OLV D 3Y AqY1 Dyn365TeamMembers AP DvcCAL</v>
          </cell>
          <cell r="D2924">
            <v>23325.340425531915</v>
          </cell>
          <cell r="E2924" t="str">
            <v>Open Value GOV</v>
          </cell>
          <cell r="F2924" t="str">
            <v>Software Licenses</v>
          </cell>
        </row>
        <row r="2925">
          <cell r="B2925" t="str">
            <v>ENJ-00700OG BRL</v>
          </cell>
          <cell r="C2925" t="str">
            <v>Dyn365Sales SASU OLV D 3Y AqY1 Dyn365TeamMembers AP UsrCAL</v>
          </cell>
          <cell r="D2925">
            <v>15552.40425531915</v>
          </cell>
          <cell r="E2925" t="str">
            <v>Open Value GOV</v>
          </cell>
          <cell r="F2925" t="str">
            <v>Software Licenses</v>
          </cell>
        </row>
        <row r="2926">
          <cell r="B2926" t="str">
            <v>EMJ-00291OG BRL</v>
          </cell>
          <cell r="C2926" t="str">
            <v>Dyn365TeamMmbrs LicSAPk OLV D 1Y AqY1 AP DvcCAL</v>
          </cell>
          <cell r="D2926">
            <v>676.26595744680856</v>
          </cell>
          <cell r="E2926" t="str">
            <v>Open Value GOV</v>
          </cell>
          <cell r="F2926" t="str">
            <v>Software Licenses</v>
          </cell>
        </row>
        <row r="2927">
          <cell r="B2927" t="str">
            <v>EMJ-00292OG BRL</v>
          </cell>
          <cell r="C2927" t="str">
            <v>Dyn365TeamMmbrs LicSAPk OLV D 1Y AqY1 AP UsrCAL</v>
          </cell>
          <cell r="D2927">
            <v>450.60638297872345</v>
          </cell>
          <cell r="E2927" t="str">
            <v>Open Value GOV</v>
          </cell>
          <cell r="F2927" t="str">
            <v>Software Licenses</v>
          </cell>
        </row>
        <row r="2928">
          <cell r="B2928" t="str">
            <v>EMJ-00299OG BRL</v>
          </cell>
          <cell r="C2928" t="str">
            <v>Dyn365TeamMmbrs LicSAPk OLV D 1Y AqY2 AP DvcCAL</v>
          </cell>
          <cell r="D2928">
            <v>869.56382978723411</v>
          </cell>
          <cell r="E2928" t="str">
            <v>Open Value GOV</v>
          </cell>
          <cell r="F2928" t="str">
            <v>Software Licenses</v>
          </cell>
        </row>
        <row r="2929">
          <cell r="B2929" t="str">
            <v>EMJ-00300OG BRL</v>
          </cell>
          <cell r="C2929" t="str">
            <v>Dyn365TeamMmbrs LicSAPk OLV D 1Y AqY2 AP UsrCAL</v>
          </cell>
          <cell r="D2929">
            <v>579.46808510638311</v>
          </cell>
          <cell r="E2929" t="str">
            <v>Open Value GOV</v>
          </cell>
          <cell r="F2929" t="str">
            <v>Software Licenses</v>
          </cell>
        </row>
        <row r="2930">
          <cell r="B2930" t="str">
            <v>EMJ-00307OG BRL</v>
          </cell>
          <cell r="C2930" t="str">
            <v>Dyn365TeamMmbrs LicSAPk OLV D 1Y AqY3 AP DvcCAL</v>
          </cell>
          <cell r="D2930">
            <v>1449.4148936170213</v>
          </cell>
          <cell r="E2930" t="str">
            <v>Open Value GOV</v>
          </cell>
          <cell r="F2930" t="str">
            <v>Software Licenses</v>
          </cell>
        </row>
        <row r="2931">
          <cell r="B2931" t="str">
            <v>EMJ-00308OG BRL</v>
          </cell>
          <cell r="C2931" t="str">
            <v>Dyn365TeamMmbrs LicSAPk OLV D 1Y AqY3 AP UsrCAL</v>
          </cell>
          <cell r="D2931">
            <v>966.07446808510645</v>
          </cell>
          <cell r="E2931" t="str">
            <v>Open Value GOV</v>
          </cell>
          <cell r="F2931" t="str">
            <v>Software Licenses</v>
          </cell>
        </row>
        <row r="2932">
          <cell r="B2932" t="str">
            <v>EMJ-00376OG BRL</v>
          </cell>
          <cell r="C2932" t="str">
            <v>Dyn365TeamMmbrs LicSAPk OLV D 2Y AqY2 AP DvcCAL</v>
          </cell>
          <cell r="D2932">
            <v>1739.1170212765958</v>
          </cell>
          <cell r="E2932" t="str">
            <v>Open Value GOV</v>
          </cell>
          <cell r="F2932" t="str">
            <v>Software Licenses</v>
          </cell>
        </row>
        <row r="2933">
          <cell r="B2933" t="str">
            <v>EMJ-00377OG BRL</v>
          </cell>
          <cell r="C2933" t="str">
            <v>Dyn365TeamMmbrs LicSAPk OLV D 2Y AqY2 AP UsrCAL</v>
          </cell>
          <cell r="D2933">
            <v>1158.9468085106384</v>
          </cell>
          <cell r="E2933" t="str">
            <v>Open Value GOV</v>
          </cell>
          <cell r="F2933" t="str">
            <v>Software Licenses</v>
          </cell>
        </row>
        <row r="2934">
          <cell r="B2934" t="str">
            <v>EMJ-00424OG BRL</v>
          </cell>
          <cell r="C2934" t="str">
            <v>Dyn365TeamMmbrs LicSAPk OLV D 3Y AqY1 AP DvcCAL</v>
          </cell>
          <cell r="D2934">
            <v>2028.808510638298</v>
          </cell>
          <cell r="E2934" t="str">
            <v>Open Value GOV</v>
          </cell>
          <cell r="F2934" t="str">
            <v>Software Licenses</v>
          </cell>
        </row>
        <row r="2935">
          <cell r="B2935" t="str">
            <v>EMJ-00425OG BRL</v>
          </cell>
          <cell r="C2935" t="str">
            <v>Dyn365TeamMmbrs LicSAPk OLV D 3Y AqY1 AP UsrCAL</v>
          </cell>
          <cell r="D2935">
            <v>1351.808510638298</v>
          </cell>
          <cell r="E2935" t="str">
            <v>Open Value GOV</v>
          </cell>
          <cell r="F2935" t="str">
            <v>Software Licenses</v>
          </cell>
        </row>
        <row r="2936">
          <cell r="B2936" t="str">
            <v>EMJ-00293OG BRL</v>
          </cell>
          <cell r="C2936" t="str">
            <v>Dyn365TeamMmbrs SA OLV D 1Y AqY1 AP DvcCAL</v>
          </cell>
          <cell r="D2936">
            <v>289.7021276595745</v>
          </cell>
          <cell r="E2936" t="str">
            <v>Open Value GOV</v>
          </cell>
          <cell r="F2936" t="str">
            <v>Software Licenses</v>
          </cell>
        </row>
        <row r="2937">
          <cell r="B2937" t="str">
            <v>EMJ-00294OG BRL</v>
          </cell>
          <cell r="C2937" t="str">
            <v>Dyn365TeamMmbrs SA OLV D 1Y AqY1 AP UsrCAL</v>
          </cell>
          <cell r="D2937">
            <v>192.87234042553195</v>
          </cell>
          <cell r="E2937" t="str">
            <v>Open Value GOV</v>
          </cell>
          <cell r="F2937" t="str">
            <v>Software Licenses</v>
          </cell>
        </row>
        <row r="2938">
          <cell r="B2938" t="str">
            <v>EMJ-00301OG BRL</v>
          </cell>
          <cell r="C2938" t="str">
            <v>Dyn365TeamMmbrs SA OLV D 1Y AqY2 AP DvcCAL</v>
          </cell>
          <cell r="D2938">
            <v>289.7021276595745</v>
          </cell>
          <cell r="E2938" t="str">
            <v>Open Value GOV</v>
          </cell>
          <cell r="F2938" t="str">
            <v>Software Licenses</v>
          </cell>
        </row>
        <row r="2939">
          <cell r="B2939" t="str">
            <v>EMJ-00302OG BRL</v>
          </cell>
          <cell r="C2939" t="str">
            <v>Dyn365TeamMmbrs SA OLV D 1Y AqY2 AP UsrCAL</v>
          </cell>
          <cell r="D2939">
            <v>192.87234042553195</v>
          </cell>
          <cell r="E2939" t="str">
            <v>Open Value GOV</v>
          </cell>
          <cell r="F2939" t="str">
            <v>Software Licenses</v>
          </cell>
        </row>
        <row r="2940">
          <cell r="B2940" t="str">
            <v>EMJ-00309OG BRL</v>
          </cell>
          <cell r="C2940" t="str">
            <v>Dyn365TeamMmbrs SA OLV D 1Y AqY3 AP DvcCAL</v>
          </cell>
          <cell r="D2940">
            <v>289.7021276595745</v>
          </cell>
          <cell r="E2940" t="str">
            <v>Open Value GOV</v>
          </cell>
          <cell r="F2940" t="str">
            <v>Software Licenses</v>
          </cell>
        </row>
        <row r="2941">
          <cell r="B2941" t="str">
            <v>EMJ-00310OG BRL</v>
          </cell>
          <cell r="C2941" t="str">
            <v>Dyn365TeamMmbrs SA OLV D 1Y AqY3 AP UsrCAL</v>
          </cell>
          <cell r="D2941">
            <v>192.87234042553195</v>
          </cell>
          <cell r="E2941" t="str">
            <v>Open Value GOV</v>
          </cell>
          <cell r="F2941" t="str">
            <v>Software Licenses</v>
          </cell>
        </row>
        <row r="2942">
          <cell r="B2942" t="str">
            <v>EMJ-00378OG BRL</v>
          </cell>
          <cell r="C2942" t="str">
            <v>Dyn365TeamMmbrs SA OLV D 2Y AqY2 AP DvcCAL</v>
          </cell>
          <cell r="D2942">
            <v>579.39361702127667</v>
          </cell>
          <cell r="E2942" t="str">
            <v>Open Value GOV</v>
          </cell>
          <cell r="F2942" t="str">
            <v>Software Licenses</v>
          </cell>
        </row>
        <row r="2943">
          <cell r="B2943" t="str">
            <v>EMJ-00379OG BRL</v>
          </cell>
          <cell r="C2943" t="str">
            <v>Dyn365TeamMmbrs SA OLV D 2Y AqY2 AP UsrCAL</v>
          </cell>
          <cell r="D2943">
            <v>385.74468085106389</v>
          </cell>
          <cell r="E2943" t="str">
            <v>Open Value GOV</v>
          </cell>
          <cell r="F2943" t="str">
            <v>Software Licenses</v>
          </cell>
        </row>
        <row r="2944">
          <cell r="B2944" t="str">
            <v>EMJ-00426OG BRL</v>
          </cell>
          <cell r="C2944" t="str">
            <v>Dyn365TeamMmbrs SA OLV D 3Y AqY1 AP DvcCAL</v>
          </cell>
          <cell r="D2944">
            <v>869.09574468085111</v>
          </cell>
          <cell r="E2944" t="str">
            <v>Open Value GOV</v>
          </cell>
          <cell r="F2944" t="str">
            <v>Software Licenses</v>
          </cell>
        </row>
        <row r="2945">
          <cell r="B2945" t="str">
            <v>EMJ-00427OG BRL</v>
          </cell>
          <cell r="C2945" t="str">
            <v>Dyn365TeamMmbrs SA OLV D 3Y AqY1 AP UsrCAL</v>
          </cell>
          <cell r="D2945">
            <v>578.61702127659578</v>
          </cell>
          <cell r="E2945" t="str">
            <v>Open Value GOV</v>
          </cell>
          <cell r="F2945" t="str">
            <v>Software Licenses</v>
          </cell>
        </row>
        <row r="2946">
          <cell r="B2946" t="str">
            <v>GLX-00001OG BRL</v>
          </cell>
          <cell r="C2946" t="str">
            <v>Dyn365ProDirectSpprtOpn ShrdSvr OLV D 1M AP Usr FORAPPS/CEPL/UNIOPSPL</v>
          </cell>
          <cell r="D2946">
            <v>57.202127659574472</v>
          </cell>
          <cell r="E2946" t="str">
            <v>Open Value GOV</v>
          </cell>
          <cell r="F2946" t="str">
            <v>Software Subscription Licenses</v>
          </cell>
        </row>
        <row r="2947">
          <cell r="B2947" t="str">
            <v>9A3-00028OG BRL</v>
          </cell>
          <cell r="C2947" t="str">
            <v>ECALBridgeforEMS SubsVL OLV D 1Mth AP PerUsr</v>
          </cell>
          <cell r="D2947">
            <v>74.319148936170222</v>
          </cell>
          <cell r="E2947" t="str">
            <v>Open Value GOV</v>
          </cell>
          <cell r="F2947" t="str">
            <v>Software Subscription Licenses</v>
          </cell>
        </row>
        <row r="2948">
          <cell r="B2948" t="str">
            <v>U5J-00059OG BRL</v>
          </cell>
          <cell r="C2948" t="str">
            <v>ECALBridgeO365 SubsVL OLV D 1Mth AP PerUsr</v>
          </cell>
          <cell r="D2948">
            <v>33.521276595744688</v>
          </cell>
          <cell r="E2948" t="str">
            <v>Open Value GOV</v>
          </cell>
          <cell r="F2948" t="str">
            <v>Software Subscription Licenses</v>
          </cell>
        </row>
        <row r="2949">
          <cell r="B2949" t="str">
            <v>76A-00332OG BRL</v>
          </cell>
          <cell r="C2949" t="str">
            <v>EntCAL ALNG LicSAPk OLV D 1Y AqY1 Ent DvcCAL wSrvcs</v>
          </cell>
          <cell r="D2949">
            <v>1279.2127659574469</v>
          </cell>
          <cell r="E2949" t="str">
            <v>Open Value GOV</v>
          </cell>
          <cell r="F2949" t="str">
            <v>Software Licenses</v>
          </cell>
        </row>
        <row r="2950">
          <cell r="B2950" t="str">
            <v>76A-00333OG BRL</v>
          </cell>
          <cell r="C2950" t="str">
            <v>EntCAL ALNG LicSAPk OLV D 1Y AqY1 Ent UsrCAL wSrvcs</v>
          </cell>
          <cell r="D2950">
            <v>1653.5</v>
          </cell>
          <cell r="E2950" t="str">
            <v>Open Value GOV</v>
          </cell>
          <cell r="F2950" t="str">
            <v>Software Licenses</v>
          </cell>
        </row>
        <row r="2951">
          <cell r="B2951" t="str">
            <v>76A-00500OG BRL</v>
          </cell>
          <cell r="C2951" t="str">
            <v>EntCAL ALNG LicSAPk OLV D 1Y AqY1 Pltfrm DvcCAL wSrvcs</v>
          </cell>
          <cell r="D2951">
            <v>1091.2872340425531</v>
          </cell>
          <cell r="E2951" t="str">
            <v>Open Value GOV</v>
          </cell>
          <cell r="F2951" t="str">
            <v>Software Licenses</v>
          </cell>
        </row>
        <row r="2952">
          <cell r="B2952" t="str">
            <v>76A-00501OG BRL</v>
          </cell>
          <cell r="C2952" t="str">
            <v>EntCAL ALNG LicSAPk OLV D 1Y AqY1 Pltfrm UsrCAL wSrvcs</v>
          </cell>
          <cell r="D2952">
            <v>1410.5</v>
          </cell>
          <cell r="E2952" t="str">
            <v>Open Value GOV</v>
          </cell>
          <cell r="F2952" t="str">
            <v>Software Licenses</v>
          </cell>
        </row>
        <row r="2953">
          <cell r="B2953" t="str">
            <v>76A-00344OG BRL</v>
          </cell>
          <cell r="C2953" t="str">
            <v>EntCAL ALNG LicSAPk OLV D 1Y AqY2 Ent DvcCAL wSrvcs</v>
          </cell>
          <cell r="D2953">
            <v>1629.5212765957447</v>
          </cell>
          <cell r="E2953" t="str">
            <v>Open Value GOV</v>
          </cell>
          <cell r="F2953" t="str">
            <v>Software Licenses</v>
          </cell>
        </row>
        <row r="2954">
          <cell r="B2954" t="str">
            <v>76A-00345OG BRL</v>
          </cell>
          <cell r="C2954" t="str">
            <v>EntCAL ALNG LicSAPk OLV D 1Y AqY2 Ent UsrCAL wSrvcs</v>
          </cell>
          <cell r="D2954">
            <v>2106.3404255319151</v>
          </cell>
          <cell r="E2954" t="str">
            <v>Open Value GOV</v>
          </cell>
          <cell r="F2954" t="str">
            <v>Software Licenses</v>
          </cell>
        </row>
        <row r="2955">
          <cell r="B2955" t="str">
            <v>76A-00512OG BRL</v>
          </cell>
          <cell r="C2955" t="str">
            <v>EntCAL ALNG LicSAPk OLV D 1Y AqY2 Pltfrm DvcCAL wSrvcs</v>
          </cell>
          <cell r="D2955">
            <v>1389.0957446808511</v>
          </cell>
          <cell r="E2955" t="str">
            <v>Open Value GOV</v>
          </cell>
          <cell r="F2955" t="str">
            <v>Software Licenses</v>
          </cell>
        </row>
        <row r="2956">
          <cell r="B2956" t="str">
            <v>76A-00513OG BRL</v>
          </cell>
          <cell r="C2956" t="str">
            <v>EntCAL ALNG LicSAPk OLV D 1Y AqY2 Pltfrm UsrCAL wSrvcs</v>
          </cell>
          <cell r="D2956">
            <v>1795.3936170212767</v>
          </cell>
          <cell r="E2956" t="str">
            <v>Open Value GOV</v>
          </cell>
          <cell r="F2956" t="str">
            <v>Software Licenses</v>
          </cell>
        </row>
        <row r="2957">
          <cell r="B2957" t="str">
            <v>76A-00352OG BRL</v>
          </cell>
          <cell r="C2957" t="str">
            <v>EntCAL ALNG LicSAPk OLV D 1Y AqY3 Ent DvcCAL wSrvcs</v>
          </cell>
          <cell r="D2957">
            <v>2680.4255319148938</v>
          </cell>
          <cell r="E2957" t="str">
            <v>Open Value GOV</v>
          </cell>
          <cell r="F2957" t="str">
            <v>Software Licenses</v>
          </cell>
        </row>
        <row r="2958">
          <cell r="B2958" t="str">
            <v>76A-00353OG BRL</v>
          </cell>
          <cell r="C2958" t="str">
            <v>EntCAL ALNG LicSAPk OLV D 1Y AqY3 Ent UsrCAL wSrvcs</v>
          </cell>
          <cell r="D2958">
            <v>3464.8404255319151</v>
          </cell>
          <cell r="E2958" t="str">
            <v>Open Value GOV</v>
          </cell>
          <cell r="F2958" t="str">
            <v>Software Licenses</v>
          </cell>
        </row>
        <row r="2959">
          <cell r="B2959" t="str">
            <v>76A-00520OG BRL</v>
          </cell>
          <cell r="C2959" t="str">
            <v>EntCAL ALNG LicSAPk OLV D 1Y AqY3 Pltfrm DvcCAL wSrvcs</v>
          </cell>
          <cell r="D2959">
            <v>2282.5425531914898</v>
          </cell>
          <cell r="E2959" t="str">
            <v>Open Value GOV</v>
          </cell>
          <cell r="F2959" t="str">
            <v>Software Licenses</v>
          </cell>
        </row>
        <row r="2960">
          <cell r="B2960" t="str">
            <v>76A-00521OG BRL</v>
          </cell>
          <cell r="C2960" t="str">
            <v>EntCAL ALNG LicSAPk OLV D 1Y AqY3 Pltfrm UsrCAL wSrvcs</v>
          </cell>
          <cell r="D2960">
            <v>2950.0531914893622</v>
          </cell>
          <cell r="E2960" t="str">
            <v>Open Value GOV</v>
          </cell>
          <cell r="F2960" t="str">
            <v>Software Licenses</v>
          </cell>
        </row>
        <row r="2961">
          <cell r="B2961" t="str">
            <v>76A-00380OG BRL</v>
          </cell>
          <cell r="C2961" t="str">
            <v>EntCAL ALNG LicSAPk OLV D 2Y AqY2 Ent DvcCAL wSrvcs</v>
          </cell>
          <cell r="D2961">
            <v>3259.0425531914893</v>
          </cell>
          <cell r="E2961" t="str">
            <v>Open Value GOV</v>
          </cell>
          <cell r="F2961" t="str">
            <v>Software Licenses</v>
          </cell>
        </row>
        <row r="2962">
          <cell r="B2962" t="str">
            <v>76A-00381OG BRL</v>
          </cell>
          <cell r="C2962" t="str">
            <v>EntCAL ALNG LicSAPk OLV D 2Y AqY2 Ent UsrCAL wSrvcs</v>
          </cell>
          <cell r="D2962">
            <v>4212.6595744680853</v>
          </cell>
          <cell r="E2962" t="str">
            <v>Open Value GOV</v>
          </cell>
          <cell r="F2962" t="str">
            <v>Software Licenses</v>
          </cell>
        </row>
        <row r="2963">
          <cell r="B2963" t="str">
            <v>76A-00548OG BRL</v>
          </cell>
          <cell r="C2963" t="str">
            <v>EntCAL ALNG LicSAPk OLV D 2Y AqY2 Pltfrm DvcCAL wSrvcs</v>
          </cell>
          <cell r="D2963">
            <v>2778.2021276595747</v>
          </cell>
          <cell r="E2963" t="str">
            <v>Open Value GOV</v>
          </cell>
          <cell r="F2963" t="str">
            <v>Software Licenses</v>
          </cell>
        </row>
        <row r="2964">
          <cell r="B2964" t="str">
            <v>76A-00549OG BRL</v>
          </cell>
          <cell r="C2964" t="str">
            <v>EntCAL ALNG LicSAPk OLV D 2Y AqY2 Pltfrm UsrCAL wSrvcs</v>
          </cell>
          <cell r="D2964">
            <v>3590.7765957446809</v>
          </cell>
          <cell r="E2964" t="str">
            <v>Open Value GOV</v>
          </cell>
          <cell r="F2964" t="str">
            <v>Software Licenses</v>
          </cell>
        </row>
        <row r="2965">
          <cell r="B2965" t="str">
            <v>76A-00412OG BRL</v>
          </cell>
          <cell r="C2965" t="str">
            <v>EntCAL ALNG LicSAPk OLV D 3Y AqY1 Ent DvcCAL wSrvcs</v>
          </cell>
          <cell r="D2965">
            <v>3837.6595744680853</v>
          </cell>
          <cell r="E2965" t="str">
            <v>Open Value GOV</v>
          </cell>
          <cell r="F2965" t="str">
            <v>Software Licenses</v>
          </cell>
        </row>
        <row r="2966">
          <cell r="B2966" t="str">
            <v>76A-00413OG BRL</v>
          </cell>
          <cell r="C2966" t="str">
            <v>EntCAL ALNG LicSAPk OLV D 3Y AqY1 Ent UsrCAL wSrvcs</v>
          </cell>
          <cell r="D2966">
            <v>4960.489361702128</v>
          </cell>
          <cell r="E2966" t="str">
            <v>Open Value GOV</v>
          </cell>
          <cell r="F2966" t="str">
            <v>Software Licenses</v>
          </cell>
        </row>
        <row r="2967">
          <cell r="B2967" t="str">
            <v>76A-00580OG BRL</v>
          </cell>
          <cell r="C2967" t="str">
            <v>EntCAL ALNG LicSAPk OLV D 3Y AqY1 Pltfrm DvcCAL wSrvcs</v>
          </cell>
          <cell r="D2967">
            <v>3273.8404255319151</v>
          </cell>
          <cell r="E2967" t="str">
            <v>Open Value GOV</v>
          </cell>
          <cell r="F2967" t="str">
            <v>Software Licenses</v>
          </cell>
        </row>
        <row r="2968">
          <cell r="B2968" t="str">
            <v>76A-00581OG BRL</v>
          </cell>
          <cell r="C2968" t="str">
            <v>EntCAL ALNG LicSAPk OLV D 3Y AqY1 Pltfrm UsrCAL wSrvcs</v>
          </cell>
          <cell r="D2968">
            <v>4231.5</v>
          </cell>
          <cell r="E2968" t="str">
            <v>Open Value GOV</v>
          </cell>
          <cell r="F2968" t="str">
            <v>Software Licenses</v>
          </cell>
        </row>
        <row r="2969">
          <cell r="B2969" t="str">
            <v>76A-00336OG BRL</v>
          </cell>
          <cell r="C2969" t="str">
            <v>EntCAL ALNG SA OLV D 1Y AqY1 Ent DvcCAL wSrvcs</v>
          </cell>
          <cell r="D2969">
            <v>734.59574468085111</v>
          </cell>
          <cell r="E2969" t="str">
            <v>Open Value GOV</v>
          </cell>
          <cell r="F2969" t="str">
            <v>Software Licenses</v>
          </cell>
        </row>
        <row r="2970">
          <cell r="B2970" t="str">
            <v>76A-00337OG BRL</v>
          </cell>
          <cell r="C2970" t="str">
            <v>EntCAL ALNG SA OLV D 1Y AqY1 Ent UsrCAL wSrvcs</v>
          </cell>
          <cell r="D2970">
            <v>950.51063829787245</v>
          </cell>
          <cell r="E2970" t="str">
            <v>Open Value GOV</v>
          </cell>
          <cell r="F2970" t="str">
            <v>Software Licenses</v>
          </cell>
        </row>
        <row r="2971">
          <cell r="B2971" t="str">
            <v>76A-00504OG BRL</v>
          </cell>
          <cell r="C2971" t="str">
            <v>EntCAL ALNG SA OLV D 1Y AqY1 Pltfrm DvcCAL wSrvcs</v>
          </cell>
          <cell r="D2971">
            <v>698.94680851063833</v>
          </cell>
          <cell r="E2971" t="str">
            <v>Open Value GOV</v>
          </cell>
          <cell r="F2971" t="str">
            <v>Software Licenses</v>
          </cell>
        </row>
        <row r="2972">
          <cell r="B2972" t="str">
            <v>76A-00505OG BRL</v>
          </cell>
          <cell r="C2972" t="str">
            <v>EntCAL ALNG SA OLV D 1Y AqY1 Pltfrm UsrCAL wSrvcs</v>
          </cell>
          <cell r="D2972">
            <v>904.436170212766</v>
          </cell>
          <cell r="E2972" t="str">
            <v>Open Value GOV</v>
          </cell>
          <cell r="F2972" t="str">
            <v>Software Licenses</v>
          </cell>
        </row>
        <row r="2973">
          <cell r="B2973" t="str">
            <v>76A-00416OG BRL</v>
          </cell>
          <cell r="C2973" t="str">
            <v>EntCAL ALNG SA OLV D 3Y AqY1 Ent DvcCAL wSrvcs</v>
          </cell>
          <cell r="D2973">
            <v>2203.7872340425533</v>
          </cell>
          <cell r="E2973" t="str">
            <v>Open Value GOV</v>
          </cell>
          <cell r="F2973" t="str">
            <v>Software Licenses</v>
          </cell>
        </row>
        <row r="2974">
          <cell r="B2974" t="str">
            <v>76A-00417OG BRL</v>
          </cell>
          <cell r="C2974" t="str">
            <v>EntCAL ALNG SA OLV D 3Y AqY1 Ent UsrCAL wSrvcs</v>
          </cell>
          <cell r="D2974">
            <v>2851.5106382978724</v>
          </cell>
          <cell r="E2974" t="str">
            <v>Open Value GOV</v>
          </cell>
          <cell r="F2974" t="str">
            <v>Software Licenses</v>
          </cell>
        </row>
        <row r="2975">
          <cell r="B2975" t="str">
            <v>76A-00584OG BRL</v>
          </cell>
          <cell r="C2975" t="str">
            <v>EntCAL ALNG SA OLV D 3Y AqY1 Pltfrm DvcCAL wSrvcs</v>
          </cell>
          <cell r="D2975">
            <v>2096.8297872340427</v>
          </cell>
          <cell r="E2975" t="str">
            <v>Open Value GOV</v>
          </cell>
          <cell r="F2975" t="str">
            <v>Software Licenses</v>
          </cell>
        </row>
        <row r="2976">
          <cell r="B2976" t="str">
            <v>76A-00585OG BRL</v>
          </cell>
          <cell r="C2976" t="str">
            <v>EntCAL ALNG SA OLV D 3Y AqY1 Pltfrm UsrCAL wSrvcs</v>
          </cell>
          <cell r="D2976">
            <v>2713.2872340425533</v>
          </cell>
          <cell r="E2976" t="str">
            <v>Open Value GOV</v>
          </cell>
          <cell r="F2976" t="str">
            <v>Software Licenses</v>
          </cell>
        </row>
        <row r="2977">
          <cell r="B2977" t="str">
            <v>76A-00334OG BRL</v>
          </cell>
          <cell r="C2977" t="str">
            <v>EntCAL ALNG SASU OLV D 1Y AqY1 CoreCAL Ent DvcCAL wSrvcs</v>
          </cell>
          <cell r="D2977">
            <v>609.28723404255322</v>
          </cell>
          <cell r="E2977" t="str">
            <v>Open Value GOV</v>
          </cell>
          <cell r="F2977" t="str">
            <v>Software Licenses</v>
          </cell>
        </row>
        <row r="2978">
          <cell r="B2978" t="str">
            <v>76A-00335OG BRL</v>
          </cell>
          <cell r="C2978" t="str">
            <v>EntCAL ALNG SASU OLV D 1Y AqY1 CoreCAL Ent UsrCAL wSrvcs</v>
          </cell>
          <cell r="D2978">
            <v>790.22340425531911</v>
          </cell>
          <cell r="E2978" t="str">
            <v>Open Value GOV</v>
          </cell>
          <cell r="F2978" t="str">
            <v>Software Licenses</v>
          </cell>
        </row>
        <row r="2979">
          <cell r="B2979" t="str">
            <v>76A-00502OG BRL</v>
          </cell>
          <cell r="C2979" t="str">
            <v>EntCAL ALNG SASU OLV D 1Y AqY1 CoreCAL Pltfrm DvcCAL wSrvcs</v>
          </cell>
          <cell r="D2979">
            <v>521.02127659574467</v>
          </cell>
          <cell r="E2979" t="str">
            <v>Open Value GOV</v>
          </cell>
          <cell r="F2979" t="str">
            <v>Software Licenses</v>
          </cell>
        </row>
        <row r="2980">
          <cell r="B2980" t="str">
            <v>76A-00503OG BRL</v>
          </cell>
          <cell r="C2980" t="str">
            <v>EntCAL ALNG SASU OLV D 1Y AqY1 CoreCAL Pltfrm UsrCAL wSrvcs</v>
          </cell>
          <cell r="D2980">
            <v>674.968085106383</v>
          </cell>
          <cell r="E2980" t="str">
            <v>Open Value GOV</v>
          </cell>
          <cell r="F2980" t="str">
            <v>Software Licenses</v>
          </cell>
        </row>
        <row r="2981">
          <cell r="B2981" t="str">
            <v>76A-00346OG BRL</v>
          </cell>
          <cell r="C2981" t="str">
            <v>EntCAL ALNG SASU OLV D 1Y AqY2 CoreCAL Ent DvcCAL wSrvcs</v>
          </cell>
          <cell r="D2981">
            <v>772.57446808510645</v>
          </cell>
          <cell r="E2981" t="str">
            <v>Open Value GOV</v>
          </cell>
          <cell r="F2981" t="str">
            <v>Software Licenses</v>
          </cell>
        </row>
        <row r="2982">
          <cell r="B2982" t="str">
            <v>76A-00347OG BRL</v>
          </cell>
          <cell r="C2982" t="str">
            <v>EntCAL ALNG SASU OLV D 1Y AqY2 CoreCAL Ent UsrCAL wSrvcs</v>
          </cell>
          <cell r="D2982">
            <v>1001.9468085106384</v>
          </cell>
          <cell r="E2982" t="str">
            <v>Open Value GOV</v>
          </cell>
          <cell r="F2982" t="str">
            <v>Software Licenses</v>
          </cell>
        </row>
        <row r="2983">
          <cell r="B2983" t="str">
            <v>76A-00514OG BRL</v>
          </cell>
          <cell r="C2983" t="str">
            <v>EntCAL ALNG SASU OLV D 1Y AqY2 CoreCAL Pltfrm DvcCAL wSrvcs</v>
          </cell>
          <cell r="D2983">
            <v>659.78723404255322</v>
          </cell>
          <cell r="E2983" t="str">
            <v>Open Value GOV</v>
          </cell>
          <cell r="F2983" t="str">
            <v>Software Licenses</v>
          </cell>
        </row>
        <row r="2984">
          <cell r="B2984" t="str">
            <v>76A-00515OG BRL</v>
          </cell>
          <cell r="C2984" t="str">
            <v>EntCAL ALNG SASU OLV D 1Y AqY2 CoreCAL Pltfrm UsrCAL wSrvcs</v>
          </cell>
          <cell r="D2984">
            <v>855.07446808510645</v>
          </cell>
          <cell r="E2984" t="str">
            <v>Open Value GOV</v>
          </cell>
          <cell r="F2984" t="str">
            <v>Software Licenses</v>
          </cell>
        </row>
        <row r="2985">
          <cell r="B2985" t="str">
            <v>76A-00354OG BRL</v>
          </cell>
          <cell r="C2985" t="str">
            <v>EntCAL ALNG SASU OLV D 1Y AqY3 CoreCAL Ent DvcCAL wSrvcs</v>
          </cell>
          <cell r="D2985">
            <v>1262.4680851063831</v>
          </cell>
          <cell r="E2985" t="str">
            <v>Open Value GOV</v>
          </cell>
          <cell r="F2985" t="str">
            <v>Software Licenses</v>
          </cell>
        </row>
        <row r="2986">
          <cell r="B2986" t="str">
            <v>76A-00355OG BRL</v>
          </cell>
          <cell r="C2986" t="str">
            <v>EntCAL ALNG SASU OLV D 1Y AqY3 CoreCAL Ent UsrCAL wSrvcs</v>
          </cell>
          <cell r="D2986">
            <v>1637.1595744680853</v>
          </cell>
          <cell r="E2986" t="str">
            <v>Open Value GOV</v>
          </cell>
          <cell r="F2986" t="str">
            <v>Software Licenses</v>
          </cell>
        </row>
        <row r="2987">
          <cell r="B2987" t="str">
            <v>76A-00522OG BRL</v>
          </cell>
          <cell r="C2987" t="str">
            <v>EntCAL ALNG SASU OLV D 1Y AqY3 CoreCAL Pltfrm DvcCAL wSrvcs</v>
          </cell>
          <cell r="D2987">
            <v>1076.127659574468</v>
          </cell>
          <cell r="E2987" t="str">
            <v>Open Value GOV</v>
          </cell>
          <cell r="F2987" t="str">
            <v>Software Licenses</v>
          </cell>
        </row>
        <row r="2988">
          <cell r="B2988" t="str">
            <v>76A-00523OG BRL</v>
          </cell>
          <cell r="C2988" t="str">
            <v>EntCAL ALNG SASU OLV D 1Y AqY3 CoreCAL Pltfrm UsrCAL wSrvcs</v>
          </cell>
          <cell r="D2988">
            <v>1395.4042553191491</v>
          </cell>
          <cell r="E2988" t="str">
            <v>Open Value GOV</v>
          </cell>
          <cell r="F2988" t="str">
            <v>Software Licenses</v>
          </cell>
        </row>
        <row r="2989">
          <cell r="B2989" t="str">
            <v>76A-00382OG BRL</v>
          </cell>
          <cell r="C2989" t="str">
            <v>EntCAL ALNG SASU OLV D 2Y AqY2 CoreCAL Ent DvcCAL wSrvcs</v>
          </cell>
          <cell r="D2989">
            <v>1545.1595744680853</v>
          </cell>
          <cell r="E2989" t="str">
            <v>Open Value GOV</v>
          </cell>
          <cell r="F2989" t="str">
            <v>Software Licenses</v>
          </cell>
        </row>
        <row r="2990">
          <cell r="B2990" t="str">
            <v>76A-00383OG BRL</v>
          </cell>
          <cell r="C2990" t="str">
            <v>EntCAL ALNG SASU OLV D 2Y AqY2 CoreCAL Ent UsrCAL wSrvcs</v>
          </cell>
          <cell r="D2990">
            <v>2003.9042553191491</v>
          </cell>
          <cell r="E2990" t="str">
            <v>Open Value GOV</v>
          </cell>
          <cell r="F2990" t="str">
            <v>Software Licenses</v>
          </cell>
        </row>
        <row r="2991">
          <cell r="B2991" t="str">
            <v>76A-00550OG BRL</v>
          </cell>
          <cell r="C2991" t="str">
            <v>EntCAL ALNG SASU OLV D 2Y AqY2 CoreCAL Pltfrm DvcCAL wSrvcs</v>
          </cell>
          <cell r="D2991">
            <v>1319.5957446808511</v>
          </cell>
          <cell r="E2991" t="str">
            <v>Open Value GOV</v>
          </cell>
          <cell r="F2991" t="str">
            <v>Software Licenses</v>
          </cell>
        </row>
        <row r="2992">
          <cell r="B2992" t="str">
            <v>76A-00551OG BRL</v>
          </cell>
          <cell r="C2992" t="str">
            <v>EntCAL ALNG SASU OLV D 2Y AqY2 CoreCAL Pltfrm UsrCAL wSrvcs</v>
          </cell>
          <cell r="D2992">
            <v>1710.1595744680851</v>
          </cell>
          <cell r="E2992" t="str">
            <v>Open Value GOV</v>
          </cell>
          <cell r="F2992" t="str">
            <v>Software Licenses</v>
          </cell>
        </row>
        <row r="2993">
          <cell r="B2993" t="str">
            <v>76A-00414OG BRL</v>
          </cell>
          <cell r="C2993" t="str">
            <v>EntCAL ALNG SASU OLV D 3Y AqY1 CoreCAL Ent DvcCAL wSrvcs</v>
          </cell>
          <cell r="D2993">
            <v>1827.8510638297873</v>
          </cell>
          <cell r="E2993" t="str">
            <v>Open Value GOV</v>
          </cell>
          <cell r="F2993" t="str">
            <v>Software Licenses</v>
          </cell>
        </row>
        <row r="2994">
          <cell r="B2994" t="str">
            <v>76A-00415OG BRL</v>
          </cell>
          <cell r="C2994" t="str">
            <v>EntCAL ALNG SASU OLV D 3Y AqY1 CoreCAL Ent UsrCAL wSrvcs</v>
          </cell>
          <cell r="D2994">
            <v>2370.6595744680853</v>
          </cell>
          <cell r="E2994" t="str">
            <v>Open Value GOV</v>
          </cell>
          <cell r="F2994" t="str">
            <v>Software Licenses</v>
          </cell>
        </row>
        <row r="2995">
          <cell r="B2995" t="str">
            <v>76A-00582OG BRL</v>
          </cell>
          <cell r="C2995" t="str">
            <v>EntCAL ALNG SASU OLV D 3Y AqY1 CoreCAL Pltfrm DvcCAL wSrvcs</v>
          </cell>
          <cell r="D2995">
            <v>1563.063829787234</v>
          </cell>
          <cell r="E2995" t="str">
            <v>Open Value GOV</v>
          </cell>
          <cell r="F2995" t="str">
            <v>Software Licenses</v>
          </cell>
        </row>
        <row r="2996">
          <cell r="B2996" t="str">
            <v>76A-00583OG BRL</v>
          </cell>
          <cell r="C2996" t="str">
            <v>EntCAL ALNG SASU OLV D 3Y AqY1 CoreCAL Pltfrm UsrCAL wSrvcs</v>
          </cell>
          <cell r="D2996">
            <v>2024.9255319148938</v>
          </cell>
          <cell r="E2996" t="str">
            <v>Open Value GOV</v>
          </cell>
          <cell r="F2996" t="str">
            <v>Software Licenses</v>
          </cell>
        </row>
        <row r="2997">
          <cell r="B2997" t="str">
            <v>76A-00770OG BRL</v>
          </cell>
          <cell r="C2997" t="str">
            <v>EntCAL LicSAPk OLV D 1Y AqY1 AP DvcCAL wSrvcs</v>
          </cell>
          <cell r="D2997">
            <v>1551.2234042553193</v>
          </cell>
          <cell r="E2997" t="str">
            <v>Open Value GOV</v>
          </cell>
          <cell r="F2997" t="str">
            <v>Software Licenses</v>
          </cell>
        </row>
        <row r="2998">
          <cell r="B2998" t="str">
            <v>76A-00771OG BRL</v>
          </cell>
          <cell r="C2998" t="str">
            <v>EntCAL LicSAPk OLV D 1Y AqY1 AP UsrCAL wSrvcs</v>
          </cell>
          <cell r="D2998">
            <v>2007.0212765957447</v>
          </cell>
          <cell r="E2998" t="str">
            <v>Open Value GOV</v>
          </cell>
          <cell r="F2998" t="str">
            <v>Software Licenses</v>
          </cell>
        </row>
        <row r="2999">
          <cell r="B2999" t="str">
            <v>76A-00776OG BRL</v>
          </cell>
          <cell r="C2999" t="str">
            <v>EntCAL LicSAPk OLV D 1Y AqY2 AP DvcCAL wSrvcs</v>
          </cell>
          <cell r="D2999">
            <v>1940.5425531914893</v>
          </cell>
          <cell r="E2999" t="str">
            <v>Open Value GOV</v>
          </cell>
          <cell r="F2999" t="str">
            <v>Software Licenses</v>
          </cell>
        </row>
        <row r="3000">
          <cell r="B3000" t="str">
            <v>76A-00777OG BRL</v>
          </cell>
          <cell r="C3000" t="str">
            <v>EntCAL LicSAPk OLV D 1Y AqY2 AP UsrCAL wSrvcs</v>
          </cell>
          <cell r="D3000">
            <v>2510.3617021276596</v>
          </cell>
          <cell r="E3000" t="str">
            <v>Open Value GOV</v>
          </cell>
          <cell r="F3000" t="str">
            <v>Software Licenses</v>
          </cell>
        </row>
        <row r="3001">
          <cell r="B3001" t="str">
            <v>76A-00782OG BRL</v>
          </cell>
          <cell r="C3001" t="str">
            <v>EntCAL LicSAPk OLV D 1Y AqY3 AP DvcCAL wSrvcs</v>
          </cell>
          <cell r="D3001">
            <v>3108.5106382978724</v>
          </cell>
          <cell r="E3001" t="str">
            <v>Open Value GOV</v>
          </cell>
          <cell r="F3001" t="str">
            <v>Software Licenses</v>
          </cell>
        </row>
        <row r="3002">
          <cell r="B3002" t="str">
            <v>76A-00783OG BRL</v>
          </cell>
          <cell r="C3002" t="str">
            <v>EntCAL LicSAPk OLV D 1Y AqY3 AP UsrCAL wSrvcs</v>
          </cell>
          <cell r="D3002">
            <v>4020.4255319148938</v>
          </cell>
          <cell r="E3002" t="str">
            <v>Open Value GOV</v>
          </cell>
          <cell r="F3002" t="str">
            <v>Software Licenses</v>
          </cell>
        </row>
        <row r="3003">
          <cell r="B3003" t="str">
            <v>76A-00788OG BRL</v>
          </cell>
          <cell r="C3003" t="str">
            <v>EntCAL LicSAPk OLV D 2Y AqY2 AP DvcCAL wSrvcs</v>
          </cell>
          <cell r="D3003">
            <v>3881.0957446808511</v>
          </cell>
          <cell r="E3003" t="str">
            <v>Open Value GOV</v>
          </cell>
          <cell r="F3003" t="str">
            <v>Software Licenses</v>
          </cell>
        </row>
        <row r="3004">
          <cell r="B3004" t="str">
            <v>76A-00789OG BRL</v>
          </cell>
          <cell r="C3004" t="str">
            <v>EntCAL LicSAPk OLV D 2Y AqY2 AP UsrCAL wSrvcs</v>
          </cell>
          <cell r="D3004">
            <v>5020.744680851064</v>
          </cell>
          <cell r="E3004" t="str">
            <v>Open Value GOV</v>
          </cell>
          <cell r="F3004" t="str">
            <v>Software Licenses</v>
          </cell>
        </row>
        <row r="3005">
          <cell r="B3005" t="str">
            <v>76A-00794OG BRL</v>
          </cell>
          <cell r="C3005" t="str">
            <v>EntCAL LicSAPk OLV D 3Y AqY1 AP DvcCAL wSrvcs</v>
          </cell>
          <cell r="D3005">
            <v>4653.6702127659573</v>
          </cell>
          <cell r="E3005" t="str">
            <v>Open Value GOV</v>
          </cell>
          <cell r="F3005" t="str">
            <v>Software Licenses</v>
          </cell>
        </row>
        <row r="3006">
          <cell r="B3006" t="str">
            <v>76A-00795OG BRL</v>
          </cell>
          <cell r="C3006" t="str">
            <v>EntCAL LicSAPk OLV D 3Y AqY1 AP UsrCAL wSrvcs</v>
          </cell>
          <cell r="D3006">
            <v>6021.0531914893618</v>
          </cell>
          <cell r="E3006" t="str">
            <v>Open Value GOV</v>
          </cell>
          <cell r="F3006" t="str">
            <v>Software Licenses</v>
          </cell>
        </row>
        <row r="3007">
          <cell r="B3007" t="str">
            <v>76A-00774OG BRL</v>
          </cell>
          <cell r="C3007" t="str">
            <v>EntCAL SA OLV D 1Y AqY1 AP DvcCAL wSrvcs</v>
          </cell>
          <cell r="D3007">
            <v>772.57446808510645</v>
          </cell>
          <cell r="E3007" t="str">
            <v>Open Value GOV</v>
          </cell>
          <cell r="F3007" t="str">
            <v>Software Licenses</v>
          </cell>
        </row>
        <row r="3008">
          <cell r="B3008" t="str">
            <v>76A-00775OG BRL</v>
          </cell>
          <cell r="C3008" t="str">
            <v>EntCAL SA OLV D 1Y AqY1 AP UsrCAL wSrvcs</v>
          </cell>
          <cell r="D3008">
            <v>1000.3191489361702</v>
          </cell>
          <cell r="E3008" t="str">
            <v>Open Value GOV</v>
          </cell>
          <cell r="F3008" t="str">
            <v>Software Licenses</v>
          </cell>
        </row>
        <row r="3009">
          <cell r="B3009" t="str">
            <v>76A-00780OG BRL</v>
          </cell>
          <cell r="C3009" t="str">
            <v>EntCAL SA OLV D 1Y AqY2 AP DvcCAL wSrvcs</v>
          </cell>
          <cell r="D3009">
            <v>772.57446808510645</v>
          </cell>
          <cell r="E3009" t="str">
            <v>Open Value GOV</v>
          </cell>
          <cell r="F3009" t="str">
            <v>Software Licenses</v>
          </cell>
        </row>
        <row r="3010">
          <cell r="B3010" t="str">
            <v>76A-00781OG BRL</v>
          </cell>
          <cell r="C3010" t="str">
            <v>EntCAL SA OLV D 1Y AqY2 AP UsrCAL wSrvcs</v>
          </cell>
          <cell r="D3010">
            <v>1000.3191489361702</v>
          </cell>
          <cell r="E3010" t="str">
            <v>Open Value GOV</v>
          </cell>
          <cell r="F3010" t="str">
            <v>Software Licenses</v>
          </cell>
        </row>
        <row r="3011">
          <cell r="B3011" t="str">
            <v>76A-00786OG BRL</v>
          </cell>
          <cell r="C3011" t="str">
            <v>EntCAL SA OLV D 1Y AqY3 AP DvcCAL wSrvcs</v>
          </cell>
          <cell r="D3011">
            <v>772.57446808510645</v>
          </cell>
          <cell r="E3011" t="str">
            <v>Open Value GOV</v>
          </cell>
          <cell r="F3011" t="str">
            <v>Software Licenses</v>
          </cell>
        </row>
        <row r="3012">
          <cell r="B3012" t="str">
            <v>76A-00787OG BRL</v>
          </cell>
          <cell r="C3012" t="str">
            <v>EntCAL SA OLV D 1Y AqY3 AP UsrCAL wSrvcs</v>
          </cell>
          <cell r="D3012">
            <v>1000.3191489361702</v>
          </cell>
          <cell r="E3012" t="str">
            <v>Open Value GOV</v>
          </cell>
          <cell r="F3012" t="str">
            <v>Software Licenses</v>
          </cell>
        </row>
        <row r="3013">
          <cell r="B3013" t="str">
            <v>76A-00792OG BRL</v>
          </cell>
          <cell r="C3013" t="str">
            <v>EntCAL SA OLV D 2Y AqY2 AP DvcCAL wSrvcs</v>
          </cell>
          <cell r="D3013">
            <v>1545.1595744680853</v>
          </cell>
          <cell r="E3013" t="str">
            <v>Open Value GOV</v>
          </cell>
          <cell r="F3013" t="str">
            <v>Software Licenses</v>
          </cell>
        </row>
        <row r="3014">
          <cell r="B3014" t="str">
            <v>76A-00793OG BRL</v>
          </cell>
          <cell r="C3014" t="str">
            <v>EntCAL SA OLV D 2Y AqY2 AP UsrCAL wSrvcs</v>
          </cell>
          <cell r="D3014">
            <v>2000.6382978723404</v>
          </cell>
          <cell r="E3014" t="str">
            <v>Open Value GOV</v>
          </cell>
          <cell r="F3014" t="str">
            <v>Software Licenses</v>
          </cell>
        </row>
        <row r="3015">
          <cell r="B3015" t="str">
            <v>76A-00798OG BRL</v>
          </cell>
          <cell r="C3015" t="str">
            <v>EntCAL SA OLV D 3Y AqY1 AP DvcCAL wSrvcs</v>
          </cell>
          <cell r="D3015">
            <v>2317.7234042553191</v>
          </cell>
          <cell r="E3015" t="str">
            <v>Open Value GOV</v>
          </cell>
          <cell r="F3015" t="str">
            <v>Software Licenses</v>
          </cell>
        </row>
        <row r="3016">
          <cell r="B3016" t="str">
            <v>76A-00799OG BRL</v>
          </cell>
          <cell r="C3016" t="str">
            <v>EntCAL SA OLV D 3Y AqY1 AP UsrCAL wSrvcs</v>
          </cell>
          <cell r="D3016">
            <v>3000.9574468085111</v>
          </cell>
          <cell r="E3016" t="str">
            <v>Open Value GOV</v>
          </cell>
          <cell r="F3016" t="str">
            <v>Software Licenses</v>
          </cell>
        </row>
        <row r="3017">
          <cell r="B3017" t="str">
            <v>76A-00772OG BRL</v>
          </cell>
          <cell r="C3017" t="str">
            <v>EntCAL SASU OLV D 1Y AqY1 CoreCAL AP DvcCAL wSrvcs</v>
          </cell>
          <cell r="D3017">
            <v>809.20212765957444</v>
          </cell>
          <cell r="E3017" t="str">
            <v>Open Value GOV</v>
          </cell>
          <cell r="F3017" t="str">
            <v>Software Licenses</v>
          </cell>
        </row>
        <row r="3018">
          <cell r="B3018" t="str">
            <v>76A-00773OG BRL</v>
          </cell>
          <cell r="C3018" t="str">
            <v>EntCAL SASU OLV D 1Y AqY1 CoreCAL AP UsrCAL wSrvcs</v>
          </cell>
          <cell r="D3018">
            <v>1049.9680851063831</v>
          </cell>
          <cell r="E3018" t="str">
            <v>Open Value GOV</v>
          </cell>
          <cell r="F3018" t="str">
            <v>Software Licenses</v>
          </cell>
        </row>
        <row r="3019">
          <cell r="B3019" t="str">
            <v>76A-00778OG BRL</v>
          </cell>
          <cell r="C3019" t="str">
            <v>EntCAL SASU OLV D 1Y AqY2 CoreCAL AP DvcCAL wSrvcs</v>
          </cell>
          <cell r="D3019">
            <v>990.67021276595756</v>
          </cell>
          <cell r="E3019" t="str">
            <v>Open Value GOV</v>
          </cell>
          <cell r="F3019" t="str">
            <v>Software Licenses</v>
          </cell>
        </row>
        <row r="3020">
          <cell r="B3020" t="str">
            <v>76A-00779OG BRL</v>
          </cell>
          <cell r="C3020" t="str">
            <v>EntCAL SASU OLV D 1Y AqY2 CoreCAL AP UsrCAL wSrvcs</v>
          </cell>
          <cell r="D3020">
            <v>1285.4255319148936</v>
          </cell>
          <cell r="E3020" t="str">
            <v>Open Value GOV</v>
          </cell>
          <cell r="F3020" t="str">
            <v>Software Licenses</v>
          </cell>
        </row>
        <row r="3021">
          <cell r="B3021" t="str">
            <v>76A-00784OG BRL</v>
          </cell>
          <cell r="C3021" t="str">
            <v>EntCAL SASU OLV D 1Y AqY3 CoreCAL AP DvcCAL wSrvcs</v>
          </cell>
          <cell r="D3021">
            <v>1535.0425531914896</v>
          </cell>
          <cell r="E3021" t="str">
            <v>Open Value GOV</v>
          </cell>
          <cell r="F3021" t="str">
            <v>Software Licenses</v>
          </cell>
        </row>
        <row r="3022">
          <cell r="B3022" t="str">
            <v>76A-00785OG BRL</v>
          </cell>
          <cell r="C3022" t="str">
            <v>EntCAL SASU OLV D 1Y AqY3 CoreCAL AP UsrCAL wSrvcs</v>
          </cell>
          <cell r="D3022">
            <v>1991.7553191489362</v>
          </cell>
          <cell r="E3022" t="str">
            <v>Open Value GOV</v>
          </cell>
          <cell r="F3022" t="str">
            <v>Software Licenses</v>
          </cell>
        </row>
        <row r="3023">
          <cell r="B3023" t="str">
            <v>76A-00790OG BRL</v>
          </cell>
          <cell r="C3023" t="str">
            <v>EntCAL SASU OLV D 2Y AqY2 CoreCAL AP DvcCAL wSrvcs</v>
          </cell>
          <cell r="D3023">
            <v>1981.3297872340427</v>
          </cell>
          <cell r="E3023" t="str">
            <v>Open Value GOV</v>
          </cell>
          <cell r="F3023" t="str">
            <v>Software Licenses</v>
          </cell>
        </row>
        <row r="3024">
          <cell r="B3024" t="str">
            <v>76A-00791OG BRL</v>
          </cell>
          <cell r="C3024" t="str">
            <v>EntCAL SASU OLV D 2Y AqY2 CoreCAL AP UsrCAL wSrvcs</v>
          </cell>
          <cell r="D3024">
            <v>2570.8404255319151</v>
          </cell>
          <cell r="E3024" t="str">
            <v>Open Value GOV</v>
          </cell>
          <cell r="F3024" t="str">
            <v>Software Licenses</v>
          </cell>
        </row>
        <row r="3025">
          <cell r="B3025" t="str">
            <v>76A-00796OG BRL</v>
          </cell>
          <cell r="C3025" t="str">
            <v>EntCAL SASU OLV D 3Y AqY1 CoreCAL AP DvcCAL wSrvcs</v>
          </cell>
          <cell r="D3025">
            <v>2427.627659574468</v>
          </cell>
          <cell r="E3025" t="str">
            <v>Open Value GOV</v>
          </cell>
          <cell r="F3025" t="str">
            <v>Software Licenses</v>
          </cell>
        </row>
        <row r="3026">
          <cell r="B3026" t="str">
            <v>76A-00797OG BRL</v>
          </cell>
          <cell r="C3026" t="str">
            <v>EntCAL SASU OLV D 3Y AqY1 CoreCAL AP UsrCAL wSrvcs</v>
          </cell>
          <cell r="D3026">
            <v>3149.9255319148938</v>
          </cell>
          <cell r="E3026" t="str">
            <v>Open Value GOV</v>
          </cell>
          <cell r="F3026" t="str">
            <v>Software Licenses</v>
          </cell>
        </row>
        <row r="3027">
          <cell r="B3027" t="str">
            <v>6PV-00006OG BRL</v>
          </cell>
          <cell r="C3027" t="str">
            <v>EntCALSrvcsforEnt SubsVL OLV D 1Mth AP PerUsr</v>
          </cell>
          <cell r="D3027">
            <v>0</v>
          </cell>
          <cell r="E3027" t="str">
            <v>Open Value GOV</v>
          </cell>
          <cell r="F3027" t="str">
            <v>Software Subscription Licenses</v>
          </cell>
        </row>
        <row r="3028">
          <cell r="B3028" t="str">
            <v>GS7-00005OG BRL</v>
          </cell>
          <cell r="C3028" t="str">
            <v>EntMobandSecE3Open ShrdSvr SubsVL OLV D 1Mth AP</v>
          </cell>
          <cell r="D3028">
            <v>47.212765957446813</v>
          </cell>
          <cell r="E3028" t="str">
            <v>Open Value GOV</v>
          </cell>
          <cell r="F3028" t="str">
            <v>Software Subscription Licenses</v>
          </cell>
        </row>
        <row r="3029">
          <cell r="B3029" t="str">
            <v>GS9-00007OG BRL</v>
          </cell>
          <cell r="C3029" t="str">
            <v>EntMobandSecE3OpenAddOn ShrdSvr SubsVL OLV D 1Mth AP AddOn</v>
          </cell>
          <cell r="D3029">
            <v>29.989361702127663</v>
          </cell>
          <cell r="E3029" t="str">
            <v>Open Value GOV</v>
          </cell>
          <cell r="F3029" t="str">
            <v>Software Subscription Licenses</v>
          </cell>
        </row>
        <row r="3030">
          <cell r="B3030" t="str">
            <v>CF3-00006OG BRL</v>
          </cell>
          <cell r="C3030" t="str">
            <v>EntMobandSecE5Open ShrdSvr SubsVL OLV D 1Mth AP</v>
          </cell>
          <cell r="D3030">
            <v>79.946808510638306</v>
          </cell>
          <cell r="E3030" t="str">
            <v>Open Value GOV</v>
          </cell>
          <cell r="F3030" t="str">
            <v>Software Subscription Licenses</v>
          </cell>
        </row>
        <row r="3031">
          <cell r="B3031" t="str">
            <v>CE4-00005OG BRL</v>
          </cell>
          <cell r="C3031" t="str">
            <v>EntMobandSecE5OpenAddOn ShrdSvr SubsVL OLV D 1Mth AP AddOn</v>
          </cell>
          <cell r="D3031">
            <v>61.755319148936174</v>
          </cell>
          <cell r="E3031" t="str">
            <v>Open Value GOV</v>
          </cell>
          <cell r="F3031" t="str">
            <v>Software Subscription Licenses</v>
          </cell>
        </row>
        <row r="3032">
          <cell r="B3032" t="str">
            <v>5A9-00005OG BRL</v>
          </cell>
          <cell r="C3032" t="str">
            <v>EOAforExchgOnlnOpn ShrdSvr SubsVL OLV D 1Mth AP AddOn</v>
          </cell>
          <cell r="D3032">
            <v>16.202127659574469</v>
          </cell>
          <cell r="E3032" t="str">
            <v>Open Value GOV</v>
          </cell>
          <cell r="F3032" t="str">
            <v>Software Subscription Licenses</v>
          </cell>
        </row>
        <row r="3033">
          <cell r="B3033" t="str">
            <v>GR5-00005OG BRL</v>
          </cell>
          <cell r="C3033" t="str">
            <v>EOAforExchngSvrOpen ShrdSvr SubsVL OLV D 1Mth AP</v>
          </cell>
          <cell r="D3033">
            <v>16.202127659574469</v>
          </cell>
          <cell r="E3033" t="str">
            <v>Open Value GOV</v>
          </cell>
          <cell r="F3033" t="str">
            <v>Software Subscription Licenses</v>
          </cell>
        </row>
        <row r="3034">
          <cell r="B3034" t="str">
            <v>065-06434OG BRL</v>
          </cell>
          <cell r="C3034" t="str">
            <v>Excel LicSAPk OLV D 1Y AqY1 AP</v>
          </cell>
          <cell r="D3034">
            <v>533.82978723404256</v>
          </cell>
          <cell r="E3034" t="str">
            <v>Open Value GOV</v>
          </cell>
          <cell r="F3034" t="str">
            <v>Software Licenses</v>
          </cell>
        </row>
        <row r="3035">
          <cell r="B3035" t="str">
            <v>065-06435OG BRL</v>
          </cell>
          <cell r="C3035" t="str">
            <v>Excel LicSAPk OLV D 1Y AqY2 AP</v>
          </cell>
          <cell r="D3035">
            <v>676.60638297872345</v>
          </cell>
          <cell r="E3035" t="str">
            <v>Open Value GOV</v>
          </cell>
          <cell r="F3035" t="str">
            <v>Software Licenses</v>
          </cell>
        </row>
        <row r="3036">
          <cell r="B3036" t="str">
            <v>065-06436OG BRL</v>
          </cell>
          <cell r="C3036" t="str">
            <v>Excel LicSAPk OLV D 1Y AqY3 AP</v>
          </cell>
          <cell r="D3036">
            <v>1104.9255319148938</v>
          </cell>
          <cell r="E3036" t="str">
            <v>Open Value GOV</v>
          </cell>
          <cell r="F3036" t="str">
            <v>Software Licenses</v>
          </cell>
        </row>
        <row r="3037">
          <cell r="B3037" t="str">
            <v>065-06437OG BRL</v>
          </cell>
          <cell r="C3037" t="str">
            <v>Excel LicSAPk OLV D 2Y AqY2 AP</v>
          </cell>
          <cell r="D3037">
            <v>1353.2127659574469</v>
          </cell>
          <cell r="E3037" t="str">
            <v>Open Value GOV</v>
          </cell>
          <cell r="F3037" t="str">
            <v>Software Licenses</v>
          </cell>
        </row>
        <row r="3038">
          <cell r="B3038" t="str">
            <v>065-06438OG BRL</v>
          </cell>
          <cell r="C3038" t="str">
            <v>Excel LicSAPk OLV D 3Y AqY1 AP</v>
          </cell>
          <cell r="D3038">
            <v>1601.5000000000002</v>
          </cell>
          <cell r="E3038" t="str">
            <v>Open Value GOV</v>
          </cell>
          <cell r="F3038" t="str">
            <v>Software Licenses</v>
          </cell>
        </row>
        <row r="3039">
          <cell r="B3039" t="str">
            <v>065-06439OG BRL</v>
          </cell>
          <cell r="C3039" t="str">
            <v>Excel SA OLV D 1Y AqY1 AP</v>
          </cell>
          <cell r="D3039">
            <v>248.28723404255319</v>
          </cell>
          <cell r="E3039" t="str">
            <v>Open Value GOV</v>
          </cell>
          <cell r="F3039" t="str">
            <v>Software Licenses</v>
          </cell>
        </row>
        <row r="3040">
          <cell r="B3040" t="str">
            <v>065-06441OG BRL</v>
          </cell>
          <cell r="C3040" t="str">
            <v>Excel SA OLV D 1Y AqY2 AP</v>
          </cell>
          <cell r="D3040">
            <v>248.28723404255319</v>
          </cell>
          <cell r="E3040" t="str">
            <v>Open Value GOV</v>
          </cell>
          <cell r="F3040" t="str">
            <v>Software Licenses</v>
          </cell>
        </row>
        <row r="3041">
          <cell r="B3041" t="str">
            <v>065-06440OG BRL</v>
          </cell>
          <cell r="C3041" t="str">
            <v>Excel SA OLV D 1Y AqY3 AP</v>
          </cell>
          <cell r="D3041">
            <v>248.28723404255319</v>
          </cell>
          <cell r="E3041" t="str">
            <v>Open Value GOV</v>
          </cell>
          <cell r="F3041" t="str">
            <v>Software Licenses</v>
          </cell>
        </row>
        <row r="3042">
          <cell r="B3042" t="str">
            <v>065-06442OG BRL</v>
          </cell>
          <cell r="C3042" t="str">
            <v>Excel SA OLV D 2Y AqY2 AP</v>
          </cell>
          <cell r="D3042">
            <v>496.57446808510639</v>
          </cell>
          <cell r="E3042" t="str">
            <v>Open Value GOV</v>
          </cell>
          <cell r="F3042" t="str">
            <v>Software Licenses</v>
          </cell>
        </row>
        <row r="3043">
          <cell r="B3043" t="str">
            <v>065-06443OG BRL</v>
          </cell>
          <cell r="C3043" t="str">
            <v>Excel SA OLV D 3Y AqY1 AP</v>
          </cell>
          <cell r="D3043">
            <v>744.86170212765956</v>
          </cell>
          <cell r="E3043" t="str">
            <v>Open Value GOV</v>
          </cell>
          <cell r="F3043" t="str">
            <v>Software Licenses</v>
          </cell>
        </row>
        <row r="3044">
          <cell r="B3044" t="str">
            <v>D46-00583OG BRL</v>
          </cell>
          <cell r="C3044" t="str">
            <v>ExcelMac LicSAPk OLV D 1Y AqY1 AP</v>
          </cell>
          <cell r="D3044">
            <v>533.82978723404256</v>
          </cell>
          <cell r="E3044" t="str">
            <v>Open Value GOV</v>
          </cell>
          <cell r="F3044" t="str">
            <v>Software Licenses</v>
          </cell>
        </row>
        <row r="3045">
          <cell r="B3045" t="str">
            <v>D46-00584OG BRL</v>
          </cell>
          <cell r="C3045" t="str">
            <v>ExcelMac LicSAPk OLV D 1Y AqY2 AP</v>
          </cell>
          <cell r="D3045">
            <v>676.60638297872345</v>
          </cell>
          <cell r="E3045" t="str">
            <v>Open Value GOV</v>
          </cell>
          <cell r="F3045" t="str">
            <v>Software Licenses</v>
          </cell>
        </row>
        <row r="3046">
          <cell r="B3046" t="str">
            <v>D46-00585OG BRL</v>
          </cell>
          <cell r="C3046" t="str">
            <v>ExcelMac LicSAPk OLV D 1Y AqY3 AP</v>
          </cell>
          <cell r="D3046">
            <v>1104.9255319148938</v>
          </cell>
          <cell r="E3046" t="str">
            <v>Open Value GOV</v>
          </cell>
          <cell r="F3046" t="str">
            <v>Software Licenses</v>
          </cell>
        </row>
        <row r="3047">
          <cell r="B3047" t="str">
            <v>D46-00582OG BRL</v>
          </cell>
          <cell r="C3047" t="str">
            <v>ExcelMac LicSAPk OLV D 2Y AqY2 AP</v>
          </cell>
          <cell r="D3047">
            <v>1353.2127659574469</v>
          </cell>
          <cell r="E3047" t="str">
            <v>Open Value GOV</v>
          </cell>
          <cell r="F3047" t="str">
            <v>Software Licenses</v>
          </cell>
        </row>
        <row r="3048">
          <cell r="B3048" t="str">
            <v>D46-00581OG BRL</v>
          </cell>
          <cell r="C3048" t="str">
            <v>ExcelMac LicSAPk OLV D 3Y AqY1 AP</v>
          </cell>
          <cell r="D3048">
            <v>1601.5000000000002</v>
          </cell>
          <cell r="E3048" t="str">
            <v>Open Value GOV</v>
          </cell>
          <cell r="F3048" t="str">
            <v>Software Licenses</v>
          </cell>
        </row>
        <row r="3049">
          <cell r="B3049" t="str">
            <v>D46-00586OG BRL</v>
          </cell>
          <cell r="C3049" t="str">
            <v>ExcelMac SA OLV D 1Y AqY1 AP</v>
          </cell>
          <cell r="D3049">
            <v>248.28723404255319</v>
          </cell>
          <cell r="E3049" t="str">
            <v>Open Value GOV</v>
          </cell>
          <cell r="F3049" t="str">
            <v>Software Licenses</v>
          </cell>
        </row>
        <row r="3050">
          <cell r="B3050" t="str">
            <v>D46-00590OG BRL</v>
          </cell>
          <cell r="C3050" t="str">
            <v>ExcelMac SA OLV D 1Y AqY2 AP</v>
          </cell>
          <cell r="D3050">
            <v>248.28723404255319</v>
          </cell>
          <cell r="E3050" t="str">
            <v>Open Value GOV</v>
          </cell>
          <cell r="F3050" t="str">
            <v>Software Licenses</v>
          </cell>
        </row>
        <row r="3051">
          <cell r="B3051" t="str">
            <v>D46-00589OG BRL</v>
          </cell>
          <cell r="C3051" t="str">
            <v>ExcelMac SA OLV D 1Y AqY3 AP</v>
          </cell>
          <cell r="D3051">
            <v>248.28723404255319</v>
          </cell>
          <cell r="E3051" t="str">
            <v>Open Value GOV</v>
          </cell>
          <cell r="F3051" t="str">
            <v>Software Licenses</v>
          </cell>
        </row>
        <row r="3052">
          <cell r="B3052" t="str">
            <v>D46-00587OG BRL</v>
          </cell>
          <cell r="C3052" t="str">
            <v>ExcelMac SA OLV D 2Y AqY2 AP</v>
          </cell>
          <cell r="D3052">
            <v>496.57446808510639</v>
          </cell>
          <cell r="E3052" t="str">
            <v>Open Value GOV</v>
          </cell>
          <cell r="F3052" t="str">
            <v>Software Licenses</v>
          </cell>
        </row>
        <row r="3053">
          <cell r="B3053" t="str">
            <v>D46-00588OG BRL</v>
          </cell>
          <cell r="C3053" t="str">
            <v>ExcelMac SA OLV D 3Y AqY1 AP</v>
          </cell>
          <cell r="D3053">
            <v>744.86170212765956</v>
          </cell>
          <cell r="E3053" t="str">
            <v>Open Value GOV</v>
          </cell>
          <cell r="F3053" t="str">
            <v>Software Licenses</v>
          </cell>
        </row>
        <row r="3054">
          <cell r="B3054" t="str">
            <v>PGI-00149OG BRL</v>
          </cell>
          <cell r="C3054" t="str">
            <v>ExchgEntCAL LicSAPk OLV D 1Y AqY1 AP DvcCAL wSrvcs</v>
          </cell>
          <cell r="D3054">
            <v>238.06382978723406</v>
          </cell>
          <cell r="E3054" t="str">
            <v>Open Value GOV</v>
          </cell>
          <cell r="F3054" t="str">
            <v>Software Licenses</v>
          </cell>
        </row>
        <row r="3055">
          <cell r="B3055" t="str">
            <v>PGI-00150OG BRL</v>
          </cell>
          <cell r="C3055" t="str">
            <v>ExchgEntCAL LicSAPk OLV D 1Y AqY1 AP UsrCAL wSrvcs</v>
          </cell>
          <cell r="D3055">
            <v>305.52127659574472</v>
          </cell>
          <cell r="E3055" t="str">
            <v>Open Value GOV</v>
          </cell>
          <cell r="F3055" t="str">
            <v>Software Licenses</v>
          </cell>
        </row>
        <row r="3056">
          <cell r="B3056" t="str">
            <v>PGI-00157OG BRL</v>
          </cell>
          <cell r="C3056" t="str">
            <v>ExchgEntCAL LicSAPk OLV D 1Y AqY2 AP DvcCAL wSrvcs</v>
          </cell>
          <cell r="D3056">
            <v>279.03191489361706</v>
          </cell>
          <cell r="E3056" t="str">
            <v>Open Value GOV</v>
          </cell>
          <cell r="F3056" t="str">
            <v>Software Licenses</v>
          </cell>
        </row>
        <row r="3057">
          <cell r="B3057" t="str">
            <v>PGI-00158OG BRL</v>
          </cell>
          <cell r="C3057" t="str">
            <v>ExchgEntCAL LicSAPk OLV D 1Y AqY2 AP UsrCAL wSrvcs</v>
          </cell>
          <cell r="D3057">
            <v>358.03191489361706</v>
          </cell>
          <cell r="E3057" t="str">
            <v>Open Value GOV</v>
          </cell>
          <cell r="F3057" t="str">
            <v>Software Licenses</v>
          </cell>
        </row>
        <row r="3058">
          <cell r="B3058" t="str">
            <v>PGI-00165OG BRL</v>
          </cell>
          <cell r="C3058" t="str">
            <v>ExchgEntCAL LicSAPk OLV D 1Y AqY3 AP DvcCAL wSrvcs</v>
          </cell>
          <cell r="D3058">
            <v>401.92553191489367</v>
          </cell>
          <cell r="E3058" t="str">
            <v>Open Value GOV</v>
          </cell>
          <cell r="F3058" t="str">
            <v>Software Licenses</v>
          </cell>
        </row>
        <row r="3059">
          <cell r="B3059" t="str">
            <v>PGI-00166OG BRL</v>
          </cell>
          <cell r="C3059" t="str">
            <v>ExchgEntCAL LicSAPk OLV D 1Y AqY3 AP UsrCAL wSrvcs</v>
          </cell>
          <cell r="D3059">
            <v>515.57446808510645</v>
          </cell>
          <cell r="E3059" t="str">
            <v>Open Value GOV</v>
          </cell>
          <cell r="F3059" t="str">
            <v>Software Licenses</v>
          </cell>
        </row>
        <row r="3060">
          <cell r="B3060" t="str">
            <v>PGI-00215OG BRL</v>
          </cell>
          <cell r="C3060" t="str">
            <v>ExchgEntCAL LicSAPk OLV D 2Y AqY2 AP DvcCAL wSrvcs</v>
          </cell>
          <cell r="D3060">
            <v>558.06382978723411</v>
          </cell>
          <cell r="E3060" t="str">
            <v>Open Value GOV</v>
          </cell>
          <cell r="F3060" t="str">
            <v>Software Licenses</v>
          </cell>
        </row>
        <row r="3061">
          <cell r="B3061" t="str">
            <v>PGI-00216OG BRL</v>
          </cell>
          <cell r="C3061" t="str">
            <v>ExchgEntCAL LicSAPk OLV D 2Y AqY2 AP UsrCAL wSrvcs</v>
          </cell>
          <cell r="D3061">
            <v>716.06382978723411</v>
          </cell>
          <cell r="E3061" t="str">
            <v>Open Value GOV</v>
          </cell>
          <cell r="F3061" t="str">
            <v>Software Licenses</v>
          </cell>
        </row>
        <row r="3062">
          <cell r="B3062" t="str">
            <v>PGI-00263OG BRL</v>
          </cell>
          <cell r="C3062" t="str">
            <v>ExchgEntCAL LicSAPk OLV D 3Y AqY1 AP DvcCAL wSrvcs</v>
          </cell>
          <cell r="D3062">
            <v>714.19148936170222</v>
          </cell>
          <cell r="E3062" t="str">
            <v>Open Value GOV</v>
          </cell>
          <cell r="F3062" t="str">
            <v>Software Licenses</v>
          </cell>
        </row>
        <row r="3063">
          <cell r="B3063" t="str">
            <v>PGI-00264OG BRL</v>
          </cell>
          <cell r="C3063" t="str">
            <v>ExchgEntCAL LicSAPk OLV D 3Y AqY1 AP UsrCAL wSrvcs</v>
          </cell>
          <cell r="D3063">
            <v>916.56382978723411</v>
          </cell>
          <cell r="E3063" t="str">
            <v>Open Value GOV</v>
          </cell>
          <cell r="F3063" t="str">
            <v>Software Licenses</v>
          </cell>
        </row>
        <row r="3064">
          <cell r="B3064" t="str">
            <v>PGI-00151OG BRL</v>
          </cell>
          <cell r="C3064" t="str">
            <v>ExchgEntCAL SA OLV D 1Y AqY1 AP DvcCAL wSrvcs</v>
          </cell>
          <cell r="D3064">
            <v>156.13829787234044</v>
          </cell>
          <cell r="E3064" t="str">
            <v>Open Value GOV</v>
          </cell>
          <cell r="F3064" t="str">
            <v>Software Licenses</v>
          </cell>
        </row>
        <row r="3065">
          <cell r="B3065" t="str">
            <v>PGI-00152OG BRL</v>
          </cell>
          <cell r="C3065" t="str">
            <v>ExchgEntCAL SA OLV D 1Y AqY1 AP UsrCAL wSrvcs</v>
          </cell>
          <cell r="D3065">
            <v>200.5</v>
          </cell>
          <cell r="E3065" t="str">
            <v>Open Value GOV</v>
          </cell>
          <cell r="F3065" t="str">
            <v>Software Licenses</v>
          </cell>
        </row>
        <row r="3066">
          <cell r="B3066" t="str">
            <v>PGI-00159OG BRL</v>
          </cell>
          <cell r="C3066" t="str">
            <v>ExchgEntCAL SA OLV D 1Y AqY2 AP DvcCAL wSrvcs</v>
          </cell>
          <cell r="D3066">
            <v>156.13829787234044</v>
          </cell>
          <cell r="E3066" t="str">
            <v>Open Value GOV</v>
          </cell>
          <cell r="F3066" t="str">
            <v>Software Licenses</v>
          </cell>
        </row>
        <row r="3067">
          <cell r="B3067" t="str">
            <v>PGI-00160OG BRL</v>
          </cell>
          <cell r="C3067" t="str">
            <v>ExchgEntCAL SA OLV D 1Y AqY2 AP UsrCAL wSrvcs</v>
          </cell>
          <cell r="D3067">
            <v>200.5</v>
          </cell>
          <cell r="E3067" t="str">
            <v>Open Value GOV</v>
          </cell>
          <cell r="F3067" t="str">
            <v>Software Licenses</v>
          </cell>
        </row>
        <row r="3068">
          <cell r="B3068" t="str">
            <v>PGI-00167OG BRL</v>
          </cell>
          <cell r="C3068" t="str">
            <v>ExchgEntCAL SA OLV D 1Y AqY3 AP DvcCAL wSrvcs</v>
          </cell>
          <cell r="D3068">
            <v>156.13829787234044</v>
          </cell>
          <cell r="E3068" t="str">
            <v>Open Value GOV</v>
          </cell>
          <cell r="F3068" t="str">
            <v>Software Licenses</v>
          </cell>
        </row>
        <row r="3069">
          <cell r="B3069" t="str">
            <v>PGI-00168OG BRL</v>
          </cell>
          <cell r="C3069" t="str">
            <v>ExchgEntCAL SA OLV D 1Y AqY3 AP UsrCAL wSrvcs</v>
          </cell>
          <cell r="D3069">
            <v>200.5</v>
          </cell>
          <cell r="E3069" t="str">
            <v>Open Value GOV</v>
          </cell>
          <cell r="F3069" t="str">
            <v>Software Licenses</v>
          </cell>
        </row>
        <row r="3070">
          <cell r="B3070" t="str">
            <v>PGI-00217OG BRL</v>
          </cell>
          <cell r="C3070" t="str">
            <v>ExchgEntCAL SA OLV D 2Y AqY2 AP DvcCAL wSrvcs</v>
          </cell>
          <cell r="D3070">
            <v>312.2659574468085</v>
          </cell>
          <cell r="E3070" t="str">
            <v>Open Value GOV</v>
          </cell>
          <cell r="F3070" t="str">
            <v>Software Licenses</v>
          </cell>
        </row>
        <row r="3071">
          <cell r="B3071" t="str">
            <v>PGI-00218OG BRL</v>
          </cell>
          <cell r="C3071" t="str">
            <v>ExchgEntCAL SA OLV D 2Y AqY2 AP UsrCAL wSrvcs</v>
          </cell>
          <cell r="D3071">
            <v>401</v>
          </cell>
          <cell r="E3071" t="str">
            <v>Open Value GOV</v>
          </cell>
          <cell r="F3071" t="str">
            <v>Software Licenses</v>
          </cell>
        </row>
        <row r="3072">
          <cell r="B3072" t="str">
            <v>PGI-00265OG BRL</v>
          </cell>
          <cell r="C3072" t="str">
            <v>ExchgEntCAL SA OLV D 3Y AqY1 AP DvcCAL wSrvcs</v>
          </cell>
          <cell r="D3072">
            <v>468.404255319149</v>
          </cell>
          <cell r="E3072" t="str">
            <v>Open Value GOV</v>
          </cell>
          <cell r="F3072" t="str">
            <v>Software Licenses</v>
          </cell>
        </row>
        <row r="3073">
          <cell r="B3073" t="str">
            <v>PGI-00266OG BRL</v>
          </cell>
          <cell r="C3073" t="str">
            <v>ExchgEntCAL SA OLV D 3Y AqY1 AP UsrCAL wSrvcs</v>
          </cell>
          <cell r="D3073">
            <v>601.5</v>
          </cell>
          <cell r="E3073" t="str">
            <v>Open Value GOV</v>
          </cell>
          <cell r="F3073" t="str">
            <v>Software Licenses</v>
          </cell>
        </row>
        <row r="3074">
          <cell r="B3074" t="str">
            <v>6KV-00006OG BRL</v>
          </cell>
          <cell r="C3074" t="str">
            <v>ExchgEntCALSrvcsforEnt SubsVL OLV D 1Mth AP PerUsr</v>
          </cell>
          <cell r="D3074">
            <v>0</v>
          </cell>
          <cell r="E3074" t="str">
            <v>Open Value GOV</v>
          </cell>
          <cell r="F3074" t="str">
            <v>Software Subscription Licenses</v>
          </cell>
        </row>
        <row r="3075">
          <cell r="B3075" t="str">
            <v>Q6Y-00005OG BRL</v>
          </cell>
          <cell r="C3075" t="str">
            <v>ExchgeOnlnPlan1Open ShrdSvr SubsVL OLV D 1Mth AP</v>
          </cell>
          <cell r="D3075">
            <v>21.595744680851066</v>
          </cell>
          <cell r="E3075" t="str">
            <v>Open Value GOV</v>
          </cell>
          <cell r="F3075" t="str">
            <v>Software Subscription Licenses</v>
          </cell>
        </row>
        <row r="3076">
          <cell r="B3076" t="str">
            <v>381-03623OG BRL</v>
          </cell>
          <cell r="C3076" t="str">
            <v>ExchgStdCAL LicSAPk OLV D 1Y AqY1 AP DvcCAL</v>
          </cell>
          <cell r="D3076">
            <v>232.25531914893617</v>
          </cell>
          <cell r="E3076" t="str">
            <v>Open Value GOV</v>
          </cell>
          <cell r="F3076" t="str">
            <v>Software Licenses</v>
          </cell>
        </row>
        <row r="3077">
          <cell r="B3077" t="str">
            <v>381-03628OG BRL</v>
          </cell>
          <cell r="C3077" t="str">
            <v>ExchgStdCAL LicSAPk OLV D 1Y AqY1 AP UsrCAL</v>
          </cell>
          <cell r="D3077">
            <v>300.48936170212767</v>
          </cell>
          <cell r="E3077" t="str">
            <v>Open Value GOV</v>
          </cell>
          <cell r="F3077" t="str">
            <v>Software Licenses</v>
          </cell>
        </row>
        <row r="3078">
          <cell r="B3078" t="str">
            <v>381-03624OG BRL</v>
          </cell>
          <cell r="C3078" t="str">
            <v>ExchgStdCAL LicSAPk OLV D 1Y AqY2 AP DvcCAL</v>
          </cell>
          <cell r="D3078">
            <v>298.56382978723406</v>
          </cell>
          <cell r="E3078" t="str">
            <v>Open Value GOV</v>
          </cell>
          <cell r="F3078" t="str">
            <v>Software Licenses</v>
          </cell>
        </row>
        <row r="3079">
          <cell r="B3079" t="str">
            <v>381-03629OG BRL</v>
          </cell>
          <cell r="C3079" t="str">
            <v>ExchgStdCAL LicSAPk OLV D 1Y AqY2 AP UsrCAL</v>
          </cell>
          <cell r="D3079">
            <v>386.28723404255322</v>
          </cell>
          <cell r="E3079" t="str">
            <v>Open Value GOV</v>
          </cell>
          <cell r="F3079" t="str">
            <v>Software Licenses</v>
          </cell>
        </row>
        <row r="3080">
          <cell r="B3080" t="str">
            <v>381-03625OG BRL</v>
          </cell>
          <cell r="C3080" t="str">
            <v>ExchgStdCAL LicSAPk OLV D 1Y AqY3 AP DvcCAL</v>
          </cell>
          <cell r="D3080">
            <v>497.51063829787239</v>
          </cell>
          <cell r="E3080" t="str">
            <v>Open Value GOV</v>
          </cell>
          <cell r="F3080" t="str">
            <v>Software Licenses</v>
          </cell>
        </row>
        <row r="3081">
          <cell r="B3081" t="str">
            <v>381-03630OG BRL</v>
          </cell>
          <cell r="C3081" t="str">
            <v>ExchgStdCAL LicSAPk OLV D 1Y AqY3 AP UsrCAL</v>
          </cell>
          <cell r="D3081">
            <v>643.69148936170222</v>
          </cell>
          <cell r="E3081" t="str">
            <v>Open Value GOV</v>
          </cell>
          <cell r="F3081" t="str">
            <v>Software Licenses</v>
          </cell>
        </row>
        <row r="3082">
          <cell r="B3082" t="str">
            <v>381-03622OG BRL</v>
          </cell>
          <cell r="C3082" t="str">
            <v>ExchgStdCAL LicSAPk OLV D 2Y AqY2 AP DvcCAL</v>
          </cell>
          <cell r="D3082">
            <v>597.13829787234044</v>
          </cell>
          <cell r="E3082" t="str">
            <v>Open Value GOV</v>
          </cell>
          <cell r="F3082" t="str">
            <v>Software Licenses</v>
          </cell>
        </row>
        <row r="3083">
          <cell r="B3083" t="str">
            <v>381-03627OG BRL</v>
          </cell>
          <cell r="C3083" t="str">
            <v>ExchgStdCAL LicSAPk OLV D 2Y AqY2 AP UsrCAL</v>
          </cell>
          <cell r="D3083">
            <v>772.57446808510645</v>
          </cell>
          <cell r="E3083" t="str">
            <v>Open Value GOV</v>
          </cell>
          <cell r="F3083" t="str">
            <v>Software Licenses</v>
          </cell>
        </row>
        <row r="3084">
          <cell r="B3084" t="str">
            <v>381-03621OG BRL</v>
          </cell>
          <cell r="C3084" t="str">
            <v>ExchgStdCAL LicSAPk OLV D 3Y AqY1 AP DvcCAL</v>
          </cell>
          <cell r="D3084">
            <v>696.77659574468089</v>
          </cell>
          <cell r="E3084" t="str">
            <v>Open Value GOV</v>
          </cell>
          <cell r="F3084" t="str">
            <v>Software Licenses</v>
          </cell>
        </row>
        <row r="3085">
          <cell r="B3085" t="str">
            <v>381-03626OG BRL</v>
          </cell>
          <cell r="C3085" t="str">
            <v>ExchgStdCAL LicSAPk OLV D 3Y AqY1 AP UsrCAL</v>
          </cell>
          <cell r="D3085">
            <v>901.468085106383</v>
          </cell>
          <cell r="E3085" t="str">
            <v>Open Value GOV</v>
          </cell>
          <cell r="F3085" t="str">
            <v>Software Licenses</v>
          </cell>
        </row>
        <row r="3086">
          <cell r="B3086" t="str">
            <v>381-03631OG BRL</v>
          </cell>
          <cell r="C3086" t="str">
            <v>ExchgStdCAL SA OLV D 1Y AqY1 AP DvcCAL</v>
          </cell>
          <cell r="D3086">
            <v>99.627659574468098</v>
          </cell>
          <cell r="E3086" t="str">
            <v>Open Value GOV</v>
          </cell>
          <cell r="F3086" t="str">
            <v>Software Licenses</v>
          </cell>
        </row>
        <row r="3087">
          <cell r="B3087" t="str">
            <v>381-03636OG BRL</v>
          </cell>
          <cell r="C3087" t="str">
            <v>ExchgStdCAL SA OLV D 1Y AqY1 AP UsrCAL</v>
          </cell>
          <cell r="D3087">
            <v>128.89361702127661</v>
          </cell>
          <cell r="E3087" t="str">
            <v>Open Value GOV</v>
          </cell>
          <cell r="F3087" t="str">
            <v>Software Licenses</v>
          </cell>
        </row>
        <row r="3088">
          <cell r="B3088" t="str">
            <v>381-03635OG BRL</v>
          </cell>
          <cell r="C3088" t="str">
            <v>ExchgStdCAL SA OLV D 1Y AqY2 AP DvcCAL</v>
          </cell>
          <cell r="D3088">
            <v>99.627659574468098</v>
          </cell>
          <cell r="E3088" t="str">
            <v>Open Value GOV</v>
          </cell>
          <cell r="F3088" t="str">
            <v>Software Licenses</v>
          </cell>
        </row>
        <row r="3089">
          <cell r="B3089" t="str">
            <v>381-03640OG BRL</v>
          </cell>
          <cell r="C3089" t="str">
            <v>ExchgStdCAL SA OLV D 1Y AqY2 AP UsrCAL</v>
          </cell>
          <cell r="D3089">
            <v>128.89361702127661</v>
          </cell>
          <cell r="E3089" t="str">
            <v>Open Value GOV</v>
          </cell>
          <cell r="F3089" t="str">
            <v>Software Licenses</v>
          </cell>
        </row>
        <row r="3090">
          <cell r="B3090" t="str">
            <v>381-03634OG BRL</v>
          </cell>
          <cell r="C3090" t="str">
            <v>ExchgStdCAL SA OLV D 1Y AqY3 AP DvcCAL</v>
          </cell>
          <cell r="D3090">
            <v>99.627659574468098</v>
          </cell>
          <cell r="E3090" t="str">
            <v>Open Value GOV</v>
          </cell>
          <cell r="F3090" t="str">
            <v>Software Licenses</v>
          </cell>
        </row>
        <row r="3091">
          <cell r="B3091" t="str">
            <v>381-03639OG BRL</v>
          </cell>
          <cell r="C3091" t="str">
            <v>ExchgStdCAL SA OLV D 1Y AqY3 AP UsrCAL</v>
          </cell>
          <cell r="D3091">
            <v>128.89361702127661</v>
          </cell>
          <cell r="E3091" t="str">
            <v>Open Value GOV</v>
          </cell>
          <cell r="F3091" t="str">
            <v>Software Licenses</v>
          </cell>
        </row>
        <row r="3092">
          <cell r="B3092" t="str">
            <v>381-03632OG BRL</v>
          </cell>
          <cell r="C3092" t="str">
            <v>ExchgStdCAL SA OLV D 2Y AqY2 AP DvcCAL</v>
          </cell>
          <cell r="D3092">
            <v>199.2553191489362</v>
          </cell>
          <cell r="E3092" t="str">
            <v>Open Value GOV</v>
          </cell>
          <cell r="F3092" t="str">
            <v>Software Licenses</v>
          </cell>
        </row>
        <row r="3093">
          <cell r="B3093" t="str">
            <v>381-03637OG BRL</v>
          </cell>
          <cell r="C3093" t="str">
            <v>ExchgStdCAL SA OLV D 2Y AqY2 AP UsrCAL</v>
          </cell>
          <cell r="D3093">
            <v>257.77659574468089</v>
          </cell>
          <cell r="E3093" t="str">
            <v>Open Value GOV</v>
          </cell>
          <cell r="F3093" t="str">
            <v>Software Licenses</v>
          </cell>
        </row>
        <row r="3094">
          <cell r="B3094" t="str">
            <v>381-03633OG BRL</v>
          </cell>
          <cell r="C3094" t="str">
            <v>ExchgStdCAL SA OLV D 3Y AqY1 AP DvcCAL</v>
          </cell>
          <cell r="D3094">
            <v>298.88297872340428</v>
          </cell>
          <cell r="E3094" t="str">
            <v>Open Value GOV</v>
          </cell>
          <cell r="F3094" t="str">
            <v>Software Licenses</v>
          </cell>
        </row>
        <row r="3095">
          <cell r="B3095" t="str">
            <v>381-03638OG BRL</v>
          </cell>
          <cell r="C3095" t="str">
            <v>ExchgStdCAL SA OLV D 3Y AqY1 AP UsrCAL</v>
          </cell>
          <cell r="D3095">
            <v>386.68085106382983</v>
          </cell>
          <cell r="E3095" t="str">
            <v>Open Value GOV</v>
          </cell>
          <cell r="F3095" t="str">
            <v>Software Licenses</v>
          </cell>
        </row>
        <row r="3096">
          <cell r="B3096" t="str">
            <v>395-04134OG BRL</v>
          </cell>
          <cell r="C3096" t="str">
            <v>ExchgSvrEnt LicSAPk OLV D 1Y AqY1 AP</v>
          </cell>
          <cell r="D3096">
            <v>13977.053191489364</v>
          </cell>
          <cell r="E3096" t="str">
            <v>Open Value GOV</v>
          </cell>
          <cell r="F3096" t="str">
            <v>Software Licenses</v>
          </cell>
        </row>
        <row r="3097">
          <cell r="B3097" t="str">
            <v>395-04135OG BRL</v>
          </cell>
          <cell r="C3097" t="str">
            <v>ExchgSvrEnt LicSAPk OLV D 1Y AqY2 AP</v>
          </cell>
          <cell r="D3097">
            <v>17970.382978723406</v>
          </cell>
          <cell r="E3097" t="str">
            <v>Open Value GOV</v>
          </cell>
          <cell r="F3097" t="str">
            <v>Software Licenses</v>
          </cell>
        </row>
        <row r="3098">
          <cell r="B3098" t="str">
            <v>395-04136OG BRL</v>
          </cell>
          <cell r="C3098" t="str">
            <v>ExchgSvrEnt LicSAPk OLV D 1Y AqY3 AP</v>
          </cell>
          <cell r="D3098">
            <v>29950.382978723406</v>
          </cell>
          <cell r="E3098" t="str">
            <v>Open Value GOV</v>
          </cell>
          <cell r="F3098" t="str">
            <v>Software Licenses</v>
          </cell>
        </row>
        <row r="3099">
          <cell r="B3099" t="str">
            <v>395-04133OG BRL</v>
          </cell>
          <cell r="C3099" t="str">
            <v>ExchgSvrEnt LicSAPk OLV D 2Y AqY2 AP</v>
          </cell>
          <cell r="D3099">
            <v>35940.776595744683</v>
          </cell>
          <cell r="E3099" t="str">
            <v>Open Value GOV</v>
          </cell>
          <cell r="F3099" t="str">
            <v>Software Licenses</v>
          </cell>
        </row>
        <row r="3100">
          <cell r="B3100" t="str">
            <v>395-04132OG BRL</v>
          </cell>
          <cell r="C3100" t="str">
            <v>ExchgSvrEnt LicSAPk OLV D 3Y AqY1 AP</v>
          </cell>
          <cell r="D3100">
            <v>41931.159574468089</v>
          </cell>
          <cell r="E3100" t="str">
            <v>Open Value GOV</v>
          </cell>
          <cell r="F3100" t="str">
            <v>Software Licenses</v>
          </cell>
        </row>
        <row r="3101">
          <cell r="B3101" t="str">
            <v>395-04142OG BRL</v>
          </cell>
          <cell r="C3101" t="str">
            <v>ExchgSvrEnt SA OLV D 1Y AqY1 AP</v>
          </cell>
          <cell r="D3101">
            <v>5990.3936170212774</v>
          </cell>
          <cell r="E3101" t="str">
            <v>Open Value GOV</v>
          </cell>
          <cell r="F3101" t="str">
            <v>Software Licenses</v>
          </cell>
        </row>
        <row r="3102">
          <cell r="B3102" t="str">
            <v>395-04146OG BRL</v>
          </cell>
          <cell r="C3102" t="str">
            <v>ExchgSvrEnt SA OLV D 1Y AqY2 AP</v>
          </cell>
          <cell r="D3102">
            <v>5990.3936170212774</v>
          </cell>
          <cell r="E3102" t="str">
            <v>Open Value GOV</v>
          </cell>
          <cell r="F3102" t="str">
            <v>Software Licenses</v>
          </cell>
        </row>
        <row r="3103">
          <cell r="B3103" t="str">
            <v>395-04145OG BRL</v>
          </cell>
          <cell r="C3103" t="str">
            <v>ExchgSvrEnt SA OLV D 1Y AqY3 AP</v>
          </cell>
          <cell r="D3103">
            <v>5990.3936170212774</v>
          </cell>
          <cell r="E3103" t="str">
            <v>Open Value GOV</v>
          </cell>
          <cell r="F3103" t="str">
            <v>Software Licenses</v>
          </cell>
        </row>
        <row r="3104">
          <cell r="B3104" t="str">
            <v>395-04143OG BRL</v>
          </cell>
          <cell r="C3104" t="str">
            <v>ExchgSvrEnt SA OLV D 2Y AqY2 AP</v>
          </cell>
          <cell r="D3104">
            <v>11980.776595744683</v>
          </cell>
          <cell r="E3104" t="str">
            <v>Open Value GOV</v>
          </cell>
          <cell r="F3104" t="str">
            <v>Software Licenses</v>
          </cell>
        </row>
        <row r="3105">
          <cell r="B3105" t="str">
            <v>395-04144OG BRL</v>
          </cell>
          <cell r="C3105" t="str">
            <v>ExchgSvrEnt SA OLV D 3Y AqY1 AP</v>
          </cell>
          <cell r="D3105">
            <v>17971.170212765959</v>
          </cell>
          <cell r="E3105" t="str">
            <v>Open Value GOV</v>
          </cell>
          <cell r="F3105" t="str">
            <v>Software Licenses</v>
          </cell>
        </row>
        <row r="3106">
          <cell r="B3106" t="str">
            <v>395-04139OG BRL</v>
          </cell>
          <cell r="C3106" t="str">
            <v>ExchgSvrEnt SASU OLV D 1Y AqY1 ExchgSvrStd AP</v>
          </cell>
          <cell r="D3106">
            <v>11535.776595744681</v>
          </cell>
          <cell r="E3106" t="str">
            <v>Open Value GOV</v>
          </cell>
          <cell r="F3106" t="str">
            <v>Software Licenses</v>
          </cell>
        </row>
        <row r="3107">
          <cell r="B3107" t="str">
            <v>395-04140OG BRL</v>
          </cell>
          <cell r="C3107" t="str">
            <v>ExchgSvrEnt SASU OLV D 1Y AqY2 ExchgSvrStd AP</v>
          </cell>
          <cell r="D3107">
            <v>14831.510638297874</v>
          </cell>
          <cell r="E3107" t="str">
            <v>Open Value GOV</v>
          </cell>
          <cell r="F3107" t="str">
            <v>Software Licenses</v>
          </cell>
        </row>
        <row r="3108">
          <cell r="B3108" t="str">
            <v>395-04141OG BRL</v>
          </cell>
          <cell r="C3108" t="str">
            <v>ExchgSvrEnt SASU OLV D 1Y AqY3 ExchgSvrStd AP</v>
          </cell>
          <cell r="D3108">
            <v>24718.723404255317</v>
          </cell>
          <cell r="E3108" t="str">
            <v>Open Value GOV</v>
          </cell>
          <cell r="F3108" t="str">
            <v>Software Licenses</v>
          </cell>
        </row>
        <row r="3109">
          <cell r="B3109" t="str">
            <v>395-04137OG BRL</v>
          </cell>
          <cell r="C3109" t="str">
            <v>ExchgSvrEnt SASU OLV D 2Y AqY2 ExchgSvrStd AP</v>
          </cell>
          <cell r="D3109">
            <v>29663.021276595748</v>
          </cell>
          <cell r="E3109" t="str">
            <v>Open Value GOV</v>
          </cell>
          <cell r="F3109" t="str">
            <v>Software Licenses</v>
          </cell>
        </row>
        <row r="3110">
          <cell r="B3110" t="str">
            <v>395-04138OG BRL</v>
          </cell>
          <cell r="C3110" t="str">
            <v>ExchgSvrEnt SASU OLV D 3Y AqY1 ExchgSvrStd AP</v>
          </cell>
          <cell r="D3110">
            <v>34607.319148936171</v>
          </cell>
          <cell r="E3110" t="str">
            <v>Open Value GOV</v>
          </cell>
          <cell r="F3110" t="str">
            <v>Software Licenses</v>
          </cell>
        </row>
        <row r="3111">
          <cell r="B3111" t="str">
            <v>312-03711OG BRL</v>
          </cell>
          <cell r="C3111" t="str">
            <v>ExchgSvrStd LicSAPk OLV D 1Y AqY1 AP</v>
          </cell>
          <cell r="D3111">
            <v>2441.2765957446813</v>
          </cell>
          <cell r="E3111" t="str">
            <v>Open Value GOV</v>
          </cell>
          <cell r="F3111" t="str">
            <v>Software Licenses</v>
          </cell>
        </row>
        <row r="3112">
          <cell r="B3112" t="str">
            <v>312-03712OG BRL</v>
          </cell>
          <cell r="C3112" t="str">
            <v>ExchgSvrStd LicSAPk OLV D 1Y AqY2 AP</v>
          </cell>
          <cell r="D3112">
            <v>3138.872340425532</v>
          </cell>
          <cell r="E3112" t="str">
            <v>Open Value GOV</v>
          </cell>
          <cell r="F3112" t="str">
            <v>Software Licenses</v>
          </cell>
        </row>
        <row r="3113">
          <cell r="B3113" t="str">
            <v>312-03713OG BRL</v>
          </cell>
          <cell r="C3113" t="str">
            <v>ExchgSvrStd LicSAPk OLV D 1Y AqY3 AP</v>
          </cell>
          <cell r="D3113">
            <v>5231.6595744680853</v>
          </cell>
          <cell r="E3113" t="str">
            <v>Open Value GOV</v>
          </cell>
          <cell r="F3113" t="str">
            <v>Software Licenses</v>
          </cell>
        </row>
        <row r="3114">
          <cell r="B3114" t="str">
            <v>312-03710OG BRL</v>
          </cell>
          <cell r="C3114" t="str">
            <v>ExchgSvrStd LicSAPk OLV D 2Y AqY2 AP</v>
          </cell>
          <cell r="D3114">
            <v>6277.744680851064</v>
          </cell>
          <cell r="E3114" t="str">
            <v>Open Value GOV</v>
          </cell>
          <cell r="F3114" t="str">
            <v>Software Licenses</v>
          </cell>
        </row>
        <row r="3115">
          <cell r="B3115" t="str">
            <v>312-03709OG BRL</v>
          </cell>
          <cell r="C3115" t="str">
            <v>ExchgSvrStd LicSAPk OLV D 3Y AqY1 AP</v>
          </cell>
          <cell r="D3115">
            <v>7323.8297872340427</v>
          </cell>
          <cell r="E3115" t="str">
            <v>Open Value GOV</v>
          </cell>
          <cell r="F3115" t="str">
            <v>Software Licenses</v>
          </cell>
        </row>
        <row r="3116">
          <cell r="B3116" t="str">
            <v>312-03714OG BRL</v>
          </cell>
          <cell r="C3116" t="str">
            <v>ExchgSvrStd SA OLV D 1Y AqY1 AP</v>
          </cell>
          <cell r="D3116">
            <v>1046.0851063829789</v>
          </cell>
          <cell r="E3116" t="str">
            <v>Open Value GOV</v>
          </cell>
          <cell r="F3116" t="str">
            <v>Software Licenses</v>
          </cell>
        </row>
        <row r="3117">
          <cell r="B3117" t="str">
            <v>312-03718OG BRL</v>
          </cell>
          <cell r="C3117" t="str">
            <v>ExchgSvrStd SA OLV D 1Y AqY2 AP</v>
          </cell>
          <cell r="D3117">
            <v>1046.0851063829789</v>
          </cell>
          <cell r="E3117" t="str">
            <v>Open Value GOV</v>
          </cell>
          <cell r="F3117" t="str">
            <v>Software Licenses</v>
          </cell>
        </row>
        <row r="3118">
          <cell r="B3118" t="str">
            <v>312-03717OG BRL</v>
          </cell>
          <cell r="C3118" t="str">
            <v>ExchgSvrStd SA OLV D 1Y AqY3 AP</v>
          </cell>
          <cell r="D3118">
            <v>1046.0851063829789</v>
          </cell>
          <cell r="E3118" t="str">
            <v>Open Value GOV</v>
          </cell>
          <cell r="F3118" t="str">
            <v>Software Licenses</v>
          </cell>
        </row>
        <row r="3119">
          <cell r="B3119" t="str">
            <v>312-03715OG BRL</v>
          </cell>
          <cell r="C3119" t="str">
            <v>ExchgSvrStd SA OLV D 2Y AqY2 AP</v>
          </cell>
          <cell r="D3119">
            <v>2092.1702127659578</v>
          </cell>
          <cell r="E3119" t="str">
            <v>Open Value GOV</v>
          </cell>
          <cell r="F3119" t="str">
            <v>Software Licenses</v>
          </cell>
        </row>
        <row r="3120">
          <cell r="B3120" t="str">
            <v>312-03716OG BRL</v>
          </cell>
          <cell r="C3120" t="str">
            <v>ExchgSvrStd SA OLV D 3Y AqY1 AP</v>
          </cell>
          <cell r="D3120">
            <v>3138.244680851064</v>
          </cell>
          <cell r="E3120" t="str">
            <v>Open Value GOV</v>
          </cell>
          <cell r="F3120" t="str">
            <v>Software Licenses</v>
          </cell>
        </row>
        <row r="3121">
          <cell r="B3121" t="str">
            <v>Q6Z-00005OG BRL</v>
          </cell>
          <cell r="C3121" t="str">
            <v>ExchngOnlnPlan2Open ShrdSvr SubsVL OLV D 1Mth AP</v>
          </cell>
          <cell r="D3121">
            <v>43.212765957446805</v>
          </cell>
          <cell r="E3121" t="str">
            <v>Open Value GOV</v>
          </cell>
          <cell r="F3121" t="str">
            <v>Software Subscription Licenses</v>
          </cell>
        </row>
        <row r="3122">
          <cell r="B3122" t="str">
            <v>R9Y-00005OG BRL</v>
          </cell>
          <cell r="C3122" t="str">
            <v>ExchOnlnProtectionOpen ShrdSvr SubsVL OLV D 1Mth AP</v>
          </cell>
          <cell r="D3122">
            <v>5.4042553191489366</v>
          </cell>
          <cell r="E3122" t="str">
            <v>Open Value GOV</v>
          </cell>
          <cell r="F3122" t="str">
            <v>Software Subscription Licenses</v>
          </cell>
        </row>
        <row r="3123">
          <cell r="B3123" t="str">
            <v>NK7-00084OG BRL</v>
          </cell>
          <cell r="C3123" t="str">
            <v>IdentityMgrCAL LicSAPk OLV D 1Y AqY1 AP UsrCAL</v>
          </cell>
          <cell r="D3123">
            <v>60.914893617021278</v>
          </cell>
          <cell r="E3123" t="str">
            <v>Open Value GOV</v>
          </cell>
          <cell r="F3123" t="str">
            <v>Software Licenses</v>
          </cell>
        </row>
        <row r="3124">
          <cell r="B3124" t="str">
            <v>NK7-00086OG BRL</v>
          </cell>
          <cell r="C3124" t="str">
            <v>IdentityMgrCAL LicSAPk OLV D 1Y AqY2 AP UsrCAL</v>
          </cell>
          <cell r="D3124">
            <v>78.446808510638292</v>
          </cell>
          <cell r="E3124" t="str">
            <v>Open Value GOV</v>
          </cell>
          <cell r="F3124" t="str">
            <v>Software Licenses</v>
          </cell>
        </row>
        <row r="3125">
          <cell r="B3125" t="str">
            <v>NK7-00088OG BRL</v>
          </cell>
          <cell r="C3125" t="str">
            <v>IdentityMgrCAL LicSAPk OLV D 1Y AqY3 AP UsrCAL</v>
          </cell>
          <cell r="D3125">
            <v>131.06382978723406</v>
          </cell>
          <cell r="E3125" t="str">
            <v>Open Value GOV</v>
          </cell>
          <cell r="F3125" t="str">
            <v>Software Licenses</v>
          </cell>
        </row>
        <row r="3126">
          <cell r="B3126" t="str">
            <v>NK7-00017OG BRL</v>
          </cell>
          <cell r="C3126" t="str">
            <v>IdentityMgrCAL LicSAPk OLV D 2Y AqY2 AP UsrCAL</v>
          </cell>
          <cell r="D3126">
            <v>156.91489361702128</v>
          </cell>
          <cell r="E3126" t="str">
            <v>Open Value GOV</v>
          </cell>
          <cell r="F3126" t="str">
            <v>Software Licenses</v>
          </cell>
        </row>
        <row r="3127">
          <cell r="B3127" t="str">
            <v>NK7-00033OG BRL</v>
          </cell>
          <cell r="C3127" t="str">
            <v>IdentityMgrCAL LicSAPk OLV D 3Y AqY1 AP UsrCAL</v>
          </cell>
          <cell r="D3127">
            <v>182.74468085106383</v>
          </cell>
          <cell r="E3127" t="str">
            <v>Open Value GOV</v>
          </cell>
          <cell r="F3127" t="str">
            <v>Software Licenses</v>
          </cell>
        </row>
        <row r="3128">
          <cell r="B3128" t="str">
            <v>NK7-00085OG BRL</v>
          </cell>
          <cell r="C3128" t="str">
            <v>IdentityMgrCAL SA OLV D 1Y AqY1 AP UsrCAL</v>
          </cell>
          <cell r="D3128">
            <v>25.851063829787236</v>
          </cell>
          <cell r="E3128" t="str">
            <v>Open Value GOV</v>
          </cell>
          <cell r="F3128" t="str">
            <v>Software Licenses</v>
          </cell>
        </row>
        <row r="3129">
          <cell r="B3129" t="str">
            <v>NK7-00087OG BRL</v>
          </cell>
          <cell r="C3129" t="str">
            <v>IdentityMgrCAL SA OLV D 1Y AqY2 AP UsrCAL</v>
          </cell>
          <cell r="D3129">
            <v>25.851063829787236</v>
          </cell>
          <cell r="E3129" t="str">
            <v>Open Value GOV</v>
          </cell>
          <cell r="F3129" t="str">
            <v>Software Licenses</v>
          </cell>
        </row>
        <row r="3130">
          <cell r="B3130" t="str">
            <v>NK7-00089OG BRL</v>
          </cell>
          <cell r="C3130" t="str">
            <v>IdentityMgrCAL SA OLV D 1Y AqY3 AP UsrCAL</v>
          </cell>
          <cell r="D3130">
            <v>25.851063829787236</v>
          </cell>
          <cell r="E3130" t="str">
            <v>Open Value GOV</v>
          </cell>
          <cell r="F3130" t="str">
            <v>Software Licenses</v>
          </cell>
        </row>
        <row r="3131">
          <cell r="B3131" t="str">
            <v>NK7-00018OG BRL</v>
          </cell>
          <cell r="C3131" t="str">
            <v>IdentityMgrCAL SA OLV D 2Y AqY2 AP UsrCAL</v>
          </cell>
          <cell r="D3131">
            <v>51.680851063829792</v>
          </cell>
          <cell r="E3131" t="str">
            <v>Open Value GOV</v>
          </cell>
          <cell r="F3131" t="str">
            <v>Software Licenses</v>
          </cell>
        </row>
        <row r="3132">
          <cell r="B3132" t="str">
            <v>NK7-00034OG BRL</v>
          </cell>
          <cell r="C3132" t="str">
            <v>IdentityMgrCAL SA OLV D 3Y AqY1 AP UsrCAL</v>
          </cell>
          <cell r="D3132">
            <v>77.531914893617028</v>
          </cell>
          <cell r="E3132" t="str">
            <v>Open Value GOV</v>
          </cell>
          <cell r="F3132" t="str">
            <v>Software Licenses</v>
          </cell>
        </row>
        <row r="3133">
          <cell r="B3133" t="str">
            <v>PL7-00077OG BRL</v>
          </cell>
          <cell r="C3133" t="str">
            <v>IdentityMgrExtConn LicSAPk OLV D 1Y AqY1 AP</v>
          </cell>
          <cell r="D3133">
            <v>63164.904255319154</v>
          </cell>
          <cell r="E3133" t="str">
            <v>Open Value GOV</v>
          </cell>
          <cell r="F3133" t="str">
            <v>Software Licenses</v>
          </cell>
        </row>
        <row r="3134">
          <cell r="B3134" t="str">
            <v>PL7-00079OG BRL</v>
          </cell>
          <cell r="C3134" t="str">
            <v>IdentityMgrExtConn LicSAPk OLV D 1Y AqY2 AP</v>
          </cell>
          <cell r="D3134">
            <v>81212.159574468082</v>
          </cell>
          <cell r="E3134" t="str">
            <v>Open Value GOV</v>
          </cell>
          <cell r="F3134" t="str">
            <v>Software Licenses</v>
          </cell>
        </row>
        <row r="3135">
          <cell r="B3135" t="str">
            <v>PL7-00081OG BRL</v>
          </cell>
          <cell r="C3135" t="str">
            <v>IdentityMgrExtConn LicSAPk OLV D 1Y AqY3 AP</v>
          </cell>
          <cell r="D3135">
            <v>135353.92553191489</v>
          </cell>
          <cell r="E3135" t="str">
            <v>Open Value GOV</v>
          </cell>
          <cell r="F3135" t="str">
            <v>Software Licenses</v>
          </cell>
        </row>
        <row r="3136">
          <cell r="B3136" t="str">
            <v>PL7-00012OG BRL</v>
          </cell>
          <cell r="C3136" t="str">
            <v>IdentityMgrExtConn LicSAPk OLV D 2Y AqY2 AP</v>
          </cell>
          <cell r="D3136">
            <v>162424.30851063831</v>
          </cell>
          <cell r="E3136" t="str">
            <v>Open Value GOV</v>
          </cell>
          <cell r="F3136" t="str">
            <v>Software Licenses</v>
          </cell>
        </row>
        <row r="3137">
          <cell r="B3137" t="str">
            <v>PL7-00018OG BRL</v>
          </cell>
          <cell r="C3137" t="str">
            <v>IdentityMgrExtConn LicSAPk OLV D 3Y AqY1 AP</v>
          </cell>
          <cell r="D3137">
            <v>189494.69148936172</v>
          </cell>
          <cell r="E3137" t="str">
            <v>Open Value GOV</v>
          </cell>
          <cell r="F3137" t="str">
            <v>Software Licenses</v>
          </cell>
        </row>
        <row r="3138">
          <cell r="B3138" t="str">
            <v>PL7-00078OG BRL</v>
          </cell>
          <cell r="C3138" t="str">
            <v>IdentityMgrExtConn SA OLV D 1Y AqY1 AP</v>
          </cell>
          <cell r="D3138">
            <v>27070.382978723406</v>
          </cell>
          <cell r="E3138" t="str">
            <v>Open Value GOV</v>
          </cell>
          <cell r="F3138" t="str">
            <v>Software Licenses</v>
          </cell>
        </row>
        <row r="3139">
          <cell r="B3139" t="str">
            <v>PL7-00080OG BRL</v>
          </cell>
          <cell r="C3139" t="str">
            <v>IdentityMgrExtConn SA OLV D 1Y AqY2 AP</v>
          </cell>
          <cell r="D3139">
            <v>27070.382978723406</v>
          </cell>
          <cell r="E3139" t="str">
            <v>Open Value GOV</v>
          </cell>
          <cell r="F3139" t="str">
            <v>Software Licenses</v>
          </cell>
        </row>
        <row r="3140">
          <cell r="B3140" t="str">
            <v>PL7-00082OG BRL</v>
          </cell>
          <cell r="C3140" t="str">
            <v>IdentityMgrExtConn SA OLV D 1Y AqY3 AP</v>
          </cell>
          <cell r="D3140">
            <v>27070.382978723406</v>
          </cell>
          <cell r="E3140" t="str">
            <v>Open Value GOV</v>
          </cell>
          <cell r="F3140" t="str">
            <v>Software Licenses</v>
          </cell>
        </row>
        <row r="3141">
          <cell r="B3141" t="str">
            <v>PL7-00013OG BRL</v>
          </cell>
          <cell r="C3141" t="str">
            <v>IdentityMgrExtConn SA OLV D 2Y AqY2 AP</v>
          </cell>
          <cell r="D3141">
            <v>54140.765957446813</v>
          </cell>
          <cell r="E3141" t="str">
            <v>Open Value GOV</v>
          </cell>
          <cell r="F3141" t="str">
            <v>Software Licenses</v>
          </cell>
        </row>
        <row r="3142">
          <cell r="B3142" t="str">
            <v>PL7-00019OG BRL</v>
          </cell>
          <cell r="C3142" t="str">
            <v>IdentityMgrExtConn SA OLV D 3Y AqY1 AP</v>
          </cell>
          <cell r="D3142">
            <v>81211.148936170212</v>
          </cell>
          <cell r="E3142" t="str">
            <v>Open Value GOV</v>
          </cell>
          <cell r="F3142" t="str">
            <v>Software Licenses</v>
          </cell>
        </row>
        <row r="3143">
          <cell r="B3143" t="str">
            <v>NMG-00005OG BRL</v>
          </cell>
          <cell r="C3143" t="str">
            <v>Intune Device Open Shared Subs VL OLV D 1M Addtl Prod Per Device</v>
          </cell>
          <cell r="D3143">
            <v>10.808510638297873</v>
          </cell>
          <cell r="E3143" t="str">
            <v>Open Value GOV</v>
          </cell>
          <cell r="F3143" t="str">
            <v>Software Subscription Licenses</v>
          </cell>
        </row>
        <row r="3144">
          <cell r="B3144" t="str">
            <v>3LN-00009OG BRL</v>
          </cell>
          <cell r="C3144" t="str">
            <v>IntuneOpen ShrdSvr SubsVL OLV D 1Mth AP</v>
          </cell>
          <cell r="D3144">
            <v>32.404255319148938</v>
          </cell>
          <cell r="E3144" t="str">
            <v>Open Value GOV</v>
          </cell>
          <cell r="F3144" t="str">
            <v>Software Subscription Licenses</v>
          </cell>
        </row>
        <row r="3145">
          <cell r="B3145" t="str">
            <v>7U6-00005OG BRL</v>
          </cell>
          <cell r="C3145" t="str">
            <v>IntuneOPENAdd-On ShrdSvr SubsVL OLV D 1Mth AP</v>
          </cell>
          <cell r="D3145">
            <v>21.595744680851066</v>
          </cell>
          <cell r="E3145" t="str">
            <v>Open Value GOV</v>
          </cell>
          <cell r="F3145" t="str">
            <v>Software Subscription Licenses</v>
          </cell>
        </row>
        <row r="3146">
          <cell r="B3146" t="str">
            <v>5HK-00182OG BRL</v>
          </cell>
          <cell r="C3146" t="str">
            <v>LyncMac LicSAPk OLV D 1Y AqY1 AP</v>
          </cell>
          <cell r="D3146">
            <v>113.42553191489363</v>
          </cell>
          <cell r="E3146" t="str">
            <v>Open Value GOV</v>
          </cell>
          <cell r="F3146" t="str">
            <v>Software Licenses</v>
          </cell>
        </row>
        <row r="3147">
          <cell r="B3147" t="str">
            <v>5HK-00186OG BRL</v>
          </cell>
          <cell r="C3147" t="str">
            <v>LyncMac LicSAPk OLV D 1Y AqY2 AP</v>
          </cell>
          <cell r="D3147">
            <v>143.84042553191492</v>
          </cell>
          <cell r="E3147" t="str">
            <v>Open Value GOV</v>
          </cell>
          <cell r="F3147" t="str">
            <v>Software Licenses</v>
          </cell>
        </row>
        <row r="3148">
          <cell r="B3148" t="str">
            <v>5HK-00200OG BRL</v>
          </cell>
          <cell r="C3148" t="str">
            <v>LyncMac LicSAPk OLV D 1Y AqY3 AP</v>
          </cell>
          <cell r="D3148">
            <v>235.05319148936169</v>
          </cell>
          <cell r="E3148" t="str">
            <v>Open Value GOV</v>
          </cell>
          <cell r="F3148" t="str">
            <v>Software Licenses</v>
          </cell>
        </row>
        <row r="3149">
          <cell r="B3149" t="str">
            <v>5HK-00118OG BRL</v>
          </cell>
          <cell r="C3149" t="str">
            <v>LyncMac LicSAPk OLV D 2Y AqY2 AP</v>
          </cell>
          <cell r="D3149">
            <v>287.6702127659575</v>
          </cell>
          <cell r="E3149" t="str">
            <v>Open Value GOV</v>
          </cell>
          <cell r="F3149" t="str">
            <v>Software Licenses</v>
          </cell>
        </row>
        <row r="3150">
          <cell r="B3150" t="str">
            <v>5HK-00162OG BRL</v>
          </cell>
          <cell r="C3150" t="str">
            <v>LyncMac LicSAPk OLV D 3Y AqY1 AP</v>
          </cell>
          <cell r="D3150">
            <v>340.28723404255322</v>
          </cell>
          <cell r="E3150" t="str">
            <v>Open Value GOV</v>
          </cell>
          <cell r="F3150" t="str">
            <v>Software Licenses</v>
          </cell>
        </row>
        <row r="3151">
          <cell r="B3151" t="str">
            <v>5HK-00183OG BRL</v>
          </cell>
          <cell r="C3151" t="str">
            <v>LyncMac SA OLV D 1Y AqY1 AP</v>
          </cell>
          <cell r="D3151">
            <v>52.61702127659575</v>
          </cell>
          <cell r="E3151" t="str">
            <v>Open Value GOV</v>
          </cell>
          <cell r="F3151" t="str">
            <v>Software Licenses</v>
          </cell>
        </row>
        <row r="3152">
          <cell r="B3152" t="str">
            <v>5HK-00187OG BRL</v>
          </cell>
          <cell r="C3152" t="str">
            <v>LyncMac SA OLV D 1Y AqY2 AP</v>
          </cell>
          <cell r="D3152">
            <v>52.61702127659575</v>
          </cell>
          <cell r="E3152" t="str">
            <v>Open Value GOV</v>
          </cell>
          <cell r="F3152" t="str">
            <v>Software Licenses</v>
          </cell>
        </row>
        <row r="3153">
          <cell r="B3153" t="str">
            <v>5HK-00201OG BRL</v>
          </cell>
          <cell r="C3153" t="str">
            <v>LyncMac SA OLV D 1Y AqY3 AP</v>
          </cell>
          <cell r="D3153">
            <v>52.61702127659575</v>
          </cell>
          <cell r="E3153" t="str">
            <v>Open Value GOV</v>
          </cell>
          <cell r="F3153" t="str">
            <v>Software Licenses</v>
          </cell>
        </row>
        <row r="3154">
          <cell r="B3154" t="str">
            <v>5HK-00119OG BRL</v>
          </cell>
          <cell r="C3154" t="str">
            <v>LyncMac SA OLV D 2Y AqY2 AP</v>
          </cell>
          <cell r="D3154">
            <v>105.2340425531915</v>
          </cell>
          <cell r="E3154" t="str">
            <v>Open Value GOV</v>
          </cell>
          <cell r="F3154" t="str">
            <v>Software Licenses</v>
          </cell>
        </row>
        <row r="3155">
          <cell r="B3155" t="str">
            <v>5HK-00163OG BRL</v>
          </cell>
          <cell r="C3155" t="str">
            <v>LyncMac SA OLV D 3Y AqY1 AP</v>
          </cell>
          <cell r="D3155">
            <v>157.85106382978725</v>
          </cell>
          <cell r="E3155" t="str">
            <v>Open Value GOV</v>
          </cell>
          <cell r="F3155" t="str">
            <v>Software Licenses</v>
          </cell>
        </row>
        <row r="3156">
          <cell r="B3156" t="str">
            <v>V7U-00048OG BRL</v>
          </cell>
          <cell r="C3156" t="str">
            <v>MobileAssetMgmt SubsVL OLV D 1Mth AP EUw/oRoutingPerAsset AddOn</v>
          </cell>
          <cell r="D3156">
            <v>4.1382978723404262</v>
          </cell>
          <cell r="E3156" t="str">
            <v>Open Value GOV</v>
          </cell>
          <cell r="F3156" t="str">
            <v>Software Subscription Licenses</v>
          </cell>
        </row>
        <row r="3157">
          <cell r="B3157" t="str">
            <v>V7U-00032OG BRL</v>
          </cell>
          <cell r="C3157" t="str">
            <v>MobileAssetMgmt SubsVL OLV D 1Mth AP EUwRtngPerAsset AddOn</v>
          </cell>
          <cell r="D3157">
            <v>5.1914893617021276</v>
          </cell>
          <cell r="E3157" t="str">
            <v>Open Value GOV</v>
          </cell>
          <cell r="F3157" t="str">
            <v>Software Subscription Licenses</v>
          </cell>
        </row>
        <row r="3158">
          <cell r="B3158" t="str">
            <v>V7U-00040OG BRL</v>
          </cell>
          <cell r="C3158" t="str">
            <v>MobileAssetMgmt SubsVL OLV D 1Mth AP NAw/oRtngPerAsset AddOn</v>
          </cell>
          <cell r="D3158">
            <v>3.542553191489362</v>
          </cell>
          <cell r="E3158" t="str">
            <v>Open Value GOV</v>
          </cell>
          <cell r="F3158" t="str">
            <v>Software Subscription Licenses</v>
          </cell>
        </row>
        <row r="3159">
          <cell r="B3159" t="str">
            <v>V7U-00024OG BRL</v>
          </cell>
          <cell r="C3159" t="str">
            <v>MobileAssetMgmt SubsVL OLV D 1Mth AP NAwRtngPerAsset AddOn</v>
          </cell>
          <cell r="D3159">
            <v>4.4361702127659575</v>
          </cell>
          <cell r="E3159" t="str">
            <v>Open Value GOV</v>
          </cell>
          <cell r="F3159" t="str">
            <v>Software Subscription Licenses</v>
          </cell>
        </row>
        <row r="3160">
          <cell r="B3160" t="str">
            <v>V7U-00006OG BRL</v>
          </cell>
          <cell r="C3160" t="str">
            <v>MobileAssetMgmt SubsVL OLV D 1Mth AP Pltfrm Srvcs</v>
          </cell>
          <cell r="D3160">
            <v>738.95744680851067</v>
          </cell>
          <cell r="E3160" t="str">
            <v>Open Value GOV</v>
          </cell>
          <cell r="F3160" t="str">
            <v>Software Subscription Licenses</v>
          </cell>
        </row>
        <row r="3161">
          <cell r="B3161" t="str">
            <v>V7U-00056OG BRL</v>
          </cell>
          <cell r="C3161" t="str">
            <v>MobileAssetMgmt SubsVL OLV D 1Mth AP ROWW/ORTNGPERASSET AddOn</v>
          </cell>
          <cell r="D3161">
            <v>4.1382978723404262</v>
          </cell>
          <cell r="E3161" t="str">
            <v>Open Value GOV</v>
          </cell>
          <cell r="F3161" t="str">
            <v>Software Subscription Licenses</v>
          </cell>
        </row>
        <row r="3162">
          <cell r="B3162" t="str">
            <v>V7U-00016OG BRL</v>
          </cell>
          <cell r="C3162" t="str">
            <v>MobileAssetMgmt SubsVL OLV D 1Mth AP ROWwRtngPerAsset</v>
          </cell>
          <cell r="D3162">
            <v>5.1914893617021276</v>
          </cell>
          <cell r="E3162" t="str">
            <v>Open Value GOV</v>
          </cell>
          <cell r="F3162" t="str">
            <v>Software Subscription Licenses</v>
          </cell>
        </row>
        <row r="3163">
          <cell r="B3163" t="str">
            <v>3VU-00017OG BRL</v>
          </cell>
          <cell r="C3163" t="str">
            <v>MSDNPltfrms LicSAPk OLV D 1Y AqY1 AP</v>
          </cell>
          <cell r="D3163">
            <v>7146.2127659574471</v>
          </cell>
          <cell r="E3163" t="str">
            <v>Open Value GOV</v>
          </cell>
          <cell r="F3163" t="str">
            <v>Software Licenses</v>
          </cell>
        </row>
        <row r="3164">
          <cell r="B3164" t="str">
            <v>3VU-00019OG BRL</v>
          </cell>
          <cell r="C3164" t="str">
            <v>MSDNPltfrms LicSAPk OLV D 1Y AqY2 AP</v>
          </cell>
          <cell r="D3164">
            <v>7146.2127659574471</v>
          </cell>
          <cell r="E3164" t="str">
            <v>Open Value GOV</v>
          </cell>
          <cell r="F3164" t="str">
            <v>Software Licenses</v>
          </cell>
        </row>
        <row r="3165">
          <cell r="B3165" t="str">
            <v>3VU-00021OG BRL</v>
          </cell>
          <cell r="C3165" t="str">
            <v>MSDNPltfrms LicSAPk OLV D 1Y AqY3 AP</v>
          </cell>
          <cell r="D3165">
            <v>7146.2127659574471</v>
          </cell>
          <cell r="E3165" t="str">
            <v>Open Value GOV</v>
          </cell>
          <cell r="F3165" t="str">
            <v>Software Licenses</v>
          </cell>
        </row>
        <row r="3166">
          <cell r="B3166" t="str">
            <v>3VU-00028OG BRL</v>
          </cell>
          <cell r="C3166" t="str">
            <v>MSDNPltfrms LicSAPk OLV D 2Y AqY2 AP</v>
          </cell>
          <cell r="D3166">
            <v>14292.436170212766</v>
          </cell>
          <cell r="E3166" t="str">
            <v>Open Value GOV</v>
          </cell>
          <cell r="F3166" t="str">
            <v>Software Licenses</v>
          </cell>
        </row>
        <row r="3167">
          <cell r="B3167" t="str">
            <v>3VU-00034OG BRL</v>
          </cell>
          <cell r="C3167" t="str">
            <v>MSDNPltfrms LicSAPk OLV D 3Y AqY1 AP</v>
          </cell>
          <cell r="D3167">
            <v>21438.648936170215</v>
          </cell>
          <cell r="E3167" t="str">
            <v>Open Value GOV</v>
          </cell>
          <cell r="F3167" t="str">
            <v>Software Licenses</v>
          </cell>
        </row>
        <row r="3168">
          <cell r="B3168" t="str">
            <v>3VU-00018OG BRL</v>
          </cell>
          <cell r="C3168" t="str">
            <v>MSDNPltfrms SA OLV D 1Y AqY1 AP</v>
          </cell>
          <cell r="D3168">
            <v>7146.2127659574471</v>
          </cell>
          <cell r="E3168" t="str">
            <v>Open Value GOV</v>
          </cell>
          <cell r="F3168" t="str">
            <v>Software Licenses</v>
          </cell>
        </row>
        <row r="3169">
          <cell r="B3169" t="str">
            <v>3VU-00020OG BRL</v>
          </cell>
          <cell r="C3169" t="str">
            <v>MSDNPltfrms SA OLV D 1Y AqY2 AP</v>
          </cell>
          <cell r="D3169">
            <v>7146.2127659574471</v>
          </cell>
          <cell r="E3169" t="str">
            <v>Open Value GOV</v>
          </cell>
          <cell r="F3169" t="str">
            <v>Software Licenses</v>
          </cell>
        </row>
        <row r="3170">
          <cell r="B3170" t="str">
            <v>3VU-00022OG BRL</v>
          </cell>
          <cell r="C3170" t="str">
            <v>MSDNPltfrms SA OLV D 1Y AqY3 AP</v>
          </cell>
          <cell r="D3170">
            <v>7146.2127659574471</v>
          </cell>
          <cell r="E3170" t="str">
            <v>Open Value GOV</v>
          </cell>
          <cell r="F3170" t="str">
            <v>Software Licenses</v>
          </cell>
        </row>
        <row r="3171">
          <cell r="B3171" t="str">
            <v>3VU-00029OG BRL</v>
          </cell>
          <cell r="C3171" t="str">
            <v>MSDNPltfrms SA OLV D 2Y AqY2 AP</v>
          </cell>
          <cell r="D3171">
            <v>14292.436170212766</v>
          </cell>
          <cell r="E3171" t="str">
            <v>Open Value GOV</v>
          </cell>
          <cell r="F3171" t="str">
            <v>Software Licenses</v>
          </cell>
        </row>
        <row r="3172">
          <cell r="B3172" t="str">
            <v>3VU-00035OG BRL</v>
          </cell>
          <cell r="C3172" t="str">
            <v>MSDNPltfrms SA OLV D 3Y AqY1 AP</v>
          </cell>
          <cell r="D3172">
            <v>21438.648936170215</v>
          </cell>
          <cell r="E3172" t="str">
            <v>Open Value GOV</v>
          </cell>
          <cell r="F3172" t="str">
            <v>Software Licenses</v>
          </cell>
        </row>
        <row r="3173">
          <cell r="B3173" t="str">
            <v>WC2-00005OG BRL</v>
          </cell>
          <cell r="C3173" t="str">
            <v>MultifctrAuthntctnOpn ShrdSvr SubsVL OLV D 1Mth AP RenewalOnly</v>
          </cell>
          <cell r="D3173">
            <v>6.7872340425531918</v>
          </cell>
          <cell r="E3173" t="str">
            <v>Open Value GOV</v>
          </cell>
          <cell r="F3173" t="str">
            <v>Software Subscription Licenses</v>
          </cell>
        </row>
        <row r="3174">
          <cell r="B3174" t="str">
            <v>TK9-00005OG BRL</v>
          </cell>
          <cell r="C3174" t="str">
            <v>O365 Advanced Compliance Open ShrdSvr SubsVL OLV D 1Mth AP</v>
          </cell>
          <cell r="D3174">
            <v>43.212765957446805</v>
          </cell>
          <cell r="E3174" t="str">
            <v>Open Value GOV</v>
          </cell>
          <cell r="F3174" t="str">
            <v>Software Subscription Licenses</v>
          </cell>
        </row>
        <row r="3175">
          <cell r="B3175" t="str">
            <v>KF4-00005OG BRL</v>
          </cell>
          <cell r="C3175" t="str">
            <v>Defender for O365 Plan 1 Open SubVL OLV D 1Mth AP</v>
          </cell>
          <cell r="D3175">
            <v>10.808510638297873</v>
          </cell>
          <cell r="E3175" t="str">
            <v>Open Value GOV</v>
          </cell>
          <cell r="F3175" t="str">
            <v>Software Subscription Licenses</v>
          </cell>
        </row>
        <row r="3176">
          <cell r="B3176" t="str">
            <v>Q4Y-00021OG BRL</v>
          </cell>
          <cell r="C3176" t="str">
            <v>O365E1Open ShrdSvr ALNG SubsVL OLV D 1Mth Ent</v>
          </cell>
          <cell r="D3176">
            <v>43.212765957446805</v>
          </cell>
          <cell r="E3176" t="str">
            <v>Open Value GOV</v>
          </cell>
          <cell r="F3176" t="str">
            <v>Software Subscription Licenses</v>
          </cell>
        </row>
        <row r="3177">
          <cell r="B3177" t="str">
            <v>Q4Y-00023OG BRL</v>
          </cell>
          <cell r="C3177" t="str">
            <v>O365E1Open ShrdSvr ALNG SubsVL OLV D 1Mth Pltfrm</v>
          </cell>
          <cell r="D3177">
            <v>43.212765957446805</v>
          </cell>
          <cell r="E3177" t="str">
            <v>Open Value GOV</v>
          </cell>
          <cell r="F3177" t="str">
            <v>Software Subscription Licenses</v>
          </cell>
        </row>
        <row r="3178">
          <cell r="B3178" t="str">
            <v>Q4Y-00005OG BRL</v>
          </cell>
          <cell r="C3178" t="str">
            <v>O365E1Open ShrdSvr SubsVL OLV D 1Mth AP</v>
          </cell>
          <cell r="D3178">
            <v>43.212765957446805</v>
          </cell>
          <cell r="E3178" t="str">
            <v>Open Value GOV</v>
          </cell>
          <cell r="F3178" t="str">
            <v>Software Subscription Licenses</v>
          </cell>
        </row>
        <row r="3179">
          <cell r="B3179" t="str">
            <v>Q4Y-00011OG BRL</v>
          </cell>
          <cell r="C3179" t="str">
            <v>O365E1Open ShrdSvr SubsVL OLV D 1Mth AP Ent AddOn toCoreCal</v>
          </cell>
          <cell r="D3179">
            <v>37.170212765957444</v>
          </cell>
          <cell r="E3179" t="str">
            <v>Open Value GOV</v>
          </cell>
          <cell r="F3179" t="str">
            <v>Software Subscription Licenses</v>
          </cell>
        </row>
        <row r="3180">
          <cell r="B3180" t="str">
            <v>Q5Y-00031OG BRL</v>
          </cell>
          <cell r="C3180" t="str">
            <v>O365E3Open ShrdSvr ALNG SubsVL OLV D 1Mth Ent</v>
          </cell>
          <cell r="D3180">
            <v>108.03191489361703</v>
          </cell>
          <cell r="E3180" t="str">
            <v>Open Value GOV</v>
          </cell>
          <cell r="F3180" t="str">
            <v>Online Services</v>
          </cell>
        </row>
        <row r="3181">
          <cell r="B3181" t="str">
            <v>Q5Y-00033OG BRL</v>
          </cell>
          <cell r="C3181" t="str">
            <v>O365E3Open ShrdSvr ALNG SubsVL OLV D 1Mth Pltfrm</v>
          </cell>
          <cell r="D3181">
            <v>108.03191489361703</v>
          </cell>
          <cell r="E3181" t="str">
            <v>Open Value GOV</v>
          </cell>
          <cell r="F3181" t="str">
            <v>Online Services</v>
          </cell>
        </row>
        <row r="3182">
          <cell r="B3182" t="str">
            <v>Q5Y-00005OG BRL</v>
          </cell>
          <cell r="C3182" t="str">
            <v>O365E3Open ShrdSvr SubsVL OLV D 1Mth AP</v>
          </cell>
          <cell r="D3182">
            <v>108.03191489361703</v>
          </cell>
          <cell r="E3182" t="str">
            <v>Open Value GOV</v>
          </cell>
          <cell r="F3182" t="str">
            <v>Online Services</v>
          </cell>
        </row>
        <row r="3183">
          <cell r="B3183" t="str">
            <v>Q5Y-00019OG BRL</v>
          </cell>
          <cell r="C3183" t="str">
            <v>O365E3Open ShrdSvr SubsVL OLV D 1Mth AP Ent AddOn toCALStew/OPP</v>
          </cell>
          <cell r="D3183">
            <v>59.031914893617028</v>
          </cell>
          <cell r="E3183" t="str">
            <v>Open Value GOV</v>
          </cell>
          <cell r="F3183" t="str">
            <v>Online Services</v>
          </cell>
        </row>
        <row r="3184">
          <cell r="B3184" t="str">
            <v>Q5Y-00011OG BRL</v>
          </cell>
          <cell r="C3184" t="str">
            <v>O365E3Open ShrdSvr SubsVL OLV D 1Mth AP Ent AddOn toOPP</v>
          </cell>
          <cell r="D3184">
            <v>81.468085106382986</v>
          </cell>
          <cell r="E3184" t="str">
            <v>Open Value GOV</v>
          </cell>
          <cell r="F3184" t="str">
            <v>Online Services</v>
          </cell>
        </row>
        <row r="3185">
          <cell r="B3185" t="str">
            <v>Q5Y-00023OG BRL</v>
          </cell>
          <cell r="C3185" t="str">
            <v>O365E3Open ShrdSvr SubsVL OLV D 1Mth AP Pltfrm AddOn toCALStew/OPP</v>
          </cell>
          <cell r="D3185">
            <v>59.031914893617028</v>
          </cell>
          <cell r="E3185" t="str">
            <v>Open Value GOV</v>
          </cell>
          <cell r="F3185" t="str">
            <v>Online Services</v>
          </cell>
        </row>
        <row r="3186">
          <cell r="B3186" t="str">
            <v>7JT-00008OG BRL</v>
          </cell>
          <cell r="C3186" t="str">
            <v>O365PE1Archvng ShrdSvr ALNG SubsVL OLV D 1Mth Ent</v>
          </cell>
          <cell r="D3186">
            <v>49.308510638297875</v>
          </cell>
          <cell r="E3186" t="str">
            <v>Open Value GOV</v>
          </cell>
          <cell r="F3186" t="str">
            <v>Software Subscription Licenses</v>
          </cell>
        </row>
        <row r="3187">
          <cell r="B3187" t="str">
            <v>7JT-00010OG BRL</v>
          </cell>
          <cell r="C3187" t="str">
            <v>O365PE1Archvng ShrdSvr ALNG SubsVL OLV D 1Mth Pltfrm</v>
          </cell>
          <cell r="D3187">
            <v>49.308510638297875</v>
          </cell>
          <cell r="E3187" t="str">
            <v>Open Value GOV</v>
          </cell>
          <cell r="F3187" t="str">
            <v>Software Subscription Licenses</v>
          </cell>
        </row>
        <row r="3188">
          <cell r="B3188" t="str">
            <v>7JT-00002OG BRL</v>
          </cell>
          <cell r="C3188" t="str">
            <v>O365PE1Archvng ShrdSvr SubsVL OLV D 1Mth AP</v>
          </cell>
          <cell r="D3188">
            <v>49.308510638297875</v>
          </cell>
          <cell r="E3188" t="str">
            <v>Open Value GOV</v>
          </cell>
          <cell r="F3188" t="str">
            <v>Software Subscription Licenses</v>
          </cell>
        </row>
        <row r="3189">
          <cell r="B3189" t="str">
            <v>7JT-00006OG BRL</v>
          </cell>
          <cell r="C3189" t="str">
            <v>O365PE1Archvng ShrdSvr SubsVL OLV D 1Mth AP Pltfrm AddOn toCoreCal</v>
          </cell>
          <cell r="D3189">
            <v>42.074468085106382</v>
          </cell>
          <cell r="E3189" t="str">
            <v>Open Value GOV</v>
          </cell>
          <cell r="F3189" t="str">
            <v>Software Subscription Licenses</v>
          </cell>
        </row>
        <row r="3190">
          <cell r="B3190" t="str">
            <v>Q7Y-00020OG BRL</v>
          </cell>
          <cell r="C3190" t="str">
            <v>M365AppsForEnterpriseOpen ShrdSvr ALNG SubsVL OLV D 1Mth Ent</v>
          </cell>
          <cell r="D3190">
            <v>64.819148936170222</v>
          </cell>
          <cell r="E3190" t="str">
            <v>Open Value GOV</v>
          </cell>
          <cell r="F3190" t="str">
            <v>Online Services</v>
          </cell>
        </row>
        <row r="3191">
          <cell r="B3191" t="str">
            <v>Q7Y-00022OG BRL</v>
          </cell>
          <cell r="C3191" t="str">
            <v>M365AppsForEnterpriseOpen ShrdSvr ALNG SubsVL OLV D 1Mth Pltfrm</v>
          </cell>
          <cell r="D3191">
            <v>64.819148936170222</v>
          </cell>
          <cell r="E3191" t="str">
            <v>Open Value GOV</v>
          </cell>
          <cell r="F3191" t="str">
            <v>Online Services</v>
          </cell>
        </row>
        <row r="3192">
          <cell r="B3192" t="str">
            <v>Q7Y-00005OG BRL</v>
          </cell>
          <cell r="C3192" t="str">
            <v>M365AppsForEnterpriseOpen ShrdSvr SubsVL OLV D 1Mth AP</v>
          </cell>
          <cell r="D3192">
            <v>64.819148936170222</v>
          </cell>
          <cell r="E3192" t="str">
            <v>Open Value GOV</v>
          </cell>
          <cell r="F3192" t="str">
            <v>Online Services</v>
          </cell>
        </row>
        <row r="3193">
          <cell r="B3193" t="str">
            <v>FTH-00005OG BRL</v>
          </cell>
          <cell r="C3193" t="str">
            <v>Defender for O365 Plan 2 Open SubVL OLV D 1Mth AP</v>
          </cell>
          <cell r="D3193">
            <v>27.010638297872344</v>
          </cell>
          <cell r="E3193" t="str">
            <v>Open Value GOV</v>
          </cell>
          <cell r="F3193" t="str">
            <v>Software Subscription Licenses</v>
          </cell>
        </row>
        <row r="3194">
          <cell r="B3194" t="str">
            <v>5A5-00005OG BRL</v>
          </cell>
          <cell r="C3194" t="str">
            <v>O365XtraFileStrgOpn ShrdSvr SubsVL OLV D 1Mth AP AddOn</v>
          </cell>
          <cell r="D3194">
            <v>1.2765957446808511</v>
          </cell>
          <cell r="E3194" t="str">
            <v>Open Value GOV</v>
          </cell>
          <cell r="F3194" t="str">
            <v>Software Subscription Licenses</v>
          </cell>
        </row>
        <row r="3195">
          <cell r="B3195" t="str">
            <v>9ST-00103OG BRL</v>
          </cell>
          <cell r="C3195" t="str">
            <v>OffAdtandCntrlMngmnt LicSAPk OLV D 1Y AqY1 AP</v>
          </cell>
          <cell r="D3195">
            <v>11728.117021276597</v>
          </cell>
          <cell r="E3195" t="str">
            <v>Open Value GOV</v>
          </cell>
          <cell r="F3195" t="str">
            <v>Software Licenses</v>
          </cell>
        </row>
        <row r="3196">
          <cell r="B3196" t="str">
            <v>9ST-00105OG BRL</v>
          </cell>
          <cell r="C3196" t="str">
            <v>OffAdtandCntrlMngmnt LicSAPk OLV D 1Y AqY2 AP</v>
          </cell>
          <cell r="D3196">
            <v>15078.936170212768</v>
          </cell>
          <cell r="E3196" t="str">
            <v>Open Value GOV</v>
          </cell>
          <cell r="F3196" t="str">
            <v>Software Licenses</v>
          </cell>
        </row>
        <row r="3197">
          <cell r="B3197" t="str">
            <v>9ST-00108OG BRL</v>
          </cell>
          <cell r="C3197" t="str">
            <v>OffAdtandCntrlMngmnt LicSAPk OLV D 1Y AqY3 AP</v>
          </cell>
          <cell r="D3197">
            <v>25131.382978723406</v>
          </cell>
          <cell r="E3197" t="str">
            <v>Open Value GOV</v>
          </cell>
          <cell r="F3197" t="str">
            <v>Software Licenses</v>
          </cell>
        </row>
        <row r="3198">
          <cell r="B3198" t="str">
            <v>9ST-00116OG BRL</v>
          </cell>
          <cell r="C3198" t="str">
            <v>OffAdtandCntrlMngmnt LicSAPk OLV D 2Y AqY2 AP</v>
          </cell>
          <cell r="D3198">
            <v>30157.882978723406</v>
          </cell>
          <cell r="E3198" t="str">
            <v>Open Value GOV</v>
          </cell>
          <cell r="F3198" t="str">
            <v>Software Licenses</v>
          </cell>
        </row>
        <row r="3199">
          <cell r="B3199" t="str">
            <v>9ST-00122OG BRL</v>
          </cell>
          <cell r="C3199" t="str">
            <v>OffAdtandCntrlMngmnt LicSAPk OLV D 3Y AqY1 AP</v>
          </cell>
          <cell r="D3199">
            <v>35184.382978723406</v>
          </cell>
          <cell r="E3199" t="str">
            <v>Open Value GOV</v>
          </cell>
          <cell r="F3199" t="str">
            <v>Software Licenses</v>
          </cell>
        </row>
        <row r="3200">
          <cell r="B3200" t="str">
            <v>9ST-00104OG BRL</v>
          </cell>
          <cell r="C3200" t="str">
            <v>OffAdtandCntrlMngmnt SA OLV D 1Y AqY1 AP</v>
          </cell>
          <cell r="D3200">
            <v>5026.5</v>
          </cell>
          <cell r="E3200" t="str">
            <v>Open Value GOV</v>
          </cell>
          <cell r="F3200" t="str">
            <v>Software Licenses</v>
          </cell>
        </row>
        <row r="3201">
          <cell r="B3201" t="str">
            <v>9ST-00106OG BRL</v>
          </cell>
          <cell r="C3201" t="str">
            <v>OffAdtandCntrlMngmnt SA OLV D 1Y AqY2 AP</v>
          </cell>
          <cell r="D3201">
            <v>5026.5</v>
          </cell>
          <cell r="E3201" t="str">
            <v>Open Value GOV</v>
          </cell>
          <cell r="F3201" t="str">
            <v>Software Licenses</v>
          </cell>
        </row>
        <row r="3202">
          <cell r="B3202" t="str">
            <v>9ST-00109OG BRL</v>
          </cell>
          <cell r="C3202" t="str">
            <v>OffAdtandCntrlMngmnt SA OLV D 1Y AqY3 AP</v>
          </cell>
          <cell r="D3202">
            <v>5026.5</v>
          </cell>
          <cell r="E3202" t="str">
            <v>Open Value GOV</v>
          </cell>
          <cell r="F3202" t="str">
            <v>Software Licenses</v>
          </cell>
        </row>
        <row r="3203">
          <cell r="B3203" t="str">
            <v>9ST-00117OG BRL</v>
          </cell>
          <cell r="C3203" t="str">
            <v>OffAdtandCntrlMngmnt SA OLV D 2Y AqY2 AP</v>
          </cell>
          <cell r="D3203">
            <v>10052.989361702128</v>
          </cell>
          <cell r="E3203" t="str">
            <v>Open Value GOV</v>
          </cell>
          <cell r="F3203" t="str">
            <v>Software Licenses</v>
          </cell>
        </row>
        <row r="3204">
          <cell r="B3204" t="str">
            <v>9ST-00123OG BRL</v>
          </cell>
          <cell r="C3204" t="str">
            <v>OffAdtandCntrlMngmnt SA OLV D 3Y AqY1 AP</v>
          </cell>
          <cell r="D3204">
            <v>15079.489361702128</v>
          </cell>
          <cell r="E3204" t="str">
            <v>Open Value GOV</v>
          </cell>
          <cell r="F3204" t="str">
            <v>Software Licenses</v>
          </cell>
        </row>
        <row r="3205">
          <cell r="B3205" t="str">
            <v>3YF-00181OG BRL</v>
          </cell>
          <cell r="C3205" t="str">
            <v>OfficeMacStd LicSAPk OLV D 1Y AqY1 AP</v>
          </cell>
          <cell r="D3205">
            <v>1371.8936170212767</v>
          </cell>
          <cell r="E3205" t="str">
            <v>Open Value GOV</v>
          </cell>
          <cell r="F3205" t="str">
            <v>Software Licenses</v>
          </cell>
        </row>
        <row r="3206">
          <cell r="B3206" t="str">
            <v>3YF-00185OG BRL</v>
          </cell>
          <cell r="C3206" t="str">
            <v>OfficeMacStd LicSAPk OLV D 1Y AqY2 AP</v>
          </cell>
          <cell r="D3206">
            <v>1738.7234042553193</v>
          </cell>
          <cell r="E3206" t="str">
            <v>Open Value GOV</v>
          </cell>
          <cell r="F3206" t="str">
            <v>Software Licenses</v>
          </cell>
        </row>
        <row r="3207">
          <cell r="B3207" t="str">
            <v>3YF-00189OG BRL</v>
          </cell>
          <cell r="C3207" t="str">
            <v>OfficeMacStd LicSAPk OLV D 1Y AqY3 AP</v>
          </cell>
          <cell r="D3207">
            <v>2839.2127659574471</v>
          </cell>
          <cell r="E3207" t="str">
            <v>Open Value GOV</v>
          </cell>
          <cell r="F3207" t="str">
            <v>Software Licenses</v>
          </cell>
        </row>
        <row r="3208">
          <cell r="B3208" t="str">
            <v>3YF-00218OG BRL</v>
          </cell>
          <cell r="C3208" t="str">
            <v>OfficeMacStd LicSAPk OLV D 2Y AqY2 AP</v>
          </cell>
          <cell r="D3208">
            <v>3477.4574468085107</v>
          </cell>
          <cell r="E3208" t="str">
            <v>Open Value GOV</v>
          </cell>
          <cell r="F3208" t="str">
            <v>Software Licenses</v>
          </cell>
        </row>
        <row r="3209">
          <cell r="B3209" t="str">
            <v>3YF-00238OG BRL</v>
          </cell>
          <cell r="C3209" t="str">
            <v>OfficeMacStd LicSAPk OLV D 3Y AqY1 AP</v>
          </cell>
          <cell r="D3209">
            <v>4115.6808510638302</v>
          </cell>
          <cell r="E3209" t="str">
            <v>Open Value GOV</v>
          </cell>
          <cell r="F3209" t="str">
            <v>Software Licenses</v>
          </cell>
        </row>
        <row r="3210">
          <cell r="B3210" t="str">
            <v>3YF-00182OG BRL</v>
          </cell>
          <cell r="C3210" t="str">
            <v>OfficeMacStd SA OLV D 1Y AqY1 AP</v>
          </cell>
          <cell r="D3210">
            <v>638.24468085106389</v>
          </cell>
          <cell r="E3210" t="str">
            <v>Open Value GOV</v>
          </cell>
          <cell r="F3210" t="str">
            <v>Software Licenses</v>
          </cell>
        </row>
        <row r="3211">
          <cell r="B3211" t="str">
            <v>3YF-00186OG BRL</v>
          </cell>
          <cell r="C3211" t="str">
            <v>OfficeMacStd SA OLV D 1Y AqY2 AP</v>
          </cell>
          <cell r="D3211">
            <v>638.24468085106389</v>
          </cell>
          <cell r="E3211" t="str">
            <v>Open Value GOV</v>
          </cell>
          <cell r="F3211" t="str">
            <v>Software Licenses</v>
          </cell>
        </row>
        <row r="3212">
          <cell r="B3212" t="str">
            <v>3YF-00190OG BRL</v>
          </cell>
          <cell r="C3212" t="str">
            <v>OfficeMacStd SA OLV D 1Y AqY3 AP</v>
          </cell>
          <cell r="D3212">
            <v>638.24468085106389</v>
          </cell>
          <cell r="E3212" t="str">
            <v>Open Value GOV</v>
          </cell>
          <cell r="F3212" t="str">
            <v>Software Licenses</v>
          </cell>
        </row>
        <row r="3213">
          <cell r="B3213" t="str">
            <v>3YF-00219OG BRL</v>
          </cell>
          <cell r="C3213" t="str">
            <v>OfficeMacStd SA OLV D 2Y AqY2 AP</v>
          </cell>
          <cell r="D3213">
            <v>1276.4680851063831</v>
          </cell>
          <cell r="E3213" t="str">
            <v>Open Value GOV</v>
          </cell>
          <cell r="F3213" t="str">
            <v>Software Licenses</v>
          </cell>
        </row>
        <row r="3214">
          <cell r="B3214" t="str">
            <v>3YF-00239OG BRL</v>
          </cell>
          <cell r="C3214" t="str">
            <v>OfficeMacStd SA OLV D 3Y AqY1 AP</v>
          </cell>
          <cell r="D3214">
            <v>1914.7127659574469</v>
          </cell>
          <cell r="E3214" t="str">
            <v>Open Value GOV</v>
          </cell>
          <cell r="F3214" t="str">
            <v>Software Licenses</v>
          </cell>
        </row>
        <row r="3215">
          <cell r="B3215" t="str">
            <v>79P-01714OG BRL</v>
          </cell>
          <cell r="C3215" t="str">
            <v>OfficeProPlus ALNG LicSAPk OLV D 1Y AqY1 Ent</v>
          </cell>
          <cell r="D3215">
            <v>1684.0106382978724</v>
          </cell>
          <cell r="E3215" t="str">
            <v>Open Value GOV</v>
          </cell>
          <cell r="F3215" t="str">
            <v>Software Licenses</v>
          </cell>
        </row>
        <row r="3216">
          <cell r="B3216" t="str">
            <v>79P-02341OG BRL</v>
          </cell>
          <cell r="C3216" t="str">
            <v>OfficeProPlus ALNG LicSAPk OLV D 1Y AqY1 Pltfrm</v>
          </cell>
          <cell r="D3216">
            <v>1431.5106382978722</v>
          </cell>
          <cell r="E3216" t="str">
            <v>Open Value GOV</v>
          </cell>
          <cell r="F3216" t="str">
            <v>Software Licenses</v>
          </cell>
        </row>
        <row r="3217">
          <cell r="B3217" t="str">
            <v>79P-01715OG BRL</v>
          </cell>
          <cell r="C3217" t="str">
            <v>OfficeProPlus ALNG LicSAPk OLV D 1Y AqY2 Ent</v>
          </cell>
          <cell r="D3217">
            <v>2134.3510638297871</v>
          </cell>
          <cell r="E3217" t="str">
            <v>Open Value GOV</v>
          </cell>
          <cell r="F3217" t="str">
            <v>Software Licenses</v>
          </cell>
        </row>
        <row r="3218">
          <cell r="B3218" t="str">
            <v>79P-02347OG BRL</v>
          </cell>
          <cell r="C3218" t="str">
            <v>OfficeProPlus ALNG LicSAPk OLV D 1Y AqY2 Pltfrm</v>
          </cell>
          <cell r="D3218">
            <v>1814.3829787234044</v>
          </cell>
          <cell r="E3218" t="str">
            <v>Open Value GOV</v>
          </cell>
          <cell r="F3218" t="str">
            <v>Software Licenses</v>
          </cell>
        </row>
        <row r="3219">
          <cell r="B3219" t="str">
            <v>79P-01716OG BRL</v>
          </cell>
          <cell r="C3219" t="str">
            <v>OfficeProPlus ALNG LicSAPk OLV D 1Y AqY3 Ent</v>
          </cell>
          <cell r="D3219">
            <v>3485.3829787234049</v>
          </cell>
          <cell r="E3219" t="str">
            <v>Open Value GOV</v>
          </cell>
          <cell r="F3219" t="str">
            <v>Software Licenses</v>
          </cell>
        </row>
        <row r="3220">
          <cell r="B3220" t="str">
            <v>79P-02351OG BRL</v>
          </cell>
          <cell r="C3220" t="str">
            <v>OfficeProPlus ALNG LicSAPk OLV D 1Y AqY3 Pltfrm</v>
          </cell>
          <cell r="D3220">
            <v>2962.9787234042551</v>
          </cell>
          <cell r="E3220" t="str">
            <v>Open Value GOV</v>
          </cell>
          <cell r="F3220" t="str">
            <v>Software Licenses</v>
          </cell>
        </row>
        <row r="3221">
          <cell r="B3221" t="str">
            <v>79P-01713OG BRL</v>
          </cell>
          <cell r="C3221" t="str">
            <v>OfficeProPlus ALNG LicSAPk OLV D 2Y AqY2 Ent</v>
          </cell>
          <cell r="D3221">
            <v>4268.7127659574471</v>
          </cell>
          <cell r="E3221" t="str">
            <v>Open Value GOV</v>
          </cell>
          <cell r="F3221" t="str">
            <v>Software Licenses</v>
          </cell>
        </row>
        <row r="3222">
          <cell r="B3222" t="str">
            <v>79P-02365OG BRL</v>
          </cell>
          <cell r="C3222" t="str">
            <v>OfficeProPlus ALNG LicSAPk OLV D 2Y AqY2 Pltfrm</v>
          </cell>
          <cell r="D3222">
            <v>3628.7553191489365</v>
          </cell>
          <cell r="E3222" t="str">
            <v>Open Value GOV</v>
          </cell>
          <cell r="F3222" t="str">
            <v>Software Licenses</v>
          </cell>
        </row>
        <row r="3223">
          <cell r="B3223" t="str">
            <v>79P-01712OG BRL</v>
          </cell>
          <cell r="C3223" t="str">
            <v>OfficeProPlus ALNG LicSAPk OLV D 3Y AqY1 Ent</v>
          </cell>
          <cell r="D3223">
            <v>5052.0212765957449</v>
          </cell>
          <cell r="E3223" t="str">
            <v>Open Value GOV</v>
          </cell>
          <cell r="F3223" t="str">
            <v>Software Licenses</v>
          </cell>
        </row>
        <row r="3224">
          <cell r="B3224" t="str">
            <v>79P-02381OG BRL</v>
          </cell>
          <cell r="C3224" t="str">
            <v>OfficeProPlus ALNG LicSAPk OLV D 3Y AqY1 Pltfrm</v>
          </cell>
          <cell r="D3224">
            <v>4294.5425531914898</v>
          </cell>
          <cell r="E3224" t="str">
            <v>Open Value GOV</v>
          </cell>
          <cell r="F3224" t="str">
            <v>Software Licenses</v>
          </cell>
        </row>
        <row r="3225">
          <cell r="B3225" t="str">
            <v>79P-01719OG BRL</v>
          </cell>
          <cell r="C3225" t="str">
            <v>OfficeProPlus ALNG SA OLV D 1Y AqY1 Ent</v>
          </cell>
          <cell r="D3225">
            <v>827.372340425532</v>
          </cell>
          <cell r="E3225" t="str">
            <v>Open Value GOV</v>
          </cell>
          <cell r="F3225" t="str">
            <v>Software Licenses</v>
          </cell>
        </row>
        <row r="3226">
          <cell r="B3226" t="str">
            <v>79P-02343OG BRL</v>
          </cell>
          <cell r="C3226" t="str">
            <v>OfficeProPlus ALNG SA OLV D 1Y AqY1 Pltfrm</v>
          </cell>
          <cell r="D3226">
            <v>785.64893617021278</v>
          </cell>
          <cell r="E3226" t="str">
            <v>Open Value GOV</v>
          </cell>
          <cell r="F3226" t="str">
            <v>Software Licenses</v>
          </cell>
        </row>
        <row r="3227">
          <cell r="B3227" t="str">
            <v>79P-01738OG BRL</v>
          </cell>
          <cell r="C3227" t="str">
            <v>OfficeProPlus ALNG SA OLV D 3Y AqY1 Ent</v>
          </cell>
          <cell r="D3227">
            <v>2482.117021276596</v>
          </cell>
          <cell r="E3227" t="str">
            <v>Open Value GOV</v>
          </cell>
          <cell r="F3227" t="str">
            <v>Software Licenses</v>
          </cell>
        </row>
        <row r="3228">
          <cell r="B3228" t="str">
            <v>79P-02383OG BRL</v>
          </cell>
          <cell r="C3228" t="str">
            <v>OfficeProPlus ALNG SA OLV D 3Y AqY1 Pltfrm</v>
          </cell>
          <cell r="D3228">
            <v>2356.9574468085107</v>
          </cell>
          <cell r="E3228" t="str">
            <v>Open Value GOV</v>
          </cell>
          <cell r="F3228" t="str">
            <v>Software Licenses</v>
          </cell>
        </row>
        <row r="3229">
          <cell r="B3229" t="str">
            <v>79P-01692OG BRL</v>
          </cell>
          <cell r="C3229" t="str">
            <v>OfficeProPlus LicSAPk OLV D 1Y AqY1 AP</v>
          </cell>
          <cell r="D3229">
            <v>1871.4255319148938</v>
          </cell>
          <cell r="E3229" t="str">
            <v>Open Value GOV</v>
          </cell>
          <cell r="F3229" t="str">
            <v>Software Licenses</v>
          </cell>
        </row>
        <row r="3230">
          <cell r="B3230" t="str">
            <v>79P-01693OG BRL</v>
          </cell>
          <cell r="C3230" t="str">
            <v>OfficeProPlus LicSAPk OLV D 1Y AqY2 AP</v>
          </cell>
          <cell r="D3230">
            <v>2371.8191489361707</v>
          </cell>
          <cell r="E3230" t="str">
            <v>Open Value GOV</v>
          </cell>
          <cell r="F3230" t="str">
            <v>Software Licenses</v>
          </cell>
        </row>
        <row r="3231">
          <cell r="B3231" t="str">
            <v>79P-01694OG BRL</v>
          </cell>
          <cell r="C3231" t="str">
            <v>OfficeProPlus LicSAPk OLV D 1Y AqY3 AP</v>
          </cell>
          <cell r="D3231">
            <v>3873</v>
          </cell>
          <cell r="E3231" t="str">
            <v>Open Value GOV</v>
          </cell>
          <cell r="F3231" t="str">
            <v>Software Licenses</v>
          </cell>
        </row>
        <row r="3232">
          <cell r="B3232" t="str">
            <v>79P-01695OG BRL</v>
          </cell>
          <cell r="C3232" t="str">
            <v>OfficeProPlus LicSAPk OLV D 2Y AqY2 AP</v>
          </cell>
          <cell r="D3232">
            <v>4743.6489361702124</v>
          </cell>
          <cell r="E3232" t="str">
            <v>Open Value GOV</v>
          </cell>
          <cell r="F3232" t="str">
            <v>Software Licenses</v>
          </cell>
        </row>
        <row r="3233">
          <cell r="B3233" t="str">
            <v>79P-01696OG BRL</v>
          </cell>
          <cell r="C3233" t="str">
            <v>OfficeProPlus LicSAPk OLV D 3Y AqY1 AP</v>
          </cell>
          <cell r="D3233">
            <v>5614.2978723404258</v>
          </cell>
          <cell r="E3233" t="str">
            <v>Open Value GOV</v>
          </cell>
          <cell r="F3233" t="str">
            <v>Software Licenses</v>
          </cell>
        </row>
        <row r="3234">
          <cell r="B3234" t="str">
            <v>79P-01707OG BRL</v>
          </cell>
          <cell r="C3234" t="str">
            <v>OfficeProPlus SA OLV D 1Y AqY1 AP</v>
          </cell>
          <cell r="D3234">
            <v>870.63829787234044</v>
          </cell>
          <cell r="E3234" t="str">
            <v>Open Value GOV</v>
          </cell>
          <cell r="F3234" t="str">
            <v>Software Licenses</v>
          </cell>
        </row>
        <row r="3235">
          <cell r="B3235" t="str">
            <v>79P-01709OG BRL</v>
          </cell>
          <cell r="C3235" t="str">
            <v>OfficeProPlus SA OLV D 1Y AqY2 AP</v>
          </cell>
          <cell r="D3235">
            <v>870.63829787234044</v>
          </cell>
          <cell r="E3235" t="str">
            <v>Open Value GOV</v>
          </cell>
          <cell r="F3235" t="str">
            <v>Software Licenses</v>
          </cell>
        </row>
        <row r="3236">
          <cell r="B3236" t="str">
            <v>79P-01708OG BRL</v>
          </cell>
          <cell r="C3236" t="str">
            <v>OfficeProPlus SA OLV D 1Y AqY3 AP</v>
          </cell>
          <cell r="D3236">
            <v>870.63829787234044</v>
          </cell>
          <cell r="E3236" t="str">
            <v>Open Value GOV</v>
          </cell>
          <cell r="F3236" t="str">
            <v>Software Licenses</v>
          </cell>
        </row>
        <row r="3237">
          <cell r="B3237" t="str">
            <v>79P-01710OG BRL</v>
          </cell>
          <cell r="C3237" t="str">
            <v>OfficeProPlus SA OLV D 2Y AqY2 AP</v>
          </cell>
          <cell r="D3237">
            <v>1741.2978723404256</v>
          </cell>
          <cell r="E3237" t="str">
            <v>Open Value GOV</v>
          </cell>
          <cell r="F3237" t="str">
            <v>Software Licenses</v>
          </cell>
        </row>
        <row r="3238">
          <cell r="B3238" t="str">
            <v>79P-01711OG BRL</v>
          </cell>
          <cell r="C3238" t="str">
            <v>OfficeProPlus SA OLV D 3Y AqY1 AP</v>
          </cell>
          <cell r="D3238">
            <v>2611.9361702127658</v>
          </cell>
          <cell r="E3238" t="str">
            <v>Open Value GOV</v>
          </cell>
          <cell r="F3238" t="str">
            <v>Software Licenses</v>
          </cell>
        </row>
        <row r="3239">
          <cell r="B3239" t="str">
            <v>79P-01697OG BRL</v>
          </cell>
          <cell r="C3239" t="str">
            <v>OfficeProPlus SASU OLV D 1Y AqY1 fromOfficeStd AP</v>
          </cell>
          <cell r="D3239">
            <v>499.54255319148939</v>
          </cell>
          <cell r="E3239" t="str">
            <v>Open Value GOV</v>
          </cell>
          <cell r="F3239" t="str">
            <v>Software Licenses</v>
          </cell>
        </row>
        <row r="3240">
          <cell r="B3240" t="str">
            <v>79P-01699OG BRL</v>
          </cell>
          <cell r="C3240" t="str">
            <v>OfficeProPlus SASU OLV D 1Y AqY2 fromOfficeStd AP</v>
          </cell>
          <cell r="D3240">
            <v>633.10638297872345</v>
          </cell>
          <cell r="E3240" t="str">
            <v>Open Value GOV</v>
          </cell>
          <cell r="F3240" t="str">
            <v>Software Licenses</v>
          </cell>
        </row>
        <row r="3241">
          <cell r="B3241" t="str">
            <v>79P-01701OG BRL</v>
          </cell>
          <cell r="C3241" t="str">
            <v>OfficeProPlus SASU OLV D 1Y AqY3 fromOfficeStd AP</v>
          </cell>
          <cell r="D3241">
            <v>1033.7872340425533</v>
          </cell>
          <cell r="E3241" t="str">
            <v>Open Value GOV</v>
          </cell>
          <cell r="F3241" t="str">
            <v>Software Licenses</v>
          </cell>
        </row>
        <row r="3242">
          <cell r="B3242" t="str">
            <v>79P-01703OG BRL</v>
          </cell>
          <cell r="C3242" t="str">
            <v>OfficeProPlus SASU OLV D 2Y AqY2 fromOfficeStd AP</v>
          </cell>
          <cell r="D3242">
            <v>1266.2021276595747</v>
          </cell>
          <cell r="E3242" t="str">
            <v>Open Value GOV</v>
          </cell>
          <cell r="F3242" t="str">
            <v>Software Licenses</v>
          </cell>
        </row>
        <row r="3243">
          <cell r="B3243" t="str">
            <v>79P-01705OG BRL</v>
          </cell>
          <cell r="C3243" t="str">
            <v>OfficeProPlus SASU OLV D 3Y AqY1 fromOfficeStd AP</v>
          </cell>
          <cell r="D3243">
            <v>1498.6063829787236</v>
          </cell>
          <cell r="E3243" t="str">
            <v>Open Value GOV</v>
          </cell>
          <cell r="F3243" t="str">
            <v>Software Licenses</v>
          </cell>
        </row>
        <row r="3244">
          <cell r="B3244" t="str">
            <v>021-08801OG BRL</v>
          </cell>
          <cell r="C3244" t="str">
            <v>OfficeStd LicSAPk OLV D 1Y AqY1 AP</v>
          </cell>
          <cell r="D3244">
            <v>1371.8936170212767</v>
          </cell>
          <cell r="E3244" t="str">
            <v>Open Value GOV</v>
          </cell>
          <cell r="F3244" t="str">
            <v>Software Licenses</v>
          </cell>
        </row>
        <row r="3245">
          <cell r="B3245" t="str">
            <v>021-08705OG BRL</v>
          </cell>
          <cell r="C3245" t="str">
            <v>OfficeStd LicSAPk OLV D 1Y AqY2 AP</v>
          </cell>
          <cell r="D3245">
            <v>1738.7234042553193</v>
          </cell>
          <cell r="E3245" t="str">
            <v>Open Value GOV</v>
          </cell>
          <cell r="F3245" t="str">
            <v>Software Licenses</v>
          </cell>
        </row>
        <row r="3246">
          <cell r="B3246" t="str">
            <v>021-08706OG BRL</v>
          </cell>
          <cell r="C3246" t="str">
            <v>OfficeStd LicSAPk OLV D 1Y AqY3 AP</v>
          </cell>
          <cell r="D3246">
            <v>2839.2127659574471</v>
          </cell>
          <cell r="E3246" t="str">
            <v>Open Value GOV</v>
          </cell>
          <cell r="F3246" t="str">
            <v>Software Licenses</v>
          </cell>
        </row>
        <row r="3247">
          <cell r="B3247" t="str">
            <v>021-08707OG BRL</v>
          </cell>
          <cell r="C3247" t="str">
            <v>OfficeStd LicSAPk OLV D 2Y AqY2 AP</v>
          </cell>
          <cell r="D3247">
            <v>3477.4574468085107</v>
          </cell>
          <cell r="E3247" t="str">
            <v>Open Value GOV</v>
          </cell>
          <cell r="F3247" t="str">
            <v>Software Licenses</v>
          </cell>
        </row>
        <row r="3248">
          <cell r="B3248" t="str">
            <v>021-08708OG BRL</v>
          </cell>
          <cell r="C3248" t="str">
            <v>OfficeStd LicSAPk OLV D 3Y AqY1 AP</v>
          </cell>
          <cell r="D3248">
            <v>4115.6808510638302</v>
          </cell>
          <cell r="E3248" t="str">
            <v>Open Value GOV</v>
          </cell>
          <cell r="F3248" t="str">
            <v>Software Licenses</v>
          </cell>
        </row>
        <row r="3249">
          <cell r="B3249" t="str">
            <v>021-08709OG BRL</v>
          </cell>
          <cell r="C3249" t="str">
            <v>OfficeStd SA OLV D 1Y AqY1 AP</v>
          </cell>
          <cell r="D3249">
            <v>638.24468085106389</v>
          </cell>
          <cell r="E3249" t="str">
            <v>Open Value GOV</v>
          </cell>
          <cell r="F3249" t="str">
            <v>Software Licenses</v>
          </cell>
        </row>
        <row r="3250">
          <cell r="B3250" t="str">
            <v>021-08711OG BRL</v>
          </cell>
          <cell r="C3250" t="str">
            <v>OfficeStd SA OLV D 1Y AqY2 AP</v>
          </cell>
          <cell r="D3250">
            <v>638.24468085106389</v>
          </cell>
          <cell r="E3250" t="str">
            <v>Open Value GOV</v>
          </cell>
          <cell r="F3250" t="str">
            <v>Software Licenses</v>
          </cell>
        </row>
        <row r="3251">
          <cell r="B3251" t="str">
            <v>021-08710OG BRL</v>
          </cell>
          <cell r="C3251" t="str">
            <v>OfficeStd SA OLV D 1Y AqY3 AP</v>
          </cell>
          <cell r="D3251">
            <v>638.24468085106389</v>
          </cell>
          <cell r="E3251" t="str">
            <v>Open Value GOV</v>
          </cell>
          <cell r="F3251" t="str">
            <v>Software Licenses</v>
          </cell>
        </row>
        <row r="3252">
          <cell r="B3252" t="str">
            <v>021-08712OG BRL</v>
          </cell>
          <cell r="C3252" t="str">
            <v>OfficeStd SA OLV D 2Y AqY2 AP</v>
          </cell>
          <cell r="D3252">
            <v>1276.4680851063831</v>
          </cell>
          <cell r="E3252" t="str">
            <v>Open Value GOV</v>
          </cell>
          <cell r="F3252" t="str">
            <v>Software Licenses</v>
          </cell>
        </row>
        <row r="3253">
          <cell r="B3253" t="str">
            <v>021-08713OG BRL</v>
          </cell>
          <cell r="C3253" t="str">
            <v>OfficeStd SA OLV D 3Y AqY1 AP</v>
          </cell>
          <cell r="D3253">
            <v>1914.7127659574469</v>
          </cell>
          <cell r="E3253" t="str">
            <v>Open Value GOV</v>
          </cell>
          <cell r="F3253" t="str">
            <v>Software Licenses</v>
          </cell>
        </row>
        <row r="3254">
          <cell r="B3254" t="str">
            <v>3NN-00023OG BRL</v>
          </cell>
          <cell r="C3254" t="str">
            <v>OneDriveforbusinessPlan1Open ShrdSvr SubsVL OLV D 1Mth AP</v>
          </cell>
          <cell r="D3254">
            <v>27.010638297872344</v>
          </cell>
          <cell r="E3254" t="str">
            <v>Open Value GOV</v>
          </cell>
          <cell r="F3254" t="str">
            <v>Software Subscription Licenses</v>
          </cell>
        </row>
        <row r="3255">
          <cell r="B3255" t="str">
            <v>TL4-00005OG BRL</v>
          </cell>
          <cell r="C3255" t="str">
            <v>OneDriveforbusinessPlan2Open ShrdSvr SubsVL OLV D 1Mth AP</v>
          </cell>
          <cell r="D3255">
            <v>54.021276595744688</v>
          </cell>
          <cell r="E3255" t="str">
            <v>Open Value GOV</v>
          </cell>
          <cell r="F3255" t="str">
            <v>Software Subscription Licenses</v>
          </cell>
        </row>
        <row r="3256">
          <cell r="B3256" t="str">
            <v>543-04452OG BRL</v>
          </cell>
          <cell r="C3256" t="str">
            <v>Outlk LicSAPk OLV D 1Y AqY1 AP</v>
          </cell>
          <cell r="D3256">
            <v>533.82978723404256</v>
          </cell>
          <cell r="E3256" t="str">
            <v>Open Value GOV</v>
          </cell>
          <cell r="F3256" t="str">
            <v>Software Licenses</v>
          </cell>
        </row>
        <row r="3257">
          <cell r="B3257" t="str">
            <v>543-04453OG BRL</v>
          </cell>
          <cell r="C3257" t="str">
            <v>Outlk LicSAPk OLV D 1Y AqY2 AP</v>
          </cell>
          <cell r="D3257">
            <v>676.60638297872345</v>
          </cell>
          <cell r="E3257" t="str">
            <v>Open Value GOV</v>
          </cell>
          <cell r="F3257" t="str">
            <v>Software Licenses</v>
          </cell>
        </row>
        <row r="3258">
          <cell r="B3258" t="str">
            <v>543-04454OG BRL</v>
          </cell>
          <cell r="C3258" t="str">
            <v>Outlk LicSAPk OLV D 1Y AqY3 AP</v>
          </cell>
          <cell r="D3258">
            <v>1104.9255319148938</v>
          </cell>
          <cell r="E3258" t="str">
            <v>Open Value GOV</v>
          </cell>
          <cell r="F3258" t="str">
            <v>Software Licenses</v>
          </cell>
        </row>
        <row r="3259">
          <cell r="B3259" t="str">
            <v>543-04455OG BRL</v>
          </cell>
          <cell r="C3259" t="str">
            <v>Outlk LicSAPk OLV D 2Y AqY2 AP</v>
          </cell>
          <cell r="D3259">
            <v>1353.2127659574469</v>
          </cell>
          <cell r="E3259" t="str">
            <v>Open Value GOV</v>
          </cell>
          <cell r="F3259" t="str">
            <v>Software Licenses</v>
          </cell>
        </row>
        <row r="3260">
          <cell r="B3260" t="str">
            <v>543-04456OG BRL</v>
          </cell>
          <cell r="C3260" t="str">
            <v>Outlk LicSAPk OLV D 3Y AqY1 AP</v>
          </cell>
          <cell r="D3260">
            <v>1601.5000000000002</v>
          </cell>
          <cell r="E3260" t="str">
            <v>Open Value GOV</v>
          </cell>
          <cell r="F3260" t="str">
            <v>Software Licenses</v>
          </cell>
        </row>
        <row r="3261">
          <cell r="B3261" t="str">
            <v>543-04457OG BRL</v>
          </cell>
          <cell r="C3261" t="str">
            <v>Outlk SA OLV D 1Y AqY1 AP</v>
          </cell>
          <cell r="D3261">
            <v>248.28723404255319</v>
          </cell>
          <cell r="E3261" t="str">
            <v>Open Value GOV</v>
          </cell>
          <cell r="F3261" t="str">
            <v>Software Licenses</v>
          </cell>
        </row>
        <row r="3262">
          <cell r="B3262" t="str">
            <v>543-04459OG BRL</v>
          </cell>
          <cell r="C3262" t="str">
            <v>Outlk SA OLV D 1Y AqY2 AP</v>
          </cell>
          <cell r="D3262">
            <v>248.28723404255319</v>
          </cell>
          <cell r="E3262" t="str">
            <v>Open Value GOV</v>
          </cell>
          <cell r="F3262" t="str">
            <v>Software Licenses</v>
          </cell>
        </row>
        <row r="3263">
          <cell r="B3263" t="str">
            <v>543-04458OG BRL</v>
          </cell>
          <cell r="C3263" t="str">
            <v>Outlk SA OLV D 1Y AqY3 AP</v>
          </cell>
          <cell r="D3263">
            <v>248.28723404255319</v>
          </cell>
          <cell r="E3263" t="str">
            <v>Open Value GOV</v>
          </cell>
          <cell r="F3263" t="str">
            <v>Software Licenses</v>
          </cell>
        </row>
        <row r="3264">
          <cell r="B3264" t="str">
            <v>543-04460OG BRL</v>
          </cell>
          <cell r="C3264" t="str">
            <v>Outlk SA OLV D 2Y AqY2 AP</v>
          </cell>
          <cell r="D3264">
            <v>496.57446808510639</v>
          </cell>
          <cell r="E3264" t="str">
            <v>Open Value GOV</v>
          </cell>
          <cell r="F3264" t="str">
            <v>Software Licenses</v>
          </cell>
        </row>
        <row r="3265">
          <cell r="B3265" t="str">
            <v>543-04461OG BRL</v>
          </cell>
          <cell r="C3265" t="str">
            <v>Outlk SA OLV D 3Y AqY1 AP</v>
          </cell>
          <cell r="D3265">
            <v>744.86170212765956</v>
          </cell>
          <cell r="E3265" t="str">
            <v>Open Value GOV</v>
          </cell>
          <cell r="F3265" t="str">
            <v>Software Licenses</v>
          </cell>
        </row>
        <row r="3266">
          <cell r="B3266" t="str">
            <v>36F-00132OG BRL</v>
          </cell>
          <cell r="C3266" t="str">
            <v>OutlkMac LicSAPk OLV D 1Y AqY1 AP</v>
          </cell>
          <cell r="D3266">
            <v>533.82978723404256</v>
          </cell>
          <cell r="E3266" t="str">
            <v>Open Value GOV</v>
          </cell>
          <cell r="F3266" t="str">
            <v>Software Licenses</v>
          </cell>
        </row>
        <row r="3267">
          <cell r="B3267" t="str">
            <v>36F-00136OG BRL</v>
          </cell>
          <cell r="C3267" t="str">
            <v>OutlkMac LicSAPk OLV D 1Y AqY2 AP</v>
          </cell>
          <cell r="D3267">
            <v>676.60638297872345</v>
          </cell>
          <cell r="E3267" t="str">
            <v>Open Value GOV</v>
          </cell>
          <cell r="F3267" t="str">
            <v>Software Licenses</v>
          </cell>
        </row>
        <row r="3268">
          <cell r="B3268" t="str">
            <v>36F-00140OG BRL</v>
          </cell>
          <cell r="C3268" t="str">
            <v>OutlkMac LicSAPk OLV D 1Y AqY3 AP</v>
          </cell>
          <cell r="D3268">
            <v>1104.9255319148938</v>
          </cell>
          <cell r="E3268" t="str">
            <v>Open Value GOV</v>
          </cell>
          <cell r="F3268" t="str">
            <v>Software Licenses</v>
          </cell>
        </row>
        <row r="3269">
          <cell r="B3269" t="str">
            <v>36F-00074OG BRL</v>
          </cell>
          <cell r="C3269" t="str">
            <v>OutlkMac LicSAPk OLV D 2Y AqY2 AP</v>
          </cell>
          <cell r="D3269">
            <v>1353.2127659574469</v>
          </cell>
          <cell r="E3269" t="str">
            <v>Open Value GOV</v>
          </cell>
          <cell r="F3269" t="str">
            <v>Software Licenses</v>
          </cell>
        </row>
        <row r="3270">
          <cell r="B3270" t="str">
            <v>36F-00104OG BRL</v>
          </cell>
          <cell r="C3270" t="str">
            <v>OutlkMac LicSAPk OLV D 3Y AqY1 AP</v>
          </cell>
          <cell r="D3270">
            <v>1601.5000000000002</v>
          </cell>
          <cell r="E3270" t="str">
            <v>Open Value GOV</v>
          </cell>
          <cell r="F3270" t="str">
            <v>Software Licenses</v>
          </cell>
        </row>
        <row r="3271">
          <cell r="B3271" t="str">
            <v>36F-00133OG BRL</v>
          </cell>
          <cell r="C3271" t="str">
            <v>OutlkMac SA OLV D 1Y AqY1 AP</v>
          </cell>
          <cell r="D3271">
            <v>248.28723404255319</v>
          </cell>
          <cell r="E3271" t="str">
            <v>Open Value GOV</v>
          </cell>
          <cell r="F3271" t="str">
            <v>Software Licenses</v>
          </cell>
        </row>
        <row r="3272">
          <cell r="B3272" t="str">
            <v>36F-00137OG BRL</v>
          </cell>
          <cell r="C3272" t="str">
            <v>OutlkMac SA OLV D 1Y AqY2 AP</v>
          </cell>
          <cell r="D3272">
            <v>248.28723404255319</v>
          </cell>
          <cell r="E3272" t="str">
            <v>Open Value GOV</v>
          </cell>
          <cell r="F3272" t="str">
            <v>Software Licenses</v>
          </cell>
        </row>
        <row r="3273">
          <cell r="B3273" t="str">
            <v>36F-00141OG BRL</v>
          </cell>
          <cell r="C3273" t="str">
            <v>OutlkMac SA OLV D 1Y AqY3 AP</v>
          </cell>
          <cell r="D3273">
            <v>248.28723404255319</v>
          </cell>
          <cell r="E3273" t="str">
            <v>Open Value GOV</v>
          </cell>
          <cell r="F3273" t="str">
            <v>Software Licenses</v>
          </cell>
        </row>
        <row r="3274">
          <cell r="B3274" t="str">
            <v>36F-00075OG BRL</v>
          </cell>
          <cell r="C3274" t="str">
            <v>OutlkMac SA OLV D 2Y AqY2 AP</v>
          </cell>
          <cell r="D3274">
            <v>496.57446808510639</v>
          </cell>
          <cell r="E3274" t="str">
            <v>Open Value GOV</v>
          </cell>
          <cell r="F3274" t="str">
            <v>Software Licenses</v>
          </cell>
        </row>
        <row r="3275">
          <cell r="B3275" t="str">
            <v>36F-00105OG BRL</v>
          </cell>
          <cell r="C3275" t="str">
            <v>OutlkMac SA OLV D 3Y AqY1 AP</v>
          </cell>
          <cell r="D3275">
            <v>744.86170212765956</v>
          </cell>
          <cell r="E3275" t="str">
            <v>Open Value GOV</v>
          </cell>
          <cell r="F3275" t="str">
            <v>Software Licenses</v>
          </cell>
        </row>
        <row r="3276">
          <cell r="B3276" t="str">
            <v>164-05571OG BRL</v>
          </cell>
          <cell r="C3276" t="str">
            <v>Pblshr LicSAPk OLV D 1Y AqY1 AP</v>
          </cell>
          <cell r="D3276">
            <v>533.82978723404256</v>
          </cell>
          <cell r="E3276" t="str">
            <v>Open Value GOV</v>
          </cell>
          <cell r="F3276" t="str">
            <v>Software Licenses</v>
          </cell>
        </row>
        <row r="3277">
          <cell r="B3277" t="str">
            <v>164-05572OG BRL</v>
          </cell>
          <cell r="C3277" t="str">
            <v>Pblshr LicSAPk OLV D 1Y AqY2 AP</v>
          </cell>
          <cell r="D3277">
            <v>676.60638297872345</v>
          </cell>
          <cell r="E3277" t="str">
            <v>Open Value GOV</v>
          </cell>
          <cell r="F3277" t="str">
            <v>Software Licenses</v>
          </cell>
        </row>
        <row r="3278">
          <cell r="B3278" t="str">
            <v>164-05573OG BRL</v>
          </cell>
          <cell r="C3278" t="str">
            <v>Pblshr LicSAPk OLV D 1Y AqY3 AP</v>
          </cell>
          <cell r="D3278">
            <v>1104.9255319148938</v>
          </cell>
          <cell r="E3278" t="str">
            <v>Open Value GOV</v>
          </cell>
          <cell r="F3278" t="str">
            <v>Software Licenses</v>
          </cell>
        </row>
        <row r="3279">
          <cell r="B3279" t="str">
            <v>164-05574OG BRL</v>
          </cell>
          <cell r="C3279" t="str">
            <v>Pblshr LicSAPk OLV D 2Y AqY2 AP</v>
          </cell>
          <cell r="D3279">
            <v>1353.2127659574469</v>
          </cell>
          <cell r="E3279" t="str">
            <v>Open Value GOV</v>
          </cell>
          <cell r="F3279" t="str">
            <v>Software Licenses</v>
          </cell>
        </row>
        <row r="3280">
          <cell r="B3280" t="str">
            <v>164-05575OG BRL</v>
          </cell>
          <cell r="C3280" t="str">
            <v>Pblshr LicSAPk OLV D 3Y AqY1 AP</v>
          </cell>
          <cell r="D3280">
            <v>1601.5000000000002</v>
          </cell>
          <cell r="E3280" t="str">
            <v>Open Value GOV</v>
          </cell>
          <cell r="F3280" t="str">
            <v>Software Licenses</v>
          </cell>
        </row>
        <row r="3281">
          <cell r="B3281" t="str">
            <v>164-05576OG BRL</v>
          </cell>
          <cell r="C3281" t="str">
            <v>Pblshr SA OLV D 1Y AqY1 AP</v>
          </cell>
          <cell r="D3281">
            <v>248.28723404255319</v>
          </cell>
          <cell r="E3281" t="str">
            <v>Open Value GOV</v>
          </cell>
          <cell r="F3281" t="str">
            <v>Software Licenses</v>
          </cell>
        </row>
        <row r="3282">
          <cell r="B3282" t="str">
            <v>164-05578OG BRL</v>
          </cell>
          <cell r="C3282" t="str">
            <v>Pblshr SA OLV D 1Y AqY2 AP</v>
          </cell>
          <cell r="D3282">
            <v>248.28723404255319</v>
          </cell>
          <cell r="E3282" t="str">
            <v>Open Value GOV</v>
          </cell>
          <cell r="F3282" t="str">
            <v>Software Licenses</v>
          </cell>
        </row>
        <row r="3283">
          <cell r="B3283" t="str">
            <v>164-05577OG BRL</v>
          </cell>
          <cell r="C3283" t="str">
            <v>Pblshr SA OLV D 1Y AqY3 AP</v>
          </cell>
          <cell r="D3283">
            <v>248.28723404255319</v>
          </cell>
          <cell r="E3283" t="str">
            <v>Open Value GOV</v>
          </cell>
          <cell r="F3283" t="str">
            <v>Software Licenses</v>
          </cell>
        </row>
        <row r="3284">
          <cell r="B3284" t="str">
            <v>164-05579OG BRL</v>
          </cell>
          <cell r="C3284" t="str">
            <v>Pblshr SA OLV D 2Y AqY2 AP</v>
          </cell>
          <cell r="D3284">
            <v>496.57446808510639</v>
          </cell>
          <cell r="E3284" t="str">
            <v>Open Value GOV</v>
          </cell>
          <cell r="F3284" t="str">
            <v>Software Licenses</v>
          </cell>
        </row>
        <row r="3285">
          <cell r="B3285" t="str">
            <v>164-05580OG BRL</v>
          </cell>
          <cell r="C3285" t="str">
            <v>Pblshr SA OLV D 3Y AqY1 AP</v>
          </cell>
          <cell r="D3285">
            <v>744.86170212765956</v>
          </cell>
          <cell r="E3285" t="str">
            <v>Open Value GOV</v>
          </cell>
          <cell r="F3285" t="str">
            <v>Software Licenses</v>
          </cell>
        </row>
        <row r="3286">
          <cell r="B3286" t="str">
            <v>SY7-00005OG BRL</v>
          </cell>
          <cell r="C3286" t="str">
            <v>Phone Sys Open ShrdSvr SubsVL OLV D 1Mth AP</v>
          </cell>
          <cell r="D3286">
            <v>43.212765957446805</v>
          </cell>
          <cell r="E3286" t="str">
            <v>Open Value GOV</v>
          </cell>
          <cell r="F3286" t="str">
            <v>Software Subscription Licenses</v>
          </cell>
        </row>
        <row r="3287">
          <cell r="B3287" t="str">
            <v>076-04345OG BRL</v>
          </cell>
          <cell r="C3287" t="str">
            <v>Prjct Std LicSAPk OLV D 1Y AqY1 AP</v>
          </cell>
          <cell r="D3287">
            <v>2076.3404255319151</v>
          </cell>
          <cell r="E3287" t="str">
            <v>Open Value GOV</v>
          </cell>
          <cell r="F3287" t="str">
            <v>Software Licenses</v>
          </cell>
        </row>
        <row r="3288">
          <cell r="B3288" t="str">
            <v>076-04346OG BRL</v>
          </cell>
          <cell r="C3288" t="str">
            <v>Prjct Std LicSAPk OLV D 1Y AqY2 AP</v>
          </cell>
          <cell r="D3288">
            <v>2631.5531914893618</v>
          </cell>
          <cell r="E3288" t="str">
            <v>Open Value GOV</v>
          </cell>
          <cell r="F3288" t="str">
            <v>Software Licenses</v>
          </cell>
        </row>
        <row r="3289">
          <cell r="B3289" t="str">
            <v>076-04347OG BRL</v>
          </cell>
          <cell r="C3289" t="str">
            <v>Prjct Std LicSAPk OLV D 1Y AqY3 AP</v>
          </cell>
          <cell r="D3289">
            <v>4297.2021276595742</v>
          </cell>
          <cell r="E3289" t="str">
            <v>Open Value GOV</v>
          </cell>
          <cell r="F3289" t="str">
            <v>Software Licenses</v>
          </cell>
        </row>
        <row r="3290">
          <cell r="B3290" t="str">
            <v>076-04348OG BRL</v>
          </cell>
          <cell r="C3290" t="str">
            <v>Prjct Std LicSAPk OLV D 2Y AqY2 AP</v>
          </cell>
          <cell r="D3290">
            <v>5263.1170212765956</v>
          </cell>
          <cell r="E3290" t="str">
            <v>Open Value GOV</v>
          </cell>
          <cell r="F3290" t="str">
            <v>Software Licenses</v>
          </cell>
        </row>
        <row r="3291">
          <cell r="B3291" t="str">
            <v>076-04349OG BRL</v>
          </cell>
          <cell r="C3291" t="str">
            <v>Prjct Std LicSAPk OLV D 3Y AqY1 AP</v>
          </cell>
          <cell r="D3291">
            <v>6229.0319148936169</v>
          </cell>
          <cell r="E3291" t="str">
            <v>Open Value GOV</v>
          </cell>
          <cell r="F3291" t="str">
            <v>Software Licenses</v>
          </cell>
        </row>
        <row r="3292">
          <cell r="B3292" t="str">
            <v>076-04350OG BRL</v>
          </cell>
          <cell r="C3292" t="str">
            <v>Prjct Std SA OLV D 1Y AqY1 AP</v>
          </cell>
          <cell r="D3292">
            <v>965.91489361702133</v>
          </cell>
          <cell r="E3292" t="str">
            <v>Open Value GOV</v>
          </cell>
          <cell r="F3292" t="str">
            <v>Software Licenses</v>
          </cell>
        </row>
        <row r="3293">
          <cell r="B3293" t="str">
            <v>076-04352OG BRL</v>
          </cell>
          <cell r="C3293" t="str">
            <v>Prjct Std SA OLV D 1Y AqY2 AP</v>
          </cell>
          <cell r="D3293">
            <v>965.91489361702133</v>
          </cell>
          <cell r="E3293" t="str">
            <v>Open Value GOV</v>
          </cell>
          <cell r="F3293" t="str">
            <v>Software Licenses</v>
          </cell>
        </row>
        <row r="3294">
          <cell r="B3294" t="str">
            <v>076-04351OG BRL</v>
          </cell>
          <cell r="C3294" t="str">
            <v>Prjct Std SA OLV D 1Y AqY3 AP</v>
          </cell>
          <cell r="D3294">
            <v>965.91489361702133</v>
          </cell>
          <cell r="E3294" t="str">
            <v>Open Value GOV</v>
          </cell>
          <cell r="F3294" t="str">
            <v>Software Licenses</v>
          </cell>
        </row>
        <row r="3295">
          <cell r="B3295" t="str">
            <v>076-04353OG BRL</v>
          </cell>
          <cell r="C3295" t="str">
            <v>Prjct Std SA OLV D 2Y AqY2 AP</v>
          </cell>
          <cell r="D3295">
            <v>1931.8297872340427</v>
          </cell>
          <cell r="E3295" t="str">
            <v>Open Value GOV</v>
          </cell>
          <cell r="F3295" t="str">
            <v>Software Licenses</v>
          </cell>
        </row>
        <row r="3296">
          <cell r="B3296" t="str">
            <v>076-04354OG BRL</v>
          </cell>
          <cell r="C3296" t="str">
            <v>Prjct Std SA OLV D 3Y AqY1 AP</v>
          </cell>
          <cell r="D3296">
            <v>2897.744680851064</v>
          </cell>
          <cell r="E3296" t="str">
            <v>Open Value GOV</v>
          </cell>
          <cell r="F3296" t="str">
            <v>Software Licenses</v>
          </cell>
        </row>
        <row r="3297">
          <cell r="B3297" t="str">
            <v>H30-02374OG BRL</v>
          </cell>
          <cell r="C3297" t="str">
            <v>PrjctPro LicSAPk OLV D 1Y AqY1 AP w1PrjctSvrCAL</v>
          </cell>
          <cell r="D3297">
            <v>3459.9148936170218</v>
          </cell>
          <cell r="E3297" t="str">
            <v>Open Value GOV</v>
          </cell>
          <cell r="F3297" t="str">
            <v>Software Licenses</v>
          </cell>
        </row>
        <row r="3298">
          <cell r="B3298" t="str">
            <v>H30-02375OG BRL</v>
          </cell>
          <cell r="C3298" t="str">
            <v>PrjctPro LicSAPk OLV D 1Y AqY2 AP w1PrjctSvrCAL</v>
          </cell>
          <cell r="D3298">
            <v>4385</v>
          </cell>
          <cell r="E3298" t="str">
            <v>Open Value GOV</v>
          </cell>
          <cell r="F3298" t="str">
            <v>Software Licenses</v>
          </cell>
        </row>
        <row r="3299">
          <cell r="B3299" t="str">
            <v>H30-02376OG BRL</v>
          </cell>
          <cell r="C3299" t="str">
            <v>PrjctPro LicSAPk OLV D 1Y AqY3 AP w1PrjctSvrCAL</v>
          </cell>
          <cell r="D3299">
            <v>7160.234042553192</v>
          </cell>
          <cell r="E3299" t="str">
            <v>Open Value GOV</v>
          </cell>
          <cell r="F3299" t="str">
            <v>Software Licenses</v>
          </cell>
        </row>
        <row r="3300">
          <cell r="B3300" t="str">
            <v>H30-02377OG BRL</v>
          </cell>
          <cell r="C3300" t="str">
            <v>PrjctPro LicSAPk OLV D 2Y AqY2 AP w1PrjctSvrCAL</v>
          </cell>
          <cell r="D3300">
            <v>8769.978723404256</v>
          </cell>
          <cell r="E3300" t="str">
            <v>Open Value GOV</v>
          </cell>
          <cell r="F3300" t="str">
            <v>Software Licenses</v>
          </cell>
        </row>
        <row r="3301">
          <cell r="B3301" t="str">
            <v>H30-02378OG BRL</v>
          </cell>
          <cell r="C3301" t="str">
            <v>PrjctPro LicSAPk OLV D 3Y AqY1 AP w1PrjctSvrCAL</v>
          </cell>
          <cell r="D3301">
            <v>10379.744680851063</v>
          </cell>
          <cell r="E3301" t="str">
            <v>Open Value GOV</v>
          </cell>
          <cell r="F3301" t="str">
            <v>Software Licenses</v>
          </cell>
        </row>
        <row r="3302">
          <cell r="B3302" t="str">
            <v>H30-02384OG BRL</v>
          </cell>
          <cell r="C3302" t="str">
            <v>PrjctPro SA OLV D 1Y AqY1 AP w1PrjctSvrCAL</v>
          </cell>
          <cell r="D3302">
            <v>1609.7553191489365</v>
          </cell>
          <cell r="E3302" t="str">
            <v>Open Value GOV</v>
          </cell>
          <cell r="F3302" t="str">
            <v>Software Licenses</v>
          </cell>
        </row>
        <row r="3303">
          <cell r="B3303" t="str">
            <v>H30-02386OG BRL</v>
          </cell>
          <cell r="C3303" t="str">
            <v>PrjctPro SA OLV D 1Y AqY2 AP w1PrjctSvrCAL</v>
          </cell>
          <cell r="D3303">
            <v>1609.7553191489365</v>
          </cell>
          <cell r="E3303" t="str">
            <v>Open Value GOV</v>
          </cell>
          <cell r="F3303" t="str">
            <v>Software Licenses</v>
          </cell>
        </row>
        <row r="3304">
          <cell r="B3304" t="str">
            <v>H30-02385OG BRL</v>
          </cell>
          <cell r="C3304" t="str">
            <v>PrjctPro SA OLV D 1Y AqY3 AP w1PrjctSvrCAL</v>
          </cell>
          <cell r="D3304">
            <v>1609.7553191489365</v>
          </cell>
          <cell r="E3304" t="str">
            <v>Open Value GOV</v>
          </cell>
          <cell r="F3304" t="str">
            <v>Software Licenses</v>
          </cell>
        </row>
        <row r="3305">
          <cell r="B3305" t="str">
            <v>H30-02387OG BRL</v>
          </cell>
          <cell r="C3305" t="str">
            <v>PrjctPro SA OLV D 2Y AqY2 AP w1PrjctSvrCAL</v>
          </cell>
          <cell r="D3305">
            <v>3219.5106382978729</v>
          </cell>
          <cell r="E3305" t="str">
            <v>Open Value GOV</v>
          </cell>
          <cell r="F3305" t="str">
            <v>Software Licenses</v>
          </cell>
        </row>
        <row r="3306">
          <cell r="B3306" t="str">
            <v>H30-02388OG BRL</v>
          </cell>
          <cell r="C3306" t="str">
            <v>PrjctPro SA OLV D 3Y AqY1 AP w1PrjctSvrCAL</v>
          </cell>
          <cell r="D3306">
            <v>4829.2659574468089</v>
          </cell>
          <cell r="E3306" t="str">
            <v>Open Value GOV</v>
          </cell>
          <cell r="F3306" t="str">
            <v>Software Licenses</v>
          </cell>
        </row>
        <row r="3307">
          <cell r="B3307" t="str">
            <v>H30-02379OG BRL</v>
          </cell>
          <cell r="C3307" t="str">
            <v>PrjctPro SASU OLV D 1Y AqY1 PrjctStd AP w1PrjctSvrCAL</v>
          </cell>
          <cell r="D3307">
            <v>1383.5744680851064</v>
          </cell>
          <cell r="E3307" t="str">
            <v>Open Value GOV</v>
          </cell>
          <cell r="F3307" t="str">
            <v>Software Licenses</v>
          </cell>
        </row>
        <row r="3308">
          <cell r="B3308" t="str">
            <v>H30-02380OG BRL</v>
          </cell>
          <cell r="C3308" t="str">
            <v>PrjctPro SASU OLV D 1Y AqY2 PrjctStd AP w1PrjctSvrCAL</v>
          </cell>
          <cell r="D3308">
            <v>1753.436170212766</v>
          </cell>
          <cell r="E3308" t="str">
            <v>Open Value GOV</v>
          </cell>
          <cell r="F3308" t="str">
            <v>Software Licenses</v>
          </cell>
        </row>
        <row r="3309">
          <cell r="B3309" t="str">
            <v>H30-02381OG BRL</v>
          </cell>
          <cell r="C3309" t="str">
            <v>PrjctPro SASU OLV D 1Y AqY3 PrjctStd AP w1PrjctSvrCAL</v>
          </cell>
          <cell r="D3309">
            <v>2863.0319148936173</v>
          </cell>
          <cell r="E3309" t="str">
            <v>Open Value GOV</v>
          </cell>
          <cell r="F3309" t="str">
            <v>Software Licenses</v>
          </cell>
        </row>
        <row r="3310">
          <cell r="B3310" t="str">
            <v>H30-02382OG BRL</v>
          </cell>
          <cell r="C3310" t="str">
            <v>PrjctPro SASU OLV D 2Y AqY2 PrjctStd AP w1PrjctSvrCAL</v>
          </cell>
          <cell r="D3310">
            <v>3506.872340425532</v>
          </cell>
          <cell r="E3310" t="str">
            <v>Open Value GOV</v>
          </cell>
          <cell r="F3310" t="str">
            <v>Software Licenses</v>
          </cell>
        </row>
        <row r="3311">
          <cell r="B3311" t="str">
            <v>H30-02383OG BRL</v>
          </cell>
          <cell r="C3311" t="str">
            <v>PrjctPro SASU OLV D 3Y AqY1 PrjctStd AP w1PrjctSvrCAL</v>
          </cell>
          <cell r="D3311">
            <v>4150.7127659574471</v>
          </cell>
          <cell r="E3311" t="str">
            <v>Open Value GOV</v>
          </cell>
          <cell r="F3311" t="str">
            <v>Software Licenses</v>
          </cell>
        </row>
        <row r="3312">
          <cell r="B3312" t="str">
            <v>H22-01833OG BRL</v>
          </cell>
          <cell r="C3312" t="str">
            <v>PrjctSvr LicSAPk OLV D 1Y AqY1 AP</v>
          </cell>
          <cell r="D3312">
            <v>19549.372340425532</v>
          </cell>
          <cell r="E3312" t="str">
            <v>Open Value GOV</v>
          </cell>
          <cell r="F3312" t="str">
            <v>Software Licenses</v>
          </cell>
        </row>
        <row r="3313">
          <cell r="B3313" t="str">
            <v>H22-01834OG BRL</v>
          </cell>
          <cell r="C3313" t="str">
            <v>PrjctSvr LicSAPk OLV D 1Y AqY2 AP</v>
          </cell>
          <cell r="D3313">
            <v>25135.042553191488</v>
          </cell>
          <cell r="E3313" t="str">
            <v>Open Value GOV</v>
          </cell>
          <cell r="F3313" t="str">
            <v>Software Licenses</v>
          </cell>
        </row>
        <row r="3314">
          <cell r="B3314" t="str">
            <v>H22-01835OG BRL</v>
          </cell>
          <cell r="C3314" t="str">
            <v>PrjctSvr LicSAPk OLV D 1Y AqY3 AP</v>
          </cell>
          <cell r="D3314">
            <v>41892.085106382976</v>
          </cell>
          <cell r="E3314" t="str">
            <v>Open Value GOV</v>
          </cell>
          <cell r="F3314" t="str">
            <v>Software Licenses</v>
          </cell>
        </row>
        <row r="3315">
          <cell r="B3315" t="str">
            <v>H22-01836OG BRL</v>
          </cell>
          <cell r="C3315" t="str">
            <v>PrjctSvr LicSAPk OLV D 2Y AqY2 AP</v>
          </cell>
          <cell r="D3315">
            <v>50270.095744680853</v>
          </cell>
          <cell r="E3315" t="str">
            <v>Open Value GOV</v>
          </cell>
          <cell r="F3315" t="str">
            <v>Software Licenses</v>
          </cell>
        </row>
        <row r="3316">
          <cell r="B3316" t="str">
            <v>H22-01837OG BRL</v>
          </cell>
          <cell r="C3316" t="str">
            <v>PrjctSvr LicSAPk OLV D 3Y AqY1 AP</v>
          </cell>
          <cell r="D3316">
            <v>58648.106382978731</v>
          </cell>
          <cell r="E3316" t="str">
            <v>Open Value GOV</v>
          </cell>
          <cell r="F3316" t="str">
            <v>Software Licenses</v>
          </cell>
        </row>
        <row r="3317">
          <cell r="B3317" t="str">
            <v>H22-01838OG BRL</v>
          </cell>
          <cell r="C3317" t="str">
            <v>PrjctSvr SA OLV D 1Y AqY1 AP</v>
          </cell>
          <cell r="D3317">
            <v>8378.010638297872</v>
          </cell>
          <cell r="E3317" t="str">
            <v>Open Value GOV</v>
          </cell>
          <cell r="F3317" t="str">
            <v>Software Licenses</v>
          </cell>
        </row>
        <row r="3318">
          <cell r="B3318" t="str">
            <v>H22-01840OG BRL</v>
          </cell>
          <cell r="C3318" t="str">
            <v>PrjctSvr SA OLV D 1Y AqY2 AP</v>
          </cell>
          <cell r="D3318">
            <v>8378.010638297872</v>
          </cell>
          <cell r="E3318" t="str">
            <v>Open Value GOV</v>
          </cell>
          <cell r="F3318" t="str">
            <v>Software Licenses</v>
          </cell>
        </row>
        <row r="3319">
          <cell r="B3319" t="str">
            <v>H22-01839OG BRL</v>
          </cell>
          <cell r="C3319" t="str">
            <v>PrjctSvr SA OLV D 1Y AqY3 AP</v>
          </cell>
          <cell r="D3319">
            <v>8378.010638297872</v>
          </cell>
          <cell r="E3319" t="str">
            <v>Open Value GOV</v>
          </cell>
          <cell r="F3319" t="str">
            <v>Software Licenses</v>
          </cell>
        </row>
        <row r="3320">
          <cell r="B3320" t="str">
            <v>H22-01841OG BRL</v>
          </cell>
          <cell r="C3320" t="str">
            <v>PrjctSvr SA OLV D 2Y AqY2 AP</v>
          </cell>
          <cell r="D3320">
            <v>16756.021276595744</v>
          </cell>
          <cell r="E3320" t="str">
            <v>Open Value GOV</v>
          </cell>
          <cell r="F3320" t="str">
            <v>Software Licenses</v>
          </cell>
        </row>
        <row r="3321">
          <cell r="B3321" t="str">
            <v>H22-01842OG BRL</v>
          </cell>
          <cell r="C3321" t="str">
            <v>PrjctSvr SA OLV D 3Y AqY1 AP</v>
          </cell>
          <cell r="D3321">
            <v>25134.042553191492</v>
          </cell>
          <cell r="E3321" t="str">
            <v>Open Value GOV</v>
          </cell>
          <cell r="F3321" t="str">
            <v>Software Licenses</v>
          </cell>
        </row>
        <row r="3322">
          <cell r="B3322" t="str">
            <v>H21-02668OG BRL</v>
          </cell>
          <cell r="C3322" t="str">
            <v>PrjctSvrCAL LicSAPk OLV D 1Y AqY1 AP DvcCAL</v>
          </cell>
          <cell r="D3322">
            <v>579.91489361702133</v>
          </cell>
          <cell r="E3322" t="str">
            <v>Open Value GOV</v>
          </cell>
          <cell r="F3322" t="str">
            <v>Software Licenses</v>
          </cell>
        </row>
        <row r="3323">
          <cell r="B3323" t="str">
            <v>H21-02671OG BRL</v>
          </cell>
          <cell r="C3323" t="str">
            <v>PrjctSvrCAL LicSAPk OLV D 1Y AqY1 AP UsrCAL</v>
          </cell>
          <cell r="D3323">
            <v>754.61702127659578</v>
          </cell>
          <cell r="E3323" t="str">
            <v>Open Value GOV</v>
          </cell>
          <cell r="F3323" t="str">
            <v>Software Licenses</v>
          </cell>
        </row>
        <row r="3324">
          <cell r="B3324" t="str">
            <v>H21-02669OG BRL</v>
          </cell>
          <cell r="C3324" t="str">
            <v>PrjctSvrCAL LicSAPk OLV D 1Y AqY2 AP DvcCAL</v>
          </cell>
          <cell r="D3324">
            <v>745.64893617021278</v>
          </cell>
          <cell r="E3324" t="str">
            <v>Open Value GOV</v>
          </cell>
          <cell r="F3324" t="str">
            <v>Software Licenses</v>
          </cell>
        </row>
        <row r="3325">
          <cell r="B3325" t="str">
            <v>H21-02672OG BRL</v>
          </cell>
          <cell r="C3325" t="str">
            <v>PrjctSvrCAL LicSAPk OLV D 1Y AqY2 AP UsrCAL</v>
          </cell>
          <cell r="D3325">
            <v>970.35106382978734</v>
          </cell>
          <cell r="E3325" t="str">
            <v>Open Value GOV</v>
          </cell>
          <cell r="F3325" t="str">
            <v>Software Licenses</v>
          </cell>
        </row>
        <row r="3326">
          <cell r="B3326" t="str">
            <v>H21-02670OG BRL</v>
          </cell>
          <cell r="C3326" t="str">
            <v>PrjctSvrCAL LicSAPk OLV D 1Y AqY3 AP DvcCAL</v>
          </cell>
          <cell r="D3326">
            <v>1242.8510638297873</v>
          </cell>
          <cell r="E3326" t="str">
            <v>Open Value GOV</v>
          </cell>
          <cell r="F3326" t="str">
            <v>Software Licenses</v>
          </cell>
        </row>
        <row r="3327">
          <cell r="B3327" t="str">
            <v>H21-02673OG BRL</v>
          </cell>
          <cell r="C3327" t="str">
            <v>PrjctSvrCAL LicSAPk OLV D 1Y AqY3 AP UsrCAL</v>
          </cell>
          <cell r="D3327">
            <v>1617.5319148936171</v>
          </cell>
          <cell r="E3327" t="str">
            <v>Open Value GOV</v>
          </cell>
          <cell r="F3327" t="str">
            <v>Software Licenses</v>
          </cell>
        </row>
        <row r="3328">
          <cell r="B3328" t="str">
            <v>H21-02674OG BRL</v>
          </cell>
          <cell r="C3328" t="str">
            <v>PrjctSvrCAL LicSAPk OLV D 2Y AqY2 AP DvcCAL</v>
          </cell>
          <cell r="D3328">
            <v>1491.2872340425531</v>
          </cell>
          <cell r="E3328" t="str">
            <v>Open Value GOV</v>
          </cell>
          <cell r="F3328" t="str">
            <v>Software Licenses</v>
          </cell>
        </row>
        <row r="3329">
          <cell r="B3329" t="str">
            <v>H21-02675OG BRL</v>
          </cell>
          <cell r="C3329" t="str">
            <v>PrjctSvrCAL LicSAPk OLV D 2Y AqY2 AP UsrCAL</v>
          </cell>
          <cell r="D3329">
            <v>1940.7021276595747</v>
          </cell>
          <cell r="E3329" t="str">
            <v>Open Value GOV</v>
          </cell>
          <cell r="F3329" t="str">
            <v>Software Licenses</v>
          </cell>
        </row>
        <row r="3330">
          <cell r="B3330" t="str">
            <v>H21-02676OG BRL</v>
          </cell>
          <cell r="C3330" t="str">
            <v>PrjctSvrCAL LicSAPk OLV D 3Y AqY1 AP DvcCAL</v>
          </cell>
          <cell r="D3330">
            <v>1739.7340425531916</v>
          </cell>
          <cell r="E3330" t="str">
            <v>Open Value GOV</v>
          </cell>
          <cell r="F3330" t="str">
            <v>Software Licenses</v>
          </cell>
        </row>
        <row r="3331">
          <cell r="B3331" t="str">
            <v>H21-02677OG BRL</v>
          </cell>
          <cell r="C3331" t="str">
            <v>PrjctSvrCAL LicSAPk OLV D 3Y AqY1 AP UsrCAL</v>
          </cell>
          <cell r="D3331">
            <v>2263.86170212766</v>
          </cell>
          <cell r="E3331" t="str">
            <v>Open Value GOV</v>
          </cell>
          <cell r="F3331" t="str">
            <v>Software Licenses</v>
          </cell>
        </row>
        <row r="3332">
          <cell r="B3332" t="str">
            <v>H21-02678OG BRL</v>
          </cell>
          <cell r="C3332" t="str">
            <v>PrjctSvrCAL SA OLV D 1Y AqY1 AP DvcCAL</v>
          </cell>
          <cell r="D3332">
            <v>248.44680851063831</v>
          </cell>
          <cell r="E3332" t="str">
            <v>Open Value GOV</v>
          </cell>
          <cell r="F3332" t="str">
            <v>Software Licenses</v>
          </cell>
        </row>
        <row r="3333">
          <cell r="B3333" t="str">
            <v>H21-02681OG BRL</v>
          </cell>
          <cell r="C3333" t="str">
            <v>PrjctSvrCAL SA OLV D 1Y AqY1 AP UsrCAL</v>
          </cell>
          <cell r="D3333">
            <v>323.15957446808511</v>
          </cell>
          <cell r="E3333" t="str">
            <v>Open Value GOV</v>
          </cell>
          <cell r="F3333" t="str">
            <v>Software Licenses</v>
          </cell>
        </row>
        <row r="3334">
          <cell r="B3334" t="str">
            <v>H21-02680OG BRL</v>
          </cell>
          <cell r="C3334" t="str">
            <v>PrjctSvrCAL SA OLV D 1Y AqY2 AP DvcCAL</v>
          </cell>
          <cell r="D3334">
            <v>248.44680851063831</v>
          </cell>
          <cell r="E3334" t="str">
            <v>Open Value GOV</v>
          </cell>
          <cell r="F3334" t="str">
            <v>Software Licenses</v>
          </cell>
        </row>
        <row r="3335">
          <cell r="B3335" t="str">
            <v>H21-02683OG BRL</v>
          </cell>
          <cell r="C3335" t="str">
            <v>PrjctSvrCAL SA OLV D 1Y AqY2 AP UsrCAL</v>
          </cell>
          <cell r="D3335">
            <v>323.15957446808511</v>
          </cell>
          <cell r="E3335" t="str">
            <v>Open Value GOV</v>
          </cell>
          <cell r="F3335" t="str">
            <v>Software Licenses</v>
          </cell>
        </row>
        <row r="3336">
          <cell r="B3336" t="str">
            <v>H21-02679OG BRL</v>
          </cell>
          <cell r="C3336" t="str">
            <v>PrjctSvrCAL SA OLV D 1Y AqY3 AP DvcCAL</v>
          </cell>
          <cell r="D3336">
            <v>248.44680851063831</v>
          </cell>
          <cell r="E3336" t="str">
            <v>Open Value GOV</v>
          </cell>
          <cell r="F3336" t="str">
            <v>Software Licenses</v>
          </cell>
        </row>
        <row r="3337">
          <cell r="B3337" t="str">
            <v>H21-02682OG BRL</v>
          </cell>
          <cell r="C3337" t="str">
            <v>PrjctSvrCAL SA OLV D 1Y AqY3 AP UsrCAL</v>
          </cell>
          <cell r="D3337">
            <v>323.15957446808511</v>
          </cell>
          <cell r="E3337" t="str">
            <v>Open Value GOV</v>
          </cell>
          <cell r="F3337" t="str">
            <v>Software Licenses</v>
          </cell>
        </row>
        <row r="3338">
          <cell r="B3338" t="str">
            <v>H21-02684OG BRL</v>
          </cell>
          <cell r="C3338" t="str">
            <v>PrjctSvrCAL SA OLV D 2Y AqY2 AP DvcCAL</v>
          </cell>
          <cell r="D3338">
            <v>496.89361702127661</v>
          </cell>
          <cell r="E3338" t="str">
            <v>Open Value GOV</v>
          </cell>
          <cell r="F3338" t="str">
            <v>Software Licenses</v>
          </cell>
        </row>
        <row r="3339">
          <cell r="B3339" t="str">
            <v>H21-02685OG BRL</v>
          </cell>
          <cell r="C3339" t="str">
            <v>PrjctSvrCAL SA OLV D 2Y AqY2 AP UsrCAL</v>
          </cell>
          <cell r="D3339">
            <v>646.32978723404256</v>
          </cell>
          <cell r="E3339" t="str">
            <v>Open Value GOV</v>
          </cell>
          <cell r="F3339" t="str">
            <v>Software Licenses</v>
          </cell>
        </row>
        <row r="3340">
          <cell r="B3340" t="str">
            <v>H21-02686OG BRL</v>
          </cell>
          <cell r="C3340" t="str">
            <v>PrjctSvrCAL SA OLV D 3Y AqY1 AP DvcCAL</v>
          </cell>
          <cell r="D3340">
            <v>745.32978723404256</v>
          </cell>
          <cell r="E3340" t="str">
            <v>Open Value GOV</v>
          </cell>
          <cell r="F3340" t="str">
            <v>Software Licenses</v>
          </cell>
        </row>
        <row r="3341">
          <cell r="B3341" t="str">
            <v>H21-02687OG BRL</v>
          </cell>
          <cell r="C3341" t="str">
            <v>PrjctSvrCAL SA OLV D 3Y AqY1 AP UsrCAL</v>
          </cell>
          <cell r="D3341">
            <v>969.48936170212778</v>
          </cell>
          <cell r="E3341" t="str">
            <v>Open Value GOV</v>
          </cell>
          <cell r="F3341" t="str">
            <v>Software Licenses</v>
          </cell>
        </row>
        <row r="3342">
          <cell r="B3342" t="str">
            <v>3PP-00005OG BRL</v>
          </cell>
          <cell r="C3342" t="str">
            <v>ProjOnlnEssntlsOpen ShrdSvr SubsVL OLV D 1Mth AP</v>
          </cell>
          <cell r="D3342">
            <v>37.797872340425535</v>
          </cell>
          <cell r="E3342" t="str">
            <v>Open Value GOV</v>
          </cell>
          <cell r="F3342" t="str">
            <v>Software Subscription Licenses</v>
          </cell>
        </row>
        <row r="3343">
          <cell r="B3343" t="str">
            <v>7YC-00005OG BRL</v>
          </cell>
          <cell r="C3343" t="str">
            <v>ProjectPlan5Open ShrdSvr SubsVL OLV D 1Mth AP</v>
          </cell>
          <cell r="D3343">
            <v>297.08510638297872</v>
          </cell>
          <cell r="E3343" t="str">
            <v>Open Value GOV</v>
          </cell>
          <cell r="F3343" t="str">
            <v>Software Subscription Licenses</v>
          </cell>
        </row>
        <row r="3344">
          <cell r="B3344" t="str">
            <v>7NS-00005OG BRL</v>
          </cell>
          <cell r="C3344" t="str">
            <v>Project Plan3 Open Shared Subs VL OLV D 1M Addtl Prod</v>
          </cell>
          <cell r="D3344">
            <v>162.05319148936172</v>
          </cell>
          <cell r="E3344" t="str">
            <v>Open Value GOV</v>
          </cell>
          <cell r="F3344" t="str">
            <v>Software Subscription Licenses</v>
          </cell>
        </row>
        <row r="3345">
          <cell r="B3345" t="str">
            <v>DW6-00005OG BRL</v>
          </cell>
          <cell r="C3345" t="str">
            <v>PwrBIProOpen ShrdSvr SubsVL OLV D 1Mth AP</v>
          </cell>
          <cell r="D3345">
            <v>53.946808510638299</v>
          </cell>
          <cell r="E3345" t="str">
            <v>Open Value GOV</v>
          </cell>
          <cell r="F3345" t="str">
            <v>Software Subscription Licenses</v>
          </cell>
        </row>
        <row r="3346">
          <cell r="B3346" t="str">
            <v>079-04658OG BRL</v>
          </cell>
          <cell r="C3346" t="str">
            <v>PwrPoint LicSAPk OLV D 1Y AqY1 AP</v>
          </cell>
          <cell r="D3346">
            <v>533.82978723404256</v>
          </cell>
          <cell r="E3346" t="str">
            <v>Open Value GOV</v>
          </cell>
          <cell r="F3346" t="str">
            <v>Software Licenses</v>
          </cell>
        </row>
        <row r="3347">
          <cell r="B3347" t="str">
            <v>079-04659OG BRL</v>
          </cell>
          <cell r="C3347" t="str">
            <v>PwrPoint LicSAPk OLV D 1Y AqY2 AP</v>
          </cell>
          <cell r="D3347">
            <v>676.60638297872345</v>
          </cell>
          <cell r="E3347" t="str">
            <v>Open Value GOV</v>
          </cell>
          <cell r="F3347" t="str">
            <v>Software Licenses</v>
          </cell>
        </row>
        <row r="3348">
          <cell r="B3348" t="str">
            <v>079-04660OG BRL</v>
          </cell>
          <cell r="C3348" t="str">
            <v>PwrPoint LicSAPk OLV D 1Y AqY3 AP</v>
          </cell>
          <cell r="D3348">
            <v>1104.9255319148938</v>
          </cell>
          <cell r="E3348" t="str">
            <v>Open Value GOV</v>
          </cell>
          <cell r="F3348" t="str">
            <v>Software Licenses</v>
          </cell>
        </row>
        <row r="3349">
          <cell r="B3349" t="str">
            <v>079-04661OG BRL</v>
          </cell>
          <cell r="C3349" t="str">
            <v>PwrPoint LicSAPk OLV D 2Y AqY2 AP</v>
          </cell>
          <cell r="D3349">
            <v>1353.2127659574469</v>
          </cell>
          <cell r="E3349" t="str">
            <v>Open Value GOV</v>
          </cell>
          <cell r="F3349" t="str">
            <v>Software Licenses</v>
          </cell>
        </row>
        <row r="3350">
          <cell r="B3350" t="str">
            <v>079-04662OG BRL</v>
          </cell>
          <cell r="C3350" t="str">
            <v>PwrPoint LicSAPk OLV D 3Y AqY1 AP</v>
          </cell>
          <cell r="D3350">
            <v>1601.5000000000002</v>
          </cell>
          <cell r="E3350" t="str">
            <v>Open Value GOV</v>
          </cell>
          <cell r="F3350" t="str">
            <v>Software Licenses</v>
          </cell>
        </row>
        <row r="3351">
          <cell r="B3351" t="str">
            <v>079-04663OG BRL</v>
          </cell>
          <cell r="C3351" t="str">
            <v>PwrPoint SA OLV D 1Y AqY1 AP</v>
          </cell>
          <cell r="D3351">
            <v>248.28723404255319</v>
          </cell>
          <cell r="E3351" t="str">
            <v>Open Value GOV</v>
          </cell>
          <cell r="F3351" t="str">
            <v>Software Licenses</v>
          </cell>
        </row>
        <row r="3352">
          <cell r="B3352" t="str">
            <v>079-04665OG BRL</v>
          </cell>
          <cell r="C3352" t="str">
            <v>PwrPoint SA OLV D 1Y AqY2 AP</v>
          </cell>
          <cell r="D3352">
            <v>248.28723404255319</v>
          </cell>
          <cell r="E3352" t="str">
            <v>Open Value GOV</v>
          </cell>
          <cell r="F3352" t="str">
            <v>Software Licenses</v>
          </cell>
        </row>
        <row r="3353">
          <cell r="B3353" t="str">
            <v>079-04664OG BRL</v>
          </cell>
          <cell r="C3353" t="str">
            <v>PwrPoint SA OLV D 1Y AqY3 AP</v>
          </cell>
          <cell r="D3353">
            <v>248.28723404255319</v>
          </cell>
          <cell r="E3353" t="str">
            <v>Open Value GOV</v>
          </cell>
          <cell r="F3353" t="str">
            <v>Software Licenses</v>
          </cell>
        </row>
        <row r="3354">
          <cell r="B3354" t="str">
            <v>079-04666OG BRL</v>
          </cell>
          <cell r="C3354" t="str">
            <v>PwrPoint SA OLV D 2Y AqY2 AP</v>
          </cell>
          <cell r="D3354">
            <v>496.57446808510639</v>
          </cell>
          <cell r="E3354" t="str">
            <v>Open Value GOV</v>
          </cell>
          <cell r="F3354" t="str">
            <v>Software Licenses</v>
          </cell>
        </row>
        <row r="3355">
          <cell r="B3355" t="str">
            <v>079-04667OG BRL</v>
          </cell>
          <cell r="C3355" t="str">
            <v>PwrPoint SA OLV D 3Y AqY1 AP</v>
          </cell>
          <cell r="D3355">
            <v>744.86170212765956</v>
          </cell>
          <cell r="E3355" t="str">
            <v>Open Value GOV</v>
          </cell>
          <cell r="F3355" t="str">
            <v>Software Licenses</v>
          </cell>
        </row>
        <row r="3356">
          <cell r="B3356" t="str">
            <v>D47-00402OG BRL</v>
          </cell>
          <cell r="C3356" t="str">
            <v>PwrPointMac LicSAPk OLV D 1Y AqY1 AP</v>
          </cell>
          <cell r="D3356">
            <v>533.82978723404256</v>
          </cell>
          <cell r="E3356" t="str">
            <v>Open Value GOV</v>
          </cell>
          <cell r="F3356" t="str">
            <v>Software Licenses</v>
          </cell>
        </row>
        <row r="3357">
          <cell r="B3357" t="str">
            <v>D47-00403OG BRL</v>
          </cell>
          <cell r="C3357" t="str">
            <v>PwrPointMac LicSAPk OLV D 1Y AqY2 AP</v>
          </cell>
          <cell r="D3357">
            <v>676.60638297872345</v>
          </cell>
          <cell r="E3357" t="str">
            <v>Open Value GOV</v>
          </cell>
          <cell r="F3357" t="str">
            <v>Software Licenses</v>
          </cell>
        </row>
        <row r="3358">
          <cell r="B3358" t="str">
            <v>D47-00404OG BRL</v>
          </cell>
          <cell r="C3358" t="str">
            <v>PwrPointMac LicSAPk OLV D 1Y AqY3 AP</v>
          </cell>
          <cell r="D3358">
            <v>1104.9255319148938</v>
          </cell>
          <cell r="E3358" t="str">
            <v>Open Value GOV</v>
          </cell>
          <cell r="F3358" t="str">
            <v>Software Licenses</v>
          </cell>
        </row>
        <row r="3359">
          <cell r="B3359" t="str">
            <v>D47-00401OG BRL</v>
          </cell>
          <cell r="C3359" t="str">
            <v>PwrPointMac LicSAPk OLV D 2Y AqY2 AP</v>
          </cell>
          <cell r="D3359">
            <v>1353.2127659574469</v>
          </cell>
          <cell r="E3359" t="str">
            <v>Open Value GOV</v>
          </cell>
          <cell r="F3359" t="str">
            <v>Software Licenses</v>
          </cell>
        </row>
        <row r="3360">
          <cell r="B3360" t="str">
            <v>D47-00400OG BRL</v>
          </cell>
          <cell r="C3360" t="str">
            <v>PwrPointMac LicSAPk OLV D 3Y AqY1 AP</v>
          </cell>
          <cell r="D3360">
            <v>1601.5000000000002</v>
          </cell>
          <cell r="E3360" t="str">
            <v>Open Value GOV</v>
          </cell>
          <cell r="F3360" t="str">
            <v>Software Licenses</v>
          </cell>
        </row>
        <row r="3361">
          <cell r="B3361" t="str">
            <v>D47-00405OG BRL</v>
          </cell>
          <cell r="C3361" t="str">
            <v>PwrPointMac SA OLV D 1Y AqY1 AP</v>
          </cell>
          <cell r="D3361">
            <v>248.28723404255319</v>
          </cell>
          <cell r="E3361" t="str">
            <v>Open Value GOV</v>
          </cell>
          <cell r="F3361" t="str">
            <v>Software Licenses</v>
          </cell>
        </row>
        <row r="3362">
          <cell r="B3362" t="str">
            <v>D47-00409OG BRL</v>
          </cell>
          <cell r="C3362" t="str">
            <v>PwrPointMac SA OLV D 1Y AqY2 AP</v>
          </cell>
          <cell r="D3362">
            <v>248.28723404255319</v>
          </cell>
          <cell r="E3362" t="str">
            <v>Open Value GOV</v>
          </cell>
          <cell r="F3362" t="str">
            <v>Software Licenses</v>
          </cell>
        </row>
        <row r="3363">
          <cell r="B3363" t="str">
            <v>D47-00408OG BRL</v>
          </cell>
          <cell r="C3363" t="str">
            <v>PwrPointMac SA OLV D 1Y AqY3 AP</v>
          </cell>
          <cell r="D3363">
            <v>248.28723404255319</v>
          </cell>
          <cell r="E3363" t="str">
            <v>Open Value GOV</v>
          </cell>
          <cell r="F3363" t="str">
            <v>Software Licenses</v>
          </cell>
        </row>
        <row r="3364">
          <cell r="B3364" t="str">
            <v>D47-00406OG BRL</v>
          </cell>
          <cell r="C3364" t="str">
            <v>PwrPointMac SA OLV D 2Y AqY2 AP</v>
          </cell>
          <cell r="D3364">
            <v>496.57446808510639</v>
          </cell>
          <cell r="E3364" t="str">
            <v>Open Value GOV</v>
          </cell>
          <cell r="F3364" t="str">
            <v>Software Licenses</v>
          </cell>
        </row>
        <row r="3365">
          <cell r="B3365" t="str">
            <v>D47-00407OG BRL</v>
          </cell>
          <cell r="C3365" t="str">
            <v>PwrPointMac SA OLV D 3Y AqY1 AP</v>
          </cell>
          <cell r="D3365">
            <v>744.86170212765956</v>
          </cell>
          <cell r="E3365" t="str">
            <v>Open Value GOV</v>
          </cell>
          <cell r="F3365" t="str">
            <v>Software Licenses</v>
          </cell>
        </row>
        <row r="3366">
          <cell r="B3366" t="str">
            <v>W35-00005OG BRL</v>
          </cell>
          <cell r="C3366" t="str">
            <v>SfB Plus CAL Open ShrdSvr SubsVL OLV D 1Mth AP</v>
          </cell>
          <cell r="D3366">
            <v>10.808510638297873</v>
          </cell>
          <cell r="E3366" t="str">
            <v>Open Value GOV</v>
          </cell>
          <cell r="F3366" t="str">
            <v>Software Subscription Licenses</v>
          </cell>
        </row>
        <row r="3367">
          <cell r="B3367" t="str">
            <v>5HU-00161OG BRL</v>
          </cell>
          <cell r="C3367" t="str">
            <v>SfBSvr LicSAPk OLV D 1Y AqY1 AP</v>
          </cell>
          <cell r="D3367">
            <v>12579.159574468085</v>
          </cell>
          <cell r="E3367" t="str">
            <v>Open Value GOV</v>
          </cell>
          <cell r="F3367" t="str">
            <v>Software Licenses</v>
          </cell>
        </row>
        <row r="3368">
          <cell r="B3368" t="str">
            <v>5HU-00287OG BRL</v>
          </cell>
          <cell r="C3368" t="str">
            <v>SfBSvr LicSAPk OLV D 1Y AqY2 AP</v>
          </cell>
          <cell r="D3368">
            <v>16173.127659574469</v>
          </cell>
          <cell r="E3368" t="str">
            <v>Open Value GOV</v>
          </cell>
          <cell r="F3368" t="str">
            <v>Software Licenses</v>
          </cell>
        </row>
        <row r="3369">
          <cell r="B3369" t="str">
            <v>5HU-00291OG BRL</v>
          </cell>
          <cell r="C3369" t="str">
            <v>SfBSvr LicSAPk OLV D 1Y AqY3 AP</v>
          </cell>
          <cell r="D3369">
            <v>26955.031914893618</v>
          </cell>
          <cell r="E3369" t="str">
            <v>Open Value GOV</v>
          </cell>
          <cell r="F3369" t="str">
            <v>Software Licenses</v>
          </cell>
        </row>
        <row r="3370">
          <cell r="B3370" t="str">
            <v>5HU-00108OG BRL</v>
          </cell>
          <cell r="C3370" t="str">
            <v>SfBSvr LicSAPk OLV D 2Y AqY2 AP</v>
          </cell>
          <cell r="D3370">
            <v>32346.255319148939</v>
          </cell>
          <cell r="E3370" t="str">
            <v>Open Value GOV</v>
          </cell>
          <cell r="F3370" t="str">
            <v>Software Licenses</v>
          </cell>
        </row>
        <row r="3371">
          <cell r="B3371" t="str">
            <v>5HU-00152OG BRL</v>
          </cell>
          <cell r="C3371" t="str">
            <v>SfBSvr LicSAPk OLV D 3Y AqY1 AP</v>
          </cell>
          <cell r="D3371">
            <v>37737.47872340426</v>
          </cell>
          <cell r="E3371" t="str">
            <v>Open Value GOV</v>
          </cell>
          <cell r="F3371" t="str">
            <v>Software Licenses</v>
          </cell>
        </row>
        <row r="3372">
          <cell r="B3372" t="str">
            <v>5HU-00162OG BRL</v>
          </cell>
          <cell r="C3372" t="str">
            <v>SfBSvr SA OLV D 1Y AqY1 AP</v>
          </cell>
          <cell r="D3372">
            <v>5391.234042553192</v>
          </cell>
          <cell r="E3372" t="str">
            <v>Open Value GOV</v>
          </cell>
          <cell r="F3372" t="str">
            <v>Software Licenses</v>
          </cell>
        </row>
        <row r="3373">
          <cell r="B3373" t="str">
            <v>5HU-00288OG BRL</v>
          </cell>
          <cell r="C3373" t="str">
            <v>SfBSvr SA OLV D 1Y AqY2 AP</v>
          </cell>
          <cell r="D3373">
            <v>5391.234042553192</v>
          </cell>
          <cell r="E3373" t="str">
            <v>Open Value GOV</v>
          </cell>
          <cell r="F3373" t="str">
            <v>Software Licenses</v>
          </cell>
        </row>
        <row r="3374">
          <cell r="B3374" t="str">
            <v>5HU-00045OG BRL</v>
          </cell>
          <cell r="C3374" t="str">
            <v>SfBSvr SA OLV D 1Y AqY3 AP</v>
          </cell>
          <cell r="D3374">
            <v>5391.234042553192</v>
          </cell>
          <cell r="E3374" t="str">
            <v>Open Value GOV</v>
          </cell>
          <cell r="F3374" t="str">
            <v>Software Licenses</v>
          </cell>
        </row>
        <row r="3375">
          <cell r="B3375" t="str">
            <v>5HU-00109OG BRL</v>
          </cell>
          <cell r="C3375" t="str">
            <v>SfBSvr SA OLV D 2Y AqY2 AP</v>
          </cell>
          <cell r="D3375">
            <v>10782.446808510638</v>
          </cell>
          <cell r="E3375" t="str">
            <v>Open Value GOV</v>
          </cell>
          <cell r="F3375" t="str">
            <v>Software Licenses</v>
          </cell>
        </row>
        <row r="3376">
          <cell r="B3376" t="str">
            <v>5HU-00153OG BRL</v>
          </cell>
          <cell r="C3376" t="str">
            <v>SfBSvr SA OLV D 3Y AqY1 AP</v>
          </cell>
          <cell r="D3376">
            <v>16173.680851063831</v>
          </cell>
          <cell r="E3376" t="str">
            <v>Open Value GOV</v>
          </cell>
          <cell r="F3376" t="str">
            <v>Software Licenses</v>
          </cell>
        </row>
        <row r="3377">
          <cell r="B3377" t="str">
            <v>7AH-00013OG BRL</v>
          </cell>
          <cell r="C3377" t="str">
            <v>SfBSVrEnCAL LicSAPk OLV D 1Y AqY1 AP DvcCAL</v>
          </cell>
          <cell r="D3377">
            <v>370.18085106382983</v>
          </cell>
          <cell r="E3377" t="str">
            <v>Open Value GOV</v>
          </cell>
          <cell r="F3377" t="str">
            <v>Software Licenses</v>
          </cell>
        </row>
        <row r="3378">
          <cell r="B3378" t="str">
            <v>7AH-00014OG BRL</v>
          </cell>
          <cell r="C3378" t="str">
            <v>SfBSVrEnCAL LicSAPk OLV D 1Y AqY1 AP UsrCAL</v>
          </cell>
          <cell r="D3378">
            <v>478.93617021276594</v>
          </cell>
          <cell r="E3378" t="str">
            <v>Open Value GOV</v>
          </cell>
          <cell r="F3378" t="str">
            <v>Software Licenses</v>
          </cell>
        </row>
        <row r="3379">
          <cell r="B3379" t="str">
            <v>7AH-00031OG BRL</v>
          </cell>
          <cell r="C3379" t="str">
            <v>SfBSVrEnCAL LicSAPk OLV D 1Y AqY2 AP DvcCAL</v>
          </cell>
          <cell r="D3379">
            <v>475.88297872340428</v>
          </cell>
          <cell r="E3379" t="str">
            <v>Open Value GOV</v>
          </cell>
          <cell r="F3379" t="str">
            <v>Software Licenses</v>
          </cell>
        </row>
        <row r="3380">
          <cell r="B3380" t="str">
            <v>7AH-00032OG BRL</v>
          </cell>
          <cell r="C3380" t="str">
            <v>SfBSVrEnCAL LicSAPk OLV D 1Y AqY2 AP UsrCAL</v>
          </cell>
          <cell r="D3380">
            <v>615.74468085106378</v>
          </cell>
          <cell r="E3380" t="str">
            <v>Open Value GOV</v>
          </cell>
          <cell r="F3380" t="str">
            <v>Software Licenses</v>
          </cell>
        </row>
        <row r="3381">
          <cell r="B3381" t="str">
            <v>7AH-00049OG BRL</v>
          </cell>
          <cell r="C3381" t="str">
            <v>SfBSVrEnCAL LicSAPk OLV D 1Y AqY3 AP DvcCAL</v>
          </cell>
          <cell r="D3381">
            <v>792.968085106383</v>
          </cell>
          <cell r="E3381" t="str">
            <v>Open Value GOV</v>
          </cell>
          <cell r="F3381" t="str">
            <v>Software Licenses</v>
          </cell>
        </row>
        <row r="3382">
          <cell r="B3382" t="str">
            <v>7AH-00050OG BRL</v>
          </cell>
          <cell r="C3382" t="str">
            <v>SfBSVrEnCAL LicSAPk OLV D 1Y AqY3 AP UsrCAL</v>
          </cell>
          <cell r="D3382">
            <v>1026.1489361702129</v>
          </cell>
          <cell r="E3382" t="str">
            <v>Open Value GOV</v>
          </cell>
          <cell r="F3382" t="str">
            <v>Software Licenses</v>
          </cell>
        </row>
        <row r="3383">
          <cell r="B3383" t="str">
            <v>7AH-00023OG BRL</v>
          </cell>
          <cell r="C3383" t="str">
            <v>SfBSVrEnCAL LicSAPk OLV D 2Y AqY2 AP DvcCAL</v>
          </cell>
          <cell r="D3383">
            <v>951.74468085106389</v>
          </cell>
          <cell r="E3383" t="str">
            <v>Open Value GOV</v>
          </cell>
          <cell r="F3383" t="str">
            <v>Software Licenses</v>
          </cell>
        </row>
        <row r="3384">
          <cell r="B3384" t="str">
            <v>7AH-00024OG BRL</v>
          </cell>
          <cell r="C3384" t="str">
            <v>SfBSVrEnCAL LicSAPk OLV D 2Y AqY2 AP UsrCAL</v>
          </cell>
          <cell r="D3384">
            <v>1231.4787234042553</v>
          </cell>
          <cell r="E3384" t="str">
            <v>Open Value GOV</v>
          </cell>
          <cell r="F3384" t="str">
            <v>Software Licenses</v>
          </cell>
        </row>
        <row r="3385">
          <cell r="B3385" t="str">
            <v>7AH-00103OG BRL</v>
          </cell>
          <cell r="C3385" t="str">
            <v>SfBSVrEnCAL LicSAPk OLV D 3Y AqY1 AP DvcCAL</v>
          </cell>
          <cell r="D3385">
            <v>1110.5319148936171</v>
          </cell>
          <cell r="E3385" t="str">
            <v>Open Value GOV</v>
          </cell>
          <cell r="F3385" t="str">
            <v>Software Licenses</v>
          </cell>
        </row>
        <row r="3386">
          <cell r="B3386" t="str">
            <v>7AH-00104OG BRL</v>
          </cell>
          <cell r="C3386" t="str">
            <v>SfBSVrEnCAL LicSAPk OLV D 3Y AqY1 AP UsrCAL</v>
          </cell>
          <cell r="D3386">
            <v>1436.8191489361702</v>
          </cell>
          <cell r="E3386" t="str">
            <v>Open Value GOV</v>
          </cell>
          <cell r="F3386" t="str">
            <v>Software Licenses</v>
          </cell>
        </row>
        <row r="3387">
          <cell r="B3387" t="str">
            <v>7AH-00015OG BRL</v>
          </cell>
          <cell r="C3387" t="str">
            <v>SfBSVrEnCAL SA OLV D 1Y AqY1 AP DvcCAL</v>
          </cell>
          <cell r="D3387">
            <v>158.78723404255319</v>
          </cell>
          <cell r="E3387" t="str">
            <v>Open Value GOV</v>
          </cell>
          <cell r="F3387" t="str">
            <v>Software Licenses</v>
          </cell>
        </row>
        <row r="3388">
          <cell r="B3388" t="str">
            <v>7AH-00016OG BRL</v>
          </cell>
          <cell r="C3388" t="str">
            <v>SfBSVrEnCAL SA OLV D 1Y AqY1 AP UsrCAL</v>
          </cell>
          <cell r="D3388">
            <v>205.31914893617022</v>
          </cell>
          <cell r="E3388" t="str">
            <v>Open Value GOV</v>
          </cell>
          <cell r="F3388" t="str">
            <v>Software Licenses</v>
          </cell>
        </row>
        <row r="3389">
          <cell r="B3389" t="str">
            <v>7AH-00033OG BRL</v>
          </cell>
          <cell r="C3389" t="str">
            <v>SfBSVrEnCAL SA OLV D 1Y AqY2 AP DvcCAL</v>
          </cell>
          <cell r="D3389">
            <v>158.78723404255319</v>
          </cell>
          <cell r="E3389" t="str">
            <v>Open Value GOV</v>
          </cell>
          <cell r="F3389" t="str">
            <v>Software Licenses</v>
          </cell>
        </row>
        <row r="3390">
          <cell r="B3390" t="str">
            <v>7AH-00034OG BRL</v>
          </cell>
          <cell r="C3390" t="str">
            <v>SfBSVrEnCAL SA OLV D 1Y AqY2 AP UsrCAL</v>
          </cell>
          <cell r="D3390">
            <v>205.31914893617022</v>
          </cell>
          <cell r="E3390" t="str">
            <v>Open Value GOV</v>
          </cell>
          <cell r="F3390" t="str">
            <v>Software Licenses</v>
          </cell>
        </row>
        <row r="3391">
          <cell r="B3391" t="str">
            <v>7AH-00051OG BRL</v>
          </cell>
          <cell r="C3391" t="str">
            <v>SfBSVrEnCAL SA OLV D 1Y AqY3 AP DvcCAL</v>
          </cell>
          <cell r="D3391">
            <v>158.78723404255319</v>
          </cell>
          <cell r="E3391" t="str">
            <v>Open Value GOV</v>
          </cell>
          <cell r="F3391" t="str">
            <v>Software Licenses</v>
          </cell>
        </row>
        <row r="3392">
          <cell r="B3392" t="str">
            <v>7AH-00052OG BRL</v>
          </cell>
          <cell r="C3392" t="str">
            <v>SfBSVrEnCAL SA OLV D 1Y AqY3 AP UsrCAL</v>
          </cell>
          <cell r="D3392">
            <v>205.31914893617022</v>
          </cell>
          <cell r="E3392" t="str">
            <v>Open Value GOV</v>
          </cell>
          <cell r="F3392" t="str">
            <v>Software Licenses</v>
          </cell>
        </row>
        <row r="3393">
          <cell r="B3393" t="str">
            <v>7AH-00025OG BRL</v>
          </cell>
          <cell r="C3393" t="str">
            <v>SfBSVrEnCAL SA OLV D 2Y AqY2 AP DvcCAL</v>
          </cell>
          <cell r="D3393">
            <v>317.56382978723406</v>
          </cell>
          <cell r="E3393" t="str">
            <v>Open Value GOV</v>
          </cell>
          <cell r="F3393" t="str">
            <v>Software Licenses</v>
          </cell>
        </row>
        <row r="3394">
          <cell r="B3394" t="str">
            <v>7AH-00026OG BRL</v>
          </cell>
          <cell r="C3394" t="str">
            <v>SfBSVrEnCAL SA OLV D 2Y AqY2 AP UsrCAL</v>
          </cell>
          <cell r="D3394">
            <v>410.64893617021278</v>
          </cell>
          <cell r="E3394" t="str">
            <v>Open Value GOV</v>
          </cell>
          <cell r="F3394" t="str">
            <v>Software Licenses</v>
          </cell>
        </row>
        <row r="3395">
          <cell r="B3395" t="str">
            <v>7AH-00105OG BRL</v>
          </cell>
          <cell r="C3395" t="str">
            <v>SfBSVrEnCAL SA OLV D 3Y AqY1 AP DvcCAL</v>
          </cell>
          <cell r="D3395">
            <v>476.35106382978722</v>
          </cell>
          <cell r="E3395" t="str">
            <v>Open Value GOV</v>
          </cell>
          <cell r="F3395" t="str">
            <v>Software Licenses</v>
          </cell>
        </row>
        <row r="3396">
          <cell r="B3396" t="str">
            <v>7AH-00106OG BRL</v>
          </cell>
          <cell r="C3396" t="str">
            <v>SfBSVrEnCAL SA OLV D 3Y AqY1 AP UsrCAL</v>
          </cell>
          <cell r="D3396">
            <v>615.968085106383</v>
          </cell>
          <cell r="E3396" t="str">
            <v>Open Value GOV</v>
          </cell>
          <cell r="F3396" t="str">
            <v>Software Licenses</v>
          </cell>
        </row>
        <row r="3397">
          <cell r="B3397" t="str">
            <v>YEG-01221OG BRL</v>
          </cell>
          <cell r="C3397" t="str">
            <v>SfBSvrPlusCAL ALNG LicSAPk OLV D 1Y AqY1 Ent DvcCAL</v>
          </cell>
          <cell r="D3397">
            <v>332.34042553191489</v>
          </cell>
          <cell r="E3397" t="str">
            <v>Open Value GOV</v>
          </cell>
          <cell r="F3397" t="str">
            <v>Software Licenses</v>
          </cell>
        </row>
        <row r="3398">
          <cell r="B3398" t="str">
            <v>YEG-01281OG BRL</v>
          </cell>
          <cell r="C3398" t="str">
            <v>SfBSvrPlusCAL ALNG LicSAPk OLV D 1Y AqY1 Ent forECAL DvcCAL</v>
          </cell>
          <cell r="D3398">
            <v>263.91489361702128</v>
          </cell>
          <cell r="E3398" t="str">
            <v>Open Value GOV</v>
          </cell>
          <cell r="F3398" t="str">
            <v>Software Licenses</v>
          </cell>
        </row>
        <row r="3399">
          <cell r="B3399" t="str">
            <v>YEG-01282OG BRL</v>
          </cell>
          <cell r="C3399" t="str">
            <v>SfBSvrPlusCAL ALNG LicSAPk OLV D 1Y AqY1 Ent forECAL UsrCAL</v>
          </cell>
          <cell r="D3399">
            <v>342.98936170212772</v>
          </cell>
          <cell r="E3399" t="str">
            <v>Open Value GOV</v>
          </cell>
          <cell r="F3399" t="str">
            <v>Software Licenses</v>
          </cell>
        </row>
        <row r="3400">
          <cell r="B3400" t="str">
            <v>YEG-01222OG BRL</v>
          </cell>
          <cell r="C3400" t="str">
            <v>SfBSvrPlusCAL ALNG LicSAPk OLV D 1Y AqY1 Ent UsrCAL</v>
          </cell>
          <cell r="D3400">
            <v>429.22340425531922</v>
          </cell>
          <cell r="E3400" t="str">
            <v>Open Value GOV</v>
          </cell>
          <cell r="F3400" t="str">
            <v>Software Licenses</v>
          </cell>
        </row>
        <row r="3401">
          <cell r="B3401" t="str">
            <v>YEG-01341OG BRL</v>
          </cell>
          <cell r="C3401" t="str">
            <v>SfBSvrPlusCAL ALNG LicSAPk OLV D 1Y AqY1 Pltfrm DvcCAL</v>
          </cell>
          <cell r="D3401">
            <v>282.12765957446811</v>
          </cell>
          <cell r="E3401" t="str">
            <v>Open Value GOV</v>
          </cell>
          <cell r="F3401" t="str">
            <v>Software Licenses</v>
          </cell>
        </row>
        <row r="3402">
          <cell r="B3402" t="str">
            <v>YEG-01395OG BRL</v>
          </cell>
          <cell r="C3402" t="str">
            <v>SfBSvrPlusCAL ALNG LicSAPk OLV D 1Y AqY1 Pltfrm forECAL DvcCAL</v>
          </cell>
          <cell r="D3402">
            <v>224.06382978723406</v>
          </cell>
          <cell r="E3402" t="str">
            <v>Open Value GOV</v>
          </cell>
          <cell r="F3402" t="str">
            <v>Software Licenses</v>
          </cell>
        </row>
        <row r="3403">
          <cell r="B3403" t="str">
            <v>YEG-01396OG BRL</v>
          </cell>
          <cell r="C3403" t="str">
            <v>SfBSvrPlusCAL ALNG LicSAPk OLV D 1Y AqY1 Pltfrm forECAL UsrCAL</v>
          </cell>
          <cell r="D3403">
            <v>291.6702127659575</v>
          </cell>
          <cell r="E3403" t="str">
            <v>Open Value GOV</v>
          </cell>
          <cell r="F3403" t="str">
            <v>Software Licenses</v>
          </cell>
        </row>
        <row r="3404">
          <cell r="B3404" t="str">
            <v>YEG-01342OG BRL</v>
          </cell>
          <cell r="C3404" t="str">
            <v>SfBSvrPlusCAL ALNG LicSAPk OLV D 1Y AqY1 Pltfrm UsrCAL</v>
          </cell>
          <cell r="D3404">
            <v>365.44680851063828</v>
          </cell>
          <cell r="E3404" t="str">
            <v>Open Value GOV</v>
          </cell>
          <cell r="F3404" t="str">
            <v>Software Licenses</v>
          </cell>
        </row>
        <row r="3405">
          <cell r="B3405" t="str">
            <v>YEG-01225OG BRL</v>
          </cell>
          <cell r="C3405" t="str">
            <v>SfBSvrPlusCAL ALNG LicSAPk OLV D 1Y AqY2 Ent DvcCAL</v>
          </cell>
          <cell r="D3405">
            <v>427.23404255319156</v>
          </cell>
          <cell r="E3405" t="str">
            <v>Open Value GOV</v>
          </cell>
          <cell r="F3405" t="str">
            <v>Software Licenses</v>
          </cell>
        </row>
        <row r="3406">
          <cell r="B3406" t="str">
            <v>YEG-01285OG BRL</v>
          </cell>
          <cell r="C3406" t="str">
            <v>SfBSvrPlusCAL ALNG LicSAPk OLV D 1Y AqY2 Ent forECAL DvcCAL</v>
          </cell>
          <cell r="D3406">
            <v>339.27659574468089</v>
          </cell>
          <cell r="E3406" t="str">
            <v>Open Value GOV</v>
          </cell>
          <cell r="F3406" t="str">
            <v>Software Licenses</v>
          </cell>
        </row>
        <row r="3407">
          <cell r="B3407" t="str">
            <v>YEG-01286OG BRL</v>
          </cell>
          <cell r="C3407" t="str">
            <v>SfBSvrPlusCAL ALNG LicSAPk OLV D 1Y AqY2 Ent forECAL UsrCAL</v>
          </cell>
          <cell r="D3407">
            <v>441.01063829787239</v>
          </cell>
          <cell r="E3407" t="str">
            <v>Open Value GOV</v>
          </cell>
          <cell r="F3407" t="str">
            <v>Software Licenses</v>
          </cell>
        </row>
        <row r="3408">
          <cell r="B3408" t="str">
            <v>YEG-01226OG BRL</v>
          </cell>
          <cell r="C3408" t="str">
            <v>SfBSvrPlusCAL ALNG LicSAPk OLV D 1Y AqY2 Ent UsrCAL</v>
          </cell>
          <cell r="D3408">
            <v>552</v>
          </cell>
          <cell r="E3408" t="str">
            <v>Open Value GOV</v>
          </cell>
          <cell r="F3408" t="str">
            <v>Software Licenses</v>
          </cell>
        </row>
        <row r="3409">
          <cell r="B3409" t="str">
            <v>YEG-01345OG BRL</v>
          </cell>
          <cell r="C3409" t="str">
            <v>SfBSvrPlusCAL ALNG LicSAPk OLV D 1Y AqY2 Pltfrm DvcCAL</v>
          </cell>
          <cell r="D3409">
            <v>362.78723404255317</v>
          </cell>
          <cell r="E3409" t="str">
            <v>Open Value GOV</v>
          </cell>
          <cell r="F3409" t="str">
            <v>Software Licenses</v>
          </cell>
        </row>
        <row r="3410">
          <cell r="B3410" t="str">
            <v>YEG-01399OG BRL</v>
          </cell>
          <cell r="C3410" t="str">
            <v>SfBSvrPlusCAL ALNG LicSAPk OLV D 1Y AqY2 Pltfrm forECAL DvcCAL</v>
          </cell>
          <cell r="D3410">
            <v>288.06382978723406</v>
          </cell>
          <cell r="E3410" t="str">
            <v>Open Value GOV</v>
          </cell>
          <cell r="F3410" t="str">
            <v>Software Licenses</v>
          </cell>
        </row>
        <row r="3411">
          <cell r="B3411" t="str">
            <v>YEG-01400OG BRL</v>
          </cell>
          <cell r="C3411" t="str">
            <v>SfBSvrPlusCAL ALNG LicSAPk OLV D 1Y AqY2 Pltfrm forECAL UsrCAL</v>
          </cell>
          <cell r="D3411">
            <v>374.92553191489367</v>
          </cell>
          <cell r="E3411" t="str">
            <v>Open Value GOV</v>
          </cell>
          <cell r="F3411" t="str">
            <v>Software Licenses</v>
          </cell>
        </row>
        <row r="3412">
          <cell r="B3412" t="str">
            <v>YEG-01346OG BRL</v>
          </cell>
          <cell r="C3412" t="str">
            <v>SfBSvrPlusCAL ALNG LicSAPk OLV D 1Y AqY2 Pltfrm UsrCAL</v>
          </cell>
          <cell r="D3412">
            <v>469.72340425531922</v>
          </cell>
          <cell r="E3412" t="str">
            <v>Open Value GOV</v>
          </cell>
          <cell r="F3412" t="str">
            <v>Software Licenses</v>
          </cell>
        </row>
        <row r="3413">
          <cell r="B3413" t="str">
            <v>YEG-01227OG BRL</v>
          </cell>
          <cell r="C3413" t="str">
            <v>SfBSvrPlusCAL ALNG LicSAPk OLV D 1Y AqY3 Ent DvcCAL</v>
          </cell>
          <cell r="D3413">
            <v>711.87234042553189</v>
          </cell>
          <cell r="E3413" t="str">
            <v>Open Value GOV</v>
          </cell>
          <cell r="F3413" t="str">
            <v>Software Licenses</v>
          </cell>
        </row>
        <row r="3414">
          <cell r="B3414" t="str">
            <v>YEG-01287OG BRL</v>
          </cell>
          <cell r="C3414" t="str">
            <v>SfBSvrPlusCAL ALNG LicSAPk OLV D 1Y AqY3 Ent forECAL DvcCAL</v>
          </cell>
          <cell r="D3414">
            <v>565.38297872340434</v>
          </cell>
          <cell r="E3414" t="str">
            <v>Open Value GOV</v>
          </cell>
          <cell r="F3414" t="str">
            <v>Software Licenses</v>
          </cell>
        </row>
        <row r="3415">
          <cell r="B3415" t="str">
            <v>YEG-01288OG BRL</v>
          </cell>
          <cell r="C3415" t="str">
            <v>SfBSvrPlusCAL ALNG LicSAPk OLV D 1Y AqY3 Ent forECAL UsrCAL</v>
          </cell>
          <cell r="D3415">
            <v>735.06382978723411</v>
          </cell>
          <cell r="E3415" t="str">
            <v>Open Value GOV</v>
          </cell>
          <cell r="F3415" t="str">
            <v>Software Licenses</v>
          </cell>
        </row>
        <row r="3416">
          <cell r="B3416" t="str">
            <v>YEG-01228OG BRL</v>
          </cell>
          <cell r="C3416" t="str">
            <v>SfBSvrPlusCAL ALNG LicSAPk OLV D 1Y AqY3 Ent UsrCAL</v>
          </cell>
          <cell r="D3416">
            <v>920.308510638298</v>
          </cell>
          <cell r="E3416" t="str">
            <v>Open Value GOV</v>
          </cell>
          <cell r="F3416" t="str">
            <v>Software Licenses</v>
          </cell>
        </row>
        <row r="3417">
          <cell r="B3417" t="str">
            <v>YEG-01347OG BRL</v>
          </cell>
          <cell r="C3417" t="str">
            <v>SfBSvrPlusCAL ALNG LicSAPk OLV D 1Y AqY3 Pltfrm DvcCAL</v>
          </cell>
          <cell r="D3417">
            <v>604.76595744680856</v>
          </cell>
          <cell r="E3417" t="str">
            <v>Open Value GOV</v>
          </cell>
          <cell r="F3417" t="str">
            <v>Software Licenses</v>
          </cell>
        </row>
        <row r="3418">
          <cell r="B3418" t="str">
            <v>YEG-01401OG BRL</v>
          </cell>
          <cell r="C3418" t="str">
            <v>SfBSvrPlusCAL ALNG LicSAPk OLV D 1Y AqY3 Pltfrm forECAL DvcCAL</v>
          </cell>
          <cell r="D3418">
            <v>480.07446808510639</v>
          </cell>
          <cell r="E3418" t="str">
            <v>Open Value GOV</v>
          </cell>
          <cell r="F3418" t="str">
            <v>Software Licenses</v>
          </cell>
        </row>
        <row r="3419">
          <cell r="B3419" t="str">
            <v>YEG-01402OG BRL</v>
          </cell>
          <cell r="C3419" t="str">
            <v>SfBSvrPlusCAL ALNG LicSAPk OLV D 1Y AqY3 Pltfrm forECAL UsrCAL</v>
          </cell>
          <cell r="D3419">
            <v>624.69148936170222</v>
          </cell>
          <cell r="E3419" t="str">
            <v>Open Value GOV</v>
          </cell>
          <cell r="F3419" t="str">
            <v>Software Licenses</v>
          </cell>
        </row>
        <row r="3420">
          <cell r="B3420" t="str">
            <v>YEG-01348OG BRL</v>
          </cell>
          <cell r="C3420" t="str">
            <v>SfBSvrPlusCAL ALNG LicSAPk OLV D 1Y AqY3 Pltfrm UsrCAL</v>
          </cell>
          <cell r="D3420">
            <v>782.54255319148945</v>
          </cell>
          <cell r="E3420" t="str">
            <v>Open Value GOV</v>
          </cell>
          <cell r="F3420" t="str">
            <v>Software Licenses</v>
          </cell>
        </row>
        <row r="3421">
          <cell r="B3421" t="str">
            <v>YEG-01237OG BRL</v>
          </cell>
          <cell r="C3421" t="str">
            <v>SfBSvrPlusCAL ALNG LicSAPk OLV D 2Y AqY2 Ent DvcCAL</v>
          </cell>
          <cell r="D3421">
            <v>854.45744680851078</v>
          </cell>
          <cell r="E3421" t="str">
            <v>Open Value GOV</v>
          </cell>
          <cell r="F3421" t="str">
            <v>Software Licenses</v>
          </cell>
        </row>
        <row r="3422">
          <cell r="B3422" t="str">
            <v>YEG-01297OG BRL</v>
          </cell>
          <cell r="C3422" t="str">
            <v>SfBSvrPlusCAL ALNG LicSAPk OLV D 2Y AqY2 Ent forECAL DvcCAL</v>
          </cell>
          <cell r="D3422">
            <v>678.55319148936178</v>
          </cell>
          <cell r="E3422" t="str">
            <v>Open Value GOV</v>
          </cell>
          <cell r="F3422" t="str">
            <v>Software Licenses</v>
          </cell>
        </row>
        <row r="3423">
          <cell r="B3423" t="str">
            <v>YEG-01298OG BRL</v>
          </cell>
          <cell r="C3423" t="str">
            <v>SfBSvrPlusCAL ALNG LicSAPk OLV D 2Y AqY2 Ent forECAL UsrCAL</v>
          </cell>
          <cell r="D3423">
            <v>882.01063829787245</v>
          </cell>
          <cell r="E3423" t="str">
            <v>Open Value GOV</v>
          </cell>
          <cell r="F3423" t="str">
            <v>Software Licenses</v>
          </cell>
        </row>
        <row r="3424">
          <cell r="B3424" t="str">
            <v>YEG-01238OG BRL</v>
          </cell>
          <cell r="C3424" t="str">
            <v>SfBSvrPlusCAL ALNG LicSAPk OLV D 2Y AqY2 Ent UsrCAL</v>
          </cell>
          <cell r="D3424">
            <v>1103.9893617021278</v>
          </cell>
          <cell r="E3424" t="str">
            <v>Open Value GOV</v>
          </cell>
          <cell r="F3424" t="str">
            <v>Software Licenses</v>
          </cell>
        </row>
        <row r="3425">
          <cell r="B3425" t="str">
            <v>YEG-01357OG BRL</v>
          </cell>
          <cell r="C3425" t="str">
            <v>SfBSvrPlusCAL ALNG LicSAPk OLV D 2Y AqY2 Pltfrm DvcCAL</v>
          </cell>
          <cell r="D3425">
            <v>725.57446808510633</v>
          </cell>
          <cell r="E3425" t="str">
            <v>Open Value GOV</v>
          </cell>
          <cell r="F3425" t="str">
            <v>Software Licenses</v>
          </cell>
        </row>
        <row r="3426">
          <cell r="B3426" t="str">
            <v>YEG-01411OG BRL</v>
          </cell>
          <cell r="C3426" t="str">
            <v>SfBSvrPlusCAL ALNG LicSAPk OLV D 2Y AqY2 Pltfrm forECAL DvcCAL</v>
          </cell>
          <cell r="D3426">
            <v>576.11702127659578</v>
          </cell>
          <cell r="E3426" t="str">
            <v>Open Value GOV</v>
          </cell>
          <cell r="F3426" t="str">
            <v>Software Licenses</v>
          </cell>
        </row>
        <row r="3427">
          <cell r="B3427" t="str">
            <v>YEG-01412OG BRL</v>
          </cell>
          <cell r="C3427" t="str">
            <v>SfBSvrPlusCAL ALNG LicSAPk OLV D 2Y AqY2 Pltfrm forECAL UsrCAL</v>
          </cell>
          <cell r="D3427">
            <v>749.85106382978734</v>
          </cell>
          <cell r="E3427" t="str">
            <v>Open Value GOV</v>
          </cell>
          <cell r="F3427" t="str">
            <v>Software Licenses</v>
          </cell>
        </row>
        <row r="3428">
          <cell r="B3428" t="str">
            <v>YEG-01358OG BRL</v>
          </cell>
          <cell r="C3428" t="str">
            <v>SfBSvrPlusCAL ALNG LicSAPk OLV D 2Y AqY2 Pltfrm UsrCAL</v>
          </cell>
          <cell r="D3428">
            <v>939.45744680851078</v>
          </cell>
          <cell r="E3428" t="str">
            <v>Open Value GOV</v>
          </cell>
          <cell r="F3428" t="str">
            <v>Software Licenses</v>
          </cell>
        </row>
        <row r="3429">
          <cell r="B3429" t="str">
            <v>YEG-01247OG BRL</v>
          </cell>
          <cell r="C3429" t="str">
            <v>SfBSvrPlusCAL ALNG LicSAPk OLV D 3Y AqY1 Ent DvcCAL</v>
          </cell>
          <cell r="D3429">
            <v>997.05319148936178</v>
          </cell>
          <cell r="E3429" t="str">
            <v>Open Value GOV</v>
          </cell>
          <cell r="F3429" t="str">
            <v>Software Licenses</v>
          </cell>
        </row>
        <row r="3430">
          <cell r="B3430" t="str">
            <v>YEG-01307OG BRL</v>
          </cell>
          <cell r="C3430" t="str">
            <v>SfBSvrPlusCAL ALNG LicSAPk OLV D 3Y AqY1 Ent forECAL DvcCAL</v>
          </cell>
          <cell r="D3430">
            <v>791.72340425531922</v>
          </cell>
          <cell r="E3430" t="str">
            <v>Open Value GOV</v>
          </cell>
          <cell r="F3430" t="str">
            <v>Software Licenses</v>
          </cell>
        </row>
        <row r="3431">
          <cell r="B3431" t="str">
            <v>YEG-01308OG BRL</v>
          </cell>
          <cell r="C3431" t="str">
            <v>SfBSvrPlusCAL ALNG LicSAPk OLV D 3Y AqY1 Ent forECAL UsrCAL</v>
          </cell>
          <cell r="D3431">
            <v>1028.9574468085107</v>
          </cell>
          <cell r="E3431" t="str">
            <v>Open Value GOV</v>
          </cell>
          <cell r="F3431" t="str">
            <v>Software Licenses</v>
          </cell>
        </row>
        <row r="3432">
          <cell r="B3432" t="str">
            <v>YEG-01248OG BRL</v>
          </cell>
          <cell r="C3432" t="str">
            <v>SfBSvrPlusCAL ALNG LicSAPk OLV D 3Y AqY1 Ent UsrCAL</v>
          </cell>
          <cell r="D3432">
            <v>1287.68085106383</v>
          </cell>
          <cell r="E3432" t="str">
            <v>Open Value GOV</v>
          </cell>
          <cell r="F3432" t="str">
            <v>Software Licenses</v>
          </cell>
        </row>
        <row r="3433">
          <cell r="B3433" t="str">
            <v>YEG-01367OG BRL</v>
          </cell>
          <cell r="C3433" t="str">
            <v>SfBSvrPlusCAL ALNG LicSAPk OLV D 3Y AqY1 Pltfrm DvcCAL</v>
          </cell>
          <cell r="D3433">
            <v>846.372340425532</v>
          </cell>
          <cell r="E3433" t="str">
            <v>Open Value GOV</v>
          </cell>
          <cell r="F3433" t="str">
            <v>Software Licenses</v>
          </cell>
        </row>
        <row r="3434">
          <cell r="B3434" t="str">
            <v>YEG-01421OG BRL</v>
          </cell>
          <cell r="C3434" t="str">
            <v>SfBSvrPlusCAL ALNG LicSAPk OLV D 3Y AqY1 Pltfrm forECAL DvcCAL</v>
          </cell>
          <cell r="D3434">
            <v>672.17021276595756</v>
          </cell>
          <cell r="E3434" t="str">
            <v>Open Value GOV</v>
          </cell>
          <cell r="F3434" t="str">
            <v>Software Licenses</v>
          </cell>
        </row>
        <row r="3435">
          <cell r="B3435" t="str">
            <v>YEG-01422OG BRL</v>
          </cell>
          <cell r="C3435" t="str">
            <v>SfBSvrPlusCAL ALNG LicSAPk OLV D 3Y AqY1 Pltfrm forECAL UsrCAL</v>
          </cell>
          <cell r="D3435">
            <v>875.01063829787233</v>
          </cell>
          <cell r="E3435" t="str">
            <v>Open Value GOV</v>
          </cell>
          <cell r="F3435" t="str">
            <v>Software Licenses</v>
          </cell>
        </row>
        <row r="3436">
          <cell r="B3436" t="str">
            <v>YEG-01368OG BRL</v>
          </cell>
          <cell r="C3436" t="str">
            <v>SfBSvrPlusCAL ALNG LicSAPk OLV D 3Y AqY1 Pltfrm UsrCAL</v>
          </cell>
          <cell r="D3436">
            <v>1096.3617021276596</v>
          </cell>
          <cell r="E3436" t="str">
            <v>Open Value GOV</v>
          </cell>
          <cell r="F3436" t="str">
            <v>Software Licenses</v>
          </cell>
        </row>
        <row r="3437">
          <cell r="B3437" t="str">
            <v>YEG-01223OG BRL</v>
          </cell>
          <cell r="C3437" t="str">
            <v>SfBSvrPlusCAL ALNG SA OLV D 1Y AqY1 Ent DvcCAL</v>
          </cell>
          <cell r="D3437">
            <v>150.06382978723406</v>
          </cell>
          <cell r="E3437" t="str">
            <v>Open Value GOV</v>
          </cell>
          <cell r="F3437" t="str">
            <v>Software Licenses</v>
          </cell>
        </row>
        <row r="3438">
          <cell r="B3438" t="str">
            <v>YEG-01283OG BRL</v>
          </cell>
          <cell r="C3438" t="str">
            <v>SfBSvrPlusCAL ALNG SA OLV D 1Y AqY1 Ent forECAL DvcCAL</v>
          </cell>
          <cell r="D3438">
            <v>119.2340425531915</v>
          </cell>
          <cell r="E3438" t="str">
            <v>Open Value GOV</v>
          </cell>
          <cell r="F3438" t="str">
            <v>Software Licenses</v>
          </cell>
        </row>
        <row r="3439">
          <cell r="B3439" t="str">
            <v>YEG-01284OG BRL</v>
          </cell>
          <cell r="C3439" t="str">
            <v>SfBSvrPlusCAL ALNG SA OLV D 1Y AqY1 Ent forECAL UsrCAL</v>
          </cell>
          <cell r="D3439">
            <v>155.35106382978725</v>
          </cell>
          <cell r="E3439" t="str">
            <v>Open Value GOV</v>
          </cell>
          <cell r="F3439" t="str">
            <v>Software Licenses</v>
          </cell>
        </row>
        <row r="3440">
          <cell r="B3440" t="str">
            <v>YEG-01224OG BRL</v>
          </cell>
          <cell r="C3440" t="str">
            <v>SfBSvrPlusCAL ALNG SA OLV D 1Y AqY1 Ent UsrCAL</v>
          </cell>
          <cell r="D3440">
            <v>194.26595744680853</v>
          </cell>
          <cell r="E3440" t="str">
            <v>Open Value GOV</v>
          </cell>
          <cell r="F3440" t="str">
            <v>Software Licenses</v>
          </cell>
        </row>
        <row r="3441">
          <cell r="B3441" t="str">
            <v>YEG-01343OG BRL</v>
          </cell>
          <cell r="C3441" t="str">
            <v>SfBSvrPlusCAL ALNG SA OLV D 1Y AqY1 Pltfrm DvcCAL</v>
          </cell>
          <cell r="D3441">
            <v>142.58510638297872</v>
          </cell>
          <cell r="E3441" t="str">
            <v>Open Value GOV</v>
          </cell>
          <cell r="F3441" t="str">
            <v>Software Licenses</v>
          </cell>
        </row>
        <row r="3442">
          <cell r="B3442" t="str">
            <v>YEG-01397OG BRL</v>
          </cell>
          <cell r="C3442" t="str">
            <v>SfBSvrPlusCAL ALNG SA OLV D 1Y AqY1 Pltfrm forECAL DvcCAL</v>
          </cell>
          <cell r="D3442">
            <v>113.17021276595744</v>
          </cell>
          <cell r="E3442" t="str">
            <v>Open Value GOV</v>
          </cell>
          <cell r="F3442" t="str">
            <v>Software Licenses</v>
          </cell>
        </row>
        <row r="3443">
          <cell r="B3443" t="str">
            <v>YEG-01398OG BRL</v>
          </cell>
          <cell r="C3443" t="str">
            <v>SfBSvrPlusCAL ALNG SA OLV D 1Y AqY1 Pltfrm forECAL UsrCAL</v>
          </cell>
          <cell r="D3443">
            <v>147.72340425531917</v>
          </cell>
          <cell r="E3443" t="str">
            <v>Open Value GOV</v>
          </cell>
          <cell r="F3443" t="str">
            <v>Software Licenses</v>
          </cell>
        </row>
        <row r="3444">
          <cell r="B3444" t="str">
            <v>YEG-01344OG BRL</v>
          </cell>
          <cell r="C3444" t="str">
            <v>SfBSvrPlusCAL ALNG SA OLV D 1Y AqY1 Pltfrm UsrCAL</v>
          </cell>
          <cell r="D3444">
            <v>184.468085106383</v>
          </cell>
          <cell r="E3444" t="str">
            <v>Open Value GOV</v>
          </cell>
          <cell r="F3444" t="str">
            <v>Software Licenses</v>
          </cell>
        </row>
        <row r="3445">
          <cell r="B3445" t="str">
            <v>YEG-01249OG BRL</v>
          </cell>
          <cell r="C3445" t="str">
            <v>SfBSvrPlusCAL ALNG SA OLV D 3Y AqY1 Ent DvcCAL</v>
          </cell>
          <cell r="D3445">
            <v>450.19148936170217</v>
          </cell>
          <cell r="E3445" t="str">
            <v>Open Value GOV</v>
          </cell>
          <cell r="F3445" t="str">
            <v>Software Licenses</v>
          </cell>
        </row>
        <row r="3446">
          <cell r="B3446" t="str">
            <v>YEG-01309OG BRL</v>
          </cell>
          <cell r="C3446" t="str">
            <v>SfBSvrPlusCAL ALNG SA OLV D 3Y AqY1 Ent forECAL DvcCAL</v>
          </cell>
          <cell r="D3446">
            <v>357.72340425531917</v>
          </cell>
          <cell r="E3446" t="str">
            <v>Open Value GOV</v>
          </cell>
          <cell r="F3446" t="str">
            <v>Software Licenses</v>
          </cell>
        </row>
        <row r="3447">
          <cell r="B3447" t="str">
            <v>YEG-01310OG BRL</v>
          </cell>
          <cell r="C3447" t="str">
            <v>SfBSvrPlusCAL ALNG SA OLV D 3Y AqY1 Ent forECAL UsrCAL</v>
          </cell>
          <cell r="D3447">
            <v>466.06382978723411</v>
          </cell>
          <cell r="E3447" t="str">
            <v>Open Value GOV</v>
          </cell>
          <cell r="F3447" t="str">
            <v>Software Licenses</v>
          </cell>
        </row>
        <row r="3448">
          <cell r="B3448" t="str">
            <v>YEG-01250OG BRL</v>
          </cell>
          <cell r="C3448" t="str">
            <v>SfBSvrPlusCAL ALNG SA OLV D 3Y AqY1 Ent UsrCAL</v>
          </cell>
          <cell r="D3448">
            <v>582.81914893617022</v>
          </cell>
          <cell r="E3448" t="str">
            <v>Open Value GOV</v>
          </cell>
          <cell r="F3448" t="str">
            <v>Software Licenses</v>
          </cell>
        </row>
        <row r="3449">
          <cell r="B3449" t="str">
            <v>YEG-01369OG BRL</v>
          </cell>
          <cell r="C3449" t="str">
            <v>SfBSvrPlusCAL ALNG SA OLV D 3Y AqY1 Pltfrm DvcCAL</v>
          </cell>
          <cell r="D3449">
            <v>427.77659574468089</v>
          </cell>
          <cell r="E3449" t="str">
            <v>Open Value GOV</v>
          </cell>
          <cell r="F3449" t="str">
            <v>Software Licenses</v>
          </cell>
        </row>
        <row r="3450">
          <cell r="B3450" t="str">
            <v>YEG-01423OG BRL</v>
          </cell>
          <cell r="C3450" t="str">
            <v>SfBSvrPlusCAL ALNG SA OLV D 3Y AqY1 Pltfrm forECAL DvcCAL</v>
          </cell>
          <cell r="D3450">
            <v>339.51063829787233</v>
          </cell>
          <cell r="E3450" t="str">
            <v>Open Value GOV</v>
          </cell>
          <cell r="F3450" t="str">
            <v>Software Licenses</v>
          </cell>
        </row>
        <row r="3451">
          <cell r="B3451" t="str">
            <v>YEG-01424OG BRL</v>
          </cell>
          <cell r="C3451" t="str">
            <v>SfBSvrPlusCAL ALNG SA OLV D 3Y AqY1 Pltfrm forECAL UsrCAL</v>
          </cell>
          <cell r="D3451">
            <v>443.18085106382978</v>
          </cell>
          <cell r="E3451" t="str">
            <v>Open Value GOV</v>
          </cell>
          <cell r="F3451" t="str">
            <v>Software Licenses</v>
          </cell>
        </row>
        <row r="3452">
          <cell r="B3452" t="str">
            <v>YEG-01370OG BRL</v>
          </cell>
          <cell r="C3452" t="str">
            <v>SfBSvrPlusCAL ALNG SA OLV D 3Y AqY1 Pltfrm UsrCAL</v>
          </cell>
          <cell r="D3452">
            <v>553.39361702127667</v>
          </cell>
          <cell r="E3452" t="str">
            <v>Open Value GOV</v>
          </cell>
          <cell r="F3452" t="str">
            <v>Software Licenses</v>
          </cell>
        </row>
        <row r="3453">
          <cell r="B3453" t="str">
            <v>YEG-00100OG BRL</v>
          </cell>
          <cell r="C3453" t="str">
            <v>SfBSvrPlusCAL LicSAPk OLV D 1Y AqY1 AP DvcCAL</v>
          </cell>
          <cell r="D3453">
            <v>369.08510638297872</v>
          </cell>
          <cell r="E3453" t="str">
            <v>Open Value GOV</v>
          </cell>
          <cell r="F3453" t="str">
            <v>Software Licenses</v>
          </cell>
        </row>
        <row r="3454">
          <cell r="B3454" t="str">
            <v>YEG-00484OG BRL</v>
          </cell>
          <cell r="C3454" t="str">
            <v>SfBSvrPlusCAL LicSAPk OLV D 1Y AqY1 AP forECAL DvcCAL</v>
          </cell>
          <cell r="D3454">
            <v>292.71276595744678</v>
          </cell>
          <cell r="E3454" t="str">
            <v>Open Value GOV</v>
          </cell>
          <cell r="F3454" t="str">
            <v>Software Licenses</v>
          </cell>
        </row>
        <row r="3455">
          <cell r="B3455" t="str">
            <v>YEG-00485OG BRL</v>
          </cell>
          <cell r="C3455" t="str">
            <v>SfBSvrPlusCAL LicSAPk OLV D 1Y AqY1 AP forECAL UsrCAL</v>
          </cell>
          <cell r="D3455">
            <v>381.38297872340428</v>
          </cell>
          <cell r="E3455" t="str">
            <v>Open Value GOV</v>
          </cell>
          <cell r="F3455" t="str">
            <v>Software Licenses</v>
          </cell>
        </row>
        <row r="3456">
          <cell r="B3456" t="str">
            <v>YEG-00111OG BRL</v>
          </cell>
          <cell r="C3456" t="str">
            <v>SfBSvrPlusCAL LicSAPk OLV D 1Y AqY1 AP UsrCAL</v>
          </cell>
          <cell r="D3456">
            <v>477.63829787234044</v>
          </cell>
          <cell r="E3456" t="str">
            <v>Open Value GOV</v>
          </cell>
          <cell r="F3456" t="str">
            <v>Software Licenses</v>
          </cell>
        </row>
        <row r="3457">
          <cell r="B3457" t="str">
            <v>YEG-00118OG BRL</v>
          </cell>
          <cell r="C3457" t="str">
            <v>SfBSvrPlusCAL LicSAPk OLV D 1Y AqY2 AP DvcCAL</v>
          </cell>
          <cell r="D3457">
            <v>474.47872340425533</v>
          </cell>
          <cell r="E3457" t="str">
            <v>Open Value GOV</v>
          </cell>
          <cell r="F3457" t="str">
            <v>Software Licenses</v>
          </cell>
        </row>
        <row r="3458">
          <cell r="B3458" t="str">
            <v>YEG-00492OG BRL</v>
          </cell>
          <cell r="C3458" t="str">
            <v>SfBSvrPlusCAL LicSAPk OLV D 1Y AqY2 AP forECAL DvcCAL</v>
          </cell>
          <cell r="D3458">
            <v>376.47872340425533</v>
          </cell>
          <cell r="E3458" t="str">
            <v>Open Value GOV</v>
          </cell>
          <cell r="F3458" t="str">
            <v>Software Licenses</v>
          </cell>
        </row>
        <row r="3459">
          <cell r="B3459" t="str">
            <v>YEG-00493OG BRL</v>
          </cell>
          <cell r="C3459" t="str">
            <v>SfBSvrPlusCAL LicSAPk OLV D 1Y AqY2 AP forECAL UsrCAL</v>
          </cell>
          <cell r="D3459">
            <v>490.27659574468089</v>
          </cell>
          <cell r="E3459" t="str">
            <v>Open Value GOV</v>
          </cell>
          <cell r="F3459" t="str">
            <v>Software Licenses</v>
          </cell>
        </row>
        <row r="3460">
          <cell r="B3460" t="str">
            <v>YEG-00119OG BRL</v>
          </cell>
          <cell r="C3460" t="str">
            <v>SfBSvrPlusCAL LicSAPk OLV D 1Y AqY2 AP UsrCAL</v>
          </cell>
          <cell r="D3460">
            <v>614.02127659574467</v>
          </cell>
          <cell r="E3460" t="str">
            <v>Open Value GOV</v>
          </cell>
          <cell r="F3460" t="str">
            <v>Software Licenses</v>
          </cell>
        </row>
        <row r="3461">
          <cell r="B3461" t="str">
            <v>YEG-00136OG BRL</v>
          </cell>
          <cell r="C3461" t="str">
            <v>SfBSvrPlusCAL LicSAPk OLV D 1Y AqY3 AP DvcCAL</v>
          </cell>
          <cell r="D3461">
            <v>790.62765957446823</v>
          </cell>
          <cell r="E3461" t="str">
            <v>Open Value GOV</v>
          </cell>
          <cell r="F3461" t="str">
            <v>Software Licenses</v>
          </cell>
        </row>
        <row r="3462">
          <cell r="B3462" t="str">
            <v>YEG-00510OG BRL</v>
          </cell>
          <cell r="C3462" t="str">
            <v>SfBSvrPlusCAL LicSAPk OLV D 1Y AqY3 AP forECAL DvcCAL</v>
          </cell>
          <cell r="D3462">
            <v>627.79787234042556</v>
          </cell>
          <cell r="E3462" t="str">
            <v>Open Value GOV</v>
          </cell>
          <cell r="F3462" t="str">
            <v>Software Licenses</v>
          </cell>
        </row>
        <row r="3463">
          <cell r="B3463" t="str">
            <v>YEG-00511OG BRL</v>
          </cell>
          <cell r="C3463" t="str">
            <v>SfBSvrPlusCAL LicSAPk OLV D 1Y AqY3 AP forECAL UsrCAL</v>
          </cell>
          <cell r="D3463">
            <v>816.94680851063833</v>
          </cell>
          <cell r="E3463" t="str">
            <v>Open Value GOV</v>
          </cell>
          <cell r="F3463" t="str">
            <v>Software Licenses</v>
          </cell>
        </row>
        <row r="3464">
          <cell r="B3464" t="str">
            <v>YEG-00137OG BRL</v>
          </cell>
          <cell r="C3464" t="str">
            <v>SfBSvrPlusCAL LicSAPk OLV D 1Y AqY3 AP UsrCAL</v>
          </cell>
          <cell r="D3464">
            <v>1023.2021276595744</v>
          </cell>
          <cell r="E3464" t="str">
            <v>Open Value GOV</v>
          </cell>
          <cell r="F3464" t="str">
            <v>Software Licenses</v>
          </cell>
        </row>
        <row r="3465">
          <cell r="B3465" t="str">
            <v>YEG-00165OG BRL</v>
          </cell>
          <cell r="C3465" t="str">
            <v>SfBSvrPlusCAL LicSAPk OLV D 2Y AqY2 AP DvcCAL</v>
          </cell>
          <cell r="D3465">
            <v>948.94680851063833</v>
          </cell>
          <cell r="E3465" t="str">
            <v>Open Value GOV</v>
          </cell>
          <cell r="F3465" t="str">
            <v>Software Licenses</v>
          </cell>
        </row>
        <row r="3466">
          <cell r="B3466" t="str">
            <v>YEG-00587OG BRL</v>
          </cell>
          <cell r="C3466" t="str">
            <v>SfBSvrPlusCAL LicSAPk OLV D 2Y AqY2 AP forECAL DvcCAL</v>
          </cell>
          <cell r="D3466">
            <v>752.968085106383</v>
          </cell>
          <cell r="E3466" t="str">
            <v>Open Value GOV</v>
          </cell>
          <cell r="F3466" t="str">
            <v>Software Licenses</v>
          </cell>
        </row>
        <row r="3467">
          <cell r="B3467" t="str">
            <v>YEG-00588OG BRL</v>
          </cell>
          <cell r="C3467" t="str">
            <v>SfBSvrPlusCAL LicSAPk OLV D 2Y AqY2 AP forECAL UsrCAL</v>
          </cell>
          <cell r="D3467">
            <v>980.54255319148945</v>
          </cell>
          <cell r="E3467" t="str">
            <v>Open Value GOV</v>
          </cell>
          <cell r="F3467" t="str">
            <v>Software Licenses</v>
          </cell>
        </row>
        <row r="3468">
          <cell r="B3468" t="str">
            <v>YEG-00166OG BRL</v>
          </cell>
          <cell r="C3468" t="str">
            <v>SfBSvrPlusCAL LicSAPk OLV D 2Y AqY2 AP UsrCAL</v>
          </cell>
          <cell r="D3468">
            <v>1228.0638297872342</v>
          </cell>
          <cell r="E3468" t="str">
            <v>Open Value GOV</v>
          </cell>
          <cell r="F3468" t="str">
            <v>Software Licenses</v>
          </cell>
        </row>
        <row r="3469">
          <cell r="B3469" t="str">
            <v>YEG-00245OG BRL</v>
          </cell>
          <cell r="C3469" t="str">
            <v>SfBSvrPlusCAL LicSAPk OLV D 3Y AqY1 AP DvcCAL</v>
          </cell>
          <cell r="D3469">
            <v>1107.2553191489362</v>
          </cell>
          <cell r="E3469" t="str">
            <v>Open Value GOV</v>
          </cell>
          <cell r="F3469" t="str">
            <v>Software Licenses</v>
          </cell>
        </row>
        <row r="3470">
          <cell r="B3470" t="str">
            <v>YEG-00627OG BRL</v>
          </cell>
          <cell r="C3470" t="str">
            <v>SfBSvrPlusCAL LicSAPk OLV D 3Y AqY1 AP forECAL DvcCAL</v>
          </cell>
          <cell r="D3470">
            <v>878.11702127659578</v>
          </cell>
          <cell r="E3470" t="str">
            <v>Open Value GOV</v>
          </cell>
          <cell r="F3470" t="str">
            <v>Software Licenses</v>
          </cell>
        </row>
        <row r="3471">
          <cell r="B3471" t="str">
            <v>YEG-00628OG BRL</v>
          </cell>
          <cell r="C3471" t="str">
            <v>SfBSvrPlusCAL LicSAPk OLV D 3Y AqY1 AP forECAL UsrCAL</v>
          </cell>
          <cell r="D3471">
            <v>1144.1489361702129</v>
          </cell>
          <cell r="E3471" t="str">
            <v>Open Value GOV</v>
          </cell>
          <cell r="F3471" t="str">
            <v>Software Licenses</v>
          </cell>
        </row>
        <row r="3472">
          <cell r="B3472" t="str">
            <v>YEG-00246OG BRL</v>
          </cell>
          <cell r="C3472" t="str">
            <v>SfBSvrPlusCAL LicSAPk OLV D 3Y AqY1 AP UsrCAL</v>
          </cell>
          <cell r="D3472">
            <v>1432.9148936170213</v>
          </cell>
          <cell r="E3472" t="str">
            <v>Open Value GOV</v>
          </cell>
          <cell r="F3472" t="str">
            <v>Software Licenses</v>
          </cell>
        </row>
        <row r="3473">
          <cell r="B3473" t="str">
            <v>YEG-00112OG BRL</v>
          </cell>
          <cell r="C3473" t="str">
            <v>SfBSvrPlusCAL SA OLV D 1Y AqY1 AP DvcCAL</v>
          </cell>
          <cell r="D3473">
            <v>158.31914893617022</v>
          </cell>
          <cell r="E3473" t="str">
            <v>Open Value GOV</v>
          </cell>
          <cell r="F3473" t="str">
            <v>Software Licenses</v>
          </cell>
        </row>
        <row r="3474">
          <cell r="B3474" t="str">
            <v>YEG-00486OG BRL</v>
          </cell>
          <cell r="C3474" t="str">
            <v>SfBSvrPlusCAL SA OLV D 1Y AqY1 AP forECAL DvcCAL</v>
          </cell>
          <cell r="D3474">
            <v>125.14893617021278</v>
          </cell>
          <cell r="E3474" t="str">
            <v>Open Value GOV</v>
          </cell>
          <cell r="F3474" t="str">
            <v>Software Licenses</v>
          </cell>
        </row>
        <row r="3475">
          <cell r="B3475" t="str">
            <v>YEG-00487OG BRL</v>
          </cell>
          <cell r="C3475" t="str">
            <v>SfBSvrPlusCAL SA OLV D 1Y AqY1 AP forECAL UsrCAL</v>
          </cell>
          <cell r="D3475">
            <v>163.60638297872342</v>
          </cell>
          <cell r="E3475" t="str">
            <v>Open Value GOV</v>
          </cell>
          <cell r="F3475" t="str">
            <v>Software Licenses</v>
          </cell>
        </row>
        <row r="3476">
          <cell r="B3476" t="str">
            <v>YEG-00113OG BRL</v>
          </cell>
          <cell r="C3476" t="str">
            <v>SfBSvrPlusCAL SA OLV D 1Y AqY1 AP UsrCAL</v>
          </cell>
          <cell r="D3476">
            <v>204.86170212765958</v>
          </cell>
          <cell r="E3476" t="str">
            <v>Open Value GOV</v>
          </cell>
          <cell r="F3476" t="str">
            <v>Software Licenses</v>
          </cell>
        </row>
        <row r="3477">
          <cell r="B3477" t="str">
            <v>YEG-00120OG BRL</v>
          </cell>
          <cell r="C3477" t="str">
            <v>SfBSvrPlusCAL SA OLV D 1Y AqY2 AP DvcCAL</v>
          </cell>
          <cell r="D3477">
            <v>158.31914893617022</v>
          </cell>
          <cell r="E3477" t="str">
            <v>Open Value GOV</v>
          </cell>
          <cell r="F3477" t="str">
            <v>Software Licenses</v>
          </cell>
        </row>
        <row r="3478">
          <cell r="B3478" t="str">
            <v>YEG-00494OG BRL</v>
          </cell>
          <cell r="C3478" t="str">
            <v>SfBSvrPlusCAL SA OLV D 1Y AqY2 AP forECAL DvcCAL</v>
          </cell>
          <cell r="D3478">
            <v>125.14893617021278</v>
          </cell>
          <cell r="E3478" t="str">
            <v>Open Value GOV</v>
          </cell>
          <cell r="F3478" t="str">
            <v>Software Licenses</v>
          </cell>
        </row>
        <row r="3479">
          <cell r="B3479" t="str">
            <v>YEG-00505OG BRL</v>
          </cell>
          <cell r="C3479" t="str">
            <v>SfBSvrPlusCAL SA OLV D 1Y AqY2 AP forECAL UsrCAL</v>
          </cell>
          <cell r="D3479">
            <v>163.60638297872342</v>
          </cell>
          <cell r="E3479" t="str">
            <v>Open Value GOV</v>
          </cell>
          <cell r="F3479" t="str">
            <v>Software Licenses</v>
          </cell>
        </row>
        <row r="3480">
          <cell r="B3480" t="str">
            <v>YEG-00131OG BRL</v>
          </cell>
          <cell r="C3480" t="str">
            <v>SfBSvrPlusCAL SA OLV D 1Y AqY2 AP UsrCAL</v>
          </cell>
          <cell r="D3480">
            <v>204.86170212765958</v>
          </cell>
          <cell r="E3480" t="str">
            <v>Open Value GOV</v>
          </cell>
          <cell r="F3480" t="str">
            <v>Software Licenses</v>
          </cell>
        </row>
        <row r="3481">
          <cell r="B3481" t="str">
            <v>YEG-00138OG BRL</v>
          </cell>
          <cell r="C3481" t="str">
            <v>SfBSvrPlusCAL SA OLV D 1Y AqY3 AP DvcCAL</v>
          </cell>
          <cell r="D3481">
            <v>158.31914893617022</v>
          </cell>
          <cell r="E3481" t="str">
            <v>Open Value GOV</v>
          </cell>
          <cell r="F3481" t="str">
            <v>Software Licenses</v>
          </cell>
        </row>
        <row r="3482">
          <cell r="B3482" t="str">
            <v>YEG-00512OG BRL</v>
          </cell>
          <cell r="C3482" t="str">
            <v>SfBSvrPlusCAL SA OLV D 1Y AqY3 AP forECAL DvcCAL</v>
          </cell>
          <cell r="D3482">
            <v>125.14893617021278</v>
          </cell>
          <cell r="E3482" t="str">
            <v>Open Value GOV</v>
          </cell>
          <cell r="F3482" t="str">
            <v>Software Licenses</v>
          </cell>
        </row>
        <row r="3483">
          <cell r="B3483" t="str">
            <v>YEG-00513OG BRL</v>
          </cell>
          <cell r="C3483" t="str">
            <v>SfBSvrPlusCAL SA OLV D 1Y AqY3 AP forECAL UsrCAL</v>
          </cell>
          <cell r="D3483">
            <v>163.60638297872342</v>
          </cell>
          <cell r="E3483" t="str">
            <v>Open Value GOV</v>
          </cell>
          <cell r="F3483" t="str">
            <v>Software Licenses</v>
          </cell>
        </row>
        <row r="3484">
          <cell r="B3484" t="str">
            <v>YEG-00139OG BRL</v>
          </cell>
          <cell r="C3484" t="str">
            <v>SfBSvrPlusCAL SA OLV D 1Y AqY3 AP UsrCAL</v>
          </cell>
          <cell r="D3484">
            <v>204.86170212765958</v>
          </cell>
          <cell r="E3484" t="str">
            <v>Open Value GOV</v>
          </cell>
          <cell r="F3484" t="str">
            <v>Software Licenses</v>
          </cell>
        </row>
        <row r="3485">
          <cell r="B3485" t="str">
            <v>YEG-00167OG BRL</v>
          </cell>
          <cell r="C3485" t="str">
            <v>SfBSvrPlusCAL SA OLV D 2Y AqY2 AP DvcCAL</v>
          </cell>
          <cell r="D3485">
            <v>316.62765957446811</v>
          </cell>
          <cell r="E3485" t="str">
            <v>Open Value GOV</v>
          </cell>
          <cell r="F3485" t="str">
            <v>Software Licenses</v>
          </cell>
        </row>
        <row r="3486">
          <cell r="B3486" t="str">
            <v>YEG-00589OG BRL</v>
          </cell>
          <cell r="C3486" t="str">
            <v>SfBSvrPlusCAL SA OLV D 2Y AqY2 AP forECAL DvcCAL</v>
          </cell>
          <cell r="D3486">
            <v>250.31914893617025</v>
          </cell>
          <cell r="E3486" t="str">
            <v>Open Value GOV</v>
          </cell>
          <cell r="F3486" t="str">
            <v>Software Licenses</v>
          </cell>
        </row>
        <row r="3487">
          <cell r="B3487" t="str">
            <v>YEG-00590OG BRL</v>
          </cell>
          <cell r="C3487" t="str">
            <v>SfBSvrPlusCAL SA OLV D 2Y AqY2 AP forECAL UsrCAL</v>
          </cell>
          <cell r="D3487">
            <v>327.21276595744683</v>
          </cell>
          <cell r="E3487" t="str">
            <v>Open Value GOV</v>
          </cell>
          <cell r="F3487" t="str">
            <v>Software Licenses</v>
          </cell>
        </row>
        <row r="3488">
          <cell r="B3488" t="str">
            <v>YEG-00168OG BRL</v>
          </cell>
          <cell r="C3488" t="str">
            <v>SfBSvrPlusCAL SA OLV D 2Y AqY2 AP UsrCAL</v>
          </cell>
          <cell r="D3488">
            <v>409.71276595744683</v>
          </cell>
          <cell r="E3488" t="str">
            <v>Open Value GOV</v>
          </cell>
          <cell r="F3488" t="str">
            <v>Software Licenses</v>
          </cell>
        </row>
        <row r="3489">
          <cell r="B3489" t="str">
            <v>YEG-00247OG BRL</v>
          </cell>
          <cell r="C3489" t="str">
            <v>SfBSvrPlusCAL SA OLV D 3Y AqY1 AP DvcCAL</v>
          </cell>
          <cell r="D3489">
            <v>474.94680851063833</v>
          </cell>
          <cell r="E3489" t="str">
            <v>Open Value GOV</v>
          </cell>
          <cell r="F3489" t="str">
            <v>Software Licenses</v>
          </cell>
        </row>
        <row r="3490">
          <cell r="B3490" t="str">
            <v>YEG-00629OG BRL</v>
          </cell>
          <cell r="C3490" t="str">
            <v>SfBSvrPlusCAL SA OLV D 3Y AqY1 AP forECAL DvcCAL</v>
          </cell>
          <cell r="D3490">
            <v>375.468085106383</v>
          </cell>
          <cell r="E3490" t="str">
            <v>Open Value GOV</v>
          </cell>
          <cell r="F3490" t="str">
            <v>Software Licenses</v>
          </cell>
        </row>
        <row r="3491">
          <cell r="B3491" t="str">
            <v>YEG-00630OG BRL</v>
          </cell>
          <cell r="C3491" t="str">
            <v>SfBSvrPlusCAL SA OLV D 3Y AqY1 AP forECAL UsrCAL</v>
          </cell>
          <cell r="D3491">
            <v>490.81914893617022</v>
          </cell>
          <cell r="E3491" t="str">
            <v>Open Value GOV</v>
          </cell>
          <cell r="F3491" t="str">
            <v>Software Licenses</v>
          </cell>
        </row>
        <row r="3492">
          <cell r="B3492" t="str">
            <v>YEG-00248OG BRL</v>
          </cell>
          <cell r="C3492" t="str">
            <v>SfBSvrPlusCAL SA OLV D 3Y AqY1 AP UsrCAL</v>
          </cell>
          <cell r="D3492">
            <v>614.57446808510645</v>
          </cell>
          <cell r="E3492" t="str">
            <v>Open Value GOV</v>
          </cell>
          <cell r="F3492" t="str">
            <v>Software Licenses</v>
          </cell>
        </row>
        <row r="3493">
          <cell r="B3493" t="str">
            <v>6ZH-00030OG BRL</v>
          </cell>
          <cell r="C3493" t="str">
            <v>SfBSvrStdCAL LicSAPk OLV D 1Y AqY1 AP DvcCAL</v>
          </cell>
          <cell r="D3493">
            <v>106.68085106382979</v>
          </cell>
          <cell r="E3493" t="str">
            <v>Open Value GOV</v>
          </cell>
          <cell r="F3493" t="str">
            <v>Software Licenses</v>
          </cell>
        </row>
        <row r="3494">
          <cell r="B3494" t="str">
            <v>6ZH-00061OG BRL</v>
          </cell>
          <cell r="C3494" t="str">
            <v>SfBSvrStdCAL LicSAPk OLV D 1Y AqY1 AP UsrCAL</v>
          </cell>
          <cell r="D3494">
            <v>137.35106382978725</v>
          </cell>
          <cell r="E3494" t="str">
            <v>Open Value GOV</v>
          </cell>
          <cell r="F3494" t="str">
            <v>Software Licenses</v>
          </cell>
        </row>
        <row r="3495">
          <cell r="B3495" t="str">
            <v>6ZH-00068OG BRL</v>
          </cell>
          <cell r="C3495" t="str">
            <v>SfBSvrStdCAL LicSAPk OLV D 1Y AqY2 AP DvcCAL</v>
          </cell>
          <cell r="D3495">
            <v>137.13829787234042</v>
          </cell>
          <cell r="E3495" t="str">
            <v>Open Value GOV</v>
          </cell>
          <cell r="F3495" t="str">
            <v>Software Licenses</v>
          </cell>
        </row>
        <row r="3496">
          <cell r="B3496" t="str">
            <v>6ZH-00069OG BRL</v>
          </cell>
          <cell r="C3496" t="str">
            <v>SfBSvrStdCAL LicSAPk OLV D 1Y AqY2 AP UsrCAL</v>
          </cell>
          <cell r="D3496">
            <v>176.52127659574469</v>
          </cell>
          <cell r="E3496" t="str">
            <v>Open Value GOV</v>
          </cell>
          <cell r="F3496" t="str">
            <v>Software Licenses</v>
          </cell>
        </row>
        <row r="3497">
          <cell r="B3497" t="str">
            <v>6ZH-00086OG BRL</v>
          </cell>
          <cell r="C3497" t="str">
            <v>SfBSvrStdCAL LicSAPk OLV D 1Y AqY3 AP DvcCAL</v>
          </cell>
          <cell r="D3497">
            <v>228.51063829787236</v>
          </cell>
          <cell r="E3497" t="str">
            <v>Open Value GOV</v>
          </cell>
          <cell r="F3497" t="str">
            <v>Software Licenses</v>
          </cell>
        </row>
        <row r="3498">
          <cell r="B3498" t="str">
            <v>6ZH-00087OG BRL</v>
          </cell>
          <cell r="C3498" t="str">
            <v>SfBSvrStdCAL LicSAPk OLV D 1Y AqY3 AP UsrCAL</v>
          </cell>
          <cell r="D3498">
            <v>294.05319148936172</v>
          </cell>
          <cell r="E3498" t="str">
            <v>Open Value GOV</v>
          </cell>
          <cell r="F3498" t="str">
            <v>Software Licenses</v>
          </cell>
        </row>
        <row r="3499">
          <cell r="B3499" t="str">
            <v>6ZH-00175OG BRL</v>
          </cell>
          <cell r="C3499" t="str">
            <v>SfBSvrStdCAL LicSAPk OLV D 2Y AqY2 AP DvcCAL</v>
          </cell>
          <cell r="D3499">
            <v>274.28723404255317</v>
          </cell>
          <cell r="E3499" t="str">
            <v>Open Value GOV</v>
          </cell>
          <cell r="F3499" t="str">
            <v>Software Licenses</v>
          </cell>
        </row>
        <row r="3500">
          <cell r="B3500" t="str">
            <v>6ZH-00176OG BRL</v>
          </cell>
          <cell r="C3500" t="str">
            <v>SfBSvrStdCAL LicSAPk OLV D 2Y AqY2 AP UsrCAL</v>
          </cell>
          <cell r="D3500">
            <v>353.05319148936172</v>
          </cell>
          <cell r="E3500" t="str">
            <v>Open Value GOV</v>
          </cell>
          <cell r="F3500" t="str">
            <v>Software Licenses</v>
          </cell>
        </row>
        <row r="3501">
          <cell r="B3501" t="str">
            <v>6ZH-00245OG BRL</v>
          </cell>
          <cell r="C3501" t="str">
            <v>SfBSvrStdCAL LicSAPk OLV D 3Y AqY1 AP DvcCAL</v>
          </cell>
          <cell r="D3501">
            <v>320.05319148936172</v>
          </cell>
          <cell r="E3501" t="str">
            <v>Open Value GOV</v>
          </cell>
          <cell r="F3501" t="str">
            <v>Software Licenses</v>
          </cell>
        </row>
        <row r="3502">
          <cell r="B3502" t="str">
            <v>6ZH-00246OG BRL</v>
          </cell>
          <cell r="C3502" t="str">
            <v>SfBSvrStdCAL LicSAPk OLV D 3Y AqY1 AP UsrCAL</v>
          </cell>
          <cell r="D3502">
            <v>412.05319148936172</v>
          </cell>
          <cell r="E3502" t="str">
            <v>Open Value GOV</v>
          </cell>
          <cell r="F3502" t="str">
            <v>Software Licenses</v>
          </cell>
        </row>
        <row r="3503">
          <cell r="B3503" t="str">
            <v>6ZH-00062OG BRL</v>
          </cell>
          <cell r="C3503" t="str">
            <v>SfBSvrStdCAL SA OLV D 1Y AqY1 AP DvcCAL</v>
          </cell>
          <cell r="D3503">
            <v>45.765957446808514</v>
          </cell>
          <cell r="E3503" t="str">
            <v>Open Value GOV</v>
          </cell>
          <cell r="F3503" t="str">
            <v>Software Licenses</v>
          </cell>
        </row>
        <row r="3504">
          <cell r="B3504" t="str">
            <v>6ZH-00063OG BRL</v>
          </cell>
          <cell r="C3504" t="str">
            <v>SfBSvrStdCAL SA OLV D 1Y AqY1 AP UsrCAL</v>
          </cell>
          <cell r="D3504">
            <v>59.000000000000007</v>
          </cell>
          <cell r="E3504" t="str">
            <v>Open Value GOV</v>
          </cell>
          <cell r="F3504" t="str">
            <v>Software Licenses</v>
          </cell>
        </row>
        <row r="3505">
          <cell r="B3505" t="str">
            <v>6ZH-00070OG BRL</v>
          </cell>
          <cell r="C3505" t="str">
            <v>SfBSvrStdCAL SA OLV D 1Y AqY2 AP DvcCAL</v>
          </cell>
          <cell r="D3505">
            <v>45.765957446808514</v>
          </cell>
          <cell r="E3505" t="str">
            <v>Open Value GOV</v>
          </cell>
          <cell r="F3505" t="str">
            <v>Software Licenses</v>
          </cell>
        </row>
        <row r="3506">
          <cell r="B3506" t="str">
            <v>6ZH-00081OG BRL</v>
          </cell>
          <cell r="C3506" t="str">
            <v>SfBSvrStdCAL SA OLV D 1Y AqY2 AP UsrCAL</v>
          </cell>
          <cell r="D3506">
            <v>59.000000000000007</v>
          </cell>
          <cell r="E3506" t="str">
            <v>Open Value GOV</v>
          </cell>
          <cell r="F3506" t="str">
            <v>Software Licenses</v>
          </cell>
        </row>
        <row r="3507">
          <cell r="B3507" t="str">
            <v>6ZH-00088OG BRL</v>
          </cell>
          <cell r="C3507" t="str">
            <v>SfBSvrStdCAL SA OLV D 1Y AqY3 AP DvcCAL</v>
          </cell>
          <cell r="D3507">
            <v>45.765957446808514</v>
          </cell>
          <cell r="E3507" t="str">
            <v>Open Value GOV</v>
          </cell>
          <cell r="F3507" t="str">
            <v>Software Licenses</v>
          </cell>
        </row>
        <row r="3508">
          <cell r="B3508" t="str">
            <v>6ZH-00089OG BRL</v>
          </cell>
          <cell r="C3508" t="str">
            <v>SfBSvrStdCAL SA OLV D 1Y AqY3 AP UsrCAL</v>
          </cell>
          <cell r="D3508">
            <v>59.000000000000007</v>
          </cell>
          <cell r="E3508" t="str">
            <v>Open Value GOV</v>
          </cell>
          <cell r="F3508" t="str">
            <v>Software Licenses</v>
          </cell>
        </row>
        <row r="3509">
          <cell r="B3509" t="str">
            <v>6ZH-00177OG BRL</v>
          </cell>
          <cell r="C3509" t="str">
            <v>SfBSvrStdCAL SA OLV D 2Y AqY2 AP DvcCAL</v>
          </cell>
          <cell r="D3509">
            <v>91.531914893617028</v>
          </cell>
          <cell r="E3509" t="str">
            <v>Open Value GOV</v>
          </cell>
          <cell r="F3509" t="str">
            <v>Software Licenses</v>
          </cell>
        </row>
        <row r="3510">
          <cell r="B3510" t="str">
            <v>6ZH-00178OG BRL</v>
          </cell>
          <cell r="C3510" t="str">
            <v>SfBSvrStdCAL SA OLV D 2Y AqY2 AP UsrCAL</v>
          </cell>
          <cell r="D3510">
            <v>118.00000000000001</v>
          </cell>
          <cell r="E3510" t="str">
            <v>Open Value GOV</v>
          </cell>
          <cell r="F3510" t="str">
            <v>Software Licenses</v>
          </cell>
        </row>
        <row r="3511">
          <cell r="B3511" t="str">
            <v>6ZH-00247OG BRL</v>
          </cell>
          <cell r="C3511" t="str">
            <v>SfBSvrStdCAL SA OLV D 3Y AqY1 AP DvcCAL</v>
          </cell>
          <cell r="D3511">
            <v>137.29787234042556</v>
          </cell>
          <cell r="E3511" t="str">
            <v>Open Value GOV</v>
          </cell>
          <cell r="F3511" t="str">
            <v>Software Licenses</v>
          </cell>
        </row>
        <row r="3512">
          <cell r="B3512" t="str">
            <v>6ZH-00248OG BRL</v>
          </cell>
          <cell r="C3512" t="str">
            <v>SfBSvrStdCAL SA OLV D 3Y AqY1 AP UsrCAL</v>
          </cell>
          <cell r="D3512">
            <v>176.98936170212767</v>
          </cell>
          <cell r="E3512" t="str">
            <v>Open Value GOV</v>
          </cell>
          <cell r="F3512" t="str">
            <v>Software Licenses</v>
          </cell>
        </row>
        <row r="3513">
          <cell r="B3513" t="str">
            <v>76N-03086OG BRL</v>
          </cell>
          <cell r="C3513" t="str">
            <v>SharePointEntCAL LicSAPk OLV D 1Y AqY1 AP DvcCAL</v>
          </cell>
          <cell r="D3513">
            <v>283.62765957446811</v>
          </cell>
          <cell r="E3513" t="str">
            <v>Open Value GOV</v>
          </cell>
          <cell r="F3513" t="str">
            <v>Software Licenses</v>
          </cell>
        </row>
        <row r="3514">
          <cell r="B3514" t="str">
            <v>76N-03093OG BRL</v>
          </cell>
          <cell r="C3514" t="str">
            <v>SharePointEntCAL LicSAPk OLV D 1Y AqY1 AP UsrCAL</v>
          </cell>
          <cell r="D3514">
            <v>371.00000000000006</v>
          </cell>
          <cell r="E3514" t="str">
            <v>Open Value GOV</v>
          </cell>
          <cell r="F3514" t="str">
            <v>Software Licenses</v>
          </cell>
        </row>
        <row r="3515">
          <cell r="B3515" t="str">
            <v>76N-03087OG BRL</v>
          </cell>
          <cell r="C3515" t="str">
            <v>SharePointEntCAL LicSAPk OLV D 1Y AqY2 AP DvcCAL</v>
          </cell>
          <cell r="D3515">
            <v>364.73404255319156</v>
          </cell>
          <cell r="E3515" t="str">
            <v>Open Value GOV</v>
          </cell>
          <cell r="F3515" t="str">
            <v>Software Licenses</v>
          </cell>
        </row>
        <row r="3516">
          <cell r="B3516" t="str">
            <v>76N-03094OG BRL</v>
          </cell>
          <cell r="C3516" t="str">
            <v>SharePointEntCAL LicSAPk OLV D 1Y AqY2 AP UsrCAL</v>
          </cell>
          <cell r="D3516">
            <v>476.95744680851061</v>
          </cell>
          <cell r="E3516" t="str">
            <v>Open Value GOV</v>
          </cell>
          <cell r="F3516" t="str">
            <v>Software Licenses</v>
          </cell>
        </row>
        <row r="3517">
          <cell r="B3517" t="str">
            <v>76N-03088OG BRL</v>
          </cell>
          <cell r="C3517" t="str">
            <v>SharePointEntCAL LicSAPk OLV D 1Y AqY3 AP DvcCAL</v>
          </cell>
          <cell r="D3517">
            <v>608.04255319148933</v>
          </cell>
          <cell r="E3517" t="str">
            <v>Open Value GOV</v>
          </cell>
          <cell r="F3517" t="str">
            <v>Software Licenses</v>
          </cell>
        </row>
        <row r="3518">
          <cell r="B3518" t="str">
            <v>76N-03095OG BRL</v>
          </cell>
          <cell r="C3518" t="str">
            <v>SharePointEntCAL LicSAPk OLV D 1Y AqY3 AP UsrCAL</v>
          </cell>
          <cell r="D3518">
            <v>794.84042553191489</v>
          </cell>
          <cell r="E3518" t="str">
            <v>Open Value GOV</v>
          </cell>
          <cell r="F3518" t="str">
            <v>Software Licenses</v>
          </cell>
        </row>
        <row r="3519">
          <cell r="B3519" t="str">
            <v>76N-03089OG BRL</v>
          </cell>
          <cell r="C3519" t="str">
            <v>SharePointEntCAL LicSAPk OLV D 2Y AqY2 AP DvcCAL</v>
          </cell>
          <cell r="D3519">
            <v>729.45744680851078</v>
          </cell>
          <cell r="E3519" t="str">
            <v>Open Value GOV</v>
          </cell>
          <cell r="F3519" t="str">
            <v>Software Licenses</v>
          </cell>
        </row>
        <row r="3520">
          <cell r="B3520" t="str">
            <v>76N-03096OG BRL</v>
          </cell>
          <cell r="C3520" t="str">
            <v>SharePointEntCAL LicSAPk OLV D 2Y AqY2 AP UsrCAL</v>
          </cell>
          <cell r="D3520">
            <v>953.92553191489378</v>
          </cell>
          <cell r="E3520" t="str">
            <v>Open Value GOV</v>
          </cell>
          <cell r="F3520" t="str">
            <v>Software Licenses</v>
          </cell>
        </row>
        <row r="3521">
          <cell r="B3521" t="str">
            <v>76N-03090OG BRL</v>
          </cell>
          <cell r="C3521" t="str">
            <v>SharePointEntCAL LicSAPk OLV D 3Y AqY1 AP DvcCAL</v>
          </cell>
          <cell r="D3521">
            <v>850.88297872340434</v>
          </cell>
          <cell r="E3521" t="str">
            <v>Open Value GOV</v>
          </cell>
          <cell r="F3521" t="str">
            <v>Software Licenses</v>
          </cell>
        </row>
        <row r="3522">
          <cell r="B3522" t="str">
            <v>76N-03097OG BRL</v>
          </cell>
          <cell r="C3522" t="str">
            <v>SharePointEntCAL LicSAPk OLV D 3Y AqY1 AP UsrCAL</v>
          </cell>
          <cell r="D3522">
            <v>1113.0106382978724</v>
          </cell>
          <cell r="E3522" t="str">
            <v>Open Value GOV</v>
          </cell>
          <cell r="F3522" t="str">
            <v>Software Licenses</v>
          </cell>
        </row>
        <row r="3523">
          <cell r="B3523" t="str">
            <v>76N-03099OG BRL</v>
          </cell>
          <cell r="C3523" t="str">
            <v>SharePointEntCAL SA OLV D 1Y AqY1 AP DvcCAL</v>
          </cell>
          <cell r="D3523">
            <v>121.42553191489363</v>
          </cell>
          <cell r="E3523" t="str">
            <v>Open Value GOV</v>
          </cell>
          <cell r="F3523" t="str">
            <v>Software Licenses</v>
          </cell>
        </row>
        <row r="3524">
          <cell r="B3524" t="str">
            <v>76N-03104OG BRL</v>
          </cell>
          <cell r="C3524" t="str">
            <v>SharePointEntCAL SA OLV D 1Y AqY1 AP UsrCAL</v>
          </cell>
          <cell r="D3524">
            <v>159.08510638297872</v>
          </cell>
          <cell r="E3524" t="str">
            <v>Open Value GOV</v>
          </cell>
          <cell r="F3524" t="str">
            <v>Software Licenses</v>
          </cell>
        </row>
        <row r="3525">
          <cell r="B3525" t="str">
            <v>76N-03100OG BRL</v>
          </cell>
          <cell r="C3525" t="str">
            <v>SharePointEntCAL SA OLV D 1Y AqY2 AP DvcCAL</v>
          </cell>
          <cell r="D3525">
            <v>121.42553191489363</v>
          </cell>
          <cell r="E3525" t="str">
            <v>Open Value GOV</v>
          </cell>
          <cell r="F3525" t="str">
            <v>Software Licenses</v>
          </cell>
        </row>
        <row r="3526">
          <cell r="B3526" t="str">
            <v>76N-03105OG BRL</v>
          </cell>
          <cell r="C3526" t="str">
            <v>SharePointEntCAL SA OLV D 1Y AqY2 AP UsrCAL</v>
          </cell>
          <cell r="D3526">
            <v>159.08510638297872</v>
          </cell>
          <cell r="E3526" t="str">
            <v>Open Value GOV</v>
          </cell>
          <cell r="F3526" t="str">
            <v>Software Licenses</v>
          </cell>
        </row>
        <row r="3527">
          <cell r="B3527" t="str">
            <v>76N-03101OG BRL</v>
          </cell>
          <cell r="C3527" t="str">
            <v>SharePointEntCAL SA OLV D 1Y AqY3 AP DvcCAL</v>
          </cell>
          <cell r="D3527">
            <v>121.42553191489363</v>
          </cell>
          <cell r="E3527" t="str">
            <v>Open Value GOV</v>
          </cell>
          <cell r="F3527" t="str">
            <v>Software Licenses</v>
          </cell>
        </row>
        <row r="3528">
          <cell r="B3528" t="str">
            <v>76N-03106OG BRL</v>
          </cell>
          <cell r="C3528" t="str">
            <v>SharePointEntCAL SA OLV D 1Y AqY3 AP UsrCAL</v>
          </cell>
          <cell r="D3528">
            <v>159.08510638297872</v>
          </cell>
          <cell r="E3528" t="str">
            <v>Open Value GOV</v>
          </cell>
          <cell r="F3528" t="str">
            <v>Software Licenses</v>
          </cell>
        </row>
        <row r="3529">
          <cell r="B3529" t="str">
            <v>76N-03102OG BRL</v>
          </cell>
          <cell r="C3529" t="str">
            <v>SharePointEntCAL SA OLV D 2Y AqY2 AP DvcCAL</v>
          </cell>
          <cell r="D3529">
            <v>242.84042553191492</v>
          </cell>
          <cell r="E3529" t="str">
            <v>Open Value GOV</v>
          </cell>
          <cell r="F3529" t="str">
            <v>Software Licenses</v>
          </cell>
        </row>
        <row r="3530">
          <cell r="B3530" t="str">
            <v>76N-03107OG BRL</v>
          </cell>
          <cell r="C3530" t="str">
            <v>SharePointEntCAL SA OLV D 2Y AqY2 AP UsrCAL</v>
          </cell>
          <cell r="D3530">
            <v>318.18085106382978</v>
          </cell>
          <cell r="E3530" t="str">
            <v>Open Value GOV</v>
          </cell>
          <cell r="F3530" t="str">
            <v>Software Licenses</v>
          </cell>
        </row>
        <row r="3531">
          <cell r="B3531" t="str">
            <v>76N-03103OG BRL</v>
          </cell>
          <cell r="C3531" t="str">
            <v>SharePointEntCAL SA OLV D 3Y AqY1 AP DvcCAL</v>
          </cell>
          <cell r="D3531">
            <v>364.26595744680856</v>
          </cell>
          <cell r="E3531" t="str">
            <v>Open Value GOV</v>
          </cell>
          <cell r="F3531" t="str">
            <v>Software Licenses</v>
          </cell>
        </row>
        <row r="3532">
          <cell r="B3532" t="str">
            <v>76N-03108OG BRL</v>
          </cell>
          <cell r="C3532" t="str">
            <v>SharePointEntCAL SA OLV D 3Y AqY1 AP UsrCAL</v>
          </cell>
          <cell r="D3532">
            <v>477.26595744680856</v>
          </cell>
          <cell r="E3532" t="str">
            <v>Open Value GOV</v>
          </cell>
          <cell r="F3532" t="str">
            <v>Software Licenses</v>
          </cell>
        </row>
        <row r="3533">
          <cell r="B3533" t="str">
            <v>76M-01037OG BRL</v>
          </cell>
          <cell r="C3533" t="str">
            <v>SharePointStdCAL LicSAPk OLV D 1Y AqY1 AP DvcCAL</v>
          </cell>
          <cell r="D3533">
            <v>324.72340425531917</v>
          </cell>
          <cell r="E3533" t="str">
            <v>Open Value GOV</v>
          </cell>
          <cell r="F3533" t="str">
            <v>Software Licenses</v>
          </cell>
        </row>
        <row r="3534">
          <cell r="B3534" t="str">
            <v>76M-01040OG BRL</v>
          </cell>
          <cell r="C3534" t="str">
            <v>SharePointStdCAL LicSAPk OLV D 1Y AqY1 AP UsrCAL</v>
          </cell>
          <cell r="D3534">
            <v>417.28723404255322</v>
          </cell>
          <cell r="E3534" t="str">
            <v>Open Value GOV</v>
          </cell>
          <cell r="F3534" t="str">
            <v>Software Licenses</v>
          </cell>
        </row>
        <row r="3535">
          <cell r="B3535" t="str">
            <v>76M-01038OG BRL</v>
          </cell>
          <cell r="C3535" t="str">
            <v>SharePointStdCAL LicSAPk OLV D 1Y AqY2 AP DvcCAL</v>
          </cell>
          <cell r="D3535">
            <v>417.5</v>
          </cell>
          <cell r="E3535" t="str">
            <v>Open Value GOV</v>
          </cell>
          <cell r="F3535" t="str">
            <v>Software Licenses</v>
          </cell>
        </row>
        <row r="3536">
          <cell r="B3536" t="str">
            <v>76M-01041OG BRL</v>
          </cell>
          <cell r="C3536" t="str">
            <v>SharePointStdCAL LicSAPk OLV D 1Y AqY2 AP UsrCAL</v>
          </cell>
          <cell r="D3536">
            <v>536.51063829787233</v>
          </cell>
          <cell r="E3536" t="str">
            <v>Open Value GOV</v>
          </cell>
          <cell r="F3536" t="str">
            <v>Software Licenses</v>
          </cell>
        </row>
        <row r="3537">
          <cell r="B3537" t="str">
            <v>76M-01039OG BRL</v>
          </cell>
          <cell r="C3537" t="str">
            <v>SharePointStdCAL LicSAPk OLV D 1Y AqY3 AP DvcCAL</v>
          </cell>
          <cell r="D3537">
            <v>695.840425531915</v>
          </cell>
          <cell r="E3537" t="str">
            <v>Open Value GOV</v>
          </cell>
          <cell r="F3537" t="str">
            <v>Software Licenses</v>
          </cell>
        </row>
        <row r="3538">
          <cell r="B3538" t="str">
            <v>76M-01042OG BRL</v>
          </cell>
          <cell r="C3538" t="str">
            <v>SharePointStdCAL LicSAPk OLV D 1Y AqY3 AP UsrCAL</v>
          </cell>
          <cell r="D3538">
            <v>894.14893617021278</v>
          </cell>
          <cell r="E3538" t="str">
            <v>Open Value GOV</v>
          </cell>
          <cell r="F3538" t="str">
            <v>Software Licenses</v>
          </cell>
        </row>
        <row r="3539">
          <cell r="B3539" t="str">
            <v>76M-01043OG BRL</v>
          </cell>
          <cell r="C3539" t="str">
            <v>SharePointStdCAL LicSAPk OLV D 2Y AqY2 AP DvcCAL</v>
          </cell>
          <cell r="D3539">
            <v>835</v>
          </cell>
          <cell r="E3539" t="str">
            <v>Open Value GOV</v>
          </cell>
          <cell r="F3539" t="str">
            <v>Software Licenses</v>
          </cell>
        </row>
        <row r="3540">
          <cell r="B3540" t="str">
            <v>76M-01044OG BRL</v>
          </cell>
          <cell r="C3540" t="str">
            <v>SharePointStdCAL LicSAPk OLV D 2Y AqY2 AP UsrCAL</v>
          </cell>
          <cell r="D3540">
            <v>1073.0106382978724</v>
          </cell>
          <cell r="E3540" t="str">
            <v>Open Value GOV</v>
          </cell>
          <cell r="F3540" t="str">
            <v>Software Licenses</v>
          </cell>
        </row>
        <row r="3541">
          <cell r="B3541" t="str">
            <v>76M-01045OG BRL</v>
          </cell>
          <cell r="C3541" t="str">
            <v>SharePointStdCAL LicSAPk OLV D 3Y AqY1 AP DvcCAL</v>
          </cell>
          <cell r="D3541">
            <v>974.17021276595756</v>
          </cell>
          <cell r="E3541" t="str">
            <v>Open Value GOV</v>
          </cell>
          <cell r="F3541" t="str">
            <v>Software Licenses</v>
          </cell>
        </row>
        <row r="3542">
          <cell r="B3542" t="str">
            <v>76M-01046OG BRL</v>
          </cell>
          <cell r="C3542" t="str">
            <v>SharePointStdCAL LicSAPk OLV D 3Y AqY1 AP UsrCAL</v>
          </cell>
          <cell r="D3542">
            <v>1251.872340425532</v>
          </cell>
          <cell r="E3542" t="str">
            <v>Open Value GOV</v>
          </cell>
          <cell r="F3542" t="str">
            <v>Software Licenses</v>
          </cell>
        </row>
        <row r="3543">
          <cell r="B3543" t="str">
            <v>76M-01047OG BRL</v>
          </cell>
          <cell r="C3543" t="str">
            <v>SharePointStdCAL SA OLV D 1Y AqY1 AP DvcCAL</v>
          </cell>
          <cell r="D3543">
            <v>139.17021276595744</v>
          </cell>
          <cell r="E3543" t="str">
            <v>Open Value GOV</v>
          </cell>
          <cell r="F3543" t="str">
            <v>Software Licenses</v>
          </cell>
        </row>
        <row r="3544">
          <cell r="B3544" t="str">
            <v>76M-01050OG BRL</v>
          </cell>
          <cell r="C3544" t="str">
            <v>SharePointStdCAL SA OLV D 1Y AqY1 AP UsrCAL</v>
          </cell>
          <cell r="D3544">
            <v>178.86170212765958</v>
          </cell>
          <cell r="E3544" t="str">
            <v>Open Value GOV</v>
          </cell>
          <cell r="F3544" t="str">
            <v>Software Licenses</v>
          </cell>
        </row>
        <row r="3545">
          <cell r="B3545" t="str">
            <v>76M-01049OG BRL</v>
          </cell>
          <cell r="C3545" t="str">
            <v>SharePointStdCAL SA OLV D 1Y AqY2 AP DvcCAL</v>
          </cell>
          <cell r="D3545">
            <v>139.17021276595744</v>
          </cell>
          <cell r="E3545" t="str">
            <v>Open Value GOV</v>
          </cell>
          <cell r="F3545" t="str">
            <v>Software Licenses</v>
          </cell>
        </row>
        <row r="3546">
          <cell r="B3546" t="str">
            <v>76M-01052OG BRL</v>
          </cell>
          <cell r="C3546" t="str">
            <v>SharePointStdCAL SA OLV D 1Y AqY2 AP UsrCAL</v>
          </cell>
          <cell r="D3546">
            <v>178.86170212765958</v>
          </cell>
          <cell r="E3546" t="str">
            <v>Open Value GOV</v>
          </cell>
          <cell r="F3546" t="str">
            <v>Software Licenses</v>
          </cell>
        </row>
        <row r="3547">
          <cell r="B3547" t="str">
            <v>76M-01048OG BRL</v>
          </cell>
          <cell r="C3547" t="str">
            <v>SharePointStdCAL SA OLV D 1Y AqY3 AP DvcCAL</v>
          </cell>
          <cell r="D3547">
            <v>139.17021276595744</v>
          </cell>
          <cell r="E3547" t="str">
            <v>Open Value GOV</v>
          </cell>
          <cell r="F3547" t="str">
            <v>Software Licenses</v>
          </cell>
        </row>
        <row r="3548">
          <cell r="B3548" t="str">
            <v>76M-01051OG BRL</v>
          </cell>
          <cell r="C3548" t="str">
            <v>SharePointStdCAL SA OLV D 1Y AqY3 AP UsrCAL</v>
          </cell>
          <cell r="D3548">
            <v>178.86170212765958</v>
          </cell>
          <cell r="E3548" t="str">
            <v>Open Value GOV</v>
          </cell>
          <cell r="F3548" t="str">
            <v>Software Licenses</v>
          </cell>
        </row>
        <row r="3549">
          <cell r="B3549" t="str">
            <v>76M-01053OG BRL</v>
          </cell>
          <cell r="C3549" t="str">
            <v>SharePointStdCAL SA OLV D 2Y AqY2 AP DvcCAL</v>
          </cell>
          <cell r="D3549">
            <v>278.32978723404256</v>
          </cell>
          <cell r="E3549" t="str">
            <v>Open Value GOV</v>
          </cell>
          <cell r="F3549" t="str">
            <v>Software Licenses</v>
          </cell>
        </row>
        <row r="3550">
          <cell r="B3550" t="str">
            <v>76M-01054OG BRL</v>
          </cell>
          <cell r="C3550" t="str">
            <v>SharePointStdCAL SA OLV D 2Y AqY2 AP UsrCAL</v>
          </cell>
          <cell r="D3550">
            <v>357.72340425531917</v>
          </cell>
          <cell r="E3550" t="str">
            <v>Open Value GOV</v>
          </cell>
          <cell r="F3550" t="str">
            <v>Software Licenses</v>
          </cell>
        </row>
        <row r="3551">
          <cell r="B3551" t="str">
            <v>76M-01055OG BRL</v>
          </cell>
          <cell r="C3551" t="str">
            <v>SharePointStdCAL SA OLV D 3Y AqY1 AP DvcCAL</v>
          </cell>
          <cell r="D3551">
            <v>417.5</v>
          </cell>
          <cell r="E3551" t="str">
            <v>Open Value GOV</v>
          </cell>
          <cell r="F3551" t="str">
            <v>Software Licenses</v>
          </cell>
        </row>
        <row r="3552">
          <cell r="B3552" t="str">
            <v>76M-01056OG BRL</v>
          </cell>
          <cell r="C3552" t="str">
            <v>SharePointStdCAL SA OLV D 3Y AqY1 AP UsrCAL</v>
          </cell>
          <cell r="D3552">
            <v>536.58510638297878</v>
          </cell>
          <cell r="E3552" t="str">
            <v>Open Value GOV</v>
          </cell>
          <cell r="F3552" t="str">
            <v>Software Licenses</v>
          </cell>
        </row>
        <row r="3553">
          <cell r="B3553" t="str">
            <v>76P-00729OG BRL</v>
          </cell>
          <cell r="C3553" t="str">
            <v>SharePointSvr LicSAPk OLV D 1Y AqY1 AP</v>
          </cell>
          <cell r="D3553">
            <v>23459.319148936171</v>
          </cell>
          <cell r="E3553" t="str">
            <v>Open Value GOV</v>
          </cell>
          <cell r="F3553" t="str">
            <v>Software Licenses</v>
          </cell>
        </row>
        <row r="3554">
          <cell r="B3554" t="str">
            <v>76P-00730OG BRL</v>
          </cell>
          <cell r="C3554" t="str">
            <v>SharePointSvr LicSAPk OLV D 1Y AqY2 AP</v>
          </cell>
          <cell r="D3554">
            <v>30161.936170212768</v>
          </cell>
          <cell r="E3554" t="str">
            <v>Open Value GOV</v>
          </cell>
          <cell r="F3554" t="str">
            <v>Software Licenses</v>
          </cell>
        </row>
        <row r="3555">
          <cell r="B3555" t="str">
            <v>76P-00731OG BRL</v>
          </cell>
          <cell r="C3555" t="str">
            <v>SharePointSvr LicSAPk OLV D 1Y AqY3 AP</v>
          </cell>
          <cell r="D3555">
            <v>50269.787234042553</v>
          </cell>
          <cell r="E3555" t="str">
            <v>Open Value GOV</v>
          </cell>
          <cell r="F3555" t="str">
            <v>Software Licenses</v>
          </cell>
        </row>
        <row r="3556">
          <cell r="B3556" t="str">
            <v>76P-00732OG BRL</v>
          </cell>
          <cell r="C3556" t="str">
            <v>SharePointSvr LicSAPk OLV D 2Y AqY2 AP</v>
          </cell>
          <cell r="D3556">
            <v>60323.861702127666</v>
          </cell>
          <cell r="E3556" t="str">
            <v>Open Value GOV</v>
          </cell>
          <cell r="F3556" t="str">
            <v>Software Licenses</v>
          </cell>
        </row>
        <row r="3557">
          <cell r="B3557" t="str">
            <v>76P-00733OG BRL</v>
          </cell>
          <cell r="C3557" t="str">
            <v>SharePointSvr LicSAPk OLV D 3Y AqY1 AP</v>
          </cell>
          <cell r="D3557">
            <v>70377.957446808519</v>
          </cell>
          <cell r="E3557" t="str">
            <v>Open Value GOV</v>
          </cell>
          <cell r="F3557" t="str">
            <v>Software Licenses</v>
          </cell>
        </row>
        <row r="3558">
          <cell r="B3558" t="str">
            <v>76P-00734OG BRL</v>
          </cell>
          <cell r="C3558" t="str">
            <v>SharePointSvr SA OLV D 1Y AqY1 AP</v>
          </cell>
          <cell r="D3558">
            <v>10054.08510638298</v>
          </cell>
          <cell r="E3558" t="str">
            <v>Open Value GOV</v>
          </cell>
          <cell r="F3558" t="str">
            <v>Software Licenses</v>
          </cell>
        </row>
        <row r="3559">
          <cell r="B3559" t="str">
            <v>76P-00736OG BRL</v>
          </cell>
          <cell r="C3559" t="str">
            <v>SharePointSvr SA OLV D 1Y AqY2 AP</v>
          </cell>
          <cell r="D3559">
            <v>10054.08510638298</v>
          </cell>
          <cell r="E3559" t="str">
            <v>Open Value GOV</v>
          </cell>
          <cell r="F3559" t="str">
            <v>Software Licenses</v>
          </cell>
        </row>
        <row r="3560">
          <cell r="B3560" t="str">
            <v>76P-00735OG BRL</v>
          </cell>
          <cell r="C3560" t="str">
            <v>SharePointSvr SA OLV D 1Y AqY3 AP</v>
          </cell>
          <cell r="D3560">
            <v>10054.08510638298</v>
          </cell>
          <cell r="E3560" t="str">
            <v>Open Value GOV</v>
          </cell>
          <cell r="F3560" t="str">
            <v>Software Licenses</v>
          </cell>
        </row>
        <row r="3561">
          <cell r="B3561" t="str">
            <v>76P-00737OG BRL</v>
          </cell>
          <cell r="C3561" t="str">
            <v>SharePointSvr SA OLV D 2Y AqY2 AP</v>
          </cell>
          <cell r="D3561">
            <v>20108.159574468085</v>
          </cell>
          <cell r="E3561" t="str">
            <v>Open Value GOV</v>
          </cell>
          <cell r="F3561" t="str">
            <v>Software Licenses</v>
          </cell>
        </row>
        <row r="3562">
          <cell r="B3562" t="str">
            <v>76P-00738OG BRL</v>
          </cell>
          <cell r="C3562" t="str">
            <v>SharePointSvr SA OLV D 3Y AqY1 AP</v>
          </cell>
          <cell r="D3562">
            <v>30162.244680851065</v>
          </cell>
          <cell r="E3562" t="str">
            <v>Open Value GOV</v>
          </cell>
          <cell r="F3562" t="str">
            <v>Software Licenses</v>
          </cell>
        </row>
        <row r="3563">
          <cell r="B3563" t="str">
            <v>Q9Z-00005OG BRL</v>
          </cell>
          <cell r="C3563" t="str">
            <v>SharePointPlan1Open ShrdSvr SubsVL OLV D 1Mth AP</v>
          </cell>
          <cell r="D3563">
            <v>27.010638297872344</v>
          </cell>
          <cell r="E3563" t="str">
            <v>Open Value GOV</v>
          </cell>
          <cell r="F3563" t="str">
            <v>Software Subscription Licenses</v>
          </cell>
        </row>
        <row r="3564">
          <cell r="B3564" t="str">
            <v>R2Z-00005OG BRL</v>
          </cell>
          <cell r="C3564" t="str">
            <v>SharePointPlan2Open ShrdSvr SubsVL OLV D 1Mth AP</v>
          </cell>
          <cell r="D3564">
            <v>54.021276595744688</v>
          </cell>
          <cell r="E3564" t="str">
            <v>Open Value GOV</v>
          </cell>
          <cell r="F3564" t="str">
            <v>Software Subscription Licenses</v>
          </cell>
        </row>
        <row r="3565">
          <cell r="B3565" t="str">
            <v>6YH-00314OG BRL</v>
          </cell>
          <cell r="C3565" t="str">
            <v>SkypeforBsnss LicSAPk OLV D 1Y AqY1 AP</v>
          </cell>
          <cell r="D3565">
            <v>112.64893617021278</v>
          </cell>
          <cell r="E3565" t="str">
            <v>Open Value GOV</v>
          </cell>
          <cell r="F3565" t="str">
            <v>Software Licenses</v>
          </cell>
        </row>
        <row r="3566">
          <cell r="B3566" t="str">
            <v>6YH-00330OG BRL</v>
          </cell>
          <cell r="C3566" t="str">
            <v>SkypeforBsnss LicSAPk OLV D 1Y AqY2 AP</v>
          </cell>
          <cell r="D3566">
            <v>142.74468085106383</v>
          </cell>
          <cell r="E3566" t="str">
            <v>Open Value GOV</v>
          </cell>
          <cell r="F3566" t="str">
            <v>Software Licenses</v>
          </cell>
        </row>
        <row r="3567">
          <cell r="B3567" t="str">
            <v>6YH-00346OG BRL</v>
          </cell>
          <cell r="C3567" t="str">
            <v>SkypeforBsnss LicSAPk OLV D 1Y AqY3 AP</v>
          </cell>
          <cell r="D3567">
            <v>233.03191489361706</v>
          </cell>
          <cell r="E3567" t="str">
            <v>Open Value GOV</v>
          </cell>
          <cell r="F3567" t="str">
            <v>Software Licenses</v>
          </cell>
        </row>
        <row r="3568">
          <cell r="B3568" t="str">
            <v>6YH-00213OG BRL</v>
          </cell>
          <cell r="C3568" t="str">
            <v>SkypeforBsnss LicSAPk OLV D 2Y AqY2 AP</v>
          </cell>
          <cell r="D3568">
            <v>285.5</v>
          </cell>
          <cell r="E3568" t="str">
            <v>Open Value GOV</v>
          </cell>
          <cell r="F3568" t="str">
            <v>Software Licenses</v>
          </cell>
        </row>
        <row r="3569">
          <cell r="B3569" t="str">
            <v>6YH-00263OG BRL</v>
          </cell>
          <cell r="C3569" t="str">
            <v>SkypeforBsnss LicSAPk OLV D 3Y AqY1 AP</v>
          </cell>
          <cell r="D3569">
            <v>337.95744680851067</v>
          </cell>
          <cell r="E3569" t="str">
            <v>Open Value GOV</v>
          </cell>
          <cell r="F3569" t="str">
            <v>Software Licenses</v>
          </cell>
        </row>
        <row r="3570">
          <cell r="B3570" t="str">
            <v>6YH-00315OG BRL</v>
          </cell>
          <cell r="C3570" t="str">
            <v>SkypeforBsnss SA OLV D 1Y AqY1 AP</v>
          </cell>
          <cell r="D3570">
            <v>52.457446808510646</v>
          </cell>
          <cell r="E3570" t="str">
            <v>Open Value GOV</v>
          </cell>
          <cell r="F3570" t="str">
            <v>Software Licenses</v>
          </cell>
        </row>
        <row r="3571">
          <cell r="B3571" t="str">
            <v>6YH-00331OG BRL</v>
          </cell>
          <cell r="C3571" t="str">
            <v>SkypeforBsnss SA OLV D 1Y AqY2 AP</v>
          </cell>
          <cell r="D3571">
            <v>52.457446808510646</v>
          </cell>
          <cell r="E3571" t="str">
            <v>Open Value GOV</v>
          </cell>
          <cell r="F3571" t="str">
            <v>Software Licenses</v>
          </cell>
        </row>
        <row r="3572">
          <cell r="B3572" t="str">
            <v>6YH-00347OG BRL</v>
          </cell>
          <cell r="C3572" t="str">
            <v>SkypeforBsnss SA OLV D 1Y AqY3 AP</v>
          </cell>
          <cell r="D3572">
            <v>52.457446808510646</v>
          </cell>
          <cell r="E3572" t="str">
            <v>Open Value GOV</v>
          </cell>
          <cell r="F3572" t="str">
            <v>Software Licenses</v>
          </cell>
        </row>
        <row r="3573">
          <cell r="B3573" t="str">
            <v>6YH-00214OG BRL</v>
          </cell>
          <cell r="C3573" t="str">
            <v>SkypeforBsnss SA OLV D 2Y AqY2 AP</v>
          </cell>
          <cell r="D3573">
            <v>104.92553191489363</v>
          </cell>
          <cell r="E3573" t="str">
            <v>Open Value GOV</v>
          </cell>
          <cell r="F3573" t="str">
            <v>Software Licenses</v>
          </cell>
        </row>
        <row r="3574">
          <cell r="B3574" t="str">
            <v>6YH-00264OG BRL</v>
          </cell>
          <cell r="C3574" t="str">
            <v>SkypeforBsnss SA OLV D 3Y AqY1 AP</v>
          </cell>
          <cell r="D3574">
            <v>157.38297872340425</v>
          </cell>
          <cell r="E3574" t="str">
            <v>Open Value GOV</v>
          </cell>
          <cell r="F3574" t="str">
            <v>Software Licenses</v>
          </cell>
        </row>
        <row r="3575">
          <cell r="B3575" t="str">
            <v>359-04610OG BRL</v>
          </cell>
          <cell r="C3575" t="str">
            <v>SQLCAL LicSAPk OLV D 1Y AqY1 AP DvcCAL</v>
          </cell>
          <cell r="D3575">
            <v>719.86170212765956</v>
          </cell>
          <cell r="E3575" t="str">
            <v>Open Value GOV</v>
          </cell>
          <cell r="F3575" t="str">
            <v>Software Licenses</v>
          </cell>
        </row>
        <row r="3576">
          <cell r="B3576" t="str">
            <v>359-04615OG BRL</v>
          </cell>
          <cell r="C3576" t="str">
            <v>SQLCAL LicSAPk OLV D 1Y AqY1 AP UsrCAL</v>
          </cell>
          <cell r="D3576">
            <v>719.86170212765956</v>
          </cell>
          <cell r="E3576" t="str">
            <v>Open Value GOV</v>
          </cell>
          <cell r="F3576" t="str">
            <v>Software Licenses</v>
          </cell>
        </row>
        <row r="3577">
          <cell r="B3577" t="str">
            <v>359-04611OG BRL</v>
          </cell>
          <cell r="C3577" t="str">
            <v>SQLCAL LicSAPk OLV D 1Y AqY2 AP DvcCAL</v>
          </cell>
          <cell r="D3577">
            <v>925.51063829787245</v>
          </cell>
          <cell r="E3577" t="str">
            <v>Open Value GOV</v>
          </cell>
          <cell r="F3577" t="str">
            <v>Software Licenses</v>
          </cell>
        </row>
        <row r="3578">
          <cell r="B3578" t="str">
            <v>359-04616OG BRL</v>
          </cell>
          <cell r="C3578" t="str">
            <v>SQLCAL LicSAPk OLV D 1Y AqY2 AP UsrCAL</v>
          </cell>
          <cell r="D3578">
            <v>925.51063829787245</v>
          </cell>
          <cell r="E3578" t="str">
            <v>Open Value GOV</v>
          </cell>
          <cell r="F3578" t="str">
            <v>Software Licenses</v>
          </cell>
        </row>
        <row r="3579">
          <cell r="B3579" t="str">
            <v>359-04612OG BRL</v>
          </cell>
          <cell r="C3579" t="str">
            <v>SQLCAL LicSAPk OLV D 1Y AqY3 AP DvcCAL</v>
          </cell>
          <cell r="D3579">
            <v>1542.5000000000002</v>
          </cell>
          <cell r="E3579" t="str">
            <v>Open Value GOV</v>
          </cell>
          <cell r="F3579" t="str">
            <v>Software Licenses</v>
          </cell>
        </row>
        <row r="3580">
          <cell r="B3580" t="str">
            <v>359-04617OG BRL</v>
          </cell>
          <cell r="C3580" t="str">
            <v>SQLCAL LicSAPk OLV D 1Y AqY3 AP UsrCAL</v>
          </cell>
          <cell r="D3580">
            <v>1542.5000000000002</v>
          </cell>
          <cell r="E3580" t="str">
            <v>Open Value GOV</v>
          </cell>
          <cell r="F3580" t="str">
            <v>Software Licenses</v>
          </cell>
        </row>
        <row r="3581">
          <cell r="B3581" t="str">
            <v>359-04609OG BRL</v>
          </cell>
          <cell r="C3581" t="str">
            <v>SQLCAL LicSAPk OLV D 2Y AqY2 AP DvcCAL</v>
          </cell>
          <cell r="D3581">
            <v>1851.0425531914896</v>
          </cell>
          <cell r="E3581" t="str">
            <v>Open Value GOV</v>
          </cell>
          <cell r="F3581" t="str">
            <v>Software Licenses</v>
          </cell>
        </row>
        <row r="3582">
          <cell r="B3582" t="str">
            <v>359-04614OG BRL</v>
          </cell>
          <cell r="C3582" t="str">
            <v>SQLCAL LicSAPk OLV D 2Y AqY2 AP UsrCAL</v>
          </cell>
          <cell r="D3582">
            <v>1851.0425531914896</v>
          </cell>
          <cell r="E3582" t="str">
            <v>Open Value GOV</v>
          </cell>
          <cell r="F3582" t="str">
            <v>Software Licenses</v>
          </cell>
        </row>
        <row r="3583">
          <cell r="B3583" t="str">
            <v>359-04608OG BRL</v>
          </cell>
          <cell r="C3583" t="str">
            <v>SQLCAL LicSAPk OLV D 3Y AqY1 AP DvcCAL</v>
          </cell>
          <cell r="D3583">
            <v>2159.5638297872342</v>
          </cell>
          <cell r="E3583" t="str">
            <v>Open Value GOV</v>
          </cell>
          <cell r="F3583" t="str">
            <v>Software Licenses</v>
          </cell>
        </row>
        <row r="3584">
          <cell r="B3584" t="str">
            <v>359-04613OG BRL</v>
          </cell>
          <cell r="C3584" t="str">
            <v>SQLCAL LicSAPk OLV D 3Y AqY1 AP UsrCAL</v>
          </cell>
          <cell r="D3584">
            <v>2159.5638297872342</v>
          </cell>
          <cell r="E3584" t="str">
            <v>Open Value GOV</v>
          </cell>
          <cell r="F3584" t="str">
            <v>Software Licenses</v>
          </cell>
        </row>
        <row r="3585">
          <cell r="B3585" t="str">
            <v>359-04618OG BRL</v>
          </cell>
          <cell r="C3585" t="str">
            <v>SQLCAL SA OLV D 1Y AqY1 AP DvcCAL</v>
          </cell>
          <cell r="D3585">
            <v>308.531914893617</v>
          </cell>
          <cell r="E3585" t="str">
            <v>Open Value GOV</v>
          </cell>
          <cell r="F3585" t="str">
            <v>Software Licenses</v>
          </cell>
        </row>
        <row r="3586">
          <cell r="B3586" t="str">
            <v>359-04623OG BRL</v>
          </cell>
          <cell r="C3586" t="str">
            <v>SQLCAL SA OLV D 1Y AqY1 AP UsrCAL</v>
          </cell>
          <cell r="D3586">
            <v>308.531914893617</v>
          </cell>
          <cell r="E3586" t="str">
            <v>Open Value GOV</v>
          </cell>
          <cell r="F3586" t="str">
            <v>Software Licenses</v>
          </cell>
        </row>
        <row r="3587">
          <cell r="B3587" t="str">
            <v>359-04622OG BRL</v>
          </cell>
          <cell r="C3587" t="str">
            <v>SQLCAL SA OLV D 1Y AqY2 AP DvcCAL</v>
          </cell>
          <cell r="D3587">
            <v>308.531914893617</v>
          </cell>
          <cell r="E3587" t="str">
            <v>Open Value GOV</v>
          </cell>
          <cell r="F3587" t="str">
            <v>Software Licenses</v>
          </cell>
        </row>
        <row r="3588">
          <cell r="B3588" t="str">
            <v>359-04627OG BRL</v>
          </cell>
          <cell r="C3588" t="str">
            <v>SQLCAL SA OLV D 1Y AqY2 AP UsrCAL</v>
          </cell>
          <cell r="D3588">
            <v>308.531914893617</v>
          </cell>
          <cell r="E3588" t="str">
            <v>Open Value GOV</v>
          </cell>
          <cell r="F3588" t="str">
            <v>Software Licenses</v>
          </cell>
        </row>
        <row r="3589">
          <cell r="B3589" t="str">
            <v>359-04621OG BRL</v>
          </cell>
          <cell r="C3589" t="str">
            <v>SQLCAL SA OLV D 1Y AqY3 AP DvcCAL</v>
          </cell>
          <cell r="D3589">
            <v>308.531914893617</v>
          </cell>
          <cell r="E3589" t="str">
            <v>Open Value GOV</v>
          </cell>
          <cell r="F3589" t="str">
            <v>Software Licenses</v>
          </cell>
        </row>
        <row r="3590">
          <cell r="B3590" t="str">
            <v>359-04626OG BRL</v>
          </cell>
          <cell r="C3590" t="str">
            <v>SQLCAL SA OLV D 1Y AqY3 AP UsrCAL</v>
          </cell>
          <cell r="D3590">
            <v>308.531914893617</v>
          </cell>
          <cell r="E3590" t="str">
            <v>Open Value GOV</v>
          </cell>
          <cell r="F3590" t="str">
            <v>Software Licenses</v>
          </cell>
        </row>
        <row r="3591">
          <cell r="B3591" t="str">
            <v>359-04619OG BRL</v>
          </cell>
          <cell r="C3591" t="str">
            <v>SQLCAL SA OLV D 2Y AqY2 AP DvcCAL</v>
          </cell>
          <cell r="D3591">
            <v>617.063829787234</v>
          </cell>
          <cell r="E3591" t="str">
            <v>Open Value GOV</v>
          </cell>
          <cell r="F3591" t="str">
            <v>Software Licenses</v>
          </cell>
        </row>
        <row r="3592">
          <cell r="B3592" t="str">
            <v>359-04624OG BRL</v>
          </cell>
          <cell r="C3592" t="str">
            <v>SQLCAL SA OLV D 2Y AqY2 AP UsrCAL</v>
          </cell>
          <cell r="D3592">
            <v>617.063829787234</v>
          </cell>
          <cell r="E3592" t="str">
            <v>Open Value GOV</v>
          </cell>
          <cell r="F3592" t="str">
            <v>Software Licenses</v>
          </cell>
        </row>
        <row r="3593">
          <cell r="B3593" t="str">
            <v>359-04620OG BRL</v>
          </cell>
          <cell r="C3593" t="str">
            <v>SQLCAL SA OLV D 3Y AqY1 AP DvcCAL</v>
          </cell>
          <cell r="D3593">
            <v>925.59574468085111</v>
          </cell>
          <cell r="E3593" t="str">
            <v>Open Value GOV</v>
          </cell>
          <cell r="F3593" t="str">
            <v>Software Licenses</v>
          </cell>
        </row>
        <row r="3594">
          <cell r="B3594" t="str">
            <v>359-04625OG BRL</v>
          </cell>
          <cell r="C3594" t="str">
            <v>SQLCAL SA OLV D 3Y AqY1 AP UsrCAL</v>
          </cell>
          <cell r="D3594">
            <v>925.59574468085111</v>
          </cell>
          <cell r="E3594" t="str">
            <v>Open Value GOV</v>
          </cell>
          <cell r="F3594" t="str">
            <v>Software Licenses</v>
          </cell>
        </row>
        <row r="3595">
          <cell r="B3595" t="str">
            <v>810-06376OG BRL</v>
          </cell>
          <cell r="C3595" t="str">
            <v>SQLSvrEnt SA OLV D 1Y AqY1 AP</v>
          </cell>
          <cell r="D3595">
            <v>12706.021276595746</v>
          </cell>
          <cell r="E3595" t="str">
            <v>Open Value GOV</v>
          </cell>
          <cell r="F3595" t="str">
            <v>Software Subscription Licenses</v>
          </cell>
        </row>
        <row r="3596">
          <cell r="B3596" t="str">
            <v>810-06377OG BRL</v>
          </cell>
          <cell r="C3596" t="str">
            <v>SQLSvrEnt SA OLV D 1Y AqY2 AP</v>
          </cell>
          <cell r="D3596">
            <v>12706.021276595746</v>
          </cell>
          <cell r="E3596" t="str">
            <v>Open Value GOV</v>
          </cell>
          <cell r="F3596" t="str">
            <v>Software Subscription Licenses</v>
          </cell>
        </row>
        <row r="3597">
          <cell r="B3597" t="str">
            <v>810-06378OG BRL</v>
          </cell>
          <cell r="C3597" t="str">
            <v>SQLSvrEnt SA OLV D 1Y AqY3 AP</v>
          </cell>
          <cell r="D3597">
            <v>12706.021276595746</v>
          </cell>
          <cell r="E3597" t="str">
            <v>Open Value GOV</v>
          </cell>
          <cell r="F3597" t="str">
            <v>Software Subscription Licenses</v>
          </cell>
        </row>
        <row r="3598">
          <cell r="B3598" t="str">
            <v>810-06379OG BRL</v>
          </cell>
          <cell r="C3598" t="str">
            <v>SQLSvrEnt SA OLV D 2Y AqY2 AP</v>
          </cell>
          <cell r="D3598">
            <v>25412.063829787236</v>
          </cell>
          <cell r="E3598" t="str">
            <v>Open Value GOV</v>
          </cell>
          <cell r="F3598" t="str">
            <v>Software Subscription Licenses</v>
          </cell>
        </row>
        <row r="3599">
          <cell r="B3599" t="str">
            <v>810-06380OG BRL</v>
          </cell>
          <cell r="C3599" t="str">
            <v>SQLSvrEnt SA OLV D 3Y AqY1 AP</v>
          </cell>
          <cell r="D3599">
            <v>38118.085106382983</v>
          </cell>
          <cell r="E3599" t="str">
            <v>Open Value GOV</v>
          </cell>
          <cell r="F3599" t="str">
            <v>Software Subscription Licenses</v>
          </cell>
        </row>
        <row r="3600">
          <cell r="B3600" t="str">
            <v>7JQ-00094OG BRL</v>
          </cell>
          <cell r="C3600" t="str">
            <v>SQLSvrEntCore LicSAPk OLV 2Lic D 1Y AqY1 AP CoreLic</v>
          </cell>
          <cell r="D3600">
            <v>47442.765957446805</v>
          </cell>
          <cell r="E3600" t="str">
            <v>Open Value GOV</v>
          </cell>
          <cell r="F3600" t="str">
            <v>Software Licenses</v>
          </cell>
        </row>
        <row r="3601">
          <cell r="B3601" t="str">
            <v>7JQ-00110OG BRL</v>
          </cell>
          <cell r="C3601" t="str">
            <v>SQLSvrEntCore LicSAPk OLV 2Lic D 1Y AqY2 AP CoreLic</v>
          </cell>
          <cell r="D3601">
            <v>60997.904255319154</v>
          </cell>
          <cell r="E3601" t="str">
            <v>Open Value GOV</v>
          </cell>
          <cell r="F3601" t="str">
            <v>Software Licenses</v>
          </cell>
        </row>
        <row r="3602">
          <cell r="B3602" t="str">
            <v>7JQ-00116OG BRL</v>
          </cell>
          <cell r="C3602" t="str">
            <v>SQLSvrEntCore LicSAPk OLV 2Lic D 1Y AqY3 AP CoreLic</v>
          </cell>
          <cell r="D3602">
            <v>101663.34042553192</v>
          </cell>
          <cell r="E3602" t="str">
            <v>Open Value GOV</v>
          </cell>
          <cell r="F3602" t="str">
            <v>Software Licenses</v>
          </cell>
        </row>
        <row r="3603">
          <cell r="B3603" t="str">
            <v>7JQ-00203OG BRL</v>
          </cell>
          <cell r="C3603" t="str">
            <v>SQLSvrEntCore LicSAPk OLV 2Lic D 2Y AqY2 AP CoreLic</v>
          </cell>
          <cell r="D3603">
            <v>121995.81914893618</v>
          </cell>
          <cell r="E3603" t="str">
            <v>Open Value GOV</v>
          </cell>
          <cell r="F3603" t="str">
            <v>Software Licenses</v>
          </cell>
        </row>
        <row r="3604">
          <cell r="B3604" t="str">
            <v>7JQ-00279OG BRL</v>
          </cell>
          <cell r="C3604" t="str">
            <v>SQLSvrEntCore LicSAPk OLV 2Lic D 3Y AqY1 AP CoreLic</v>
          </cell>
          <cell r="D3604">
            <v>142328.29787234045</v>
          </cell>
          <cell r="E3604" t="str">
            <v>Open Value GOV</v>
          </cell>
          <cell r="F3604" t="str">
            <v>Software Licenses</v>
          </cell>
        </row>
        <row r="3605">
          <cell r="B3605" t="str">
            <v>7JQ-00096OG BRL</v>
          </cell>
          <cell r="C3605" t="str">
            <v>SQLSvrEntCore SA OLV 2Lic D 1Y AqY1 AP CoreLic</v>
          </cell>
          <cell r="D3605">
            <v>20332.478723404256</v>
          </cell>
          <cell r="E3605" t="str">
            <v>Open Value GOV</v>
          </cell>
          <cell r="F3605" t="str">
            <v>Software Licenses</v>
          </cell>
        </row>
        <row r="3606">
          <cell r="B3606" t="str">
            <v>7JQ-00112OG BRL</v>
          </cell>
          <cell r="C3606" t="str">
            <v>SQLSvrEntCore SA OLV 2Lic D 1Y AqY2 AP CoreLic</v>
          </cell>
          <cell r="D3606">
            <v>20332.478723404256</v>
          </cell>
          <cell r="E3606" t="str">
            <v>Open Value GOV</v>
          </cell>
          <cell r="F3606" t="str">
            <v>Software Licenses</v>
          </cell>
        </row>
        <row r="3607">
          <cell r="B3607" t="str">
            <v>7JQ-00128OG BRL</v>
          </cell>
          <cell r="C3607" t="str">
            <v>SQLSvrEntCore SA OLV 2Lic D 1Y AqY3 AP CoreLic</v>
          </cell>
          <cell r="D3607">
            <v>20332.478723404256</v>
          </cell>
          <cell r="E3607" t="str">
            <v>Open Value GOV</v>
          </cell>
          <cell r="F3607" t="str">
            <v>Software Licenses</v>
          </cell>
        </row>
        <row r="3608">
          <cell r="B3608" t="str">
            <v>7JQ-00205OG BRL</v>
          </cell>
          <cell r="C3608" t="str">
            <v>SQLSvrEntCore SA OLV 2Lic D 2Y AqY2 AP CoreLic</v>
          </cell>
          <cell r="D3608">
            <v>40664.968085106382</v>
          </cell>
          <cell r="E3608" t="str">
            <v>Open Value GOV</v>
          </cell>
          <cell r="F3608" t="str">
            <v>Software Licenses</v>
          </cell>
        </row>
        <row r="3609">
          <cell r="B3609" t="str">
            <v>7JQ-00281OG BRL</v>
          </cell>
          <cell r="C3609" t="str">
            <v>SQLSvrEntCore SA OLV 2Lic D 3Y AqY1 AP CoreLic</v>
          </cell>
          <cell r="D3609">
            <v>60997.436170212764</v>
          </cell>
          <cell r="E3609" t="str">
            <v>Open Value GOV</v>
          </cell>
          <cell r="F3609" t="str">
            <v>Software Licenses</v>
          </cell>
        </row>
        <row r="3610">
          <cell r="B3610" t="str">
            <v>7JQ-00418OG BRL</v>
          </cell>
          <cell r="C3610" t="str">
            <v>SQLSvrEntCore SASU OLV 2Lic D 1Y AqY1 SQLSvrStdCore AP CoreLic</v>
          </cell>
          <cell r="D3610">
            <v>35071.255319148942</v>
          </cell>
          <cell r="E3610" t="str">
            <v>Open Value GOV</v>
          </cell>
          <cell r="F3610" t="str">
            <v>Software Licenses</v>
          </cell>
        </row>
        <row r="3611">
          <cell r="B3611" t="str">
            <v>7JQ-00420OG BRL</v>
          </cell>
          <cell r="C3611" t="str">
            <v>SQLSvrEntCore SASU OLV 2Lic D 1Y AqY2 SQLSvrStdCore AP CoreLic</v>
          </cell>
          <cell r="D3611">
            <v>45091.755319148942</v>
          </cell>
          <cell r="E3611" t="str">
            <v>Open Value GOV</v>
          </cell>
          <cell r="F3611" t="str">
            <v>Software Licenses</v>
          </cell>
        </row>
        <row r="3612">
          <cell r="B3612" t="str">
            <v>7JQ-00422OG BRL</v>
          </cell>
          <cell r="C3612" t="str">
            <v>SQLSvrEntCore SASU OLV 2Lic D 1Y AqY3 SQLSvrStdCore AP CoreLic</v>
          </cell>
          <cell r="D3612">
            <v>75153.202127659577</v>
          </cell>
          <cell r="E3612" t="str">
            <v>Open Value GOV</v>
          </cell>
          <cell r="F3612" t="str">
            <v>Software Licenses</v>
          </cell>
        </row>
        <row r="3613">
          <cell r="B3613" t="str">
            <v>7JQ-00435OG BRL</v>
          </cell>
          <cell r="C3613" t="str">
            <v>SQLSvrEntCore SASU OLV 2Lic D 2Y AqY2 SQLSvrStdCore AP CoreLic</v>
          </cell>
          <cell r="D3613">
            <v>90183.500000000015</v>
          </cell>
          <cell r="E3613" t="str">
            <v>Open Value GOV</v>
          </cell>
          <cell r="F3613" t="str">
            <v>Software Licenses</v>
          </cell>
        </row>
        <row r="3614">
          <cell r="B3614" t="str">
            <v>7JQ-00447OG BRL</v>
          </cell>
          <cell r="C3614" t="str">
            <v>SQLSvrEntCore SASU OLV 2Lic D 3Y AqY1 SQLSvrStdCore AP CoreLic</v>
          </cell>
          <cell r="D3614">
            <v>105213.78723404257</v>
          </cell>
          <cell r="E3614" t="str">
            <v>Open Value GOV</v>
          </cell>
          <cell r="F3614" t="str">
            <v>Software Licenses</v>
          </cell>
        </row>
        <row r="3615">
          <cell r="B3615" t="str">
            <v>228-07281OG BRL</v>
          </cell>
          <cell r="C3615" t="str">
            <v>SQLSvrStd LicSAPk OLV D 1Y AqY1 AP</v>
          </cell>
          <cell r="D3615">
            <v>3094.5638297872342</v>
          </cell>
          <cell r="E3615" t="str">
            <v>Open Value GOV</v>
          </cell>
          <cell r="F3615" t="str">
            <v>Software Licenses</v>
          </cell>
        </row>
        <row r="3616">
          <cell r="B3616" t="str">
            <v>228-07282OG BRL</v>
          </cell>
          <cell r="C3616" t="str">
            <v>SQLSvrStd LicSAPk OLV D 1Y AqY2 AP</v>
          </cell>
          <cell r="D3616">
            <v>3978.7765957446813</v>
          </cell>
          <cell r="E3616" t="str">
            <v>Open Value GOV</v>
          </cell>
          <cell r="F3616" t="str">
            <v>Software Licenses</v>
          </cell>
        </row>
        <row r="3617">
          <cell r="B3617" t="str">
            <v>228-07283OG BRL</v>
          </cell>
          <cell r="C3617" t="str">
            <v>SQLSvrStd LicSAPk OLV D 1Y AqY3 AP</v>
          </cell>
          <cell r="D3617">
            <v>6631.4255319148942</v>
          </cell>
          <cell r="E3617" t="str">
            <v>Open Value GOV</v>
          </cell>
          <cell r="F3617" t="str">
            <v>Software Licenses</v>
          </cell>
        </row>
        <row r="3618">
          <cell r="B3618" t="str">
            <v>228-07284OG BRL</v>
          </cell>
          <cell r="C3618" t="str">
            <v>SQLSvrStd LicSAPk OLV D 2Y AqY2 AP</v>
          </cell>
          <cell r="D3618">
            <v>7957.5638297872338</v>
          </cell>
          <cell r="E3618" t="str">
            <v>Open Value GOV</v>
          </cell>
          <cell r="F3618" t="str">
            <v>Software Licenses</v>
          </cell>
        </row>
        <row r="3619">
          <cell r="B3619" t="str">
            <v>228-07285OG BRL</v>
          </cell>
          <cell r="C3619" t="str">
            <v>SQLSvrStd LicSAPk OLV D 3Y AqY1 AP</v>
          </cell>
          <cell r="D3619">
            <v>9283.6808510638293</v>
          </cell>
          <cell r="E3619" t="str">
            <v>Open Value GOV</v>
          </cell>
          <cell r="F3619" t="str">
            <v>Software Licenses</v>
          </cell>
        </row>
        <row r="3620">
          <cell r="B3620" t="str">
            <v>228-07274OG BRL</v>
          </cell>
          <cell r="C3620" t="str">
            <v>SQLSvrStd SA OLV D 1Y AqY1 AP</v>
          </cell>
          <cell r="D3620">
            <v>1326.1382978723404</v>
          </cell>
          <cell r="E3620" t="str">
            <v>Open Value GOV</v>
          </cell>
          <cell r="F3620" t="str">
            <v>Software Licenses</v>
          </cell>
        </row>
        <row r="3621">
          <cell r="B3621" t="str">
            <v>228-07275OG BRL</v>
          </cell>
          <cell r="C3621" t="str">
            <v>SQLSvrStd SA OLV D 1Y AqY2 AP</v>
          </cell>
          <cell r="D3621">
            <v>1326.1382978723404</v>
          </cell>
          <cell r="E3621" t="str">
            <v>Open Value GOV</v>
          </cell>
          <cell r="F3621" t="str">
            <v>Software Licenses</v>
          </cell>
        </row>
        <row r="3622">
          <cell r="B3622" t="str">
            <v>228-07276OG BRL</v>
          </cell>
          <cell r="C3622" t="str">
            <v>SQLSvrStd SA OLV D 1Y AqY3 AP</v>
          </cell>
          <cell r="D3622">
            <v>1326.1382978723404</v>
          </cell>
          <cell r="E3622" t="str">
            <v>Open Value GOV</v>
          </cell>
          <cell r="F3622" t="str">
            <v>Software Licenses</v>
          </cell>
        </row>
        <row r="3623">
          <cell r="B3623" t="str">
            <v>228-07277OG BRL</v>
          </cell>
          <cell r="C3623" t="str">
            <v>SQLSvrStd SA OLV D 2Y AqY2 AP</v>
          </cell>
          <cell r="D3623">
            <v>2652.255319148936</v>
          </cell>
          <cell r="E3623" t="str">
            <v>Open Value GOV</v>
          </cell>
          <cell r="F3623" t="str">
            <v>Software Licenses</v>
          </cell>
        </row>
        <row r="3624">
          <cell r="B3624" t="str">
            <v>228-07278OG BRL</v>
          </cell>
          <cell r="C3624" t="str">
            <v>SQLSvrStd SA OLV D 3Y AqY1 AP</v>
          </cell>
          <cell r="D3624">
            <v>3978.3936170212769</v>
          </cell>
          <cell r="E3624" t="str">
            <v>Open Value GOV</v>
          </cell>
          <cell r="F3624" t="str">
            <v>Software Licenses</v>
          </cell>
        </row>
        <row r="3625">
          <cell r="B3625" t="str">
            <v>7NQ-00126OG BRL</v>
          </cell>
          <cell r="C3625" t="str">
            <v>SQLSvrStdCore LicSAPk OLV 2Lic D 1Y AqY1 AP CoreLic</v>
          </cell>
          <cell r="D3625">
            <v>12371.5</v>
          </cell>
          <cell r="E3625" t="str">
            <v>Open Value GOV</v>
          </cell>
          <cell r="F3625" t="str">
            <v>Software Licenses</v>
          </cell>
        </row>
        <row r="3626">
          <cell r="B3626" t="str">
            <v>7NQ-00130OG BRL</v>
          </cell>
          <cell r="C3626" t="str">
            <v>SQLSvrStdCore LicSAPk OLV 2Lic D 1Y AqY2 AP CoreLic</v>
          </cell>
          <cell r="D3626">
            <v>15906.159574468087</v>
          </cell>
          <cell r="E3626" t="str">
            <v>Open Value GOV</v>
          </cell>
          <cell r="F3626" t="str">
            <v>Software Licenses</v>
          </cell>
        </row>
        <row r="3627">
          <cell r="B3627" t="str">
            <v>7NQ-00144OG BRL</v>
          </cell>
          <cell r="C3627" t="str">
            <v>SQLSvrStdCore LicSAPk OLV 2Lic D 1Y AqY3 AP CoreLic</v>
          </cell>
          <cell r="D3627">
            <v>26510.138297872341</v>
          </cell>
          <cell r="E3627" t="str">
            <v>Open Value GOV</v>
          </cell>
          <cell r="F3627" t="str">
            <v>Software Licenses</v>
          </cell>
        </row>
        <row r="3628">
          <cell r="B3628" t="str">
            <v>7NQ-00133OG BRL</v>
          </cell>
          <cell r="C3628" t="str">
            <v>SQLSvrStdCore LicSAPk OLV 2Lic D 2Y AqY2 AP CoreLic</v>
          </cell>
          <cell r="D3628">
            <v>31812.319148936174</v>
          </cell>
          <cell r="E3628" t="str">
            <v>Open Value GOV</v>
          </cell>
          <cell r="F3628" t="str">
            <v>Software Licenses</v>
          </cell>
        </row>
        <row r="3629">
          <cell r="B3629" t="str">
            <v>7NQ-00187OG BRL</v>
          </cell>
          <cell r="C3629" t="str">
            <v>SQLSvrStdCore LicSAPk OLV 2Lic D 3Y AqY1 AP CoreLic</v>
          </cell>
          <cell r="D3629">
            <v>37114.5</v>
          </cell>
          <cell r="E3629" t="str">
            <v>Open Value GOV</v>
          </cell>
          <cell r="F3629" t="str">
            <v>Software Licenses</v>
          </cell>
        </row>
        <row r="3630">
          <cell r="B3630" t="str">
            <v>7NQ-00127OG BRL</v>
          </cell>
          <cell r="C3630" t="str">
            <v>SQLSvrStdCore SA OLV 2Lic D 1Y AqY1 AP CoreLic</v>
          </cell>
          <cell r="D3630">
            <v>5302.1808510638302</v>
          </cell>
          <cell r="E3630" t="str">
            <v>Open Value GOV</v>
          </cell>
          <cell r="F3630" t="str">
            <v>Software Licenses</v>
          </cell>
        </row>
        <row r="3631">
          <cell r="B3631" t="str">
            <v>7NQ-00131OG BRL</v>
          </cell>
          <cell r="C3631" t="str">
            <v>SQLSvrStdCore SA OLV 2Lic D 1Y AqY2 AP CoreLic</v>
          </cell>
          <cell r="D3631">
            <v>5302.1808510638302</v>
          </cell>
          <cell r="E3631" t="str">
            <v>Open Value GOV</v>
          </cell>
          <cell r="F3631" t="str">
            <v>Software Licenses</v>
          </cell>
        </row>
        <row r="3632">
          <cell r="B3632" t="str">
            <v>7NQ-00145OG BRL</v>
          </cell>
          <cell r="C3632" t="str">
            <v>SQLSvrStdCore SA OLV 2Lic D 1Y AqY3 AP CoreLic</v>
          </cell>
          <cell r="D3632">
            <v>5302.1808510638302</v>
          </cell>
          <cell r="E3632" t="str">
            <v>Open Value GOV</v>
          </cell>
          <cell r="F3632" t="str">
            <v>Software Licenses</v>
          </cell>
        </row>
        <row r="3633">
          <cell r="B3633" t="str">
            <v>7NQ-00134OG BRL</v>
          </cell>
          <cell r="C3633" t="str">
            <v>SQLSvrStdCore SA OLV 2Lic D 2Y AqY2 AP CoreLic</v>
          </cell>
          <cell r="D3633">
            <v>10604.36170212766</v>
          </cell>
          <cell r="E3633" t="str">
            <v>Open Value GOV</v>
          </cell>
          <cell r="F3633" t="str">
            <v>Software Licenses</v>
          </cell>
        </row>
        <row r="3634">
          <cell r="B3634" t="str">
            <v>7NQ-00188OG BRL</v>
          </cell>
          <cell r="C3634" t="str">
            <v>SQLSvrStdCore SA OLV 2Lic D 3Y AqY1 AP CoreLic</v>
          </cell>
          <cell r="D3634">
            <v>15906.553191489362</v>
          </cell>
          <cell r="E3634" t="str">
            <v>Open Value GOV</v>
          </cell>
          <cell r="F3634" t="str">
            <v>Software Licenses</v>
          </cell>
        </row>
        <row r="3635">
          <cell r="B3635" t="str">
            <v>EWH-00005OG BRL</v>
          </cell>
          <cell r="C3635" t="str">
            <v>MSStreamOPEN ShrdSvr SubsVL OLV D 1Mth AP</v>
          </cell>
          <cell r="D3635">
            <v>27.010638297872344</v>
          </cell>
          <cell r="E3635" t="str">
            <v>Open Value GOV</v>
          </cell>
          <cell r="F3635" t="str">
            <v>Software Subscription Licenses</v>
          </cell>
        </row>
        <row r="3636">
          <cell r="B3636" t="str">
            <v>EVY-00005OG BRL</v>
          </cell>
          <cell r="C3636" t="str">
            <v>StreamStrgOPEN ShrdSvr SubsVL OLV D 1Mth AP XtraStrg500GB AddOn</v>
          </cell>
          <cell r="D3636">
            <v>540.17021276595744</v>
          </cell>
          <cell r="E3636" t="str">
            <v>Open Value GOV</v>
          </cell>
          <cell r="F3636" t="str">
            <v>Software Subscription Licenses</v>
          </cell>
        </row>
        <row r="3637">
          <cell r="B3637" t="str">
            <v>J5A-00210OG BRL</v>
          </cell>
          <cell r="C3637" t="str">
            <v>MSEndptConfigmgrCltMgmtLic LicSAPk OLV D 1Y AqY1 AP PerOSE</v>
          </cell>
          <cell r="D3637">
            <v>140.57446808510639</v>
          </cell>
          <cell r="E3637" t="str">
            <v>Open Value GOV</v>
          </cell>
          <cell r="F3637" t="str">
            <v>Software Licenses</v>
          </cell>
        </row>
        <row r="3638">
          <cell r="B3638" t="str">
            <v>J5A-00413OG BRL</v>
          </cell>
          <cell r="C3638" t="str">
            <v>MSEndptConfigmgrCltMgmtLic LicSAPk OLV D 1Y AqY1 AP PerUsr</v>
          </cell>
          <cell r="D3638">
            <v>183.27659574468086</v>
          </cell>
          <cell r="E3638" t="str">
            <v>Open Value GOV</v>
          </cell>
          <cell r="F3638" t="str">
            <v>Software Licenses</v>
          </cell>
        </row>
        <row r="3639">
          <cell r="B3639" t="str">
            <v>J5A-00211OG BRL</v>
          </cell>
          <cell r="C3639" t="str">
            <v>MSEndptConfigmgrCltMgmtLic LicSAPk OLV D 1Y AqY2 AP PerOSE</v>
          </cell>
          <cell r="D3639">
            <v>180.80851063829789</v>
          </cell>
          <cell r="E3639" t="str">
            <v>Open Value GOV</v>
          </cell>
          <cell r="F3639" t="str">
            <v>Software Licenses</v>
          </cell>
        </row>
        <row r="3640">
          <cell r="B3640" t="str">
            <v>J5A-00414OG BRL</v>
          </cell>
          <cell r="C3640" t="str">
            <v>MSEndptConfigmgrCltMgmtLic LicSAPk OLV D 1Y AqY2 AP PerUsr</v>
          </cell>
          <cell r="D3640">
            <v>235.52127659574467</v>
          </cell>
          <cell r="E3640" t="str">
            <v>Open Value GOV</v>
          </cell>
          <cell r="F3640" t="str">
            <v>Software Licenses</v>
          </cell>
        </row>
        <row r="3641">
          <cell r="B3641" t="str">
            <v>J5A-00200OG BRL</v>
          </cell>
          <cell r="C3641" t="str">
            <v>MSEndptConfigmgrCltMgmtLic LicSAPk OLV D 1Y AqY3 AP PerOSE</v>
          </cell>
          <cell r="D3641">
            <v>301.53191489361706</v>
          </cell>
          <cell r="E3641" t="str">
            <v>Open Value GOV</v>
          </cell>
          <cell r="F3641" t="str">
            <v>Software Licenses</v>
          </cell>
        </row>
        <row r="3642">
          <cell r="B3642" t="str">
            <v>J5A-00403OG BRL</v>
          </cell>
          <cell r="C3642" t="str">
            <v>MSEndptConfigmgrCltMgmtLic LicSAPk OLV D 1Y AqY3 AP PerUsr</v>
          </cell>
          <cell r="D3642">
            <v>392.27659574468089</v>
          </cell>
          <cell r="E3642" t="str">
            <v>Open Value GOV</v>
          </cell>
          <cell r="F3642" t="str">
            <v>Software Licenses</v>
          </cell>
        </row>
        <row r="3643">
          <cell r="B3643" t="str">
            <v>J5A-00201OG BRL</v>
          </cell>
          <cell r="C3643" t="str">
            <v>MSEndptConfigmgrCltMgmtLic LicSAPk OLV D 2Y AqY2 AP PerOSE</v>
          </cell>
          <cell r="D3643">
            <v>361.60638297872345</v>
          </cell>
          <cell r="E3643" t="str">
            <v>Open Value GOV</v>
          </cell>
          <cell r="F3643" t="str">
            <v>Software Licenses</v>
          </cell>
        </row>
        <row r="3644">
          <cell r="B3644" t="str">
            <v>J5A-00404OG BRL</v>
          </cell>
          <cell r="C3644" t="str">
            <v>MSEndptConfigmgrCltMgmtLic LicSAPk OLV D 2Y AqY2 AP PerUsr</v>
          </cell>
          <cell r="D3644">
            <v>471.05319148936172</v>
          </cell>
          <cell r="E3644" t="str">
            <v>Open Value GOV</v>
          </cell>
          <cell r="F3644" t="str">
            <v>Software Licenses</v>
          </cell>
        </row>
        <row r="3645">
          <cell r="B3645" t="str">
            <v>J5A-00202OG BRL</v>
          </cell>
          <cell r="C3645" t="str">
            <v>MSEndptConfigmgrCltMgmtLic LicSAPk OLV D 3Y AqY1 AP PerOSE</v>
          </cell>
          <cell r="D3645">
            <v>421.70212765957444</v>
          </cell>
          <cell r="E3645" t="str">
            <v>Open Value GOV</v>
          </cell>
          <cell r="F3645" t="str">
            <v>Software Licenses</v>
          </cell>
        </row>
        <row r="3646">
          <cell r="B3646" t="str">
            <v>J5A-00405OG BRL</v>
          </cell>
          <cell r="C3646" t="str">
            <v>MSEndptConfigmgrCltMgmtLic LicSAPk OLV D 3Y AqY1 AP PerUsr</v>
          </cell>
          <cell r="D3646">
            <v>549.81914893617034</v>
          </cell>
          <cell r="E3646" t="str">
            <v>Open Value GOV</v>
          </cell>
          <cell r="F3646" t="str">
            <v>Software Licenses</v>
          </cell>
        </row>
        <row r="3647">
          <cell r="B3647" t="str">
            <v>J5A-00188OG BRL</v>
          </cell>
          <cell r="C3647" t="str">
            <v>MSEndptConfigmgrCltMgmtLic SA OLV D 1Y AqY1 AP PerOSE</v>
          </cell>
          <cell r="D3647">
            <v>60.09574468085107</v>
          </cell>
          <cell r="E3647" t="str">
            <v>Open Value GOV</v>
          </cell>
          <cell r="F3647" t="str">
            <v>Software Licenses</v>
          </cell>
        </row>
        <row r="3648">
          <cell r="B3648" t="str">
            <v>J5A-00391OG BRL</v>
          </cell>
          <cell r="C3648" t="str">
            <v>MSEndptConfigmgrCltMgmtLic SA OLV D 1Y AqY1 AP PerUsr</v>
          </cell>
          <cell r="D3648">
            <v>78.765957446808528</v>
          </cell>
          <cell r="E3648" t="str">
            <v>Open Value GOV</v>
          </cell>
          <cell r="F3648" t="str">
            <v>Software Licenses</v>
          </cell>
        </row>
        <row r="3649">
          <cell r="B3649" t="str">
            <v>J5A-00189OG BRL</v>
          </cell>
          <cell r="C3649" t="str">
            <v>MSEndptConfigmgrCltMgmtLic SA OLV D 1Y AqY2 AP PerOSE</v>
          </cell>
          <cell r="D3649">
            <v>60.09574468085107</v>
          </cell>
          <cell r="E3649" t="str">
            <v>Open Value GOV</v>
          </cell>
          <cell r="F3649" t="str">
            <v>Software Licenses</v>
          </cell>
        </row>
        <row r="3650">
          <cell r="B3650" t="str">
            <v>J5A-00392OG BRL</v>
          </cell>
          <cell r="C3650" t="str">
            <v>MSEndptConfigmgrCltMgmtLic SA OLV D 1Y AqY2 AP PerUsr</v>
          </cell>
          <cell r="D3650">
            <v>78.765957446808528</v>
          </cell>
          <cell r="E3650" t="str">
            <v>Open Value GOV</v>
          </cell>
          <cell r="F3650" t="str">
            <v>Software Licenses</v>
          </cell>
        </row>
        <row r="3651">
          <cell r="B3651" t="str">
            <v>J5A-00190OG BRL</v>
          </cell>
          <cell r="C3651" t="str">
            <v>MSEndptConfigmgrCltMgmtLic SA OLV D 1Y AqY3 AP PerOSE</v>
          </cell>
          <cell r="D3651">
            <v>60.09574468085107</v>
          </cell>
          <cell r="E3651" t="str">
            <v>Open Value GOV</v>
          </cell>
          <cell r="F3651" t="str">
            <v>Software Licenses</v>
          </cell>
        </row>
        <row r="3652">
          <cell r="B3652" t="str">
            <v>J5A-00393OG BRL</v>
          </cell>
          <cell r="C3652" t="str">
            <v>MSEndptConfigmgrCltMgmtLic SA OLV D 1Y AqY3 AP PerUsr</v>
          </cell>
          <cell r="D3652">
            <v>78.765957446808528</v>
          </cell>
          <cell r="E3652" t="str">
            <v>Open Value GOV</v>
          </cell>
          <cell r="F3652" t="str">
            <v>Software Licenses</v>
          </cell>
        </row>
        <row r="3653">
          <cell r="B3653" t="str">
            <v>J5A-00203OG BRL</v>
          </cell>
          <cell r="C3653" t="str">
            <v>MSEndptConfigmgrCltMgmtLic SA OLV D 2Y AqY2 AP PerOSE</v>
          </cell>
          <cell r="D3653">
            <v>120.17021276595744</v>
          </cell>
          <cell r="E3653" t="str">
            <v>Open Value GOV</v>
          </cell>
          <cell r="F3653" t="str">
            <v>Software Licenses</v>
          </cell>
        </row>
        <row r="3654">
          <cell r="B3654" t="str">
            <v>J5A-00406OG BRL</v>
          </cell>
          <cell r="C3654" t="str">
            <v>MSEndptConfigmgrCltMgmtLic SA OLV D 2Y AqY2 AP PerUsr</v>
          </cell>
          <cell r="D3654">
            <v>157.54255319148936</v>
          </cell>
          <cell r="E3654" t="str">
            <v>Open Value GOV</v>
          </cell>
          <cell r="F3654" t="str">
            <v>Software Licenses</v>
          </cell>
        </row>
        <row r="3655">
          <cell r="B3655" t="str">
            <v>J5A-00204OG BRL</v>
          </cell>
          <cell r="C3655" t="str">
            <v>MSEndptConfigmgrCltMgmtLic SA OLV D 3Y AqY1 AP PerOSE</v>
          </cell>
          <cell r="D3655">
            <v>180.2659574468085</v>
          </cell>
          <cell r="E3655" t="str">
            <v>Open Value GOV</v>
          </cell>
          <cell r="F3655" t="str">
            <v>Software Licenses</v>
          </cell>
        </row>
        <row r="3656">
          <cell r="B3656" t="str">
            <v>J5A-00407OG BRL</v>
          </cell>
          <cell r="C3656" t="str">
            <v>MSEndptConfigmgrCltMgmtLic SA OLV D 3Y AqY1 AP PerUsr</v>
          </cell>
          <cell r="D3656">
            <v>236.29787234042556</v>
          </cell>
          <cell r="E3656" t="str">
            <v>Open Value GOV</v>
          </cell>
          <cell r="F3656" t="str">
            <v>Software Licenses</v>
          </cell>
        </row>
        <row r="3657">
          <cell r="B3657" t="str">
            <v>T6L-00285OG BRL</v>
          </cell>
          <cell r="C3657" t="str">
            <v>SysCtrDatactr SASU OLV D 1Y AqY1 SysCtrStd AP 2Proc</v>
          </cell>
          <cell r="D3657">
            <v>4378.244680851064</v>
          </cell>
          <cell r="E3657" t="str">
            <v>Open Value GOV</v>
          </cell>
          <cell r="F3657" t="str">
            <v>Software Licenses</v>
          </cell>
        </row>
        <row r="3658">
          <cell r="B3658" t="str">
            <v>T6L-00287OG BRL</v>
          </cell>
          <cell r="C3658" t="str">
            <v>SysCtrDatactr SASU OLV D 1Y AqY2 SysCtrStd AP 2Proc</v>
          </cell>
          <cell r="D3658">
            <v>5629.0744680851067</v>
          </cell>
          <cell r="E3658" t="str">
            <v>Open Value GOV</v>
          </cell>
          <cell r="F3658" t="str">
            <v>Software Licenses</v>
          </cell>
        </row>
        <row r="3659">
          <cell r="B3659" t="str">
            <v>T6L-00289OG BRL</v>
          </cell>
          <cell r="C3659" t="str">
            <v>SysCtrDatactr SASU OLV D 1Y AqY3 SysCtrStd AP 2Proc</v>
          </cell>
          <cell r="D3659">
            <v>9381.5957446808516</v>
          </cell>
          <cell r="E3659" t="str">
            <v>Open Value GOV</v>
          </cell>
          <cell r="F3659" t="str">
            <v>Software Licenses</v>
          </cell>
        </row>
        <row r="3660">
          <cell r="B3660" t="str">
            <v>T6L-00302OG BRL</v>
          </cell>
          <cell r="C3660" t="str">
            <v>SysCtrDatactr SASU OLV D 2Y AqY2 SysCtrStd AP 2Proc</v>
          </cell>
          <cell r="D3660">
            <v>11258.170212765959</v>
          </cell>
          <cell r="E3660" t="str">
            <v>Open Value GOV</v>
          </cell>
          <cell r="F3660" t="str">
            <v>Software Licenses</v>
          </cell>
        </row>
        <row r="3661">
          <cell r="B3661" t="str">
            <v>T6L-00314OG BRL</v>
          </cell>
          <cell r="C3661" t="str">
            <v>SysCtrDatactr SASU OLV D 3Y AqY1 SysCtrStd AP 2Proc</v>
          </cell>
          <cell r="D3661">
            <v>13134.734042553191</v>
          </cell>
          <cell r="E3661" t="str">
            <v>Open Value GOV</v>
          </cell>
          <cell r="F3661" t="str">
            <v>Software Licenses</v>
          </cell>
        </row>
        <row r="3662">
          <cell r="B3662" t="str">
            <v>9EP-00442OG BRL</v>
          </cell>
          <cell r="C3662" t="str">
            <v>SysCtrDatactrCore LicSAPk OLV 16Lic D 1Y AqY1 AP CoreLic</v>
          </cell>
          <cell r="D3662">
            <v>8290.4148936170222</v>
          </cell>
          <cell r="E3662" t="str">
            <v>Open Value GOV</v>
          </cell>
          <cell r="F3662" t="str">
            <v>Software Licenses</v>
          </cell>
        </row>
        <row r="3663">
          <cell r="B3663" t="str">
            <v>9EP-00454OG BRL</v>
          </cell>
          <cell r="C3663" t="str">
            <v>SysCtrDatactrCore LicSAPk OLV 16Lic D 1Y AqY2 AP CoreLic</v>
          </cell>
          <cell r="D3663">
            <v>10659.159574468087</v>
          </cell>
          <cell r="E3663" t="str">
            <v>Open Value GOV</v>
          </cell>
          <cell r="F3663" t="str">
            <v>Software Licenses</v>
          </cell>
        </row>
        <row r="3664">
          <cell r="B3664" t="str">
            <v>9EP-00466OG BRL</v>
          </cell>
          <cell r="C3664" t="str">
            <v>SysCtrDatactrCore LicSAPk OLV 16Lic D 1Y AqY3 AP CoreLic</v>
          </cell>
          <cell r="D3664">
            <v>17765.372340425532</v>
          </cell>
          <cell r="E3664" t="str">
            <v>Open Value GOV</v>
          </cell>
          <cell r="F3664" t="str">
            <v>Software Licenses</v>
          </cell>
        </row>
        <row r="3665">
          <cell r="B3665" t="str">
            <v>9EP-00560OG BRL</v>
          </cell>
          <cell r="C3665" t="str">
            <v>SysCtrDatactrCore LicSAPk OLV 16Lic D 2Y AqY2 AP CoreLic</v>
          </cell>
          <cell r="D3665">
            <v>21318.319148936174</v>
          </cell>
          <cell r="E3665" t="str">
            <v>Open Value GOV</v>
          </cell>
          <cell r="F3665" t="str">
            <v>Software Licenses</v>
          </cell>
        </row>
        <row r="3666">
          <cell r="B3666" t="str">
            <v>9EP-00632OG BRL</v>
          </cell>
          <cell r="C3666" t="str">
            <v>SysCtrDatactrCore LicSAPk OLV 16Lic D 3Y AqY1 AP CoreLic</v>
          </cell>
          <cell r="D3666">
            <v>24871.265957446813</v>
          </cell>
          <cell r="E3666" t="str">
            <v>Open Value GOV</v>
          </cell>
          <cell r="F3666" t="str">
            <v>Software Licenses</v>
          </cell>
        </row>
        <row r="3667">
          <cell r="B3667" t="str">
            <v>9EP-00445OG BRL</v>
          </cell>
          <cell r="C3667" t="str">
            <v>SysCtrDatactrCore LicSAPk OLV 2Lic D 1Y AqY1 AP CoreLic</v>
          </cell>
          <cell r="D3667">
            <v>1036.1276595744682</v>
          </cell>
          <cell r="E3667" t="str">
            <v>Open Value GOV</v>
          </cell>
          <cell r="F3667" t="str">
            <v>Software Licenses</v>
          </cell>
        </row>
        <row r="3668">
          <cell r="B3668" t="str">
            <v>9EP-00457OG BRL</v>
          </cell>
          <cell r="C3668" t="str">
            <v>SysCtrDatactrCore LicSAPk OLV 2Lic D 1Y AqY2 AP CoreLic</v>
          </cell>
          <cell r="D3668">
            <v>1332.2021276595744</v>
          </cell>
          <cell r="E3668" t="str">
            <v>Open Value GOV</v>
          </cell>
          <cell r="F3668" t="str">
            <v>Software Licenses</v>
          </cell>
        </row>
        <row r="3669">
          <cell r="B3669" t="str">
            <v>9EP-00469OG BRL</v>
          </cell>
          <cell r="C3669" t="str">
            <v>SysCtrDatactrCore LicSAPk OLV 2Lic D 1Y AqY3 AP CoreLic</v>
          </cell>
          <cell r="D3669">
            <v>2220.4361702127662</v>
          </cell>
          <cell r="E3669" t="str">
            <v>Open Value GOV</v>
          </cell>
          <cell r="F3669" t="str">
            <v>Software Licenses</v>
          </cell>
        </row>
        <row r="3670">
          <cell r="B3670" t="str">
            <v>9EP-00563OG BRL</v>
          </cell>
          <cell r="C3670" t="str">
            <v>SysCtrDatactrCore LicSAPk OLV 2Lic D 2Y AqY2 AP CoreLic</v>
          </cell>
          <cell r="D3670">
            <v>2664.4042553191489</v>
          </cell>
          <cell r="E3670" t="str">
            <v>Open Value GOV</v>
          </cell>
          <cell r="F3670" t="str">
            <v>Software Licenses</v>
          </cell>
        </row>
        <row r="3671">
          <cell r="B3671" t="str">
            <v>9EP-00635OG BRL</v>
          </cell>
          <cell r="C3671" t="str">
            <v>SysCtrDatactrCore LicSAPk OLV 2Lic D 3Y AqY1 AP CoreLic</v>
          </cell>
          <cell r="D3671">
            <v>3108.36170212766</v>
          </cell>
          <cell r="E3671" t="str">
            <v>Open Value GOV</v>
          </cell>
          <cell r="F3671" t="str">
            <v>Software Licenses</v>
          </cell>
        </row>
        <row r="3672">
          <cell r="B3672" t="str">
            <v>9EP-00443OG BRL</v>
          </cell>
          <cell r="C3672" t="str">
            <v>SysCtrDatactrCore SA OLV 16Lic D 1Y AqY1 AP CoreLic</v>
          </cell>
          <cell r="D3672">
            <v>3552.9574468085111</v>
          </cell>
          <cell r="E3672" t="str">
            <v>Open Value GOV</v>
          </cell>
          <cell r="F3672" t="str">
            <v>Software Licenses</v>
          </cell>
        </row>
        <row r="3673">
          <cell r="B3673" t="str">
            <v>9EP-00455OG BRL</v>
          </cell>
          <cell r="C3673" t="str">
            <v>SysCtrDatactrCore SA OLV 16Lic D 1Y AqY2 AP CoreLic</v>
          </cell>
          <cell r="D3673">
            <v>3552.9574468085111</v>
          </cell>
          <cell r="E3673" t="str">
            <v>Open Value GOV</v>
          </cell>
          <cell r="F3673" t="str">
            <v>Software Licenses</v>
          </cell>
        </row>
        <row r="3674">
          <cell r="B3674" t="str">
            <v>9EP-00467OG BRL</v>
          </cell>
          <cell r="C3674" t="str">
            <v>SysCtrDatactrCore SA OLV 16Lic D 1Y AqY3 AP CoreLic</v>
          </cell>
          <cell r="D3674">
            <v>3552.9574468085111</v>
          </cell>
          <cell r="E3674" t="str">
            <v>Open Value GOV</v>
          </cell>
          <cell r="F3674" t="str">
            <v>Software Licenses</v>
          </cell>
        </row>
        <row r="3675">
          <cell r="B3675" t="str">
            <v>9EP-00561OG BRL</v>
          </cell>
          <cell r="C3675" t="str">
            <v>SysCtrDatactrCore SA OLV 16Lic D 2Y AqY2 AP CoreLic</v>
          </cell>
          <cell r="D3675">
            <v>7105.9042553191493</v>
          </cell>
          <cell r="E3675" t="str">
            <v>Open Value GOV</v>
          </cell>
          <cell r="F3675" t="str">
            <v>Software Licenses</v>
          </cell>
        </row>
        <row r="3676">
          <cell r="B3676" t="str">
            <v>9EP-00633OG BRL</v>
          </cell>
          <cell r="C3676" t="str">
            <v>SysCtrDatactrCore SA OLV 16Lic D 3Y AqY1 AP CoreLic</v>
          </cell>
          <cell r="D3676">
            <v>10658.840425531915</v>
          </cell>
          <cell r="E3676" t="str">
            <v>Open Value GOV</v>
          </cell>
          <cell r="F3676" t="str">
            <v>Software Licenses</v>
          </cell>
        </row>
        <row r="3677">
          <cell r="B3677" t="str">
            <v>9EP-00446OG BRL</v>
          </cell>
          <cell r="C3677" t="str">
            <v>SysCtrDatactrCore SA OLV 2Lic D 1Y AqY1 AP CoreLic</v>
          </cell>
          <cell r="D3677">
            <v>443.95744680851067</v>
          </cell>
          <cell r="E3677" t="str">
            <v>Open Value GOV</v>
          </cell>
          <cell r="F3677" t="str">
            <v>Software Licenses</v>
          </cell>
        </row>
        <row r="3678">
          <cell r="B3678" t="str">
            <v>9EP-00458OG BRL</v>
          </cell>
          <cell r="C3678" t="str">
            <v>SysCtrDatactrCore SA OLV 2Lic D 1Y AqY2 AP CoreLic</v>
          </cell>
          <cell r="D3678">
            <v>443.95744680851067</v>
          </cell>
          <cell r="E3678" t="str">
            <v>Open Value GOV</v>
          </cell>
          <cell r="F3678" t="str">
            <v>Software Licenses</v>
          </cell>
        </row>
        <row r="3679">
          <cell r="B3679" t="str">
            <v>9EP-00470OG BRL</v>
          </cell>
          <cell r="C3679" t="str">
            <v>SysCtrDatactrCore SA OLV 2Lic D 1Y AqY3 AP CoreLic</v>
          </cell>
          <cell r="D3679">
            <v>443.95744680851067</v>
          </cell>
          <cell r="E3679" t="str">
            <v>Open Value GOV</v>
          </cell>
          <cell r="F3679" t="str">
            <v>Software Licenses</v>
          </cell>
        </row>
        <row r="3680">
          <cell r="B3680" t="str">
            <v>9EP-00564OG BRL</v>
          </cell>
          <cell r="C3680" t="str">
            <v>SysCtrDatactrCore SA OLV 2Lic D 2Y AqY2 AP CoreLic</v>
          </cell>
          <cell r="D3680">
            <v>887.92553191489367</v>
          </cell>
          <cell r="E3680" t="str">
            <v>Open Value GOV</v>
          </cell>
          <cell r="F3680" t="str">
            <v>Software Licenses</v>
          </cell>
        </row>
        <row r="3681">
          <cell r="B3681" t="str">
            <v>9EP-00636OG BRL</v>
          </cell>
          <cell r="C3681" t="str">
            <v>SysCtrDatactrCore SA OLV 2Lic D 3Y AqY1 AP CoreLic</v>
          </cell>
          <cell r="D3681">
            <v>1331.8936170212767</v>
          </cell>
          <cell r="E3681" t="str">
            <v>Open Value GOV</v>
          </cell>
          <cell r="F3681" t="str">
            <v>Software Licenses</v>
          </cell>
        </row>
        <row r="3682">
          <cell r="B3682" t="str">
            <v>9EP-00444OG BRL</v>
          </cell>
          <cell r="C3682" t="str">
            <v>SysCtrDatactrCore SASU OLV 16Lic D 1Y AqY1 SysCtrSvrStdCore AP CoreLic</v>
          </cell>
          <cell r="D3682">
            <v>5258.8085106382978</v>
          </cell>
          <cell r="E3682" t="str">
            <v>Open Value GOV</v>
          </cell>
          <cell r="F3682" t="str">
            <v>Software Licenses</v>
          </cell>
        </row>
        <row r="3683">
          <cell r="B3683" t="str">
            <v>9EP-00456OG BRL</v>
          </cell>
          <cell r="C3683" t="str">
            <v>SysCtrDatactrCore SASU OLV 16Lic D 1Y AqY2 SysCtrSvrStdCore AP CoreLic</v>
          </cell>
          <cell r="D3683">
            <v>6761.2553191489369</v>
          </cell>
          <cell r="E3683" t="str">
            <v>Open Value GOV</v>
          </cell>
          <cell r="F3683" t="str">
            <v>Software Licenses</v>
          </cell>
        </row>
        <row r="3684">
          <cell r="B3684" t="str">
            <v>9EP-00468OG BRL</v>
          </cell>
          <cell r="C3684" t="str">
            <v>SysCtrDatactrCore SASU OLV 16Lic D 1Y AqY3 SysCtrSvrStdCore AP CoreLic</v>
          </cell>
          <cell r="D3684">
            <v>11268.595744680852</v>
          </cell>
          <cell r="E3684" t="str">
            <v>Open Value GOV</v>
          </cell>
          <cell r="F3684" t="str">
            <v>Software Licenses</v>
          </cell>
        </row>
        <row r="3685">
          <cell r="B3685" t="str">
            <v>9EP-00562OG BRL</v>
          </cell>
          <cell r="C3685" t="str">
            <v>SysCtrDatactrCore SASU OLV 16Lic D 2Y AqY2 SysCtrSvrStdCore AP CoreLic</v>
          </cell>
          <cell r="D3685">
            <v>13522.5</v>
          </cell>
          <cell r="E3685" t="str">
            <v>Open Value GOV</v>
          </cell>
          <cell r="F3685" t="str">
            <v>Software Licenses</v>
          </cell>
        </row>
        <row r="3686">
          <cell r="B3686" t="str">
            <v>9EP-00634OG BRL</v>
          </cell>
          <cell r="C3686" t="str">
            <v>SysCtrDatactrCore SASU OLV 16Lic D 3Y AqY1 SysCtrSvrStdCore AP CoreLic</v>
          </cell>
          <cell r="D3686">
            <v>15776.40425531915</v>
          </cell>
          <cell r="E3686" t="str">
            <v>Open Value GOV</v>
          </cell>
          <cell r="F3686" t="str">
            <v>Software Licenses</v>
          </cell>
        </row>
        <row r="3687">
          <cell r="B3687" t="str">
            <v>9EP-00447OG BRL</v>
          </cell>
          <cell r="C3687" t="str">
            <v>SysCtrDatactrCore SASU OLV 2Lic D 1Y AqY1 SysCtrSvrStdCore AP CoreLic</v>
          </cell>
          <cell r="D3687">
            <v>657.38297872340434</v>
          </cell>
          <cell r="E3687" t="str">
            <v>Open Value GOV</v>
          </cell>
          <cell r="F3687" t="str">
            <v>Software Licenses</v>
          </cell>
        </row>
        <row r="3688">
          <cell r="B3688" t="str">
            <v>9EP-00459OG BRL</v>
          </cell>
          <cell r="C3688" t="str">
            <v>SysCtrDatactrCore SASU OLV 2Lic D 1Y AqY2 SysCtrSvrStdCore AP CoreLic</v>
          </cell>
          <cell r="D3688">
            <v>845.19148936170222</v>
          </cell>
          <cell r="E3688" t="str">
            <v>Open Value GOV</v>
          </cell>
          <cell r="F3688" t="str">
            <v>Software Licenses</v>
          </cell>
        </row>
        <row r="3689">
          <cell r="B3689" t="str">
            <v>9EP-00471OG BRL</v>
          </cell>
          <cell r="C3689" t="str">
            <v>SysCtrDatactrCore SASU OLV 2Lic D 1Y AqY3 SysCtrSvrStdCore AP CoreLic</v>
          </cell>
          <cell r="D3689">
            <v>1408.627659574468</v>
          </cell>
          <cell r="E3689" t="str">
            <v>Open Value GOV</v>
          </cell>
          <cell r="F3689" t="str">
            <v>Software Licenses</v>
          </cell>
        </row>
        <row r="3690">
          <cell r="B3690" t="str">
            <v>9EP-00565OG BRL</v>
          </cell>
          <cell r="C3690" t="str">
            <v>SysCtrDatactrCore SASU OLV 2Lic D 2Y AqY2 SysCtrSvrStdCore AP CoreLic</v>
          </cell>
          <cell r="D3690">
            <v>1690.3936170212767</v>
          </cell>
          <cell r="E3690" t="str">
            <v>Open Value GOV</v>
          </cell>
          <cell r="F3690" t="str">
            <v>Software Licenses</v>
          </cell>
        </row>
        <row r="3691">
          <cell r="B3691" t="str">
            <v>9EP-00637OG BRL</v>
          </cell>
          <cell r="C3691" t="str">
            <v>SysCtrDatactrCore SASU OLV 2Lic D 3Y AqY1 SysCtrSvrStdCore AP CoreLic</v>
          </cell>
          <cell r="D3691">
            <v>1972.1489361702129</v>
          </cell>
          <cell r="E3691" t="str">
            <v>Open Value GOV</v>
          </cell>
          <cell r="F3691" t="str">
            <v>Software Licenses</v>
          </cell>
        </row>
        <row r="3692">
          <cell r="B3692" t="str">
            <v>TSC-00250OG BRL</v>
          </cell>
          <cell r="C3692" t="str">
            <v>SysCtrDPMCltML LicSAPk OLV D 1Y AqY1 AP PerOSE</v>
          </cell>
          <cell r="D3692">
            <v>63.404255319148945</v>
          </cell>
          <cell r="E3692" t="str">
            <v>Open Value GOV</v>
          </cell>
          <cell r="F3692" t="str">
            <v>Software Licenses</v>
          </cell>
        </row>
        <row r="3693">
          <cell r="B3693" t="str">
            <v>TSC-00763OG BRL</v>
          </cell>
          <cell r="C3693" t="str">
            <v>SysCtrDPMCltML LicSAPk OLV D 1Y AqY1 AP PerUsr</v>
          </cell>
          <cell r="D3693">
            <v>82.446808510638306</v>
          </cell>
          <cell r="E3693" t="str">
            <v>Open Value GOV</v>
          </cell>
          <cell r="F3693" t="str">
            <v>Software Licenses</v>
          </cell>
        </row>
        <row r="3694">
          <cell r="B3694" t="str">
            <v>TSC-00258OG BRL</v>
          </cell>
          <cell r="C3694" t="str">
            <v>SysCtrDPMCltML LicSAPk OLV D 1Y AqY2 AP PerOSE</v>
          </cell>
          <cell r="D3694">
            <v>81.574468085106389</v>
          </cell>
          <cell r="E3694" t="str">
            <v>Open Value GOV</v>
          </cell>
          <cell r="F3694" t="str">
            <v>Software Licenses</v>
          </cell>
        </row>
        <row r="3695">
          <cell r="B3695" t="str">
            <v>TSC-00767OG BRL</v>
          </cell>
          <cell r="C3695" t="str">
            <v>SysCtrDPMCltML LicSAPk OLV D 1Y AqY2 AP PerUsr</v>
          </cell>
          <cell r="D3695">
            <v>106.08510638297872</v>
          </cell>
          <cell r="E3695" t="str">
            <v>Open Value GOV</v>
          </cell>
          <cell r="F3695" t="str">
            <v>Software Licenses</v>
          </cell>
        </row>
        <row r="3696">
          <cell r="B3696" t="str">
            <v>TSC-00266OG BRL</v>
          </cell>
          <cell r="C3696" t="str">
            <v>SysCtrDPMCltML LicSAPk OLV D 1Y AqY3 AP PerOSE</v>
          </cell>
          <cell r="D3696">
            <v>136.06382978723406</v>
          </cell>
          <cell r="E3696" t="str">
            <v>Open Value GOV</v>
          </cell>
          <cell r="F3696" t="str">
            <v>Software Licenses</v>
          </cell>
        </row>
        <row r="3697">
          <cell r="B3697" t="str">
            <v>TSC-00771OG BRL</v>
          </cell>
          <cell r="C3697" t="str">
            <v>SysCtrDPMCltML LicSAPk OLV D 1Y AqY3 AP PerUsr</v>
          </cell>
          <cell r="D3697">
            <v>176.98936170212767</v>
          </cell>
          <cell r="E3697" t="str">
            <v>Open Value GOV</v>
          </cell>
          <cell r="F3697" t="str">
            <v>Software Licenses</v>
          </cell>
        </row>
        <row r="3698">
          <cell r="B3698" t="str">
            <v>TSC-00316OG BRL</v>
          </cell>
          <cell r="C3698" t="str">
            <v>SysCtrDPMCltML LicSAPk OLV D 2Y AqY2 AP PerOSE</v>
          </cell>
          <cell r="D3698">
            <v>163.13829787234042</v>
          </cell>
          <cell r="E3698" t="str">
            <v>Open Value GOV</v>
          </cell>
          <cell r="F3698" t="str">
            <v>Software Licenses</v>
          </cell>
        </row>
        <row r="3699">
          <cell r="B3699" t="str">
            <v>TSC-00805OG BRL</v>
          </cell>
          <cell r="C3699" t="str">
            <v>SysCtrDPMCltML LicSAPk OLV D 2Y AqY2 AP PerUsr</v>
          </cell>
          <cell r="D3699">
            <v>212.17021276595744</v>
          </cell>
          <cell r="E3699" t="str">
            <v>Open Value GOV</v>
          </cell>
          <cell r="F3699" t="str">
            <v>Software Licenses</v>
          </cell>
        </row>
        <row r="3700">
          <cell r="B3700" t="str">
            <v>TSC-00412OG BRL</v>
          </cell>
          <cell r="C3700" t="str">
            <v>SysCtrDPMCltML LicSAPk OLV D 3Y AqY1 AP PerOSE</v>
          </cell>
          <cell r="D3700">
            <v>190.22340425531917</v>
          </cell>
          <cell r="E3700" t="str">
            <v>Open Value GOV</v>
          </cell>
          <cell r="F3700" t="str">
            <v>Software Licenses</v>
          </cell>
        </row>
        <row r="3701">
          <cell r="B3701" t="str">
            <v>TSC-00829OG BRL</v>
          </cell>
          <cell r="C3701" t="str">
            <v>SysCtrDPMCltML LicSAPk OLV D 3Y AqY1 AP PerUsr</v>
          </cell>
          <cell r="D3701">
            <v>247.35106382978725</v>
          </cell>
          <cell r="E3701" t="str">
            <v>Open Value GOV</v>
          </cell>
          <cell r="F3701" t="str">
            <v>Software Licenses</v>
          </cell>
        </row>
        <row r="3702">
          <cell r="B3702" t="str">
            <v>TSC-00252OG BRL</v>
          </cell>
          <cell r="C3702" t="str">
            <v>SysCtrDPMCltML SA OLV D 1Y AqY1 AP PerOSE</v>
          </cell>
          <cell r="D3702">
            <v>27.085106382978726</v>
          </cell>
          <cell r="E3702" t="str">
            <v>Open Value GOV</v>
          </cell>
          <cell r="F3702" t="str">
            <v>Software Licenses</v>
          </cell>
        </row>
        <row r="3703">
          <cell r="B3703" t="str">
            <v>TSC-00764OG BRL</v>
          </cell>
          <cell r="C3703" t="str">
            <v>SysCtrDPMCltML SA OLV D 1Y AqY1 AP PerUsr</v>
          </cell>
          <cell r="D3703">
            <v>35.180851063829792</v>
          </cell>
          <cell r="E3703" t="str">
            <v>Open Value GOV</v>
          </cell>
          <cell r="F3703" t="str">
            <v>Software Licenses</v>
          </cell>
        </row>
        <row r="3704">
          <cell r="B3704" t="str">
            <v>TSC-00260OG BRL</v>
          </cell>
          <cell r="C3704" t="str">
            <v>SysCtrDPMCltML SA OLV D 1Y AqY2 AP PerOSE</v>
          </cell>
          <cell r="D3704">
            <v>27.085106382978726</v>
          </cell>
          <cell r="E3704" t="str">
            <v>Open Value GOV</v>
          </cell>
          <cell r="F3704" t="str">
            <v>Software Licenses</v>
          </cell>
        </row>
        <row r="3705">
          <cell r="B3705" t="str">
            <v>TSC-00768OG BRL</v>
          </cell>
          <cell r="C3705" t="str">
            <v>SysCtrDPMCltML SA OLV D 1Y AqY2 AP PerUsr</v>
          </cell>
          <cell r="D3705">
            <v>35.180851063829792</v>
          </cell>
          <cell r="E3705" t="str">
            <v>Open Value GOV</v>
          </cell>
          <cell r="F3705" t="str">
            <v>Software Licenses</v>
          </cell>
        </row>
        <row r="3706">
          <cell r="B3706" t="str">
            <v>TSC-00268OG BRL</v>
          </cell>
          <cell r="C3706" t="str">
            <v>SysCtrDPMCltML SA OLV D 1Y AqY3 AP PerOSE</v>
          </cell>
          <cell r="D3706">
            <v>27.085106382978726</v>
          </cell>
          <cell r="E3706" t="str">
            <v>Open Value GOV</v>
          </cell>
          <cell r="F3706" t="str">
            <v>Software Licenses</v>
          </cell>
        </row>
        <row r="3707">
          <cell r="B3707" t="str">
            <v>TSC-00772OG BRL</v>
          </cell>
          <cell r="C3707" t="str">
            <v>SysCtrDPMCltML SA OLV D 1Y AqY3 AP PerUsr</v>
          </cell>
          <cell r="D3707">
            <v>35.180851063829792</v>
          </cell>
          <cell r="E3707" t="str">
            <v>Open Value GOV</v>
          </cell>
          <cell r="F3707" t="str">
            <v>Software Licenses</v>
          </cell>
        </row>
        <row r="3708">
          <cell r="B3708" t="str">
            <v>TSC-00318OG BRL</v>
          </cell>
          <cell r="C3708" t="str">
            <v>SysCtrDPMCltML SA OLV D 2Y AqY2 AP PerOSE</v>
          </cell>
          <cell r="D3708">
            <v>54.180851063829792</v>
          </cell>
          <cell r="E3708" t="str">
            <v>Open Value GOV</v>
          </cell>
          <cell r="F3708" t="str">
            <v>Software Licenses</v>
          </cell>
        </row>
        <row r="3709">
          <cell r="B3709" t="str">
            <v>TSC-00806OG BRL</v>
          </cell>
          <cell r="C3709" t="str">
            <v>SysCtrDPMCltML SA OLV D 2Y AqY2 AP PerUsr</v>
          </cell>
          <cell r="D3709">
            <v>70.361702127659584</v>
          </cell>
          <cell r="E3709" t="str">
            <v>Open Value GOV</v>
          </cell>
          <cell r="F3709" t="str">
            <v>Software Licenses</v>
          </cell>
        </row>
        <row r="3710">
          <cell r="B3710" t="str">
            <v>TSC-00414OG BRL</v>
          </cell>
          <cell r="C3710" t="str">
            <v>SysCtrDPMCltML SA OLV D 3Y AqY1 AP PerOSE</v>
          </cell>
          <cell r="D3710">
            <v>81.255319148936167</v>
          </cell>
          <cell r="E3710" t="str">
            <v>Open Value GOV</v>
          </cell>
          <cell r="F3710" t="str">
            <v>Software Licenses</v>
          </cell>
        </row>
        <row r="3711">
          <cell r="B3711" t="str">
            <v>TSC-00830OG BRL</v>
          </cell>
          <cell r="C3711" t="str">
            <v>SysCtrDPMCltML SA OLV D 3Y AqY1 AP PerUsr</v>
          </cell>
          <cell r="D3711">
            <v>105.54255319148936</v>
          </cell>
          <cell r="E3711" t="str">
            <v>Open Value GOV</v>
          </cell>
          <cell r="F3711" t="str">
            <v>Software Licenses</v>
          </cell>
        </row>
        <row r="3712">
          <cell r="B3712" t="str">
            <v>M3J-00090OG BRL</v>
          </cell>
          <cell r="C3712" t="str">
            <v>SysCtrEndpntPrtctn SubsVL OLV D 1Mth AP PerDvc</v>
          </cell>
          <cell r="D3712">
            <v>2.9680851063829787</v>
          </cell>
          <cell r="E3712" t="str">
            <v>Open Value GOV</v>
          </cell>
          <cell r="F3712" t="str">
            <v>Software Licenses</v>
          </cell>
        </row>
        <row r="3713">
          <cell r="B3713" t="str">
            <v>M3J-00091OG BRL</v>
          </cell>
          <cell r="C3713" t="str">
            <v>SysCtrEndpntPrtctn SubsVL OLV D 1Mth AP PerUsr</v>
          </cell>
          <cell r="D3713">
            <v>3.8404255319148937</v>
          </cell>
          <cell r="E3713" t="str">
            <v>Open Value GOV</v>
          </cell>
          <cell r="F3713" t="str">
            <v>Software Licenses</v>
          </cell>
        </row>
        <row r="3714">
          <cell r="B3714" t="str">
            <v>9TX-00660OG BRL</v>
          </cell>
          <cell r="C3714" t="str">
            <v>SysCtrOpsMgrCltML LicSAPk OLV D 1Y AqY1 AP PerOSE</v>
          </cell>
          <cell r="D3714">
            <v>63.404255319148945</v>
          </cell>
          <cell r="E3714" t="str">
            <v>Open Value GOV</v>
          </cell>
          <cell r="F3714" t="str">
            <v>Software Licenses</v>
          </cell>
        </row>
        <row r="3715">
          <cell r="B3715" t="str">
            <v>9TX-00405OG BRL</v>
          </cell>
          <cell r="C3715" t="str">
            <v>SysCtrOpsMgrCltML LicSAPk OLV D 1Y AqY1 AP PerUsr</v>
          </cell>
          <cell r="D3715">
            <v>82.446808510638306</v>
          </cell>
          <cell r="E3715" t="str">
            <v>Open Value GOV</v>
          </cell>
          <cell r="F3715" t="str">
            <v>Software Licenses</v>
          </cell>
        </row>
        <row r="3716">
          <cell r="B3716" t="str">
            <v>9TX-00661OG BRL</v>
          </cell>
          <cell r="C3716" t="str">
            <v>SysCtrOpsMgrCltML LicSAPk OLV D 1Y AqY2 AP PerOSE</v>
          </cell>
          <cell r="D3716">
            <v>81.574468085106389</v>
          </cell>
          <cell r="E3716" t="str">
            <v>Open Value GOV</v>
          </cell>
          <cell r="F3716" t="str">
            <v>Software Licenses</v>
          </cell>
        </row>
        <row r="3717">
          <cell r="B3717" t="str">
            <v>9TX-00406OG BRL</v>
          </cell>
          <cell r="C3717" t="str">
            <v>SysCtrOpsMgrCltML LicSAPk OLV D 1Y AqY2 AP PerUsr</v>
          </cell>
          <cell r="D3717">
            <v>106.08510638297872</v>
          </cell>
          <cell r="E3717" t="str">
            <v>Open Value GOV</v>
          </cell>
          <cell r="F3717" t="str">
            <v>Software Licenses</v>
          </cell>
        </row>
        <row r="3718">
          <cell r="B3718" t="str">
            <v>9TX-00662OG BRL</v>
          </cell>
          <cell r="C3718" t="str">
            <v>SysCtrOpsMgrCltML LicSAPk OLV D 1Y AqY3 AP PerOSE</v>
          </cell>
          <cell r="D3718">
            <v>136.06382978723406</v>
          </cell>
          <cell r="E3718" t="str">
            <v>Open Value GOV</v>
          </cell>
          <cell r="F3718" t="str">
            <v>Software Licenses</v>
          </cell>
        </row>
        <row r="3719">
          <cell r="B3719" t="str">
            <v>9TX-00407OG BRL</v>
          </cell>
          <cell r="C3719" t="str">
            <v>SysCtrOpsMgrCltML LicSAPk OLV D 1Y AqY3 AP PerUsr</v>
          </cell>
          <cell r="D3719">
            <v>176.98936170212767</v>
          </cell>
          <cell r="E3719" t="str">
            <v>Open Value GOV</v>
          </cell>
          <cell r="F3719" t="str">
            <v>Software Licenses</v>
          </cell>
        </row>
        <row r="3720">
          <cell r="B3720" t="str">
            <v>9TX-00663OG BRL</v>
          </cell>
          <cell r="C3720" t="str">
            <v>SysCtrOpsMgrCltML LicSAPk OLV D 2Y AqY2 AP PerOSE</v>
          </cell>
          <cell r="D3720">
            <v>163.13829787234042</v>
          </cell>
          <cell r="E3720" t="str">
            <v>Open Value GOV</v>
          </cell>
          <cell r="F3720" t="str">
            <v>Software Licenses</v>
          </cell>
        </row>
        <row r="3721">
          <cell r="B3721" t="str">
            <v>9TX-00408OG BRL</v>
          </cell>
          <cell r="C3721" t="str">
            <v>SysCtrOpsMgrCltML LicSAPk OLV D 2Y AqY2 AP PerUsr</v>
          </cell>
          <cell r="D3721">
            <v>212.17021276595744</v>
          </cell>
          <cell r="E3721" t="str">
            <v>Open Value GOV</v>
          </cell>
          <cell r="F3721" t="str">
            <v>Software Licenses</v>
          </cell>
        </row>
        <row r="3722">
          <cell r="B3722" t="str">
            <v>9TX-00676OG BRL</v>
          </cell>
          <cell r="C3722" t="str">
            <v>SysCtrOpsMgrCltML LicSAPk OLV D 3Y AqY1 AP PerOSE</v>
          </cell>
          <cell r="D3722">
            <v>190.22340425531917</v>
          </cell>
          <cell r="E3722" t="str">
            <v>Open Value GOV</v>
          </cell>
          <cell r="F3722" t="str">
            <v>Software Licenses</v>
          </cell>
        </row>
        <row r="3723">
          <cell r="B3723" t="str">
            <v>9TX-00409OG BRL</v>
          </cell>
          <cell r="C3723" t="str">
            <v>SysCtrOpsMgrCltML LicSAPk OLV D 3Y AqY1 AP PerUsr</v>
          </cell>
          <cell r="D3723">
            <v>247.35106382978725</v>
          </cell>
          <cell r="E3723" t="str">
            <v>Open Value GOV</v>
          </cell>
          <cell r="F3723" t="str">
            <v>Software Licenses</v>
          </cell>
        </row>
        <row r="3724">
          <cell r="B3724" t="str">
            <v>9TX-00650OG BRL</v>
          </cell>
          <cell r="C3724" t="str">
            <v>SysCtrOpsMgrCltML SA OLV D 1Y AqY1 AP PerOSE</v>
          </cell>
          <cell r="D3724">
            <v>27.085106382978726</v>
          </cell>
          <cell r="E3724" t="str">
            <v>Open Value GOV</v>
          </cell>
          <cell r="F3724" t="str">
            <v>Software Licenses</v>
          </cell>
        </row>
        <row r="3725">
          <cell r="B3725" t="str">
            <v>9TX-00411OG BRL</v>
          </cell>
          <cell r="C3725" t="str">
            <v>SysCtrOpsMgrCltML SA OLV D 1Y AqY1 AP PerUsr</v>
          </cell>
          <cell r="D3725">
            <v>35.180851063829792</v>
          </cell>
          <cell r="E3725" t="str">
            <v>Open Value GOV</v>
          </cell>
          <cell r="F3725" t="str">
            <v>Software Licenses</v>
          </cell>
        </row>
        <row r="3726">
          <cell r="B3726" t="str">
            <v>9TX-00651OG BRL</v>
          </cell>
          <cell r="C3726" t="str">
            <v>SysCtrOpsMgrCltML SA OLV D 1Y AqY2 AP PerOSE</v>
          </cell>
          <cell r="D3726">
            <v>27.085106382978726</v>
          </cell>
          <cell r="E3726" t="str">
            <v>Open Value GOV</v>
          </cell>
          <cell r="F3726" t="str">
            <v>Software Licenses</v>
          </cell>
        </row>
        <row r="3727">
          <cell r="B3727" t="str">
            <v>9TX-00412OG BRL</v>
          </cell>
          <cell r="C3727" t="str">
            <v>SysCtrOpsMgrCltML SA OLV D 1Y AqY2 AP PerUsr</v>
          </cell>
          <cell r="D3727">
            <v>35.180851063829792</v>
          </cell>
          <cell r="E3727" t="str">
            <v>Open Value GOV</v>
          </cell>
          <cell r="F3727" t="str">
            <v>Software Licenses</v>
          </cell>
        </row>
        <row r="3728">
          <cell r="B3728" t="str">
            <v>9TX-00664OG BRL</v>
          </cell>
          <cell r="C3728" t="str">
            <v>SysCtrOpsMgrCltML SA OLV D 1Y AqY3 AP PerOSE</v>
          </cell>
          <cell r="D3728">
            <v>27.085106382978726</v>
          </cell>
          <cell r="E3728" t="str">
            <v>Open Value GOV</v>
          </cell>
          <cell r="F3728" t="str">
            <v>Software Licenses</v>
          </cell>
        </row>
        <row r="3729">
          <cell r="B3729" t="str">
            <v>9TX-00413OG BRL</v>
          </cell>
          <cell r="C3729" t="str">
            <v>SysCtrOpsMgrCltML SA OLV D 1Y AqY3 AP PerUsr</v>
          </cell>
          <cell r="D3729">
            <v>35.180851063829792</v>
          </cell>
          <cell r="E3729" t="str">
            <v>Open Value GOV</v>
          </cell>
          <cell r="F3729" t="str">
            <v>Software Licenses</v>
          </cell>
        </row>
        <row r="3730">
          <cell r="B3730" t="str">
            <v>9TX-00653OG BRL</v>
          </cell>
          <cell r="C3730" t="str">
            <v>SysCtrOpsMgrCltML SA OLV D 2Y AqY2 AP PerOSE</v>
          </cell>
          <cell r="D3730">
            <v>54.180851063829792</v>
          </cell>
          <cell r="E3730" t="str">
            <v>Open Value GOV</v>
          </cell>
          <cell r="F3730" t="str">
            <v>Software Licenses</v>
          </cell>
        </row>
        <row r="3731">
          <cell r="B3731" t="str">
            <v>9TX-00414OG BRL</v>
          </cell>
          <cell r="C3731" t="str">
            <v>SysCtrOpsMgrCltML SA OLV D 2Y AqY2 AP PerUsr</v>
          </cell>
          <cell r="D3731">
            <v>70.361702127659584</v>
          </cell>
          <cell r="E3731" t="str">
            <v>Open Value GOV</v>
          </cell>
          <cell r="F3731" t="str">
            <v>Software Licenses</v>
          </cell>
        </row>
        <row r="3732">
          <cell r="B3732" t="str">
            <v>9TX-00654OG BRL</v>
          </cell>
          <cell r="C3732" t="str">
            <v>SysCtrOpsMgrCltML SA OLV D 3Y AqY1 AP PerOSE</v>
          </cell>
          <cell r="D3732">
            <v>81.255319148936167</v>
          </cell>
          <cell r="E3732" t="str">
            <v>Open Value GOV</v>
          </cell>
          <cell r="F3732" t="str">
            <v>Software Licenses</v>
          </cell>
        </row>
        <row r="3733">
          <cell r="B3733" t="str">
            <v>9TX-00415OG BRL</v>
          </cell>
          <cell r="C3733" t="str">
            <v>SysCtrOpsMgrCltML SA OLV D 3Y AqY1 AP PerUsr</v>
          </cell>
          <cell r="D3733">
            <v>105.54255319148936</v>
          </cell>
          <cell r="E3733" t="str">
            <v>Open Value GOV</v>
          </cell>
          <cell r="F3733" t="str">
            <v>Software Licenses</v>
          </cell>
        </row>
        <row r="3734">
          <cell r="B3734" t="str">
            <v>3ZK-00339OG BRL</v>
          </cell>
          <cell r="C3734" t="str">
            <v>SysCtrOrchestratorSvr LicSAPk OLV D 1Y AqY1 AP PerOSE</v>
          </cell>
          <cell r="D3734">
            <v>63.404255319148945</v>
          </cell>
          <cell r="E3734" t="str">
            <v>Open Value GOV</v>
          </cell>
          <cell r="F3734" t="str">
            <v>Software Licenses</v>
          </cell>
        </row>
        <row r="3735">
          <cell r="B3735" t="str">
            <v>3ZK-00340OG BRL</v>
          </cell>
          <cell r="C3735" t="str">
            <v>SysCtrOrchestratorSvr LicSAPk OLV D 1Y AqY1 AP PerUsr</v>
          </cell>
          <cell r="D3735">
            <v>82.446808510638306</v>
          </cell>
          <cell r="E3735" t="str">
            <v>Open Value GOV</v>
          </cell>
          <cell r="F3735" t="str">
            <v>Software Licenses</v>
          </cell>
        </row>
        <row r="3736">
          <cell r="B3736" t="str">
            <v>3ZK-00347OG BRL</v>
          </cell>
          <cell r="C3736" t="str">
            <v>SysCtrOrchestratorSvr LicSAPk OLV D 1Y AqY2 AP PerOSE</v>
          </cell>
          <cell r="D3736">
            <v>81.574468085106389</v>
          </cell>
          <cell r="E3736" t="str">
            <v>Open Value GOV</v>
          </cell>
          <cell r="F3736" t="str">
            <v>Software Licenses</v>
          </cell>
        </row>
        <row r="3737">
          <cell r="B3737" t="str">
            <v>3ZK-00348OG BRL</v>
          </cell>
          <cell r="C3737" t="str">
            <v>SysCtrOrchestratorSvr LicSAPk OLV D 1Y AqY2 AP PerUsr</v>
          </cell>
          <cell r="D3737">
            <v>106.08510638297872</v>
          </cell>
          <cell r="E3737" t="str">
            <v>Open Value GOV</v>
          </cell>
          <cell r="F3737" t="str">
            <v>Software Licenses</v>
          </cell>
        </row>
        <row r="3738">
          <cell r="B3738" t="str">
            <v>3ZK-00355OG BRL</v>
          </cell>
          <cell r="C3738" t="str">
            <v>SysCtrOrchestratorSvr LicSAPk OLV D 1Y AqY3 AP PerOSE</v>
          </cell>
          <cell r="D3738">
            <v>136.06382978723406</v>
          </cell>
          <cell r="E3738" t="str">
            <v>Open Value GOV</v>
          </cell>
          <cell r="F3738" t="str">
            <v>Software Licenses</v>
          </cell>
        </row>
        <row r="3739">
          <cell r="B3739" t="str">
            <v>3ZK-00356OG BRL</v>
          </cell>
          <cell r="C3739" t="str">
            <v>SysCtrOrchestratorSvr LicSAPk OLV D 1Y AqY3 AP PerUsr</v>
          </cell>
          <cell r="D3739">
            <v>176.98936170212767</v>
          </cell>
          <cell r="E3739" t="str">
            <v>Open Value GOV</v>
          </cell>
          <cell r="F3739" t="str">
            <v>Software Licenses</v>
          </cell>
        </row>
        <row r="3740">
          <cell r="B3740" t="str">
            <v>3ZK-00421OG BRL</v>
          </cell>
          <cell r="C3740" t="str">
            <v>SysCtrOrchestratorSvr LicSAPk OLV D 2Y AqY2 AP PerOSE</v>
          </cell>
          <cell r="D3740">
            <v>163.13829787234042</v>
          </cell>
          <cell r="E3740" t="str">
            <v>Open Value GOV</v>
          </cell>
          <cell r="F3740" t="str">
            <v>Software Licenses</v>
          </cell>
        </row>
        <row r="3741">
          <cell r="B3741" t="str">
            <v>3ZK-00422OG BRL</v>
          </cell>
          <cell r="C3741" t="str">
            <v>SysCtrOrchestratorSvr LicSAPk OLV D 2Y AqY2 AP PerUsr</v>
          </cell>
          <cell r="D3741">
            <v>212.17021276595744</v>
          </cell>
          <cell r="E3741" t="str">
            <v>Open Value GOV</v>
          </cell>
          <cell r="F3741" t="str">
            <v>Software Licenses</v>
          </cell>
        </row>
        <row r="3742">
          <cell r="B3742" t="str">
            <v>3ZK-00466OG BRL</v>
          </cell>
          <cell r="C3742" t="str">
            <v>SysCtrOrchestratorSvr LicSAPk OLV D 3Y AqY1 AP PerOSE</v>
          </cell>
          <cell r="D3742">
            <v>190.22340425531917</v>
          </cell>
          <cell r="E3742" t="str">
            <v>Open Value GOV</v>
          </cell>
          <cell r="F3742" t="str">
            <v>Software Licenses</v>
          </cell>
        </row>
        <row r="3743">
          <cell r="B3743" t="str">
            <v>3ZK-00467OG BRL</v>
          </cell>
          <cell r="C3743" t="str">
            <v>SysCtrOrchestratorSvr LicSAPk OLV D 3Y AqY1 AP PerUsr</v>
          </cell>
          <cell r="D3743">
            <v>247.35106382978725</v>
          </cell>
          <cell r="E3743" t="str">
            <v>Open Value GOV</v>
          </cell>
          <cell r="F3743" t="str">
            <v>Software Licenses</v>
          </cell>
        </row>
        <row r="3744">
          <cell r="B3744" t="str">
            <v>3ZK-00341OG BRL</v>
          </cell>
          <cell r="C3744" t="str">
            <v>SysCtrOrchestratorSvr SA OLV D 1Y AqY1 AP PerOSE</v>
          </cell>
          <cell r="D3744">
            <v>27.085106382978726</v>
          </cell>
          <cell r="E3744" t="str">
            <v>Open Value GOV</v>
          </cell>
          <cell r="F3744" t="str">
            <v>Software Licenses</v>
          </cell>
        </row>
        <row r="3745">
          <cell r="B3745" t="str">
            <v>3ZK-00342OG BRL</v>
          </cell>
          <cell r="C3745" t="str">
            <v>SysCtrOrchestratorSvr SA OLV D 1Y AqY1 AP PerUsr</v>
          </cell>
          <cell r="D3745">
            <v>35.180851063829792</v>
          </cell>
          <cell r="E3745" t="str">
            <v>Open Value GOV</v>
          </cell>
          <cell r="F3745" t="str">
            <v>Software Licenses</v>
          </cell>
        </row>
        <row r="3746">
          <cell r="B3746" t="str">
            <v>3ZK-00349OG BRL</v>
          </cell>
          <cell r="C3746" t="str">
            <v>SysCtrOrchestratorSvr SA OLV D 1Y AqY2 AP PerOSE</v>
          </cell>
          <cell r="D3746">
            <v>27.085106382978726</v>
          </cell>
          <cell r="E3746" t="str">
            <v>Open Value GOV</v>
          </cell>
          <cell r="F3746" t="str">
            <v>Software Licenses</v>
          </cell>
        </row>
        <row r="3747">
          <cell r="B3747" t="str">
            <v>3ZK-00350OG BRL</v>
          </cell>
          <cell r="C3747" t="str">
            <v>SysCtrOrchestratorSvr SA OLV D 1Y AqY2 AP PerUsr</v>
          </cell>
          <cell r="D3747">
            <v>35.180851063829792</v>
          </cell>
          <cell r="E3747" t="str">
            <v>Open Value GOV</v>
          </cell>
          <cell r="F3747" t="str">
            <v>Software Licenses</v>
          </cell>
        </row>
        <row r="3748">
          <cell r="B3748" t="str">
            <v>3ZK-00357OG BRL</v>
          </cell>
          <cell r="C3748" t="str">
            <v>SysCtrOrchestratorSvr SA OLV D 1Y AqY3 AP PerOSE</v>
          </cell>
          <cell r="D3748">
            <v>27.085106382978726</v>
          </cell>
          <cell r="E3748" t="str">
            <v>Open Value GOV</v>
          </cell>
          <cell r="F3748" t="str">
            <v>Software Licenses</v>
          </cell>
        </row>
        <row r="3749">
          <cell r="B3749" t="str">
            <v>3ZK-00358OG BRL</v>
          </cell>
          <cell r="C3749" t="str">
            <v>SysCtrOrchestratorSvr SA OLV D 1Y AqY3 AP PerUsr</v>
          </cell>
          <cell r="D3749">
            <v>35.180851063829792</v>
          </cell>
          <cell r="E3749" t="str">
            <v>Open Value GOV</v>
          </cell>
          <cell r="F3749" t="str">
            <v>Software Licenses</v>
          </cell>
        </row>
        <row r="3750">
          <cell r="B3750" t="str">
            <v>3ZK-00423OG BRL</v>
          </cell>
          <cell r="C3750" t="str">
            <v>SysCtrOrchestratorSvr SA OLV D 2Y AqY2 AP PerOSE</v>
          </cell>
          <cell r="D3750">
            <v>54.180851063829792</v>
          </cell>
          <cell r="E3750" t="str">
            <v>Open Value GOV</v>
          </cell>
          <cell r="F3750" t="str">
            <v>Software Licenses</v>
          </cell>
        </row>
        <row r="3751">
          <cell r="B3751" t="str">
            <v>3ZK-00424OG BRL</v>
          </cell>
          <cell r="C3751" t="str">
            <v>SysCtrOrchestratorSvr SA OLV D 2Y AqY2 AP PerUsr</v>
          </cell>
          <cell r="D3751">
            <v>70.361702127659584</v>
          </cell>
          <cell r="E3751" t="str">
            <v>Open Value GOV</v>
          </cell>
          <cell r="F3751" t="str">
            <v>Software Licenses</v>
          </cell>
        </row>
        <row r="3752">
          <cell r="B3752" t="str">
            <v>3ZK-00468OG BRL</v>
          </cell>
          <cell r="C3752" t="str">
            <v>SysCtrOrchestratorSvr SA OLV D 3Y AqY1 AP PerOSE</v>
          </cell>
          <cell r="D3752">
            <v>81.255319148936167</v>
          </cell>
          <cell r="E3752" t="str">
            <v>Open Value GOV</v>
          </cell>
          <cell r="F3752" t="str">
            <v>Software Licenses</v>
          </cell>
        </row>
        <row r="3753">
          <cell r="B3753" t="str">
            <v>3ZK-00469OG BRL</v>
          </cell>
          <cell r="C3753" t="str">
            <v>SysCtrOrchestratorSvr SA OLV D 3Y AqY1 AP PerUsr</v>
          </cell>
          <cell r="D3753">
            <v>105.54255319148936</v>
          </cell>
          <cell r="E3753" t="str">
            <v>Open Value GOV</v>
          </cell>
          <cell r="F3753" t="str">
            <v>Software Licenses</v>
          </cell>
        </row>
        <row r="3754">
          <cell r="B3754" t="str">
            <v>3ND-00370OG BRL</v>
          </cell>
          <cell r="C3754" t="str">
            <v>SysCtrSrvcMgrCltML LicSAPk OLV D 1Y AqY1 AP PerOSE</v>
          </cell>
          <cell r="D3754">
            <v>63.404255319148945</v>
          </cell>
          <cell r="E3754" t="str">
            <v>Open Value GOV</v>
          </cell>
          <cell r="F3754" t="str">
            <v>Software Licenses</v>
          </cell>
        </row>
        <row r="3755">
          <cell r="B3755" t="str">
            <v>3ND-00371OG BRL</v>
          </cell>
          <cell r="C3755" t="str">
            <v>SysCtrSrvcMgrCltML LicSAPk OLV D 1Y AqY1 AP PerUsr</v>
          </cell>
          <cell r="D3755">
            <v>82.446808510638306</v>
          </cell>
          <cell r="E3755" t="str">
            <v>Open Value GOV</v>
          </cell>
          <cell r="F3755" t="str">
            <v>Software Licenses</v>
          </cell>
        </row>
        <row r="3756">
          <cell r="B3756" t="str">
            <v>3ND-00557OG BRL</v>
          </cell>
          <cell r="C3756" t="str">
            <v>SysCtrSrvcMgrCltML LicSAPk OLV D 1Y AqY2 AP PerOSE</v>
          </cell>
          <cell r="D3756">
            <v>81.574468085106389</v>
          </cell>
          <cell r="E3756" t="str">
            <v>Open Value GOV</v>
          </cell>
          <cell r="F3756" t="str">
            <v>Software Licenses</v>
          </cell>
        </row>
        <row r="3757">
          <cell r="B3757" t="str">
            <v>3ND-00558OG BRL</v>
          </cell>
          <cell r="C3757" t="str">
            <v>SysCtrSrvcMgrCltML LicSAPk OLV D 1Y AqY2 AP PerUsr</v>
          </cell>
          <cell r="D3757">
            <v>106.08510638297872</v>
          </cell>
          <cell r="E3757" t="str">
            <v>Open Value GOV</v>
          </cell>
          <cell r="F3757" t="str">
            <v>Software Licenses</v>
          </cell>
        </row>
        <row r="3758">
          <cell r="B3758" t="str">
            <v>3ND-00328OG BRL</v>
          </cell>
          <cell r="C3758" t="str">
            <v>SysCtrSrvcMgrCltML LicSAPk OLV D 1Y AqY3 AP PerOSE</v>
          </cell>
          <cell r="D3758">
            <v>136.06382978723406</v>
          </cell>
          <cell r="E3758" t="str">
            <v>Open Value GOV</v>
          </cell>
          <cell r="F3758" t="str">
            <v>Software Licenses</v>
          </cell>
        </row>
        <row r="3759">
          <cell r="B3759" t="str">
            <v>3ND-00330OG BRL</v>
          </cell>
          <cell r="C3759" t="str">
            <v>SysCtrSrvcMgrCltML LicSAPk OLV D 1Y AqY3 AP PerUsr</v>
          </cell>
          <cell r="D3759">
            <v>176.98936170212767</v>
          </cell>
          <cell r="E3759" t="str">
            <v>Open Value GOV</v>
          </cell>
          <cell r="F3759" t="str">
            <v>Software Licenses</v>
          </cell>
        </row>
        <row r="3760">
          <cell r="B3760" t="str">
            <v>3ND-00096OG BRL</v>
          </cell>
          <cell r="C3760" t="str">
            <v>SysCtrSrvcMgrCltML LicSAPk OLV D 2Y AqY2 AP PerOSE</v>
          </cell>
          <cell r="D3760">
            <v>163.13829787234042</v>
          </cell>
          <cell r="E3760" t="str">
            <v>Open Value GOV</v>
          </cell>
          <cell r="F3760" t="str">
            <v>Software Licenses</v>
          </cell>
        </row>
        <row r="3761">
          <cell r="B3761" t="str">
            <v>3ND-00097OG BRL</v>
          </cell>
          <cell r="C3761" t="str">
            <v>SysCtrSrvcMgrCltML LicSAPk OLV D 2Y AqY2 AP PerUsr</v>
          </cell>
          <cell r="D3761">
            <v>212.17021276595744</v>
          </cell>
          <cell r="E3761" t="str">
            <v>Open Value GOV</v>
          </cell>
          <cell r="F3761" t="str">
            <v>Software Licenses</v>
          </cell>
        </row>
        <row r="3762">
          <cell r="B3762" t="str">
            <v>3ND-00162OG BRL</v>
          </cell>
          <cell r="C3762" t="str">
            <v>SysCtrSrvcMgrCltML LicSAPk OLV D 3Y AqY1 AP PerOSE</v>
          </cell>
          <cell r="D3762">
            <v>190.22340425531917</v>
          </cell>
          <cell r="E3762" t="str">
            <v>Open Value GOV</v>
          </cell>
          <cell r="F3762" t="str">
            <v>Software Licenses</v>
          </cell>
        </row>
        <row r="3763">
          <cell r="B3763" t="str">
            <v>3ND-00163OG BRL</v>
          </cell>
          <cell r="C3763" t="str">
            <v>SysCtrSrvcMgrCltML LicSAPk OLV D 3Y AqY1 AP PerUsr</v>
          </cell>
          <cell r="D3763">
            <v>247.35106382978725</v>
          </cell>
          <cell r="E3763" t="str">
            <v>Open Value GOV</v>
          </cell>
          <cell r="F3763" t="str">
            <v>Software Licenses</v>
          </cell>
        </row>
        <row r="3764">
          <cell r="B3764" t="str">
            <v>3ND-00383OG BRL</v>
          </cell>
          <cell r="C3764" t="str">
            <v>SysCtrSrvcMgrCltML SA OLV D 1Y AqY1 AP PerOSE</v>
          </cell>
          <cell r="D3764">
            <v>27.085106382978726</v>
          </cell>
          <cell r="E3764" t="str">
            <v>Open Value GOV</v>
          </cell>
          <cell r="F3764" t="str">
            <v>Software Licenses</v>
          </cell>
        </row>
        <row r="3765">
          <cell r="B3765" t="str">
            <v>3ND-00384OG BRL</v>
          </cell>
          <cell r="C3765" t="str">
            <v>SysCtrSrvcMgrCltML SA OLV D 1Y AqY1 AP PerUsr</v>
          </cell>
          <cell r="D3765">
            <v>35.180851063829792</v>
          </cell>
          <cell r="E3765" t="str">
            <v>Open Value GOV</v>
          </cell>
          <cell r="F3765" t="str">
            <v>Software Licenses</v>
          </cell>
        </row>
        <row r="3766">
          <cell r="B3766" t="str">
            <v>3ND-00560OG BRL</v>
          </cell>
          <cell r="C3766" t="str">
            <v>SysCtrSrvcMgrCltML SA OLV D 1Y AqY2 AP PerOSE</v>
          </cell>
          <cell r="D3766">
            <v>27.085106382978726</v>
          </cell>
          <cell r="E3766" t="str">
            <v>Open Value GOV</v>
          </cell>
          <cell r="F3766" t="str">
            <v>Software Licenses</v>
          </cell>
        </row>
        <row r="3767">
          <cell r="B3767" t="str">
            <v>3ND-00562OG BRL</v>
          </cell>
          <cell r="C3767" t="str">
            <v>SysCtrSrvcMgrCltML SA OLV D 1Y AqY2 AP PerUsr</v>
          </cell>
          <cell r="D3767">
            <v>35.180851063829792</v>
          </cell>
          <cell r="E3767" t="str">
            <v>Open Value GOV</v>
          </cell>
          <cell r="F3767" t="str">
            <v>Software Licenses</v>
          </cell>
        </row>
        <row r="3768">
          <cell r="B3768" t="str">
            <v>3ND-00331OG BRL</v>
          </cell>
          <cell r="C3768" t="str">
            <v>SysCtrSrvcMgrCltML SA OLV D 1Y AqY3 AP PerOSE</v>
          </cell>
          <cell r="D3768">
            <v>27.085106382978726</v>
          </cell>
          <cell r="E3768" t="str">
            <v>Open Value GOV</v>
          </cell>
          <cell r="F3768" t="str">
            <v>Software Licenses</v>
          </cell>
        </row>
        <row r="3769">
          <cell r="B3769" t="str">
            <v>3ND-00333OG BRL</v>
          </cell>
          <cell r="C3769" t="str">
            <v>SysCtrSrvcMgrCltML SA OLV D 1Y AqY3 AP PerUsr</v>
          </cell>
          <cell r="D3769">
            <v>35.180851063829792</v>
          </cell>
          <cell r="E3769" t="str">
            <v>Open Value GOV</v>
          </cell>
          <cell r="F3769" t="str">
            <v>Software Licenses</v>
          </cell>
        </row>
        <row r="3770">
          <cell r="B3770" t="str">
            <v>3ND-00098OG BRL</v>
          </cell>
          <cell r="C3770" t="str">
            <v>SysCtrSrvcMgrCltML SA OLV D 2Y AqY2 AP PerOSE</v>
          </cell>
          <cell r="D3770">
            <v>54.180851063829792</v>
          </cell>
          <cell r="E3770" t="str">
            <v>Open Value GOV</v>
          </cell>
          <cell r="F3770" t="str">
            <v>Software Licenses</v>
          </cell>
        </row>
        <row r="3771">
          <cell r="B3771" t="str">
            <v>3ND-00099OG BRL</v>
          </cell>
          <cell r="C3771" t="str">
            <v>SysCtrSrvcMgrCltML SA OLV D 2Y AqY2 AP PerUsr</v>
          </cell>
          <cell r="D3771">
            <v>70.361702127659584</v>
          </cell>
          <cell r="E3771" t="str">
            <v>Open Value GOV</v>
          </cell>
          <cell r="F3771" t="str">
            <v>Software Licenses</v>
          </cell>
        </row>
        <row r="3772">
          <cell r="B3772" t="str">
            <v>3ND-00174OG BRL</v>
          </cell>
          <cell r="C3772" t="str">
            <v>SysCtrSrvcMgrCltML SA OLV D 3Y AqY1 AP PerOSE</v>
          </cell>
          <cell r="D3772">
            <v>81.255319148936167</v>
          </cell>
          <cell r="E3772" t="str">
            <v>Open Value GOV</v>
          </cell>
          <cell r="F3772" t="str">
            <v>Software Licenses</v>
          </cell>
        </row>
        <row r="3773">
          <cell r="B3773" t="str">
            <v>3ND-00175OG BRL</v>
          </cell>
          <cell r="C3773" t="str">
            <v>SysCtrSrvcMgrCltML SA OLV D 3Y AqY1 AP PerUsr</v>
          </cell>
          <cell r="D3773">
            <v>105.54255319148936</v>
          </cell>
          <cell r="E3773" t="str">
            <v>Open Value GOV</v>
          </cell>
          <cell r="F3773" t="str">
            <v>Software Licenses</v>
          </cell>
        </row>
        <row r="3774">
          <cell r="B3774" t="str">
            <v>9EN-00352OG BRL</v>
          </cell>
          <cell r="C3774" t="str">
            <v>SysCtrStdCore LicSAPk OLV 16Lic D 1Y AqY1 AP CoreLic</v>
          </cell>
          <cell r="D3774">
            <v>3031.6276595744685</v>
          </cell>
          <cell r="E3774" t="str">
            <v>Open Value GOV</v>
          </cell>
          <cell r="F3774" t="str">
            <v>Software Licenses</v>
          </cell>
        </row>
        <row r="3775">
          <cell r="B3775" t="str">
            <v>9EN-00360OG BRL</v>
          </cell>
          <cell r="C3775" t="str">
            <v>SysCtrStdCore LicSAPk OLV 16Lic D 1Y AqY2 AP CoreLic</v>
          </cell>
          <cell r="D3775">
            <v>3897.9148936170213</v>
          </cell>
          <cell r="E3775" t="str">
            <v>Open Value GOV</v>
          </cell>
          <cell r="F3775" t="str">
            <v>Software Licenses</v>
          </cell>
        </row>
        <row r="3776">
          <cell r="B3776" t="str">
            <v>9EN-00368OG BRL</v>
          </cell>
          <cell r="C3776" t="str">
            <v>SysCtrStdCore LicSAPk OLV 16Lic D 1Y AqY3 AP CoreLic</v>
          </cell>
          <cell r="D3776">
            <v>6496.7659574468089</v>
          </cell>
          <cell r="E3776" t="str">
            <v>Open Value GOV</v>
          </cell>
          <cell r="F3776" t="str">
            <v>Software Licenses</v>
          </cell>
        </row>
        <row r="3777">
          <cell r="B3777" t="str">
            <v>9EN-00436OG BRL</v>
          </cell>
          <cell r="C3777" t="str">
            <v>SysCtrStdCore LicSAPk OLV 16Lic D 2Y AqY2 AP CoreLic</v>
          </cell>
          <cell r="D3777">
            <v>7795.8191489361707</v>
          </cell>
          <cell r="E3777" t="str">
            <v>Open Value GOV</v>
          </cell>
          <cell r="F3777" t="str">
            <v>Software Licenses</v>
          </cell>
        </row>
        <row r="3778">
          <cell r="B3778" t="str">
            <v>9EN-00484OG BRL</v>
          </cell>
          <cell r="C3778" t="str">
            <v>SysCtrStdCore LicSAPk OLV 16Lic D 3Y AqY1 AP CoreLic</v>
          </cell>
          <cell r="D3778">
            <v>9094.8617021276605</v>
          </cell>
          <cell r="E3778" t="str">
            <v>Open Value GOV</v>
          </cell>
          <cell r="F3778" t="str">
            <v>Software Licenses</v>
          </cell>
        </row>
        <row r="3779">
          <cell r="B3779" t="str">
            <v>9EN-00354OG BRL</v>
          </cell>
          <cell r="C3779" t="str">
            <v>SysCtrStdCore LicSAPk OLV 2Lic D 1Y AqY1 AP CoreLic</v>
          </cell>
          <cell r="D3779">
            <v>378.7340425531915</v>
          </cell>
          <cell r="E3779" t="str">
            <v>Open Value GOV</v>
          </cell>
          <cell r="F3779" t="str">
            <v>Software Licenses</v>
          </cell>
        </row>
        <row r="3780">
          <cell r="B3780" t="str">
            <v>9EN-00362OG BRL</v>
          </cell>
          <cell r="C3780" t="str">
            <v>SysCtrStdCore LicSAPk OLV 2Lic D 1Y AqY2 AP CoreLic</v>
          </cell>
          <cell r="D3780">
            <v>487</v>
          </cell>
          <cell r="E3780" t="str">
            <v>Open Value GOV</v>
          </cell>
          <cell r="F3780" t="str">
            <v>Software Licenses</v>
          </cell>
        </row>
        <row r="3781">
          <cell r="B3781" t="str">
            <v>9EN-00370OG BRL</v>
          </cell>
          <cell r="C3781" t="str">
            <v>SysCtrStdCore LicSAPk OLV 2Lic D 1Y AqY3 AP CoreLic</v>
          </cell>
          <cell r="D3781">
            <v>811.80851063829789</v>
          </cell>
          <cell r="E3781" t="str">
            <v>Open Value GOV</v>
          </cell>
          <cell r="F3781" t="str">
            <v>Software Licenses</v>
          </cell>
        </row>
        <row r="3782">
          <cell r="B3782" t="str">
            <v>9EN-00438OG BRL</v>
          </cell>
          <cell r="C3782" t="str">
            <v>SysCtrStdCore LicSAPk OLV 2Lic D 2Y AqY2 AP CoreLic</v>
          </cell>
          <cell r="D3782">
            <v>974.01063829787245</v>
          </cell>
          <cell r="E3782" t="str">
            <v>Open Value GOV</v>
          </cell>
          <cell r="F3782" t="str">
            <v>Software Licenses</v>
          </cell>
        </row>
        <row r="3783">
          <cell r="B3783" t="str">
            <v>9EN-00486OG BRL</v>
          </cell>
          <cell r="C3783" t="str">
            <v>SysCtrStdCore LicSAPk OLV 2Lic D 3Y AqY1 AP CoreLic</v>
          </cell>
          <cell r="D3783">
            <v>1136.2127659574469</v>
          </cell>
          <cell r="E3783" t="str">
            <v>Open Value GOV</v>
          </cell>
          <cell r="F3783" t="str">
            <v>Software Licenses</v>
          </cell>
        </row>
        <row r="3784">
          <cell r="B3784" t="str">
            <v>9EN-00353OG BRL</v>
          </cell>
          <cell r="C3784" t="str">
            <v>SysCtrStdCore SA OLV 16Lic D 1Y AqY1 AP CoreLic</v>
          </cell>
          <cell r="D3784">
            <v>1299.0425531914893</v>
          </cell>
          <cell r="E3784" t="str">
            <v>Open Value GOV</v>
          </cell>
          <cell r="F3784" t="str">
            <v>Software Licenses</v>
          </cell>
        </row>
        <row r="3785">
          <cell r="B3785" t="str">
            <v>9EN-00361OG BRL</v>
          </cell>
          <cell r="C3785" t="str">
            <v>SysCtrStdCore SA OLV 16Lic D 1Y AqY2 AP CoreLic</v>
          </cell>
          <cell r="D3785">
            <v>1299.0425531914893</v>
          </cell>
          <cell r="E3785" t="str">
            <v>Open Value GOV</v>
          </cell>
          <cell r="F3785" t="str">
            <v>Software Licenses</v>
          </cell>
        </row>
        <row r="3786">
          <cell r="B3786" t="str">
            <v>9EN-00369OG BRL</v>
          </cell>
          <cell r="C3786" t="str">
            <v>SysCtrStdCore SA OLV 16Lic D 1Y AqY3 AP CoreLic</v>
          </cell>
          <cell r="D3786">
            <v>1299.0425531914893</v>
          </cell>
          <cell r="E3786" t="str">
            <v>Open Value GOV</v>
          </cell>
          <cell r="F3786" t="str">
            <v>Software Licenses</v>
          </cell>
        </row>
        <row r="3787">
          <cell r="B3787" t="str">
            <v>9EN-00437OG BRL</v>
          </cell>
          <cell r="C3787" t="str">
            <v>SysCtrStdCore SA OLV 16Lic D 2Y AqY2 AP CoreLic</v>
          </cell>
          <cell r="D3787">
            <v>2598.0957446808511</v>
          </cell>
          <cell r="E3787" t="str">
            <v>Open Value GOV</v>
          </cell>
          <cell r="F3787" t="str">
            <v>Software Licenses</v>
          </cell>
        </row>
        <row r="3788">
          <cell r="B3788" t="str">
            <v>9EN-00485OG BRL</v>
          </cell>
          <cell r="C3788" t="str">
            <v>SysCtrStdCore SA OLV 16Lic D 3Y AqY1 AP CoreLic</v>
          </cell>
          <cell r="D3788">
            <v>3897.1276595744685</v>
          </cell>
          <cell r="E3788" t="str">
            <v>Open Value GOV</v>
          </cell>
          <cell r="F3788" t="str">
            <v>Software Licenses</v>
          </cell>
        </row>
        <row r="3789">
          <cell r="B3789" t="str">
            <v>9EN-00355OG BRL</v>
          </cell>
          <cell r="C3789" t="str">
            <v>SysCtrStdCore SA OLV 2Lic D 1Y AqY1 AP CoreLic</v>
          </cell>
          <cell r="D3789">
            <v>162.20212765957447</v>
          </cell>
          <cell r="E3789" t="str">
            <v>Open Value GOV</v>
          </cell>
          <cell r="F3789" t="str">
            <v>Software Licenses</v>
          </cell>
        </row>
        <row r="3790">
          <cell r="B3790" t="str">
            <v>9EN-00363OG BRL</v>
          </cell>
          <cell r="C3790" t="str">
            <v>SysCtrStdCore SA OLV 2Lic D 1Y AqY2 AP CoreLic</v>
          </cell>
          <cell r="D3790">
            <v>162.20212765957447</v>
          </cell>
          <cell r="E3790" t="str">
            <v>Open Value GOV</v>
          </cell>
          <cell r="F3790" t="str">
            <v>Software Licenses</v>
          </cell>
        </row>
        <row r="3791">
          <cell r="B3791" t="str">
            <v>9EN-00371OG BRL</v>
          </cell>
          <cell r="C3791" t="str">
            <v>SysCtrStdCore SA OLV 2Lic D 1Y AqY3 AP CoreLic</v>
          </cell>
          <cell r="D3791">
            <v>162.20212765957447</v>
          </cell>
          <cell r="E3791" t="str">
            <v>Open Value GOV</v>
          </cell>
          <cell r="F3791" t="str">
            <v>Software Licenses</v>
          </cell>
        </row>
        <row r="3792">
          <cell r="B3792" t="str">
            <v>9EN-00439OG BRL</v>
          </cell>
          <cell r="C3792" t="str">
            <v>SysCtrStdCore SA OLV 2Lic D 2Y AqY2 AP CoreLic</v>
          </cell>
          <cell r="D3792">
            <v>324.41489361702128</v>
          </cell>
          <cell r="E3792" t="str">
            <v>Open Value GOV</v>
          </cell>
          <cell r="F3792" t="str">
            <v>Software Licenses</v>
          </cell>
        </row>
        <row r="3793">
          <cell r="B3793" t="str">
            <v>9EN-00487OG BRL</v>
          </cell>
          <cell r="C3793" t="str">
            <v>SysCtrStdCore SA OLV 2Lic D 3Y AqY1 AP CoreLic</v>
          </cell>
          <cell r="D3793">
            <v>486.61702127659578</v>
          </cell>
          <cell r="E3793" t="str">
            <v>Open Value GOV</v>
          </cell>
          <cell r="F3793" t="str">
            <v>Software Licenses</v>
          </cell>
        </row>
        <row r="3794">
          <cell r="B3794" t="str">
            <v>E9R-00008OG BRL</v>
          </cell>
          <cell r="C3794" t="str">
            <v>VDIStew/MDOP SubsVL OLV D 1Mth AP PerDvc</v>
          </cell>
          <cell r="D3794">
            <v>10.680851063829786</v>
          </cell>
          <cell r="E3794" t="str">
            <v>Open Value GOV</v>
          </cell>
          <cell r="F3794" t="str">
            <v>Software Subscription Licenses</v>
          </cell>
        </row>
        <row r="3795">
          <cell r="B3795" t="str">
            <v>F2R-00008OG BRL</v>
          </cell>
          <cell r="C3795" t="str">
            <v>VDIStew/oMDOP SubsVL OLV D 1Mth AP PerDvc</v>
          </cell>
          <cell r="D3795">
            <v>6.0851063829787231</v>
          </cell>
          <cell r="E3795" t="str">
            <v>Open Value GOV</v>
          </cell>
          <cell r="F3795" t="str">
            <v>Software Subscription Licenses</v>
          </cell>
        </row>
        <row r="3796">
          <cell r="B3796" t="str">
            <v>HWV-00005OG BRL</v>
          </cell>
          <cell r="C3796" t="str">
            <v>VisioPlan1Open ShrdSvr SubsVL OLV D 1Mth AP</v>
          </cell>
          <cell r="D3796">
            <v>27.010638297872344</v>
          </cell>
          <cell r="E3796" t="str">
            <v>Open Value GOV</v>
          </cell>
          <cell r="F3796" t="str">
            <v>Software Subscription Licenses</v>
          </cell>
        </row>
        <row r="3797">
          <cell r="B3797" t="str">
            <v>R9Z-00005OG BRL</v>
          </cell>
          <cell r="C3797" t="str">
            <v>VisioPlan2Open ShrdSvr SubsVL OLV D 1Mth AP</v>
          </cell>
          <cell r="D3797">
            <v>81.021276595744681</v>
          </cell>
          <cell r="E3797" t="str">
            <v>Open Value GOV</v>
          </cell>
          <cell r="F3797" t="str">
            <v>Software Subscription Licenses</v>
          </cell>
        </row>
        <row r="3798">
          <cell r="B3798" t="str">
            <v>R9Z-00011OG BRL</v>
          </cell>
          <cell r="C3798" t="str">
            <v>VisioPlan2Open ShrdSvr SubsVL OLV D 1Mth AP AddOn toVisioPro</v>
          </cell>
          <cell r="D3798">
            <v>53.11702127659575</v>
          </cell>
          <cell r="E3798" t="str">
            <v>Open Value GOV</v>
          </cell>
          <cell r="F3798" t="str">
            <v>Software Subscription Licenses</v>
          </cell>
        </row>
        <row r="3799">
          <cell r="B3799" t="str">
            <v>R9Z-00015OG BRL</v>
          </cell>
          <cell r="C3799" t="str">
            <v>VisioPlan2Open ShrdSvr SubsVL OLV D 1Mth AP AddOn toVisioStd</v>
          </cell>
          <cell r="D3799">
            <v>37.170212765957444</v>
          </cell>
          <cell r="E3799" t="str">
            <v>Open Value GOV</v>
          </cell>
          <cell r="F3799" t="str">
            <v>Software Subscription Licenses</v>
          </cell>
        </row>
        <row r="3800">
          <cell r="B3800" t="str">
            <v>D87-03960OG BRL</v>
          </cell>
          <cell r="C3800" t="str">
            <v>VisioPro LicSAPk OLV D 1Y AqY1 AP</v>
          </cell>
          <cell r="D3800">
            <v>1775.4361702127662</v>
          </cell>
          <cell r="E3800" t="str">
            <v>Open Value GOV</v>
          </cell>
          <cell r="F3800" t="str">
            <v>Software Licenses</v>
          </cell>
        </row>
        <row r="3801">
          <cell r="B3801" t="str">
            <v>D87-03961OG BRL</v>
          </cell>
          <cell r="C3801" t="str">
            <v>VisioPro LicSAPk OLV D 1Y AqY2 AP</v>
          </cell>
          <cell r="D3801">
            <v>2250.0851063829787</v>
          </cell>
          <cell r="E3801" t="str">
            <v>Open Value GOV</v>
          </cell>
          <cell r="F3801" t="str">
            <v>Software Licenses</v>
          </cell>
        </row>
        <row r="3802">
          <cell r="B3802" t="str">
            <v>D87-03962OG BRL</v>
          </cell>
          <cell r="C3802" t="str">
            <v>VisioPro LicSAPk OLV D 1Y AqY3 AP</v>
          </cell>
          <cell r="D3802">
            <v>3674.0638297872342</v>
          </cell>
          <cell r="E3802" t="str">
            <v>Open Value GOV</v>
          </cell>
          <cell r="F3802" t="str">
            <v>Software Licenses</v>
          </cell>
        </row>
        <row r="3803">
          <cell r="B3803" t="str">
            <v>D87-03963OG BRL</v>
          </cell>
          <cell r="C3803" t="str">
            <v>VisioPro LicSAPk OLV D 2Y AqY2 AP</v>
          </cell>
          <cell r="D3803">
            <v>4500.1914893617031</v>
          </cell>
          <cell r="E3803" t="str">
            <v>Open Value GOV</v>
          </cell>
          <cell r="F3803" t="str">
            <v>Software Licenses</v>
          </cell>
        </row>
        <row r="3804">
          <cell r="B3804" t="str">
            <v>D87-03964OG BRL</v>
          </cell>
          <cell r="C3804" t="str">
            <v>VisioPro LicSAPk OLV D 3Y AqY1 AP</v>
          </cell>
          <cell r="D3804">
            <v>5326.3085106382978</v>
          </cell>
          <cell r="E3804" t="str">
            <v>Open Value GOV</v>
          </cell>
          <cell r="F3804" t="str">
            <v>Software Licenses</v>
          </cell>
        </row>
        <row r="3805">
          <cell r="B3805" t="str">
            <v>D87-03970OG BRL</v>
          </cell>
          <cell r="C3805" t="str">
            <v>VisioPro SA OLV D 1Y AqY1 AP</v>
          </cell>
          <cell r="D3805">
            <v>826.12765957446811</v>
          </cell>
          <cell r="E3805" t="str">
            <v>Open Value GOV</v>
          </cell>
          <cell r="F3805" t="str">
            <v>Software Licenses</v>
          </cell>
        </row>
        <row r="3806">
          <cell r="B3806" t="str">
            <v>D87-03972OG BRL</v>
          </cell>
          <cell r="C3806" t="str">
            <v>VisioPro SA OLV D 1Y AqY2 AP</v>
          </cell>
          <cell r="D3806">
            <v>826.12765957446811</v>
          </cell>
          <cell r="E3806" t="str">
            <v>Open Value GOV</v>
          </cell>
          <cell r="F3806" t="str">
            <v>Software Licenses</v>
          </cell>
        </row>
        <row r="3807">
          <cell r="B3807" t="str">
            <v>D87-03971OG BRL</v>
          </cell>
          <cell r="C3807" t="str">
            <v>VisioPro SA OLV D 1Y AqY3 AP</v>
          </cell>
          <cell r="D3807">
            <v>826.12765957446811</v>
          </cell>
          <cell r="E3807" t="str">
            <v>Open Value GOV</v>
          </cell>
          <cell r="F3807" t="str">
            <v>Software Licenses</v>
          </cell>
        </row>
        <row r="3808">
          <cell r="B3808" t="str">
            <v>D87-03973OG BRL</v>
          </cell>
          <cell r="C3808" t="str">
            <v>VisioPro SA OLV D 2Y AqY2 AP</v>
          </cell>
          <cell r="D3808">
            <v>1652.2446808510638</v>
          </cell>
          <cell r="E3808" t="str">
            <v>Open Value GOV</v>
          </cell>
          <cell r="F3808" t="str">
            <v>Software Licenses</v>
          </cell>
        </row>
        <row r="3809">
          <cell r="B3809" t="str">
            <v>D87-03974OG BRL</v>
          </cell>
          <cell r="C3809" t="str">
            <v>VisioPro SA OLV D 3Y AqY1 AP</v>
          </cell>
          <cell r="D3809">
            <v>2478.372340425532</v>
          </cell>
          <cell r="E3809" t="str">
            <v>Open Value GOV</v>
          </cell>
          <cell r="F3809" t="str">
            <v>Software Licenses</v>
          </cell>
        </row>
        <row r="3810">
          <cell r="B3810" t="str">
            <v>D87-03965OG BRL</v>
          </cell>
          <cell r="C3810" t="str">
            <v>VisioPro SASU OLV D 1Y AqY1 VisioStd AP</v>
          </cell>
          <cell r="D3810">
            <v>857.36170212765956</v>
          </cell>
          <cell r="E3810" t="str">
            <v>Open Value GOV</v>
          </cell>
          <cell r="F3810" t="str">
            <v>Software Licenses</v>
          </cell>
        </row>
        <row r="3811">
          <cell r="B3811" t="str">
            <v>D87-03966OG BRL</v>
          </cell>
          <cell r="C3811" t="str">
            <v>VisioPro SASU OLV D 1Y AqY2 VisioStd AP</v>
          </cell>
          <cell r="D3811">
            <v>1086.5531914893618</v>
          </cell>
          <cell r="E3811" t="str">
            <v>Open Value GOV</v>
          </cell>
          <cell r="F3811" t="str">
            <v>Software Licenses</v>
          </cell>
        </row>
        <row r="3812">
          <cell r="B3812" t="str">
            <v>D87-03967OG BRL</v>
          </cell>
          <cell r="C3812" t="str">
            <v>VisioPro SASU OLV D 1Y AqY3 VisioStd AP</v>
          </cell>
          <cell r="D3812">
            <v>1774.1382978723407</v>
          </cell>
          <cell r="E3812" t="str">
            <v>Open Value GOV</v>
          </cell>
          <cell r="F3812" t="str">
            <v>Software Licenses</v>
          </cell>
        </row>
        <row r="3813">
          <cell r="B3813" t="str">
            <v>D87-03968OG BRL</v>
          </cell>
          <cell r="C3813" t="str">
            <v>VisioPro SASU OLV D 2Y AqY2 VisioStd AP</v>
          </cell>
          <cell r="D3813">
            <v>2173.117021276596</v>
          </cell>
          <cell r="E3813" t="str">
            <v>Open Value GOV</v>
          </cell>
          <cell r="F3813" t="str">
            <v>Software Licenses</v>
          </cell>
        </row>
        <row r="3814">
          <cell r="B3814" t="str">
            <v>D87-03969OG BRL</v>
          </cell>
          <cell r="C3814" t="str">
            <v>VisioPro SASU OLV D 3Y AqY1 VisioStd AP</v>
          </cell>
          <cell r="D3814">
            <v>2572.0851063829791</v>
          </cell>
          <cell r="E3814" t="str">
            <v>Open Value GOV</v>
          </cell>
          <cell r="F3814" t="str">
            <v>Software Licenses</v>
          </cell>
        </row>
        <row r="3815">
          <cell r="B3815" t="str">
            <v>D86-03844OG BRL</v>
          </cell>
          <cell r="C3815" t="str">
            <v>VisioStd LicSAPk OLV D 1Y AqY1 AP</v>
          </cell>
          <cell r="D3815">
            <v>918.07446808510645</v>
          </cell>
          <cell r="E3815" t="str">
            <v>Open Value GOV</v>
          </cell>
          <cell r="F3815" t="str">
            <v>Software Licenses</v>
          </cell>
        </row>
        <row r="3816">
          <cell r="B3816" t="str">
            <v>D86-03845OG BRL</v>
          </cell>
          <cell r="C3816" t="str">
            <v>VisioStd LicSAPk OLV D 1Y AqY2 AP</v>
          </cell>
          <cell r="D3816">
            <v>1163.5319148936171</v>
          </cell>
          <cell r="E3816" t="str">
            <v>Open Value GOV</v>
          </cell>
          <cell r="F3816" t="str">
            <v>Software Licenses</v>
          </cell>
        </row>
        <row r="3817">
          <cell r="B3817" t="str">
            <v>D86-03846OG BRL</v>
          </cell>
          <cell r="C3817" t="str">
            <v>VisioStd LicSAPk OLV D 1Y AqY3 AP</v>
          </cell>
          <cell r="D3817">
            <v>1899.9148936170216</v>
          </cell>
          <cell r="E3817" t="str">
            <v>Open Value GOV</v>
          </cell>
          <cell r="F3817" t="str">
            <v>Software Licenses</v>
          </cell>
        </row>
        <row r="3818">
          <cell r="B3818" t="str">
            <v>D86-03847OG BRL</v>
          </cell>
          <cell r="C3818" t="str">
            <v>VisioStd LicSAPk OLV D 2Y AqY2 AP</v>
          </cell>
          <cell r="D3818">
            <v>2327.0744680851062</v>
          </cell>
          <cell r="E3818" t="str">
            <v>Open Value GOV</v>
          </cell>
          <cell r="F3818" t="str">
            <v>Software Licenses</v>
          </cell>
        </row>
        <row r="3819">
          <cell r="B3819" t="str">
            <v>D86-03848OG BRL</v>
          </cell>
          <cell r="C3819" t="str">
            <v>VisioStd LicSAPk OLV D 3Y AqY1 AP</v>
          </cell>
          <cell r="D3819">
            <v>2754.2234042553191</v>
          </cell>
          <cell r="E3819" t="str">
            <v>Open Value GOV</v>
          </cell>
          <cell r="F3819" t="str">
            <v>Software Licenses</v>
          </cell>
        </row>
        <row r="3820">
          <cell r="B3820" t="str">
            <v>D86-03849OG BRL</v>
          </cell>
          <cell r="C3820" t="str">
            <v>VisioStd SA OLV D 1Y AqY1 AP</v>
          </cell>
          <cell r="D3820">
            <v>427.14893617021278</v>
          </cell>
          <cell r="E3820" t="str">
            <v>Open Value GOV</v>
          </cell>
          <cell r="F3820" t="str">
            <v>Software Licenses</v>
          </cell>
        </row>
        <row r="3821">
          <cell r="B3821" t="str">
            <v>D86-03851OG BRL</v>
          </cell>
          <cell r="C3821" t="str">
            <v>VisioStd SA OLV D 1Y AqY2 AP</v>
          </cell>
          <cell r="D3821">
            <v>427.14893617021278</v>
          </cell>
          <cell r="E3821" t="str">
            <v>Open Value GOV</v>
          </cell>
          <cell r="F3821" t="str">
            <v>Software Licenses</v>
          </cell>
        </row>
        <row r="3822">
          <cell r="B3822" t="str">
            <v>D86-03850OG BRL</v>
          </cell>
          <cell r="C3822" t="str">
            <v>VisioStd SA OLV D 1Y AqY3 AP</v>
          </cell>
          <cell r="D3822">
            <v>427.14893617021278</v>
          </cell>
          <cell r="E3822" t="str">
            <v>Open Value GOV</v>
          </cell>
          <cell r="F3822" t="str">
            <v>Software Licenses</v>
          </cell>
        </row>
        <row r="3823">
          <cell r="B3823" t="str">
            <v>D86-03852OG BRL</v>
          </cell>
          <cell r="C3823" t="str">
            <v>VisioStd SA OLV D 2Y AqY2 AP</v>
          </cell>
          <cell r="D3823">
            <v>854.29787234042556</v>
          </cell>
          <cell r="E3823" t="str">
            <v>Open Value GOV</v>
          </cell>
          <cell r="F3823" t="str">
            <v>Software Licenses</v>
          </cell>
        </row>
        <row r="3824">
          <cell r="B3824" t="str">
            <v>D86-03853OG BRL</v>
          </cell>
          <cell r="C3824" t="str">
            <v>VisioStd SA OLV D 3Y AqY1 AP</v>
          </cell>
          <cell r="D3824">
            <v>1281.4468085106382</v>
          </cell>
          <cell r="E3824" t="str">
            <v>Open Value GOV</v>
          </cell>
          <cell r="F3824" t="str">
            <v>Software Licenses</v>
          </cell>
        </row>
        <row r="3825">
          <cell r="B3825" t="str">
            <v>MX3-00188OG BRL</v>
          </cell>
          <cell r="C3825" t="str">
            <v>VSEntSubMSDN LicSAPk OLV D 1Y AqY1 AP</v>
          </cell>
          <cell r="D3825">
            <v>20842.489361702126</v>
          </cell>
          <cell r="E3825" t="str">
            <v>Open Value GOV</v>
          </cell>
          <cell r="F3825" t="str">
            <v>Software Licenses</v>
          </cell>
        </row>
        <row r="3826">
          <cell r="B3826" t="str">
            <v>MX3-00137OG BRL</v>
          </cell>
          <cell r="C3826" t="str">
            <v>VSEntSubMSDN LicSAPk OLV D 1Y AqY2 AP</v>
          </cell>
          <cell r="D3826">
            <v>26415.329787234044</v>
          </cell>
          <cell r="E3826" t="str">
            <v>Open Value GOV</v>
          </cell>
          <cell r="F3826" t="str">
            <v>Software Licenses</v>
          </cell>
        </row>
        <row r="3827">
          <cell r="B3827" t="str">
            <v>MX3-00141OG BRL</v>
          </cell>
          <cell r="C3827" t="str">
            <v>VSEntSubMSDN LicSAPk OLV D 1Y AqY3 AP</v>
          </cell>
          <cell r="D3827">
            <v>43133.851063829788</v>
          </cell>
          <cell r="E3827" t="str">
            <v>Open Value GOV</v>
          </cell>
          <cell r="F3827" t="str">
            <v>Software Licenses</v>
          </cell>
        </row>
        <row r="3828">
          <cell r="B3828" t="str">
            <v>MX3-00194OG BRL</v>
          </cell>
          <cell r="C3828" t="str">
            <v>VSEntSubMSDN LicSAPk OLV D 2Y AqY2 AP</v>
          </cell>
          <cell r="D3828">
            <v>52830.659574468089</v>
          </cell>
          <cell r="E3828" t="str">
            <v>Open Value GOV</v>
          </cell>
          <cell r="F3828" t="str">
            <v>Software Licenses</v>
          </cell>
        </row>
        <row r="3829">
          <cell r="B3829" t="str">
            <v>MX3-00206OG BRL</v>
          </cell>
          <cell r="C3829" t="str">
            <v>VSEntSubMSDN LicSAPk OLV D 3Y AqY1 AP</v>
          </cell>
          <cell r="D3829">
            <v>62527.48936170213</v>
          </cell>
          <cell r="E3829" t="str">
            <v>Open Value GOV</v>
          </cell>
          <cell r="F3829" t="str">
            <v>Software Licenses</v>
          </cell>
        </row>
        <row r="3830">
          <cell r="B3830" t="str">
            <v>MX3-00189OG BRL</v>
          </cell>
          <cell r="C3830" t="str">
            <v>VSEntSubMSDN SA OLV D 1Y AqY1 AP</v>
          </cell>
          <cell r="D3830">
            <v>9696.8297872340427</v>
          </cell>
          <cell r="E3830" t="str">
            <v>Open Value GOV</v>
          </cell>
          <cell r="F3830" t="str">
            <v>Software Licenses</v>
          </cell>
        </row>
        <row r="3831">
          <cell r="B3831" t="str">
            <v>MX3-00138OG BRL</v>
          </cell>
          <cell r="C3831" t="str">
            <v>VSEntSubMSDN SA OLV D 1Y AqY2 AP</v>
          </cell>
          <cell r="D3831">
            <v>9696.8297872340427</v>
          </cell>
          <cell r="E3831" t="str">
            <v>Open Value GOV</v>
          </cell>
          <cell r="F3831" t="str">
            <v>Software Licenses</v>
          </cell>
        </row>
        <row r="3832">
          <cell r="B3832" t="str">
            <v>MX3-00152OG BRL</v>
          </cell>
          <cell r="C3832" t="str">
            <v>VSEntSubMSDN SA OLV D 1Y AqY3 AP</v>
          </cell>
          <cell r="D3832">
            <v>9696.8297872340427</v>
          </cell>
          <cell r="E3832" t="str">
            <v>Open Value GOV</v>
          </cell>
          <cell r="F3832" t="str">
            <v>Software Licenses</v>
          </cell>
        </row>
        <row r="3833">
          <cell r="B3833" t="str">
            <v>MX3-00195OG BRL</v>
          </cell>
          <cell r="C3833" t="str">
            <v>VSEntSubMSDN SA OLV D 2Y AqY2 AP</v>
          </cell>
          <cell r="D3833">
            <v>19393.648936170212</v>
          </cell>
          <cell r="E3833" t="str">
            <v>Open Value GOV</v>
          </cell>
          <cell r="F3833" t="str">
            <v>Software Licenses</v>
          </cell>
        </row>
        <row r="3834">
          <cell r="B3834" t="str">
            <v>MX3-00207OG BRL</v>
          </cell>
          <cell r="C3834" t="str">
            <v>VSEntSubMSDN SA OLV D 3Y AqY1 AP</v>
          </cell>
          <cell r="D3834">
            <v>29090.478723404256</v>
          </cell>
          <cell r="E3834" t="str">
            <v>Open Value GOV</v>
          </cell>
          <cell r="F3834" t="str">
            <v>Software Licenses</v>
          </cell>
        </row>
        <row r="3835">
          <cell r="B3835" t="str">
            <v>MX3-00190OG BRL</v>
          </cell>
          <cell r="C3835" t="str">
            <v>VSEntSubMSDN SASU OLV D 1Y AqY1 VSProwMSDN AP</v>
          </cell>
          <cell r="D3835">
            <v>17673.787234042557</v>
          </cell>
          <cell r="E3835" t="str">
            <v>Open Value GOV</v>
          </cell>
          <cell r="F3835" t="str">
            <v>Software Licenses</v>
          </cell>
        </row>
        <row r="3836">
          <cell r="B3836" t="str">
            <v>MX3-00191OG BRL</v>
          </cell>
          <cell r="C3836" t="str">
            <v>VSEntSubMSDN SASU OLV D 1Y AqY1 VSTstProwMSDN AP</v>
          </cell>
          <cell r="D3836">
            <v>14843.755319148937</v>
          </cell>
          <cell r="E3836" t="str">
            <v>Open Value GOV</v>
          </cell>
          <cell r="F3836" t="str">
            <v>Software Licenses</v>
          </cell>
        </row>
        <row r="3837">
          <cell r="B3837" t="str">
            <v>MX3-00139OG BRL</v>
          </cell>
          <cell r="C3837" t="str">
            <v>VSEntSubMSDN SASU OLV D 1Y AqY2 VSProwMSDN AP</v>
          </cell>
          <cell r="D3837">
            <v>23050.58510638298</v>
          </cell>
          <cell r="E3837" t="str">
            <v>Open Value GOV</v>
          </cell>
          <cell r="F3837" t="str">
            <v>Software Licenses</v>
          </cell>
        </row>
        <row r="3838">
          <cell r="B3838" t="str">
            <v>MX3-00140OG BRL</v>
          </cell>
          <cell r="C3838" t="str">
            <v>VSEntSubMSDN SASU OLV D 1Y AqY2 VSTstProwMSDN AP</v>
          </cell>
          <cell r="D3838">
            <v>18812.702127659573</v>
          </cell>
          <cell r="E3838" t="str">
            <v>Open Value GOV</v>
          </cell>
          <cell r="F3838" t="str">
            <v>Software Licenses</v>
          </cell>
        </row>
        <row r="3839">
          <cell r="B3839" t="str">
            <v>MX3-00153OG BRL</v>
          </cell>
          <cell r="C3839" t="str">
            <v>VSEntSubMSDN SASU OLV D 1Y AqY3 VSProwMSDN AP</v>
          </cell>
          <cell r="D3839">
            <v>39180.97872340426</v>
          </cell>
          <cell r="E3839" t="str">
            <v>Open Value GOV</v>
          </cell>
          <cell r="F3839" t="str">
            <v>Software Licenses</v>
          </cell>
        </row>
        <row r="3840">
          <cell r="B3840" t="str">
            <v>MX3-00154OG BRL</v>
          </cell>
          <cell r="C3840" t="str">
            <v>VSEntSubMSDN SASU OLV D 1Y AqY3 VSTstProwMSDN AP</v>
          </cell>
          <cell r="D3840">
            <v>30719.531914893618</v>
          </cell>
          <cell r="E3840" t="str">
            <v>Open Value GOV</v>
          </cell>
          <cell r="F3840" t="str">
            <v>Software Licenses</v>
          </cell>
        </row>
        <row r="3841">
          <cell r="B3841" t="str">
            <v>MX3-00196OG BRL</v>
          </cell>
          <cell r="C3841" t="str">
            <v>VSEntSubMSDN SASU OLV D 2Y AqY2 VSProwMSDN AP</v>
          </cell>
          <cell r="D3841">
            <v>46101.170212765959</v>
          </cell>
          <cell r="E3841" t="str">
            <v>Open Value GOV</v>
          </cell>
          <cell r="F3841" t="str">
            <v>Software Licenses</v>
          </cell>
        </row>
        <row r="3842">
          <cell r="B3842" t="str">
            <v>MX3-00197OG BRL</v>
          </cell>
          <cell r="C3842" t="str">
            <v>VSEntSubMSDN SASU OLV D 2Y AqY2 VSTstProwMSDN AP</v>
          </cell>
          <cell r="D3842">
            <v>37625.393617021284</v>
          </cell>
          <cell r="E3842" t="str">
            <v>Open Value GOV</v>
          </cell>
          <cell r="F3842" t="str">
            <v>Software Licenses</v>
          </cell>
        </row>
        <row r="3843">
          <cell r="B3843" t="str">
            <v>MX3-00208OG BRL</v>
          </cell>
          <cell r="C3843" t="str">
            <v>VSEntSubMSDN SASU OLV D 3Y AqY1 VSProwMSDN AP</v>
          </cell>
          <cell r="D3843">
            <v>53021.351063829788</v>
          </cell>
          <cell r="E3843" t="str">
            <v>Open Value GOV</v>
          </cell>
          <cell r="F3843" t="str">
            <v>Software Licenses</v>
          </cell>
        </row>
        <row r="3844">
          <cell r="B3844" t="str">
            <v>MX3-00209OG BRL</v>
          </cell>
          <cell r="C3844" t="str">
            <v>VSEntSubMSDN SASU OLV D 3Y AqY1 VSTstProwMSDN AP</v>
          </cell>
          <cell r="D3844">
            <v>44531.265957446813</v>
          </cell>
          <cell r="E3844" t="str">
            <v>Open Value GOV</v>
          </cell>
          <cell r="F3844" t="str">
            <v>Software Licenses</v>
          </cell>
        </row>
        <row r="3845">
          <cell r="B3845" t="str">
            <v>77D-00054OG BRL</v>
          </cell>
          <cell r="C3845" t="str">
            <v>VSProSubMSDN LicSAPk OLV D 1Y AqY1 AP</v>
          </cell>
          <cell r="D3845">
            <v>3168.7127659574471</v>
          </cell>
          <cell r="E3845" t="str">
            <v>Open Value GOV</v>
          </cell>
          <cell r="F3845" t="str">
            <v>Software Licenses</v>
          </cell>
        </row>
        <row r="3846">
          <cell r="B3846" t="str">
            <v>77D-00056OG BRL</v>
          </cell>
          <cell r="C3846" t="str">
            <v>VSProSubMSDN LicSAPk OLV D 1Y AqY2 AP</v>
          </cell>
          <cell r="D3846">
            <v>3364.744680851064</v>
          </cell>
          <cell r="E3846" t="str">
            <v>Open Value GOV</v>
          </cell>
          <cell r="F3846" t="str">
            <v>Software Licenses</v>
          </cell>
        </row>
        <row r="3847">
          <cell r="B3847" t="str">
            <v>77D-00058OG BRL</v>
          </cell>
          <cell r="C3847" t="str">
            <v>VSProSubMSDN LicSAPk OLV D 1Y AqY3 AP</v>
          </cell>
          <cell r="D3847">
            <v>3952.8510638297871</v>
          </cell>
          <cell r="E3847" t="str">
            <v>Open Value GOV</v>
          </cell>
          <cell r="F3847" t="str">
            <v>Software Licenses</v>
          </cell>
        </row>
        <row r="3848">
          <cell r="B3848" t="str">
            <v>77D-00073OG BRL</v>
          </cell>
          <cell r="C3848" t="str">
            <v>VSProSubMSDN LicSAPk OLV D 2Y AqY2 AP</v>
          </cell>
          <cell r="D3848">
            <v>6729.5</v>
          </cell>
          <cell r="E3848" t="str">
            <v>Open Value GOV</v>
          </cell>
          <cell r="F3848" t="str">
            <v>Software Licenses</v>
          </cell>
        </row>
        <row r="3849">
          <cell r="B3849" t="str">
            <v>77D-00079OG BRL</v>
          </cell>
          <cell r="C3849" t="str">
            <v>VSProSubMSDN LicSAPk OLV D 3Y AqY1 AP</v>
          </cell>
          <cell r="D3849">
            <v>9506.1382978723414</v>
          </cell>
          <cell r="E3849" t="str">
            <v>Open Value GOV</v>
          </cell>
          <cell r="F3849" t="str">
            <v>Software Licenses</v>
          </cell>
        </row>
        <row r="3850">
          <cell r="B3850" t="str">
            <v>77D-00055OG BRL</v>
          </cell>
          <cell r="C3850" t="str">
            <v>VSProSubMSDN SA OLV D 1Y AqY1 AP</v>
          </cell>
          <cell r="D3850">
            <v>2776.6382978723404</v>
          </cell>
          <cell r="E3850" t="str">
            <v>Open Value GOV</v>
          </cell>
          <cell r="F3850" t="str">
            <v>Software Licenses</v>
          </cell>
        </row>
        <row r="3851">
          <cell r="B3851" t="str">
            <v>77D-00057OG BRL</v>
          </cell>
          <cell r="C3851" t="str">
            <v>VSProSubMSDN SA OLV D 1Y AqY2 AP</v>
          </cell>
          <cell r="D3851">
            <v>2776.6382978723404</v>
          </cell>
          <cell r="E3851" t="str">
            <v>Open Value GOV</v>
          </cell>
          <cell r="F3851" t="str">
            <v>Software Licenses</v>
          </cell>
        </row>
        <row r="3852">
          <cell r="B3852" t="str">
            <v>77D-00059OG BRL</v>
          </cell>
          <cell r="C3852" t="str">
            <v>VSProSubMSDN SA OLV D 1Y AqY3 AP</v>
          </cell>
          <cell r="D3852">
            <v>2776.6382978723404</v>
          </cell>
          <cell r="E3852" t="str">
            <v>Open Value GOV</v>
          </cell>
          <cell r="F3852" t="str">
            <v>Software Licenses</v>
          </cell>
        </row>
        <row r="3853">
          <cell r="B3853" t="str">
            <v>77D-00074OG BRL</v>
          </cell>
          <cell r="C3853" t="str">
            <v>VSProSubMSDN SA OLV D 2Y AqY2 AP</v>
          </cell>
          <cell r="D3853">
            <v>5553.2659574468089</v>
          </cell>
          <cell r="E3853" t="str">
            <v>Open Value GOV</v>
          </cell>
          <cell r="F3853" t="str">
            <v>Software Licenses</v>
          </cell>
        </row>
        <row r="3854">
          <cell r="B3854" t="str">
            <v>77D-00080OG BRL</v>
          </cell>
          <cell r="C3854" t="str">
            <v>VSProSubMSDN SA OLV D 3Y AqY1 AP</v>
          </cell>
          <cell r="D3854">
            <v>8329.9042553191484</v>
          </cell>
          <cell r="E3854" t="str">
            <v>Open Value GOV</v>
          </cell>
          <cell r="F3854" t="str">
            <v>Software Licenses</v>
          </cell>
        </row>
        <row r="3855">
          <cell r="B3855" t="str">
            <v>125-00502OG BRL</v>
          </cell>
          <cell r="C3855" t="str">
            <v>AzureDevOpsServer LicSAPk OLV D 1Y AqY1 AP</v>
          </cell>
          <cell r="D3855">
            <v>1335.2021276595744</v>
          </cell>
          <cell r="E3855" t="str">
            <v>Open Value GOV</v>
          </cell>
          <cell r="F3855" t="str">
            <v>Software Licenses</v>
          </cell>
        </row>
        <row r="3856">
          <cell r="B3856" t="str">
            <v>125-00504OG BRL</v>
          </cell>
          <cell r="C3856" t="str">
            <v>AzureDevOpsServer LicSAPk OLV D 1Y AqY2 AP</v>
          </cell>
          <cell r="D3856">
            <v>1716.7021276595747</v>
          </cell>
          <cell r="E3856" t="str">
            <v>Open Value GOV</v>
          </cell>
          <cell r="F3856" t="str">
            <v>Software Licenses</v>
          </cell>
        </row>
        <row r="3857">
          <cell r="B3857" t="str">
            <v>125-00506OG BRL</v>
          </cell>
          <cell r="C3857" t="str">
            <v>AzureDevOpsServer LicSAPk OLV D 1Y AqY3 AP</v>
          </cell>
          <cell r="D3857">
            <v>2861.1595744680849</v>
          </cell>
          <cell r="E3857" t="str">
            <v>Open Value GOV</v>
          </cell>
          <cell r="F3857" t="str">
            <v>Software Licenses</v>
          </cell>
        </row>
        <row r="3858">
          <cell r="B3858" t="str">
            <v>125-00508OG BRL</v>
          </cell>
          <cell r="C3858" t="str">
            <v>AzureDevOpsServer LicSAPk OLV D 2Y AqY2 AP</v>
          </cell>
          <cell r="D3858">
            <v>3433.3936170212764</v>
          </cell>
          <cell r="E3858" t="str">
            <v>Open Value GOV</v>
          </cell>
          <cell r="F3858" t="str">
            <v>Software Licenses</v>
          </cell>
        </row>
        <row r="3859">
          <cell r="B3859" t="str">
            <v>125-00526OG BRL</v>
          </cell>
          <cell r="C3859" t="str">
            <v>AzureDevOpsServer LicSAPk OLV D 3Y AqY1 AP</v>
          </cell>
          <cell r="D3859">
            <v>4005.6276595744685</v>
          </cell>
          <cell r="E3859" t="str">
            <v>Open Value GOV</v>
          </cell>
          <cell r="F3859" t="str">
            <v>Software Licenses</v>
          </cell>
        </row>
        <row r="3860">
          <cell r="B3860" t="str">
            <v>125-00501OG BRL</v>
          </cell>
          <cell r="C3860" t="str">
            <v>AzureDevOpsServer SA OLV D 1Y AqY1 AP</v>
          </cell>
          <cell r="D3860">
            <v>572.23404255319144</v>
          </cell>
          <cell r="E3860" t="str">
            <v>Open Value GOV</v>
          </cell>
          <cell r="F3860" t="str">
            <v>Software Licenses</v>
          </cell>
        </row>
        <row r="3861">
          <cell r="B3861" t="str">
            <v>125-00503OG BRL</v>
          </cell>
          <cell r="C3861" t="str">
            <v>AzureDevOpsServer SA OLV D 1Y AqY2 AP</v>
          </cell>
          <cell r="D3861">
            <v>572.23404255319144</v>
          </cell>
          <cell r="E3861" t="str">
            <v>Open Value GOV</v>
          </cell>
          <cell r="F3861" t="str">
            <v>Software Licenses</v>
          </cell>
        </row>
        <row r="3862">
          <cell r="B3862" t="str">
            <v>125-00505OG BRL</v>
          </cell>
          <cell r="C3862" t="str">
            <v>AzureDevOpsServer SA OLV D 1Y AqY3 AP</v>
          </cell>
          <cell r="D3862">
            <v>572.23404255319144</v>
          </cell>
          <cell r="E3862" t="str">
            <v>Open Value GOV</v>
          </cell>
          <cell r="F3862" t="str">
            <v>Software Licenses</v>
          </cell>
        </row>
        <row r="3863">
          <cell r="B3863" t="str">
            <v>125-00507OG BRL</v>
          </cell>
          <cell r="C3863" t="str">
            <v>AzureDevOpsServer SA OLV D 2Y AqY2 AP</v>
          </cell>
          <cell r="D3863">
            <v>1144.4680851063829</v>
          </cell>
          <cell r="E3863" t="str">
            <v>Open Value GOV</v>
          </cell>
          <cell r="F3863" t="str">
            <v>Software Licenses</v>
          </cell>
        </row>
        <row r="3864">
          <cell r="B3864" t="str">
            <v>125-00509OG BRL</v>
          </cell>
          <cell r="C3864" t="str">
            <v>AzureDevOpsServer SA OLV D 3Y AqY1 AP</v>
          </cell>
          <cell r="D3864">
            <v>1716.7021276595747</v>
          </cell>
          <cell r="E3864" t="str">
            <v>Open Value GOV</v>
          </cell>
          <cell r="F3864" t="str">
            <v>Software Licenses</v>
          </cell>
        </row>
        <row r="3865">
          <cell r="B3865" t="str">
            <v>126-01004OG BRL</v>
          </cell>
          <cell r="C3865" t="str">
            <v>AzureDevOpsServerCAL LicSAPk OLV D 1Y AqY1 AP DvcCAL</v>
          </cell>
          <cell r="D3865">
            <v>1335.2021276595744</v>
          </cell>
          <cell r="E3865" t="str">
            <v>Open Value GOV</v>
          </cell>
          <cell r="F3865" t="str">
            <v>Software Licenses</v>
          </cell>
        </row>
        <row r="3866">
          <cell r="B3866" t="str">
            <v>126-01006OG BRL</v>
          </cell>
          <cell r="C3866" t="str">
            <v>AzureDevOpsServerCAL LicSAPk OLV D 1Y AqY1 AP UsrCAL</v>
          </cell>
          <cell r="D3866">
            <v>1535.7127659574469</v>
          </cell>
          <cell r="E3866" t="str">
            <v>Open Value GOV</v>
          </cell>
          <cell r="F3866" t="str">
            <v>Software Licenses</v>
          </cell>
        </row>
        <row r="3867">
          <cell r="B3867" t="str">
            <v>126-01008OG BRL</v>
          </cell>
          <cell r="C3867" t="str">
            <v>AzureDevOpsServerCAL LicSAPk OLV D 1Y AqY2 AP DvcCAL</v>
          </cell>
          <cell r="D3867">
            <v>1716.7021276595747</v>
          </cell>
          <cell r="E3867" t="str">
            <v>Open Value GOV</v>
          </cell>
          <cell r="F3867" t="str">
            <v>Software Licenses</v>
          </cell>
        </row>
        <row r="3868">
          <cell r="B3868" t="str">
            <v>126-01010OG BRL</v>
          </cell>
          <cell r="C3868" t="str">
            <v>AzureDevOpsServerCAL LicSAPk OLV D 1Y AqY2 AP UsrCAL</v>
          </cell>
          <cell r="D3868">
            <v>1974.4787234042553</v>
          </cell>
          <cell r="E3868" t="str">
            <v>Open Value GOV</v>
          </cell>
          <cell r="F3868" t="str">
            <v>Software Licenses</v>
          </cell>
        </row>
        <row r="3869">
          <cell r="B3869" t="str">
            <v>126-01012OG BRL</v>
          </cell>
          <cell r="C3869" t="str">
            <v>AzureDevOpsServerCAL LicSAPk OLV D 1Y AqY3 AP DvcCAL</v>
          </cell>
          <cell r="D3869">
            <v>2861.1595744680849</v>
          </cell>
          <cell r="E3869" t="str">
            <v>Open Value GOV</v>
          </cell>
          <cell r="F3869" t="str">
            <v>Software Licenses</v>
          </cell>
        </row>
        <row r="3870">
          <cell r="B3870" t="str">
            <v>126-01014OG BRL</v>
          </cell>
          <cell r="C3870" t="str">
            <v>AzureDevOpsServerCAL LicSAPk OLV D 1Y AqY3 AP UsrCAL</v>
          </cell>
          <cell r="D3870">
            <v>3290.8085106382982</v>
          </cell>
          <cell r="E3870" t="str">
            <v>Open Value GOV</v>
          </cell>
          <cell r="F3870" t="str">
            <v>Software Licenses</v>
          </cell>
        </row>
        <row r="3871">
          <cell r="B3871" t="str">
            <v>126-01016OG BRL</v>
          </cell>
          <cell r="C3871" t="str">
            <v>AzureDevOpsServerCAL LicSAPk OLV D 2Y AqY2 AP DvcCAL</v>
          </cell>
          <cell r="D3871">
            <v>3433.3936170212764</v>
          </cell>
          <cell r="E3871" t="str">
            <v>Open Value GOV</v>
          </cell>
          <cell r="F3871" t="str">
            <v>Software Licenses</v>
          </cell>
        </row>
        <row r="3872">
          <cell r="B3872" t="str">
            <v>126-01018OG BRL</v>
          </cell>
          <cell r="C3872" t="str">
            <v>AzureDevOpsServerCAL LicSAPk OLV D 2Y AqY2 AP UsrCAL</v>
          </cell>
          <cell r="D3872">
            <v>3948.9680851063836</v>
          </cell>
          <cell r="E3872" t="str">
            <v>Open Value GOV</v>
          </cell>
          <cell r="F3872" t="str">
            <v>Software Licenses</v>
          </cell>
        </row>
        <row r="3873">
          <cell r="B3873" t="str">
            <v>126-01020OG BRL</v>
          </cell>
          <cell r="C3873" t="str">
            <v>AzureDevOpsServerCAL LicSAPk OLV D 3Y AqY1 AP DvcCAL</v>
          </cell>
          <cell r="D3873">
            <v>4005.6276595744685</v>
          </cell>
          <cell r="E3873" t="str">
            <v>Open Value GOV</v>
          </cell>
          <cell r="F3873" t="str">
            <v>Software Licenses</v>
          </cell>
        </row>
        <row r="3874">
          <cell r="B3874" t="str">
            <v>126-01022OG BRL</v>
          </cell>
          <cell r="C3874" t="str">
            <v>AzureDevOpsServerCAL LicSAPk OLV D 3Y AqY1 AP UsrCAL</v>
          </cell>
          <cell r="D3874">
            <v>4607.1276595744685</v>
          </cell>
          <cell r="E3874" t="str">
            <v>Open Value GOV</v>
          </cell>
          <cell r="F3874" t="str">
            <v>Software Licenses</v>
          </cell>
        </row>
        <row r="3875">
          <cell r="B3875" t="str">
            <v>126-01003OG BRL</v>
          </cell>
          <cell r="C3875" t="str">
            <v>AzureDevOpsServerCAL SA OLV D 1Y AqY1 AP DvcCAL</v>
          </cell>
          <cell r="D3875">
            <v>572.23404255319144</v>
          </cell>
          <cell r="E3875" t="str">
            <v>Open Value GOV</v>
          </cell>
          <cell r="F3875" t="str">
            <v>Software Licenses</v>
          </cell>
        </row>
        <row r="3876">
          <cell r="B3876" t="str">
            <v>126-01005OG BRL</v>
          </cell>
          <cell r="C3876" t="str">
            <v>AzureDevOpsServerCAL SA OLV D 1Y AqY1 AP UsrCAL</v>
          </cell>
          <cell r="D3876">
            <v>658.15957446808511</v>
          </cell>
          <cell r="E3876" t="str">
            <v>Open Value GOV</v>
          </cell>
          <cell r="F3876" t="str">
            <v>Software Licenses</v>
          </cell>
        </row>
        <row r="3877">
          <cell r="B3877" t="str">
            <v>126-01007OG BRL</v>
          </cell>
          <cell r="C3877" t="str">
            <v>AzureDevOpsServerCAL SA OLV D 1Y AqY2 AP DvcCAL</v>
          </cell>
          <cell r="D3877">
            <v>572.23404255319144</v>
          </cell>
          <cell r="E3877" t="str">
            <v>Open Value GOV</v>
          </cell>
          <cell r="F3877" t="str">
            <v>Software Licenses</v>
          </cell>
        </row>
        <row r="3878">
          <cell r="B3878" t="str">
            <v>126-01009OG BRL</v>
          </cell>
          <cell r="C3878" t="str">
            <v>AzureDevOpsServerCAL SA OLV D 1Y AqY2 AP UsrCAL</v>
          </cell>
          <cell r="D3878">
            <v>658.15957446808511</v>
          </cell>
          <cell r="E3878" t="str">
            <v>Open Value GOV</v>
          </cell>
          <cell r="F3878" t="str">
            <v>Software Licenses</v>
          </cell>
        </row>
        <row r="3879">
          <cell r="B3879" t="str">
            <v>126-01011OG BRL</v>
          </cell>
          <cell r="C3879" t="str">
            <v>AzureDevOpsServerCAL SA OLV D 1Y AqY3 AP DvcCAL</v>
          </cell>
          <cell r="D3879">
            <v>572.23404255319144</v>
          </cell>
          <cell r="E3879" t="str">
            <v>Open Value GOV</v>
          </cell>
          <cell r="F3879" t="str">
            <v>Software Licenses</v>
          </cell>
        </row>
        <row r="3880">
          <cell r="B3880" t="str">
            <v>126-01013OG BRL</v>
          </cell>
          <cell r="C3880" t="str">
            <v>AzureDevOpsServerCAL SA OLV D 1Y AqY3 AP UsrCAL</v>
          </cell>
          <cell r="D3880">
            <v>658.15957446808511</v>
          </cell>
          <cell r="E3880" t="str">
            <v>Open Value GOV</v>
          </cell>
          <cell r="F3880" t="str">
            <v>Software Licenses</v>
          </cell>
        </row>
        <row r="3881">
          <cell r="B3881" t="str">
            <v>126-01015OG BRL</v>
          </cell>
          <cell r="C3881" t="str">
            <v>AzureDevOpsServerCAL SA OLV D 2Y AqY2 AP DvcCAL</v>
          </cell>
          <cell r="D3881">
            <v>1144.4680851063829</v>
          </cell>
          <cell r="E3881" t="str">
            <v>Open Value GOV</v>
          </cell>
          <cell r="F3881" t="str">
            <v>Software Licenses</v>
          </cell>
        </row>
        <row r="3882">
          <cell r="B3882" t="str">
            <v>126-01017OG BRL</v>
          </cell>
          <cell r="C3882" t="str">
            <v>AzureDevOpsServerCAL SA OLV D 2Y AqY2 AP UsrCAL</v>
          </cell>
          <cell r="D3882">
            <v>1316.3191489361702</v>
          </cell>
          <cell r="E3882" t="str">
            <v>Open Value GOV</v>
          </cell>
          <cell r="F3882" t="str">
            <v>Software Licenses</v>
          </cell>
        </row>
        <row r="3883">
          <cell r="B3883" t="str">
            <v>126-01019OG BRL</v>
          </cell>
          <cell r="C3883" t="str">
            <v>AzureDevOpsServerCAL SA OLV D 3Y AqY1 AP DvcCAL</v>
          </cell>
          <cell r="D3883">
            <v>1716.7021276595747</v>
          </cell>
          <cell r="E3883" t="str">
            <v>Open Value GOV</v>
          </cell>
          <cell r="F3883" t="str">
            <v>Software Licenses</v>
          </cell>
        </row>
        <row r="3884">
          <cell r="B3884" t="str">
            <v>126-01021OG BRL</v>
          </cell>
          <cell r="C3884" t="str">
            <v>AzureDevOpsServerCAL SA OLV D 3Y AqY1 AP UsrCAL</v>
          </cell>
          <cell r="D3884">
            <v>1974.4787234042553</v>
          </cell>
          <cell r="E3884" t="str">
            <v>Open Value GOV</v>
          </cell>
          <cell r="F3884" t="str">
            <v>Software Licenses</v>
          </cell>
        </row>
        <row r="3885">
          <cell r="B3885" t="str">
            <v>L5D-00105OG BRL</v>
          </cell>
          <cell r="C3885" t="str">
            <v>VSTstProSubMSDN LicSAPk OLV D 1Y AqY1 AP</v>
          </cell>
          <cell r="D3885">
            <v>5998.744680851064</v>
          </cell>
          <cell r="E3885" t="str">
            <v>Open Value GOV</v>
          </cell>
          <cell r="F3885" t="str">
            <v>Software Licenses</v>
          </cell>
        </row>
        <row r="3886">
          <cell r="B3886" t="str">
            <v>L5D-00107OG BRL</v>
          </cell>
          <cell r="C3886" t="str">
            <v>VSTstProSubMSDN LicSAPk OLV D 1Y AqY2 AP</v>
          </cell>
          <cell r="D3886">
            <v>7602.6382978723404</v>
          </cell>
          <cell r="E3886" t="str">
            <v>Open Value GOV</v>
          </cell>
          <cell r="F3886" t="str">
            <v>Software Licenses</v>
          </cell>
        </row>
        <row r="3887">
          <cell r="B3887" t="str">
            <v>L5D-00109OG BRL</v>
          </cell>
          <cell r="C3887" t="str">
            <v>VSTstProSubMSDN LicSAPk OLV D 1Y AqY3 AP</v>
          </cell>
          <cell r="D3887">
            <v>12414.308510638299</v>
          </cell>
          <cell r="E3887" t="str">
            <v>Open Value GOV</v>
          </cell>
          <cell r="F3887" t="str">
            <v>Software Licenses</v>
          </cell>
        </row>
        <row r="3888">
          <cell r="B3888" t="str">
            <v>L5D-00124OG BRL</v>
          </cell>
          <cell r="C3888" t="str">
            <v>VSTstProSubMSDN LicSAPk OLV D 2Y AqY2 AP</v>
          </cell>
          <cell r="D3888">
            <v>15205.265957446811</v>
          </cell>
          <cell r="E3888" t="str">
            <v>Open Value GOV</v>
          </cell>
          <cell r="F3888" t="str">
            <v>Software Licenses</v>
          </cell>
        </row>
        <row r="3889">
          <cell r="B3889" t="str">
            <v>L5D-00130OG BRL</v>
          </cell>
          <cell r="C3889" t="str">
            <v>VSTstProSubMSDN LicSAPk OLV D 3Y AqY1 AP</v>
          </cell>
          <cell r="D3889">
            <v>17996.223404255321</v>
          </cell>
          <cell r="E3889" t="str">
            <v>Open Value GOV</v>
          </cell>
          <cell r="F3889" t="str">
            <v>Software Licenses</v>
          </cell>
        </row>
        <row r="3890">
          <cell r="B3890" t="str">
            <v>L5D-00106OG BRL</v>
          </cell>
          <cell r="C3890" t="str">
            <v>VSTstProSubMSDN SA OLV D 1Y AqY1 AP</v>
          </cell>
          <cell r="D3890">
            <v>2790.9574468085107</v>
          </cell>
          <cell r="E3890" t="str">
            <v>Open Value GOV</v>
          </cell>
          <cell r="F3890" t="str">
            <v>Software Licenses</v>
          </cell>
        </row>
        <row r="3891">
          <cell r="B3891" t="str">
            <v>L5D-00108OG BRL</v>
          </cell>
          <cell r="C3891" t="str">
            <v>VSTstProSubMSDN SA OLV D 1Y AqY2 AP</v>
          </cell>
          <cell r="D3891">
            <v>2790.9574468085107</v>
          </cell>
          <cell r="E3891" t="str">
            <v>Open Value GOV</v>
          </cell>
          <cell r="F3891" t="str">
            <v>Software Licenses</v>
          </cell>
        </row>
        <row r="3892">
          <cell r="B3892" t="str">
            <v>L5D-00110OG BRL</v>
          </cell>
          <cell r="C3892" t="str">
            <v>VSTstProSubMSDN SA OLV D 1Y AqY3 AP</v>
          </cell>
          <cell r="D3892">
            <v>2790.9574468085107</v>
          </cell>
          <cell r="E3892" t="str">
            <v>Open Value GOV</v>
          </cell>
          <cell r="F3892" t="str">
            <v>Software Licenses</v>
          </cell>
        </row>
        <row r="3893">
          <cell r="B3893" t="str">
            <v>L5D-00125OG BRL</v>
          </cell>
          <cell r="C3893" t="str">
            <v>VSTstProSubMSDN SA OLV D 2Y AqY2 AP</v>
          </cell>
          <cell r="D3893">
            <v>5581.9255319148942</v>
          </cell>
          <cell r="E3893" t="str">
            <v>Open Value GOV</v>
          </cell>
          <cell r="F3893" t="str">
            <v>Software Licenses</v>
          </cell>
        </row>
        <row r="3894">
          <cell r="B3894" t="str">
            <v>L5D-00131OG BRL</v>
          </cell>
          <cell r="C3894" t="str">
            <v>VSTstProSubMSDN SA OLV D 3Y AqY1 AP</v>
          </cell>
          <cell r="D3894">
            <v>8372.8723404255325</v>
          </cell>
          <cell r="E3894" t="str">
            <v>Open Value GOV</v>
          </cell>
          <cell r="F3894" t="str">
            <v>Software Licenses</v>
          </cell>
        </row>
        <row r="3895">
          <cell r="B3895" t="str">
            <v>HXC-00017OG BRL</v>
          </cell>
          <cell r="C3895" t="str">
            <v>WebAntmlwrTMGMB SubsVL OLV D 1Mth AP PerDvc</v>
          </cell>
          <cell r="D3895">
            <v>4.3404255319148941</v>
          </cell>
          <cell r="E3895" t="str">
            <v>Open Value GOV</v>
          </cell>
          <cell r="F3895" t="str">
            <v>Software Subscription Licenses</v>
          </cell>
        </row>
        <row r="3896">
          <cell r="B3896" t="str">
            <v>HXC-00018OG BRL</v>
          </cell>
          <cell r="C3896" t="str">
            <v>WebAntmlwrTMGMB SubsVL OLV D 1Mth AP PerUsr</v>
          </cell>
          <cell r="D3896">
            <v>4.3404255319148941</v>
          </cell>
          <cell r="E3896" t="str">
            <v>Open Value GOV</v>
          </cell>
          <cell r="F3896" t="str">
            <v>Software Subscription Licenses</v>
          </cell>
        </row>
        <row r="3897">
          <cell r="B3897" t="str">
            <v>KV3-00526OG BRL</v>
          </cell>
          <cell r="C3897" t="str">
            <v>WINENTperDVC ALNG SA OLV D 1Y AqY1 Ent</v>
          </cell>
          <cell r="D3897">
            <v>394.30851063829789</v>
          </cell>
          <cell r="E3897" t="str">
            <v>Open Value GOV</v>
          </cell>
          <cell r="F3897" t="str">
            <v>Software Licenses</v>
          </cell>
        </row>
        <row r="3898">
          <cell r="B3898" t="str">
            <v>KV3-00341OG BRL</v>
          </cell>
          <cell r="C3898" t="str">
            <v>WINENTperDVC ALNG SA OLV D 1Y AqY1 Pltfrm</v>
          </cell>
          <cell r="D3898">
            <v>375.468085106383</v>
          </cell>
          <cell r="E3898" t="str">
            <v>Open Value GOV</v>
          </cell>
          <cell r="F3898" t="str">
            <v>Software Licenses</v>
          </cell>
        </row>
        <row r="3899">
          <cell r="B3899" t="str">
            <v>KV3-00351OG BRL</v>
          </cell>
          <cell r="C3899" t="str">
            <v>WINENTperDVC ALNG SA OLV D 3Y AqY1 Ent</v>
          </cell>
          <cell r="D3899">
            <v>1182.9148936170213</v>
          </cell>
          <cell r="E3899" t="str">
            <v>Open Value GOV</v>
          </cell>
          <cell r="F3899" t="str">
            <v>Software Licenses</v>
          </cell>
        </row>
        <row r="3900">
          <cell r="B3900" t="str">
            <v>KV3-00357OG BRL</v>
          </cell>
          <cell r="C3900" t="str">
            <v>WINENTperDVC ALNG SA OLV D 3Y AqY1 Pltfrm</v>
          </cell>
          <cell r="D3900">
            <v>1126.4042553191489</v>
          </cell>
          <cell r="E3900" t="str">
            <v>Open Value GOV</v>
          </cell>
          <cell r="F3900" t="str">
            <v>Software Licenses</v>
          </cell>
        </row>
        <row r="3901">
          <cell r="B3901" t="str">
            <v>KV3-00527OG BRL</v>
          </cell>
          <cell r="C3901" t="str">
            <v>WINENTperDVC ALNG UpgrdSAPk OLV D 1Y AqY1 Ent</v>
          </cell>
          <cell r="D3901">
            <v>548.15957446808511</v>
          </cell>
          <cell r="E3901" t="str">
            <v>Open Value GOV</v>
          </cell>
          <cell r="F3901" t="str">
            <v>Software Licenses</v>
          </cell>
        </row>
        <row r="3902">
          <cell r="B3902" t="str">
            <v>KV3-00343OG BRL</v>
          </cell>
          <cell r="C3902" t="str">
            <v>WINENTperDVC ALNG UpgrdSAPk OLV D 1Y AqY1 Pltfrm</v>
          </cell>
          <cell r="D3902">
            <v>469.7021276595745</v>
          </cell>
          <cell r="E3902" t="str">
            <v>Open Value GOV</v>
          </cell>
          <cell r="F3902" t="str">
            <v>Software Licenses</v>
          </cell>
        </row>
        <row r="3903">
          <cell r="B3903" t="str">
            <v>KV3-00528OG BRL</v>
          </cell>
          <cell r="C3903" t="str">
            <v>WINENTperDVC ALNG UpgrdSAPk OLV D 1Y AqY2 Ent</v>
          </cell>
          <cell r="D3903">
            <v>673.48936170212778</v>
          </cell>
          <cell r="E3903" t="str">
            <v>Open Value GOV</v>
          </cell>
          <cell r="F3903" t="str">
            <v>Software Licenses</v>
          </cell>
        </row>
        <row r="3904">
          <cell r="B3904" t="str">
            <v>KV3-00344OG BRL</v>
          </cell>
          <cell r="C3904" t="str">
            <v>WINENTperDVC ALNG UpgrdSAPk OLV D 1Y AqY2 Pltfrm</v>
          </cell>
          <cell r="D3904">
            <v>577.21276595744689</v>
          </cell>
          <cell r="E3904" t="str">
            <v>Open Value GOV</v>
          </cell>
          <cell r="F3904" t="str">
            <v>Software Licenses</v>
          </cell>
        </row>
        <row r="3905">
          <cell r="B3905" t="str">
            <v>KV3-00549OG BRL</v>
          </cell>
          <cell r="C3905" t="str">
            <v>WINENTperDVC ALNG UpgrdSAPk OLV D 1Y AqY3 Ent</v>
          </cell>
          <cell r="D3905">
            <v>1049.5</v>
          </cell>
          <cell r="E3905" t="str">
            <v>Open Value GOV</v>
          </cell>
          <cell r="F3905" t="str">
            <v>Software Licenses</v>
          </cell>
        </row>
        <row r="3906">
          <cell r="B3906" t="str">
            <v>KV3-00345OG BRL</v>
          </cell>
          <cell r="C3906" t="str">
            <v>WINENTperDVC ALNG UpgrdSAPk OLV D 1Y AqY3 Pltfrm</v>
          </cell>
          <cell r="D3906">
            <v>899.75531914893622</v>
          </cell>
          <cell r="E3906" t="str">
            <v>Open Value GOV</v>
          </cell>
          <cell r="F3906" t="str">
            <v>Software Licenses</v>
          </cell>
        </row>
        <row r="3907">
          <cell r="B3907" t="str">
            <v>KV3-00296OG BRL</v>
          </cell>
          <cell r="C3907" t="str">
            <v>WINENTperDVC ALNG UpgrdSAPk OLV D 2Y AqY2 Ent</v>
          </cell>
          <cell r="D3907">
            <v>1346.9893617021278</v>
          </cell>
          <cell r="E3907" t="str">
            <v>Open Value GOV</v>
          </cell>
          <cell r="F3907" t="str">
            <v>Software Licenses</v>
          </cell>
        </row>
        <row r="3908">
          <cell r="B3908" t="str">
            <v>KV3-00297OG BRL</v>
          </cell>
          <cell r="C3908" t="str">
            <v>WINENTperDVC ALNG UpgrdSAPk OLV D 2Y AqY2 Pltfrm</v>
          </cell>
          <cell r="D3908">
            <v>1154.4255319148938</v>
          </cell>
          <cell r="E3908" t="str">
            <v>Open Value GOV</v>
          </cell>
          <cell r="F3908" t="str">
            <v>Software Licenses</v>
          </cell>
        </row>
        <row r="3909">
          <cell r="B3909" t="str">
            <v>KV3-00355OG BRL</v>
          </cell>
          <cell r="C3909" t="str">
            <v>WINENTperDVC ALNG UpgrdSAPk OLV D 3Y AqY1 Ent</v>
          </cell>
          <cell r="D3909">
            <v>1644.4787234042553</v>
          </cell>
          <cell r="E3909" t="str">
            <v>Open Value GOV</v>
          </cell>
          <cell r="F3909" t="str">
            <v>Software Licenses</v>
          </cell>
        </row>
        <row r="3910">
          <cell r="B3910" t="str">
            <v>KV3-00358OG BRL</v>
          </cell>
          <cell r="C3910" t="str">
            <v>WINENTperDVC ALNG UpgrdSAPk OLV D 3Y AqY1 Pltfrm</v>
          </cell>
          <cell r="D3910">
            <v>1409.0957446808511</v>
          </cell>
          <cell r="E3910" t="str">
            <v>Open Value GOV</v>
          </cell>
          <cell r="F3910" t="str">
            <v>Software Licenses</v>
          </cell>
        </row>
        <row r="3911">
          <cell r="B3911" t="str">
            <v>KV3-00516OG BRL</v>
          </cell>
          <cell r="C3911" t="str">
            <v>WINENTperDVC SA OLV D 1Y AqY1 AP</v>
          </cell>
          <cell r="D3911">
            <v>415.62765957446811</v>
          </cell>
          <cell r="E3911" t="str">
            <v>Open Value GOV</v>
          </cell>
          <cell r="F3911" t="str">
            <v>Software Licenses</v>
          </cell>
        </row>
        <row r="3912">
          <cell r="B3912" t="str">
            <v>KV3-00520OG BRL</v>
          </cell>
          <cell r="C3912" t="str">
            <v>WINENTperDVC SA OLV D 1Y AqY2 AP</v>
          </cell>
          <cell r="D3912">
            <v>415.62765957446811</v>
          </cell>
          <cell r="E3912" t="str">
            <v>Open Value GOV</v>
          </cell>
          <cell r="F3912" t="str">
            <v>Software Licenses</v>
          </cell>
        </row>
        <row r="3913">
          <cell r="B3913" t="str">
            <v>KV3-00524OG BRL</v>
          </cell>
          <cell r="C3913" t="str">
            <v>WINENTperDVC SA OLV D 1Y AqY3 AP</v>
          </cell>
          <cell r="D3913">
            <v>415.62765957446811</v>
          </cell>
          <cell r="E3913" t="str">
            <v>Open Value GOV</v>
          </cell>
          <cell r="F3913" t="str">
            <v>Software Licenses</v>
          </cell>
        </row>
        <row r="3914">
          <cell r="B3914" t="str">
            <v>KV3-00294OG BRL</v>
          </cell>
          <cell r="C3914" t="str">
            <v>WINENTperDVC SA OLV D 2Y AqY2 AP</v>
          </cell>
          <cell r="D3914">
            <v>831.26595744680856</v>
          </cell>
          <cell r="E3914" t="str">
            <v>Open Value GOV</v>
          </cell>
          <cell r="F3914" t="str">
            <v>Software Licenses</v>
          </cell>
        </row>
        <row r="3915">
          <cell r="B3915" t="str">
            <v>KV3-00349OG BRL</v>
          </cell>
          <cell r="C3915" t="str">
            <v>WINENTperDVC SA OLV D 3Y AqY1 AP</v>
          </cell>
          <cell r="D3915">
            <v>1246.8936170212767</v>
          </cell>
          <cell r="E3915" t="str">
            <v>Open Value GOV</v>
          </cell>
          <cell r="F3915" t="str">
            <v>Software Licenses</v>
          </cell>
        </row>
        <row r="3916">
          <cell r="B3916" t="str">
            <v>KV3-00517OG BRL</v>
          </cell>
          <cell r="C3916" t="str">
            <v>WINENTperDVC UpgrdSAPk OLV D 1Y AqY1 AP</v>
          </cell>
          <cell r="D3916">
            <v>766.40425531914889</v>
          </cell>
          <cell r="E3916" t="str">
            <v>Open Value GOV</v>
          </cell>
          <cell r="F3916" t="str">
            <v>Software Licenses</v>
          </cell>
        </row>
        <row r="3917">
          <cell r="B3917" t="str">
            <v>KV3-00521OG BRL</v>
          </cell>
          <cell r="C3917" t="str">
            <v>WINENTperDVC UpgrdSAPk OLV D 1Y AqY2 AP</v>
          </cell>
          <cell r="D3917">
            <v>941.78723404255322</v>
          </cell>
          <cell r="E3917" t="str">
            <v>Open Value GOV</v>
          </cell>
          <cell r="F3917" t="str">
            <v>Software Licenses</v>
          </cell>
        </row>
        <row r="3918">
          <cell r="B3918" t="str">
            <v>KV3-00525OG BRL</v>
          </cell>
          <cell r="C3918" t="str">
            <v>WINENTperDVC UpgrdSAPk OLV D 1Y AqY3 AP</v>
          </cell>
          <cell r="D3918">
            <v>1467.936170212766</v>
          </cell>
          <cell r="E3918" t="str">
            <v>Open Value GOV</v>
          </cell>
          <cell r="F3918" t="str">
            <v>Software Licenses</v>
          </cell>
        </row>
        <row r="3919">
          <cell r="B3919" t="str">
            <v>KV3-00295OG BRL</v>
          </cell>
          <cell r="C3919" t="str">
            <v>WINENTperDVC UpgrdSAPk OLV D 2Y AqY2 AP</v>
          </cell>
          <cell r="D3919">
            <v>1883.5744680851064</v>
          </cell>
          <cell r="E3919" t="str">
            <v>Open Value GOV</v>
          </cell>
          <cell r="F3919" t="str">
            <v>Software Licenses</v>
          </cell>
        </row>
        <row r="3920">
          <cell r="B3920" t="str">
            <v>KV3-00350OG BRL</v>
          </cell>
          <cell r="C3920" t="str">
            <v>WINENTperDVC UpgrdSAPk OLV D 3Y AqY1 AP</v>
          </cell>
          <cell r="D3920">
            <v>2299.2021276595747</v>
          </cell>
          <cell r="E3920" t="str">
            <v>Open Value GOV</v>
          </cell>
          <cell r="F3920" t="str">
            <v>Software Licenses</v>
          </cell>
        </row>
        <row r="3921">
          <cell r="B3921" t="str">
            <v>T98-02102OG BRL</v>
          </cell>
          <cell r="C3921" t="str">
            <v>WinRghtsMgmtSrvcsCAL LicSAPk OLV D 1Y AqY1 AP DvcCAL</v>
          </cell>
          <cell r="D3921">
            <v>123.18085106382981</v>
          </cell>
          <cell r="E3921" t="str">
            <v>Open Value GOV</v>
          </cell>
          <cell r="F3921" t="str">
            <v>Software Licenses</v>
          </cell>
        </row>
        <row r="3922">
          <cell r="B3922" t="str">
            <v>T98-02107OG BRL</v>
          </cell>
          <cell r="C3922" t="str">
            <v>WinRghtsMgmtSrvcsCAL LicSAPk OLV D 1Y AqY1 AP UsrCAL</v>
          </cell>
          <cell r="D3922">
            <v>159.14893617021278</v>
          </cell>
          <cell r="E3922" t="str">
            <v>Open Value GOV</v>
          </cell>
          <cell r="F3922" t="str">
            <v>Software Licenses</v>
          </cell>
        </row>
        <row r="3923">
          <cell r="B3923" t="str">
            <v>T98-02103OG BRL</v>
          </cell>
          <cell r="C3923" t="str">
            <v>WinRghtsMgmtSrvcsCAL LicSAPk OLV D 1Y AqY2 AP DvcCAL</v>
          </cell>
          <cell r="D3923">
            <v>158.31914893617022</v>
          </cell>
          <cell r="E3923" t="str">
            <v>Open Value GOV</v>
          </cell>
          <cell r="F3923" t="str">
            <v>Software Licenses</v>
          </cell>
        </row>
        <row r="3924">
          <cell r="B3924" t="str">
            <v>T98-02108OG BRL</v>
          </cell>
          <cell r="C3924" t="str">
            <v>WinRghtsMgmtSrvcsCAL LicSAPk OLV D 1Y AqY2 AP UsrCAL</v>
          </cell>
          <cell r="D3924">
            <v>204.55319148936172</v>
          </cell>
          <cell r="E3924" t="str">
            <v>Open Value GOV</v>
          </cell>
          <cell r="F3924" t="str">
            <v>Software Licenses</v>
          </cell>
        </row>
        <row r="3925">
          <cell r="B3925" t="str">
            <v>T98-02104OG BRL</v>
          </cell>
          <cell r="C3925" t="str">
            <v>WinRghtsMgmtSrvcsCAL LicSAPk OLV D 1Y AqY3 AP DvcCAL</v>
          </cell>
          <cell r="D3925">
            <v>263.69148936170217</v>
          </cell>
          <cell r="E3925" t="str">
            <v>Open Value GOV</v>
          </cell>
          <cell r="F3925" t="str">
            <v>Software Licenses</v>
          </cell>
        </row>
        <row r="3926">
          <cell r="B3926" t="str">
            <v>T98-02109OG BRL</v>
          </cell>
          <cell r="C3926" t="str">
            <v>WinRghtsMgmtSrvcsCAL LicSAPk OLV D 1Y AqY3 AP UsrCAL</v>
          </cell>
          <cell r="D3926">
            <v>340.75531914893617</v>
          </cell>
          <cell r="E3926" t="str">
            <v>Open Value GOV</v>
          </cell>
          <cell r="F3926" t="str">
            <v>Software Licenses</v>
          </cell>
        </row>
        <row r="3927">
          <cell r="B3927" t="str">
            <v>T98-02101OG BRL</v>
          </cell>
          <cell r="C3927" t="str">
            <v>WinRghtsMgmtSrvcsCAL LicSAPk OLV D 2Y AqY2 AP DvcCAL</v>
          </cell>
          <cell r="D3927">
            <v>316.62765957446811</v>
          </cell>
          <cell r="E3927" t="str">
            <v>Open Value GOV</v>
          </cell>
          <cell r="F3927" t="str">
            <v>Software Licenses</v>
          </cell>
        </row>
        <row r="3928">
          <cell r="B3928" t="str">
            <v>T98-02106OG BRL</v>
          </cell>
          <cell r="C3928" t="str">
            <v>WinRghtsMgmtSrvcsCAL LicSAPk OLV D 2Y AqY2 AP UsrCAL</v>
          </cell>
          <cell r="D3928">
            <v>409.09574468085111</v>
          </cell>
          <cell r="E3928" t="str">
            <v>Open Value GOV</v>
          </cell>
          <cell r="F3928" t="str">
            <v>Software Licenses</v>
          </cell>
        </row>
        <row r="3929">
          <cell r="B3929" t="str">
            <v>T98-02100OG BRL</v>
          </cell>
          <cell r="C3929" t="str">
            <v>WinRghtsMgmtSrvcsCAL LicSAPk OLV D 3Y AqY1 AP DvcCAL</v>
          </cell>
          <cell r="D3929">
            <v>369.55319148936172</v>
          </cell>
          <cell r="E3929" t="str">
            <v>Open Value GOV</v>
          </cell>
          <cell r="F3929" t="str">
            <v>Software Licenses</v>
          </cell>
        </row>
        <row r="3930">
          <cell r="B3930" t="str">
            <v>T98-02105OG BRL</v>
          </cell>
          <cell r="C3930" t="str">
            <v>WinRghtsMgmtSrvcsCAL LicSAPk OLV D 3Y AqY1 AP UsrCAL</v>
          </cell>
          <cell r="D3930">
            <v>477.42553191489361</v>
          </cell>
          <cell r="E3930" t="str">
            <v>Open Value GOV</v>
          </cell>
          <cell r="F3930" t="str">
            <v>Software Licenses</v>
          </cell>
        </row>
        <row r="3931">
          <cell r="B3931" t="str">
            <v>T98-02110OG BRL</v>
          </cell>
          <cell r="C3931" t="str">
            <v>WinRghtsMgmtSrvcsCAL SA OLV D 1Y AqY1 AP DvcCAL</v>
          </cell>
          <cell r="D3931">
            <v>52.925531914893618</v>
          </cell>
          <cell r="E3931" t="str">
            <v>Open Value GOV</v>
          </cell>
          <cell r="F3931" t="str">
            <v>Software Licenses</v>
          </cell>
        </row>
        <row r="3932">
          <cell r="B3932" t="str">
            <v>T98-02115OG BRL</v>
          </cell>
          <cell r="C3932" t="str">
            <v>WinRghtsMgmtSrvcsCAL SA OLV D 1Y AqY1 AP UsrCAL</v>
          </cell>
          <cell r="D3932">
            <v>68.340425531914889</v>
          </cell>
          <cell r="E3932" t="str">
            <v>Open Value GOV</v>
          </cell>
          <cell r="F3932" t="str">
            <v>Software Licenses</v>
          </cell>
        </row>
        <row r="3933">
          <cell r="B3933" t="str">
            <v>T98-02114OG BRL</v>
          </cell>
          <cell r="C3933" t="str">
            <v>WinRghtsMgmtSrvcsCAL SA OLV D 1Y AqY2 AP DvcCAL</v>
          </cell>
          <cell r="D3933">
            <v>52.925531914893618</v>
          </cell>
          <cell r="E3933" t="str">
            <v>Open Value GOV</v>
          </cell>
          <cell r="F3933" t="str">
            <v>Software Licenses</v>
          </cell>
        </row>
        <row r="3934">
          <cell r="B3934" t="str">
            <v>T98-02119OG BRL</v>
          </cell>
          <cell r="C3934" t="str">
            <v>WinRghtsMgmtSrvcsCAL SA OLV D 1Y AqY2 AP UsrCAL</v>
          </cell>
          <cell r="D3934">
            <v>68.340425531914889</v>
          </cell>
          <cell r="E3934" t="str">
            <v>Open Value GOV</v>
          </cell>
          <cell r="F3934" t="str">
            <v>Software Licenses</v>
          </cell>
        </row>
        <row r="3935">
          <cell r="B3935" t="str">
            <v>T98-02113OG BRL</v>
          </cell>
          <cell r="C3935" t="str">
            <v>WinRghtsMgmtSrvcsCAL SA OLV D 1Y AqY3 AP DvcCAL</v>
          </cell>
          <cell r="D3935">
            <v>52.925531914893618</v>
          </cell>
          <cell r="E3935" t="str">
            <v>Open Value GOV</v>
          </cell>
          <cell r="F3935" t="str">
            <v>Software Licenses</v>
          </cell>
        </row>
        <row r="3936">
          <cell r="B3936" t="str">
            <v>T98-02118OG BRL</v>
          </cell>
          <cell r="C3936" t="str">
            <v>WinRghtsMgmtSrvcsCAL SA OLV D 1Y AqY3 AP UsrCAL</v>
          </cell>
          <cell r="D3936">
            <v>68.340425531914889</v>
          </cell>
          <cell r="E3936" t="str">
            <v>Open Value GOV</v>
          </cell>
          <cell r="F3936" t="str">
            <v>Software Licenses</v>
          </cell>
        </row>
        <row r="3937">
          <cell r="B3937" t="str">
            <v>T98-02111OG BRL</v>
          </cell>
          <cell r="C3937" t="str">
            <v>WinRghtsMgmtSrvcsCAL SA OLV D 2Y AqY2 AP DvcCAL</v>
          </cell>
          <cell r="D3937">
            <v>105.86170212765958</v>
          </cell>
          <cell r="E3937" t="str">
            <v>Open Value GOV</v>
          </cell>
          <cell r="F3937" t="str">
            <v>Software Licenses</v>
          </cell>
        </row>
        <row r="3938">
          <cell r="B3938" t="str">
            <v>T98-02116OG BRL</v>
          </cell>
          <cell r="C3938" t="str">
            <v>WinRghtsMgmtSrvcsCAL SA OLV D 2Y AqY2 AP UsrCAL</v>
          </cell>
          <cell r="D3938">
            <v>136.67021276595744</v>
          </cell>
          <cell r="E3938" t="str">
            <v>Open Value GOV</v>
          </cell>
          <cell r="F3938" t="str">
            <v>Software Licenses</v>
          </cell>
        </row>
        <row r="3939">
          <cell r="B3939" t="str">
            <v>T98-02112OG BRL</v>
          </cell>
          <cell r="C3939" t="str">
            <v>WinRghtsMgmtSrvcsCAL SA OLV D 3Y AqY1 AP DvcCAL</v>
          </cell>
          <cell r="D3939">
            <v>158.78723404255319</v>
          </cell>
          <cell r="E3939" t="str">
            <v>Open Value GOV</v>
          </cell>
          <cell r="F3939" t="str">
            <v>Software Licenses</v>
          </cell>
        </row>
        <row r="3940">
          <cell r="B3940" t="str">
            <v>T98-02117OG BRL</v>
          </cell>
          <cell r="C3940" t="str">
            <v>WinRghtsMgmtSrvcsCAL SA OLV D 3Y AqY1 AP UsrCAL</v>
          </cell>
          <cell r="D3940">
            <v>205.02127659574469</v>
          </cell>
          <cell r="E3940" t="str">
            <v>Open Value GOV</v>
          </cell>
          <cell r="F3940" t="str">
            <v>Software Licenses</v>
          </cell>
        </row>
        <row r="3941">
          <cell r="B3941" t="str">
            <v>T99-00764OG BRL</v>
          </cell>
          <cell r="C3941" t="str">
            <v>WinRghtsMgmtSrvcsExtConn LicSAPk OLV D 1Y AqY1 AP</v>
          </cell>
          <cell r="D3941">
            <v>62894.765957446813</v>
          </cell>
          <cell r="E3941" t="str">
            <v>Open Value GOV</v>
          </cell>
          <cell r="F3941" t="str">
            <v>Software Licenses</v>
          </cell>
        </row>
        <row r="3942">
          <cell r="B3942" t="str">
            <v>T99-00765OG BRL</v>
          </cell>
          <cell r="C3942" t="str">
            <v>WinRghtsMgmtSrvcsExtConn LicSAPk OLV D 1Y AqY2 AP</v>
          </cell>
          <cell r="D3942">
            <v>80864.702127659591</v>
          </cell>
          <cell r="E3942" t="str">
            <v>Open Value GOV</v>
          </cell>
          <cell r="F3942" t="str">
            <v>Software Licenses</v>
          </cell>
        </row>
        <row r="3943">
          <cell r="B3943" t="str">
            <v>T99-00766OG BRL</v>
          </cell>
          <cell r="C3943" t="str">
            <v>WinRghtsMgmtSrvcsExtConn LicSAPk OLV D 1Y AqY3 AP</v>
          </cell>
          <cell r="D3943">
            <v>134774.54255319151</v>
          </cell>
          <cell r="E3943" t="str">
            <v>Open Value GOV</v>
          </cell>
          <cell r="F3943" t="str">
            <v>Software Licenses</v>
          </cell>
        </row>
        <row r="3944">
          <cell r="B3944" t="str">
            <v>T99-00763OG BRL</v>
          </cell>
          <cell r="C3944" t="str">
            <v>WinRghtsMgmtSrvcsExtConn LicSAPk OLV D 2Y AqY2 AP</v>
          </cell>
          <cell r="D3944">
            <v>161729.42553191489</v>
          </cell>
          <cell r="E3944" t="str">
            <v>Open Value GOV</v>
          </cell>
          <cell r="F3944" t="str">
            <v>Software Licenses</v>
          </cell>
        </row>
        <row r="3945">
          <cell r="B3945" t="str">
            <v>T99-00762OG BRL</v>
          </cell>
          <cell r="C3945" t="str">
            <v>WinRghtsMgmtSrvcsExtConn LicSAPk OLV D 3Y AqY1 AP</v>
          </cell>
          <cell r="D3945">
            <v>188684.29787234042</v>
          </cell>
          <cell r="E3945" t="str">
            <v>Open Value GOV</v>
          </cell>
          <cell r="F3945" t="str">
            <v>Software Licenses</v>
          </cell>
        </row>
        <row r="3946">
          <cell r="B3946" t="str">
            <v>T99-00767OG BRL</v>
          </cell>
          <cell r="C3946" t="str">
            <v>WinRghtsMgmtSrvcsExtConn SA OLV D 1Y AqY1 AP</v>
          </cell>
          <cell r="D3946">
            <v>26954.882978723406</v>
          </cell>
          <cell r="E3946" t="str">
            <v>Open Value GOV</v>
          </cell>
          <cell r="F3946" t="str">
            <v>Software Licenses</v>
          </cell>
        </row>
        <row r="3947">
          <cell r="B3947" t="str">
            <v>T99-00771OG BRL</v>
          </cell>
          <cell r="C3947" t="str">
            <v>WinRghtsMgmtSrvcsExtConn SA OLV D 1Y AqY2 AP</v>
          </cell>
          <cell r="D3947">
            <v>26954.882978723406</v>
          </cell>
          <cell r="E3947" t="str">
            <v>Open Value GOV</v>
          </cell>
          <cell r="F3947" t="str">
            <v>Software Licenses</v>
          </cell>
        </row>
        <row r="3948">
          <cell r="B3948" t="str">
            <v>T99-00770OG BRL</v>
          </cell>
          <cell r="C3948" t="str">
            <v>WinRghtsMgmtSrvcsExtConn SA OLV D 1Y AqY3 AP</v>
          </cell>
          <cell r="D3948">
            <v>26954.882978723406</v>
          </cell>
          <cell r="E3948" t="str">
            <v>Open Value GOV</v>
          </cell>
          <cell r="F3948" t="str">
            <v>Software Licenses</v>
          </cell>
        </row>
        <row r="3949">
          <cell r="B3949" t="str">
            <v>T99-00768OG BRL</v>
          </cell>
          <cell r="C3949" t="str">
            <v>WinRghtsMgmtSrvcsExtConn SA OLV D 2Y AqY2 AP</v>
          </cell>
          <cell r="D3949">
            <v>53909.755319148935</v>
          </cell>
          <cell r="E3949" t="str">
            <v>Open Value GOV</v>
          </cell>
          <cell r="F3949" t="str">
            <v>Software Licenses</v>
          </cell>
        </row>
        <row r="3950">
          <cell r="B3950" t="str">
            <v>T99-00769OG BRL</v>
          </cell>
          <cell r="C3950" t="str">
            <v>WinRghtsMgmtSrvcsExtConn SA OLV D 3Y AqY1 AP</v>
          </cell>
          <cell r="D3950">
            <v>80864.638297872341</v>
          </cell>
          <cell r="E3950" t="str">
            <v>Open Value GOV</v>
          </cell>
          <cell r="F3950" t="str">
            <v>Software Licenses</v>
          </cell>
        </row>
        <row r="3951">
          <cell r="B3951" t="str">
            <v>6VC-00834OG BRL</v>
          </cell>
          <cell r="C3951" t="str">
            <v>WinRmtDsktpSrvcsCAL LicSAPk OLV D 1Y AqY1 AP DvcCAL</v>
          </cell>
          <cell r="D3951">
            <v>318.86170212765961</v>
          </cell>
          <cell r="E3951" t="str">
            <v>Open Value GOV</v>
          </cell>
          <cell r="F3951" t="str">
            <v>Software Licenses</v>
          </cell>
        </row>
        <row r="3952">
          <cell r="B3952" t="str">
            <v>6VC-00835OG BRL</v>
          </cell>
          <cell r="C3952" t="str">
            <v>WinRmtDsktpSrvcsCAL LicSAPk OLV D 1Y AqY1 AP UsrCAL</v>
          </cell>
          <cell r="D3952">
            <v>383.77659574468089</v>
          </cell>
          <cell r="E3952" t="str">
            <v>Open Value GOV</v>
          </cell>
          <cell r="F3952" t="str">
            <v>Software Licenses</v>
          </cell>
        </row>
        <row r="3953">
          <cell r="B3953" t="str">
            <v>6VC-00842OG BRL</v>
          </cell>
          <cell r="C3953" t="str">
            <v>WinRmtDsktpSrvcsCAL LicSAPk OLV D 1Y AqY2 AP DvcCAL</v>
          </cell>
          <cell r="D3953">
            <v>409.95744680851067</v>
          </cell>
          <cell r="E3953" t="str">
            <v>Open Value GOV</v>
          </cell>
          <cell r="F3953" t="str">
            <v>Software Licenses</v>
          </cell>
        </row>
        <row r="3954">
          <cell r="B3954" t="str">
            <v>6VC-00843OG BRL</v>
          </cell>
          <cell r="C3954" t="str">
            <v>WinRmtDsktpSrvcsCAL LicSAPk OLV D 1Y AqY2 AP UsrCAL</v>
          </cell>
          <cell r="D3954">
            <v>493.38297872340428</v>
          </cell>
          <cell r="E3954" t="str">
            <v>Open Value GOV</v>
          </cell>
          <cell r="F3954" t="str">
            <v>Software Licenses</v>
          </cell>
        </row>
        <row r="3955">
          <cell r="B3955" t="str">
            <v>6VC-00850OG BRL</v>
          </cell>
          <cell r="C3955" t="str">
            <v>WinRmtDsktpSrvcsCAL LicSAPk OLV D 1Y AqY3 AP DvcCAL</v>
          </cell>
          <cell r="D3955">
            <v>683.22340425531922</v>
          </cell>
          <cell r="E3955" t="str">
            <v>Open Value GOV</v>
          </cell>
          <cell r="F3955" t="str">
            <v>Software Licenses</v>
          </cell>
        </row>
        <row r="3956">
          <cell r="B3956" t="str">
            <v>6VC-00851OG BRL</v>
          </cell>
          <cell r="C3956" t="str">
            <v>WinRmtDsktpSrvcsCAL LicSAPk OLV D 1Y AqY3 AP UsrCAL</v>
          </cell>
          <cell r="D3956">
            <v>822.23404255319156</v>
          </cell>
          <cell r="E3956" t="str">
            <v>Open Value GOV</v>
          </cell>
          <cell r="F3956" t="str">
            <v>Software Licenses</v>
          </cell>
        </row>
        <row r="3957">
          <cell r="B3957" t="str">
            <v>6VC-00934OG BRL</v>
          </cell>
          <cell r="C3957" t="str">
            <v>WinRmtDsktpSrvcsCAL LicSAPk OLV D 2Y AqY2 AP DvcCAL</v>
          </cell>
          <cell r="D3957">
            <v>819.89361702127667</v>
          </cell>
          <cell r="E3957" t="str">
            <v>Open Value GOV</v>
          </cell>
          <cell r="F3957" t="str">
            <v>Software Licenses</v>
          </cell>
        </row>
        <row r="3958">
          <cell r="B3958" t="str">
            <v>6VC-00935OG BRL</v>
          </cell>
          <cell r="C3958" t="str">
            <v>WinRmtDsktpSrvcsCAL LicSAPk OLV D 2Y AqY2 AP UsrCAL</v>
          </cell>
          <cell r="D3958">
            <v>986.776595744681</v>
          </cell>
          <cell r="E3958" t="str">
            <v>Open Value GOV</v>
          </cell>
          <cell r="F3958" t="str">
            <v>Software Licenses</v>
          </cell>
        </row>
        <row r="3959">
          <cell r="B3959" t="str">
            <v>6VC-00998OG BRL</v>
          </cell>
          <cell r="C3959" t="str">
            <v>WinRmtDsktpSrvcsCAL LicSAPk OLV D 3Y AqY1 AP DvcCAL</v>
          </cell>
          <cell r="D3959">
            <v>956.58510638297878</v>
          </cell>
          <cell r="E3959" t="str">
            <v>Open Value GOV</v>
          </cell>
          <cell r="F3959" t="str">
            <v>Software Licenses</v>
          </cell>
        </row>
        <row r="3960">
          <cell r="B3960" t="str">
            <v>6VC-00999OG BRL</v>
          </cell>
          <cell r="C3960" t="str">
            <v>WinRmtDsktpSrvcsCAL LicSAPk OLV D 3Y AqY1 AP UsrCAL</v>
          </cell>
          <cell r="D3960">
            <v>1151.3191489361702</v>
          </cell>
          <cell r="E3960" t="str">
            <v>Open Value GOV</v>
          </cell>
          <cell r="F3960" t="str">
            <v>Software Licenses</v>
          </cell>
        </row>
        <row r="3961">
          <cell r="B3961" t="str">
            <v>6VC-00836OG BRL</v>
          </cell>
          <cell r="C3961" t="str">
            <v>WinRmtDsktpSrvcsCAL SA OLV D 1Y AqY1 AP DvcCAL</v>
          </cell>
          <cell r="D3961">
            <v>136.67021276595744</v>
          </cell>
          <cell r="E3961" t="str">
            <v>Open Value GOV</v>
          </cell>
          <cell r="F3961" t="str">
            <v>Software Licenses</v>
          </cell>
        </row>
        <row r="3962">
          <cell r="B3962" t="str">
            <v>6VC-00837OG BRL</v>
          </cell>
          <cell r="C3962" t="str">
            <v>WinRmtDsktpSrvcsCAL SA OLV D 1Y AqY1 AP UsrCAL</v>
          </cell>
          <cell r="D3962">
            <v>164.54255319148936</v>
          </cell>
          <cell r="E3962" t="str">
            <v>Open Value GOV</v>
          </cell>
          <cell r="F3962" t="str">
            <v>Software Licenses</v>
          </cell>
        </row>
        <row r="3963">
          <cell r="B3963" t="str">
            <v>6VC-00844OG BRL</v>
          </cell>
          <cell r="C3963" t="str">
            <v>WinRmtDsktpSrvcsCAL SA OLV D 1Y AqY2 AP DvcCAL</v>
          </cell>
          <cell r="D3963">
            <v>136.67021276595744</v>
          </cell>
          <cell r="E3963" t="str">
            <v>Open Value GOV</v>
          </cell>
          <cell r="F3963" t="str">
            <v>Software Licenses</v>
          </cell>
        </row>
        <row r="3964">
          <cell r="B3964" t="str">
            <v>6VC-00845OG BRL</v>
          </cell>
          <cell r="C3964" t="str">
            <v>WinRmtDsktpSrvcsCAL SA OLV D 1Y AqY2 AP UsrCAL</v>
          </cell>
          <cell r="D3964">
            <v>164.54255319148936</v>
          </cell>
          <cell r="E3964" t="str">
            <v>Open Value GOV</v>
          </cell>
          <cell r="F3964" t="str">
            <v>Software Licenses</v>
          </cell>
        </row>
        <row r="3965">
          <cell r="B3965" t="str">
            <v>6VC-00852OG BRL</v>
          </cell>
          <cell r="C3965" t="str">
            <v>WinRmtDsktpSrvcsCAL SA OLV D 1Y AqY3 AP DvcCAL</v>
          </cell>
          <cell r="D3965">
            <v>136.67021276595744</v>
          </cell>
          <cell r="E3965" t="str">
            <v>Open Value GOV</v>
          </cell>
          <cell r="F3965" t="str">
            <v>Software Licenses</v>
          </cell>
        </row>
        <row r="3966">
          <cell r="B3966" t="str">
            <v>6VC-00853OG BRL</v>
          </cell>
          <cell r="C3966" t="str">
            <v>WinRmtDsktpSrvcsCAL SA OLV D 1Y AqY3 AP UsrCAL</v>
          </cell>
          <cell r="D3966">
            <v>164.54255319148936</v>
          </cell>
          <cell r="E3966" t="str">
            <v>Open Value GOV</v>
          </cell>
          <cell r="F3966" t="str">
            <v>Software Licenses</v>
          </cell>
        </row>
        <row r="3967">
          <cell r="B3967" t="str">
            <v>6VC-00936OG BRL</v>
          </cell>
          <cell r="C3967" t="str">
            <v>WinRmtDsktpSrvcsCAL SA OLV D 2Y AqY2 AP DvcCAL</v>
          </cell>
          <cell r="D3967">
            <v>273.35106382978722</v>
          </cell>
          <cell r="E3967" t="str">
            <v>Open Value GOV</v>
          </cell>
          <cell r="F3967" t="str">
            <v>Software Licenses</v>
          </cell>
        </row>
        <row r="3968">
          <cell r="B3968" t="str">
            <v>6VC-00937OG BRL</v>
          </cell>
          <cell r="C3968" t="str">
            <v>WinRmtDsktpSrvcsCAL SA OLV D 2Y AqY2 AP UsrCAL</v>
          </cell>
          <cell r="D3968">
            <v>329.07446808510639</v>
          </cell>
          <cell r="E3968" t="str">
            <v>Open Value GOV</v>
          </cell>
          <cell r="F3968" t="str">
            <v>Software Licenses</v>
          </cell>
        </row>
        <row r="3969">
          <cell r="B3969" t="str">
            <v>6VC-01000OG BRL</v>
          </cell>
          <cell r="C3969" t="str">
            <v>WinRmtDsktpSrvcsCAL SA OLV D 3Y AqY1 AP DvcCAL</v>
          </cell>
          <cell r="D3969">
            <v>410.03191489361706</v>
          </cell>
          <cell r="E3969" t="str">
            <v>Open Value GOV</v>
          </cell>
          <cell r="F3969" t="str">
            <v>Software Licenses</v>
          </cell>
        </row>
        <row r="3970">
          <cell r="B3970" t="str">
            <v>6VC-01001OG BRL</v>
          </cell>
          <cell r="C3970" t="str">
            <v>WinRmtDsktpSrvcsCAL SA OLV D 3Y AqY1 AP UsrCAL</v>
          </cell>
          <cell r="D3970">
            <v>493.62765957446811</v>
          </cell>
          <cell r="E3970" t="str">
            <v>Open Value GOV</v>
          </cell>
          <cell r="F3970" t="str">
            <v>Software Licenses</v>
          </cell>
        </row>
        <row r="3971">
          <cell r="B3971" t="str">
            <v>6XC-00089OG BRL</v>
          </cell>
          <cell r="C3971" t="str">
            <v>WinRmtDsktpSrvcsExtConn LicSAPk OLV D 1Y AqY1 AP</v>
          </cell>
          <cell r="D3971">
            <v>32220.627659574468</v>
          </cell>
          <cell r="E3971" t="str">
            <v>Open Value GOV</v>
          </cell>
          <cell r="F3971" t="str">
            <v>Software Licenses</v>
          </cell>
        </row>
        <row r="3972">
          <cell r="B3972" t="str">
            <v>6XC-00093OG BRL</v>
          </cell>
          <cell r="C3972" t="str">
            <v>WinRmtDsktpSrvcsExtConn LicSAPk OLV D 1Y AqY2 AP</v>
          </cell>
          <cell r="D3972">
            <v>41426.553191489365</v>
          </cell>
          <cell r="E3972" t="str">
            <v>Open Value GOV</v>
          </cell>
          <cell r="F3972" t="str">
            <v>Software Licenses</v>
          </cell>
        </row>
        <row r="3973">
          <cell r="B3973" t="str">
            <v>6XC-00097OG BRL</v>
          </cell>
          <cell r="C3973" t="str">
            <v>WinRmtDsktpSrvcsExtConn LicSAPk OLV D 1Y AqY3 AP</v>
          </cell>
          <cell r="D3973">
            <v>69044.351063829788</v>
          </cell>
          <cell r="E3973" t="str">
            <v>Open Value GOV</v>
          </cell>
          <cell r="F3973" t="str">
            <v>Software Licenses</v>
          </cell>
        </row>
        <row r="3974">
          <cell r="B3974" t="str">
            <v>6XC-00139OG BRL</v>
          </cell>
          <cell r="C3974" t="str">
            <v>WinRmtDsktpSrvcsExtConn LicSAPk OLV D 2Y AqY2 AP</v>
          </cell>
          <cell r="D3974">
            <v>82853.127659574471</v>
          </cell>
          <cell r="E3974" t="str">
            <v>Open Value GOV</v>
          </cell>
          <cell r="F3974" t="str">
            <v>Software Licenses</v>
          </cell>
        </row>
        <row r="3975">
          <cell r="B3975" t="str">
            <v>6XC-00171OG BRL</v>
          </cell>
          <cell r="C3975" t="str">
            <v>WinRmtDsktpSrvcsExtConn LicSAPk OLV D 3Y AqY1 AP</v>
          </cell>
          <cell r="D3975">
            <v>96661.904255319154</v>
          </cell>
          <cell r="E3975" t="str">
            <v>Open Value GOV</v>
          </cell>
          <cell r="F3975" t="str">
            <v>Software Licenses</v>
          </cell>
        </row>
        <row r="3976">
          <cell r="B3976" t="str">
            <v>6XC-00090OG BRL</v>
          </cell>
          <cell r="C3976" t="str">
            <v>WinRmtDsktpSrvcsExtConn SA OLV D 1Y AqY1 AP</v>
          </cell>
          <cell r="D3976">
            <v>13808.776595744681</v>
          </cell>
          <cell r="E3976" t="str">
            <v>Open Value GOV</v>
          </cell>
          <cell r="F3976" t="str">
            <v>Software Licenses</v>
          </cell>
        </row>
        <row r="3977">
          <cell r="B3977" t="str">
            <v>6XC-00094OG BRL</v>
          </cell>
          <cell r="C3977" t="str">
            <v>WinRmtDsktpSrvcsExtConn SA OLV D 1Y AqY2 AP</v>
          </cell>
          <cell r="D3977">
            <v>13808.776595744681</v>
          </cell>
          <cell r="E3977" t="str">
            <v>Open Value GOV</v>
          </cell>
          <cell r="F3977" t="str">
            <v>Software Licenses</v>
          </cell>
        </row>
        <row r="3978">
          <cell r="B3978" t="str">
            <v>6XC-00098OG BRL</v>
          </cell>
          <cell r="C3978" t="str">
            <v>WinRmtDsktpSrvcsExtConn SA OLV D 1Y AqY3 AP</v>
          </cell>
          <cell r="D3978">
            <v>13808.776595744681</v>
          </cell>
          <cell r="E3978" t="str">
            <v>Open Value GOV</v>
          </cell>
          <cell r="F3978" t="str">
            <v>Software Licenses</v>
          </cell>
        </row>
        <row r="3979">
          <cell r="B3979" t="str">
            <v>6XC-00140OG BRL</v>
          </cell>
          <cell r="C3979" t="str">
            <v>WinRmtDsktpSrvcsExtConn SA OLV D 2Y AqY2 AP</v>
          </cell>
          <cell r="D3979">
            <v>27617.553191489362</v>
          </cell>
          <cell r="E3979" t="str">
            <v>Open Value GOV</v>
          </cell>
          <cell r="F3979" t="str">
            <v>Software Licenses</v>
          </cell>
        </row>
        <row r="3980">
          <cell r="B3980" t="str">
            <v>6XC-00172OG BRL</v>
          </cell>
          <cell r="C3980" t="str">
            <v>WinRmtDsktpSrvcsExtConn SA OLV D 3Y AqY1 AP</v>
          </cell>
          <cell r="D3980">
            <v>41426.329787234048</v>
          </cell>
          <cell r="E3980" t="str">
            <v>Open Value GOV</v>
          </cell>
          <cell r="F3980" t="str">
            <v>Software Licenses</v>
          </cell>
        </row>
        <row r="3981">
          <cell r="B3981" t="str">
            <v>R18-02407OG BRL</v>
          </cell>
          <cell r="C3981" t="str">
            <v>WinSvrCAL LicSAPk OLV D 1Y AqY1 AP DvcCAL</v>
          </cell>
          <cell r="D3981">
            <v>99.989361702127667</v>
          </cell>
          <cell r="E3981" t="str">
            <v>Open Value GOV</v>
          </cell>
          <cell r="F3981" t="str">
            <v>Software Licenses</v>
          </cell>
        </row>
        <row r="3982">
          <cell r="B3982" t="str">
            <v>R18-02412OG BRL</v>
          </cell>
          <cell r="C3982" t="str">
            <v>WinSvrCAL LicSAPk OLV D 1Y AqY1 AP UsrCAL</v>
          </cell>
          <cell r="D3982">
            <v>127.07446808510639</v>
          </cell>
          <cell r="E3982" t="str">
            <v>Open Value GOV</v>
          </cell>
          <cell r="F3982" t="str">
            <v>Software Licenses</v>
          </cell>
        </row>
        <row r="3983">
          <cell r="B3983" t="str">
            <v>R18-02408OG BRL</v>
          </cell>
          <cell r="C3983" t="str">
            <v>WinSvrCAL LicSAPk OLV D 1Y AqY2 AP DvcCAL</v>
          </cell>
          <cell r="D3983">
            <v>128.65957446808511</v>
          </cell>
          <cell r="E3983" t="str">
            <v>Open Value GOV</v>
          </cell>
          <cell r="F3983" t="str">
            <v>Software Licenses</v>
          </cell>
        </row>
        <row r="3984">
          <cell r="B3984" t="str">
            <v>R18-02413OG BRL</v>
          </cell>
          <cell r="C3984" t="str">
            <v>WinSvrCAL LicSAPk OLV D 1Y AqY2 AP UsrCAL</v>
          </cell>
          <cell r="D3984">
            <v>163.45744680851067</v>
          </cell>
          <cell r="E3984" t="str">
            <v>Open Value GOV</v>
          </cell>
          <cell r="F3984" t="str">
            <v>Software Licenses</v>
          </cell>
        </row>
        <row r="3985">
          <cell r="B3985" t="str">
            <v>R18-02409OG BRL</v>
          </cell>
          <cell r="C3985" t="str">
            <v>WinSvrCAL LicSAPk OLV D 1Y AqY3 AP DvcCAL</v>
          </cell>
          <cell r="D3985">
            <v>214.67021276595744</v>
          </cell>
          <cell r="E3985" t="str">
            <v>Open Value GOV</v>
          </cell>
          <cell r="F3985" t="str">
            <v>Software Licenses</v>
          </cell>
        </row>
        <row r="3986">
          <cell r="B3986" t="str">
            <v>R18-02414OG BRL</v>
          </cell>
          <cell r="C3986" t="str">
            <v>WinSvrCAL LicSAPk OLV D 1Y AqY3 AP UsrCAL</v>
          </cell>
          <cell r="D3986">
            <v>272.57446808510645</v>
          </cell>
          <cell r="E3986" t="str">
            <v>Open Value GOV</v>
          </cell>
          <cell r="F3986" t="str">
            <v>Software Licenses</v>
          </cell>
        </row>
        <row r="3987">
          <cell r="B3987" t="str">
            <v>R18-02406OG BRL</v>
          </cell>
          <cell r="C3987" t="str">
            <v>WinSvrCAL LicSAPk OLV D 2Y AqY2 AP DvcCAL</v>
          </cell>
          <cell r="D3987">
            <v>257.30851063829789</v>
          </cell>
          <cell r="E3987" t="str">
            <v>Open Value GOV</v>
          </cell>
          <cell r="F3987" t="str">
            <v>Software Licenses</v>
          </cell>
        </row>
        <row r="3988">
          <cell r="B3988" t="str">
            <v>R18-02411OG BRL</v>
          </cell>
          <cell r="C3988" t="str">
            <v>WinSvrCAL LicSAPk OLV D 2Y AqY2 AP UsrCAL</v>
          </cell>
          <cell r="D3988">
            <v>326.89361702127661</v>
          </cell>
          <cell r="E3988" t="str">
            <v>Open Value GOV</v>
          </cell>
          <cell r="F3988" t="str">
            <v>Software Licenses</v>
          </cell>
        </row>
        <row r="3989">
          <cell r="B3989" t="str">
            <v>R18-02405OG BRL</v>
          </cell>
          <cell r="C3989" t="str">
            <v>WinSvrCAL LicSAPk OLV D 3Y AqY1 AP DvcCAL</v>
          </cell>
          <cell r="D3989">
            <v>299.968085106383</v>
          </cell>
          <cell r="E3989" t="str">
            <v>Open Value GOV</v>
          </cell>
          <cell r="F3989" t="str">
            <v>Software Licenses</v>
          </cell>
        </row>
        <row r="3990">
          <cell r="B3990" t="str">
            <v>R18-02410OG BRL</v>
          </cell>
          <cell r="C3990" t="str">
            <v>WinSvrCAL LicSAPk OLV D 3Y AqY1 AP UsrCAL</v>
          </cell>
          <cell r="D3990">
            <v>381.22340425531917</v>
          </cell>
          <cell r="E3990" t="str">
            <v>Open Value GOV</v>
          </cell>
          <cell r="F3990" t="str">
            <v>Software Licenses</v>
          </cell>
        </row>
        <row r="3991">
          <cell r="B3991" t="str">
            <v>R18-02415OG BRL</v>
          </cell>
          <cell r="C3991" t="str">
            <v>WinSvrCAL SA OLV D 1Y AqY1 AP DvcCAL</v>
          </cell>
          <cell r="D3991">
            <v>42.659574468085111</v>
          </cell>
          <cell r="E3991" t="str">
            <v>Open Value GOV</v>
          </cell>
          <cell r="F3991" t="str">
            <v>Software Licenses</v>
          </cell>
        </row>
        <row r="3992">
          <cell r="B3992" t="str">
            <v>R18-02420OG BRL</v>
          </cell>
          <cell r="C3992" t="str">
            <v>WinSvrCAL SA OLV D 1Y AqY1 AP UsrCAL</v>
          </cell>
          <cell r="D3992">
            <v>54.329787234042556</v>
          </cell>
          <cell r="E3992" t="str">
            <v>Open Value GOV</v>
          </cell>
          <cell r="F3992" t="str">
            <v>Software Licenses</v>
          </cell>
        </row>
        <row r="3993">
          <cell r="B3993" t="str">
            <v>R18-02419OG BRL</v>
          </cell>
          <cell r="C3993" t="str">
            <v>WinSvrCAL SA OLV D 1Y AqY2 AP DvcCAL</v>
          </cell>
          <cell r="D3993">
            <v>42.659574468085111</v>
          </cell>
          <cell r="E3993" t="str">
            <v>Open Value GOV</v>
          </cell>
          <cell r="F3993" t="str">
            <v>Software Licenses</v>
          </cell>
        </row>
        <row r="3994">
          <cell r="B3994" t="str">
            <v>R18-02424OG BRL</v>
          </cell>
          <cell r="C3994" t="str">
            <v>WinSvrCAL SA OLV D 1Y AqY2 AP UsrCAL</v>
          </cell>
          <cell r="D3994">
            <v>54.329787234042556</v>
          </cell>
          <cell r="E3994" t="str">
            <v>Open Value GOV</v>
          </cell>
          <cell r="F3994" t="str">
            <v>Software Licenses</v>
          </cell>
        </row>
        <row r="3995">
          <cell r="B3995" t="str">
            <v>R18-02418OG BRL</v>
          </cell>
          <cell r="C3995" t="str">
            <v>WinSvrCAL SA OLV D 1Y AqY3 AP DvcCAL</v>
          </cell>
          <cell r="D3995">
            <v>42.659574468085111</v>
          </cell>
          <cell r="E3995" t="str">
            <v>Open Value GOV</v>
          </cell>
          <cell r="F3995" t="str">
            <v>Software Licenses</v>
          </cell>
        </row>
        <row r="3996">
          <cell r="B3996" t="str">
            <v>R18-02423OG BRL</v>
          </cell>
          <cell r="C3996" t="str">
            <v>WinSvrCAL SA OLV D 1Y AqY3 AP UsrCAL</v>
          </cell>
          <cell r="D3996">
            <v>54.329787234042556</v>
          </cell>
          <cell r="E3996" t="str">
            <v>Open Value GOV</v>
          </cell>
          <cell r="F3996" t="str">
            <v>Software Licenses</v>
          </cell>
        </row>
        <row r="3997">
          <cell r="B3997" t="str">
            <v>R18-02416OG BRL</v>
          </cell>
          <cell r="C3997" t="str">
            <v>WinSvrCAL SA OLV D 2Y AqY2 AP DvcCAL</v>
          </cell>
          <cell r="D3997">
            <v>85.297872340425542</v>
          </cell>
          <cell r="E3997" t="str">
            <v>Open Value GOV</v>
          </cell>
          <cell r="F3997" t="str">
            <v>Software Licenses</v>
          </cell>
        </row>
        <row r="3998">
          <cell r="B3998" t="str">
            <v>R18-02421OG BRL</v>
          </cell>
          <cell r="C3998" t="str">
            <v>WinSvrCAL SA OLV D 2Y AqY2 AP UsrCAL</v>
          </cell>
          <cell r="D3998">
            <v>108.64893617021276</v>
          </cell>
          <cell r="E3998" t="str">
            <v>Open Value GOV</v>
          </cell>
          <cell r="F3998" t="str">
            <v>Software Licenses</v>
          </cell>
        </row>
        <row r="3999">
          <cell r="B3999" t="str">
            <v>R18-02417OG BRL</v>
          </cell>
          <cell r="C3999" t="str">
            <v>WinSvrCAL SA OLV D 3Y AqY1 AP DvcCAL</v>
          </cell>
          <cell r="D3999">
            <v>127.95744680851065</v>
          </cell>
          <cell r="E3999" t="str">
            <v>Open Value GOV</v>
          </cell>
          <cell r="F3999" t="str">
            <v>Software Licenses</v>
          </cell>
        </row>
        <row r="4000">
          <cell r="B4000" t="str">
            <v>R18-02422OG BRL</v>
          </cell>
          <cell r="C4000" t="str">
            <v>WinSvrCAL SA OLV D 3Y AqY1 AP UsrCAL</v>
          </cell>
          <cell r="D4000">
            <v>162.98936170212767</v>
          </cell>
          <cell r="E4000" t="str">
            <v>Open Value GOV</v>
          </cell>
          <cell r="F4000" t="str">
            <v>Software Licenses</v>
          </cell>
        </row>
        <row r="4001">
          <cell r="B4001" t="str">
            <v>P71-07058OG BRL</v>
          </cell>
          <cell r="C4001" t="str">
            <v>WinSvrDataCtr SASU OLV D 1Y AqY1 WinSvrStd AP 2Proc</v>
          </cell>
          <cell r="D4001">
            <v>12511.021276595746</v>
          </cell>
          <cell r="E4001" t="str">
            <v>Open Value GOV</v>
          </cell>
          <cell r="F4001" t="str">
            <v>Software Licenses</v>
          </cell>
        </row>
        <row r="4002">
          <cell r="B4002" t="str">
            <v>P71-07064OG BRL</v>
          </cell>
          <cell r="C4002" t="str">
            <v>WinSvrDataCtr SASU OLV D 1Y AqY2 WinSvrStd AP 2Proc</v>
          </cell>
          <cell r="D4002">
            <v>16085.414893617022</v>
          </cell>
          <cell r="E4002" t="str">
            <v>Open Value GOV</v>
          </cell>
          <cell r="F4002" t="str">
            <v>Software Licenses</v>
          </cell>
        </row>
        <row r="4003">
          <cell r="B4003" t="str">
            <v>P71-07040OG BRL</v>
          </cell>
          <cell r="C4003" t="str">
            <v>WinSvrDataCtr SASU OLV D 1Y AqY3 WinSvrStd AP 2Proc</v>
          </cell>
          <cell r="D4003">
            <v>26808.542553191488</v>
          </cell>
          <cell r="E4003" t="str">
            <v>Open Value GOV</v>
          </cell>
          <cell r="F4003" t="str">
            <v>Software Licenses</v>
          </cell>
        </row>
        <row r="4004">
          <cell r="B4004" t="str">
            <v>P71-07312OG BRL</v>
          </cell>
          <cell r="C4004" t="str">
            <v>WinSvrDataCtr SASU OLV D 2Y AqY2 WinSvrStd AP 2Proc</v>
          </cell>
          <cell r="D4004">
            <v>32170.819148936171</v>
          </cell>
          <cell r="E4004" t="str">
            <v>Open Value GOV</v>
          </cell>
          <cell r="F4004" t="str">
            <v>Software Licenses</v>
          </cell>
        </row>
        <row r="4005">
          <cell r="B4005" t="str">
            <v>P71-07142OG BRL</v>
          </cell>
          <cell r="C4005" t="str">
            <v>WinSvrDataCtr SASU OLV D 3Y AqY1 WinSvrStd AP 2Proc</v>
          </cell>
          <cell r="D4005">
            <v>37533.085106382976</v>
          </cell>
          <cell r="E4005" t="str">
            <v>Open Value GOV</v>
          </cell>
          <cell r="F4005" t="str">
            <v>Software Licenses</v>
          </cell>
        </row>
        <row r="4006">
          <cell r="B4006" t="str">
            <v>9EA-00512OG BRL</v>
          </cell>
          <cell r="C4006" t="str">
            <v>WinSvrDCCore LicSAPk OLV 16Lic D 1Y AqY1 AP CoreLic</v>
          </cell>
          <cell r="D4006">
            <v>18004.159574468085</v>
          </cell>
          <cell r="E4006" t="str">
            <v>Open Value GOV</v>
          </cell>
          <cell r="F4006" t="str">
            <v>Software Licenses</v>
          </cell>
        </row>
        <row r="4007">
          <cell r="B4007" t="str">
            <v>9EA-00524OG BRL</v>
          </cell>
          <cell r="C4007" t="str">
            <v>WinSvrDCCore LicSAPk OLV 16Lic D 1Y AqY2 AP CoreLic</v>
          </cell>
          <cell r="D4007">
            <v>23148.191489361703</v>
          </cell>
          <cell r="E4007" t="str">
            <v>Open Value GOV</v>
          </cell>
          <cell r="F4007" t="str">
            <v>Software Licenses</v>
          </cell>
        </row>
        <row r="4008">
          <cell r="B4008" t="str">
            <v>9EA-00536OG BRL</v>
          </cell>
          <cell r="C4008" t="str">
            <v>WinSvrDCCore LicSAPk OLV 16Lic D 1Y AqY3 AP CoreLic</v>
          </cell>
          <cell r="D4008">
            <v>38580.265957446805</v>
          </cell>
          <cell r="E4008" t="str">
            <v>Open Value GOV</v>
          </cell>
          <cell r="F4008" t="str">
            <v>Software Licenses</v>
          </cell>
        </row>
        <row r="4009">
          <cell r="B4009" t="str">
            <v>9EA-00630OG BRL</v>
          </cell>
          <cell r="C4009" t="str">
            <v>WinSvrDCCore LicSAPk OLV 16Lic D 2Y AqY2 AP CoreLic</v>
          </cell>
          <cell r="D4009">
            <v>46296.382978723406</v>
          </cell>
          <cell r="E4009" t="str">
            <v>Open Value GOV</v>
          </cell>
          <cell r="F4009" t="str">
            <v>Software Licenses</v>
          </cell>
        </row>
        <row r="4010">
          <cell r="B4010" t="str">
            <v>9EA-00702OG BRL</v>
          </cell>
          <cell r="C4010" t="str">
            <v>WinSvrDCCore LicSAPk OLV 16Lic D 3Y AqY1 AP CoreLic</v>
          </cell>
          <cell r="D4010">
            <v>54012.48936170213</v>
          </cell>
          <cell r="E4010" t="str">
            <v>Open Value GOV</v>
          </cell>
          <cell r="F4010" t="str">
            <v>Software Licenses</v>
          </cell>
        </row>
        <row r="4011">
          <cell r="B4011" t="str">
            <v>9EA-00515OG BRL</v>
          </cell>
          <cell r="C4011" t="str">
            <v>WinSvrDCCore LicSAPk OLV 2Lic D 1Y AqY1 AP CoreLic</v>
          </cell>
          <cell r="D4011">
            <v>2251.6702127659578</v>
          </cell>
          <cell r="E4011" t="str">
            <v>Open Value GOV</v>
          </cell>
          <cell r="F4011" t="str">
            <v>Software Licenses</v>
          </cell>
        </row>
        <row r="4012">
          <cell r="B4012" t="str">
            <v>9EA-00527OG BRL</v>
          </cell>
          <cell r="C4012" t="str">
            <v>WinSvrDCCore LicSAPk OLV 2Lic D 1Y AqY2 AP CoreLic</v>
          </cell>
          <cell r="D4012">
            <v>2895.0957446808511</v>
          </cell>
          <cell r="E4012" t="str">
            <v>Open Value GOV</v>
          </cell>
          <cell r="F4012" t="str">
            <v>Software Licenses</v>
          </cell>
        </row>
        <row r="4013">
          <cell r="B4013" t="str">
            <v>9EA-00539OG BRL</v>
          </cell>
          <cell r="C4013" t="str">
            <v>WinSvrDCCore LicSAPk OLV 2Lic D 1Y AqY3 AP CoreLic</v>
          </cell>
          <cell r="D4013">
            <v>4825.3723404255325</v>
          </cell>
          <cell r="E4013" t="str">
            <v>Open Value GOV</v>
          </cell>
          <cell r="F4013" t="str">
            <v>Software Licenses</v>
          </cell>
        </row>
        <row r="4014">
          <cell r="B4014" t="str">
            <v>9EA-00633OG BRL</v>
          </cell>
          <cell r="C4014" t="str">
            <v>WinSvrDCCore LicSAPk OLV 2Lic D 2Y AqY2 AP CoreLic</v>
          </cell>
          <cell r="D4014">
            <v>5790.2021276595751</v>
          </cell>
          <cell r="E4014" t="str">
            <v>Open Value GOV</v>
          </cell>
          <cell r="F4014" t="str">
            <v>Software Licenses</v>
          </cell>
        </row>
        <row r="4015">
          <cell r="B4015" t="str">
            <v>9EA-00705OG BRL</v>
          </cell>
          <cell r="C4015" t="str">
            <v>WinSvrDCCore LicSAPk OLV 2Lic D 3Y AqY1 AP CoreLic</v>
          </cell>
          <cell r="D4015">
            <v>6755.0319148936169</v>
          </cell>
          <cell r="E4015" t="str">
            <v>Open Value GOV</v>
          </cell>
          <cell r="F4015" t="str">
            <v>Software Licenses</v>
          </cell>
        </row>
        <row r="4016">
          <cell r="B4016" t="str">
            <v>9EA-00513OG BRL</v>
          </cell>
          <cell r="C4016" t="str">
            <v>WinSvrDCCore SA OLV 16Lic D 1Y AqY1 AP CoreLic</v>
          </cell>
          <cell r="D4016">
            <v>7716.1063829787245</v>
          </cell>
          <cell r="E4016" t="str">
            <v>Open Value GOV</v>
          </cell>
          <cell r="F4016" t="str">
            <v>Software Licenses</v>
          </cell>
        </row>
        <row r="4017">
          <cell r="B4017" t="str">
            <v>9EA-00525OG BRL</v>
          </cell>
          <cell r="C4017" t="str">
            <v>WinSvrDCCore SA OLV 16Lic D 1Y AqY2 AP CoreLic</v>
          </cell>
          <cell r="D4017">
            <v>7716.1063829787245</v>
          </cell>
          <cell r="E4017" t="str">
            <v>Open Value GOV</v>
          </cell>
          <cell r="F4017" t="str">
            <v>Software Licenses</v>
          </cell>
        </row>
        <row r="4018">
          <cell r="B4018" t="str">
            <v>9EA-00537OG BRL</v>
          </cell>
          <cell r="C4018" t="str">
            <v>WinSvrDCCore SA OLV 16Lic D 1Y AqY3 AP CoreLic</v>
          </cell>
          <cell r="D4018">
            <v>7716.1063829787245</v>
          </cell>
          <cell r="E4018" t="str">
            <v>Open Value GOV</v>
          </cell>
          <cell r="F4018" t="str">
            <v>Software Licenses</v>
          </cell>
        </row>
        <row r="4019">
          <cell r="B4019" t="str">
            <v>9EA-00631OG BRL</v>
          </cell>
          <cell r="C4019" t="str">
            <v>WinSvrDCCore SA OLV 16Lic D 2Y AqY2 AP CoreLic</v>
          </cell>
          <cell r="D4019">
            <v>15432.234042553191</v>
          </cell>
          <cell r="E4019" t="str">
            <v>Open Value GOV</v>
          </cell>
          <cell r="F4019" t="str">
            <v>Software Licenses</v>
          </cell>
        </row>
        <row r="4020">
          <cell r="B4020" t="str">
            <v>9EA-00703OG BRL</v>
          </cell>
          <cell r="C4020" t="str">
            <v>WinSvrDCCore SA OLV 16Lic D 3Y AqY1 AP CoreLic</v>
          </cell>
          <cell r="D4020">
            <v>23148.340425531915</v>
          </cell>
          <cell r="E4020" t="str">
            <v>Open Value GOV</v>
          </cell>
          <cell r="F4020" t="str">
            <v>Software Licenses</v>
          </cell>
        </row>
        <row r="4021">
          <cell r="B4021" t="str">
            <v>9EA-00516OG BRL</v>
          </cell>
          <cell r="C4021" t="str">
            <v>WinSvrDCCore SA OLV 2Lic D 1Y AqY1 AP CoreLic</v>
          </cell>
          <cell r="D4021">
            <v>964.81914893617022</v>
          </cell>
          <cell r="E4021" t="str">
            <v>Open Value GOV</v>
          </cell>
          <cell r="F4021" t="str">
            <v>Software Licenses</v>
          </cell>
        </row>
        <row r="4022">
          <cell r="B4022" t="str">
            <v>9EA-00528OG BRL</v>
          </cell>
          <cell r="C4022" t="str">
            <v>WinSvrDCCore SA OLV 2Lic D 1Y AqY2 AP CoreLic</v>
          </cell>
          <cell r="D4022">
            <v>964.81914893617022</v>
          </cell>
          <cell r="E4022" t="str">
            <v>Open Value GOV</v>
          </cell>
          <cell r="F4022" t="str">
            <v>Software Licenses</v>
          </cell>
        </row>
        <row r="4023">
          <cell r="B4023" t="str">
            <v>9EA-00540OG BRL</v>
          </cell>
          <cell r="C4023" t="str">
            <v>WinSvrDCCore SA OLV 2Lic D 1Y AqY3 AP CoreLic</v>
          </cell>
          <cell r="D4023">
            <v>964.81914893617022</v>
          </cell>
          <cell r="E4023" t="str">
            <v>Open Value GOV</v>
          </cell>
          <cell r="F4023" t="str">
            <v>Software Licenses</v>
          </cell>
        </row>
        <row r="4024">
          <cell r="B4024" t="str">
            <v>9EA-00634OG BRL</v>
          </cell>
          <cell r="C4024" t="str">
            <v>WinSvrDCCore SA OLV 2Lic D 2Y AqY2 AP CoreLic</v>
          </cell>
          <cell r="D4024">
            <v>1929.6489361702127</v>
          </cell>
          <cell r="E4024" t="str">
            <v>Open Value GOV</v>
          </cell>
          <cell r="F4024" t="str">
            <v>Software Licenses</v>
          </cell>
        </row>
        <row r="4025">
          <cell r="B4025" t="str">
            <v>9EA-00706OG BRL</v>
          </cell>
          <cell r="C4025" t="str">
            <v>WinSvrDCCore SA OLV 2Lic D 3Y AqY1 AP CoreLic</v>
          </cell>
          <cell r="D4025">
            <v>2894.4680851063831</v>
          </cell>
          <cell r="E4025" t="str">
            <v>Open Value GOV</v>
          </cell>
          <cell r="F4025" t="str">
            <v>Software Licenses</v>
          </cell>
        </row>
        <row r="4026">
          <cell r="B4026" t="str">
            <v>9EA-00514OG BRL</v>
          </cell>
          <cell r="C4026" t="str">
            <v>WinSvrDCCore SASU OLV 16Lic D 1Y AqY1 WinSvrStdCore AP CoreLic</v>
          </cell>
          <cell r="D4026">
            <v>15015.08510638298</v>
          </cell>
          <cell r="E4026" t="str">
            <v>Open Value GOV</v>
          </cell>
          <cell r="F4026" t="str">
            <v>Software Licenses</v>
          </cell>
        </row>
        <row r="4027">
          <cell r="B4027" t="str">
            <v>9EA-00526OG BRL</v>
          </cell>
          <cell r="C4027" t="str">
            <v>WinSvrDCCore SASU OLV 16Lic D 1Y AqY2 WinSvrStdCore AP CoreLic</v>
          </cell>
          <cell r="D4027">
            <v>19305.074468085109</v>
          </cell>
          <cell r="E4027" t="str">
            <v>Open Value GOV</v>
          </cell>
          <cell r="F4027" t="str">
            <v>Software Licenses</v>
          </cell>
        </row>
        <row r="4028">
          <cell r="B4028" t="str">
            <v>9EA-00538OG BRL</v>
          </cell>
          <cell r="C4028" t="str">
            <v>WinSvrDCCore SASU OLV 16Lic D 1Y AqY3 WinSvrStdCore AP CoreLic</v>
          </cell>
          <cell r="D4028">
            <v>32175.021276595748</v>
          </cell>
          <cell r="E4028" t="str">
            <v>Open Value GOV</v>
          </cell>
          <cell r="F4028" t="str">
            <v>Software Licenses</v>
          </cell>
        </row>
        <row r="4029">
          <cell r="B4029" t="str">
            <v>9EA-00632OG BRL</v>
          </cell>
          <cell r="C4029" t="str">
            <v>WinSvrDCCore SASU OLV 16Lic D 2Y AqY2 WinSvrStdCore AP CoreLic</v>
          </cell>
          <cell r="D4029">
            <v>38610.148936170219</v>
          </cell>
          <cell r="E4029" t="str">
            <v>Open Value GOV</v>
          </cell>
          <cell r="F4029" t="str">
            <v>Software Licenses</v>
          </cell>
        </row>
        <row r="4030">
          <cell r="B4030" t="str">
            <v>9EA-00704OG BRL</v>
          </cell>
          <cell r="C4030" t="str">
            <v>WinSvrDCCore SASU OLV 16Lic D 3Y AqY1 WinSvrStdCore AP CoreLic</v>
          </cell>
          <cell r="D4030">
            <v>45045.276595744683</v>
          </cell>
          <cell r="E4030" t="str">
            <v>Open Value GOV</v>
          </cell>
          <cell r="F4030" t="str">
            <v>Software Licenses</v>
          </cell>
        </row>
        <row r="4031">
          <cell r="B4031" t="str">
            <v>9EA-00517OG BRL</v>
          </cell>
          <cell r="C4031" t="str">
            <v>WinSvrDCCore SASU OLV 2Lic D 1Y AqY1 WinSvrStdCore AP CoreLic</v>
          </cell>
          <cell r="D4031">
            <v>1873.2553191489362</v>
          </cell>
          <cell r="E4031" t="str">
            <v>Open Value GOV</v>
          </cell>
          <cell r="F4031" t="str">
            <v>Software Licenses</v>
          </cell>
        </row>
        <row r="4032">
          <cell r="B4032" t="str">
            <v>9EA-00529OG BRL</v>
          </cell>
          <cell r="C4032" t="str">
            <v>WinSvrDCCore SASU OLV 2Lic D 1Y AqY2 WinSvrStdCore AP CoreLic</v>
          </cell>
          <cell r="D4032">
            <v>2408.6382978723404</v>
          </cell>
          <cell r="E4032" t="str">
            <v>Open Value GOV</v>
          </cell>
          <cell r="F4032" t="str">
            <v>Software Licenses</v>
          </cell>
        </row>
        <row r="4033">
          <cell r="B4033" t="str">
            <v>9EA-00541OG BRL</v>
          </cell>
          <cell r="C4033" t="str">
            <v>WinSvrDCCore SASU OLV 2Lic D 1Y AqY3 WinSvrStdCore AP CoreLic</v>
          </cell>
          <cell r="D4033">
            <v>4014.8191489361702</v>
          </cell>
          <cell r="E4033" t="str">
            <v>Open Value GOV</v>
          </cell>
          <cell r="F4033" t="str">
            <v>Software Licenses</v>
          </cell>
        </row>
        <row r="4034">
          <cell r="B4034" t="str">
            <v>9EA-00635OG BRL</v>
          </cell>
          <cell r="C4034" t="str">
            <v>WinSvrDCCore SASU OLV 2Lic D 2Y AqY2 WinSvrStdCore AP CoreLic</v>
          </cell>
          <cell r="D4034">
            <v>4817.2765957446809</v>
          </cell>
          <cell r="E4034" t="str">
            <v>Open Value GOV</v>
          </cell>
          <cell r="F4034" t="str">
            <v>Software Licenses</v>
          </cell>
        </row>
        <row r="4035">
          <cell r="B4035" t="str">
            <v>9EA-00707OG BRL</v>
          </cell>
          <cell r="C4035" t="str">
            <v>WinSvrDCCore SASU OLV 2Lic D 3Y AqY1 WinSvrStdCore AP CoreLic</v>
          </cell>
          <cell r="D4035">
            <v>5619.7446808510649</v>
          </cell>
          <cell r="E4035" t="str">
            <v>Open Value GOV</v>
          </cell>
          <cell r="F4035" t="str">
            <v>Software Licenses</v>
          </cell>
        </row>
        <row r="4036">
          <cell r="B4036" t="str">
            <v>G3S-00229OG BRL</v>
          </cell>
          <cell r="C4036" t="str">
            <v>WinSvrEssntls LicSAPk OLV D 1Y AqY1 AP</v>
          </cell>
          <cell r="D4036">
            <v>1725.2021276595747</v>
          </cell>
          <cell r="E4036" t="str">
            <v>Open Value GOV</v>
          </cell>
          <cell r="F4036" t="str">
            <v>Software Licenses</v>
          </cell>
        </row>
        <row r="4037">
          <cell r="B4037" t="str">
            <v>G3S-00262OG BRL</v>
          </cell>
          <cell r="C4037" t="str">
            <v>WinSvrEssntls LicSAPk OLV D 1Y AqY2 AP</v>
          </cell>
          <cell r="D4037">
            <v>2218.1808510638302</v>
          </cell>
          <cell r="E4037" t="str">
            <v>Open Value GOV</v>
          </cell>
          <cell r="F4037" t="str">
            <v>Software Licenses</v>
          </cell>
        </row>
        <row r="4038">
          <cell r="B4038" t="str">
            <v>G3S-00284OG BRL</v>
          </cell>
          <cell r="C4038" t="str">
            <v>WinSvrEssntls LicSAPk OLV D 1Y AqY3 AP</v>
          </cell>
          <cell r="D4038">
            <v>3697.106382978724</v>
          </cell>
          <cell r="E4038" t="str">
            <v>Open Value GOV</v>
          </cell>
          <cell r="F4038" t="str">
            <v>Software Licenses</v>
          </cell>
        </row>
        <row r="4039">
          <cell r="B4039" t="str">
            <v>G3S-00395OG BRL</v>
          </cell>
          <cell r="C4039" t="str">
            <v>WinSvrEssntls LicSAPk OLV D 2Y AqY2 AP</v>
          </cell>
          <cell r="D4039">
            <v>4436.3617021276605</v>
          </cell>
          <cell r="E4039" t="str">
            <v>Open Value GOV</v>
          </cell>
          <cell r="F4039" t="str">
            <v>Software Licenses</v>
          </cell>
        </row>
        <row r="4040">
          <cell r="B4040" t="str">
            <v>G3S-00463OG BRL</v>
          </cell>
          <cell r="C4040" t="str">
            <v>WinSvrEssntls LicSAPk OLV D 3Y AqY1 AP</v>
          </cell>
          <cell r="D4040">
            <v>5175.6276595744685</v>
          </cell>
          <cell r="E4040" t="str">
            <v>Open Value GOV</v>
          </cell>
          <cell r="F4040" t="str">
            <v>Software Licenses</v>
          </cell>
        </row>
        <row r="4041">
          <cell r="B4041" t="str">
            <v>G3S-00231OG BRL</v>
          </cell>
          <cell r="C4041" t="str">
            <v>WinSvrEssntls SA OLV D 1Y AqY1 AP</v>
          </cell>
          <cell r="D4041">
            <v>739.26595744680856</v>
          </cell>
          <cell r="E4041" t="str">
            <v>Open Value GOV</v>
          </cell>
          <cell r="F4041" t="str">
            <v>Software Licenses</v>
          </cell>
        </row>
        <row r="4042">
          <cell r="B4042" t="str">
            <v>G3S-00264OG BRL</v>
          </cell>
          <cell r="C4042" t="str">
            <v>WinSvrEssntls SA OLV D 1Y AqY2 AP</v>
          </cell>
          <cell r="D4042">
            <v>739.26595744680856</v>
          </cell>
          <cell r="E4042" t="str">
            <v>Open Value GOV</v>
          </cell>
          <cell r="F4042" t="str">
            <v>Software Licenses</v>
          </cell>
        </row>
        <row r="4043">
          <cell r="B4043" t="str">
            <v>G3S-00285OG BRL</v>
          </cell>
          <cell r="C4043" t="str">
            <v>WinSvrEssntls SA OLV D 1Y AqY3 AP</v>
          </cell>
          <cell r="D4043">
            <v>739.26595744680856</v>
          </cell>
          <cell r="E4043" t="str">
            <v>Open Value GOV</v>
          </cell>
          <cell r="F4043" t="str">
            <v>Software Licenses</v>
          </cell>
        </row>
        <row r="4044">
          <cell r="B4044" t="str">
            <v>G3S-00396OG BRL</v>
          </cell>
          <cell r="C4044" t="str">
            <v>WinSvrEssntls SA OLV D 2Y AqY2 AP</v>
          </cell>
          <cell r="D4044">
            <v>1478.5212765957447</v>
          </cell>
          <cell r="E4044" t="str">
            <v>Open Value GOV</v>
          </cell>
          <cell r="F4044" t="str">
            <v>Software Licenses</v>
          </cell>
        </row>
        <row r="4045">
          <cell r="B4045" t="str">
            <v>G3S-00464OG BRL</v>
          </cell>
          <cell r="C4045" t="str">
            <v>WinSvrEssntls SA OLV D 3Y AqY1 AP</v>
          </cell>
          <cell r="D4045">
            <v>2217.7872340425529</v>
          </cell>
          <cell r="E4045" t="str">
            <v>Open Value GOV</v>
          </cell>
          <cell r="F4045" t="str">
            <v>Software Licenses</v>
          </cell>
        </row>
        <row r="4046">
          <cell r="B4046" t="str">
            <v>R39-00838OG BRL</v>
          </cell>
          <cell r="C4046" t="str">
            <v>WinSvrExtConn LicSAPk OLV D 1Y AqY1 AP</v>
          </cell>
          <cell r="D4046">
            <v>6943.8936170212774</v>
          </cell>
          <cell r="E4046" t="str">
            <v>Open Value GOV</v>
          </cell>
          <cell r="F4046" t="str">
            <v>Software Licenses</v>
          </cell>
        </row>
        <row r="4047">
          <cell r="B4047" t="str">
            <v>R39-00839OG BRL</v>
          </cell>
          <cell r="C4047" t="str">
            <v>WinSvrExtConn LicSAPk OLV D 1Y AqY2 AP</v>
          </cell>
          <cell r="D4047">
            <v>8927.9042553191484</v>
          </cell>
          <cell r="E4047" t="str">
            <v>Open Value GOV</v>
          </cell>
          <cell r="F4047" t="str">
            <v>Software Licenses</v>
          </cell>
        </row>
        <row r="4048">
          <cell r="B4048" t="str">
            <v>R39-00840OG BRL</v>
          </cell>
          <cell r="C4048" t="str">
            <v>WinSvrExtConn LicSAPk OLV D 1Y AqY3 AP</v>
          </cell>
          <cell r="D4048">
            <v>14879.914893617022</v>
          </cell>
          <cell r="E4048" t="str">
            <v>Open Value GOV</v>
          </cell>
          <cell r="F4048" t="str">
            <v>Software Licenses</v>
          </cell>
        </row>
        <row r="4049">
          <cell r="B4049" t="str">
            <v>R39-00837OG BRL</v>
          </cell>
          <cell r="C4049" t="str">
            <v>WinSvrExtConn LicSAPk OLV D 2Y AqY2 AP</v>
          </cell>
          <cell r="D4049">
            <v>17855.819148936171</v>
          </cell>
          <cell r="E4049" t="str">
            <v>Open Value GOV</v>
          </cell>
          <cell r="F4049" t="str">
            <v>Software Licenses</v>
          </cell>
        </row>
        <row r="4050">
          <cell r="B4050" t="str">
            <v>R39-00836OG BRL</v>
          </cell>
          <cell r="C4050" t="str">
            <v>WinSvrExtConn LicSAPk OLV D 3Y AqY1 AP</v>
          </cell>
          <cell r="D4050">
            <v>20831.702127659573</v>
          </cell>
          <cell r="E4050" t="str">
            <v>Open Value GOV</v>
          </cell>
          <cell r="F4050" t="str">
            <v>Software Licenses</v>
          </cell>
        </row>
        <row r="4051">
          <cell r="B4051" t="str">
            <v>R39-00841OG BRL</v>
          </cell>
          <cell r="C4051" t="str">
            <v>WinSvrExtConn SA OLV D 1Y AqY1 AP</v>
          </cell>
          <cell r="D4051">
            <v>2975.8829787234044</v>
          </cell>
          <cell r="E4051" t="str">
            <v>Open Value GOV</v>
          </cell>
          <cell r="F4051" t="str">
            <v>Software Licenses</v>
          </cell>
        </row>
        <row r="4052">
          <cell r="B4052" t="str">
            <v>R39-00845OG BRL</v>
          </cell>
          <cell r="C4052" t="str">
            <v>WinSvrExtConn SA OLV D 1Y AqY2 AP</v>
          </cell>
          <cell r="D4052">
            <v>2975.8829787234044</v>
          </cell>
          <cell r="E4052" t="str">
            <v>Open Value GOV</v>
          </cell>
          <cell r="F4052" t="str">
            <v>Software Licenses</v>
          </cell>
        </row>
        <row r="4053">
          <cell r="B4053" t="str">
            <v>R39-00844OG BRL</v>
          </cell>
          <cell r="C4053" t="str">
            <v>WinSvrExtConn SA OLV D 1Y AqY3 AP</v>
          </cell>
          <cell r="D4053">
            <v>2975.8829787234044</v>
          </cell>
          <cell r="E4053" t="str">
            <v>Open Value GOV</v>
          </cell>
          <cell r="F4053" t="str">
            <v>Software Licenses</v>
          </cell>
        </row>
        <row r="4054">
          <cell r="B4054" t="str">
            <v>R39-00842OG BRL</v>
          </cell>
          <cell r="C4054" t="str">
            <v>WinSvrExtConn SA OLV D 2Y AqY2 AP</v>
          </cell>
          <cell r="D4054">
            <v>5951.7872340425538</v>
          </cell>
          <cell r="E4054" t="str">
            <v>Open Value GOV</v>
          </cell>
          <cell r="F4054" t="str">
            <v>Software Licenses</v>
          </cell>
        </row>
        <row r="4055">
          <cell r="B4055" t="str">
            <v>R39-00843OG BRL</v>
          </cell>
          <cell r="C4055" t="str">
            <v>WinSvrExtConn SA OLV D 3Y AqY1 AP</v>
          </cell>
          <cell r="D4055">
            <v>8927.6702127659573</v>
          </cell>
          <cell r="E4055" t="str">
            <v>Open Value GOV</v>
          </cell>
          <cell r="F4055" t="str">
            <v>Software Licenses</v>
          </cell>
        </row>
        <row r="4056">
          <cell r="B4056" t="str">
            <v>9EM-00424OG BRL</v>
          </cell>
          <cell r="C4056" t="str">
            <v>WinSvrSTDCore LicSAPk OLV 16Lic D 1Y AqY1 AP CoreLic</v>
          </cell>
          <cell r="D4056">
            <v>2989.0744680851067</v>
          </cell>
          <cell r="E4056" t="str">
            <v>Open Value GOV</v>
          </cell>
          <cell r="F4056" t="str">
            <v>Software Licenses</v>
          </cell>
        </row>
        <row r="4057">
          <cell r="B4057" t="str">
            <v>9EM-00432OG BRL</v>
          </cell>
          <cell r="C4057" t="str">
            <v>WinSvrSTDCore LicSAPk OLV 16Lic D 1Y AqY2 AP CoreLic</v>
          </cell>
          <cell r="D4057">
            <v>3843.1063829787236</v>
          </cell>
          <cell r="E4057" t="str">
            <v>Open Value GOV</v>
          </cell>
          <cell r="F4057" t="str">
            <v>Software Licenses</v>
          </cell>
        </row>
        <row r="4058">
          <cell r="B4058" t="str">
            <v>9EM-00440OG BRL</v>
          </cell>
          <cell r="C4058" t="str">
            <v>WinSvrSTDCore LicSAPk OLV 16Lic D 1Y AqY3 AP CoreLic</v>
          </cell>
          <cell r="D4058">
            <v>6405.2446808510649</v>
          </cell>
          <cell r="E4058" t="str">
            <v>Open Value GOV</v>
          </cell>
          <cell r="F4058" t="str">
            <v>Software Licenses</v>
          </cell>
        </row>
        <row r="4059">
          <cell r="B4059" t="str">
            <v>9EM-00508OG BRL</v>
          </cell>
          <cell r="C4059" t="str">
            <v>WinSvrSTDCore LicSAPk OLV 16Lic D 2Y AqY2 AP CoreLic</v>
          </cell>
          <cell r="D4059">
            <v>7686.234042553192</v>
          </cell>
          <cell r="E4059" t="str">
            <v>Open Value GOV</v>
          </cell>
          <cell r="F4059" t="str">
            <v>Software Licenses</v>
          </cell>
        </row>
        <row r="4060">
          <cell r="B4060" t="str">
            <v>9EM-00556OG BRL</v>
          </cell>
          <cell r="C4060" t="str">
            <v>WinSvrSTDCore LicSAPk OLV 16Lic D 3Y AqY1 AP CoreLic</v>
          </cell>
          <cell r="D4060">
            <v>8967.2127659574471</v>
          </cell>
          <cell r="E4060" t="str">
            <v>Open Value GOV</v>
          </cell>
          <cell r="F4060" t="str">
            <v>Software Licenses</v>
          </cell>
        </row>
        <row r="4061">
          <cell r="B4061" t="str">
            <v>9EM-00426OG BRL</v>
          </cell>
          <cell r="C4061" t="str">
            <v>WinSvrSTDCore LicSAPk OLV 2Lic D 1Y AqY1 AP CoreLic</v>
          </cell>
          <cell r="D4061">
            <v>378.436170212766</v>
          </cell>
          <cell r="E4061" t="str">
            <v>Open Value GOV</v>
          </cell>
          <cell r="F4061" t="str">
            <v>Software Licenses</v>
          </cell>
        </row>
        <row r="4062">
          <cell r="B4062" t="str">
            <v>9EM-00434OG BRL</v>
          </cell>
          <cell r="C4062" t="str">
            <v>WinSvrSTDCore LicSAPk OLV 2Lic D 1Y AqY2 AP CoreLic</v>
          </cell>
          <cell r="D4062">
            <v>486.45744680851067</v>
          </cell>
          <cell r="E4062" t="str">
            <v>Open Value GOV</v>
          </cell>
          <cell r="F4062" t="str">
            <v>Software Licenses</v>
          </cell>
        </row>
        <row r="4063">
          <cell r="B4063" t="str">
            <v>9EM-00442OG BRL</v>
          </cell>
          <cell r="C4063" t="str">
            <v>WinSvrSTDCore LicSAPk OLV 2Lic D 1Y AqY3 AP CoreLic</v>
          </cell>
          <cell r="D4063">
            <v>810.563829787234</v>
          </cell>
          <cell r="E4063" t="str">
            <v>Open Value GOV</v>
          </cell>
          <cell r="F4063" t="str">
            <v>Software Licenses</v>
          </cell>
        </row>
        <row r="4064">
          <cell r="B4064" t="str">
            <v>9EM-00510OG BRL</v>
          </cell>
          <cell r="C4064" t="str">
            <v>WinSvrSTDCore LicSAPk OLV 2Lic D 2Y AqY2 AP CoreLic</v>
          </cell>
          <cell r="D4064">
            <v>972.92553191489367</v>
          </cell>
          <cell r="E4064" t="str">
            <v>Open Value GOV</v>
          </cell>
          <cell r="F4064" t="str">
            <v>Software Licenses</v>
          </cell>
        </row>
        <row r="4065">
          <cell r="B4065" t="str">
            <v>9EM-00558OG BRL</v>
          </cell>
          <cell r="C4065" t="str">
            <v>WinSvrSTDCore LicSAPk OLV 2Lic D 3Y AqY1 AP CoreLic</v>
          </cell>
          <cell r="D4065">
            <v>1135.2872340425533</v>
          </cell>
          <cell r="E4065" t="str">
            <v>Open Value GOV</v>
          </cell>
          <cell r="F4065" t="str">
            <v>Software Licenses</v>
          </cell>
        </row>
        <row r="4066">
          <cell r="B4066" t="str">
            <v>9EM-00425OG BRL</v>
          </cell>
          <cell r="C4066" t="str">
            <v>WinSvrSTDCore SA OLV 16Lic D 1Y AqY1 AP CoreLic</v>
          </cell>
          <cell r="D4066">
            <v>1280.9787234042553</v>
          </cell>
          <cell r="E4066" t="str">
            <v>Open Value GOV</v>
          </cell>
          <cell r="F4066" t="str">
            <v>Software Licenses</v>
          </cell>
        </row>
        <row r="4067">
          <cell r="B4067" t="str">
            <v>9EM-00433OG BRL</v>
          </cell>
          <cell r="C4067" t="str">
            <v>WinSvrSTDCore SA OLV 16Lic D 1Y AqY2 AP CoreLic</v>
          </cell>
          <cell r="D4067">
            <v>1280.9787234042553</v>
          </cell>
          <cell r="E4067" t="str">
            <v>Open Value GOV</v>
          </cell>
          <cell r="F4067" t="str">
            <v>Software Licenses</v>
          </cell>
        </row>
        <row r="4068">
          <cell r="B4068" t="str">
            <v>9EM-00441OG BRL</v>
          </cell>
          <cell r="C4068" t="str">
            <v>WinSvrSTDCore SA OLV 16Lic D 1Y AqY3 AP CoreLic</v>
          </cell>
          <cell r="D4068">
            <v>1280.9787234042553</v>
          </cell>
          <cell r="E4068" t="str">
            <v>Open Value GOV</v>
          </cell>
          <cell r="F4068" t="str">
            <v>Software Licenses</v>
          </cell>
        </row>
        <row r="4069">
          <cell r="B4069" t="str">
            <v>9EM-00509OG BRL</v>
          </cell>
          <cell r="C4069" t="str">
            <v>WinSvrSTDCore SA OLV 16Lic D 2Y AqY2 AP CoreLic</v>
          </cell>
          <cell r="D4069">
            <v>2561.9680851063831</v>
          </cell>
          <cell r="E4069" t="str">
            <v>Open Value GOV</v>
          </cell>
          <cell r="F4069" t="str">
            <v>Software Licenses</v>
          </cell>
        </row>
        <row r="4070">
          <cell r="B4070" t="str">
            <v>9EM-00557OG BRL</v>
          </cell>
          <cell r="C4070" t="str">
            <v>WinSvrSTDCore SA OLV 16Lic D 3Y AqY1 AP CoreLic</v>
          </cell>
          <cell r="D4070">
            <v>3842.9574468085111</v>
          </cell>
          <cell r="E4070" t="str">
            <v>Open Value GOV</v>
          </cell>
          <cell r="F4070" t="str">
            <v>Software Licenses</v>
          </cell>
        </row>
        <row r="4071">
          <cell r="B4071" t="str">
            <v>9EM-00427OG BRL</v>
          </cell>
          <cell r="C4071" t="str">
            <v>WinSvrSTDCore SA OLV 2Lic D 1Y AqY1 AP CoreLic</v>
          </cell>
          <cell r="D4071">
            <v>162.36170212765958</v>
          </cell>
          <cell r="E4071" t="str">
            <v>Open Value GOV</v>
          </cell>
          <cell r="F4071" t="str">
            <v>Software Licenses</v>
          </cell>
        </row>
        <row r="4072">
          <cell r="B4072" t="str">
            <v>9EM-00435OG BRL</v>
          </cell>
          <cell r="C4072" t="str">
            <v>WinSvrSTDCore SA OLV 2Lic D 1Y AqY2 AP CoreLic</v>
          </cell>
          <cell r="D4072">
            <v>162.36170212765958</v>
          </cell>
          <cell r="E4072" t="str">
            <v>Open Value GOV</v>
          </cell>
          <cell r="F4072" t="str">
            <v>Software Licenses</v>
          </cell>
        </row>
        <row r="4073">
          <cell r="B4073" t="str">
            <v>9EM-00443OG BRL</v>
          </cell>
          <cell r="C4073" t="str">
            <v>WinSvrSTDCore SA OLV 2Lic D 1Y AqY3 AP CoreLic</v>
          </cell>
          <cell r="D4073">
            <v>162.36170212765958</v>
          </cell>
          <cell r="E4073" t="str">
            <v>Open Value GOV</v>
          </cell>
          <cell r="F4073" t="str">
            <v>Software Licenses</v>
          </cell>
        </row>
        <row r="4074">
          <cell r="B4074" t="str">
            <v>9EM-00511OG BRL</v>
          </cell>
          <cell r="C4074" t="str">
            <v>WinSvrSTDCore SA OLV 2Lic D 2Y AqY2 AP CoreLic</v>
          </cell>
          <cell r="D4074">
            <v>324.72340425531917</v>
          </cell>
          <cell r="E4074" t="str">
            <v>Open Value GOV</v>
          </cell>
          <cell r="F4074" t="str">
            <v>Software Licenses</v>
          </cell>
        </row>
        <row r="4075">
          <cell r="B4075" t="str">
            <v>9EM-00559OG BRL</v>
          </cell>
          <cell r="C4075" t="str">
            <v>WinSvrSTDCore SA OLV 2Lic D 3Y AqY1 AP CoreLic</v>
          </cell>
          <cell r="D4075">
            <v>487.08510638297878</v>
          </cell>
          <cell r="E4075" t="str">
            <v>Open Value GOV</v>
          </cell>
          <cell r="F4075" t="str">
            <v>Software Licenses</v>
          </cell>
        </row>
        <row r="4076">
          <cell r="B4076" t="str">
            <v>4ZF-00017OG BRL</v>
          </cell>
          <cell r="C4076" t="str">
            <v>WINVDAPerDvc SubsVL OLV D 1Mth AP PerDvc</v>
          </cell>
          <cell r="D4076">
            <v>75.691489361702139</v>
          </cell>
          <cell r="E4076" t="str">
            <v>Open Value GOV</v>
          </cell>
          <cell r="F4076" t="str">
            <v>Software Subscription Licenses</v>
          </cell>
        </row>
        <row r="4077">
          <cell r="B4077" t="str">
            <v>059-07004OG BRL</v>
          </cell>
          <cell r="C4077" t="str">
            <v>Word LicSAPk OLV D 1Y AqY1 AP</v>
          </cell>
          <cell r="D4077">
            <v>533.82978723404256</v>
          </cell>
          <cell r="E4077" t="str">
            <v>Open Value GOV</v>
          </cell>
          <cell r="F4077" t="str">
            <v>Software Licenses</v>
          </cell>
        </row>
        <row r="4078">
          <cell r="B4078" t="str">
            <v>059-07005OG BRL</v>
          </cell>
          <cell r="C4078" t="str">
            <v>Word LicSAPk OLV D 1Y AqY2 AP</v>
          </cell>
          <cell r="D4078">
            <v>676.60638297872345</v>
          </cell>
          <cell r="E4078" t="str">
            <v>Open Value GOV</v>
          </cell>
          <cell r="F4078" t="str">
            <v>Software Licenses</v>
          </cell>
        </row>
        <row r="4079">
          <cell r="B4079" t="str">
            <v>059-07006OG BRL</v>
          </cell>
          <cell r="C4079" t="str">
            <v>Word LicSAPk OLV D 1Y AqY3 AP</v>
          </cell>
          <cell r="D4079">
            <v>1104.9255319148938</v>
          </cell>
          <cell r="E4079" t="str">
            <v>Open Value GOV</v>
          </cell>
          <cell r="F4079" t="str">
            <v>Software Licenses</v>
          </cell>
        </row>
        <row r="4080">
          <cell r="B4080" t="str">
            <v>059-07007OG BRL</v>
          </cell>
          <cell r="C4080" t="str">
            <v>Word LicSAPk OLV D 2Y AqY2 AP</v>
          </cell>
          <cell r="D4080">
            <v>1353.2127659574469</v>
          </cell>
          <cell r="E4080" t="str">
            <v>Open Value GOV</v>
          </cell>
          <cell r="F4080" t="str">
            <v>Software Licenses</v>
          </cell>
        </row>
        <row r="4081">
          <cell r="B4081" t="str">
            <v>059-07008OG BRL</v>
          </cell>
          <cell r="C4081" t="str">
            <v>Word LicSAPk OLV D 3Y AqY1 AP</v>
          </cell>
          <cell r="D4081">
            <v>1601.5000000000002</v>
          </cell>
          <cell r="E4081" t="str">
            <v>Open Value GOV</v>
          </cell>
          <cell r="F4081" t="str">
            <v>Software Licenses</v>
          </cell>
        </row>
        <row r="4082">
          <cell r="B4082" t="str">
            <v>059-07009OG BRL</v>
          </cell>
          <cell r="C4082" t="str">
            <v>Word SA OLV D 1Y AqY1 AP</v>
          </cell>
          <cell r="D4082">
            <v>248.28723404255319</v>
          </cell>
          <cell r="E4082" t="str">
            <v>Open Value GOV</v>
          </cell>
          <cell r="F4082" t="str">
            <v>Software Licenses</v>
          </cell>
        </row>
        <row r="4083">
          <cell r="B4083" t="str">
            <v>059-07011OG BRL</v>
          </cell>
          <cell r="C4083" t="str">
            <v>Word SA OLV D 1Y AqY2 AP</v>
          </cell>
          <cell r="D4083">
            <v>248.28723404255319</v>
          </cell>
          <cell r="E4083" t="str">
            <v>Open Value GOV</v>
          </cell>
          <cell r="F4083" t="str">
            <v>Software Licenses</v>
          </cell>
        </row>
        <row r="4084">
          <cell r="B4084" t="str">
            <v>059-07010OG BRL</v>
          </cell>
          <cell r="C4084" t="str">
            <v>Word SA OLV D 1Y AqY3 AP</v>
          </cell>
          <cell r="D4084">
            <v>248.28723404255319</v>
          </cell>
          <cell r="E4084" t="str">
            <v>Open Value GOV</v>
          </cell>
          <cell r="F4084" t="str">
            <v>Software Licenses</v>
          </cell>
        </row>
        <row r="4085">
          <cell r="B4085" t="str">
            <v>059-07012OG BRL</v>
          </cell>
          <cell r="C4085" t="str">
            <v>Word SA OLV D 2Y AqY2 AP</v>
          </cell>
          <cell r="D4085">
            <v>496.57446808510639</v>
          </cell>
          <cell r="E4085" t="str">
            <v>Open Value GOV</v>
          </cell>
          <cell r="F4085" t="str">
            <v>Software Licenses</v>
          </cell>
        </row>
        <row r="4086">
          <cell r="B4086" t="str">
            <v>059-07013OG BRL</v>
          </cell>
          <cell r="C4086" t="str">
            <v>Word SA OLV D 3Y AqY1 AP</v>
          </cell>
          <cell r="D4086">
            <v>744.86170212765956</v>
          </cell>
          <cell r="E4086" t="str">
            <v>Open Value GOV</v>
          </cell>
          <cell r="F4086" t="str">
            <v>Software Licenses</v>
          </cell>
        </row>
        <row r="4087">
          <cell r="B4087" t="str">
            <v>D48-00732OG BRL</v>
          </cell>
          <cell r="C4087" t="str">
            <v>WordMac LicSAPk OLV D 1Y AqY1 AP</v>
          </cell>
          <cell r="D4087">
            <v>533.82978723404256</v>
          </cell>
          <cell r="E4087" t="str">
            <v>Open Value GOV</v>
          </cell>
          <cell r="F4087" t="str">
            <v>Software Licenses</v>
          </cell>
        </row>
        <row r="4088">
          <cell r="B4088" t="str">
            <v>D48-00733OG BRL</v>
          </cell>
          <cell r="C4088" t="str">
            <v>WordMac LicSAPk OLV D 1Y AqY2 AP</v>
          </cell>
          <cell r="D4088">
            <v>676.60638297872345</v>
          </cell>
          <cell r="E4088" t="str">
            <v>Open Value GOV</v>
          </cell>
          <cell r="F4088" t="str">
            <v>Software Licenses</v>
          </cell>
        </row>
        <row r="4089">
          <cell r="B4089" t="str">
            <v>D48-00734OG BRL</v>
          </cell>
          <cell r="C4089" t="str">
            <v>WordMac LicSAPk OLV D 1Y AqY3 AP</v>
          </cell>
          <cell r="D4089">
            <v>1104.9255319148938</v>
          </cell>
          <cell r="E4089" t="str">
            <v>Open Value GOV</v>
          </cell>
          <cell r="F4089" t="str">
            <v>Software Licenses</v>
          </cell>
        </row>
        <row r="4090">
          <cell r="B4090" t="str">
            <v>D48-00731OG BRL</v>
          </cell>
          <cell r="C4090" t="str">
            <v>WordMac LicSAPk OLV D 2Y AqY2 AP</v>
          </cell>
          <cell r="D4090">
            <v>1353.2127659574469</v>
          </cell>
          <cell r="E4090" t="str">
            <v>Open Value GOV</v>
          </cell>
          <cell r="F4090" t="str">
            <v>Software Licenses</v>
          </cell>
        </row>
        <row r="4091">
          <cell r="B4091" t="str">
            <v>D48-00730OG BRL</v>
          </cell>
          <cell r="C4091" t="str">
            <v>WordMac LicSAPk OLV D 3Y AqY1 AP</v>
          </cell>
          <cell r="D4091">
            <v>1601.5000000000002</v>
          </cell>
          <cell r="E4091" t="str">
            <v>Open Value GOV</v>
          </cell>
          <cell r="F4091" t="str">
            <v>Software Licenses</v>
          </cell>
        </row>
        <row r="4092">
          <cell r="B4092" t="str">
            <v>D48-00735OG BRL</v>
          </cell>
          <cell r="C4092" t="str">
            <v>WordMac SA OLV D 1Y AqY1 AP</v>
          </cell>
          <cell r="D4092">
            <v>248.28723404255319</v>
          </cell>
          <cell r="E4092" t="str">
            <v>Open Value GOV</v>
          </cell>
          <cell r="F4092" t="str">
            <v>Software Licenses</v>
          </cell>
        </row>
        <row r="4093">
          <cell r="B4093" t="str">
            <v>D48-00739OG BRL</v>
          </cell>
          <cell r="C4093" t="str">
            <v>WordMac SA OLV D 1Y AqY2 AP</v>
          </cell>
          <cell r="D4093">
            <v>248.28723404255319</v>
          </cell>
          <cell r="E4093" t="str">
            <v>Open Value GOV</v>
          </cell>
          <cell r="F4093" t="str">
            <v>Software Licenses</v>
          </cell>
        </row>
        <row r="4094">
          <cell r="B4094" t="str">
            <v>D48-00738OG BRL</v>
          </cell>
          <cell r="C4094" t="str">
            <v>WordMac SA OLV D 1Y AqY3 AP</v>
          </cell>
          <cell r="D4094">
            <v>248.28723404255319</v>
          </cell>
          <cell r="E4094" t="str">
            <v>Open Value GOV</v>
          </cell>
          <cell r="F4094" t="str">
            <v>Software Licenses</v>
          </cell>
        </row>
        <row r="4095">
          <cell r="B4095" t="str">
            <v>D48-00736OG BRL</v>
          </cell>
          <cell r="C4095" t="str">
            <v>WordMac SA OLV D 2Y AqY2 AP</v>
          </cell>
          <cell r="D4095">
            <v>496.57446808510639</v>
          </cell>
          <cell r="E4095" t="str">
            <v>Open Value GOV</v>
          </cell>
          <cell r="F4095" t="str">
            <v>Software Licenses</v>
          </cell>
        </row>
        <row r="4096">
          <cell r="B4096" t="str">
            <v>D48-00737OG BRL</v>
          </cell>
          <cell r="C4096" t="str">
            <v>WordMac SA OLV D 3Y AqY1 AP</v>
          </cell>
          <cell r="D4096">
            <v>744.86170212765956</v>
          </cell>
          <cell r="E4096" t="str">
            <v>Open Value GOV</v>
          </cell>
          <cell r="F4096" t="str">
            <v>Software Licenses</v>
          </cell>
        </row>
        <row r="4097">
          <cell r="B4097" t="str">
            <v>SXA-00026OG BRL</v>
          </cell>
          <cell r="C4097" t="str">
            <v>SQLSvrBigDataNodeCores SubsVL OLV 2Lic D 1Mth AP CoreLic</v>
          </cell>
          <cell r="D4097">
            <v>216.21276595744683</v>
          </cell>
          <cell r="E4097" t="str">
            <v>Open Value GOV</v>
          </cell>
          <cell r="F4097" t="str">
            <v>Software Subscription Licenses</v>
          </cell>
        </row>
        <row r="4098">
          <cell r="B4098" t="str">
            <v>077-07218OS BRL</v>
          </cell>
          <cell r="C4098" t="str">
            <v>Access 2019 ALNG OLV NL Each AP</v>
          </cell>
          <cell r="D4098">
            <v>828.77659574468089</v>
          </cell>
          <cell r="E4098" t="str">
            <v>Open Value Subscription</v>
          </cell>
          <cell r="F4098" t="str">
            <v>SOFTWARE LICENSES</v>
          </cell>
        </row>
        <row r="4099">
          <cell r="B4099" t="str">
            <v>077-03627OS BRL</v>
          </cell>
          <cell r="C4099" t="str">
            <v>Access ALNG LicSAPk OLV NL 1Y AP</v>
          </cell>
          <cell r="D4099">
            <v>473.54255319148939</v>
          </cell>
          <cell r="E4099" t="str">
            <v>Open Value Subscription</v>
          </cell>
          <cell r="F4099" t="str">
            <v>SOFTWARE LICENSES</v>
          </cell>
        </row>
        <row r="4100">
          <cell r="B4100" t="str">
            <v>NH3-00408OS BRL</v>
          </cell>
          <cell r="C4100" t="str">
            <v>AdvancedThreatAnltcsCltMgtLic 1.9 ALNG OLV NL Each AP PerOSE</v>
          </cell>
          <cell r="D4100">
            <v>370.02127659574467</v>
          </cell>
          <cell r="E4100" t="str">
            <v>Open Value Subscription</v>
          </cell>
          <cell r="F4100" t="str">
            <v>SOFTWARE LICENSES</v>
          </cell>
        </row>
        <row r="4101">
          <cell r="B4101" t="str">
            <v>NH3-00410OS BRL</v>
          </cell>
          <cell r="C4101" t="str">
            <v>AdvancedThreatAnltcsCltMgtLic 1.9 ALNG OLV NL Each AP PerUsr</v>
          </cell>
          <cell r="D4101">
            <v>480.86170212765961</v>
          </cell>
          <cell r="E4101" t="str">
            <v>Open Value Subscription</v>
          </cell>
          <cell r="F4101" t="str">
            <v>SOFTWARE LICENSES</v>
          </cell>
        </row>
        <row r="4102">
          <cell r="B4102" t="str">
            <v>NH3-00216OS BRL</v>
          </cell>
          <cell r="C4102" t="str">
            <v>AdvancedThreatAnltcsCltMgtLic ALNG LicSAPk OLV NL 1Y AP PerOSE</v>
          </cell>
          <cell r="D4102">
            <v>211.54255319148936</v>
          </cell>
          <cell r="E4102" t="str">
            <v>Open Value Subscription</v>
          </cell>
          <cell r="F4102" t="str">
            <v>SOFTWARE LICENSES</v>
          </cell>
        </row>
        <row r="4103">
          <cell r="B4103" t="str">
            <v>NH3-00218OS BRL</v>
          </cell>
          <cell r="C4103" t="str">
            <v>AdvancedThreatAnltcsCltMgtLic ALNG LicSAPk OLV NL 1Y AP PerUsr</v>
          </cell>
          <cell r="D4103">
            <v>274.74468085106383</v>
          </cell>
          <cell r="E4103" t="str">
            <v>Open Value Subscription</v>
          </cell>
          <cell r="F4103" t="str">
            <v>SOFTWARE LICENSES</v>
          </cell>
        </row>
        <row r="4104">
          <cell r="B4104" t="str">
            <v>LJ7-00002OS BRL</v>
          </cell>
          <cell r="C4104" t="str">
            <v>AudioConfOpen ShrdSvr ALNG SubsVL OLV NL 1Mth AP</v>
          </cell>
          <cell r="D4104">
            <v>21.595744680851066</v>
          </cell>
          <cell r="E4104" t="str">
            <v>Open Value Subscription</v>
          </cell>
          <cell r="F4104" t="str">
            <v>ONLINE SERVICES</v>
          </cell>
        </row>
        <row r="4105">
          <cell r="B4105" t="str">
            <v>GN9-00002OS BRL</v>
          </cell>
          <cell r="C4105" t="str">
            <v>AzureActvDrctryPremP1Open ShrdSvr ALNG SubsVL OLV NL 1Mth AP</v>
          </cell>
          <cell r="D4105">
            <v>32.404255319148938</v>
          </cell>
          <cell r="E4105" t="str">
            <v>Open Value Subscription</v>
          </cell>
          <cell r="F4105" t="str">
            <v>ONLINE SERVICES</v>
          </cell>
        </row>
        <row r="4106">
          <cell r="B4106" t="str">
            <v>6EM-00005OS BRL</v>
          </cell>
          <cell r="C4106" t="str">
            <v>AzureActvDrctryPremP2Open ShrdSvr ALNG SubsVL OLV NL 1Mth AP</v>
          </cell>
          <cell r="D4106">
            <v>48.61702127659575</v>
          </cell>
          <cell r="E4106" t="str">
            <v>Open Value Subscription</v>
          </cell>
          <cell r="F4106" t="str">
            <v>ONLINE SERVICES</v>
          </cell>
        </row>
        <row r="4107">
          <cell r="B4107" t="str">
            <v>HHS-00002OS BRL</v>
          </cell>
          <cell r="C4107" t="str">
            <v>Defender for Identity AO Open Alng SubVL OLV NL 1Mth AP to ATA</v>
          </cell>
          <cell r="D4107">
            <v>12.457446808510641</v>
          </cell>
          <cell r="E4107" t="str">
            <v>Open Value Subscription</v>
          </cell>
          <cell r="F4107" t="str">
            <v>ONLINE SERVICES</v>
          </cell>
        </row>
        <row r="4108">
          <cell r="B4108" t="str">
            <v>HHP-00002OS BRL</v>
          </cell>
          <cell r="C4108" t="str">
            <v>Defender for Identity Open Alng SubVL OLV NL 1Mth AP</v>
          </cell>
          <cell r="D4108">
            <v>29.659574468085108</v>
          </cell>
          <cell r="E4108" t="str">
            <v>Open Value Subscription</v>
          </cell>
          <cell r="F4108" t="str">
            <v>ONLINE SERVICES</v>
          </cell>
        </row>
        <row r="4109">
          <cell r="B4109" t="str">
            <v>QD3-00002OS BRL</v>
          </cell>
          <cell r="C4109" t="str">
            <v>AzureInfoProtPremP1Open ShrdSvr ALNG SubsVL OLV NL 1Mth AP</v>
          </cell>
          <cell r="D4109">
            <v>10.808510638297873</v>
          </cell>
          <cell r="E4109" t="str">
            <v>Open Value Subscription</v>
          </cell>
          <cell r="F4109" t="str">
            <v>ONLINE SERVICES</v>
          </cell>
        </row>
        <row r="4110">
          <cell r="B4110" t="str">
            <v>CGJ-00002OS BRL</v>
          </cell>
          <cell r="C4110" t="str">
            <v>AzureInfoProtPremP2Open ShrdSvr ALNG SubsVL OLV NL 1Mth AP</v>
          </cell>
          <cell r="D4110">
            <v>27.010638297872344</v>
          </cell>
          <cell r="E4110" t="str">
            <v>Open Value Subscription</v>
          </cell>
          <cell r="F4110" t="str">
            <v>ONLINE SERVICES</v>
          </cell>
        </row>
        <row r="4111">
          <cell r="B4111" t="str">
            <v>5S2-00001OS BRL</v>
          </cell>
          <cell r="C4111" t="str">
            <v>AzureSubsSrvcesOpn ShrdSvr ALNG SubsVL OLV NL 1Mth AP</v>
          </cell>
          <cell r="D4111">
            <v>45.053191489361708</v>
          </cell>
          <cell r="E4111" t="str">
            <v>Open Value Subscription</v>
          </cell>
          <cell r="F4111" t="str">
            <v>ONLINE SERVICES</v>
          </cell>
        </row>
        <row r="4112">
          <cell r="B4112" t="str">
            <v>3VU-00016OS BRL</v>
          </cell>
          <cell r="C4112" t="str">
            <v>MSDNPltfrms ALNG LicSAPk OLV NL 1Y AP</v>
          </cell>
          <cell r="D4112">
            <v>8284.2978723404249</v>
          </cell>
          <cell r="E4112" t="str">
            <v>Open Value Subscription</v>
          </cell>
          <cell r="F4112" t="str">
            <v>SOFTWARE LICENSES</v>
          </cell>
        </row>
        <row r="4113">
          <cell r="B4113" t="str">
            <v>3VU-00040OS BRL</v>
          </cell>
          <cell r="C4113" t="str">
            <v>MSDNPltfrms ALNG OLV NL Each AP</v>
          </cell>
          <cell r="D4113">
            <v>14496.202127659575</v>
          </cell>
          <cell r="E4113" t="str">
            <v>Open Value Subscription</v>
          </cell>
          <cell r="F4113" t="str">
            <v>SOFTWARE LICENSES</v>
          </cell>
        </row>
        <row r="4114">
          <cell r="B4114" t="str">
            <v>WC2-00002OS BRL</v>
          </cell>
          <cell r="C4114" t="str">
            <v>MultifctrAuthntctnOpn ShrdSvr ALNG SubsVL OLV NL 1Mth AP RenewalOnly</v>
          </cell>
          <cell r="D4114">
            <v>6.7872340425531918</v>
          </cell>
          <cell r="E4114" t="str">
            <v>Open Value Subscription</v>
          </cell>
          <cell r="F4114" t="str">
            <v>SOFTWARE SUBSCRIPTION LICENSES</v>
          </cell>
        </row>
        <row r="4115">
          <cell r="B4115" t="str">
            <v>TK9-00002OS BRL</v>
          </cell>
          <cell r="C4115" t="str">
            <v>O365 Advanced Compliance Open ShrdSvr ALNG SubsVL OLV NL 1Mth AP</v>
          </cell>
          <cell r="D4115">
            <v>43.212765957446805</v>
          </cell>
          <cell r="E4115" t="str">
            <v>Open Value Subscription</v>
          </cell>
          <cell r="F4115" t="str">
            <v>SOFTWARE SUBSCRIPTION LICENSES</v>
          </cell>
        </row>
        <row r="4116">
          <cell r="B4116" t="str">
            <v>KF4-00002OS BRL</v>
          </cell>
          <cell r="C4116" t="str">
            <v>Defender for O365 Plan 1 Open Alng SubVL OLV NL 1Mth AP</v>
          </cell>
          <cell r="D4116">
            <v>10.808510638297873</v>
          </cell>
          <cell r="E4116" t="str">
            <v>Open Value Subscription</v>
          </cell>
          <cell r="F4116" t="str">
            <v>SOFTWARE SUBSCRIPTION LICENSES</v>
          </cell>
        </row>
        <row r="4117">
          <cell r="B4117" t="str">
            <v>J29-00002OS BRL</v>
          </cell>
          <cell r="C4117" t="str">
            <v>M365AppsForBusinessOpen ShrdSvr ALNG SubsVL OLV NL 1Mth AP</v>
          </cell>
          <cell r="D4117">
            <v>44.542553191489361</v>
          </cell>
          <cell r="E4117" t="str">
            <v>Open Value Subscription</v>
          </cell>
          <cell r="F4117" t="str">
            <v>SOFTWARE SUBSCRIPTION LICENSES</v>
          </cell>
        </row>
        <row r="4118">
          <cell r="B4118" t="str">
            <v>9F5-00002OS BRL</v>
          </cell>
          <cell r="C4118" t="str">
            <v>M365BusinessBasicOpen ShrdSvr ALNG SubsVL OLV NL 1Mth AP</v>
          </cell>
          <cell r="D4118">
            <v>27.010638297872344</v>
          </cell>
          <cell r="E4118" t="str">
            <v>Open Value Subscription</v>
          </cell>
          <cell r="F4118" t="str">
            <v>SOFTWARE SUBSCRIPTION LICENSES</v>
          </cell>
        </row>
        <row r="4119">
          <cell r="B4119" t="str">
            <v>9F4-00002OS BRL</v>
          </cell>
          <cell r="C4119" t="str">
            <v>M365BusinessStandardOpen ShrdSvr ALNG SubsVL OLV NL 1Mth AP</v>
          </cell>
          <cell r="D4119">
            <v>67.553191489361708</v>
          </cell>
          <cell r="E4119" t="str">
            <v>Open Value Subscription</v>
          </cell>
          <cell r="F4119" t="str">
            <v>SOFTWARE SUBSCRIPTION LICENSES</v>
          </cell>
        </row>
        <row r="4120">
          <cell r="B4120" t="str">
            <v>G3S-00333OS BRL</v>
          </cell>
          <cell r="C4120" t="str">
            <v>WinSvrEssntls ALNG LicSAPk OLV NL 1Y AP</v>
          </cell>
          <cell r="D4120">
            <v>1279.436170212766</v>
          </cell>
          <cell r="E4120" t="str">
            <v>Open Value Subscription</v>
          </cell>
          <cell r="F4120" t="str">
            <v>SOFTWARE LICENSES</v>
          </cell>
        </row>
        <row r="4121">
          <cell r="B4121" t="str">
            <v>R39-01214OS BRL</v>
          </cell>
          <cell r="C4121" t="str">
            <v>WinSvrExtConn 2019 ALNG OLV NL Each AP</v>
          </cell>
          <cell r="D4121">
            <v>9024.3404255319147</v>
          </cell>
          <cell r="E4121" t="str">
            <v>Open Value Subscription</v>
          </cell>
          <cell r="F4121" t="str">
            <v>SOFTWARE LICENSES</v>
          </cell>
        </row>
        <row r="4122">
          <cell r="B4122" t="str">
            <v>R39-00739OS BRL</v>
          </cell>
          <cell r="C4122" t="str">
            <v>WinSvrExtConn ALNG LicSAPk OLV NL 1Y AP</v>
          </cell>
          <cell r="D4122">
            <v>5156.7872340425538</v>
          </cell>
          <cell r="E4122" t="str">
            <v>Open Value Subscription</v>
          </cell>
          <cell r="F4122" t="str">
            <v>SOFTWARE LICENSES</v>
          </cell>
        </row>
        <row r="4123">
          <cell r="B4123" t="str">
            <v>9EM-00626OS BRL</v>
          </cell>
          <cell r="C4123" t="str">
            <v>WinSvrSTDCore 2019 ALNG OLV 16Lic NL Each AP CoreLic</v>
          </cell>
          <cell r="D4123">
            <v>4344.5212765957449</v>
          </cell>
          <cell r="E4123" t="str">
            <v>Open Value Subscription</v>
          </cell>
          <cell r="F4123" t="str">
            <v>SOFTWARE LICENSES</v>
          </cell>
        </row>
        <row r="4124">
          <cell r="B4124" t="str">
            <v>9EM-00627OS BRL</v>
          </cell>
          <cell r="C4124" t="str">
            <v>WinSvrSTDCore 2019 ALNG OLV 2Lic NL Each AP CoreLic</v>
          </cell>
          <cell r="D4124">
            <v>549.51063829787233</v>
          </cell>
          <cell r="E4124" t="str">
            <v>Open Value Subscription</v>
          </cell>
          <cell r="F4124" t="str">
            <v>SOFTWARE LICENSES</v>
          </cell>
        </row>
        <row r="4125">
          <cell r="B4125" t="str">
            <v>9EM-00417OS BRL</v>
          </cell>
          <cell r="C4125" t="str">
            <v>WinSvrSTDCore ALNG LicSAPk OLV 16Lic NL 1Y AP CoreLic</v>
          </cell>
          <cell r="D4125">
            <v>2482.744680851064</v>
          </cell>
          <cell r="E4125" t="str">
            <v>Open Value Subscription</v>
          </cell>
          <cell r="F4125" t="str">
            <v>SOFTWARE LICENSES</v>
          </cell>
        </row>
        <row r="4126">
          <cell r="B4126" t="str">
            <v>9EM-00419OS BRL</v>
          </cell>
          <cell r="C4126" t="str">
            <v>WinSvrSTDCore ALNG LicSAPk OLV 2Lic NL 1Y AP CoreLic</v>
          </cell>
          <cell r="D4126">
            <v>314.13829787234044</v>
          </cell>
          <cell r="E4126" t="str">
            <v>Open Value Subscription</v>
          </cell>
          <cell r="F4126" t="str">
            <v>SOFTWARE LICENSES</v>
          </cell>
        </row>
        <row r="4127">
          <cell r="B4127" t="str">
            <v>4ZF-00002OS BRL</v>
          </cell>
          <cell r="C4127" t="str">
            <v>WINVDAPerDvc ALNG SubsVL OLV NL 1Mth AP PerDvc</v>
          </cell>
          <cell r="D4127">
            <v>84.553191489361708</v>
          </cell>
          <cell r="E4127" t="str">
            <v>Open Value Subscription</v>
          </cell>
          <cell r="F4127" t="str">
            <v>SOFTWARE SUBSCRIPTION LICENSES</v>
          </cell>
        </row>
        <row r="4128">
          <cell r="B4128" t="str">
            <v>059-09166OS BRL</v>
          </cell>
          <cell r="C4128" t="str">
            <v>Word 2019 ALNG OLV NL Each AP</v>
          </cell>
          <cell r="D4128">
            <v>828.77659574468089</v>
          </cell>
          <cell r="E4128" t="str">
            <v>Open Value Subscription</v>
          </cell>
          <cell r="F4128" t="str">
            <v>SOFTWARE LICENSES</v>
          </cell>
        </row>
        <row r="4129">
          <cell r="B4129" t="str">
            <v>059-05310OS BRL</v>
          </cell>
          <cell r="C4129" t="str">
            <v>Word ALNG LicSAPk OLV NL 1Y AP</v>
          </cell>
          <cell r="D4129">
            <v>473.54255319148939</v>
          </cell>
          <cell r="E4129" t="str">
            <v>Open Value Subscription</v>
          </cell>
          <cell r="F4129" t="str">
            <v>SOFTWARE LICENSES</v>
          </cell>
        </row>
        <row r="4130">
          <cell r="B4130" t="str">
            <v>D48-01244OS BRL</v>
          </cell>
          <cell r="C4130" t="str">
            <v>WordMac 2019 ALNG OLV NL Each AP</v>
          </cell>
          <cell r="D4130">
            <v>828.77659574468089</v>
          </cell>
          <cell r="E4130" t="str">
            <v>Open Value Subscription</v>
          </cell>
          <cell r="F4130" t="str">
            <v>SOFTWARE LICENSES</v>
          </cell>
        </row>
        <row r="4131">
          <cell r="B4131" t="str">
            <v>D48-00675OS BRL</v>
          </cell>
          <cell r="C4131" t="str">
            <v>WordMac ALNG LicSAPk OLV NL 1Y AP</v>
          </cell>
          <cell r="D4131">
            <v>473.54255319148939</v>
          </cell>
          <cell r="E4131" t="str">
            <v>Open Value Subscription</v>
          </cell>
          <cell r="F4131" t="str">
            <v>SOFTWARE LICENSES</v>
          </cell>
        </row>
        <row r="4132">
          <cell r="B4132" t="str">
            <v>EMJ-00934OS BRL</v>
          </cell>
          <cell r="C4132" t="str">
            <v>Dyn365TeamMmbrs 2019 ALNG OLV NL Each AP DvcCAL</v>
          </cell>
          <cell r="D4132">
            <v>876.404255319149</v>
          </cell>
          <cell r="E4132" t="str">
            <v>Open Value Subscription</v>
          </cell>
          <cell r="F4132" t="str">
            <v>SOFTWARE LICENSES</v>
          </cell>
        </row>
        <row r="4133">
          <cell r="B4133" t="str">
            <v>EMJ-00935OS BRL</v>
          </cell>
          <cell r="C4133" t="str">
            <v>Dyn365TeamMmbrs 2019 ALNG OLV NL Each AP UsrCAL</v>
          </cell>
          <cell r="D4133">
            <v>584.22340425531911</v>
          </cell>
          <cell r="E4133" t="str">
            <v>Open Value Subscription</v>
          </cell>
          <cell r="F4133" t="str">
            <v>SOFTWARE LICENSES</v>
          </cell>
        </row>
        <row r="4134">
          <cell r="B4134" t="str">
            <v>EMT-01376OS BRL</v>
          </cell>
          <cell r="C4134" t="str">
            <v>Dyn365CstmrSrvc 2019 ALNG OLV NL Each AP DvcCAL</v>
          </cell>
          <cell r="D4134">
            <v>10952.904255319148</v>
          </cell>
          <cell r="E4134" t="str">
            <v>Open Value Subscription</v>
          </cell>
          <cell r="F4134" t="str">
            <v>SOFTWARE LICENSES</v>
          </cell>
        </row>
        <row r="4135">
          <cell r="B4135" t="str">
            <v>EMT-01377OS BRL</v>
          </cell>
          <cell r="C4135" t="str">
            <v>Dyn365CstmrSrvc 2019 ALNG OLV NL Each AP UsrCAL</v>
          </cell>
          <cell r="D4135">
            <v>7302.510638297872</v>
          </cell>
          <cell r="E4135" t="str">
            <v>Open Value Subscription</v>
          </cell>
          <cell r="F4135" t="str">
            <v>SOFTWARE LICENSES</v>
          </cell>
        </row>
        <row r="4136">
          <cell r="B4136" t="str">
            <v>ENJ-01413OS BRL</v>
          </cell>
          <cell r="C4136" t="str">
            <v>Dyn365Sales 2019 ALNG OLV NL Each AP DvcCAL</v>
          </cell>
          <cell r="D4136">
            <v>10952.904255319148</v>
          </cell>
          <cell r="E4136" t="str">
            <v>Open Value Subscription</v>
          </cell>
          <cell r="F4136" t="str">
            <v>SOFTWARE LICENSES</v>
          </cell>
        </row>
        <row r="4137">
          <cell r="B4137" t="str">
            <v>ENJ-01414OS BRL</v>
          </cell>
          <cell r="C4137" t="str">
            <v>Dyn365Sales 2019 ALNG OLV NL Each AP UsrCAL</v>
          </cell>
          <cell r="D4137">
            <v>7302.510638297872</v>
          </cell>
          <cell r="E4137" t="str">
            <v>Open Value Subscription</v>
          </cell>
          <cell r="F4137" t="str">
            <v>SOFTWARE LICENSES</v>
          </cell>
        </row>
        <row r="4138">
          <cell r="B4138" t="str">
            <v>3ND-00822OS BRL</v>
          </cell>
          <cell r="C4138" t="str">
            <v>SysCtrSrvcMgrCltML 2019 ALNG OLV NL Each AP PerOSE</v>
          </cell>
          <cell r="D4138">
            <v>84.212765957446805</v>
          </cell>
          <cell r="E4138" t="str">
            <v>Open Value Subscription</v>
          </cell>
          <cell r="F4138" t="str">
            <v>SOFTWARE LICENSES</v>
          </cell>
        </row>
        <row r="4139">
          <cell r="B4139" t="str">
            <v>3ND-00823OS BRL</v>
          </cell>
          <cell r="C4139" t="str">
            <v>SysCtrSrvcMgrCltML 2019 ALNG OLV NL Each AP PerUsr</v>
          </cell>
          <cell r="D4139">
            <v>108.96808510638299</v>
          </cell>
          <cell r="E4139" t="str">
            <v>Open Value Subscription</v>
          </cell>
          <cell r="F4139" t="str">
            <v>SOFTWARE LICENSES</v>
          </cell>
        </row>
        <row r="4140">
          <cell r="B4140" t="str">
            <v>3ZK-00501OS BRL</v>
          </cell>
          <cell r="C4140" t="str">
            <v>SysCtrOrchestratorSvr 2019 ALNG OLV NL Each AP PerOSE</v>
          </cell>
          <cell r="D4140">
            <v>84.212765957446805</v>
          </cell>
          <cell r="E4140" t="str">
            <v>Open Value Subscription</v>
          </cell>
          <cell r="F4140" t="str">
            <v>SOFTWARE LICENSES</v>
          </cell>
        </row>
        <row r="4141">
          <cell r="B4141" t="str">
            <v>3ZK-00502OS BRL</v>
          </cell>
          <cell r="C4141" t="str">
            <v>SysCtrOrchestratorSvr 2019 ALNG OLV NL Each AP PerUsr</v>
          </cell>
          <cell r="D4141">
            <v>108.96808510638299</v>
          </cell>
          <cell r="E4141" t="str">
            <v>Open Value Subscription</v>
          </cell>
          <cell r="F4141" t="str">
            <v>SOFTWARE LICENSES</v>
          </cell>
        </row>
        <row r="4142">
          <cell r="B4142" t="str">
            <v>9EN-00527OS BRL</v>
          </cell>
          <cell r="C4142" t="str">
            <v>SysCtrStdCore 2019 ALNG OLV 16Lic NL Each AP CoreLic</v>
          </cell>
          <cell r="D4142">
            <v>3943.36170212766</v>
          </cell>
          <cell r="E4142" t="str">
            <v>Open Value Subscription</v>
          </cell>
          <cell r="F4142" t="str">
            <v>SOFTWARE LICENSES</v>
          </cell>
        </row>
        <row r="4143">
          <cell r="B4143" t="str">
            <v>9EN-00528OS BRL</v>
          </cell>
          <cell r="C4143" t="str">
            <v>SysCtrStdCore 2019 ALNG OLV 2Lic NL Each AP CoreLic</v>
          </cell>
          <cell r="D4143">
            <v>492.69148936170217</v>
          </cell>
          <cell r="E4143" t="str">
            <v>Open Value Subscription</v>
          </cell>
          <cell r="F4143" t="str">
            <v>SOFTWARE LICENSES</v>
          </cell>
        </row>
        <row r="4144">
          <cell r="B4144" t="str">
            <v>9EP-00671OS BRL</v>
          </cell>
          <cell r="C4144" t="str">
            <v>SysCtrDatactrCore 2019 ALNG OLV 16Lic NL Each AP CoreLic</v>
          </cell>
          <cell r="D4144">
            <v>10748.670212765957</v>
          </cell>
          <cell r="E4144" t="str">
            <v>Open Value Subscription</v>
          </cell>
          <cell r="F4144" t="str">
            <v>SOFTWARE LICENSES</v>
          </cell>
        </row>
        <row r="4145">
          <cell r="B4145" t="str">
            <v>9EP-00672OS BRL</v>
          </cell>
          <cell r="C4145" t="str">
            <v>SysCtrDatactrCore 2019 ALNG OLV 2Lic NL Each AP CoreLic</v>
          </cell>
          <cell r="D4145">
            <v>1343.4148936170213</v>
          </cell>
          <cell r="E4145" t="str">
            <v>Open Value Subscription</v>
          </cell>
          <cell r="F4145" t="str">
            <v>SOFTWARE LICENSES</v>
          </cell>
        </row>
        <row r="4146">
          <cell r="B4146" t="str">
            <v>9TX-01482OS BRL</v>
          </cell>
          <cell r="C4146" t="str">
            <v>SysCtrOpsMgrCltML 2019 ALNG OLV NL Each AP PerOSE</v>
          </cell>
          <cell r="D4146">
            <v>84.212765957446805</v>
          </cell>
          <cell r="E4146" t="str">
            <v>Open Value Subscription</v>
          </cell>
          <cell r="F4146" t="str">
            <v>SOFTWARE LICENSES</v>
          </cell>
        </row>
        <row r="4147">
          <cell r="B4147" t="str">
            <v>9TX-01483OS BRL</v>
          </cell>
          <cell r="C4147" t="str">
            <v>SysCtrOpsMgrCltML 2019 ALNG OLV NL Each AP PerUsr</v>
          </cell>
          <cell r="D4147">
            <v>108.96808510638299</v>
          </cell>
          <cell r="E4147" t="str">
            <v>Open Value Subscription</v>
          </cell>
          <cell r="F4147" t="str">
            <v>SOFTWARE LICENSES</v>
          </cell>
        </row>
        <row r="4148">
          <cell r="B4148" t="str">
            <v>TSC-01327OS BRL</v>
          </cell>
          <cell r="C4148" t="str">
            <v>SysCtrDPMCltML 2019 ALNG OLV NL Each AP PerOSE</v>
          </cell>
          <cell r="D4148">
            <v>84.212765957446805</v>
          </cell>
          <cell r="E4148" t="str">
            <v>Open Value Subscription</v>
          </cell>
          <cell r="F4148" t="str">
            <v>SOFTWARE LICENSES</v>
          </cell>
        </row>
        <row r="4149">
          <cell r="B4149" t="str">
            <v>TSC-01328OS BRL</v>
          </cell>
          <cell r="C4149" t="str">
            <v>SysCtrDPMCltML 2019 ALNG OLV NL Each AP PerUsr</v>
          </cell>
          <cell r="D4149">
            <v>108.96808510638299</v>
          </cell>
          <cell r="E4149" t="str">
            <v>Open Value Subscription</v>
          </cell>
          <cell r="F4149" t="str">
            <v>SOFTWARE LICENSES</v>
          </cell>
        </row>
        <row r="4150">
          <cell r="B4150" t="str">
            <v>125-01208OS BRL</v>
          </cell>
          <cell r="C4150" t="str">
            <v>AzureDevOpsServer ALNG LicSAPk OLV NL 1Y AP MPNCmptncyReq</v>
          </cell>
          <cell r="D4150">
            <v>792.19148936170211</v>
          </cell>
          <cell r="E4150" t="str">
            <v>Open Value Subscription</v>
          </cell>
          <cell r="F4150" t="str">
            <v>SOFTWARE LICENSES</v>
          </cell>
        </row>
        <row r="4151">
          <cell r="B4151" t="str">
            <v>126-00435OS BRL</v>
          </cell>
          <cell r="C4151" t="str">
            <v>AzureDevOpsServerCAL ALNG LicSAPk OLV NL 1Y AP DvcCAL</v>
          </cell>
          <cell r="D4151">
            <v>989.10638297872345</v>
          </cell>
          <cell r="E4151" t="str">
            <v>Open Value Subscription</v>
          </cell>
          <cell r="F4151" t="str">
            <v>SOFTWARE LICENSES</v>
          </cell>
        </row>
        <row r="4152">
          <cell r="B4152" t="str">
            <v>126-01852OS BRL</v>
          </cell>
          <cell r="C4152" t="str">
            <v>AzureDevOpsServerCAL ALNG LicSAPk OLV NL 1Y AP MPNCmptncyReq DvcCAL</v>
          </cell>
          <cell r="D4152">
            <v>792.19148936170211</v>
          </cell>
          <cell r="E4152" t="str">
            <v>Open Value Subscription</v>
          </cell>
          <cell r="F4152" t="str">
            <v>SOFTWARE LICENSES</v>
          </cell>
        </row>
        <row r="4153">
          <cell r="B4153" t="str">
            <v>126-01862OS BRL</v>
          </cell>
          <cell r="C4153" t="str">
            <v>AzureDevOpsServerCAL ALNG LicSAPk OLV NL 1Y AP MPNCmptncyReq UsrCAL</v>
          </cell>
          <cell r="D4153">
            <v>912.21276595744689</v>
          </cell>
          <cell r="E4153" t="str">
            <v>Open Value Subscription</v>
          </cell>
          <cell r="F4153" t="str">
            <v>SOFTWARE LICENSES</v>
          </cell>
        </row>
        <row r="4154">
          <cell r="B4154" t="str">
            <v>126-00488OS BRL</v>
          </cell>
          <cell r="C4154" t="str">
            <v>AzureDevOpsServerCAL ALNG LicSAPk OLV NL 1Y AP UsrCAL</v>
          </cell>
          <cell r="D4154">
            <v>1138.3936170212767</v>
          </cell>
          <cell r="E4154" t="str">
            <v>Open Value Subscription</v>
          </cell>
          <cell r="F4154" t="str">
            <v>SOFTWARE LICENSES</v>
          </cell>
        </row>
        <row r="4155">
          <cell r="B4155" t="str">
            <v>L5D-00104OS BRL</v>
          </cell>
          <cell r="C4155" t="str">
            <v>VSTstProSubMSDN ALNG LicSAPk OLV NL 1Y AP</v>
          </cell>
          <cell r="D4155">
            <v>4819.7659574468089</v>
          </cell>
          <cell r="E4155" t="str">
            <v>Open Value Subscription</v>
          </cell>
          <cell r="F4155" t="str">
            <v>SOFTWARE LICENSES</v>
          </cell>
        </row>
        <row r="4156">
          <cell r="B4156" t="str">
            <v>L5D-00285OS BRL</v>
          </cell>
          <cell r="C4156" t="str">
            <v>VSTstProSubMSDN ALNG LicSAPk OLV NL 1Y AP MPNCmptncyReq</v>
          </cell>
          <cell r="D4156">
            <v>3855.5638297872342</v>
          </cell>
          <cell r="E4156" t="str">
            <v>Open Value Subscription</v>
          </cell>
          <cell r="F4156" t="str">
            <v>SOFTWARE LICENSES</v>
          </cell>
        </row>
        <row r="4157">
          <cell r="B4157" t="str">
            <v>HXC-00001OS BRL</v>
          </cell>
          <cell r="C4157" t="str">
            <v>WebAntmlwrTMGMB ALNG SubsVL OLV NL 1Mth AP PerDvc</v>
          </cell>
          <cell r="D4157">
            <v>5.0319148936170217</v>
          </cell>
          <cell r="E4157" t="str">
            <v>Open Value Subscription</v>
          </cell>
          <cell r="F4157" t="str">
            <v>SOFTWARE SUBSCRIPTION LICENSES</v>
          </cell>
        </row>
        <row r="4158">
          <cell r="B4158" t="str">
            <v>HXC-00002OS BRL</v>
          </cell>
          <cell r="C4158" t="str">
            <v>WebAntmlwrTMGMB ALNG SubsVL OLV NL 1Mth AP PerUsr</v>
          </cell>
          <cell r="D4158">
            <v>5.0319148936170217</v>
          </cell>
          <cell r="E4158" t="str">
            <v>Open Value Subscription</v>
          </cell>
          <cell r="F4158" t="str">
            <v>SOFTWARE SUBSCRIPTION LICENSES</v>
          </cell>
        </row>
        <row r="4159">
          <cell r="B4159" t="str">
            <v>KW4-00181OS BRL</v>
          </cell>
          <cell r="C4159" t="str">
            <v>WINENTLTSC 2019 ALNG Upgrd OLV NL Each Ent BuyOut</v>
          </cell>
          <cell r="D4159">
            <v>707.04255319148945</v>
          </cell>
          <cell r="E4159" t="str">
            <v>Open Value Subscription</v>
          </cell>
          <cell r="F4159" t="str">
            <v>SOFTWARE LICENSES</v>
          </cell>
        </row>
        <row r="4160">
          <cell r="B4160" t="str">
            <v>KW4-00182OS BRL</v>
          </cell>
          <cell r="C4160" t="str">
            <v>WINENTLTSC 2019 ALNG Upgrd OLV NL Each Pltfrm BuyOut</v>
          </cell>
          <cell r="D4160">
            <v>672.17021276595756</v>
          </cell>
          <cell r="E4160" t="str">
            <v>Open Value Subscription</v>
          </cell>
          <cell r="F4160" t="str">
            <v>SOFTWARE LICENSES</v>
          </cell>
        </row>
        <row r="4161">
          <cell r="B4161" t="str">
            <v>KV3-00489OS BRL</v>
          </cell>
          <cell r="C4161" t="str">
            <v>WINENTperDVC ALNG UpgrdSAPk OLV NL 1Y Ent</v>
          </cell>
          <cell r="D4161">
            <v>534.88297872340434</v>
          </cell>
          <cell r="E4161" t="str">
            <v>Open Value Subscription</v>
          </cell>
          <cell r="F4161" t="str">
            <v>SOFTWARE SUBSCRIPTION LICENSES</v>
          </cell>
        </row>
        <row r="4162">
          <cell r="B4162" t="str">
            <v>KV3-00509OS BRL</v>
          </cell>
          <cell r="C4162" t="str">
            <v>WINENTperDVC ALNG UpgrdSAPk OLV NL 1Y Pltfrm</v>
          </cell>
          <cell r="D4162">
            <v>508.25531914893617</v>
          </cell>
          <cell r="E4162" t="str">
            <v>Open Value Subscription</v>
          </cell>
          <cell r="F4162" t="str">
            <v>SOFTWARE SUBSCRIPTION LICENSES</v>
          </cell>
        </row>
        <row r="4163">
          <cell r="B4163" t="str">
            <v>KV3-00511OS BRL</v>
          </cell>
          <cell r="C4163" t="str">
            <v>WINENTperDVC ALNG UpgrdSAPk OLV NL 1Y PltfrmUTD</v>
          </cell>
          <cell r="D4163">
            <v>254.12765957446808</v>
          </cell>
          <cell r="E4163" t="str">
            <v>Open Value Subscription</v>
          </cell>
          <cell r="F4163" t="str">
            <v>SOFTWARE SUBSCRIPTION LICENSES</v>
          </cell>
        </row>
        <row r="4164">
          <cell r="B4164" t="str">
            <v>KV3-00513OS BRL</v>
          </cell>
          <cell r="C4164" t="str">
            <v>WINENTperDVC ALNG UpgrdSAPk OLV NL 1Y UTD</v>
          </cell>
          <cell r="D4164">
            <v>267.43617021276594</v>
          </cell>
          <cell r="E4164" t="str">
            <v>Open Value Subscription</v>
          </cell>
          <cell r="F4164" t="str">
            <v>SOFTWARE SUBSCRIPTION LICENSES</v>
          </cell>
        </row>
        <row r="4165">
          <cell r="B4165" t="str">
            <v>T98-02874OS BRL</v>
          </cell>
          <cell r="C4165" t="str">
            <v>WinRghtsMgmtSrvcsCAL 2019 ALNG OLV NL Each AP DvcCAL</v>
          </cell>
          <cell r="D4165">
            <v>183.21276595744681</v>
          </cell>
          <cell r="E4165" t="str">
            <v>Open Value Subscription</v>
          </cell>
          <cell r="F4165" t="str">
            <v>SOFTWARE LICENSES</v>
          </cell>
        </row>
        <row r="4166">
          <cell r="B4166" t="str">
            <v>T98-02875OS BRL</v>
          </cell>
          <cell r="C4166" t="str">
            <v>WinRghtsMgmtSrvcsCAL 2019 ALNG OLV NL Each AP UsrCAL</v>
          </cell>
          <cell r="D4166">
            <v>237.2340425531915</v>
          </cell>
          <cell r="E4166" t="str">
            <v>Open Value Subscription</v>
          </cell>
          <cell r="F4166" t="str">
            <v>SOFTWARE LICENSES</v>
          </cell>
        </row>
        <row r="4167">
          <cell r="B4167" t="str">
            <v>T98-01836OS BRL</v>
          </cell>
          <cell r="C4167" t="str">
            <v>WinRghtsMgmtSrvcsCAL ALNG LicSAPk OLV NL 1Y AP DvcCAL</v>
          </cell>
          <cell r="D4167">
            <v>104.45744680851064</v>
          </cell>
          <cell r="E4167" t="str">
            <v>Open Value Subscription</v>
          </cell>
          <cell r="F4167" t="str">
            <v>SOFTWARE LICENSES</v>
          </cell>
        </row>
        <row r="4168">
          <cell r="B4168" t="str">
            <v>T98-01843OS BRL</v>
          </cell>
          <cell r="C4168" t="str">
            <v>WinRghtsMgmtSrvcsCAL ALNG LicSAPk OLV NL 1Y AP UsrCAL</v>
          </cell>
          <cell r="D4168">
            <v>135.59574468085106</v>
          </cell>
          <cell r="E4168" t="str">
            <v>Open Value Subscription</v>
          </cell>
          <cell r="F4168" t="str">
            <v>SOFTWARE LICENSES</v>
          </cell>
        </row>
        <row r="4169">
          <cell r="B4169" t="str">
            <v>T99-01150OS BRL</v>
          </cell>
          <cell r="C4169" t="str">
            <v>WinRghtsMgmtSrvcsExtConn 2019 ALNG OLV NL Each AP</v>
          </cell>
          <cell r="D4169">
            <v>81464.723404255317</v>
          </cell>
          <cell r="E4169" t="str">
            <v>Open Value Subscription</v>
          </cell>
          <cell r="F4169" t="str">
            <v>SOFTWARE LICENSES</v>
          </cell>
        </row>
        <row r="4170">
          <cell r="B4170" t="str">
            <v>T99-00659OS BRL</v>
          </cell>
          <cell r="C4170" t="str">
            <v>WinRghtsMgmtSrvcsExtConn ALNG LicSAPk OLV NL 1Y AP</v>
          </cell>
          <cell r="D4170">
            <v>46550.904255319147</v>
          </cell>
          <cell r="E4170" t="str">
            <v>Open Value Subscription</v>
          </cell>
          <cell r="F4170" t="str">
            <v>SOFTWARE LICENSES</v>
          </cell>
        </row>
        <row r="4171">
          <cell r="B4171" t="str">
            <v>6VC-03721OS BRL</v>
          </cell>
          <cell r="C4171" t="str">
            <v>WinRmtDsktpSrvcsCAL 2019 ALNG OLV NL Each AP DvcCAL</v>
          </cell>
          <cell r="D4171">
            <v>501.40425531914894</v>
          </cell>
          <cell r="E4171" t="str">
            <v>Open Value Subscription</v>
          </cell>
          <cell r="F4171" t="str">
            <v>SOFTWARE LICENSES</v>
          </cell>
        </row>
        <row r="4172">
          <cell r="B4172" t="str">
            <v>6VC-03722OS BRL</v>
          </cell>
          <cell r="C4172" t="str">
            <v>WinRmtDsktpSrvcsCAL 2019 ALNG OLV NL Each AP UsrCAL</v>
          </cell>
          <cell r="D4172">
            <v>501.40425531914894</v>
          </cell>
          <cell r="E4172" t="str">
            <v>Open Value Subscription</v>
          </cell>
          <cell r="F4172" t="str">
            <v>SOFTWARE LICENSES</v>
          </cell>
        </row>
        <row r="4173">
          <cell r="B4173" t="str">
            <v>6VC-00827OS BRL</v>
          </cell>
          <cell r="C4173" t="str">
            <v>WinRmtDsktpSrvcsCAL ALNG LicSAPk OLV NL 1Y AP DvcCAL</v>
          </cell>
          <cell r="D4173">
            <v>286.42553191489367</v>
          </cell>
          <cell r="E4173" t="str">
            <v>Open Value Subscription</v>
          </cell>
          <cell r="F4173" t="str">
            <v>SOFTWARE LICENSES</v>
          </cell>
        </row>
        <row r="4174">
          <cell r="B4174" t="str">
            <v>6VC-00829OS BRL</v>
          </cell>
          <cell r="C4174" t="str">
            <v>WinRmtDsktpSrvcsCAL ALNG LicSAPk OLV NL 1Y AP UsrCAL</v>
          </cell>
          <cell r="D4174">
            <v>286.42553191489367</v>
          </cell>
          <cell r="E4174" t="str">
            <v>Open Value Subscription</v>
          </cell>
          <cell r="F4174" t="str">
            <v>SOFTWARE LICENSES</v>
          </cell>
        </row>
        <row r="4175">
          <cell r="B4175" t="str">
            <v>6XC-00424OS BRL</v>
          </cell>
          <cell r="C4175" t="str">
            <v>WinRmtDsktpSrvcsExtConn 2019 ALNG OLV NL Each AP</v>
          </cell>
          <cell r="D4175">
            <v>50279.436170212764</v>
          </cell>
          <cell r="E4175" t="str">
            <v>Open Value Subscription</v>
          </cell>
          <cell r="F4175" t="str">
            <v>SOFTWARE LICENSES</v>
          </cell>
        </row>
        <row r="4176">
          <cell r="B4176" t="str">
            <v>6XC-00086OS BRL</v>
          </cell>
          <cell r="C4176" t="str">
            <v>WinRmtDsktpSrvcsExtConn ALNG LicSAPk OLV NL 1Y AP</v>
          </cell>
          <cell r="D4176">
            <v>28730.882978723406</v>
          </cell>
          <cell r="E4176" t="str">
            <v>Open Value Subscription</v>
          </cell>
          <cell r="F4176" t="str">
            <v>SOFTWARE LICENSES</v>
          </cell>
        </row>
        <row r="4177">
          <cell r="B4177" t="str">
            <v>P71-07033OS BRL</v>
          </cell>
          <cell r="C4177" t="str">
            <v>WinSvrDataCtr ALNG SASU OLV NL 1Y WinSvrStd AP 2Proc</v>
          </cell>
          <cell r="D4177">
            <v>11111.063829787234</v>
          </cell>
          <cell r="E4177" t="str">
            <v>Open Value Subscription</v>
          </cell>
          <cell r="F4177" t="str">
            <v>SOFTWARE LICENSES</v>
          </cell>
        </row>
        <row r="4178">
          <cell r="B4178" t="str">
            <v>9EA-01018OS BRL</v>
          </cell>
          <cell r="C4178" t="str">
            <v>WinSvrDCCore 2019 ALNG OLV 16Lic NL Each AP CoreLic</v>
          </cell>
          <cell r="D4178">
            <v>23387.91489361702</v>
          </cell>
          <cell r="E4178" t="str">
            <v>Open Value Subscription</v>
          </cell>
          <cell r="F4178" t="str">
            <v>SOFTWARE LICENSES</v>
          </cell>
        </row>
        <row r="4179">
          <cell r="B4179" t="str">
            <v>9EA-01019OS BRL</v>
          </cell>
          <cell r="C4179" t="str">
            <v>WinSvrDCCore 2019 ALNG OLV 2Lic NL Each AP CoreLic</v>
          </cell>
          <cell r="D4179">
            <v>2925.2978723404258</v>
          </cell>
          <cell r="E4179" t="str">
            <v>Open Value Subscription</v>
          </cell>
          <cell r="F4179" t="str">
            <v>SOFTWARE LICENSES</v>
          </cell>
        </row>
        <row r="4180">
          <cell r="B4180" t="str">
            <v>9EA-00499OS BRL</v>
          </cell>
          <cell r="C4180" t="str">
            <v>WinSvrDCCore ALNG LicSAPk OLV 16Lic NL 1Y AP CoreLic</v>
          </cell>
          <cell r="D4180">
            <v>13364.808510638299</v>
          </cell>
          <cell r="E4180" t="str">
            <v>Open Value Subscription</v>
          </cell>
          <cell r="F4180" t="str">
            <v>SOFTWARE LICENSES</v>
          </cell>
        </row>
        <row r="4181">
          <cell r="B4181" t="str">
            <v>9EA-00503OS BRL</v>
          </cell>
          <cell r="C4181" t="str">
            <v>WinSvrDCCore ALNG LicSAPk OLV 2Lic NL 1Y AP CoreLic</v>
          </cell>
          <cell r="D4181">
            <v>1671.244680851064</v>
          </cell>
          <cell r="E4181" t="str">
            <v>Open Value Subscription</v>
          </cell>
          <cell r="F4181" t="str">
            <v>SOFTWARE LICENSES</v>
          </cell>
        </row>
        <row r="4182">
          <cell r="B4182" t="str">
            <v>9EA-00501OS BRL</v>
          </cell>
          <cell r="C4182" t="str">
            <v>WinSvrDCCore ALNG SASU OLV 16Lic NL 1Y WinSvrStdCore AP CoreLic</v>
          </cell>
          <cell r="D4182">
            <v>10882.074468085106</v>
          </cell>
          <cell r="E4182" t="str">
            <v>Open Value Subscription</v>
          </cell>
          <cell r="F4182" t="str">
            <v>SOFTWARE LICENSES</v>
          </cell>
        </row>
        <row r="4183">
          <cell r="B4183" t="str">
            <v>9EA-00505OS BRL</v>
          </cell>
          <cell r="C4183" t="str">
            <v>WinSvrDCCore ALNG SASU OLV 2Lic NL 1Y WinSvrStdCore AP CoreLic</v>
          </cell>
          <cell r="D4183">
            <v>1357.1063829787236</v>
          </cell>
          <cell r="E4183" t="str">
            <v>Open Value Subscription</v>
          </cell>
          <cell r="F4183" t="str">
            <v>SOFTWARE LICENSES</v>
          </cell>
        </row>
        <row r="4184">
          <cell r="B4184" t="str">
            <v>G3S-01246OS BRL</v>
          </cell>
          <cell r="C4184" t="str">
            <v>WinSvrEssntls 2019 ALNG OLV NL Each AP</v>
          </cell>
          <cell r="D4184">
            <v>2239.117021276596</v>
          </cell>
          <cell r="E4184" t="str">
            <v>Open Value Subscription</v>
          </cell>
          <cell r="F4184" t="str">
            <v>SOFTWARE LICENSES</v>
          </cell>
        </row>
        <row r="4185">
          <cell r="B4185" t="str">
            <v>77D-00258OS BRL</v>
          </cell>
          <cell r="C4185" t="str">
            <v>VSProSubMSDN 2019 ALNG OLV NL Each AP</v>
          </cell>
          <cell r="D4185">
            <v>1031.1489361702129</v>
          </cell>
          <cell r="E4185" t="str">
            <v>Open Value Subscription</v>
          </cell>
          <cell r="F4185" t="str">
            <v>SOFTWARE LICENSES</v>
          </cell>
        </row>
        <row r="4186">
          <cell r="B4186" t="str">
            <v>L5D-00388OS BRL</v>
          </cell>
          <cell r="C4186" t="str">
            <v>VSTstProSubMSDN 2019 ALNG OLV NL Each AP</v>
          </cell>
          <cell r="D4186">
            <v>8434.5212765957458</v>
          </cell>
          <cell r="E4186" t="str">
            <v>Open Value Subscription</v>
          </cell>
          <cell r="F4186" t="str">
            <v>SOFTWARE LICENSES</v>
          </cell>
        </row>
        <row r="4187">
          <cell r="B4187" t="str">
            <v>MX3-00446OS BRL</v>
          </cell>
          <cell r="C4187" t="str">
            <v>VSEntSubMSDN 2019 ALNG OLV NL Each AP</v>
          </cell>
          <cell r="D4187">
            <v>32562.170212765959</v>
          </cell>
          <cell r="E4187" t="str">
            <v>Open Value Subscription</v>
          </cell>
          <cell r="F4187" t="str">
            <v>SOFTWARE LICENSES</v>
          </cell>
        </row>
        <row r="4188">
          <cell r="B4188" t="str">
            <v>PQR-00002OS BRL</v>
          </cell>
          <cell r="C4188" t="str">
            <v>BingMapsTransactions ALNG SubsVL OLV NL 1Mth AP Usage100KTrnsctns</v>
          </cell>
          <cell r="D4188">
            <v>3815.8936170212769</v>
          </cell>
          <cell r="E4188" t="str">
            <v>Open Value Subscription</v>
          </cell>
          <cell r="F4188" t="str">
            <v>SOFTWARE SUBSCRIPTION LICENSES</v>
          </cell>
        </row>
        <row r="4189">
          <cell r="B4189" t="str">
            <v>PQR-00008OS BRL</v>
          </cell>
          <cell r="C4189" t="str">
            <v>BingMapsTransactions ALNG SubsVL OLV NL 1Mth AP Usage500KTrnsctns</v>
          </cell>
          <cell r="D4189">
            <v>18125.617021276597</v>
          </cell>
          <cell r="E4189" t="str">
            <v>Open Value Subscription</v>
          </cell>
          <cell r="F4189" t="str">
            <v>SOFTWARE SUBSCRIPTION LICENSES</v>
          </cell>
        </row>
        <row r="4190">
          <cell r="B4190" t="str">
            <v>PQR-00014OS BRL</v>
          </cell>
          <cell r="C4190" t="str">
            <v>BingMapsTransactions ALNG SubsVL OLV NL 1Mth AP Usage1MTransactions</v>
          </cell>
          <cell r="D4190">
            <v>34343.255319148935</v>
          </cell>
          <cell r="E4190" t="str">
            <v>Open Value Subscription</v>
          </cell>
          <cell r="F4190" t="str">
            <v>SOFTWARE SUBSCRIPTION LICENSES</v>
          </cell>
        </row>
        <row r="4191">
          <cell r="B4191" t="str">
            <v>PQR-00020OS BRL</v>
          </cell>
          <cell r="C4191" t="str">
            <v>BingMapsTransactions ALNG SubsVL OLV NL 1Mth AP Usage2MTransactions</v>
          </cell>
          <cell r="D4191">
            <v>61054.702127659577</v>
          </cell>
          <cell r="E4191" t="str">
            <v>Open Value Subscription</v>
          </cell>
          <cell r="F4191" t="str">
            <v>SOFTWARE SUBSCRIPTION LICENSES</v>
          </cell>
        </row>
        <row r="4192">
          <cell r="B4192" t="str">
            <v>PQR-00026OS BRL</v>
          </cell>
          <cell r="C4192" t="str">
            <v>BingMapsTransactions ALNG SubsVL OLV NL 1Mth AP Usage5MTransactions</v>
          </cell>
          <cell r="D4192">
            <v>76318.372340425543</v>
          </cell>
          <cell r="E4192" t="str">
            <v>Open Value Subscription</v>
          </cell>
          <cell r="F4192" t="str">
            <v>SOFTWARE SUBSCRIPTION LICENSES</v>
          </cell>
        </row>
        <row r="4193">
          <cell r="B4193" t="str">
            <v>PQR-00032OS BRL</v>
          </cell>
          <cell r="C4193" t="str">
            <v>BingMapsTransactions ALNG SubsVL OLV NL 1Mth AP Usage10MTransactions</v>
          </cell>
          <cell r="D4193">
            <v>95397.957446808519</v>
          </cell>
          <cell r="E4193" t="str">
            <v>Open Value Subscription</v>
          </cell>
          <cell r="F4193" t="str">
            <v>SOFTWARE SUBSCRIPTION LICENSES</v>
          </cell>
        </row>
        <row r="4194">
          <cell r="B4194" t="str">
            <v>PQR-00038OS BRL</v>
          </cell>
          <cell r="C4194" t="str">
            <v>BingMapsTransactions ALNG SubsVL OLV NL 1Mth AP Usage30MTrnsctns</v>
          </cell>
          <cell r="D4194">
            <v>109898.45744680852</v>
          </cell>
          <cell r="E4194" t="str">
            <v>Open Value Subscription</v>
          </cell>
          <cell r="F4194" t="str">
            <v>SOFTWARE SUBSCRIPTION LICENSES</v>
          </cell>
        </row>
        <row r="4195">
          <cell r="B4195" t="str">
            <v>T3V-00010OS BRL</v>
          </cell>
          <cell r="C4195" t="str">
            <v>BingMapsKnwnUsr ALNG SubsVL OLV NL 1Mth AP 5KBndl PerUsr</v>
          </cell>
          <cell r="D4195">
            <v>42468.946808510642</v>
          </cell>
          <cell r="E4195" t="str">
            <v>Open Value Subscription</v>
          </cell>
          <cell r="F4195" t="str">
            <v>SOFTWARE SUBSCRIPTION LICENSES</v>
          </cell>
        </row>
        <row r="4196">
          <cell r="B4196" t="str">
            <v>T5V-00024OS BRL</v>
          </cell>
          <cell r="C4196" t="str">
            <v>BingMapsLightKnownUsr ALNG SubsVL OLV NL 1Mth AP 500Bndl PerUsr</v>
          </cell>
          <cell r="D4196">
            <v>720.05319148936178</v>
          </cell>
          <cell r="E4196" t="str">
            <v>Open Value Subscription</v>
          </cell>
          <cell r="F4196" t="str">
            <v>SOFTWARE SUBSCRIPTION LICENSES</v>
          </cell>
        </row>
        <row r="4197">
          <cell r="B4197" t="str">
            <v>T5V-00002OS BRL</v>
          </cell>
          <cell r="C4197" t="str">
            <v>BingMapsLightKnownUsr ALNG SubsVL OLV NL 1Mth AP 5KBndl PerUsr</v>
          </cell>
          <cell r="D4197">
            <v>5974.4255319148942</v>
          </cell>
          <cell r="E4197" t="str">
            <v>Open Value Subscription</v>
          </cell>
          <cell r="F4197" t="str">
            <v>SOFTWARE SUBSCRIPTION LICENSES</v>
          </cell>
        </row>
        <row r="4198">
          <cell r="B4198" t="str">
            <v>HJA-00671OS BRL</v>
          </cell>
          <cell r="C4198" t="str">
            <v>BztlkSvrBrnch ALNG LicSAPk OLV 2Lic NL 1Y AP CoreLic</v>
          </cell>
          <cell r="D4198">
            <v>3228.2340425531916</v>
          </cell>
          <cell r="E4198" t="str">
            <v>Open Value Subscription</v>
          </cell>
          <cell r="F4198" t="str">
            <v>SOFTWARE LICENSES</v>
          </cell>
        </row>
        <row r="4199">
          <cell r="B4199" t="str">
            <v>F52-02036OS BRL</v>
          </cell>
          <cell r="C4199" t="str">
            <v>BztlkSvrEnt ALNG LicSAPk OLV 2Lic NL 1Y AP CoreLic</v>
          </cell>
          <cell r="D4199">
            <v>56481.840425531918</v>
          </cell>
          <cell r="E4199" t="str">
            <v>Open Value Subscription</v>
          </cell>
          <cell r="F4199" t="str">
            <v>SOFTWARE LICENSES</v>
          </cell>
        </row>
        <row r="4200">
          <cell r="B4200" t="str">
            <v>F52-02244OS BRL</v>
          </cell>
          <cell r="C4200" t="str">
            <v>BztlkSvrEnt ALNG SASU OLV 2Lic NL 1Y BztlkSvrBrnch AP CoreLic</v>
          </cell>
          <cell r="D4200">
            <v>53253.617021276601</v>
          </cell>
          <cell r="E4200" t="str">
            <v>Open Value Subscription</v>
          </cell>
          <cell r="F4200" t="str">
            <v>SOFTWARE LICENSES</v>
          </cell>
        </row>
        <row r="4201">
          <cell r="B4201" t="str">
            <v>F52-02246OS BRL</v>
          </cell>
          <cell r="C4201" t="str">
            <v>BztlkSvrEnt ALNG SASU OLV 2Lic NL 1Y BztlkSvrStd AP CoreLic</v>
          </cell>
          <cell r="D4201">
            <v>43532.51063829787</v>
          </cell>
          <cell r="E4201" t="str">
            <v>Open Value Subscription</v>
          </cell>
          <cell r="F4201" t="str">
            <v>SOFTWARE LICENSES</v>
          </cell>
        </row>
        <row r="4202">
          <cell r="B4202" t="str">
            <v>D75-01777OS BRL</v>
          </cell>
          <cell r="C4202" t="str">
            <v>BztlkSvrStd ALNG LicSAPk OLV 2Lic NL 1Y AP CoreLic</v>
          </cell>
          <cell r="D4202">
            <v>12949.329787234044</v>
          </cell>
          <cell r="E4202" t="str">
            <v>Open Value Subscription</v>
          </cell>
          <cell r="F4202" t="str">
            <v>SOFTWARE LICENSES</v>
          </cell>
        </row>
        <row r="4203">
          <cell r="B4203" t="str">
            <v>D75-01779OS BRL</v>
          </cell>
          <cell r="C4203" t="str">
            <v>BztlkSvrStd ALNG SASU OLV 2Lic NL 1Y BztlkSvrBrnch AP CoreLic</v>
          </cell>
          <cell r="D4203">
            <v>9721.1170212765974</v>
          </cell>
          <cell r="E4203" t="str">
            <v>Open Value Subscription</v>
          </cell>
          <cell r="F4203" t="str">
            <v>SOFTWARE LICENSES</v>
          </cell>
        </row>
        <row r="4204">
          <cell r="B4204" t="str">
            <v>9GS-00308OS BRL</v>
          </cell>
          <cell r="C4204" t="str">
            <v>CISSteDCCore ALNG LicSAPk OLV 16Lic NL 1Y AP CoreLic</v>
          </cell>
          <cell r="D4204">
            <v>18530.627659574471</v>
          </cell>
          <cell r="E4204" t="str">
            <v>Open Value Subscription</v>
          </cell>
          <cell r="F4204" t="str">
            <v>SOFTWARE LICENSES</v>
          </cell>
        </row>
        <row r="4205">
          <cell r="B4205" t="str">
            <v>9GS-00312OS BRL</v>
          </cell>
          <cell r="C4205" t="str">
            <v>CISSteDCCore ALNG LicSAPk OLV 2Lic NL 1Y AP CoreLic</v>
          </cell>
          <cell r="D4205">
            <v>2316.9468085106382</v>
          </cell>
          <cell r="E4205" t="str">
            <v>Open Value Subscription</v>
          </cell>
          <cell r="F4205" t="str">
            <v>SOFTWARE LICENSES</v>
          </cell>
        </row>
        <row r="4206">
          <cell r="B4206" t="str">
            <v>9GS-00011OS BRL</v>
          </cell>
          <cell r="C4206" t="str">
            <v>CISSteDCCore ALNG OLV 16Lic NL Each AP CoreLic</v>
          </cell>
          <cell r="D4206">
            <v>32429.851063829792</v>
          </cell>
          <cell r="E4206" t="str">
            <v>Open Value Subscription</v>
          </cell>
          <cell r="F4206" t="str">
            <v>SOFTWARE LICENSES</v>
          </cell>
        </row>
        <row r="4207">
          <cell r="B4207" t="str">
            <v>9GS-00013OS BRL</v>
          </cell>
          <cell r="C4207" t="str">
            <v>CISSteDCCore ALNG OLV 2Lic NL Each AP CoreLic</v>
          </cell>
          <cell r="D4207">
            <v>4055.6063829787236</v>
          </cell>
          <cell r="E4207" t="str">
            <v>Open Value Subscription</v>
          </cell>
          <cell r="F4207" t="str">
            <v>SOFTWARE LICENSES</v>
          </cell>
        </row>
        <row r="4208">
          <cell r="B4208" t="str">
            <v>9GS-00310OS BRL</v>
          </cell>
          <cell r="C4208" t="str">
            <v>CISSteDCCore ALNG SASU OLV 16Lic NL 1Y CISStdCore AP CoreLic</v>
          </cell>
          <cell r="D4208">
            <v>14031.223404255321</v>
          </cell>
          <cell r="E4208" t="str">
            <v>Open Value Subscription</v>
          </cell>
          <cell r="F4208" t="str">
            <v>SOFTWARE LICENSES</v>
          </cell>
        </row>
        <row r="4209">
          <cell r="B4209" t="str">
            <v>9GS-00314OS BRL</v>
          </cell>
          <cell r="C4209" t="str">
            <v>CISSteDCCore ALNG SASU OLV 2Lic NL 1Y CISStdCore AP CoreLic</v>
          </cell>
          <cell r="D4209">
            <v>1750.9468085106384</v>
          </cell>
          <cell r="E4209" t="str">
            <v>Open Value Subscription</v>
          </cell>
          <cell r="F4209" t="str">
            <v>SOFTWARE LICENSES</v>
          </cell>
        </row>
        <row r="4210">
          <cell r="B4210" t="str">
            <v>9GA-00428OS BRL</v>
          </cell>
          <cell r="C4210" t="str">
            <v>CISSteStdCore ALNG LicSAPk OLV 16Lic NL 1Y AP CoreLic</v>
          </cell>
          <cell r="D4210">
            <v>4499.4042553191484</v>
          </cell>
          <cell r="E4210" t="str">
            <v>Open Value Subscription</v>
          </cell>
          <cell r="F4210" t="str">
            <v>SOFTWARE LICENSES</v>
          </cell>
        </row>
        <row r="4211">
          <cell r="B4211" t="str">
            <v>9GA-00430OS BRL</v>
          </cell>
          <cell r="C4211" t="str">
            <v>CISSteStdCore ALNG LicSAPk OLV 2Lic NL 1Y AP CoreLic</v>
          </cell>
          <cell r="D4211">
            <v>566</v>
          </cell>
          <cell r="E4211" t="str">
            <v>Open Value Subscription</v>
          </cell>
          <cell r="F4211" t="str">
            <v>SOFTWARE LICENSES</v>
          </cell>
        </row>
        <row r="4212">
          <cell r="B4212" t="str">
            <v>9GA-00193OS BRL</v>
          </cell>
          <cell r="C4212" t="str">
            <v>CISSteStdCore ALNG OLV 16Lic NL Each AP CoreLic</v>
          </cell>
          <cell r="D4212">
            <v>7874.1170212765965</v>
          </cell>
          <cell r="E4212" t="str">
            <v>Open Value Subscription</v>
          </cell>
          <cell r="F4212" t="str">
            <v>SOFTWARE LICENSES</v>
          </cell>
        </row>
        <row r="4213">
          <cell r="B4213" t="str">
            <v>9GA-00195OS BRL</v>
          </cell>
          <cell r="C4213" t="str">
            <v>CISSteStdCore ALNG OLV 2Lic NL Each AP CoreLic</v>
          </cell>
          <cell r="D4213">
            <v>989.89361702127667</v>
          </cell>
          <cell r="E4213" t="str">
            <v>Open Value Subscription</v>
          </cell>
          <cell r="F4213" t="str">
            <v>SOFTWARE LICENSES</v>
          </cell>
        </row>
        <row r="4214">
          <cell r="B4214" t="str">
            <v>2PM-00002OS BRL</v>
          </cell>
          <cell r="C4214" t="str">
            <v>CloudAppSecOpn ALNG SubsVL OLV NL 1Mth AP</v>
          </cell>
          <cell r="D4214">
            <v>18.872340425531913</v>
          </cell>
          <cell r="E4214" t="str">
            <v>Open Value Subscription</v>
          </cell>
          <cell r="F4214" t="str">
            <v>SOFTWARE SUBSCRIPTION LICENSES</v>
          </cell>
        </row>
        <row r="4215">
          <cell r="B4215" t="str">
            <v>W06-00793OS BRL</v>
          </cell>
          <cell r="C4215" t="str">
            <v>CoreCAL ALNG LicSAPk OLV NL 1Y Ent DvcCAL</v>
          </cell>
          <cell r="D4215">
            <v>473.69148936170211</v>
          </cell>
          <cell r="E4215" t="str">
            <v>Open Value Subscription</v>
          </cell>
          <cell r="F4215" t="str">
            <v>SOFTWARE LICENSES</v>
          </cell>
        </row>
        <row r="4216">
          <cell r="B4216" t="str">
            <v>W06-00857OS BRL</v>
          </cell>
          <cell r="C4216" t="str">
            <v>CoreCAL ALNG LicSAPk OLV NL 1Y Ent UsrCAL</v>
          </cell>
          <cell r="D4216">
            <v>609.28723404255322</v>
          </cell>
          <cell r="E4216" t="str">
            <v>Open Value Subscription</v>
          </cell>
          <cell r="F4216" t="str">
            <v>SOFTWARE LICENSES</v>
          </cell>
        </row>
        <row r="4217">
          <cell r="B4217" t="str">
            <v>W06-01502OS BRL</v>
          </cell>
          <cell r="C4217" t="str">
            <v>CoreCAL ALNG LicSAPk OLV NL 1Y Pltfrm DvcCAL</v>
          </cell>
          <cell r="D4217">
            <v>448.78723404255322</v>
          </cell>
          <cell r="E4217" t="str">
            <v>Open Value Subscription</v>
          </cell>
          <cell r="F4217" t="str">
            <v>SOFTWARE LICENSES</v>
          </cell>
        </row>
        <row r="4218">
          <cell r="B4218" t="str">
            <v>W06-01504OS BRL</v>
          </cell>
          <cell r="C4218" t="str">
            <v>CoreCAL ALNG LicSAPk OLV NL 1Y Pltfrm UsrCAL</v>
          </cell>
          <cell r="D4218">
            <v>578.77659574468089</v>
          </cell>
          <cell r="E4218" t="str">
            <v>Open Value Subscription</v>
          </cell>
          <cell r="F4218" t="str">
            <v>SOFTWARE LICENSES</v>
          </cell>
        </row>
        <row r="4219">
          <cell r="B4219" t="str">
            <v>W06-01592OS BRL</v>
          </cell>
          <cell r="C4219" t="str">
            <v>CoreCAL ALNG LicSAPk OLV NL 1Y PltfrmUTD DvcCAL</v>
          </cell>
          <cell r="D4219">
            <v>225.32978723404256</v>
          </cell>
          <cell r="E4219" t="str">
            <v>Open Value Subscription</v>
          </cell>
          <cell r="F4219" t="str">
            <v>SOFTWARE LICENSES</v>
          </cell>
        </row>
        <row r="4220">
          <cell r="B4220" t="str">
            <v>W06-01594OS BRL</v>
          </cell>
          <cell r="C4220" t="str">
            <v>CoreCAL ALNG LicSAPk OLV NL 1Y PltfrmUTD UsrCAL</v>
          </cell>
          <cell r="D4220">
            <v>290.31914893617022</v>
          </cell>
          <cell r="E4220" t="str">
            <v>Open Value Subscription</v>
          </cell>
          <cell r="F4220" t="str">
            <v>SOFTWARE LICENSES</v>
          </cell>
        </row>
        <row r="4221">
          <cell r="B4221" t="str">
            <v>W06-00794OS BRL</v>
          </cell>
          <cell r="C4221" t="str">
            <v>CoreCAL ALNG LicSAPk OLV NL 1Y UTD DvcCAL</v>
          </cell>
          <cell r="D4221">
            <v>236.85106382978722</v>
          </cell>
          <cell r="E4221" t="str">
            <v>Open Value Subscription</v>
          </cell>
          <cell r="F4221" t="str">
            <v>SOFTWARE LICENSES</v>
          </cell>
        </row>
        <row r="4222">
          <cell r="B4222" t="str">
            <v>W06-00858OS BRL</v>
          </cell>
          <cell r="C4222" t="str">
            <v>CoreCAL ALNG LicSAPk OLV NL 1Y UTD UsrCAL</v>
          </cell>
          <cell r="D4222">
            <v>304.63829787234044</v>
          </cell>
          <cell r="E4222" t="str">
            <v>Open Value Subscription</v>
          </cell>
          <cell r="F4222" t="str">
            <v>SOFTWARE LICENSES</v>
          </cell>
        </row>
        <row r="4223">
          <cell r="B4223" t="str">
            <v>W06-00787OS BRL</v>
          </cell>
          <cell r="C4223" t="str">
            <v>CoreCAL ALNG OLV NL Each Ent DvcCAL</v>
          </cell>
          <cell r="D4223">
            <v>771.94680851063833</v>
          </cell>
          <cell r="E4223" t="str">
            <v>Open Value Subscription</v>
          </cell>
          <cell r="F4223" t="str">
            <v>SOFTWARE LICENSES</v>
          </cell>
        </row>
        <row r="4224">
          <cell r="B4224" t="str">
            <v>W06-00851OS BRL</v>
          </cell>
          <cell r="C4224" t="str">
            <v>CoreCAL ALNG OLV NL Each Ent UsrCAL</v>
          </cell>
          <cell r="D4224">
            <v>996.27659574468089</v>
          </cell>
          <cell r="E4224" t="str">
            <v>Open Value Subscription</v>
          </cell>
          <cell r="F4224" t="str">
            <v>SOFTWARE LICENSES</v>
          </cell>
        </row>
        <row r="4225">
          <cell r="B4225" t="str">
            <v>W06-01566OS BRL</v>
          </cell>
          <cell r="C4225" t="str">
            <v>CoreCAL ALNG OLV NL Each Pltfrm DvcCAL</v>
          </cell>
          <cell r="D4225">
            <v>732.88297872340422</v>
          </cell>
          <cell r="E4225" t="str">
            <v>Open Value Subscription</v>
          </cell>
          <cell r="F4225" t="str">
            <v>SOFTWARE LICENSES</v>
          </cell>
        </row>
        <row r="4226">
          <cell r="B4226" t="str">
            <v>W06-01568OS BRL</v>
          </cell>
          <cell r="C4226" t="str">
            <v>CoreCAL ALNG OLV NL Each Pltfrm UsrCAL</v>
          </cell>
          <cell r="D4226">
            <v>946.92553191489367</v>
          </cell>
          <cell r="E4226" t="str">
            <v>Open Value Subscription</v>
          </cell>
          <cell r="F4226" t="str">
            <v>SOFTWARE LICENSES</v>
          </cell>
        </row>
        <row r="4227">
          <cell r="B4227" t="str">
            <v>9A6-00022OS BRL</v>
          </cell>
          <cell r="C4227" t="str">
            <v>CoreCalBridgeforEMS ALNG SubsVL OLV NL 1Mth AP PerUsr</v>
          </cell>
          <cell r="D4227">
            <v>38.085106382978722</v>
          </cell>
          <cell r="E4227" t="str">
            <v>Open Value Subscription</v>
          </cell>
          <cell r="F4227" t="str">
            <v>SOFTWARE SUBSCRIPTION LICENSES</v>
          </cell>
        </row>
        <row r="4228">
          <cell r="B4228" t="str">
            <v>U3J-00049OS BRL</v>
          </cell>
          <cell r="C4228" t="str">
            <v>CoreCALBridgeO365 ALNG SubsVL OLV NL 1Mth AP PerUsr</v>
          </cell>
          <cell r="D4228">
            <v>21.372340425531917</v>
          </cell>
          <cell r="E4228" t="str">
            <v>Open Value Subscription</v>
          </cell>
          <cell r="F4228" t="str">
            <v>SOFTWARE SUBSCRIPTION LICENSES</v>
          </cell>
        </row>
        <row r="4229">
          <cell r="B4229" t="str">
            <v>WSB-00074OS BRL</v>
          </cell>
          <cell r="C4229" t="str">
            <v>DsktpOptmztnPkforSA ALNG SubsVL OLV NL 1Mth AP PerDvc forWinSA</v>
          </cell>
          <cell r="D4229">
            <v>5.7978723404255321</v>
          </cell>
          <cell r="E4229" t="str">
            <v>Open Value Subscription</v>
          </cell>
          <cell r="F4229" t="str">
            <v>SOFTWARE SUBSCRIPTION LICENSES</v>
          </cell>
        </row>
        <row r="4230">
          <cell r="B4230" t="str">
            <v>EMT-00284OS BRL</v>
          </cell>
          <cell r="C4230" t="str">
            <v>Dyn365CstmrSrvc ALNG LicSAPk OLV NL 1Y AP DvcCAL</v>
          </cell>
          <cell r="D4230">
            <v>6258.6063829787236</v>
          </cell>
          <cell r="E4230" t="str">
            <v>Open Value Subscription</v>
          </cell>
          <cell r="F4230" t="str">
            <v>SOFTWARE LICENSES</v>
          </cell>
        </row>
        <row r="4231">
          <cell r="B4231" t="str">
            <v>EMT-00286OS BRL</v>
          </cell>
          <cell r="C4231" t="str">
            <v>Dyn365CstmrSrvc ALNG LicSAPk OLV NL 1Y AP UsrCAL</v>
          </cell>
          <cell r="D4231">
            <v>4172.3510638297876</v>
          </cell>
          <cell r="E4231" t="str">
            <v>Open Value Subscription</v>
          </cell>
          <cell r="F4231" t="str">
            <v>SOFTWARE LICENSES</v>
          </cell>
        </row>
        <row r="4232">
          <cell r="B4232" t="str">
            <v>EMT-00498OS BRL</v>
          </cell>
          <cell r="C4232" t="str">
            <v>Dyn365CstmrSrvc ALNG SASU OLV NL 1Y Dyn365TeamMembers AP DvcCAL</v>
          </cell>
          <cell r="D4232">
            <v>5757.6595744680853</v>
          </cell>
          <cell r="E4232" t="str">
            <v>Open Value Subscription</v>
          </cell>
          <cell r="F4232" t="str">
            <v>SOFTWARE LICENSES</v>
          </cell>
        </row>
        <row r="4233">
          <cell r="B4233" t="str">
            <v>EMT-00500OS BRL</v>
          </cell>
          <cell r="C4233" t="str">
            <v>Dyn365CstmrSrvc ALNG SASU OLV NL 1Y Dyn365TeamMembers AP UsrCAL</v>
          </cell>
          <cell r="D4233">
            <v>3838.1276595744685</v>
          </cell>
          <cell r="E4233" t="str">
            <v>Open Value Subscription</v>
          </cell>
          <cell r="F4233" t="str">
            <v>SOFTWARE LICENSES</v>
          </cell>
        </row>
        <row r="4234">
          <cell r="B4234" t="str">
            <v>ENJ-00284OS BRL</v>
          </cell>
          <cell r="C4234" t="str">
            <v>Dyn365Sales ALNG LicSAPk OLV NL 1Y AP DvcCAL</v>
          </cell>
          <cell r="D4234">
            <v>6258.6063829787236</v>
          </cell>
          <cell r="E4234" t="str">
            <v>Open Value Subscription</v>
          </cell>
          <cell r="F4234" t="str">
            <v>SOFTWARE LICENSES</v>
          </cell>
        </row>
        <row r="4235">
          <cell r="B4235" t="str">
            <v>ENJ-00286OS BRL</v>
          </cell>
          <cell r="C4235" t="str">
            <v>Dyn365Sales ALNG LicSAPk OLV NL 1Y AP UsrCAL</v>
          </cell>
          <cell r="D4235">
            <v>4172.3510638297876</v>
          </cell>
          <cell r="E4235" t="str">
            <v>Open Value Subscription</v>
          </cell>
          <cell r="F4235" t="str">
            <v>SOFTWARE LICENSES</v>
          </cell>
        </row>
        <row r="4236">
          <cell r="B4236" t="str">
            <v>ENJ-00634OS BRL</v>
          </cell>
          <cell r="C4236" t="str">
            <v>Dyn365Sales ALNG SASU OLV NL 1Y Dyn365TeamMembers AP DvcCAL</v>
          </cell>
          <cell r="D4236">
            <v>5757.6595744680853</v>
          </cell>
          <cell r="E4236" t="str">
            <v>Open Value Subscription</v>
          </cell>
          <cell r="F4236" t="str">
            <v>SOFTWARE LICENSES</v>
          </cell>
        </row>
        <row r="4237">
          <cell r="B4237" t="str">
            <v>ENJ-00636OS BRL</v>
          </cell>
          <cell r="C4237" t="str">
            <v>Dyn365Sales ALNG SASU OLV NL 1Y Dyn365TeamMembers AP UsrCAL</v>
          </cell>
          <cell r="D4237">
            <v>3838.1276595744685</v>
          </cell>
          <cell r="E4237" t="str">
            <v>Open Value Subscription</v>
          </cell>
          <cell r="F4237" t="str">
            <v>SOFTWARE LICENSES</v>
          </cell>
        </row>
        <row r="4238">
          <cell r="B4238" t="str">
            <v>EMJ-00284OS BRL</v>
          </cell>
          <cell r="C4238" t="str">
            <v>Dyn365TeamMmbrs ALNG LicSAPk OLV NL 1Y AP DvcCAL</v>
          </cell>
          <cell r="D4238">
            <v>500.936170212766</v>
          </cell>
          <cell r="E4238" t="str">
            <v>Open Value Subscription</v>
          </cell>
          <cell r="F4238" t="str">
            <v>SOFTWARE LICENSES</v>
          </cell>
        </row>
        <row r="4239">
          <cell r="B4239" t="str">
            <v>EMJ-00286OS BRL</v>
          </cell>
          <cell r="C4239" t="str">
            <v>Dyn365TeamMmbrs ALNG LicSAPk OLV NL 1Y AP UsrCAL</v>
          </cell>
          <cell r="D4239">
            <v>334.21276595744683</v>
          </cell>
          <cell r="E4239" t="str">
            <v>Open Value Subscription</v>
          </cell>
          <cell r="F4239" t="str">
            <v>SOFTWARE LICENSES</v>
          </cell>
        </row>
        <row r="4240">
          <cell r="B4240" t="str">
            <v>9A3-00026OS BRL</v>
          </cell>
          <cell r="C4240" t="str">
            <v>ECALBridgeforEMS ALNG SubsVL OLV NL 1Mth AP PerUsr</v>
          </cell>
          <cell r="D4240">
            <v>90.7340425531915</v>
          </cell>
          <cell r="E4240" t="str">
            <v>Open Value Subscription</v>
          </cell>
          <cell r="F4240" t="str">
            <v>SOFTWARE SUBSCRIPTION LICENSES</v>
          </cell>
        </row>
        <row r="4241">
          <cell r="B4241" t="str">
            <v>U5J-00057OS BRL</v>
          </cell>
          <cell r="C4241" t="str">
            <v>ECALBridgeO365 ALNG SubsVL OLV NL 1Mth AP PerUsr</v>
          </cell>
          <cell r="D4241">
            <v>41.744680851063833</v>
          </cell>
          <cell r="E4241" t="str">
            <v>Open Value Subscription</v>
          </cell>
          <cell r="F4241" t="str">
            <v>SOFTWARE SUBSCRIPTION LICENSES</v>
          </cell>
        </row>
        <row r="4242">
          <cell r="B4242" t="str">
            <v>76A-00325OS BRL</v>
          </cell>
          <cell r="C4242" t="str">
            <v>EntCAL ALNG LicSAPk OLV NL 1Y Ent DvcCAL wSrvcs</v>
          </cell>
          <cell r="D4242">
            <v>1056.0425531914893</v>
          </cell>
          <cell r="E4242" t="str">
            <v>Open Value Subscription</v>
          </cell>
          <cell r="F4242" t="str">
            <v>SOFTWARE LICENSES</v>
          </cell>
        </row>
        <row r="4243">
          <cell r="B4243" t="str">
            <v>76A-00327OS BRL</v>
          </cell>
          <cell r="C4243" t="str">
            <v>EntCAL ALNG LicSAPk OLV NL 1Y Ent UsrCAL wSrvcs</v>
          </cell>
          <cell r="D4243">
            <v>1362.8617021276596</v>
          </cell>
          <cell r="E4243" t="str">
            <v>Open Value Subscription</v>
          </cell>
          <cell r="F4243" t="str">
            <v>SOFTWARE LICENSES</v>
          </cell>
        </row>
        <row r="4244">
          <cell r="B4244" t="str">
            <v>76A-00493OS BRL</v>
          </cell>
          <cell r="C4244" t="str">
            <v>EntCAL ALNG LicSAPk OLV NL 1Y Pltfrm DvcCAL wSrvcs</v>
          </cell>
          <cell r="D4244">
            <v>1002.031914893617</v>
          </cell>
          <cell r="E4244" t="str">
            <v>Open Value Subscription</v>
          </cell>
          <cell r="F4244" t="str">
            <v>SOFTWARE LICENSES</v>
          </cell>
        </row>
        <row r="4245">
          <cell r="B4245" t="str">
            <v>76A-00495OS BRL</v>
          </cell>
          <cell r="C4245" t="str">
            <v>EntCAL ALNG LicSAPk OLV NL 1Y Pltfrm UsrCAL wSrvcs</v>
          </cell>
          <cell r="D4245">
            <v>1293.9042553191489</v>
          </cell>
          <cell r="E4245" t="str">
            <v>Open Value Subscription</v>
          </cell>
          <cell r="F4245" t="str">
            <v>SOFTWARE LICENSES</v>
          </cell>
        </row>
        <row r="4246">
          <cell r="B4246" t="str">
            <v>76A-00819OS BRL</v>
          </cell>
          <cell r="C4246" t="str">
            <v>EntCAL ALNG LicSAPk OLV NL 1Y PltfrmUTD DvcCAL wSrvcs</v>
          </cell>
          <cell r="D4246">
            <v>501.95744680851067</v>
          </cell>
          <cell r="E4246" t="str">
            <v>Open Value Subscription</v>
          </cell>
          <cell r="F4246" t="str">
            <v>SOFTWARE LICENSES</v>
          </cell>
        </row>
        <row r="4247">
          <cell r="B4247" t="str">
            <v>76A-00821OS BRL</v>
          </cell>
          <cell r="C4247" t="str">
            <v>EntCAL ALNG LicSAPk OLV NL 1Y PltfrmUTD UsrCAL wSrvcs</v>
          </cell>
          <cell r="D4247">
            <v>647.88297872340434</v>
          </cell>
          <cell r="E4247" t="str">
            <v>Open Value Subscription</v>
          </cell>
          <cell r="F4247" t="str">
            <v>SOFTWARE LICENSES</v>
          </cell>
        </row>
        <row r="4248">
          <cell r="B4248" t="str">
            <v>76A-00831OS BRL</v>
          </cell>
          <cell r="C4248" t="str">
            <v>EntCAL ALNG LicSAPk OLV NL 1Y UTD DvcCAL wSrvcs</v>
          </cell>
          <cell r="D4248">
            <v>528.03191489361711</v>
          </cell>
          <cell r="E4248" t="str">
            <v>Open Value Subscription</v>
          </cell>
          <cell r="F4248" t="str">
            <v>SOFTWARE LICENSES</v>
          </cell>
        </row>
        <row r="4249">
          <cell r="B4249" t="str">
            <v>76A-00833OS BRL</v>
          </cell>
          <cell r="C4249" t="str">
            <v>EntCAL ALNG LicSAPk OLV NL 1Y UTD UsrCAL wSrvcs</v>
          </cell>
          <cell r="D4249">
            <v>681.436170212766</v>
          </cell>
          <cell r="E4249" t="str">
            <v>Open Value Subscription</v>
          </cell>
          <cell r="F4249" t="str">
            <v>SOFTWARE LICENSES</v>
          </cell>
        </row>
        <row r="4250">
          <cell r="B4250" t="str">
            <v>76A-00425OS BRL</v>
          </cell>
          <cell r="C4250" t="str">
            <v>EntCAL ALNG OLV NL Each Ent DvcCAL wSrvcs</v>
          </cell>
          <cell r="D4250">
            <v>1630.1489361702127</v>
          </cell>
          <cell r="E4250" t="str">
            <v>Open Value Subscription</v>
          </cell>
          <cell r="F4250" t="str">
            <v>SOFTWARE LICENSES</v>
          </cell>
        </row>
        <row r="4251">
          <cell r="B4251" t="str">
            <v>76A-00427OS BRL</v>
          </cell>
          <cell r="C4251" t="str">
            <v>EntCAL ALNG OLV NL Each Ent UsrCAL wSrvcs</v>
          </cell>
          <cell r="D4251">
            <v>2110.0744680851067</v>
          </cell>
          <cell r="E4251" t="str">
            <v>Open Value Subscription</v>
          </cell>
          <cell r="F4251" t="str">
            <v>SOFTWARE LICENSES</v>
          </cell>
        </row>
        <row r="4252">
          <cell r="B4252" t="str">
            <v>76A-00593OS BRL</v>
          </cell>
          <cell r="C4252" t="str">
            <v>EntCAL ALNG OLV NL Each Pltfrm DvcCAL wSrvcs</v>
          </cell>
          <cell r="D4252">
            <v>1547.7978723404258</v>
          </cell>
          <cell r="E4252" t="str">
            <v>Open Value Subscription</v>
          </cell>
          <cell r="F4252" t="str">
            <v>SOFTWARE LICENSES</v>
          </cell>
        </row>
        <row r="4253">
          <cell r="B4253" t="str">
            <v>76A-00595OS BRL</v>
          </cell>
          <cell r="C4253" t="str">
            <v>EntCAL ALNG OLV NL Each Pltfrm UsrCAL wSrvcs</v>
          </cell>
          <cell r="D4253">
            <v>2003.744680851064</v>
          </cell>
          <cell r="E4253" t="str">
            <v>Open Value Subscription</v>
          </cell>
          <cell r="F4253" t="str">
            <v>SOFTWARE LICENSES</v>
          </cell>
        </row>
        <row r="4254">
          <cell r="B4254" t="str">
            <v>76A-00851OS BRL</v>
          </cell>
          <cell r="C4254" t="str">
            <v>EntCAL ALNG SASU OLV NL 1Y CoreCAL Ent DvcCAL wSrvcs</v>
          </cell>
          <cell r="D4254">
            <v>582.35106382978722</v>
          </cell>
          <cell r="E4254" t="str">
            <v>Open Value Subscription</v>
          </cell>
          <cell r="F4254" t="str">
            <v>SOFTWARE LICENSES</v>
          </cell>
        </row>
        <row r="4255">
          <cell r="B4255" t="str">
            <v>76A-00853OS BRL</v>
          </cell>
          <cell r="C4255" t="str">
            <v>EntCAL ALNG SASU OLV NL 1Y CoreCAL Ent UsrCAL wSrvcs</v>
          </cell>
          <cell r="D4255">
            <v>753.58510638297878</v>
          </cell>
          <cell r="E4255" t="str">
            <v>Open Value Subscription</v>
          </cell>
          <cell r="F4255" t="str">
            <v>SOFTWARE LICENSES</v>
          </cell>
        </row>
        <row r="4256">
          <cell r="B4256" t="str">
            <v>76A-00859OS BRL</v>
          </cell>
          <cell r="C4256" t="str">
            <v>EntCAL ALNG SASU OLV NL 1Y CoreCAL Pltfrm DvcCAL wSrvcs</v>
          </cell>
          <cell r="D4256">
            <v>553.23404255319144</v>
          </cell>
          <cell r="E4256" t="str">
            <v>Open Value Subscription</v>
          </cell>
          <cell r="F4256" t="str">
            <v>SOFTWARE LICENSES</v>
          </cell>
        </row>
        <row r="4257">
          <cell r="B4257" t="str">
            <v>76A-00861OS BRL</v>
          </cell>
          <cell r="C4257" t="str">
            <v>EntCAL ALNG SASU OLV NL 1Y CoreCAL Pltfrm UsrCAL wSrvcs</v>
          </cell>
          <cell r="D4257">
            <v>715.12765957446811</v>
          </cell>
          <cell r="E4257" t="str">
            <v>Open Value Subscription</v>
          </cell>
          <cell r="F4257" t="str">
            <v>SOFTWARE LICENSES</v>
          </cell>
        </row>
        <row r="4258">
          <cell r="B4258" t="str">
            <v>76A-00867OS BRL</v>
          </cell>
          <cell r="C4258" t="str">
            <v>EntCAL ALNG SASU OLV NL 1Y CoreCAL PltfrmUTD DvcCAL wSrvcs</v>
          </cell>
          <cell r="D4258">
            <v>276.61702127659572</v>
          </cell>
          <cell r="E4258" t="str">
            <v>Open Value Subscription</v>
          </cell>
          <cell r="F4258" t="str">
            <v>SOFTWARE LICENSES</v>
          </cell>
        </row>
        <row r="4259">
          <cell r="B4259" t="str">
            <v>76A-00869OS BRL</v>
          </cell>
          <cell r="C4259" t="str">
            <v>EntCAL ALNG SASU OLV NL 1Y CoreCAL PltfrmUTD UsrCAL wSrvcs</v>
          </cell>
          <cell r="D4259">
            <v>357.56382978723406</v>
          </cell>
          <cell r="E4259" t="str">
            <v>Open Value Subscription</v>
          </cell>
          <cell r="F4259" t="str">
            <v>SOFTWARE LICENSES</v>
          </cell>
        </row>
        <row r="4260">
          <cell r="B4260" t="str">
            <v>76A-00875OS BRL</v>
          </cell>
          <cell r="C4260" t="str">
            <v>EntCAL ALNG SASU OLV NL 1Y CoreCAL UTD DvcCAL wSrvcs</v>
          </cell>
          <cell r="D4260">
            <v>291.17021276595744</v>
          </cell>
          <cell r="E4260" t="str">
            <v>Open Value Subscription</v>
          </cell>
          <cell r="F4260" t="str">
            <v>SOFTWARE LICENSES</v>
          </cell>
        </row>
        <row r="4261">
          <cell r="B4261" t="str">
            <v>76A-00877OS BRL</v>
          </cell>
          <cell r="C4261" t="str">
            <v>EntCAL ALNG SASU OLV NL 1Y CoreCAL UTD UsrCAL wSrvcs</v>
          </cell>
          <cell r="D4261">
            <v>376.78723404255322</v>
          </cell>
          <cell r="E4261" t="str">
            <v>Open Value Subscription</v>
          </cell>
          <cell r="F4261" t="str">
            <v>SOFTWARE LICENSES</v>
          </cell>
        </row>
        <row r="4262">
          <cell r="B4262" t="str">
            <v>6PV-00002OS BRL</v>
          </cell>
          <cell r="C4262" t="str">
            <v>EntCALSrvcsforEnt ALNG SubsVL OLV NL 1Mth AP PerUsr</v>
          </cell>
          <cell r="D4262">
            <v>0</v>
          </cell>
          <cell r="E4262" t="str">
            <v>Open Value Subscription</v>
          </cell>
          <cell r="F4262" t="str">
            <v>SOFTWARE SUBSCRIPTION LICENSES</v>
          </cell>
        </row>
        <row r="4263">
          <cell r="B4263" t="str">
            <v>GS7-00002OS BRL</v>
          </cell>
          <cell r="C4263" t="str">
            <v>EntMobandSecE3Open ShrdSvr ALNG SubsVL OLV NL 1Mth AP</v>
          </cell>
          <cell r="D4263">
            <v>47.212765957446813</v>
          </cell>
          <cell r="E4263" t="str">
            <v>Open Value Subscription</v>
          </cell>
          <cell r="F4263" t="str">
            <v>SOFTWARE SUBSCRIPTION LICENSES</v>
          </cell>
        </row>
        <row r="4264">
          <cell r="B4264" t="str">
            <v>GS9-00005OS BRL</v>
          </cell>
          <cell r="C4264" t="str">
            <v>EntMobandSecE3OpenAddOn ShrdSvr ALNG SubsVL OLV NL 1Mth AP AddOn</v>
          </cell>
          <cell r="D4264">
            <v>29.989361702127663</v>
          </cell>
          <cell r="E4264" t="str">
            <v>Open Value Subscription</v>
          </cell>
          <cell r="F4264" t="str">
            <v>SOFTWARE SUBSCRIPTION LICENSES</v>
          </cell>
        </row>
        <row r="4265">
          <cell r="B4265" t="str">
            <v>CF3-00003OS BRL</v>
          </cell>
          <cell r="C4265" t="str">
            <v>EntMobandSecE5Open ShrdSvr ALNG SubsVL OLV NL 1Mth AP</v>
          </cell>
          <cell r="D4265">
            <v>79.946808510638306</v>
          </cell>
          <cell r="E4265" t="str">
            <v>Open Value Subscription</v>
          </cell>
          <cell r="F4265" t="str">
            <v>SOFTWARE SUBSCRIPTION LICENSES</v>
          </cell>
        </row>
        <row r="4266">
          <cell r="B4266" t="str">
            <v>CE4-00002OS BRL</v>
          </cell>
          <cell r="C4266" t="str">
            <v>EntMobandSecE5OpenAddOn ShrdSvr ALNG SubsVL OLV NL 1Mth AP AddOn</v>
          </cell>
          <cell r="D4266">
            <v>61.755319148936174</v>
          </cell>
          <cell r="E4266" t="str">
            <v>Open Value Subscription</v>
          </cell>
          <cell r="F4266" t="str">
            <v>SOFTWARE SUBSCRIPTION LICENSES</v>
          </cell>
        </row>
        <row r="4267">
          <cell r="B4267" t="str">
            <v>5A9-00001OS BRL</v>
          </cell>
          <cell r="C4267" t="str">
            <v>EOAforExchgOnlnOpn ShrdSvr ALNG SubsVL OLV NL 1Mth AP AddOn</v>
          </cell>
          <cell r="D4267">
            <v>16.202127659574469</v>
          </cell>
          <cell r="E4267" t="str">
            <v>Open Value Subscription</v>
          </cell>
          <cell r="F4267" t="str">
            <v>SOFTWARE SUBSCRIPTION LICENSES</v>
          </cell>
        </row>
        <row r="4268">
          <cell r="B4268" t="str">
            <v>GR5-00002OS BRL</v>
          </cell>
          <cell r="C4268" t="str">
            <v>EOAforExchngSvrOpen ShrdSvr ALNG SubsVL OLV NL 1Mth AP</v>
          </cell>
          <cell r="D4268">
            <v>16.202127659574469</v>
          </cell>
          <cell r="E4268" t="str">
            <v>Open Value Subscription</v>
          </cell>
          <cell r="F4268" t="str">
            <v>SOFTWARE SUBSCRIPTION LICENSES</v>
          </cell>
        </row>
        <row r="4269">
          <cell r="B4269" t="str">
            <v>065-08662OS BRL</v>
          </cell>
          <cell r="C4269" t="str">
            <v>Excel 2019 ALNG OLV NL Each AP</v>
          </cell>
          <cell r="D4269">
            <v>828.77659574468089</v>
          </cell>
          <cell r="E4269" t="str">
            <v>Open Value Subscription</v>
          </cell>
          <cell r="F4269" t="str">
            <v>SOFTWARE LICENSES</v>
          </cell>
        </row>
        <row r="4270">
          <cell r="B4270" t="str">
            <v>065-04766OS BRL</v>
          </cell>
          <cell r="C4270" t="str">
            <v>Excel ALNG LicSAPk OLV NL 1Y AP</v>
          </cell>
          <cell r="D4270">
            <v>473.54255319148939</v>
          </cell>
          <cell r="E4270" t="str">
            <v>Open Value Subscription</v>
          </cell>
          <cell r="F4270" t="str">
            <v>SOFTWARE LICENSES</v>
          </cell>
        </row>
        <row r="4271">
          <cell r="B4271" t="str">
            <v>D46-01084OS BRL</v>
          </cell>
          <cell r="C4271" t="str">
            <v>ExcelMac 2019 ALNG OLV NL Each AP</v>
          </cell>
          <cell r="D4271">
            <v>828.77659574468089</v>
          </cell>
          <cell r="E4271" t="str">
            <v>Open Value Subscription</v>
          </cell>
          <cell r="F4271" t="str">
            <v>SOFTWARE LICENSES</v>
          </cell>
        </row>
        <row r="4272">
          <cell r="B4272" t="str">
            <v>D46-00525OS BRL</v>
          </cell>
          <cell r="C4272" t="str">
            <v>ExcelMac ALNG LicSAPk OLV NL 1Y AP</v>
          </cell>
          <cell r="D4272">
            <v>473.54255319148939</v>
          </cell>
          <cell r="E4272" t="str">
            <v>Open Value Subscription</v>
          </cell>
          <cell r="F4272" t="str">
            <v>SOFTWARE LICENSES</v>
          </cell>
        </row>
        <row r="4273">
          <cell r="B4273" t="str">
            <v>PGI-00856OS BRL</v>
          </cell>
          <cell r="C4273" t="str">
            <v>ExchgEntCAL 2019 ALNG OLV NL Each AP DvcCAL woSrvcs</v>
          </cell>
          <cell r="D4273">
            <v>274.74468085106383</v>
          </cell>
          <cell r="E4273" t="str">
            <v>Open Value Subscription</v>
          </cell>
          <cell r="F4273" t="str">
            <v>SOFTWARE LICENSES</v>
          </cell>
        </row>
        <row r="4274">
          <cell r="B4274" t="str">
            <v>PGI-00857OS BRL</v>
          </cell>
          <cell r="C4274" t="str">
            <v>ExchgEntCAL 2019 ALNG OLV NL Each AP UsrCAL woSrvcs</v>
          </cell>
          <cell r="D4274">
            <v>352.58510638297878</v>
          </cell>
          <cell r="E4274" t="str">
            <v>Open Value Subscription</v>
          </cell>
          <cell r="F4274" t="str">
            <v>SOFTWARE LICENSES</v>
          </cell>
        </row>
        <row r="4275">
          <cell r="B4275" t="str">
            <v>PGI-00142OS BRL</v>
          </cell>
          <cell r="C4275" t="str">
            <v>ExchgEntCAL ALNG LicSAPk OLV NL 1Y AP DvcCAL wSrvcs</v>
          </cell>
          <cell r="D4275">
            <v>229.91489361702131</v>
          </cell>
          <cell r="E4275" t="str">
            <v>Open Value Subscription</v>
          </cell>
          <cell r="F4275" t="str">
            <v>SOFTWARE LICENSES</v>
          </cell>
        </row>
        <row r="4276">
          <cell r="B4276" t="str">
            <v>PGI-00144OS BRL</v>
          </cell>
          <cell r="C4276" t="str">
            <v>ExchgEntCAL ALNG LicSAPk OLV NL 1Y AP UsrCAL wSrvcs</v>
          </cell>
          <cell r="D4276">
            <v>295.7659574468085</v>
          </cell>
          <cell r="E4276" t="str">
            <v>Open Value Subscription</v>
          </cell>
          <cell r="F4276" t="str">
            <v>SOFTWARE LICENSES</v>
          </cell>
        </row>
        <row r="4277">
          <cell r="B4277" t="str">
            <v>6KV-00002OS BRL</v>
          </cell>
          <cell r="C4277" t="str">
            <v>ExchgEntCALSrvcsforEnt ALNG SubsVL OLV NL 1Mth AP PerUsr</v>
          </cell>
          <cell r="D4277">
            <v>0</v>
          </cell>
          <cell r="E4277" t="str">
            <v>Open Value Subscription</v>
          </cell>
          <cell r="F4277" t="str">
            <v>SOFTWARE SUBSCRIPTION LICENSES</v>
          </cell>
        </row>
        <row r="4278">
          <cell r="B4278" t="str">
            <v>Q6Y-00001OS BRL</v>
          </cell>
          <cell r="C4278" t="str">
            <v>ExchgeOnlnPlan1Open ShrdSvr ALNG SubsVL OLV NL 1Mth AP</v>
          </cell>
          <cell r="D4278">
            <v>21.595744680851066</v>
          </cell>
          <cell r="E4278" t="str">
            <v>Open Value Subscription</v>
          </cell>
          <cell r="F4278" t="str">
            <v>SOFTWARE SUBSCRIPTION LICENSES</v>
          </cell>
        </row>
        <row r="4279">
          <cell r="B4279" t="str">
            <v>395-04593OS BRL</v>
          </cell>
          <cell r="C4279" t="str">
            <v>ExchgSvrEnt 2019 ALNG OLV NL Each AP</v>
          </cell>
          <cell r="D4279">
            <v>19916.691489361703</v>
          </cell>
          <cell r="E4279" t="str">
            <v>Open Value Subscription</v>
          </cell>
          <cell r="F4279" t="str">
            <v>SOFTWARE LICENSES</v>
          </cell>
        </row>
        <row r="4280">
          <cell r="B4280" t="str">
            <v>395-03516OS BRL</v>
          </cell>
          <cell r="C4280" t="str">
            <v>ExchgSvrEnt ALNG LicSAPk OLV NL 1Y AP</v>
          </cell>
          <cell r="D4280">
            <v>11381.446808510638</v>
          </cell>
          <cell r="E4280" t="str">
            <v>Open Value Subscription</v>
          </cell>
          <cell r="F4280" t="str">
            <v>SOFTWARE LICENSES</v>
          </cell>
        </row>
        <row r="4281">
          <cell r="B4281" t="str">
            <v>395-04320OS BRL</v>
          </cell>
          <cell r="C4281" t="str">
            <v>ExchgSvrEnt ALNG SASU OLV NL 1Y ExchgSvrStd AP</v>
          </cell>
          <cell r="D4281">
            <v>9391.4148936170222</v>
          </cell>
          <cell r="E4281" t="str">
            <v>Open Value Subscription</v>
          </cell>
          <cell r="F4281" t="str">
            <v>SOFTWARE LICENSES</v>
          </cell>
        </row>
        <row r="4282">
          <cell r="B4282" t="str">
            <v>312-04394OS BRL</v>
          </cell>
          <cell r="C4282" t="str">
            <v>ExchgSvrStd 2019 ALNG OLV NL Each AP</v>
          </cell>
          <cell r="D4282">
            <v>3481.8085106382982</v>
          </cell>
          <cell r="E4282" t="str">
            <v>Open Value Subscription</v>
          </cell>
          <cell r="F4282" t="str">
            <v>SOFTWARE LICENSES</v>
          </cell>
        </row>
        <row r="4283">
          <cell r="B4283" t="str">
            <v>312-03195OS BRL</v>
          </cell>
          <cell r="C4283" t="str">
            <v>ExchgSvrStd ALNG LicSAPk OLV NL 1Y AP</v>
          </cell>
          <cell r="D4283">
            <v>1990.053191489362</v>
          </cell>
          <cell r="E4283" t="str">
            <v>Open Value Subscription</v>
          </cell>
          <cell r="F4283" t="str">
            <v>SOFTWARE LICENSES</v>
          </cell>
        </row>
        <row r="4284">
          <cell r="B4284" t="str">
            <v>Q6Z-00001OS BRL</v>
          </cell>
          <cell r="C4284" t="str">
            <v>ExchngOnlnPlan2Open ShrdSvr ALNG SubsVL OLV NL 1Mth AP</v>
          </cell>
          <cell r="D4284">
            <v>43.212765957446805</v>
          </cell>
          <cell r="E4284" t="str">
            <v>Open Value Subscription</v>
          </cell>
          <cell r="F4284" t="str">
            <v>SOFTWARE SUBSCRIPTION LICENSES</v>
          </cell>
        </row>
        <row r="4285">
          <cell r="B4285" t="str">
            <v>R9Y-00001OS BRL</v>
          </cell>
          <cell r="C4285" t="str">
            <v>ExchOnlnProtectionOpen ShrdSvr ALNG SubsVL OLV NL 1Mth AP</v>
          </cell>
          <cell r="D4285">
            <v>5.4042553191489366</v>
          </cell>
          <cell r="E4285" t="str">
            <v>Open Value Subscription</v>
          </cell>
          <cell r="F4285" t="str">
            <v>SOFTWARE SUBSCRIPTION LICENSES</v>
          </cell>
        </row>
        <row r="4286">
          <cell r="B4286" t="str">
            <v>NK7-00007OS BRL</v>
          </cell>
          <cell r="C4286" t="str">
            <v>IdentityMgrCAL 2016 ALNG OLV NL Each AP UsrCAL</v>
          </cell>
          <cell r="D4286">
            <v>79.702127659574472</v>
          </cell>
          <cell r="E4286" t="str">
            <v>Open Value Subscription</v>
          </cell>
          <cell r="F4286" t="str">
            <v>SOFTWARE LICENSES</v>
          </cell>
        </row>
        <row r="4287">
          <cell r="B4287" t="str">
            <v>NK7-00083OS BRL</v>
          </cell>
          <cell r="C4287" t="str">
            <v>IdentityMgrCAL ALNG LicSAPk OLV NL 1Y AP UsrCAL</v>
          </cell>
          <cell r="D4287">
            <v>45.765957446808514</v>
          </cell>
          <cell r="E4287" t="str">
            <v>Open Value Subscription</v>
          </cell>
          <cell r="F4287" t="str">
            <v>SOFTWARE LICENSES</v>
          </cell>
        </row>
        <row r="4288">
          <cell r="B4288" t="str">
            <v>PL7-00004OS BRL</v>
          </cell>
          <cell r="C4288" t="str">
            <v>IdentityMgrExtConn 2016 ALNG OLV NL Each AP</v>
          </cell>
          <cell r="D4288">
            <v>81814.659574468082</v>
          </cell>
          <cell r="E4288" t="str">
            <v>Open Value Subscription</v>
          </cell>
          <cell r="F4288" t="str">
            <v>SOFTWARE LICENSES</v>
          </cell>
        </row>
        <row r="4289">
          <cell r="B4289" t="str">
            <v>PL7-00076OS BRL</v>
          </cell>
          <cell r="C4289" t="str">
            <v>IdentityMgrExtConn ALNG LicSAPk OLV NL 1Y AP</v>
          </cell>
          <cell r="D4289">
            <v>46751.393617021276</v>
          </cell>
          <cell r="E4289" t="str">
            <v>Open Value Subscription</v>
          </cell>
          <cell r="F4289" t="str">
            <v>SOFTWARE LICENSES</v>
          </cell>
        </row>
        <row r="4290">
          <cell r="B4290" t="str">
            <v>NMG-00002OS BRL</v>
          </cell>
          <cell r="C4290" t="str">
            <v>Intune Device Open Shared All Lng Subs VL OLV NL 1M Addtl Prod PerDevice</v>
          </cell>
          <cell r="D4290">
            <v>10.808510638297873</v>
          </cell>
          <cell r="E4290" t="str">
            <v>Open Value Subscription</v>
          </cell>
          <cell r="F4290" t="str">
            <v>SOFTWARE SUBSCRIPTION LICENSES</v>
          </cell>
        </row>
        <row r="4291">
          <cell r="B4291" t="str">
            <v>3LN-00005OS BRL</v>
          </cell>
          <cell r="C4291" t="str">
            <v>IntuneOpen ShrdSvr ALNG SubsVL OLV NL 1Mth AP</v>
          </cell>
          <cell r="D4291">
            <v>32.404255319148938</v>
          </cell>
          <cell r="E4291" t="str">
            <v>Open Value Subscription</v>
          </cell>
          <cell r="F4291" t="str">
            <v>SOFTWARE SUBSCRIPTION LICENSES</v>
          </cell>
        </row>
        <row r="4292">
          <cell r="B4292" t="str">
            <v>7U6-00002OS BRL</v>
          </cell>
          <cell r="C4292" t="str">
            <v>IntuneOPENAdd-On ShrdSvr ALNG SubsVL OLV NL 1Mth AP</v>
          </cell>
          <cell r="D4292">
            <v>21.595744680851066</v>
          </cell>
          <cell r="E4292" t="str">
            <v>Open Value Subscription</v>
          </cell>
          <cell r="F4292" t="str">
            <v>SOFTWARE SUBSCRIPTION LICENSES</v>
          </cell>
        </row>
        <row r="4293">
          <cell r="B4293" t="str">
            <v>5HK-00165OS BRL</v>
          </cell>
          <cell r="C4293" t="str">
            <v>LyncMac 2011 ALNG OLV NL Each AP</v>
          </cell>
          <cell r="D4293">
            <v>160.32978723404258</v>
          </cell>
          <cell r="E4293" t="str">
            <v>Open Value Subscription</v>
          </cell>
          <cell r="F4293" t="str">
            <v>SOFTWARE LICENSES</v>
          </cell>
        </row>
        <row r="4294">
          <cell r="B4294" t="str">
            <v>5HK-00179OS BRL</v>
          </cell>
          <cell r="C4294" t="str">
            <v>LyncMac ALNG LicSAPk OLV NL 1Y AP</v>
          </cell>
          <cell r="D4294">
            <v>91.531914893617028</v>
          </cell>
          <cell r="E4294" t="str">
            <v>Open Value Subscription</v>
          </cell>
          <cell r="F4294" t="str">
            <v>SOFTWARE LICENSES</v>
          </cell>
        </row>
        <row r="4295">
          <cell r="B4295" t="str">
            <v>V7U-00154OS BRL</v>
          </cell>
          <cell r="C4295" t="str">
            <v>MobileAssetMgmt ALNG SubsVL OLV NL 1Mth AP DriveAnltcsPerAssetEU</v>
          </cell>
          <cell r="D4295">
            <v>2.6595744680851063</v>
          </cell>
          <cell r="E4295" t="str">
            <v>Open Value Subscription</v>
          </cell>
          <cell r="F4295" t="str">
            <v>SOFTWARE SUBSCRIPTION LICENSES</v>
          </cell>
        </row>
        <row r="4296">
          <cell r="B4296" t="str">
            <v>V7U-00120OS BRL</v>
          </cell>
          <cell r="C4296" t="str">
            <v>MobileAssetMgmt ALNG SubsVL OLV NL 1Mth AP DriveAnltcsPerAssetNA</v>
          </cell>
          <cell r="D4296">
            <v>2.4574468085106385</v>
          </cell>
          <cell r="E4296" t="str">
            <v>Open Value Subscription</v>
          </cell>
          <cell r="F4296" t="str">
            <v>SOFTWARE SUBSCRIPTION LICENSES</v>
          </cell>
        </row>
        <row r="4297">
          <cell r="B4297" t="str">
            <v>V7U-00178OS BRL</v>
          </cell>
          <cell r="C4297" t="str">
            <v>MobileAssetMgmt ALNG SubsVL OLV NL 1Mth AP DriveAnltcsPerAssetROW</v>
          </cell>
          <cell r="D4297">
            <v>2.6595744680851063</v>
          </cell>
          <cell r="E4297" t="str">
            <v>Open Value Subscription</v>
          </cell>
          <cell r="F4297" t="str">
            <v>SOFTWARE SUBSCRIPTION LICENSES</v>
          </cell>
        </row>
        <row r="4298">
          <cell r="B4298" t="str">
            <v>V7U-00126OS BRL</v>
          </cell>
          <cell r="C4298" t="str">
            <v>MobileAssetMgmt ALNG SubsVL OLV NL 1Mth AP DstncMtrxPerAssetAutoEU</v>
          </cell>
          <cell r="D4298">
            <v>15.25531914893617</v>
          </cell>
          <cell r="E4298" t="str">
            <v>Open Value Subscription</v>
          </cell>
          <cell r="F4298" t="str">
            <v>SOFTWARE SUBSCRIPTION LICENSES</v>
          </cell>
        </row>
        <row r="4299">
          <cell r="B4299" t="str">
            <v>V7U-00102OS BRL</v>
          </cell>
          <cell r="C4299" t="str">
            <v>MobileAssetMgmt ALNG SubsVL OLV NL 1Mth AP DstncMtrxPerAssetAutoNA</v>
          </cell>
          <cell r="D4299">
            <v>12.968085106382979</v>
          </cell>
          <cell r="E4299" t="str">
            <v>Open Value Subscription</v>
          </cell>
          <cell r="F4299" t="str">
            <v>SOFTWARE SUBSCRIPTION LICENSES</v>
          </cell>
        </row>
        <row r="4300">
          <cell r="B4300" t="str">
            <v>V7U-00160OS BRL</v>
          </cell>
          <cell r="C4300" t="str">
            <v>MobileAssetMgmt ALNG SubsVL OLV NL 1Mth AP DstncMtrxPerAssetAutoROW</v>
          </cell>
          <cell r="D4300">
            <v>15.25531914893617</v>
          </cell>
          <cell r="E4300" t="str">
            <v>Open Value Subscription</v>
          </cell>
          <cell r="F4300" t="str">
            <v>SOFTWARE SUBSCRIPTION LICENSES</v>
          </cell>
        </row>
        <row r="4301">
          <cell r="B4301" t="str">
            <v>V7U-00132OS BRL</v>
          </cell>
          <cell r="C4301" t="str">
            <v>MobileAssetMgmt ALNG SubsVL OLV NL 1Mth AP DstncMtrxPerAssetManualEU</v>
          </cell>
          <cell r="D4301">
            <v>2.6595744680851063</v>
          </cell>
          <cell r="E4301" t="str">
            <v>Open Value Subscription</v>
          </cell>
          <cell r="F4301" t="str">
            <v>SOFTWARE SUBSCRIPTION LICENSES</v>
          </cell>
        </row>
        <row r="4302">
          <cell r="B4302" t="str">
            <v>V7U-00108OS BRL</v>
          </cell>
          <cell r="C4302" t="str">
            <v>MobileAssetMgmt ALNG SubsVL OLV NL 1Mth AP DstncMtrxPerAssetManualNA</v>
          </cell>
          <cell r="D4302">
            <v>2.4574468085106385</v>
          </cell>
          <cell r="E4302" t="str">
            <v>Open Value Subscription</v>
          </cell>
          <cell r="F4302" t="str">
            <v>SOFTWARE SUBSCRIPTION LICENSES</v>
          </cell>
        </row>
        <row r="4303">
          <cell r="B4303" t="str">
            <v>V7U-00166OS BRL</v>
          </cell>
          <cell r="C4303" t="str">
            <v>MobileAssetMgmt ALNG SubsVL OLV NL 1Mth AP DstncMtrxPerAssetManualROW</v>
          </cell>
          <cell r="D4303">
            <v>2.6595744680851063</v>
          </cell>
          <cell r="E4303" t="str">
            <v>Open Value Subscription</v>
          </cell>
          <cell r="F4303" t="str">
            <v>SOFTWARE SUBSCRIPTION LICENSES</v>
          </cell>
        </row>
        <row r="4304">
          <cell r="B4304" t="str">
            <v>V7U-00046OS BRL</v>
          </cell>
          <cell r="C4304" t="str">
            <v>MobileAssetMgmt ALNG SubsVL OLV NL 1Mth AP EUw/oRoutingPerAsset AddOn</v>
          </cell>
          <cell r="D4304">
            <v>4.5319148936170217</v>
          </cell>
          <cell r="E4304" t="str">
            <v>Open Value Subscription</v>
          </cell>
          <cell r="F4304" t="str">
            <v>SOFTWARE SUBSCRIPTION LICENSES</v>
          </cell>
        </row>
        <row r="4305">
          <cell r="B4305" t="str">
            <v>V7U-00030OS BRL</v>
          </cell>
          <cell r="C4305" t="str">
            <v>MobileAssetMgmt ALNG SubsVL OLV NL 1Mth AP EUwRtngPerAsset AddOn</v>
          </cell>
          <cell r="D4305">
            <v>5.712765957446809</v>
          </cell>
          <cell r="E4305" t="str">
            <v>Open Value Subscription</v>
          </cell>
          <cell r="F4305" t="str">
            <v>SOFTWARE SUBSCRIPTION LICENSES</v>
          </cell>
        </row>
        <row r="4306">
          <cell r="B4306" t="str">
            <v>V7U-00038OS BRL</v>
          </cell>
          <cell r="C4306" t="str">
            <v>MobileAssetMgmt ALNG SubsVL OLV NL 1Mth AP NAw/oRtngPerAsset AddOn</v>
          </cell>
          <cell r="D4306">
            <v>3.8829787234042556</v>
          </cell>
          <cell r="E4306" t="str">
            <v>Open Value Subscription</v>
          </cell>
          <cell r="F4306" t="str">
            <v>SOFTWARE SUBSCRIPTION LICENSES</v>
          </cell>
        </row>
        <row r="4307">
          <cell r="B4307" t="str">
            <v>V7U-00022OS BRL</v>
          </cell>
          <cell r="C4307" t="str">
            <v>MobileAssetMgmt ALNG SubsVL OLV NL 1Mth AP NAwRtngPerAsset AddOn</v>
          </cell>
          <cell r="D4307">
            <v>4.8617021276595747</v>
          </cell>
          <cell r="E4307" t="str">
            <v>Open Value Subscription</v>
          </cell>
          <cell r="F4307" t="str">
            <v>SOFTWARE SUBSCRIPTION LICENSES</v>
          </cell>
        </row>
        <row r="4308">
          <cell r="B4308" t="str">
            <v>V7U-00004OS BRL</v>
          </cell>
          <cell r="C4308" t="str">
            <v>MobileAssetMgmt ALNG SubsVL OLV NL 1Mth AP Pltfrm Srvcs</v>
          </cell>
          <cell r="D4308">
            <v>810.86170212765967</v>
          </cell>
          <cell r="E4308" t="str">
            <v>Open Value Subscription</v>
          </cell>
          <cell r="F4308" t="str">
            <v>SOFTWARE SUBSCRIPTION LICENSES</v>
          </cell>
        </row>
        <row r="4309">
          <cell r="B4309" t="str">
            <v>V7U-00054OS BRL</v>
          </cell>
          <cell r="C4309" t="str">
            <v>MobileAssetMgmt ALNG SubsVL OLV NL 1Mth AP ROWW/ORTNGPERASSET AddOn</v>
          </cell>
          <cell r="D4309">
            <v>4.5319148936170217</v>
          </cell>
          <cell r="E4309" t="str">
            <v>Open Value Subscription</v>
          </cell>
          <cell r="F4309" t="str">
            <v>SOFTWARE SUBSCRIPTION LICENSES</v>
          </cell>
        </row>
        <row r="4310">
          <cell r="B4310" t="str">
            <v>V7U-00014OS BRL</v>
          </cell>
          <cell r="C4310" t="str">
            <v>MobileAssetMgmt ALNG SubsVL OLV NL 1Mth AP ROWwRtngPerAsset</v>
          </cell>
          <cell r="D4310">
            <v>5.712765957446809</v>
          </cell>
          <cell r="E4310" t="str">
            <v>Open Value Subscription</v>
          </cell>
          <cell r="F4310" t="str">
            <v>SOFTWARE SUBSCRIPTION LICENSES</v>
          </cell>
        </row>
        <row r="4311">
          <cell r="B4311" t="str">
            <v>V7U-00138OS BRL</v>
          </cell>
          <cell r="C4311" t="str">
            <v>MobileAssetMgmt ALNG SubsVL OLV NL 1Mth AP TruckRtngPerAssetEU</v>
          </cell>
          <cell r="D4311">
            <v>2.6595744680851063</v>
          </cell>
          <cell r="E4311" t="str">
            <v>Open Value Subscription</v>
          </cell>
          <cell r="F4311" t="str">
            <v>SOFTWARE SUBSCRIPTION LICENSES</v>
          </cell>
        </row>
        <row r="4312">
          <cell r="B4312" t="str">
            <v>V7U-00114OS BRL</v>
          </cell>
          <cell r="C4312" t="str">
            <v>MobileAssetMgmt ALNG SubsVL OLV NL 1Mth AP TruckRtngPerAssetNA</v>
          </cell>
          <cell r="D4312">
            <v>2.4574468085106385</v>
          </cell>
          <cell r="E4312" t="str">
            <v>Open Value Subscription</v>
          </cell>
          <cell r="F4312" t="str">
            <v>SOFTWARE SUBSCRIPTION LICENSES</v>
          </cell>
        </row>
        <row r="4313">
          <cell r="B4313" t="str">
            <v>V7U-00172OS BRL</v>
          </cell>
          <cell r="C4313" t="str">
            <v>MobileAssetMgmt ALNG SubsVL OLV NL 1Mth AP TruckRtngPerAssetROW</v>
          </cell>
          <cell r="D4313">
            <v>2.6595744680851063</v>
          </cell>
          <cell r="E4313" t="str">
            <v>Open Value Subscription</v>
          </cell>
          <cell r="F4313" t="str">
            <v>SOFTWARE SUBSCRIPTION LICENSES</v>
          </cell>
        </row>
        <row r="4314">
          <cell r="B4314" t="str">
            <v>Q4Y-00001OS BRL</v>
          </cell>
          <cell r="C4314" t="str">
            <v>O365E1Open ShrdSvr ALNG SubsVL OLV NL 1Mth AP</v>
          </cell>
          <cell r="D4314">
            <v>43.212765957446805</v>
          </cell>
          <cell r="E4314" t="str">
            <v>Open Value Subscription</v>
          </cell>
          <cell r="F4314" t="str">
            <v>SOFTWARE SUBSCRIPTION LICENSES</v>
          </cell>
        </row>
        <row r="4315">
          <cell r="B4315" t="str">
            <v>Q4Y-00008OS BRL</v>
          </cell>
          <cell r="C4315" t="str">
            <v>O365E1Open ShrdSvr ALNG SubsVL OLV NL 1Mth AP Ent AddOn toCoreCal</v>
          </cell>
          <cell r="D4315">
            <v>37.170212765957444</v>
          </cell>
          <cell r="E4315" t="str">
            <v>Open Value Subscription</v>
          </cell>
          <cell r="F4315" t="str">
            <v>SOFTWARE SUBSCRIPTION LICENSES</v>
          </cell>
        </row>
        <row r="4316">
          <cell r="B4316" t="str">
            <v>Q4Y-00016OS BRL</v>
          </cell>
          <cell r="C4316" t="str">
            <v>O365E1Open ShrdSvr ALNG SubsVL OLV NL 1Mth Each Ent</v>
          </cell>
          <cell r="D4316">
            <v>43.212765957446805</v>
          </cell>
          <cell r="E4316" t="str">
            <v>Open Value Subscription</v>
          </cell>
          <cell r="F4316" t="str">
            <v>SOFTWARE SUBSCRIPTION LICENSES</v>
          </cell>
        </row>
        <row r="4317">
          <cell r="B4317" t="str">
            <v>Q4Y-00018OS BRL</v>
          </cell>
          <cell r="C4317" t="str">
            <v>O365E1Open ShrdSvr ALNG SubsVL OLV NL 1Mth Each Pltfrm</v>
          </cell>
          <cell r="D4317">
            <v>43.212765957446805</v>
          </cell>
          <cell r="E4317" t="str">
            <v>Open Value Subscription</v>
          </cell>
          <cell r="F4317" t="str">
            <v>SOFTWARE SUBSCRIPTION LICENSES</v>
          </cell>
        </row>
        <row r="4318">
          <cell r="B4318" t="str">
            <v>Q5Y-00001OS BRL</v>
          </cell>
          <cell r="C4318" t="str">
            <v>O365E3Open ShrdSvr ALNG SubsVL OLV NL 1Mth AP</v>
          </cell>
          <cell r="D4318">
            <v>108.03191489361703</v>
          </cell>
          <cell r="E4318" t="str">
            <v>Open Value Subscription</v>
          </cell>
          <cell r="F4318" t="str">
            <v>ONLINE SERVICES</v>
          </cell>
        </row>
        <row r="4319">
          <cell r="B4319" t="str">
            <v>Q5Y-00016OS BRL</v>
          </cell>
          <cell r="C4319" t="str">
            <v>O365E3Open ShrdSvr ALNG SubsVL OLV NL 1Mth AP Ent AddOn toCALStew/OPP</v>
          </cell>
          <cell r="D4319">
            <v>59.031914893617028</v>
          </cell>
          <cell r="E4319" t="str">
            <v>Open Value Subscription</v>
          </cell>
          <cell r="F4319" t="str">
            <v>ONLINE SERVICES</v>
          </cell>
        </row>
        <row r="4320">
          <cell r="B4320" t="str">
            <v>Q5Y-00008OS BRL</v>
          </cell>
          <cell r="C4320" t="str">
            <v>O365E3Open ShrdSvr ALNG SubsVL OLV NL 1Mth AP Ent AddOn toOPP</v>
          </cell>
          <cell r="D4320">
            <v>81.468085106382986</v>
          </cell>
          <cell r="E4320" t="str">
            <v>Open Value Subscription</v>
          </cell>
          <cell r="F4320" t="str">
            <v>ONLINE SERVICES</v>
          </cell>
        </row>
        <row r="4321">
          <cell r="B4321" t="str">
            <v>Q5Y-00020OS BRL</v>
          </cell>
          <cell r="C4321" t="str">
            <v>O365E3Open ShrdSvr ALNG SubsVL OLV NL 1Mth AP Pltfrm AddOn toCALStew/OPP</v>
          </cell>
          <cell r="D4321">
            <v>59.031914893617028</v>
          </cell>
          <cell r="E4321" t="str">
            <v>Open Value Subscription</v>
          </cell>
          <cell r="F4321" t="str">
            <v>ONLINE SERVICES</v>
          </cell>
        </row>
        <row r="4322">
          <cell r="B4322" t="str">
            <v>Q5Y-00026OS BRL</v>
          </cell>
          <cell r="C4322" t="str">
            <v>O365E3Open ShrdSvr ALNG SubsVL OLV NL 1Mth Each Ent</v>
          </cell>
          <cell r="D4322">
            <v>108.03191489361703</v>
          </cell>
          <cell r="E4322" t="str">
            <v>Open Value Subscription</v>
          </cell>
          <cell r="F4322" t="str">
            <v>ONLINE SERVICES</v>
          </cell>
        </row>
        <row r="4323">
          <cell r="B4323" t="str">
            <v>Q5Y-00028OS BRL</v>
          </cell>
          <cell r="C4323" t="str">
            <v>O365E3Open ShrdSvr ALNG SubsVL OLV NL 1Mth Each Pltfrm</v>
          </cell>
          <cell r="D4323">
            <v>108.03191489361703</v>
          </cell>
          <cell r="E4323" t="str">
            <v>Open Value Subscription</v>
          </cell>
          <cell r="F4323" t="str">
            <v>ONLINE SERVICES</v>
          </cell>
        </row>
        <row r="4324">
          <cell r="B4324" t="str">
            <v>Q7Y-00001OS BRL</v>
          </cell>
          <cell r="C4324" t="str">
            <v>M365AppsForEnterpriseOpen ShrdSvr ALNG SubsVL OLV NL 1Mth AP</v>
          </cell>
          <cell r="D4324">
            <v>64.819148936170222</v>
          </cell>
          <cell r="E4324" t="str">
            <v>Open Value Subscription</v>
          </cell>
          <cell r="F4324" t="str">
            <v>ONLINE SERVICES</v>
          </cell>
        </row>
        <row r="4325">
          <cell r="B4325" t="str">
            <v>Q7Y-00015OS BRL</v>
          </cell>
          <cell r="C4325" t="str">
            <v>M365AppsForEnterpriseOpen ShrdSvr ALNG SubsVL OLV NL 1Mth Each Ent</v>
          </cell>
          <cell r="D4325">
            <v>64.819148936170222</v>
          </cell>
          <cell r="E4325" t="str">
            <v>Open Value Subscription</v>
          </cell>
          <cell r="F4325" t="str">
            <v>ONLINE SERVICES</v>
          </cell>
        </row>
        <row r="4326">
          <cell r="B4326" t="str">
            <v>Q7Y-00017OS BRL</v>
          </cell>
          <cell r="C4326" t="str">
            <v>M365AppsForEnterpriseOpen ShrdSvr ALNG SubsVL OLV NL 1Mth Each Pltfrm</v>
          </cell>
          <cell r="D4326">
            <v>64.819148936170222</v>
          </cell>
          <cell r="E4326" t="str">
            <v>Open Value Subscription</v>
          </cell>
          <cell r="F4326" t="str">
            <v>ONLINE SERVICES</v>
          </cell>
        </row>
        <row r="4327">
          <cell r="B4327" t="str">
            <v>FTH-00002OS BRL</v>
          </cell>
          <cell r="C4327" t="str">
            <v>Defender for O365 Plan 2 Open Alng SubVL OLV NL 1Mth AP</v>
          </cell>
          <cell r="D4327">
            <v>27.010638297872344</v>
          </cell>
          <cell r="E4327" t="str">
            <v>Open Value Subscription</v>
          </cell>
          <cell r="F4327" t="str">
            <v>SOFTWARE SUBSCRIPTION LICENSES</v>
          </cell>
        </row>
        <row r="4328">
          <cell r="B4328" t="str">
            <v>5A5-00001OS BRL</v>
          </cell>
          <cell r="C4328" t="str">
            <v>O365XtraFileStrgOpn ShrdSvr ALNG SubsVL OLV NL 1Mth AP AddOn</v>
          </cell>
          <cell r="D4328">
            <v>1.2765957446808511</v>
          </cell>
          <cell r="E4328" t="str">
            <v>Open Value Subscription</v>
          </cell>
          <cell r="F4328" t="str">
            <v>SOFTWARE SUBSCRIPTION LICENSES</v>
          </cell>
        </row>
        <row r="4329">
          <cell r="B4329" t="str">
            <v>9ST-00128OS BRL</v>
          </cell>
          <cell r="C4329" t="str">
            <v>OffAdtandCntrlMngmnt 2013 ALNG OLV NL Each AP</v>
          </cell>
          <cell r="D4329">
            <v>15192.191489361703</v>
          </cell>
          <cell r="E4329" t="str">
            <v>Open Value Subscription</v>
          </cell>
          <cell r="F4329" t="str">
            <v>SOFTWARE LICENSES</v>
          </cell>
        </row>
        <row r="4330">
          <cell r="B4330" t="str">
            <v>9ST-00102OS BRL</v>
          </cell>
          <cell r="C4330" t="str">
            <v>OffAdtandCntrlMngmnt ALNG LicSAPk OLV NL 1Y AP</v>
          </cell>
          <cell r="D4330">
            <v>8680.7872340425529</v>
          </cell>
          <cell r="E4330" t="str">
            <v>Open Value Subscription</v>
          </cell>
          <cell r="F4330" t="str">
            <v>SOFTWARE LICENSES</v>
          </cell>
        </row>
        <row r="4331">
          <cell r="B4331" t="str">
            <v>3YF-00639OS BRL</v>
          </cell>
          <cell r="C4331" t="str">
            <v>OfficeMacStd 2019 ALNG OLV NL Each AP</v>
          </cell>
          <cell r="D4331">
            <v>2125.627659574468</v>
          </cell>
          <cell r="E4331" t="str">
            <v>Open Value Subscription</v>
          </cell>
          <cell r="F4331" t="str">
            <v>SOFTWARE LICENSES</v>
          </cell>
        </row>
        <row r="4332">
          <cell r="B4332" t="str">
            <v>3YF-00178OS BRL</v>
          </cell>
          <cell r="C4332" t="str">
            <v>OfficeMacStd ALNG LicSAPk OLV NL 1Y AP</v>
          </cell>
          <cell r="D4332">
            <v>1214.3617021276596</v>
          </cell>
          <cell r="E4332" t="str">
            <v>Open Value Subscription</v>
          </cell>
          <cell r="F4332" t="str">
            <v>SOFTWARE LICENSES</v>
          </cell>
        </row>
        <row r="4333">
          <cell r="B4333" t="str">
            <v>79P-05712OS BRL</v>
          </cell>
          <cell r="C4333" t="str">
            <v>OfficeProPlus 2019 ALNG OLV NL Each Ent</v>
          </cell>
          <cell r="D4333">
            <v>2123.7765957446809</v>
          </cell>
          <cell r="E4333" t="str">
            <v>Open Value Subscription</v>
          </cell>
          <cell r="F4333" t="str">
            <v>SOFTWARE LICENSES</v>
          </cell>
        </row>
        <row r="4334">
          <cell r="B4334" t="str">
            <v>79P-05713OS BRL</v>
          </cell>
          <cell r="C4334" t="str">
            <v>OfficeProPlus 2019 ALNG OLV NL Each Pltfrm</v>
          </cell>
          <cell r="D4334">
            <v>2017.4468085106384</v>
          </cell>
          <cell r="E4334" t="str">
            <v>Open Value Subscription</v>
          </cell>
          <cell r="F4334" t="str">
            <v>SOFTWARE LICENSES</v>
          </cell>
        </row>
        <row r="4335">
          <cell r="B4335" t="str">
            <v>269-09648OS BRL</v>
          </cell>
          <cell r="C4335" t="str">
            <v>OfficeProPlus ALNG LicSAPk OLV NL 1Y Ent</v>
          </cell>
          <cell r="D4335">
            <v>1213.4255319148936</v>
          </cell>
          <cell r="E4335" t="str">
            <v>Open Value Subscription</v>
          </cell>
          <cell r="F4335" t="str">
            <v>SOFTWARE LICENSES</v>
          </cell>
        </row>
        <row r="4336">
          <cell r="B4336" t="str">
            <v>79P-02338OS BRL</v>
          </cell>
          <cell r="C4336" t="str">
            <v>OfficeProPlus ALNG LicSAPk OLV NL 1Y Pltfrm</v>
          </cell>
          <cell r="D4336">
            <v>1153.0319148936169</v>
          </cell>
          <cell r="E4336" t="str">
            <v>Open Value Subscription</v>
          </cell>
          <cell r="F4336" t="str">
            <v>SOFTWARE LICENSES</v>
          </cell>
        </row>
        <row r="4337">
          <cell r="B4337" t="str">
            <v>79P-02404OS BRL</v>
          </cell>
          <cell r="C4337" t="str">
            <v>OfficeProPlus ALNG LicSAPk OLV NL 1Y PltfrmUTD</v>
          </cell>
          <cell r="D4337">
            <v>576.52127659574467</v>
          </cell>
          <cell r="E4337" t="str">
            <v>Open Value Subscription</v>
          </cell>
          <cell r="F4337" t="str">
            <v>SOFTWARE LICENSES</v>
          </cell>
        </row>
        <row r="4338">
          <cell r="B4338" t="str">
            <v>269-09649OS BRL</v>
          </cell>
          <cell r="C4338" t="str">
            <v>OfficeProPlus ALNG LicSAPk OLV NL 1Y UTD</v>
          </cell>
          <cell r="D4338">
            <v>606.71276595744678</v>
          </cell>
          <cell r="E4338" t="str">
            <v>Open Value Subscription</v>
          </cell>
          <cell r="F4338" t="str">
            <v>SOFTWARE LICENSES</v>
          </cell>
        </row>
        <row r="4339">
          <cell r="B4339" t="str">
            <v>021-10594OS BRL</v>
          </cell>
          <cell r="C4339" t="str">
            <v>OfficeStd 2019 ALNG OLV NL Each AP</v>
          </cell>
          <cell r="D4339">
            <v>2125.627659574468</v>
          </cell>
          <cell r="E4339" t="str">
            <v>Open Value Subscription</v>
          </cell>
          <cell r="F4339" t="str">
            <v>SOFTWARE LICENSES</v>
          </cell>
        </row>
        <row r="4340">
          <cell r="B4340" t="str">
            <v>021-09106OS BRL</v>
          </cell>
          <cell r="C4340" t="str">
            <v>OfficeStd ALNG LicSAPk OLV NL 1Y AP</v>
          </cell>
          <cell r="D4340">
            <v>1214.3617021276596</v>
          </cell>
          <cell r="E4340" t="str">
            <v>Open Value Subscription</v>
          </cell>
          <cell r="F4340" t="str">
            <v>SOFTWARE LICENSES</v>
          </cell>
        </row>
        <row r="4341">
          <cell r="B4341" t="str">
            <v>3NN-00019OS BRL</v>
          </cell>
          <cell r="C4341" t="str">
            <v>OneDriveforbusinessPlan1Open ShrdSvr ALNG SubsVL OLV NL 1Mth AP</v>
          </cell>
          <cell r="D4341">
            <v>27.010638297872344</v>
          </cell>
          <cell r="E4341" t="str">
            <v>Open Value Subscription</v>
          </cell>
          <cell r="F4341" t="str">
            <v>SOFTWARE SUBSCRIPTION LICENSES</v>
          </cell>
        </row>
        <row r="4342">
          <cell r="B4342" t="str">
            <v>TL4-00002OS BRL</v>
          </cell>
          <cell r="C4342" t="str">
            <v>OneDriveforbusinessPlan2Open ShrdSvr ALNG SubsVL OLV NL 1Mth AP</v>
          </cell>
          <cell r="D4342">
            <v>54.021276595744688</v>
          </cell>
          <cell r="E4342" t="str">
            <v>Open Value Subscription</v>
          </cell>
          <cell r="F4342" t="str">
            <v>SOFTWARE SUBSCRIPTION LICENSES</v>
          </cell>
        </row>
        <row r="4343">
          <cell r="B4343" t="str">
            <v>543-06586OS BRL</v>
          </cell>
          <cell r="C4343" t="str">
            <v>Outlk 2019 ALNG OLV NL Each AP</v>
          </cell>
          <cell r="D4343">
            <v>828.77659574468089</v>
          </cell>
          <cell r="E4343" t="str">
            <v>Open Value Subscription</v>
          </cell>
          <cell r="F4343" t="str">
            <v>SOFTWARE LICENSES</v>
          </cell>
        </row>
        <row r="4344">
          <cell r="B4344" t="str">
            <v>543-02834OS BRL</v>
          </cell>
          <cell r="C4344" t="str">
            <v>Outlk ALNG LicSAPk OLV NL 1Y AP</v>
          </cell>
          <cell r="D4344">
            <v>473.54255319148939</v>
          </cell>
          <cell r="E4344" t="str">
            <v>Open Value Subscription</v>
          </cell>
          <cell r="F4344" t="str">
            <v>SOFTWARE LICENSES</v>
          </cell>
        </row>
        <row r="4345">
          <cell r="B4345" t="str">
            <v>36F-00454OS BRL</v>
          </cell>
          <cell r="C4345" t="str">
            <v>OutlkMac 2019 ALNG OLV NL Each AP</v>
          </cell>
          <cell r="D4345">
            <v>828.77659574468089</v>
          </cell>
          <cell r="E4345" t="str">
            <v>Open Value Subscription</v>
          </cell>
          <cell r="F4345" t="str">
            <v>SOFTWARE LICENSES</v>
          </cell>
        </row>
        <row r="4346">
          <cell r="B4346" t="str">
            <v>36F-00119OS BRL</v>
          </cell>
          <cell r="C4346" t="str">
            <v>OutlkMac ALNG LicSAPk OLV NL 1Y AP</v>
          </cell>
          <cell r="D4346">
            <v>473.54255319148939</v>
          </cell>
          <cell r="E4346" t="str">
            <v>Open Value Subscription</v>
          </cell>
          <cell r="F4346" t="str">
            <v>SOFTWARE LICENSES</v>
          </cell>
        </row>
        <row r="4347">
          <cell r="B4347" t="str">
            <v>164-07820OS BRL</v>
          </cell>
          <cell r="C4347" t="str">
            <v>Pblshr 2019 ALNG OLV NL Each AP</v>
          </cell>
          <cell r="D4347">
            <v>828.77659574468089</v>
          </cell>
          <cell r="E4347" t="str">
            <v>Open Value Subscription</v>
          </cell>
          <cell r="F4347" t="str">
            <v>SOFTWARE LICENSES</v>
          </cell>
        </row>
        <row r="4348">
          <cell r="B4348" t="str">
            <v>164-03900OS BRL</v>
          </cell>
          <cell r="C4348" t="str">
            <v>Pblshr ALNG LicSAPk OLV NL 1Y AP</v>
          </cell>
          <cell r="D4348">
            <v>473.54255319148939</v>
          </cell>
          <cell r="E4348" t="str">
            <v>Open Value Subscription</v>
          </cell>
          <cell r="F4348" t="str">
            <v>SOFTWARE LICENSES</v>
          </cell>
        </row>
        <row r="4349">
          <cell r="B4349" t="str">
            <v>SY7-00002OS BRL</v>
          </cell>
          <cell r="C4349" t="str">
            <v>Phone Sys Open ShrdSvr ALNG SubsVL OLV NL 1Mth AP</v>
          </cell>
          <cell r="D4349">
            <v>43.212765957446805</v>
          </cell>
          <cell r="E4349" t="str">
            <v>Open Value Subscription</v>
          </cell>
          <cell r="F4349" t="str">
            <v>SOFTWARE SUBSCRIPTION LICENSES</v>
          </cell>
        </row>
        <row r="4350">
          <cell r="B4350" t="str">
            <v>076-05814OS BRL</v>
          </cell>
          <cell r="C4350" t="str">
            <v>Prjct Std 2019 ALNG OLV NL Each AP</v>
          </cell>
          <cell r="D4350">
            <v>3194.2978723404258</v>
          </cell>
          <cell r="E4350" t="str">
            <v>Open Value Subscription</v>
          </cell>
          <cell r="F4350" t="str">
            <v>SOFTWARE LICENSES</v>
          </cell>
        </row>
        <row r="4351">
          <cell r="B4351" t="str">
            <v>076-03609OS BRL</v>
          </cell>
          <cell r="C4351" t="str">
            <v>Prjct Std ALNG LicSAPk OLV NL 1Y AP</v>
          </cell>
          <cell r="D4351">
            <v>1825.1914893617022</v>
          </cell>
          <cell r="E4351" t="str">
            <v>Open Value Subscription</v>
          </cell>
          <cell r="F4351" t="str">
            <v>SOFTWARE LICENSES</v>
          </cell>
        </row>
        <row r="4352">
          <cell r="B4352" t="str">
            <v>H30-05815OS BRL</v>
          </cell>
          <cell r="C4352" t="str">
            <v>PrjctPro 2019 ALNG OLV NL Each AP w1PrjctSvrCAL</v>
          </cell>
          <cell r="D4352">
            <v>5361.0319148936169</v>
          </cell>
          <cell r="E4352" t="str">
            <v>Open Value Subscription</v>
          </cell>
          <cell r="F4352" t="str">
            <v>SOFTWARE LICENSES</v>
          </cell>
        </row>
        <row r="4353">
          <cell r="B4353" t="str">
            <v>H30-01671OS BRL</v>
          </cell>
          <cell r="C4353" t="str">
            <v>PrjctPro ALNG LicSAPk OLV NL 1Y AP w1PrjctSvrCAL</v>
          </cell>
          <cell r="D4353">
            <v>3063.3723404255325</v>
          </cell>
          <cell r="E4353" t="str">
            <v>Open Value Subscription</v>
          </cell>
          <cell r="F4353" t="str">
            <v>SOFTWARE LICENSES</v>
          </cell>
        </row>
        <row r="4354">
          <cell r="B4354" t="str">
            <v>H30-02649OS BRL</v>
          </cell>
          <cell r="C4354" t="str">
            <v>PrjctPro ALNG SASU OLV NL 1Y PrjctStd AP w1PrjctSvrCAL</v>
          </cell>
          <cell r="D4354">
            <v>1238.18085106383</v>
          </cell>
          <cell r="E4354" t="str">
            <v>Open Value Subscription</v>
          </cell>
          <cell r="F4354" t="str">
            <v>SOFTWARE LICENSES</v>
          </cell>
        </row>
        <row r="4355">
          <cell r="B4355" t="str">
            <v>H22-02775OS BRL</v>
          </cell>
          <cell r="C4355" t="str">
            <v>PrjctSvr 2019 ALNG OLV NL Each AP</v>
          </cell>
          <cell r="D4355">
            <v>27854.946808510642</v>
          </cell>
          <cell r="E4355" t="str">
            <v>Open Value Subscription</v>
          </cell>
          <cell r="F4355" t="str">
            <v>SOFTWARE LICENSES</v>
          </cell>
        </row>
        <row r="4356">
          <cell r="B4356" t="str">
            <v>H22-01460OS BRL</v>
          </cell>
          <cell r="C4356" t="str">
            <v>PrjctSvr ALNG LicSAPk OLV NL 1Y AP</v>
          </cell>
          <cell r="D4356">
            <v>15917.446808510638</v>
          </cell>
          <cell r="E4356" t="str">
            <v>Open Value Subscription</v>
          </cell>
          <cell r="F4356" t="str">
            <v>SOFTWARE LICENSES</v>
          </cell>
        </row>
        <row r="4357">
          <cell r="B4357" t="str">
            <v>H21-03522OS BRL</v>
          </cell>
          <cell r="C4357" t="str">
            <v>PrjctSvrCAL 2019 ALNG OLV NL Each AP DvcCAL</v>
          </cell>
          <cell r="D4357">
            <v>831.57446808510633</v>
          </cell>
          <cell r="E4357" t="str">
            <v>Open Value Subscription</v>
          </cell>
          <cell r="F4357" t="str">
            <v>SOFTWARE LICENSES</v>
          </cell>
        </row>
        <row r="4358">
          <cell r="B4358" t="str">
            <v>H21-03523OS BRL</v>
          </cell>
          <cell r="C4358" t="str">
            <v>PrjctSvrCAL 2019 ALNG OLV NL Each AP UsrCAL</v>
          </cell>
          <cell r="D4358">
            <v>1081.5744680851064</v>
          </cell>
          <cell r="E4358" t="str">
            <v>Open Value Subscription</v>
          </cell>
          <cell r="F4358" t="str">
            <v>SOFTWARE LICENSES</v>
          </cell>
        </row>
        <row r="4359">
          <cell r="B4359" t="str">
            <v>H21-02115OS BRL</v>
          </cell>
          <cell r="C4359" t="str">
            <v>PrjctSvrCAL ALNG LicSAPk OLV NL 1Y AP DvcCAL</v>
          </cell>
          <cell r="D4359">
            <v>475.25531914893622</v>
          </cell>
          <cell r="E4359" t="str">
            <v>Open Value Subscription</v>
          </cell>
          <cell r="F4359" t="str">
            <v>SOFTWARE LICENSES</v>
          </cell>
        </row>
        <row r="4360">
          <cell r="B4360" t="str">
            <v>H21-02129OS BRL</v>
          </cell>
          <cell r="C4360" t="str">
            <v>PrjctSvrCAL ALNG LicSAPk OLV NL 1Y AP UsrCAL</v>
          </cell>
          <cell r="D4360">
            <v>618.14893617021278</v>
          </cell>
          <cell r="E4360" t="str">
            <v>Open Value Subscription</v>
          </cell>
          <cell r="F4360" t="str">
            <v>SOFTWARE LICENSES</v>
          </cell>
        </row>
        <row r="4361">
          <cell r="B4361" t="str">
            <v>3PP-00001OS BRL</v>
          </cell>
          <cell r="C4361" t="str">
            <v>ProjOnlnEssntlsOpen ShrdSvr ALNG SubsVL OLV NL 1Mth AP</v>
          </cell>
          <cell r="D4361">
            <v>37.797872340425535</v>
          </cell>
          <cell r="E4361" t="str">
            <v>Open Value Subscription</v>
          </cell>
          <cell r="F4361" t="str">
            <v>SOFTWARE SUBSCRIPTION LICENSES</v>
          </cell>
        </row>
        <row r="4362">
          <cell r="B4362" t="str">
            <v>7YC-00002OS BRL</v>
          </cell>
          <cell r="C4362" t="str">
            <v>ProjectPlan5Open ShrdSvr ALNG SubsVL OLV NL 1Mth AP</v>
          </cell>
          <cell r="D4362">
            <v>297.08510638297872</v>
          </cell>
          <cell r="E4362" t="str">
            <v>Open Value Subscription</v>
          </cell>
          <cell r="F4362" t="str">
            <v>SOFTWARE SUBSCRIPTION LICENSES</v>
          </cell>
        </row>
        <row r="4363">
          <cell r="B4363" t="str">
            <v>7NS-00002OS BRL</v>
          </cell>
          <cell r="C4363" t="str">
            <v>Project Plan3 Open Shared All Lng Subs VL OLV NL 1M Addtl Prod</v>
          </cell>
          <cell r="D4363">
            <v>162.05319148936172</v>
          </cell>
          <cell r="E4363" t="str">
            <v>Open Value Subscription</v>
          </cell>
          <cell r="F4363" t="str">
            <v>SOFTWARE SUBSCRIPTION LICENSES</v>
          </cell>
        </row>
        <row r="4364">
          <cell r="B4364" t="str">
            <v>DW6-00002OS BRL</v>
          </cell>
          <cell r="C4364" t="str">
            <v>PwrBIProOpen ShrdSvr ALNG SubsVL OLV NL 1Mth AP</v>
          </cell>
          <cell r="D4364">
            <v>53.946808510638299</v>
          </cell>
          <cell r="E4364" t="str">
            <v>Open Value Subscription</v>
          </cell>
          <cell r="F4364" t="str">
            <v>SOFTWARE SUBSCRIPTION LICENSES</v>
          </cell>
        </row>
        <row r="4365">
          <cell r="B4365" t="str">
            <v>079-06733OS BRL</v>
          </cell>
          <cell r="C4365" t="str">
            <v>PwrPoint 2019 ALNG OLV NL Each AP</v>
          </cell>
          <cell r="D4365">
            <v>828.77659574468089</v>
          </cell>
          <cell r="E4365" t="str">
            <v>Open Value Subscription</v>
          </cell>
          <cell r="F4365" t="str">
            <v>SOFTWARE LICENSES</v>
          </cell>
        </row>
        <row r="4366">
          <cell r="B4366" t="str">
            <v>079-02674OS BRL</v>
          </cell>
          <cell r="C4366" t="str">
            <v>PwrPoint ALNG LicSAPk OLV NL 1Y AP</v>
          </cell>
          <cell r="D4366">
            <v>473.54255319148939</v>
          </cell>
          <cell r="E4366" t="str">
            <v>Open Value Subscription</v>
          </cell>
          <cell r="F4366" t="str">
            <v>SOFTWARE LICENSES</v>
          </cell>
        </row>
        <row r="4367">
          <cell r="B4367" t="str">
            <v>D47-00903OS BRL</v>
          </cell>
          <cell r="C4367" t="str">
            <v>PwrPointMac 2019 ALNG OLV NL Each AP</v>
          </cell>
          <cell r="D4367">
            <v>828.77659574468089</v>
          </cell>
          <cell r="E4367" t="str">
            <v>Open Value Subscription</v>
          </cell>
          <cell r="F4367" t="str">
            <v>SOFTWARE LICENSES</v>
          </cell>
        </row>
        <row r="4368">
          <cell r="B4368" t="str">
            <v>D47-00347OS BRL</v>
          </cell>
          <cell r="C4368" t="str">
            <v>PwrPointMac ALNG LicSAPk OLV NL 1Y AP</v>
          </cell>
          <cell r="D4368">
            <v>473.54255319148939</v>
          </cell>
          <cell r="E4368" t="str">
            <v>Open Value Subscription</v>
          </cell>
          <cell r="F4368" t="str">
            <v>SOFTWARE LICENSES</v>
          </cell>
        </row>
        <row r="4369">
          <cell r="B4369" t="str">
            <v>W35-00002OS BRL</v>
          </cell>
          <cell r="C4369" t="str">
            <v>SfB Plus CAL OnOpen ShrdSvr ALNG SubsVL OLV NL 1Mth AP</v>
          </cell>
          <cell r="D4369">
            <v>10.808510638297873</v>
          </cell>
          <cell r="E4369" t="str">
            <v>Open Value Subscription</v>
          </cell>
          <cell r="F4369" t="str">
            <v>SOFTWARE SUBSCRIPTION LICENSES</v>
          </cell>
        </row>
        <row r="4370">
          <cell r="B4370" t="str">
            <v>5HU-00399OS BRL</v>
          </cell>
          <cell r="C4370" t="str">
            <v>SfBSvr 2019 ALNG OLV NL Each AP</v>
          </cell>
          <cell r="D4370">
            <v>17927.574468085106</v>
          </cell>
          <cell r="E4370" t="str">
            <v>Open Value Subscription</v>
          </cell>
          <cell r="F4370" t="str">
            <v>SOFTWARE LICENSES</v>
          </cell>
        </row>
        <row r="4371">
          <cell r="B4371" t="str">
            <v>5HU-00158OS BRL</v>
          </cell>
          <cell r="C4371" t="str">
            <v>SfBSvr ALNG LicSAPk OLV NL 1Y AP</v>
          </cell>
          <cell r="D4371">
            <v>10244.148936170213</v>
          </cell>
          <cell r="E4371" t="str">
            <v>Open Value Subscription</v>
          </cell>
          <cell r="F4371" t="str">
            <v>SOFTWARE LICENSES</v>
          </cell>
        </row>
        <row r="4372">
          <cell r="B4372" t="str">
            <v>7AH-00716OS BRL</v>
          </cell>
          <cell r="C4372" t="str">
            <v>SfBSVrEnCAL 2019 ALNG OLV NL Each AP DvcCAL</v>
          </cell>
          <cell r="D4372">
            <v>532.07446808510633</v>
          </cell>
          <cell r="E4372" t="str">
            <v>Open Value Subscription</v>
          </cell>
          <cell r="F4372" t="str">
            <v>SOFTWARE LICENSES</v>
          </cell>
        </row>
        <row r="4373">
          <cell r="B4373" t="str">
            <v>7AH-00717OS BRL</v>
          </cell>
          <cell r="C4373" t="str">
            <v>SfBSVrEnCAL 2019 ALNG OLV NL Each AP UsrCAL</v>
          </cell>
          <cell r="D4373">
            <v>688.67021276595756</v>
          </cell>
          <cell r="E4373" t="str">
            <v>Open Value Subscription</v>
          </cell>
          <cell r="F4373" t="str">
            <v>SOFTWARE LICENSES</v>
          </cell>
        </row>
        <row r="4374">
          <cell r="B4374" t="str">
            <v>7AH-00344OS BRL</v>
          </cell>
          <cell r="C4374" t="str">
            <v>SfBSVrEnCAL ALNG LicSAPk OLV NL 1Y AP DvcCAL</v>
          </cell>
          <cell r="D4374">
            <v>304.01063829787233</v>
          </cell>
          <cell r="E4374" t="str">
            <v>Open Value Subscription</v>
          </cell>
          <cell r="F4374" t="str">
            <v>SOFTWARE LICENSES</v>
          </cell>
        </row>
        <row r="4375">
          <cell r="B4375" t="str">
            <v>7AH-00346OS BRL</v>
          </cell>
          <cell r="C4375" t="str">
            <v>SfBSVrEnCAL ALNG LicSAPk OLV NL 1Y AP UsrCAL</v>
          </cell>
          <cell r="D4375">
            <v>392.90425531914894</v>
          </cell>
          <cell r="E4375" t="str">
            <v>Open Value Subscription</v>
          </cell>
          <cell r="F4375" t="str">
            <v>SOFTWARE LICENSES</v>
          </cell>
        </row>
        <row r="4376">
          <cell r="B4376" t="str">
            <v>YEG-01641OS BRL</v>
          </cell>
          <cell r="C4376" t="str">
            <v>SfBSvrPlusCAL 2019 ALNG OLV NL Each AP DvcCAL</v>
          </cell>
          <cell r="D4376">
            <v>532.07446808510633</v>
          </cell>
          <cell r="E4376" t="str">
            <v>Open Value Subscription</v>
          </cell>
          <cell r="F4376" t="str">
            <v>SOFTWARE LICENSES</v>
          </cell>
        </row>
        <row r="4377">
          <cell r="B4377" t="str">
            <v>YEG-01642OS BRL</v>
          </cell>
          <cell r="C4377" t="str">
            <v>SfBSvrPlusCAL 2019 ALNG OLV NL Each AP UsrCAL</v>
          </cell>
          <cell r="D4377">
            <v>688.67021276595756</v>
          </cell>
          <cell r="E4377" t="str">
            <v>Open Value Subscription</v>
          </cell>
          <cell r="F4377" t="str">
            <v>SOFTWARE LICENSES</v>
          </cell>
        </row>
        <row r="4378">
          <cell r="B4378" t="str">
            <v>YEG-01643OS BRL</v>
          </cell>
          <cell r="C4378" t="str">
            <v>SfBSvrPlusCAL 2019 ALNG OLV NL Each Ent DvcCAL</v>
          </cell>
          <cell r="D4378">
            <v>390.10638297872339</v>
          </cell>
          <cell r="E4378" t="str">
            <v>Open Value Subscription</v>
          </cell>
          <cell r="F4378" t="str">
            <v>SOFTWARE LICENSES</v>
          </cell>
        </row>
        <row r="4379">
          <cell r="B4379" t="str">
            <v>YEG-01644OS BRL</v>
          </cell>
          <cell r="C4379" t="str">
            <v>SfBSvrPlusCAL 2019 ALNG OLV NL Each Ent UsrCAL</v>
          </cell>
          <cell r="D4379">
            <v>504.68085106382978</v>
          </cell>
          <cell r="E4379" t="str">
            <v>Open Value Subscription</v>
          </cell>
          <cell r="F4379" t="str">
            <v>SOFTWARE LICENSES</v>
          </cell>
        </row>
        <row r="4380">
          <cell r="B4380" t="str">
            <v>YEG-01645OS BRL</v>
          </cell>
          <cell r="C4380" t="str">
            <v>SfBSvrPlusCAL 2019 ALNG OLV NL Each Pltfrm DvcCAL</v>
          </cell>
          <cell r="D4380">
            <v>370.02127659574467</v>
          </cell>
          <cell r="E4380" t="str">
            <v>Open Value Subscription</v>
          </cell>
          <cell r="F4380" t="str">
            <v>SOFTWARE LICENSES</v>
          </cell>
        </row>
        <row r="4381">
          <cell r="B4381" t="str">
            <v>YEG-01646OS BRL</v>
          </cell>
          <cell r="C4381" t="str">
            <v>SfBSvrPlusCAL 2019 ALNG OLV NL Each Pltfrm UsrCAL</v>
          </cell>
          <cell r="D4381">
            <v>478.98936170212767</v>
          </cell>
          <cell r="E4381" t="str">
            <v>Open Value Subscription</v>
          </cell>
          <cell r="F4381" t="str">
            <v>SOFTWARE LICENSES</v>
          </cell>
        </row>
        <row r="4382">
          <cell r="B4382" t="str">
            <v>YEG-00093OS BRL</v>
          </cell>
          <cell r="C4382" t="str">
            <v>SfBSvrPlusCAL ALNG LicSAPk OLV NL 1Y AP DvcCAL</v>
          </cell>
          <cell r="D4382">
            <v>304.01063829787233</v>
          </cell>
          <cell r="E4382" t="str">
            <v>Open Value Subscription</v>
          </cell>
          <cell r="F4382" t="str">
            <v>SOFTWARE LICENSES</v>
          </cell>
        </row>
        <row r="4383">
          <cell r="B4383" t="str">
            <v>YEG-00477OS BRL</v>
          </cell>
          <cell r="C4383" t="str">
            <v>SfBSvrPlusCAL ALNG LicSAPk OLV NL 1Y AP forECAL DvcCAL</v>
          </cell>
          <cell r="D4383">
            <v>241.74468085106386</v>
          </cell>
          <cell r="E4383" t="str">
            <v>Open Value Subscription</v>
          </cell>
          <cell r="F4383" t="str">
            <v>SOFTWARE LICENSES</v>
          </cell>
        </row>
        <row r="4384">
          <cell r="B4384" t="str">
            <v>YEG-00479OS BRL</v>
          </cell>
          <cell r="C4384" t="str">
            <v>SfBSvrPlusCAL ALNG LicSAPk OLV NL 1Y AP forECAL UsrCAL</v>
          </cell>
          <cell r="D4384">
            <v>314.13829787234044</v>
          </cell>
          <cell r="E4384" t="str">
            <v>Open Value Subscription</v>
          </cell>
          <cell r="F4384" t="str">
            <v>SOFTWARE LICENSES</v>
          </cell>
        </row>
        <row r="4385">
          <cell r="B4385" t="str">
            <v>YEG-00095OS BRL</v>
          </cell>
          <cell r="C4385" t="str">
            <v>SfBSvrPlusCAL ALNG LicSAPk OLV NL 1Y AP UsrCAL</v>
          </cell>
          <cell r="D4385">
            <v>392.90425531914894</v>
          </cell>
          <cell r="E4385" t="str">
            <v>Open Value Subscription</v>
          </cell>
          <cell r="F4385" t="str">
            <v>SOFTWARE LICENSES</v>
          </cell>
        </row>
        <row r="4386">
          <cell r="B4386" t="str">
            <v>YEG-01214OS BRL</v>
          </cell>
          <cell r="C4386" t="str">
            <v>SfBSvrPlusCAL ALNG LicSAPk OLV NL 1Y Ent DvcCAL</v>
          </cell>
          <cell r="D4386">
            <v>222.59574468085108</v>
          </cell>
          <cell r="E4386" t="str">
            <v>Open Value Subscription</v>
          </cell>
          <cell r="F4386" t="str">
            <v>SOFTWARE LICENSES</v>
          </cell>
        </row>
        <row r="4387">
          <cell r="B4387" t="str">
            <v>YEG-01274OS BRL</v>
          </cell>
          <cell r="C4387" t="str">
            <v>SfBSvrPlusCAL ALNG LicSAPk OLV NL 1Y Ent forECAL DvcCAL</v>
          </cell>
          <cell r="D4387">
            <v>176.68085106382981</v>
          </cell>
          <cell r="E4387" t="str">
            <v>Open Value Subscription</v>
          </cell>
          <cell r="F4387" t="str">
            <v>SOFTWARE LICENSES</v>
          </cell>
        </row>
        <row r="4388">
          <cell r="B4388" t="str">
            <v>YEG-01276OS BRL</v>
          </cell>
          <cell r="C4388" t="str">
            <v>SfBSvrPlusCAL ALNG LicSAPk OLV NL 1Y Ent forECAL UsrCAL</v>
          </cell>
          <cell r="D4388">
            <v>229.91489361702131</v>
          </cell>
          <cell r="E4388" t="str">
            <v>Open Value Subscription</v>
          </cell>
          <cell r="F4388" t="str">
            <v>SOFTWARE LICENSES</v>
          </cell>
        </row>
        <row r="4389">
          <cell r="B4389" t="str">
            <v>YEG-01216OS BRL</v>
          </cell>
          <cell r="C4389" t="str">
            <v>SfBSvrPlusCAL ALNG LicSAPk OLV NL 1Y Ent UsrCAL</v>
          </cell>
          <cell r="D4389">
            <v>288.44680851063828</v>
          </cell>
          <cell r="E4389" t="str">
            <v>Open Value Subscription</v>
          </cell>
          <cell r="F4389" t="str">
            <v>SOFTWARE LICENSES</v>
          </cell>
        </row>
        <row r="4390">
          <cell r="B4390" t="str">
            <v>YEG-01334OS BRL</v>
          </cell>
          <cell r="C4390" t="str">
            <v>SfBSvrPlusCAL ALNG LicSAPk OLV NL 1Y Pltfrm DvcCAL</v>
          </cell>
          <cell r="D4390">
            <v>211.54255319148936</v>
          </cell>
          <cell r="E4390" t="str">
            <v>Open Value Subscription</v>
          </cell>
          <cell r="F4390" t="str">
            <v>SOFTWARE LICENSES</v>
          </cell>
        </row>
        <row r="4391">
          <cell r="B4391" t="str">
            <v>YEG-01388OS BRL</v>
          </cell>
          <cell r="C4391" t="str">
            <v>SfBSvrPlusCAL ALNG LicSAPk OLV NL 1Y Pltfrm forECAL DvcCAL</v>
          </cell>
          <cell r="D4391">
            <v>168.43617021276597</v>
          </cell>
          <cell r="E4391" t="str">
            <v>Open Value Subscription</v>
          </cell>
          <cell r="F4391" t="str">
            <v>SOFTWARE LICENSES</v>
          </cell>
        </row>
        <row r="4392">
          <cell r="B4392" t="str">
            <v>YEG-01390OS BRL</v>
          </cell>
          <cell r="C4392" t="str">
            <v>SfBSvrPlusCAL ALNG LicSAPk OLV NL 1Y Pltfrm forECAL UsrCAL</v>
          </cell>
          <cell r="D4392">
            <v>218.86170212765958</v>
          </cell>
          <cell r="E4392" t="str">
            <v>Open Value Subscription</v>
          </cell>
          <cell r="F4392" t="str">
            <v>SOFTWARE LICENSES</v>
          </cell>
        </row>
        <row r="4393">
          <cell r="B4393" t="str">
            <v>YEG-01336OS BRL</v>
          </cell>
          <cell r="C4393" t="str">
            <v>SfBSvrPlusCAL ALNG LicSAPk OLV NL 1Y Pltfrm UsrCAL</v>
          </cell>
          <cell r="D4393">
            <v>273.81914893617022</v>
          </cell>
          <cell r="E4393" t="str">
            <v>Open Value Subscription</v>
          </cell>
          <cell r="F4393" t="str">
            <v>SOFTWARE LICENSES</v>
          </cell>
        </row>
        <row r="4394">
          <cell r="B4394" t="str">
            <v>YEG-01338OS BRL</v>
          </cell>
          <cell r="C4394" t="str">
            <v>SfBSvrPlusCAL ALNG LicSAPk OLV NL 1Y PltfrmUTD DvcCAL</v>
          </cell>
          <cell r="D4394">
            <v>105.77659574468086</v>
          </cell>
          <cell r="E4394" t="str">
            <v>Open Value Subscription</v>
          </cell>
          <cell r="F4394" t="str">
            <v>SOFTWARE LICENSES</v>
          </cell>
        </row>
        <row r="4395">
          <cell r="B4395" t="str">
            <v>YEG-01392OS BRL</v>
          </cell>
          <cell r="C4395" t="str">
            <v>SfBSvrPlusCAL ALNG LicSAPk OLV NL 1Y PltfrmUTD forECAL DvcCAL</v>
          </cell>
          <cell r="D4395">
            <v>84.212765957446805</v>
          </cell>
          <cell r="E4395" t="str">
            <v>Open Value Subscription</v>
          </cell>
          <cell r="F4395" t="str">
            <v>SOFTWARE LICENSES</v>
          </cell>
        </row>
        <row r="4396">
          <cell r="B4396" t="str">
            <v>YEG-01394OS BRL</v>
          </cell>
          <cell r="C4396" t="str">
            <v>SfBSvrPlusCAL ALNG LicSAPk OLV NL 1Y PltfrmUTD forECAL UsrCAL</v>
          </cell>
          <cell r="D4396">
            <v>109.43617021276597</v>
          </cell>
          <cell r="E4396" t="str">
            <v>Open Value Subscription</v>
          </cell>
          <cell r="F4396" t="str">
            <v>SOFTWARE LICENSES</v>
          </cell>
        </row>
        <row r="4397">
          <cell r="B4397" t="str">
            <v>YEG-01340OS BRL</v>
          </cell>
          <cell r="C4397" t="str">
            <v>SfBSvrPlusCAL ALNG LicSAPk OLV NL 1Y PltfrmUTD UsrCAL</v>
          </cell>
          <cell r="D4397">
            <v>136.91489361702128</v>
          </cell>
          <cell r="E4397" t="str">
            <v>Open Value Subscription</v>
          </cell>
          <cell r="F4397" t="str">
            <v>SOFTWARE LICENSES</v>
          </cell>
        </row>
        <row r="4398">
          <cell r="B4398" t="str">
            <v>YEG-01218OS BRL</v>
          </cell>
          <cell r="C4398" t="str">
            <v>SfBSvrPlusCAL ALNG LicSAPk OLV NL 1Y UTD DvcCAL</v>
          </cell>
          <cell r="D4398">
            <v>111.30851063829788</v>
          </cell>
          <cell r="E4398" t="str">
            <v>Open Value Subscription</v>
          </cell>
          <cell r="F4398" t="str">
            <v>SOFTWARE LICENSES</v>
          </cell>
        </row>
        <row r="4399">
          <cell r="B4399" t="str">
            <v>YEG-01278OS BRL</v>
          </cell>
          <cell r="C4399" t="str">
            <v>SfBSvrPlusCAL ALNG LicSAPk OLV NL 1Y UTD forECAL DvcCAL</v>
          </cell>
          <cell r="D4399">
            <v>88.340425531914903</v>
          </cell>
          <cell r="E4399" t="str">
            <v>Open Value Subscription</v>
          </cell>
          <cell r="F4399" t="str">
            <v>SOFTWARE LICENSES</v>
          </cell>
        </row>
        <row r="4400">
          <cell r="B4400" t="str">
            <v>YEG-01280OS BRL</v>
          </cell>
          <cell r="C4400" t="str">
            <v>SfBSvrPlusCAL ALNG LicSAPk OLV NL 1Y UTD forECAL UsrCAL</v>
          </cell>
          <cell r="D4400">
            <v>114.96808510638297</v>
          </cell>
          <cell r="E4400" t="str">
            <v>Open Value Subscription</v>
          </cell>
          <cell r="F4400" t="str">
            <v>SOFTWARE LICENSES</v>
          </cell>
        </row>
        <row r="4401">
          <cell r="B4401" t="str">
            <v>YEG-01220OS BRL</v>
          </cell>
          <cell r="C4401" t="str">
            <v>SfBSvrPlusCAL ALNG LicSAPk OLV NL 1Y UTD UsrCAL</v>
          </cell>
          <cell r="D4401">
            <v>144.2340425531915</v>
          </cell>
          <cell r="E4401" t="str">
            <v>Open Value Subscription</v>
          </cell>
          <cell r="F4401" t="str">
            <v>SOFTWARE LICENSES</v>
          </cell>
        </row>
        <row r="4402">
          <cell r="B4402" t="str">
            <v>76N-03825OS BRL</v>
          </cell>
          <cell r="C4402" t="str">
            <v>SharePointEntCAL 2019 ALNG OLV NL Each AP DvcCAL</v>
          </cell>
          <cell r="D4402">
            <v>406.60638297872339</v>
          </cell>
          <cell r="E4402" t="str">
            <v>Open Value Subscription</v>
          </cell>
          <cell r="F4402" t="str">
            <v>SOFTWARE LICENSES</v>
          </cell>
        </row>
        <row r="4403">
          <cell r="B4403" t="str">
            <v>76N-03826OS BRL</v>
          </cell>
          <cell r="C4403" t="str">
            <v>SharePointEntCAL 2019 ALNG OLV NL Each AP UsrCAL</v>
          </cell>
          <cell r="D4403">
            <v>532.07446808510633</v>
          </cell>
          <cell r="E4403" t="str">
            <v>Open Value Subscription</v>
          </cell>
          <cell r="F4403" t="str">
            <v>SOFTWARE LICENSES</v>
          </cell>
        </row>
        <row r="4404">
          <cell r="B4404" t="str">
            <v>76N-01116OS BRL</v>
          </cell>
          <cell r="C4404" t="str">
            <v>SharePointEntCAL ALNG LicSAPk OLV NL 1Y AP DvcCAL</v>
          </cell>
          <cell r="D4404">
            <v>232.57446808510639</v>
          </cell>
          <cell r="E4404" t="str">
            <v>Open Value Subscription</v>
          </cell>
          <cell r="F4404" t="str">
            <v>SOFTWARE LICENSES</v>
          </cell>
        </row>
        <row r="4405">
          <cell r="B4405" t="str">
            <v>76N-01514OS BRL</v>
          </cell>
          <cell r="C4405" t="str">
            <v>SharePointEntCAL ALNG LicSAPk OLV NL 1Y AP UsrCAL</v>
          </cell>
          <cell r="D4405">
            <v>304.01063829787233</v>
          </cell>
          <cell r="E4405" t="str">
            <v>Open Value Subscription</v>
          </cell>
          <cell r="F4405" t="str">
            <v>SOFTWARE LICENSES</v>
          </cell>
        </row>
        <row r="4406">
          <cell r="B4406" t="str">
            <v>76P-02018OS BRL</v>
          </cell>
          <cell r="C4406" t="str">
            <v>SharePointSvr 2019 ALNG OLV NL Each AP</v>
          </cell>
          <cell r="D4406">
            <v>33424.723404255325</v>
          </cell>
          <cell r="E4406" t="str">
            <v>Open Value Subscription</v>
          </cell>
          <cell r="F4406" t="str">
            <v>SOFTWARE LICENSES</v>
          </cell>
        </row>
        <row r="4407">
          <cell r="B4407" t="str">
            <v>H04-01506OS BRL</v>
          </cell>
          <cell r="C4407" t="str">
            <v>SharePointSvr ALNG LicSAPk OLV NL 1Y AP</v>
          </cell>
          <cell r="D4407">
            <v>19099.91489361702</v>
          </cell>
          <cell r="E4407" t="str">
            <v>Open Value Subscription</v>
          </cell>
          <cell r="F4407" t="str">
            <v>SOFTWARE LICENSES</v>
          </cell>
        </row>
        <row r="4408">
          <cell r="B4408" t="str">
            <v>Q9Z-00002OS BRL</v>
          </cell>
          <cell r="C4408" t="str">
            <v>SharePointPlan1Open ShrdSvr ALNG SubsVL OLV NL 1Mth AP</v>
          </cell>
          <cell r="D4408">
            <v>27.010638297872344</v>
          </cell>
          <cell r="E4408" t="str">
            <v>Open Value Subscription</v>
          </cell>
          <cell r="F4408" t="str">
            <v>SOFTWARE SUBSCRIPTION LICENSES</v>
          </cell>
        </row>
        <row r="4409">
          <cell r="B4409" t="str">
            <v>R2Z-00002OS BRL</v>
          </cell>
          <cell r="C4409" t="str">
            <v>SharePointPlan2Open ShrdSvr ALNG SubsVL OLV NL 1Mth AP</v>
          </cell>
          <cell r="D4409">
            <v>54.021276595744688</v>
          </cell>
          <cell r="E4409" t="str">
            <v>Open Value Subscription</v>
          </cell>
          <cell r="F4409" t="str">
            <v>SOFTWARE SUBSCRIPTION LICENSES</v>
          </cell>
        </row>
        <row r="4410">
          <cell r="B4410" t="str">
            <v>6YH-01164OS BRL</v>
          </cell>
          <cell r="C4410" t="str">
            <v>SkypeforBsnss 2019 ALNG OLV NL Each AP</v>
          </cell>
          <cell r="D4410">
            <v>175.90425531914894</v>
          </cell>
          <cell r="E4410" t="str">
            <v>Open Value Subscription</v>
          </cell>
          <cell r="F4410" t="str">
            <v>SOFTWARE LICENSES</v>
          </cell>
        </row>
        <row r="4411">
          <cell r="B4411" t="str">
            <v>6YH-00309OS BRL</v>
          </cell>
          <cell r="C4411" t="str">
            <v>SkypeforBsnss ALNG LicSAPk OLV NL 1Y AP</v>
          </cell>
          <cell r="D4411">
            <v>100.72340425531917</v>
          </cell>
          <cell r="E4411" t="str">
            <v>Open Value Subscription</v>
          </cell>
          <cell r="F4411" t="str">
            <v>SOFTWARE LICENSES</v>
          </cell>
        </row>
        <row r="4412">
          <cell r="B4412" t="str">
            <v>359-01624OS BRL</v>
          </cell>
          <cell r="C4412" t="str">
            <v>SQLCAL ALNG LicSAPk OLV NL 1Y AP DvcCAL</v>
          </cell>
          <cell r="D4412">
            <v>533.94680851063833</v>
          </cell>
          <cell r="E4412" t="str">
            <v>Open Value Subscription</v>
          </cell>
          <cell r="F4412" t="str">
            <v>SOFTWARE LICENSES</v>
          </cell>
        </row>
        <row r="4413">
          <cell r="B4413" t="str">
            <v>359-01631OS BRL</v>
          </cell>
          <cell r="C4413" t="str">
            <v>SQLCAL ALNG LicSAPk OLV NL 1Y AP UsrCAL</v>
          </cell>
          <cell r="D4413">
            <v>533.94680851063833</v>
          </cell>
          <cell r="E4413" t="str">
            <v>Open Value Subscription</v>
          </cell>
          <cell r="F4413" t="str">
            <v>SOFTWARE LICENSES</v>
          </cell>
        </row>
        <row r="4414">
          <cell r="B4414" t="str">
            <v>7JQ-00088OS BRL</v>
          </cell>
          <cell r="C4414" t="str">
            <v>SQLSvrEntCore ALNG LicSAPk OLV 2Lic NL 1Y AP CoreLic</v>
          </cell>
          <cell r="D4414">
            <v>35113.553191489358</v>
          </cell>
          <cell r="E4414" t="str">
            <v>Open Value Subscription</v>
          </cell>
          <cell r="F4414" t="str">
            <v>SOFTWARE LICENSES</v>
          </cell>
        </row>
        <row r="4415">
          <cell r="B4415" t="str">
            <v>7JQ-00416OS BRL</v>
          </cell>
          <cell r="C4415" t="str">
            <v>SQLSvrEntCore ALNG SASU OLV 2Lic NL 1Y SQLSvrStdCore AP CoreLic</v>
          </cell>
          <cell r="D4415">
            <v>25956.436170212768</v>
          </cell>
          <cell r="E4415" t="str">
            <v>Open Value Subscription</v>
          </cell>
          <cell r="F4415" t="str">
            <v>SOFTWARE LICENSES</v>
          </cell>
        </row>
        <row r="4416">
          <cell r="B4416" t="str">
            <v>228-04735OS BRL</v>
          </cell>
          <cell r="C4416" t="str">
            <v>SQLSvrStd ALNG LicSAPk OLV NL 1Y AP</v>
          </cell>
          <cell r="D4416">
            <v>2293.127659574468</v>
          </cell>
          <cell r="E4416" t="str">
            <v>Open Value Subscription</v>
          </cell>
          <cell r="F4416" t="str">
            <v>SOFTWARE LICENSES</v>
          </cell>
        </row>
        <row r="4417">
          <cell r="B4417" t="str">
            <v>7NQ-00123OS BRL</v>
          </cell>
          <cell r="C4417" t="str">
            <v>SQLSvrStdCore ALNG LicSAPk OLV 2Lic NL 1Y AP CoreLic</v>
          </cell>
          <cell r="D4417">
            <v>9157.1276595744694</v>
          </cell>
          <cell r="E4417" t="str">
            <v>Open Value Subscription</v>
          </cell>
          <cell r="F4417" t="str">
            <v>SOFTWARE LICENSES</v>
          </cell>
        </row>
        <row r="4418">
          <cell r="B4418" t="str">
            <v>EWH-00002OS BRL</v>
          </cell>
          <cell r="C4418" t="str">
            <v>MSStreamOPEN ShrdSvr ALNG SubsVL OLV NL 1Mth AP</v>
          </cell>
          <cell r="D4418">
            <v>27.010638297872344</v>
          </cell>
          <cell r="E4418" t="str">
            <v>Open Value Subscription</v>
          </cell>
          <cell r="F4418" t="str">
            <v>SOFTWARE SUBSCRIPTION LICENSES</v>
          </cell>
        </row>
        <row r="4419">
          <cell r="B4419" t="str">
            <v>EVY-00002OS BRL</v>
          </cell>
          <cell r="C4419" t="str">
            <v>StreamStrgOPEN ShrdSvr ALNG SubsVL OLV NL 1Mth AP XtraStrg500GB AddOn</v>
          </cell>
          <cell r="D4419">
            <v>540.17021276595744</v>
          </cell>
          <cell r="E4419" t="str">
            <v>Open Value Subscription</v>
          </cell>
          <cell r="F4419" t="str">
            <v>SOFTWARE SUBSCRIPTION LICENSES</v>
          </cell>
        </row>
        <row r="4420">
          <cell r="B4420" t="str">
            <v>T6L-00283OS BRL</v>
          </cell>
          <cell r="C4420" t="str">
            <v>SysCtrDatactr ALNG SASU OLV NL 1Y SysCtrStd AP 2Proc</v>
          </cell>
          <cell r="D4420">
            <v>3888.5638297872342</v>
          </cell>
          <cell r="E4420" t="str">
            <v>Open Value Subscription</v>
          </cell>
          <cell r="F4420" t="str">
            <v>SOFTWARE LICENSES</v>
          </cell>
        </row>
        <row r="4421">
          <cell r="B4421" t="str">
            <v>9EP-00429OS BRL</v>
          </cell>
          <cell r="C4421" t="str">
            <v>SysCtrDatactrCore ALNG LicSAPk OLV 16Lic NL 1Y AP CoreLic</v>
          </cell>
          <cell r="D4421">
            <v>6142.3191489361707</v>
          </cell>
          <cell r="E4421" t="str">
            <v>Open Value Subscription</v>
          </cell>
          <cell r="F4421" t="str">
            <v>SOFTWARE LICENSES</v>
          </cell>
        </row>
        <row r="4422">
          <cell r="B4422" t="str">
            <v>9EP-00433OS BRL</v>
          </cell>
          <cell r="C4422" t="str">
            <v>SysCtrDatactrCore ALNG LicSAPk OLV 2Lic NL 1Y AP CoreLic</v>
          </cell>
          <cell r="D4422">
            <v>767.436170212766</v>
          </cell>
          <cell r="E4422" t="str">
            <v>Open Value Subscription</v>
          </cell>
          <cell r="F4422" t="str">
            <v>SOFTWARE LICENSES</v>
          </cell>
        </row>
        <row r="4423">
          <cell r="B4423" t="str">
            <v>9EP-00431OS BRL</v>
          </cell>
          <cell r="C4423" t="str">
            <v>SysCtrDatactrCore ALNG SASU OLV 16Lic NL 1Y SysCtrSvrStdCore AP CoreLic</v>
          </cell>
          <cell r="D4423">
            <v>3888.5638297872342</v>
          </cell>
          <cell r="E4423" t="str">
            <v>Open Value Subscription</v>
          </cell>
          <cell r="F4423" t="str">
            <v>SOFTWARE LICENSES</v>
          </cell>
        </row>
        <row r="4424">
          <cell r="B4424" t="str">
            <v>9EP-00435OS BRL</v>
          </cell>
          <cell r="C4424" t="str">
            <v>SysCtrDatactrCore ALNG SASU OLV 2Lic NL 1Y SysCtrSvrStdCore AP CoreLic</v>
          </cell>
          <cell r="D4424">
            <v>486.30851063829789</v>
          </cell>
          <cell r="E4424" t="str">
            <v>Open Value Subscription</v>
          </cell>
          <cell r="F4424" t="str">
            <v>SOFTWARE LICENSES</v>
          </cell>
        </row>
        <row r="4425">
          <cell r="B4425" t="str">
            <v>TSC-00243OS BRL</v>
          </cell>
          <cell r="C4425" t="str">
            <v>SysCtrDPMCltML ALNG LicSAPk OLV NL 1Y AP PerOSE</v>
          </cell>
          <cell r="D4425">
            <v>47.638297872340431</v>
          </cell>
          <cell r="E4425" t="str">
            <v>Open Value Subscription</v>
          </cell>
          <cell r="F4425" t="str">
            <v>SOFTWARE LICENSES</v>
          </cell>
        </row>
        <row r="4426">
          <cell r="B4426" t="str">
            <v>TSC-00760OS BRL</v>
          </cell>
          <cell r="C4426" t="str">
            <v>SysCtrDPMCltML ALNG LicSAPk OLV NL 1Y AP PerUsr</v>
          </cell>
          <cell r="D4426">
            <v>62.265957446808514</v>
          </cell>
          <cell r="E4426" t="str">
            <v>Open Value Subscription</v>
          </cell>
          <cell r="F4426" t="str">
            <v>SOFTWARE LICENSES</v>
          </cell>
        </row>
        <row r="4427">
          <cell r="B4427" t="str">
            <v>9TX-00727OS BRL</v>
          </cell>
          <cell r="C4427" t="str">
            <v>SysCtrOpsMgrCltML ALNG LicSAPk OLV NL 1Y AP PerOSE</v>
          </cell>
          <cell r="D4427">
            <v>47.638297872340431</v>
          </cell>
          <cell r="E4427" t="str">
            <v>Open Value Subscription</v>
          </cell>
          <cell r="F4427" t="str">
            <v>SOFTWARE LICENSES</v>
          </cell>
        </row>
        <row r="4428">
          <cell r="B4428" t="str">
            <v>9TX-00296OS BRL</v>
          </cell>
          <cell r="C4428" t="str">
            <v>SysCtrOpsMgrCltML ALNG LicSAPk OLV NL 1Y AP PerUsr</v>
          </cell>
          <cell r="D4428">
            <v>62.265957446808514</v>
          </cell>
          <cell r="E4428" t="str">
            <v>Open Value Subscription</v>
          </cell>
          <cell r="F4428" t="str">
            <v>SOFTWARE LICENSES</v>
          </cell>
        </row>
        <row r="4429">
          <cell r="B4429" t="str">
            <v>3ZK-00332OS BRL</v>
          </cell>
          <cell r="C4429" t="str">
            <v>SysCtrOrchestratorSvr ALNG LicSAPk OLV NL 1Y AP PerOSE</v>
          </cell>
          <cell r="D4429">
            <v>47.638297872340431</v>
          </cell>
          <cell r="E4429" t="str">
            <v>Open Value Subscription</v>
          </cell>
          <cell r="F4429" t="str">
            <v>SOFTWARE LICENSES</v>
          </cell>
        </row>
        <row r="4430">
          <cell r="B4430" t="str">
            <v>3ZK-00334OS BRL</v>
          </cell>
          <cell r="C4430" t="str">
            <v>SysCtrOrchestratorSvr ALNG LicSAPk OLV NL 1Y AP PerUsr</v>
          </cell>
          <cell r="D4430">
            <v>62.265957446808514</v>
          </cell>
          <cell r="E4430" t="str">
            <v>Open Value Subscription</v>
          </cell>
          <cell r="F4430" t="str">
            <v>SOFTWARE LICENSES</v>
          </cell>
        </row>
        <row r="4431">
          <cell r="B4431" t="str">
            <v>3ND-00592OS BRL</v>
          </cell>
          <cell r="C4431" t="str">
            <v>SysCtrSrvcMgrCltML ALNG LicSAPk OLV NL 1Y AP PerOSE</v>
          </cell>
          <cell r="D4431">
            <v>47.638297872340431</v>
          </cell>
          <cell r="E4431" t="str">
            <v>Open Value Subscription</v>
          </cell>
          <cell r="F4431" t="str">
            <v>SOFTWARE LICENSES</v>
          </cell>
        </row>
        <row r="4432">
          <cell r="B4432" t="str">
            <v>3ND-00363OS BRL</v>
          </cell>
          <cell r="C4432" t="str">
            <v>SysCtrSrvcMgrCltML ALNG LicSAPk OLV NL 1Y AP PerUsr</v>
          </cell>
          <cell r="D4432">
            <v>62.265957446808514</v>
          </cell>
          <cell r="E4432" t="str">
            <v>Open Value Subscription</v>
          </cell>
          <cell r="F4432" t="str">
            <v>SOFTWARE LICENSES</v>
          </cell>
        </row>
        <row r="4433">
          <cell r="B4433" t="str">
            <v>9EN-00345OS BRL</v>
          </cell>
          <cell r="C4433" t="str">
            <v>SysCtrStdCore ALNG LicSAPk OLV 16Lic NL 1Y AP CoreLic</v>
          </cell>
          <cell r="D4433">
            <v>2253.744680851064</v>
          </cell>
          <cell r="E4433" t="str">
            <v>Open Value Subscription</v>
          </cell>
          <cell r="F4433" t="str">
            <v>SOFTWARE LICENSES</v>
          </cell>
        </row>
        <row r="4434">
          <cell r="B4434" t="str">
            <v>9EN-00347OS BRL</v>
          </cell>
          <cell r="C4434" t="str">
            <v>SysCtrStdCore ALNG LicSAPk OLV 2Lic NL 1Y AP CoreLic</v>
          </cell>
          <cell r="D4434">
            <v>281.12765957446811</v>
          </cell>
          <cell r="E4434" t="str">
            <v>Open Value Subscription</v>
          </cell>
          <cell r="F4434" t="str">
            <v>SOFTWARE LICENSES</v>
          </cell>
        </row>
        <row r="4435">
          <cell r="B4435" t="str">
            <v>E9R-00004OS BRL</v>
          </cell>
          <cell r="C4435" t="str">
            <v>VDIStew/MDOP ALNG SubsVL OLV NL 1Mth AP PerDvc</v>
          </cell>
          <cell r="D4435">
            <v>11.98936170212766</v>
          </cell>
          <cell r="E4435" t="str">
            <v>Open Value Subscription</v>
          </cell>
          <cell r="F4435" t="str">
            <v>SOFTWARE SUBSCRIPTION LICENSES</v>
          </cell>
        </row>
        <row r="4436">
          <cell r="B4436" t="str">
            <v>F2R-00004OS BRL</v>
          </cell>
          <cell r="C4436" t="str">
            <v>VDIStew/oMDOP ALNG SubsVL OLV NL 1Mth AP PerDvc</v>
          </cell>
          <cell r="D4436">
            <v>6.9361702127659575</v>
          </cell>
          <cell r="E4436" t="str">
            <v>Open Value Subscription</v>
          </cell>
          <cell r="F4436" t="str">
            <v>SOFTWARE SUBSCRIPTION LICENSES</v>
          </cell>
        </row>
        <row r="4437">
          <cell r="B4437" t="str">
            <v>HWV-00002OS BRL</v>
          </cell>
          <cell r="C4437" t="str">
            <v>VisioPlan1Open ShrdSvr ALNG SubsVL OLV NL 1Mth AP</v>
          </cell>
          <cell r="D4437">
            <v>27.010638297872344</v>
          </cell>
          <cell r="E4437" t="str">
            <v>Open Value Subscription</v>
          </cell>
          <cell r="F4437" t="str">
            <v>SOFTWARE SUBSCRIPTION LICENSES</v>
          </cell>
        </row>
        <row r="4438">
          <cell r="B4438" t="str">
            <v>R9Z-00001OS BRL</v>
          </cell>
          <cell r="C4438" t="str">
            <v>VisioPlan2Open ShrdSvr ALNG SubsVL OLV NL 1Mth AP</v>
          </cell>
          <cell r="D4438">
            <v>81.021276595744681</v>
          </cell>
          <cell r="E4438" t="str">
            <v>Open Value Subscription</v>
          </cell>
          <cell r="F4438" t="str">
            <v>SOFTWARE SUBSCRIPTION LICENSES</v>
          </cell>
        </row>
        <row r="4439">
          <cell r="B4439" t="str">
            <v>R9Z-00009OS BRL</v>
          </cell>
          <cell r="C4439" t="str">
            <v>VisioPlan2Open ShrdSvr ALNG SubsVL OLV NL 1Mth AP AddOn toVisioPro</v>
          </cell>
          <cell r="D4439">
            <v>53.11702127659575</v>
          </cell>
          <cell r="E4439" t="str">
            <v>Open Value Subscription</v>
          </cell>
          <cell r="F4439" t="str">
            <v>SOFTWARE SUBSCRIPTION LICENSES</v>
          </cell>
        </row>
        <row r="4440">
          <cell r="B4440" t="str">
            <v>R9Z-00013OS BRL</v>
          </cell>
          <cell r="C4440" t="str">
            <v>VisioPlan2Open ShrdSvr ALNG SubsVL OLV NL 1Mth AP AddOn toVisioStd</v>
          </cell>
          <cell r="D4440">
            <v>37.170212765957444</v>
          </cell>
          <cell r="E4440" t="str">
            <v>Open Value Subscription</v>
          </cell>
          <cell r="F4440" t="str">
            <v>SOFTWARE SUBSCRIPTION LICENSES</v>
          </cell>
        </row>
        <row r="4441">
          <cell r="B4441" t="str">
            <v>D87-07484OS BRL</v>
          </cell>
          <cell r="C4441" t="str">
            <v>VisioPro 2019 ALNG OLV NL Each AP</v>
          </cell>
          <cell r="D4441">
            <v>2737.2553191489365</v>
          </cell>
          <cell r="E4441" t="str">
            <v>Open Value Subscription</v>
          </cell>
          <cell r="F4441" t="str">
            <v>SOFTWARE LICENSES</v>
          </cell>
        </row>
        <row r="4442">
          <cell r="B4442" t="str">
            <v>D87-02619OS BRL</v>
          </cell>
          <cell r="C4442" t="str">
            <v>VisioPro ALNG LicSAPk OLV NL 1Y AP</v>
          </cell>
          <cell r="D4442">
            <v>1564.1382978723404</v>
          </cell>
          <cell r="E4442" t="str">
            <v>Open Value Subscription</v>
          </cell>
          <cell r="F4442" t="str">
            <v>SOFTWARE LICENSES</v>
          </cell>
        </row>
        <row r="4443">
          <cell r="B4443" t="str">
            <v>D87-04380OS BRL</v>
          </cell>
          <cell r="C4443" t="str">
            <v>VisioPro ALNG SASU OLV NL 1Y VisioStd AP</v>
          </cell>
          <cell r="D4443">
            <v>749.06382978723411</v>
          </cell>
          <cell r="E4443" t="str">
            <v>Open Value Subscription</v>
          </cell>
          <cell r="F4443" t="str">
            <v>SOFTWARE LICENSES</v>
          </cell>
        </row>
        <row r="4444">
          <cell r="B4444" t="str">
            <v>D86-05853OS BRL</v>
          </cell>
          <cell r="C4444" t="str">
            <v>VisioStd 2019 ALNG OLV NL Each AP</v>
          </cell>
          <cell r="D4444">
            <v>1425.9042553191489</v>
          </cell>
          <cell r="E4444" t="str">
            <v>Open Value Subscription</v>
          </cell>
          <cell r="F4444" t="str">
            <v>SOFTWARE LICENSES</v>
          </cell>
        </row>
        <row r="4445">
          <cell r="B4445" t="str">
            <v>D86-02606OS BRL</v>
          </cell>
          <cell r="C4445" t="str">
            <v>VisioStd ALNG LicSAPk OLV NL 1Y AP</v>
          </cell>
          <cell r="D4445">
            <v>815.07446808510633</v>
          </cell>
          <cell r="E4445" t="str">
            <v>Open Value Subscription</v>
          </cell>
          <cell r="F4445" t="str">
            <v>SOFTWARE LICENSES</v>
          </cell>
        </row>
        <row r="4446">
          <cell r="B4446" t="str">
            <v>MX3-00183OS BRL</v>
          </cell>
          <cell r="C4446" t="str">
            <v>VSEntSubMSDN ALNG LicSAPk OLV NL 1Y AP</v>
          </cell>
          <cell r="D4446">
            <v>18606.287234042553</v>
          </cell>
          <cell r="E4446" t="str">
            <v>Open Value Subscription</v>
          </cell>
          <cell r="F4446" t="str">
            <v>SOFTWARE LICENSES</v>
          </cell>
        </row>
        <row r="4447">
          <cell r="B4447" t="str">
            <v>MX3-00062OS BRL</v>
          </cell>
          <cell r="C4447" t="str">
            <v>VSEntSubMSDN ALNG LicSAPk OLV NL 1Y AP MPNCmptncyReq</v>
          </cell>
          <cell r="D4447">
            <v>14885.36170212766</v>
          </cell>
          <cell r="E4447" t="str">
            <v>Open Value Subscription</v>
          </cell>
          <cell r="F4447" t="str">
            <v>SOFTWARE LICENSES</v>
          </cell>
        </row>
        <row r="4448">
          <cell r="B4448" t="str">
            <v>MX3-00185OS BRL</v>
          </cell>
          <cell r="C4448" t="str">
            <v>VSEntSubMSDN ALNG SASU OLV NL 1Y VSProwMSDN AP</v>
          </cell>
          <cell r="D4448">
            <v>15347.851063829788</v>
          </cell>
          <cell r="E4448" t="str">
            <v>Open Value Subscription</v>
          </cell>
          <cell r="F4448" t="str">
            <v>SOFTWARE LICENSES</v>
          </cell>
        </row>
        <row r="4449">
          <cell r="B4449" t="str">
            <v>MX3-00187OS BRL</v>
          </cell>
          <cell r="C4449" t="str">
            <v>VSEntSubMSDN ALNG SASU OLV NL 1Y VSTstProwMSDN AP</v>
          </cell>
          <cell r="D4449">
            <v>13786.521276595746</v>
          </cell>
          <cell r="E4449" t="str">
            <v>Open Value Subscription</v>
          </cell>
          <cell r="F4449" t="str">
            <v>SOFTWARE LICENSES</v>
          </cell>
        </row>
        <row r="4450">
          <cell r="B4450" t="str">
            <v>77D-00053OS BRL</v>
          </cell>
          <cell r="C4450" t="str">
            <v>VSProSubMSDN ALNG LicSAPk OLV NL 1Y AP</v>
          </cell>
          <cell r="D4450">
            <v>3258.4255319148938</v>
          </cell>
          <cell r="E4450" t="str">
            <v>Open Value Subscription</v>
          </cell>
          <cell r="F4450" t="str">
            <v>SOFTWARE LICENSES</v>
          </cell>
        </row>
        <row r="4451">
          <cell r="B4451" t="str">
            <v>125-00250OS BRL</v>
          </cell>
          <cell r="C4451" t="str">
            <v>AzureDevOpsServer ALNG LicSAPk OLV NL 1Y AP</v>
          </cell>
          <cell r="D4451">
            <v>989.10638297872345</v>
          </cell>
          <cell r="E4451" t="str">
            <v>Open Value Subscription</v>
          </cell>
          <cell r="F4451" t="str">
            <v>SOFTWARE LICENSES</v>
          </cell>
        </row>
        <row r="4452">
          <cell r="B4452" t="str">
            <v>D75-02440A BRL</v>
          </cell>
          <cell r="C4452" t="str">
            <v>BztlkSvrStd 2020 SNGL OLP 2Lic NL Acdmc CoreLic Qlfd</v>
          </cell>
          <cell r="D4452">
            <v>8222.0319148936178</v>
          </cell>
          <cell r="E4452" t="str">
            <v>Open Acadêmico</v>
          </cell>
          <cell r="F4452" t="str">
            <v>SOFTWARE LICENSES</v>
          </cell>
        </row>
        <row r="4453">
          <cell r="B4453" t="str">
            <v>F52-02737A BRL</v>
          </cell>
          <cell r="C4453" t="str">
            <v>BztlkSvrEnt 2020 SNGL OLP 2Lic NL Acdmc CoreLic Qlfd</v>
          </cell>
          <cell r="D4453">
            <v>35861.723404255317</v>
          </cell>
          <cell r="E4453" t="str">
            <v>Open Acadêmico</v>
          </cell>
          <cell r="F4453" t="str">
            <v>SOFTWARE LICENSES</v>
          </cell>
        </row>
        <row r="4454">
          <cell r="B4454" t="str">
            <v>GP3-00011A BRL</v>
          </cell>
          <cell r="C4454" t="str">
            <v>AzureActvDrctryBscOpen ShrdSvr SNGL SubsVL OLP NL AnnualAcdmc Fclty Qlfd</v>
          </cell>
          <cell r="D4454">
            <v>4.5851063829787231</v>
          </cell>
          <cell r="E4454" t="str">
            <v>Open Acadêmico</v>
          </cell>
          <cell r="F4454" t="str">
            <v>ONLINE SERVICES</v>
          </cell>
        </row>
        <row r="4455">
          <cell r="B4455" t="str">
            <v>HJA-01156A BRL</v>
          </cell>
          <cell r="C4455" t="str">
            <v>BztlkSvrBrnch 2020 SNGL OLP 2Lic NL Acdmc CoreLic Qlfd</v>
          </cell>
          <cell r="D4455">
            <v>2049.5531914893618</v>
          </cell>
          <cell r="E4455" t="str">
            <v>Open Acadêmico</v>
          </cell>
          <cell r="F4455" t="str">
            <v>SOFTWARE LICENSES</v>
          </cell>
        </row>
        <row r="4456">
          <cell r="B4456" t="str">
            <v>D75-02429E BRL</v>
          </cell>
          <cell r="C4456" t="str">
            <v>BztlkSvrStd 2020 ALNG OLV 2Lic E Each Acdmc AP CoreLic</v>
          </cell>
          <cell r="D4456">
            <v>5000.1914893617031</v>
          </cell>
          <cell r="E4456" t="str">
            <v>Open Value Subscription Acadêmico</v>
          </cell>
          <cell r="F4456" t="str">
            <v>Software Licenses</v>
          </cell>
        </row>
        <row r="4457">
          <cell r="B4457" t="str">
            <v>D75-02430F BRL</v>
          </cell>
          <cell r="C4457" t="str">
            <v>BztlkSvrStd 2020 ALNG OLV 2Lic F Each Acdmc AP CoreLic</v>
          </cell>
          <cell r="D4457">
            <v>5000.1914893617031</v>
          </cell>
          <cell r="E4457" t="str">
            <v>Open Value Subscription Acadêmico</v>
          </cell>
          <cell r="F4457" t="str">
            <v>Software Licenses</v>
          </cell>
        </row>
        <row r="4458">
          <cell r="B4458" t="str">
            <v>F52-02726E BRL</v>
          </cell>
          <cell r="C4458" t="str">
            <v>BztlkSvrEnt 2020 ALNG OLV 2Lic E Each Acdmc AP CoreLic</v>
          </cell>
          <cell r="D4458">
            <v>21021.148936170215</v>
          </cell>
          <cell r="E4458" t="str">
            <v>Open Value Subscription Acadêmico</v>
          </cell>
          <cell r="F4458" t="str">
            <v>Software Licenses</v>
          </cell>
        </row>
        <row r="4459">
          <cell r="B4459" t="str">
            <v>F52-02727F BRL</v>
          </cell>
          <cell r="C4459" t="str">
            <v>BztlkSvrEnt 2020 ALNG OLV 2Lic F Each Acdmc AP CoreLic</v>
          </cell>
          <cell r="D4459">
            <v>21021.148936170215</v>
          </cell>
          <cell r="E4459" t="str">
            <v>Open Value Subscription Acadêmico</v>
          </cell>
          <cell r="F4459" t="str">
            <v>Software Licenses</v>
          </cell>
        </row>
        <row r="4460">
          <cell r="B4460" t="str">
            <v>GP3-00008N BRL</v>
          </cell>
          <cell r="C4460" t="str">
            <v>AzureActvDrctryBscOpen ShrdSvr ALNG SubsVL OLV NL 1Mth Acdmc Stdnt Stdnt</v>
          </cell>
          <cell r="D4460">
            <v>0</v>
          </cell>
          <cell r="E4460" t="str">
            <v>Open Value Subscription Acadêmico</v>
          </cell>
          <cell r="F4460" t="str">
            <v>Online Services</v>
          </cell>
        </row>
        <row r="4461">
          <cell r="B4461" t="str">
            <v>GP3-00009E BRL</v>
          </cell>
          <cell r="C4461" t="str">
            <v>AzureActvDrctryBscOpen ShrdSvr ALNG SubsVL OLV E 1Mth Acdmc AP Fclty</v>
          </cell>
          <cell r="D4461">
            <v>0</v>
          </cell>
          <cell r="E4461" t="str">
            <v>Open Value Subscription Acadêmico</v>
          </cell>
          <cell r="F4461" t="str">
            <v>Online Services</v>
          </cell>
        </row>
        <row r="4462">
          <cell r="B4462" t="str">
            <v>GP3-00010F BRL</v>
          </cell>
          <cell r="C4462" t="str">
            <v>AzureActvDrctryBscOpen ShrdSvr ALNG SubsVL OLV F 1Mth Acdmc AP Fclty</v>
          </cell>
          <cell r="D4462">
            <v>0</v>
          </cell>
          <cell r="E4462" t="str">
            <v>Open Value Subscription Acadêmico</v>
          </cell>
          <cell r="F4462" t="str">
            <v>Online Services</v>
          </cell>
        </row>
        <row r="4463">
          <cell r="B4463" t="str">
            <v>HJA-01145E BRL</v>
          </cell>
          <cell r="C4463" t="str">
            <v>BztlkSvrBrnch 2020 ALNG OLV 2Lic E Each Acdmc AP CoreLic</v>
          </cell>
          <cell r="D4463">
            <v>1079.7021276595744</v>
          </cell>
          <cell r="E4463" t="str">
            <v>Open Value Subscription Acadêmico</v>
          </cell>
          <cell r="F4463" t="str">
            <v>Software Licenses</v>
          </cell>
        </row>
        <row r="4464">
          <cell r="B4464" t="str">
            <v>HJA-01146F BRL</v>
          </cell>
          <cell r="C4464" t="str">
            <v>BztlkSvrBrnch 2020 ALNG OLV 2Lic F Each Acdmc AP CoreLic</v>
          </cell>
          <cell r="D4464">
            <v>1079.7021276595744</v>
          </cell>
          <cell r="E4464" t="str">
            <v>Open Value Subscription Acadêmico</v>
          </cell>
          <cell r="F4464" t="str">
            <v>Software Licenses</v>
          </cell>
        </row>
        <row r="4465">
          <cell r="B4465" t="str">
            <v>LE6-00001N BRL</v>
          </cell>
          <cell r="C4465" t="str">
            <v>AADPEDUP1OpenStuUseBnft ShrdSvr ALNG SubsVL OLV NL 1M Acdmc STU UseBnft</v>
          </cell>
          <cell r="D4465">
            <v>0</v>
          </cell>
          <cell r="E4465" t="str">
            <v>Open Value Subscription Acadêmico</v>
          </cell>
          <cell r="F4465" t="str">
            <v>Software Subscription Licenses</v>
          </cell>
        </row>
        <row r="4466">
          <cell r="B4466" t="str">
            <v>LE7-00001N BRL</v>
          </cell>
          <cell r="C4466" t="str">
            <v>AADPEDUP2OpenStuUseBnft ShrdSvr ALNG SubsVL OLV NL 1M Acdmc STU UseBnft</v>
          </cell>
          <cell r="D4466">
            <v>0</v>
          </cell>
          <cell r="E4466" t="str">
            <v>Open Value Subscription Acadêmico</v>
          </cell>
          <cell r="F4466" t="str">
            <v>Software Subscription Licenses</v>
          </cell>
        </row>
        <row r="4467">
          <cell r="B4467" t="str">
            <v>NH3-00403E BRL</v>
          </cell>
          <cell r="C4467" t="str">
            <v>AdvancedThreatAnltcsCltMgtLic 1.9 ALNG OLV E Each Acdmc Ent PerOSE</v>
          </cell>
          <cell r="D4467">
            <v>87.957446808510653</v>
          </cell>
          <cell r="E4467" t="str">
            <v>Open Value Subscription Acadêmico</v>
          </cell>
          <cell r="F4467" t="str">
            <v>Software Licenses</v>
          </cell>
        </row>
        <row r="4468">
          <cell r="B4468" t="str">
            <v>NH3-00405E BRL</v>
          </cell>
          <cell r="C4468" t="str">
            <v>AdvancedThreatAnltcsCltMgtLic 1.9 ALNG OLV E Each Acdmc Ent PerUsr</v>
          </cell>
          <cell r="D4468">
            <v>87.957446808510653</v>
          </cell>
          <cell r="E4468" t="str">
            <v>Open Value Subscription Acadêmico</v>
          </cell>
          <cell r="F4468" t="str">
            <v>Software Licenses</v>
          </cell>
        </row>
        <row r="4469">
          <cell r="B4469" t="str">
            <v>NH3-00404F BRL</v>
          </cell>
          <cell r="C4469" t="str">
            <v>AdvancedThreatAnltcsCltMgtLic 1.9 ALNG OLV F Each Acdmc Ent PerOSE</v>
          </cell>
          <cell r="D4469">
            <v>87.957446808510653</v>
          </cell>
          <cell r="E4469" t="str">
            <v>Open Value Subscription Acadêmico</v>
          </cell>
          <cell r="F4469" t="str">
            <v>Software Licenses</v>
          </cell>
        </row>
        <row r="4470">
          <cell r="B4470" t="str">
            <v>NH3-00406F BRL</v>
          </cell>
          <cell r="C4470" t="str">
            <v>AdvancedThreatAnltcsCltMgtLic 1.9 ALNG OLV F Each Acdmc Ent PerUsr</v>
          </cell>
          <cell r="D4470">
            <v>87.957446808510653</v>
          </cell>
          <cell r="E4470" t="str">
            <v>Open Value Subscription Acadêmico</v>
          </cell>
          <cell r="F4470" t="str">
            <v>Software Licenses</v>
          </cell>
        </row>
        <row r="4471">
          <cell r="B4471" t="str">
            <v>NH3-00139E BRL</v>
          </cell>
          <cell r="C4471" t="str">
            <v>AdvancedThreatAnltcsCltMgtLic ALNG LicSAPk OLV E 1Y Acdmc Ent PerOSE</v>
          </cell>
          <cell r="D4471">
            <v>51.212765957446813</v>
          </cell>
          <cell r="E4471" t="str">
            <v>Open Value Subscription Acadêmico</v>
          </cell>
          <cell r="F4471" t="str">
            <v>Software Licenses</v>
          </cell>
        </row>
        <row r="4472">
          <cell r="B4472" t="str">
            <v>NH3-00141E BRL</v>
          </cell>
          <cell r="C4472" t="str">
            <v>AdvancedThreatAnltcsCltMgtLic ALNG LicSAPk OLV E 1Y Acdmc Ent PerUsr</v>
          </cell>
          <cell r="D4472">
            <v>51.212765957446813</v>
          </cell>
          <cell r="E4472" t="str">
            <v>Open Value Subscription Acadêmico</v>
          </cell>
          <cell r="F4472" t="str">
            <v>Software Licenses</v>
          </cell>
        </row>
        <row r="4473">
          <cell r="B4473" t="str">
            <v>NH3-00140F BRL</v>
          </cell>
          <cell r="C4473" t="str">
            <v>AdvancedThreatAnltcsCltMgtLic ALNG LicSAPk OLV F 1Y Acdmc Ent PerOSE</v>
          </cell>
          <cell r="D4473">
            <v>51.212765957446813</v>
          </cell>
          <cell r="E4473" t="str">
            <v>Open Value Subscription Acadêmico</v>
          </cell>
          <cell r="F4473" t="str">
            <v>Software Licenses</v>
          </cell>
        </row>
        <row r="4474">
          <cell r="B4474" t="str">
            <v>NH3-00142F BRL</v>
          </cell>
          <cell r="C4474" t="str">
            <v>AdvancedThreatAnltcsCltMgtLic ALNG LicSAPk OLV F 1Y Acdmc Ent PerUsr</v>
          </cell>
          <cell r="D4474">
            <v>51.212765957446813</v>
          </cell>
          <cell r="E4474" t="str">
            <v>Open Value Subscription Acadêmico</v>
          </cell>
          <cell r="F4474" t="str">
            <v>Software Licenses</v>
          </cell>
        </row>
        <row r="4475">
          <cell r="B4475" t="str">
            <v>NH3-00262N BRL</v>
          </cell>
          <cell r="C4475" t="str">
            <v>AdvancedThreatAnltcsCltMgtLic ALNG LicSAPk OLV NL 1Y Acdmc Stdnt PerOSE</v>
          </cell>
          <cell r="D4475">
            <v>33</v>
          </cell>
          <cell r="E4475" t="str">
            <v>Open Value Subscription Acadêmico</v>
          </cell>
          <cell r="F4475" t="str">
            <v>Software Licenses</v>
          </cell>
        </row>
        <row r="4476">
          <cell r="B4476" t="str">
            <v>NH3-00263N BRL</v>
          </cell>
          <cell r="C4476" t="str">
            <v>AdvancedThreatAnltcsCltMgtLic ALNG LicSAPk OLV NL 1Y Acdmc Stdnt PerUsr</v>
          </cell>
          <cell r="D4476">
            <v>33</v>
          </cell>
          <cell r="E4476" t="str">
            <v>Open Value Subscription Acadêmico</v>
          </cell>
          <cell r="F4476" t="str">
            <v>Software Licenses</v>
          </cell>
        </row>
        <row r="4477">
          <cell r="B4477" t="str">
            <v>NH3-00381N BRL</v>
          </cell>
          <cell r="C4477" t="str">
            <v>AdvancedThreatAnltcsCltMgtLic ALNGLicSAPk OLV NL 1Y Stdnt OSE STUUseBnft</v>
          </cell>
          <cell r="D4477">
            <v>0</v>
          </cell>
          <cell r="E4477" t="str">
            <v>Open Value Subscription Acadêmico</v>
          </cell>
          <cell r="F4477" t="str">
            <v>Software Licenses</v>
          </cell>
        </row>
        <row r="4478">
          <cell r="B4478" t="str">
            <v>NH3-00382N BRL</v>
          </cell>
          <cell r="C4478" t="str">
            <v>AdvancedThreatAnltcsCltMgtLic ALNGLicSAPk OLV NL 1Y Stdnt Usr STUUseBnft</v>
          </cell>
          <cell r="D4478">
            <v>0</v>
          </cell>
          <cell r="E4478" t="str">
            <v>Open Value Subscription Acadêmico</v>
          </cell>
          <cell r="F4478" t="str">
            <v>Software Licenses</v>
          </cell>
        </row>
        <row r="4479">
          <cell r="B4479" t="str">
            <v>9SU-00001E BRL</v>
          </cell>
          <cell r="C4479" t="str">
            <v>AudioConfOpenFac ShrdSvr ALNG SubsVL OLV E 1Mth Acdmc AP</v>
          </cell>
          <cell r="D4479">
            <v>8.6382978723404253</v>
          </cell>
          <cell r="E4479" t="str">
            <v>Open Value Subscription Acadêmico</v>
          </cell>
          <cell r="F4479" t="str">
            <v>Online Services</v>
          </cell>
        </row>
        <row r="4480">
          <cell r="B4480" t="str">
            <v>9SU-00002F BRL</v>
          </cell>
          <cell r="C4480" t="str">
            <v>AudioConfOpenFac ShrdSvr ALNG SubsVL OLV F 1Mth Acdmc AP</v>
          </cell>
          <cell r="D4480">
            <v>8.6382978723404253</v>
          </cell>
          <cell r="E4480" t="str">
            <v>Open Value Subscription Acadêmico</v>
          </cell>
          <cell r="F4480" t="str">
            <v>Online Services</v>
          </cell>
        </row>
        <row r="4481">
          <cell r="B4481" t="str">
            <v>9US-00002N BRL</v>
          </cell>
          <cell r="C4481" t="str">
            <v>AudioConfOpenStdnt ShrdSvr ALNG SubsVL OLV NL 1Mth Acdmc Stdnt</v>
          </cell>
          <cell r="D4481">
            <v>6.5531914893617023</v>
          </cell>
          <cell r="E4481" t="str">
            <v>Open Value Subscription Acadêmico</v>
          </cell>
          <cell r="F4481" t="str">
            <v>Online Services</v>
          </cell>
        </row>
        <row r="4482">
          <cell r="B4482" t="str">
            <v>GN9-00009E BRL</v>
          </cell>
          <cell r="C4482" t="str">
            <v>AzureActvDrctryPremP1Open ShrdSvr ALNG SubsVL OLV E 1Mth Acdmc AP Fclty</v>
          </cell>
          <cell r="D4482">
            <v>3.1808510638297878</v>
          </cell>
          <cell r="E4482" t="str">
            <v>Open Value Subscription Acadêmico</v>
          </cell>
          <cell r="F4482" t="str">
            <v>Online Services</v>
          </cell>
        </row>
        <row r="4483">
          <cell r="B4483" t="str">
            <v>GN9-00010F BRL</v>
          </cell>
          <cell r="C4483" t="str">
            <v>AzureActvDrctryPremP1Open ShrdSvr ALNG SubsVL OLV F 1Mth Acdmc AP Fclty</v>
          </cell>
          <cell r="D4483">
            <v>3.1808510638297878</v>
          </cell>
          <cell r="E4483" t="str">
            <v>Open Value Subscription Acadêmico</v>
          </cell>
          <cell r="F4483" t="str">
            <v>Online Services</v>
          </cell>
        </row>
        <row r="4484">
          <cell r="B4484" t="str">
            <v>GN9-00008N BRL</v>
          </cell>
          <cell r="C4484" t="str">
            <v>AzureActvDrctryPremP1Open ShrdSvr ALNG SubsVL OLV NL 1Mth Acdmc Stdnt</v>
          </cell>
          <cell r="D4484">
            <v>1.2765957446808511</v>
          </cell>
          <cell r="E4484" t="str">
            <v>Open Value Subscription Acadêmico</v>
          </cell>
          <cell r="F4484" t="str">
            <v>Online Services</v>
          </cell>
        </row>
        <row r="4485">
          <cell r="B4485" t="str">
            <v>6EM-00001E BRL</v>
          </cell>
          <cell r="C4485" t="str">
            <v>AzureActvDrctryPremP2Open ShrdSvr ALNG SubsVL OLV E 1Mth Acdmc AP Fclty</v>
          </cell>
          <cell r="D4485">
            <v>6.3617021276595755</v>
          </cell>
          <cell r="E4485" t="str">
            <v>Open Value Subscription Acadêmico</v>
          </cell>
          <cell r="F4485" t="str">
            <v>Online Services</v>
          </cell>
        </row>
        <row r="4486">
          <cell r="B4486" t="str">
            <v>6EM-00002F BRL</v>
          </cell>
          <cell r="C4486" t="str">
            <v>AzureActvDrctryPremP2Open ShrdSvr ALNG SubsVL OLV F 1Mth Acdmc AP Fclty</v>
          </cell>
          <cell r="D4486">
            <v>6.3617021276595755</v>
          </cell>
          <cell r="E4486" t="str">
            <v>Open Value Subscription Acadêmico</v>
          </cell>
          <cell r="F4486" t="str">
            <v>Online Services</v>
          </cell>
        </row>
        <row r="4487">
          <cell r="B4487" t="str">
            <v>6EM-00011N BRL</v>
          </cell>
          <cell r="C4487" t="str">
            <v>AzureActvDrctryPremP2Open ShrdSvr ALNG SubsVL OLV NL 1Mth Acdmc Stdnt</v>
          </cell>
          <cell r="D4487">
            <v>4.7659574468085113</v>
          </cell>
          <cell r="E4487" t="str">
            <v>Open Value Subscription Acadêmico</v>
          </cell>
          <cell r="F4487" t="str">
            <v>Online Services</v>
          </cell>
        </row>
        <row r="4488">
          <cell r="B4488" t="str">
            <v>HHU-00001E BRL</v>
          </cell>
          <cell r="C4488" t="str">
            <v>Defender for Identity AO Open Fac Alng SubVL OLV E 1Mth Acad AP to ATA</v>
          </cell>
          <cell r="D4488">
            <v>3.1063829787234045</v>
          </cell>
          <cell r="E4488" t="str">
            <v>Open Value Subscription Acadêmico</v>
          </cell>
          <cell r="F4488" t="str">
            <v>Online Services</v>
          </cell>
        </row>
        <row r="4489">
          <cell r="B4489" t="str">
            <v>HHU-00002F BRL</v>
          </cell>
          <cell r="C4489" t="str">
            <v>Defender for Identity AO Open Fac Alng SubVL OLV F 1Mth Acad AP to ATA</v>
          </cell>
          <cell r="D4489">
            <v>3.1063829787234045</v>
          </cell>
          <cell r="E4489" t="str">
            <v>Open Value Subscription Acadêmico</v>
          </cell>
          <cell r="F4489" t="str">
            <v>Online Services</v>
          </cell>
        </row>
        <row r="4490">
          <cell r="B4490" t="str">
            <v>HHT-00001N BRL</v>
          </cell>
          <cell r="C4490" t="str">
            <v>Defender for Identity AO Open Stu Alng SubVL OLV NL 1Mth Acad to ATA</v>
          </cell>
          <cell r="D4490">
            <v>3.1063829787234045</v>
          </cell>
          <cell r="E4490" t="str">
            <v>Open Value Subscription Acadêmico</v>
          </cell>
          <cell r="F4490" t="str">
            <v>Online Services</v>
          </cell>
        </row>
        <row r="4491">
          <cell r="B4491" t="str">
            <v>HHR-00001E BRL</v>
          </cell>
          <cell r="C4491" t="str">
            <v>Defender for Identity Open Fac Alng SubVL OLV E 1Mth Acad AP</v>
          </cell>
          <cell r="D4491">
            <v>7.6276595744680851</v>
          </cell>
          <cell r="E4491" t="str">
            <v>Open Value Subscription Acadêmico</v>
          </cell>
          <cell r="F4491" t="str">
            <v>Online Services</v>
          </cell>
        </row>
        <row r="4492">
          <cell r="B4492" t="str">
            <v>HHR-00002F BRL</v>
          </cell>
          <cell r="C4492" t="str">
            <v>Defender for Identity Open Fac Alng SubVL OLV F 1Mth Acad AP</v>
          </cell>
          <cell r="D4492">
            <v>7.6276595744680851</v>
          </cell>
          <cell r="E4492" t="str">
            <v>Open Value Subscription Acadêmico</v>
          </cell>
          <cell r="F4492" t="str">
            <v>Online Services</v>
          </cell>
        </row>
        <row r="4493">
          <cell r="B4493" t="str">
            <v>HHQ-00001N BRL</v>
          </cell>
          <cell r="C4493" t="str">
            <v>Defender for Identity Open Stu Alng SubVL OLV NL 1Mth Acad</v>
          </cell>
          <cell r="D4493">
            <v>7.6276595744680851</v>
          </cell>
          <cell r="E4493" t="str">
            <v>Open Value Subscription Acadêmico</v>
          </cell>
          <cell r="F4493" t="str">
            <v>Online Services</v>
          </cell>
        </row>
        <row r="4494">
          <cell r="B4494" t="str">
            <v>QD4-00001E BRL</v>
          </cell>
          <cell r="C4494" t="str">
            <v>AzureInfoProtPremP1OpenFclty ShrdSvr ALNG SubsVL OLV E 1Mth Acdmc AP</v>
          </cell>
          <cell r="D4494">
            <v>3.1808510638297878</v>
          </cell>
          <cell r="E4494" t="str">
            <v>Open Value Subscription Acadêmico</v>
          </cell>
          <cell r="F4494" t="str">
            <v>Online Services</v>
          </cell>
        </row>
        <row r="4495">
          <cell r="B4495" t="str">
            <v>QD4-00002F BRL</v>
          </cell>
          <cell r="C4495" t="str">
            <v>AzureInfoProtPremP1OpenFclty ShrdSvr ALNG SubsVL OLV F 1Mth Acdmc AP</v>
          </cell>
          <cell r="D4495">
            <v>3.1808510638297878</v>
          </cell>
          <cell r="E4495" t="str">
            <v>Open Value Subscription Acadêmico</v>
          </cell>
          <cell r="F4495" t="str">
            <v>Online Services</v>
          </cell>
        </row>
        <row r="4496">
          <cell r="B4496" t="str">
            <v>QD5-00001N BRL</v>
          </cell>
          <cell r="C4496" t="str">
            <v>AzureInfoProtPremP1OpenStd ShrdSvr ALNG SubsVL OLV NL 1Mth Acdmc Stdnt</v>
          </cell>
          <cell r="D4496">
            <v>3.1808510638297878</v>
          </cell>
          <cell r="E4496" t="str">
            <v>Open Value Subscription Acadêmico</v>
          </cell>
          <cell r="F4496" t="str">
            <v>Online Services</v>
          </cell>
        </row>
        <row r="4497">
          <cell r="B4497" t="str">
            <v>CGS-00001E BRL</v>
          </cell>
          <cell r="C4497" t="str">
            <v>AzureInfoProtPremP2OpenFclty ShrdSvr ALNG SubsVL OLV E 1Mth Acdmc AP</v>
          </cell>
          <cell r="D4497">
            <v>6.3617021276595755</v>
          </cell>
          <cell r="E4497" t="str">
            <v>Open Value Subscription Acadêmico</v>
          </cell>
          <cell r="F4497" t="str">
            <v>Online Services</v>
          </cell>
        </row>
        <row r="4498">
          <cell r="B4498" t="str">
            <v>CGS-00002F BRL</v>
          </cell>
          <cell r="C4498" t="str">
            <v>AzureInfoProtPremP2OpenFclty ShrdSvr ALNG SubsVL OLV F 1Mth Acdmc AP</v>
          </cell>
          <cell r="D4498">
            <v>6.3617021276595755</v>
          </cell>
          <cell r="E4498" t="str">
            <v>Open Value Subscription Acadêmico</v>
          </cell>
          <cell r="F4498" t="str">
            <v>Online Services</v>
          </cell>
        </row>
        <row r="4499">
          <cell r="B4499" t="str">
            <v>CHL-00001N BRL</v>
          </cell>
          <cell r="C4499" t="str">
            <v>AzureInfoProtPremP2OpenStd ShrdSvr ALNG SubsVL OLV NL 1Mth Acdmc Stdnt</v>
          </cell>
          <cell r="D4499">
            <v>4.7659574468085113</v>
          </cell>
          <cell r="E4499" t="str">
            <v>Open Value Subscription Acadêmico</v>
          </cell>
          <cell r="F4499" t="str">
            <v>Online Services</v>
          </cell>
        </row>
        <row r="4500">
          <cell r="B4500" t="str">
            <v>5S4-00001E BRL</v>
          </cell>
          <cell r="C4500" t="str">
            <v>AzureSubsSvcOpnFclty ShrdSvr ALNG SubsVL OLV E 1Mth Acdmc AP</v>
          </cell>
          <cell r="D4500">
            <v>45.053191489361708</v>
          </cell>
          <cell r="E4500" t="str">
            <v>Open Value Subscription Acadêmico</v>
          </cell>
          <cell r="F4500" t="str">
            <v>Online Services</v>
          </cell>
        </row>
        <row r="4501">
          <cell r="B4501" t="str">
            <v>5S4-00002F BRL</v>
          </cell>
          <cell r="C4501" t="str">
            <v>AzureSubsSvcOpnFclty ShrdSvr ALNG SubsVL OLV F 1Mth Acdmc AP</v>
          </cell>
          <cell r="D4501">
            <v>45.053191489361708</v>
          </cell>
          <cell r="E4501" t="str">
            <v>Open Value Subscription Acadêmico</v>
          </cell>
          <cell r="F4501" t="str">
            <v>Online Services</v>
          </cell>
        </row>
        <row r="4502">
          <cell r="B4502" t="str">
            <v>5S5-00001N BRL</v>
          </cell>
          <cell r="C4502" t="str">
            <v>AzureSubsSvcOpnStdnt ShrdSvr ALNG SubsVL OLV NL 1Mth Acdmc Stdnt</v>
          </cell>
          <cell r="D4502">
            <v>45.053191489361708</v>
          </cell>
          <cell r="E4502" t="str">
            <v>Open Value Subscription Acadêmico</v>
          </cell>
          <cell r="F4502" t="str">
            <v>Online Services</v>
          </cell>
        </row>
        <row r="4503">
          <cell r="B4503" t="str">
            <v>HJA-00600E BRL</v>
          </cell>
          <cell r="C4503" t="str">
            <v>BztlkSvrBrnch ALNG LicSAPk OLV 2Lic E 1Y Acdmc AP CoreLic</v>
          </cell>
          <cell r="D4503">
            <v>617.22340425531922</v>
          </cell>
          <cell r="E4503" t="str">
            <v>Open Value Subscription Acadêmico</v>
          </cell>
          <cell r="F4503" t="str">
            <v>Software Licenses</v>
          </cell>
        </row>
        <row r="4504">
          <cell r="B4504" t="str">
            <v>HJA-00601F BRL</v>
          </cell>
          <cell r="C4504" t="str">
            <v>BztlkSvrBrnch ALNG LicSAPk OLV 2Lic F 1Y Acdmc AP CoreLic</v>
          </cell>
          <cell r="D4504">
            <v>617.22340425531922</v>
          </cell>
          <cell r="E4504" t="str">
            <v>Open Value Subscription Acadêmico</v>
          </cell>
          <cell r="F4504" t="str">
            <v>Software Licenses</v>
          </cell>
        </row>
        <row r="4505">
          <cell r="B4505" t="str">
            <v>F52-01945E BRL</v>
          </cell>
          <cell r="C4505" t="str">
            <v>BztlkSvrEnt ALNG LicSAPk OLV 2Lic E 1Y Acdmc AP CoreLic</v>
          </cell>
          <cell r="D4505">
            <v>12011.606382978724</v>
          </cell>
          <cell r="E4505" t="str">
            <v>Open Value Subscription Acadêmico</v>
          </cell>
          <cell r="F4505" t="str">
            <v>Software Licenses</v>
          </cell>
        </row>
        <row r="4506">
          <cell r="B4506" t="str">
            <v>F52-01946F BRL</v>
          </cell>
          <cell r="C4506" t="str">
            <v>BztlkSvrEnt ALNG LicSAPk OLV 2Lic F 1Y Acdmc AP CoreLic</v>
          </cell>
          <cell r="D4506">
            <v>12011.606382978724</v>
          </cell>
          <cell r="E4506" t="str">
            <v>Open Value Subscription Acadêmico</v>
          </cell>
          <cell r="F4506" t="str">
            <v>Software Licenses</v>
          </cell>
        </row>
        <row r="4507">
          <cell r="B4507" t="str">
            <v>F52-02171E BRL</v>
          </cell>
          <cell r="C4507" t="str">
            <v>BztlkSvrEnt ALNG SASU OLV 2Lic E 1Y Acdmc BztlkSvrBrnch AP CoreLic</v>
          </cell>
          <cell r="D4507">
            <v>11394.372340425532</v>
          </cell>
          <cell r="E4507" t="str">
            <v>Open Value Subscription Acadêmico</v>
          </cell>
          <cell r="F4507" t="str">
            <v>Software Licenses</v>
          </cell>
        </row>
        <row r="4508">
          <cell r="B4508" t="str">
            <v>F52-02173E BRL</v>
          </cell>
          <cell r="C4508" t="str">
            <v>BztlkSvrEnt ALNG SASU OLV 2Lic E 1Y Acdmc BztlkSvrStd AP CoreLic</v>
          </cell>
          <cell r="D4508">
            <v>9094.8617021276605</v>
          </cell>
          <cell r="E4508" t="str">
            <v>Open Value Subscription Acadêmico</v>
          </cell>
          <cell r="F4508" t="str">
            <v>Software Licenses</v>
          </cell>
        </row>
        <row r="4509">
          <cell r="B4509" t="str">
            <v>F52-02172F BRL</v>
          </cell>
          <cell r="C4509" t="str">
            <v>BztlkSvrEnt ALNG SASU OLV 2Lic F 1Y Acdmc BztlkSvrBrnch AP CoreLic</v>
          </cell>
          <cell r="D4509">
            <v>11394.372340425532</v>
          </cell>
          <cell r="E4509" t="str">
            <v>Open Value Subscription Acadêmico</v>
          </cell>
          <cell r="F4509" t="str">
            <v>Software Licenses</v>
          </cell>
        </row>
        <row r="4510">
          <cell r="B4510" t="str">
            <v>F52-02174F BRL</v>
          </cell>
          <cell r="C4510" t="str">
            <v>BztlkSvrEnt ALNG SASU OLV 2Lic F 1Y Acdmc BztlkSvrStd AP CoreLic</v>
          </cell>
          <cell r="D4510">
            <v>9094.8617021276605</v>
          </cell>
          <cell r="E4510" t="str">
            <v>Open Value Subscription Acadêmico</v>
          </cell>
          <cell r="F4510" t="str">
            <v>Software Licenses</v>
          </cell>
        </row>
        <row r="4511">
          <cell r="B4511" t="str">
            <v>D75-01755E BRL</v>
          </cell>
          <cell r="C4511" t="str">
            <v>BztlkSvrStd ALNG LicSAPk OLV 2Lic E 1Y Acdmc AP CoreLic</v>
          </cell>
          <cell r="D4511">
            <v>2916.7446808510635</v>
          </cell>
          <cell r="E4511" t="str">
            <v>Open Value Subscription Acadêmico</v>
          </cell>
          <cell r="F4511" t="str">
            <v>Software Licenses</v>
          </cell>
        </row>
        <row r="4512">
          <cell r="B4512" t="str">
            <v>D75-01756F BRL</v>
          </cell>
          <cell r="C4512" t="str">
            <v>BztlkSvrStd ALNG LicSAPk OLV 2Lic F 1Y Acdmc AP CoreLic</v>
          </cell>
          <cell r="D4512">
            <v>2916.7446808510635</v>
          </cell>
          <cell r="E4512" t="str">
            <v>Open Value Subscription Acadêmico</v>
          </cell>
          <cell r="F4512" t="str">
            <v>Software Licenses</v>
          </cell>
        </row>
        <row r="4513">
          <cell r="B4513" t="str">
            <v>D75-01757E BRL</v>
          </cell>
          <cell r="C4513" t="str">
            <v>BztlkSvrStd ALNG SASU OLV 2Lic E 1Y Acdmc BztlkSvrBrnch AP CoreLic</v>
          </cell>
          <cell r="D4513">
            <v>2299.5106382978724</v>
          </cell>
          <cell r="E4513" t="str">
            <v>Open Value Subscription Acadêmico</v>
          </cell>
          <cell r="F4513" t="str">
            <v>Software Licenses</v>
          </cell>
        </row>
        <row r="4514">
          <cell r="B4514" t="str">
            <v>D75-01758F BRL</v>
          </cell>
          <cell r="C4514" t="str">
            <v>BztlkSvrStd ALNG SASU OLV 2Lic F 1Y Acdmc BztlkSvrBrnch AP CoreLic</v>
          </cell>
          <cell r="D4514">
            <v>2299.5106382978724</v>
          </cell>
          <cell r="E4514" t="str">
            <v>Open Value Subscription Acadêmico</v>
          </cell>
          <cell r="F4514" t="str">
            <v>Software Licenses</v>
          </cell>
        </row>
        <row r="4515">
          <cell r="B4515" t="str">
            <v>9GS-00155E BRL</v>
          </cell>
          <cell r="C4515" t="str">
            <v>CISSteDCCore ALNG LicSAPk OLV 16Lic E 1Y Acdmc AP CoreLic</v>
          </cell>
          <cell r="D4515">
            <v>3251.2659574468089</v>
          </cell>
          <cell r="E4515" t="str">
            <v>Open Value Subscription Acadêmico</v>
          </cell>
          <cell r="F4515" t="str">
            <v>Software Licenses</v>
          </cell>
        </row>
        <row r="4516">
          <cell r="B4516" t="str">
            <v>9GS-00156F BRL</v>
          </cell>
          <cell r="C4516" t="str">
            <v>CISSteDCCore ALNG LicSAPk OLV 16Lic F 1Y Acdmc AP CoreLic</v>
          </cell>
          <cell r="D4516">
            <v>3251.2659574468089</v>
          </cell>
          <cell r="E4516" t="str">
            <v>Open Value Subscription Acadêmico</v>
          </cell>
          <cell r="F4516" t="str">
            <v>Software Licenses</v>
          </cell>
        </row>
        <row r="4517">
          <cell r="B4517" t="str">
            <v>9GS-00159E BRL</v>
          </cell>
          <cell r="C4517" t="str">
            <v>CISSteDCCore ALNG LicSAPk OLV 2Lic E 1Y Acdmc AP CoreLic</v>
          </cell>
          <cell r="D4517">
            <v>406.29787234042556</v>
          </cell>
          <cell r="E4517" t="str">
            <v>Open Value Subscription Acadêmico</v>
          </cell>
          <cell r="F4517" t="str">
            <v>Software Licenses</v>
          </cell>
        </row>
        <row r="4518">
          <cell r="B4518" t="str">
            <v>9GS-00160F BRL</v>
          </cell>
          <cell r="C4518" t="str">
            <v>CISSteDCCore ALNG LicSAPk OLV 2Lic F 1Y Acdmc AP CoreLic</v>
          </cell>
          <cell r="D4518">
            <v>406.29787234042556</v>
          </cell>
          <cell r="E4518" t="str">
            <v>Open Value Subscription Acadêmico</v>
          </cell>
          <cell r="F4518" t="str">
            <v>Software Licenses</v>
          </cell>
        </row>
        <row r="4519">
          <cell r="B4519" t="str">
            <v>9GS-00006E BRL</v>
          </cell>
          <cell r="C4519" t="str">
            <v>CISSteDCCore ALNG OLV 16Lic E Each Acdmc AP CoreLic</v>
          </cell>
          <cell r="D4519">
            <v>5568.8404255319156</v>
          </cell>
          <cell r="E4519" t="str">
            <v>Open Value Subscription Acadêmico</v>
          </cell>
          <cell r="F4519" t="str">
            <v>Software Licenses</v>
          </cell>
        </row>
        <row r="4520">
          <cell r="B4520" t="str">
            <v>9GS-00007F BRL</v>
          </cell>
          <cell r="C4520" t="str">
            <v>CISSteDCCore ALNG OLV 16Lic F Each Acdmc AP CoreLic</v>
          </cell>
          <cell r="D4520">
            <v>5568.8404255319156</v>
          </cell>
          <cell r="E4520" t="str">
            <v>Open Value Subscription Acadêmico</v>
          </cell>
          <cell r="F4520" t="str">
            <v>Software Licenses</v>
          </cell>
        </row>
        <row r="4521">
          <cell r="B4521" t="str">
            <v>9GS-00008E BRL</v>
          </cell>
          <cell r="C4521" t="str">
            <v>CISSteDCCore ALNG OLV 2Lic E Each Acdmc AP CoreLic</v>
          </cell>
          <cell r="D4521">
            <v>695.98936170212767</v>
          </cell>
          <cell r="E4521" t="str">
            <v>Open Value Subscription Acadêmico</v>
          </cell>
          <cell r="F4521" t="str">
            <v>Software Licenses</v>
          </cell>
        </row>
        <row r="4522">
          <cell r="B4522" t="str">
            <v>9GS-00009F BRL</v>
          </cell>
          <cell r="C4522" t="str">
            <v>CISSteDCCore ALNG OLV 2Lic F Each Acdmc AP CoreLic</v>
          </cell>
          <cell r="D4522">
            <v>695.98936170212767</v>
          </cell>
          <cell r="E4522" t="str">
            <v>Open Value Subscription Acadêmico</v>
          </cell>
          <cell r="F4522" t="str">
            <v>Software Licenses</v>
          </cell>
        </row>
        <row r="4523">
          <cell r="B4523" t="str">
            <v>9GS-00157E BRL</v>
          </cell>
          <cell r="C4523" t="str">
            <v>CISSteDCCore ALNG SASU OLV 16Lic E 1Y Acdmc CISStdCore AP CoreLic</v>
          </cell>
          <cell r="D4523">
            <v>2392.2872340425533</v>
          </cell>
          <cell r="E4523" t="str">
            <v>Open Value Subscription Acadêmico</v>
          </cell>
          <cell r="F4523" t="str">
            <v>Software Licenses</v>
          </cell>
        </row>
        <row r="4524">
          <cell r="B4524" t="str">
            <v>9GS-00158F BRL</v>
          </cell>
          <cell r="C4524" t="str">
            <v>CISSteDCCore ALNG SASU OLV 16Lic F 1Y Acdmc CISStdCore AP CoreLic</v>
          </cell>
          <cell r="D4524">
            <v>2392.2872340425533</v>
          </cell>
          <cell r="E4524" t="str">
            <v>Open Value Subscription Acadêmico</v>
          </cell>
          <cell r="F4524" t="str">
            <v>Software Licenses</v>
          </cell>
        </row>
        <row r="4525">
          <cell r="B4525" t="str">
            <v>9GS-00161E BRL</v>
          </cell>
          <cell r="C4525" t="str">
            <v>CISSteDCCore ALNG SASU OLV 2Lic E 1Y Acdmc CISStdCore AP CoreLic</v>
          </cell>
          <cell r="D4525">
            <v>298.09574468085106</v>
          </cell>
          <cell r="E4525" t="str">
            <v>Open Value Subscription Acadêmico</v>
          </cell>
          <cell r="F4525" t="str">
            <v>Software Licenses</v>
          </cell>
        </row>
        <row r="4526">
          <cell r="B4526" t="str">
            <v>9GS-00162F BRL</v>
          </cell>
          <cell r="C4526" t="str">
            <v>CISSteDCCore ALNG SASU OLV 2Lic F 1Y Acdmc CISStdCore AP CoreLic</v>
          </cell>
          <cell r="D4526">
            <v>298.09574468085106</v>
          </cell>
          <cell r="E4526" t="str">
            <v>Open Value Subscription Acadêmico</v>
          </cell>
          <cell r="F4526" t="str">
            <v>Software Licenses</v>
          </cell>
        </row>
        <row r="4527">
          <cell r="B4527" t="str">
            <v>9GA-00327E BRL</v>
          </cell>
          <cell r="C4527" t="str">
            <v>CISSteStdCore ALNG LicSAPk OLV 16Lic E 1Y Acdmc AP CoreLic</v>
          </cell>
          <cell r="D4527">
            <v>858.968085106383</v>
          </cell>
          <cell r="E4527" t="str">
            <v>Open Value Subscription Acadêmico</v>
          </cell>
          <cell r="F4527" t="str">
            <v>Software Licenses</v>
          </cell>
        </row>
        <row r="4528">
          <cell r="B4528" t="str">
            <v>9GA-00328F BRL</v>
          </cell>
          <cell r="C4528" t="str">
            <v>CISSteStdCore ALNG LicSAPk OLV 16Lic F 1Y Acdmc AP CoreLic</v>
          </cell>
          <cell r="D4528">
            <v>858.968085106383</v>
          </cell>
          <cell r="E4528" t="str">
            <v>Open Value Subscription Acadêmico</v>
          </cell>
          <cell r="F4528" t="str">
            <v>Software Licenses</v>
          </cell>
        </row>
        <row r="4529">
          <cell r="B4529" t="str">
            <v>9GA-00329E BRL</v>
          </cell>
          <cell r="C4529" t="str">
            <v>CISSteStdCore ALNG LicSAPk OLV 2Lic E 1Y Acdmc AP CoreLic</v>
          </cell>
          <cell r="D4529">
            <v>108.18085106382979</v>
          </cell>
          <cell r="E4529" t="str">
            <v>Open Value Subscription Acadêmico</v>
          </cell>
          <cell r="F4529" t="str">
            <v>Software Licenses</v>
          </cell>
        </row>
        <row r="4530">
          <cell r="B4530" t="str">
            <v>9GA-00330F BRL</v>
          </cell>
          <cell r="C4530" t="str">
            <v>CISSteStdCore ALNG LicSAPk OLV 2Lic F 1Y Acdmc AP CoreLic</v>
          </cell>
          <cell r="D4530">
            <v>108.18085106382979</v>
          </cell>
          <cell r="E4530" t="str">
            <v>Open Value Subscription Acadêmico</v>
          </cell>
          <cell r="F4530" t="str">
            <v>Software Licenses</v>
          </cell>
        </row>
        <row r="4531">
          <cell r="B4531" t="str">
            <v>9GA-00188E BRL</v>
          </cell>
          <cell r="C4531" t="str">
            <v>CISSteStdCore ALNG OLV 16Lic E Each Acdmc AP CoreLic</v>
          </cell>
          <cell r="D4531">
            <v>1472.6063829787236</v>
          </cell>
          <cell r="E4531" t="str">
            <v>Open Value Subscription Acadêmico</v>
          </cell>
          <cell r="F4531" t="str">
            <v>Software Licenses</v>
          </cell>
        </row>
        <row r="4532">
          <cell r="B4532" t="str">
            <v>9GA-00189F BRL</v>
          </cell>
          <cell r="C4532" t="str">
            <v>CISSteStdCore ALNG OLV 16Lic F Each Acdmc AP CoreLic</v>
          </cell>
          <cell r="D4532">
            <v>1472.6063829787236</v>
          </cell>
          <cell r="E4532" t="str">
            <v>Open Value Subscription Acadêmico</v>
          </cell>
          <cell r="F4532" t="str">
            <v>Software Licenses</v>
          </cell>
        </row>
        <row r="4533">
          <cell r="B4533" t="str">
            <v>9GA-00190E BRL</v>
          </cell>
          <cell r="C4533" t="str">
            <v>CISSteStdCore ALNG OLV 2Lic E Each Acdmc AP CoreLic</v>
          </cell>
          <cell r="D4533">
            <v>185.08510638297872</v>
          </cell>
          <cell r="E4533" t="str">
            <v>Open Value Subscription Acadêmico</v>
          </cell>
          <cell r="F4533" t="str">
            <v>Software Licenses</v>
          </cell>
        </row>
        <row r="4534">
          <cell r="B4534" t="str">
            <v>9GA-00191F BRL</v>
          </cell>
          <cell r="C4534" t="str">
            <v>CISSteStdCore ALNG OLV 2Lic F Each Acdmc AP CoreLic</v>
          </cell>
          <cell r="D4534">
            <v>185.08510638297872</v>
          </cell>
          <cell r="E4534" t="str">
            <v>Open Value Subscription Acadêmico</v>
          </cell>
          <cell r="F4534" t="str">
            <v>Software Licenses</v>
          </cell>
        </row>
        <row r="4535">
          <cell r="B4535" t="str">
            <v>2PM-00008E BRL</v>
          </cell>
          <cell r="C4535" t="str">
            <v>CloudAppSecOpn ShrdSvr ALNG SubsVL OLV E 1Mth Acdmc AP Fclty</v>
          </cell>
          <cell r="D4535">
            <v>5.085106382978724</v>
          </cell>
          <cell r="E4535" t="str">
            <v>Open Value Subscription Acadêmico</v>
          </cell>
          <cell r="F4535" t="str">
            <v>Software Subscription Licenses</v>
          </cell>
        </row>
        <row r="4536">
          <cell r="B4536" t="str">
            <v>2PM-00009F BRL</v>
          </cell>
          <cell r="C4536" t="str">
            <v>CloudAppSecOpn ShrdSvr ALNG SubsVL OLV F 1Mth Acdmc AP Fclty</v>
          </cell>
          <cell r="D4536">
            <v>5.085106382978724</v>
          </cell>
          <cell r="E4536" t="str">
            <v>Open Value Subscription Acadêmico</v>
          </cell>
          <cell r="F4536" t="str">
            <v>Software Subscription Licenses</v>
          </cell>
        </row>
        <row r="4537">
          <cell r="B4537" t="str">
            <v>2PM-00011N BRL</v>
          </cell>
          <cell r="C4537" t="str">
            <v>CloudAppSecOpn ShrdSvr ALNG SubsVL OLV NL 1Mth Acdmc Stdnt Stdnt</v>
          </cell>
          <cell r="D4537">
            <v>2.542553191489362</v>
          </cell>
          <cell r="E4537" t="str">
            <v>Open Value Subscription Acadêmico</v>
          </cell>
          <cell r="F4537" t="str">
            <v>Software Subscription Licenses</v>
          </cell>
        </row>
        <row r="4538">
          <cell r="B4538" t="str">
            <v>W06-01836E BRL</v>
          </cell>
          <cell r="C4538" t="str">
            <v>CoreCAL ALNG LicSAPk OLV E 1Y Acdmc Ent DvcCAL</v>
          </cell>
          <cell r="D4538">
            <v>88.893617021276597</v>
          </cell>
          <cell r="E4538" t="str">
            <v>Open Value Subscription Acadêmico</v>
          </cell>
          <cell r="F4538" t="str">
            <v>Software Licenses</v>
          </cell>
        </row>
        <row r="4539">
          <cell r="B4539" t="str">
            <v>W06-01838E BRL</v>
          </cell>
          <cell r="C4539" t="str">
            <v>CoreCAL ALNG LicSAPk OLV E 1Y Acdmc Ent UsrCAL</v>
          </cell>
          <cell r="D4539">
            <v>88.893617021276597</v>
          </cell>
          <cell r="E4539" t="str">
            <v>Open Value Subscription Acadêmico</v>
          </cell>
          <cell r="F4539" t="str">
            <v>Software Licenses</v>
          </cell>
        </row>
        <row r="4540">
          <cell r="B4540" t="str">
            <v>W06-01876E BRL</v>
          </cell>
          <cell r="C4540" t="str">
            <v>CoreCAL ALNG LicSAPk OLV E 1Y Acdmc Pltfrm DvcCAL</v>
          </cell>
          <cell r="D4540">
            <v>85.148936170212778</v>
          </cell>
          <cell r="E4540" t="str">
            <v>Open Value Subscription Acadêmico</v>
          </cell>
          <cell r="F4540" t="str">
            <v>Software Licenses</v>
          </cell>
        </row>
        <row r="4541">
          <cell r="B4541" t="str">
            <v>W06-01878E BRL</v>
          </cell>
          <cell r="C4541" t="str">
            <v>CoreCAL ALNG LicSAPk OLV E 1Y Acdmc Pltfrm UsrCAL</v>
          </cell>
          <cell r="D4541">
            <v>85.148936170212778</v>
          </cell>
          <cell r="E4541" t="str">
            <v>Open Value Subscription Acadêmico</v>
          </cell>
          <cell r="F4541" t="str">
            <v>Software Licenses</v>
          </cell>
        </row>
        <row r="4542">
          <cell r="B4542" t="str">
            <v>W06-01852E BRL</v>
          </cell>
          <cell r="C4542" t="str">
            <v>CoreCAL ALNG LicSAPk OLV E 1Y Acdmc PltfrmUTD DvcCAL</v>
          </cell>
          <cell r="D4542">
            <v>41.638297872340431</v>
          </cell>
          <cell r="E4542" t="str">
            <v>Open Value Subscription Acadêmico</v>
          </cell>
          <cell r="F4542" t="str">
            <v>Software Licenses</v>
          </cell>
        </row>
        <row r="4543">
          <cell r="B4543" t="str">
            <v>W06-01854E BRL</v>
          </cell>
          <cell r="C4543" t="str">
            <v>CoreCAL ALNG LicSAPk OLV E 1Y Acdmc PltfrmUTD UsrCAL</v>
          </cell>
          <cell r="D4543">
            <v>41.638297872340431</v>
          </cell>
          <cell r="E4543" t="str">
            <v>Open Value Subscription Acadêmico</v>
          </cell>
          <cell r="F4543" t="str">
            <v>Software Licenses</v>
          </cell>
        </row>
        <row r="4544">
          <cell r="B4544" t="str">
            <v>W06-01864E BRL</v>
          </cell>
          <cell r="C4544" t="str">
            <v>CoreCAL ALNG LicSAPk OLV E 1Y Acdmc UTD DvcCAL</v>
          </cell>
          <cell r="D4544">
            <v>44.446808510638299</v>
          </cell>
          <cell r="E4544" t="str">
            <v>Open Value Subscription Acadêmico</v>
          </cell>
          <cell r="F4544" t="str">
            <v>Software Licenses</v>
          </cell>
        </row>
        <row r="4545">
          <cell r="B4545" t="str">
            <v>W06-01868E BRL</v>
          </cell>
          <cell r="C4545" t="str">
            <v>CoreCAL ALNG LicSAPk OLV E 1Y Acdmc UTD UsrCAL</v>
          </cell>
          <cell r="D4545">
            <v>44.446808510638299</v>
          </cell>
          <cell r="E4545" t="str">
            <v>Open Value Subscription Acadêmico</v>
          </cell>
          <cell r="F4545" t="str">
            <v>Software Licenses</v>
          </cell>
        </row>
        <row r="4546">
          <cell r="B4546" t="str">
            <v>W06-01837F BRL</v>
          </cell>
          <cell r="C4546" t="str">
            <v>CoreCAL ALNG LicSAPk OLV F 1Y Acdmc Ent DvcCAL</v>
          </cell>
          <cell r="D4546">
            <v>86.2340425531915</v>
          </cell>
          <cell r="E4546" t="str">
            <v>Open Value Subscription Acadêmico</v>
          </cell>
          <cell r="F4546" t="str">
            <v>Software Licenses</v>
          </cell>
        </row>
        <row r="4547">
          <cell r="B4547" t="str">
            <v>W06-01839F BRL</v>
          </cell>
          <cell r="C4547" t="str">
            <v>CoreCAL ALNG LicSAPk OLV F 1Y Acdmc Ent UsrCAL</v>
          </cell>
          <cell r="D4547">
            <v>86.2340425531915</v>
          </cell>
          <cell r="E4547" t="str">
            <v>Open Value Subscription Acadêmico</v>
          </cell>
          <cell r="F4547" t="str">
            <v>Software Licenses</v>
          </cell>
        </row>
        <row r="4548">
          <cell r="B4548" t="str">
            <v>W06-01877F BRL</v>
          </cell>
          <cell r="C4548" t="str">
            <v>CoreCAL ALNG LicSAPk OLV F 1Y Acdmc Pltfrm DvcCAL</v>
          </cell>
          <cell r="D4548">
            <v>83.446808510638306</v>
          </cell>
          <cell r="E4548" t="str">
            <v>Open Value Subscription Acadêmico</v>
          </cell>
          <cell r="F4548" t="str">
            <v>Software Licenses</v>
          </cell>
        </row>
        <row r="4549">
          <cell r="B4549" t="str">
            <v>W06-01879F BRL</v>
          </cell>
          <cell r="C4549" t="str">
            <v>CoreCAL ALNG LicSAPk OLV F 1Y Acdmc Pltfrm UsrCAL</v>
          </cell>
          <cell r="D4549">
            <v>83.446808510638306</v>
          </cell>
          <cell r="E4549" t="str">
            <v>Open Value Subscription Acadêmico</v>
          </cell>
          <cell r="F4549" t="str">
            <v>Software Licenses</v>
          </cell>
        </row>
        <row r="4550">
          <cell r="B4550" t="str">
            <v>W06-01853F BRL</v>
          </cell>
          <cell r="C4550" t="str">
            <v>CoreCAL ALNG LicSAPk OLV F 1Y Acdmc PltfrmUTD DvcCAL</v>
          </cell>
          <cell r="D4550">
            <v>42.191489361702125</v>
          </cell>
          <cell r="E4550" t="str">
            <v>Open Value Subscription Acadêmico</v>
          </cell>
          <cell r="F4550" t="str">
            <v>Software Licenses</v>
          </cell>
        </row>
        <row r="4551">
          <cell r="B4551" t="str">
            <v>W06-01855F BRL</v>
          </cell>
          <cell r="C4551" t="str">
            <v>CoreCAL ALNG LicSAPk OLV F 1Y Acdmc PltfrmUTD UsrCAL</v>
          </cell>
          <cell r="D4551">
            <v>42.191489361702125</v>
          </cell>
          <cell r="E4551" t="str">
            <v>Open Value Subscription Acadêmico</v>
          </cell>
          <cell r="F4551" t="str">
            <v>Software Licenses</v>
          </cell>
        </row>
        <row r="4552">
          <cell r="B4552" t="str">
            <v>W06-01867F BRL</v>
          </cell>
          <cell r="C4552" t="str">
            <v>CoreCAL ALNG LicSAPk OLV F 1Y Acdmc UTD DvcCAL</v>
          </cell>
          <cell r="D4552">
            <v>43.127659574468083</v>
          </cell>
          <cell r="E4552" t="str">
            <v>Open Value Subscription Acadêmico</v>
          </cell>
          <cell r="F4552" t="str">
            <v>Software Licenses</v>
          </cell>
        </row>
        <row r="4553">
          <cell r="B4553" t="str">
            <v>W06-01869F BRL</v>
          </cell>
          <cell r="C4553" t="str">
            <v>CoreCAL ALNG LicSAPk OLV F 1Y Acdmc UTD UsrCAL</v>
          </cell>
          <cell r="D4553">
            <v>43.127659574468083</v>
          </cell>
          <cell r="E4553" t="str">
            <v>Open Value Subscription Acadêmico</v>
          </cell>
          <cell r="F4553" t="str">
            <v>Software Licenses</v>
          </cell>
        </row>
        <row r="4554">
          <cell r="B4554" t="str">
            <v>W06-01848N BRL</v>
          </cell>
          <cell r="C4554" t="str">
            <v>CoreCAL ALNG LicSAPk OLV NL 1Y Acdmc PltfrmStdnt DvcCAL</v>
          </cell>
          <cell r="D4554">
            <v>12.765957446808512</v>
          </cell>
          <cell r="E4554" t="str">
            <v>Open Value Subscription Acadêmico</v>
          </cell>
          <cell r="F4554" t="str">
            <v>Software Licenses</v>
          </cell>
        </row>
        <row r="4555">
          <cell r="B4555" t="str">
            <v>W06-01849N BRL</v>
          </cell>
          <cell r="C4555" t="str">
            <v>CoreCAL ALNG LicSAPk OLV NL 1Y Acdmc PltfrmStdnt UsrCAL</v>
          </cell>
          <cell r="D4555">
            <v>12.765957446808512</v>
          </cell>
          <cell r="E4555" t="str">
            <v>Open Value Subscription Acadêmico</v>
          </cell>
          <cell r="F4555" t="str">
            <v>Software Licenses</v>
          </cell>
        </row>
        <row r="4556">
          <cell r="B4556" t="str">
            <v>W06-01856N BRL</v>
          </cell>
          <cell r="C4556" t="str">
            <v>CoreCAL ALNG LicSAPk OLV NL 1Y Acdmc PltfrmUTDStdnt DvcCAL</v>
          </cell>
          <cell r="D4556">
            <v>6.3829787234042561</v>
          </cell>
          <cell r="E4556" t="str">
            <v>Open Value Subscription Acadêmico</v>
          </cell>
          <cell r="F4556" t="str">
            <v>Software Licenses</v>
          </cell>
        </row>
        <row r="4557">
          <cell r="B4557" t="str">
            <v>W06-01857N BRL</v>
          </cell>
          <cell r="C4557" t="str">
            <v>CoreCAL ALNG LicSAPk OLV NL 1Y Acdmc PltfrmUTDStdnt UsrCAL</v>
          </cell>
          <cell r="D4557">
            <v>6.3829787234042561</v>
          </cell>
          <cell r="E4557" t="str">
            <v>Open Value Subscription Acadêmico</v>
          </cell>
          <cell r="F4557" t="str">
            <v>Software Licenses</v>
          </cell>
        </row>
        <row r="4558">
          <cell r="B4558" t="str">
            <v>W06-01832N BRL</v>
          </cell>
          <cell r="C4558" t="str">
            <v>CoreCAL ALNG LicSAPk OLV NL 1Y Acdmc Stdnt DvcCAL</v>
          </cell>
          <cell r="D4558">
            <v>13.702127659574471</v>
          </cell>
          <cell r="E4558" t="str">
            <v>Open Value Subscription Acadêmico</v>
          </cell>
          <cell r="F4558" t="str">
            <v>Software Licenses</v>
          </cell>
        </row>
        <row r="4559">
          <cell r="B4559" t="str">
            <v>W06-01833N BRL</v>
          </cell>
          <cell r="C4559" t="str">
            <v>CoreCAL ALNG LicSAPk OLV NL 1Y Acdmc Stdnt UsrCAL</v>
          </cell>
          <cell r="D4559">
            <v>13.702127659574471</v>
          </cell>
          <cell r="E4559" t="str">
            <v>Open Value Subscription Acadêmico</v>
          </cell>
          <cell r="F4559" t="str">
            <v>Software Licenses</v>
          </cell>
        </row>
        <row r="4560">
          <cell r="B4560" t="str">
            <v>W06-01865N BRL</v>
          </cell>
          <cell r="C4560" t="str">
            <v>CoreCAL ALNG LicSAPk OLV NL 1Y Acdmc UTDStdnt DvcCAL</v>
          </cell>
          <cell r="D4560">
            <v>6.8510638297872353</v>
          </cell>
          <cell r="E4560" t="str">
            <v>Open Value Subscription Acadêmico</v>
          </cell>
          <cell r="F4560" t="str">
            <v>Software Licenses</v>
          </cell>
        </row>
        <row r="4561">
          <cell r="B4561" t="str">
            <v>W06-01866N BRL</v>
          </cell>
          <cell r="C4561" t="str">
            <v>CoreCAL ALNG LicSAPk OLV NL 1Y Acdmc UTDStdnt UsrCAL</v>
          </cell>
          <cell r="D4561">
            <v>6.8510638297872353</v>
          </cell>
          <cell r="E4561" t="str">
            <v>Open Value Subscription Acadêmico</v>
          </cell>
          <cell r="F4561" t="str">
            <v>Software Licenses</v>
          </cell>
        </row>
        <row r="4562">
          <cell r="B4562" t="str">
            <v>W06-02116E BRL</v>
          </cell>
          <cell r="C4562" t="str">
            <v>CoreCAL ALNG OLV E Each Acdmc Ent DvcCAL</v>
          </cell>
          <cell r="D4562">
            <v>153.94680851063831</v>
          </cell>
          <cell r="E4562" t="str">
            <v>Open Value Subscription Acadêmico</v>
          </cell>
          <cell r="F4562" t="str">
            <v>Software Licenses</v>
          </cell>
        </row>
        <row r="4563">
          <cell r="B4563" t="str">
            <v>W06-02118E BRL</v>
          </cell>
          <cell r="C4563" t="str">
            <v>CoreCAL ALNG OLV E Each Acdmc Ent UsrCAL</v>
          </cell>
          <cell r="D4563">
            <v>153.94680851063831</v>
          </cell>
          <cell r="E4563" t="str">
            <v>Open Value Subscription Acadêmico</v>
          </cell>
          <cell r="F4563" t="str">
            <v>Software Licenses</v>
          </cell>
        </row>
        <row r="4564">
          <cell r="B4564" t="str">
            <v>W06-02120E BRL</v>
          </cell>
          <cell r="C4564" t="str">
            <v>CoreCAL ALNG OLV E Each Acdmc Pltfrm DvcCAL</v>
          </cell>
          <cell r="D4564">
            <v>146.48936170212767</v>
          </cell>
          <cell r="E4564" t="str">
            <v>Open Value Subscription Acadêmico</v>
          </cell>
          <cell r="F4564" t="str">
            <v>Software Licenses</v>
          </cell>
        </row>
        <row r="4565">
          <cell r="B4565" t="str">
            <v>W06-02122E BRL</v>
          </cell>
          <cell r="C4565" t="str">
            <v>CoreCAL ALNG OLV E Each Acdmc Pltfrm UsrCAL</v>
          </cell>
          <cell r="D4565">
            <v>146.48936170212767</v>
          </cell>
          <cell r="E4565" t="str">
            <v>Open Value Subscription Acadêmico</v>
          </cell>
          <cell r="F4565" t="str">
            <v>Software Licenses</v>
          </cell>
        </row>
        <row r="4566">
          <cell r="B4566" t="str">
            <v>W06-02117F BRL</v>
          </cell>
          <cell r="C4566" t="str">
            <v>CoreCAL ALNG OLV F Each Acdmc Ent DvcCAL</v>
          </cell>
          <cell r="D4566">
            <v>152.71276595744683</v>
          </cell>
          <cell r="E4566" t="str">
            <v>Open Value Subscription Acadêmico</v>
          </cell>
          <cell r="F4566" t="str">
            <v>Software Licenses</v>
          </cell>
        </row>
        <row r="4567">
          <cell r="B4567" t="str">
            <v>W06-02119F BRL</v>
          </cell>
          <cell r="C4567" t="str">
            <v>CoreCAL ALNG OLV F Each Acdmc Ent UsrCAL</v>
          </cell>
          <cell r="D4567">
            <v>152.71276595744683</v>
          </cell>
          <cell r="E4567" t="str">
            <v>Open Value Subscription Acadêmico</v>
          </cell>
          <cell r="F4567" t="str">
            <v>Software Licenses</v>
          </cell>
        </row>
        <row r="4568">
          <cell r="B4568" t="str">
            <v>W06-02121F BRL</v>
          </cell>
          <cell r="C4568" t="str">
            <v>CoreCAL ALNG OLV F Each Acdmc Pltfrm DvcCAL</v>
          </cell>
          <cell r="D4568">
            <v>147.42553191489364</v>
          </cell>
          <cell r="E4568" t="str">
            <v>Open Value Subscription Acadêmico</v>
          </cell>
          <cell r="F4568" t="str">
            <v>Software Licenses</v>
          </cell>
        </row>
        <row r="4569">
          <cell r="B4569" t="str">
            <v>W06-02123F BRL</v>
          </cell>
          <cell r="C4569" t="str">
            <v>CoreCAL ALNG OLV F Each Acdmc Pltfrm UsrCAL</v>
          </cell>
          <cell r="D4569">
            <v>147.42553191489364</v>
          </cell>
          <cell r="E4569" t="str">
            <v>Open Value Subscription Acadêmico</v>
          </cell>
          <cell r="F4569" t="str">
            <v>Software Licenses</v>
          </cell>
        </row>
        <row r="4570">
          <cell r="B4570" t="str">
            <v>H5T-00001E BRL</v>
          </cell>
          <cell r="C4570" t="str">
            <v>CertificationInAcademicVL Fee OLV E Each AP Fundamentals MCPCertPk(30)</v>
          </cell>
          <cell r="D4570">
            <v>18131.808510638301</v>
          </cell>
          <cell r="E4570" t="str">
            <v>Open Value Subscription Acadêmico</v>
          </cell>
          <cell r="F4570" t="str">
            <v>Online Services</v>
          </cell>
        </row>
        <row r="4571">
          <cell r="B4571" t="str">
            <v>H5T-00012E BRL</v>
          </cell>
          <cell r="C4571" t="str">
            <v>CrtfctnAcdmcVL Fee OLV E Each Acdmc AP MOS-MCECertSiteLicCombo125</v>
          </cell>
          <cell r="D4571">
            <v>18182.244680851065</v>
          </cell>
          <cell r="E4571" t="str">
            <v>Open Value Subscription Acadêmico</v>
          </cell>
          <cell r="F4571" t="str">
            <v>Online Services</v>
          </cell>
        </row>
        <row r="4572">
          <cell r="B4572" t="str">
            <v>H5T-00015E BRL</v>
          </cell>
          <cell r="C4572" t="str">
            <v>CrtfctnAcdmcVL FeeOLVE EachAPFundamentals MOS-MTA-MCECertSiteLicCombo500</v>
          </cell>
          <cell r="D4572">
            <v>25090.138297872341</v>
          </cell>
          <cell r="E4572" t="str">
            <v>Open Value Subscription Acadêmico</v>
          </cell>
          <cell r="F4572" t="str">
            <v>Online Services</v>
          </cell>
        </row>
        <row r="4573">
          <cell r="B4573" t="str">
            <v>H5T-00018E BRL</v>
          </cell>
          <cell r="C4573" t="str">
            <v>CrtfctnAcdmcVL Fee OLV E Each Acdmc AP MTA-MCECertSiteLicCombo125</v>
          </cell>
          <cell r="D4573">
            <v>18182.244680851065</v>
          </cell>
          <cell r="E4573" t="str">
            <v>Open Value Subscription Acadêmico</v>
          </cell>
          <cell r="F4573" t="str">
            <v>Online Services</v>
          </cell>
        </row>
        <row r="4574">
          <cell r="B4574" t="str">
            <v>H5T-00002F BRL</v>
          </cell>
          <cell r="C4574" t="str">
            <v>CertificationInAcademicVL Fee OLV F Each Acdmc AP Fundamentals MCPCertPk(30)</v>
          </cell>
          <cell r="D4574">
            <v>18131.808510638301</v>
          </cell>
          <cell r="E4574" t="str">
            <v>Open Value Subscription Acadêmico</v>
          </cell>
          <cell r="F4574" t="str">
            <v>Online Services</v>
          </cell>
        </row>
        <row r="4575">
          <cell r="B4575" t="str">
            <v>H5T-00013F BRL</v>
          </cell>
          <cell r="C4575" t="str">
            <v>CrtfctnAcdmcVL Fee OLV F Each Acdmc AP MOS-MCECertSiteLicCombo125</v>
          </cell>
          <cell r="D4575">
            <v>18182.244680851065</v>
          </cell>
          <cell r="E4575" t="str">
            <v>Open Value Subscription Acadêmico</v>
          </cell>
          <cell r="F4575" t="str">
            <v>Online Services</v>
          </cell>
        </row>
        <row r="4576">
          <cell r="B4576" t="str">
            <v>H5T-00016F BRL</v>
          </cell>
          <cell r="C4576" t="str">
            <v>CrtfctnAcdmcVL FeeOLVF EachAPFundamentals MOS-MTA-MCECertSiteLicCombo500</v>
          </cell>
          <cell r="D4576">
            <v>25090.138297872341</v>
          </cell>
          <cell r="E4576" t="str">
            <v>Open Value Subscription Acadêmico</v>
          </cell>
          <cell r="F4576" t="str">
            <v>Online Services</v>
          </cell>
        </row>
        <row r="4577">
          <cell r="B4577" t="str">
            <v>H5T-00019F BRL</v>
          </cell>
          <cell r="C4577" t="str">
            <v>CrtfctnAcdmcVL Fee OLV F Each Acdmc AP MTA-MCECertSiteLicCombo125</v>
          </cell>
          <cell r="D4577">
            <v>18182.244680851065</v>
          </cell>
          <cell r="E4577" t="str">
            <v>Open Value Subscription Acadêmico</v>
          </cell>
          <cell r="F4577" t="str">
            <v>Online Services</v>
          </cell>
        </row>
        <row r="4578">
          <cell r="B4578" t="str">
            <v>2UJ-00011E BRL</v>
          </cell>
          <cell r="C4578" t="str">
            <v>DsktpEdu ALNG LicSAPk OLV E 1Y Acdmc Ent</v>
          </cell>
          <cell r="D4578">
            <v>408.468085106383</v>
          </cell>
          <cell r="E4578" t="str">
            <v>Open Value Subscription Acadêmico</v>
          </cell>
          <cell r="F4578" t="str">
            <v>Software Licenses</v>
          </cell>
        </row>
        <row r="4579">
          <cell r="B4579" t="str">
            <v>2UJ-00007E BRL</v>
          </cell>
          <cell r="C4579" t="str">
            <v>DsktpEdu ALNG LicSAPk OLV E 1Y Acdmc Ent ECAL</v>
          </cell>
          <cell r="D4579">
            <v>482.57446808510639</v>
          </cell>
          <cell r="E4579" t="str">
            <v>Open Value Subscription Acadêmico</v>
          </cell>
          <cell r="F4579" t="str">
            <v>Software Licenses</v>
          </cell>
        </row>
        <row r="4580">
          <cell r="B4580" t="str">
            <v>2UJ-00027E BRL</v>
          </cell>
          <cell r="C4580" t="str">
            <v>DsktpEdu ALNG LicSAPk OLV E 1Y Acdmc UTD</v>
          </cell>
          <cell r="D4580">
            <v>204.2340425531915</v>
          </cell>
          <cell r="E4580" t="str">
            <v>Open Value Subscription Acadêmico</v>
          </cell>
          <cell r="F4580" t="str">
            <v>Software Licenses</v>
          </cell>
        </row>
        <row r="4581">
          <cell r="B4581" t="str">
            <v>2UJ-00025E BRL</v>
          </cell>
          <cell r="C4581" t="str">
            <v>DsktpEdu ALNG LicSAPk OLV E 1Y Acdmc UTD ECAL</v>
          </cell>
          <cell r="D4581">
            <v>241.27659574468089</v>
          </cell>
          <cell r="E4581" t="str">
            <v>Open Value Subscription Acadêmico</v>
          </cell>
          <cell r="F4581" t="str">
            <v>Software Licenses</v>
          </cell>
        </row>
        <row r="4582">
          <cell r="B4582" t="str">
            <v>2UJ-00012F BRL</v>
          </cell>
          <cell r="C4582" t="str">
            <v>DsktpEdu ALNG LicSAPk OLV F 1Y Acdmc Ent</v>
          </cell>
          <cell r="D4582">
            <v>393.84042553191489</v>
          </cell>
          <cell r="E4582" t="str">
            <v>Open Value Subscription Acadêmico</v>
          </cell>
          <cell r="F4582" t="str">
            <v>Software Licenses</v>
          </cell>
        </row>
        <row r="4583">
          <cell r="B4583" t="str">
            <v>2UJ-00008F BRL</v>
          </cell>
          <cell r="C4583" t="str">
            <v>DsktpEdu ALNG LicSAPk OLV F 1Y Acdmc Ent ECAL</v>
          </cell>
          <cell r="D4583">
            <v>464.36170212765961</v>
          </cell>
          <cell r="E4583" t="str">
            <v>Open Value Subscription Acadêmico</v>
          </cell>
          <cell r="F4583" t="str">
            <v>Software Licenses</v>
          </cell>
        </row>
        <row r="4584">
          <cell r="B4584" t="str">
            <v>2UJ-00028F BRL</v>
          </cell>
          <cell r="C4584" t="str">
            <v>DsktpEdu ALNG LicSAPk OLV F 1Y Acdmc UTD</v>
          </cell>
          <cell r="D4584">
            <v>196.91489361702128</v>
          </cell>
          <cell r="E4584" t="str">
            <v>Open Value Subscription Acadêmico</v>
          </cell>
          <cell r="F4584" t="str">
            <v>Software Licenses</v>
          </cell>
        </row>
        <row r="4585">
          <cell r="B4585" t="str">
            <v>2UJ-00026F BRL</v>
          </cell>
          <cell r="C4585" t="str">
            <v>DsktpEdu ALNG LicSAPk OLV F 1Y Acdmc UTD ECAL</v>
          </cell>
          <cell r="D4585">
            <v>232.17021276595747</v>
          </cell>
          <cell r="E4585" t="str">
            <v>Open Value Subscription Acadêmico</v>
          </cell>
          <cell r="F4585" t="str">
            <v>Software Licenses</v>
          </cell>
        </row>
        <row r="4586">
          <cell r="B4586" t="str">
            <v>2UJ-00017N BRL</v>
          </cell>
          <cell r="C4586" t="str">
            <v>DsktpEdu ALNG LicSAPk OLV NL 1Y Acdmc Stdnt</v>
          </cell>
          <cell r="D4586">
            <v>147.42553191489364</v>
          </cell>
          <cell r="E4586" t="str">
            <v>Open Value Subscription Acadêmico</v>
          </cell>
          <cell r="F4586" t="str">
            <v>Software Licenses</v>
          </cell>
        </row>
        <row r="4587">
          <cell r="B4587" t="str">
            <v>2UJ-00015N BRL</v>
          </cell>
          <cell r="C4587" t="str">
            <v>DsktpEdu ALNG LicSAPk OLV NL 1Y Acdmc Stdnt ECAL</v>
          </cell>
          <cell r="D4587">
            <v>222.59574468085108</v>
          </cell>
          <cell r="E4587" t="str">
            <v>Open Value Subscription Acadêmico</v>
          </cell>
          <cell r="F4587" t="str">
            <v>Software Licenses</v>
          </cell>
        </row>
        <row r="4588">
          <cell r="B4588" t="str">
            <v>2UJ-00034N BRL</v>
          </cell>
          <cell r="C4588" t="str">
            <v>DsktpEdu ALNG LicSAPk OLV NL 1Y Acdmc UTDStdnt</v>
          </cell>
          <cell r="D4588">
            <v>73.71276595744682</v>
          </cell>
          <cell r="E4588" t="str">
            <v>Open Value Subscription Acadêmico</v>
          </cell>
          <cell r="F4588" t="str">
            <v>Software Licenses</v>
          </cell>
        </row>
        <row r="4589">
          <cell r="B4589" t="str">
            <v>2UJ-00033N BRL</v>
          </cell>
          <cell r="C4589" t="str">
            <v>DsktpEdu ALNG LicSAPk OLV NL 1Y Acdmc UTDStdnt ECAL</v>
          </cell>
          <cell r="D4589">
            <v>111.30851063829788</v>
          </cell>
          <cell r="E4589" t="str">
            <v>Open Value Subscription Acadêmico</v>
          </cell>
          <cell r="F4589" t="str">
            <v>Software Licenses</v>
          </cell>
        </row>
        <row r="4590">
          <cell r="B4590" t="str">
            <v>2UJ-00092E BRL</v>
          </cell>
          <cell r="C4590" t="str">
            <v>DsktpEdu ALNG OLV E Each Acdmc Ent</v>
          </cell>
          <cell r="D4590">
            <v>688.67021276595756</v>
          </cell>
          <cell r="E4590" t="str">
            <v>Open Value Subscription Acadêmico</v>
          </cell>
          <cell r="F4590" t="str">
            <v>Software Licenses</v>
          </cell>
        </row>
        <row r="4591">
          <cell r="B4591" t="str">
            <v>2UJ-00089E BRL</v>
          </cell>
          <cell r="C4591" t="str">
            <v>DsktpEdu ALNG OLV E Each Acdmc Ent ECAL</v>
          </cell>
          <cell r="D4591">
            <v>900.22340425531922</v>
          </cell>
          <cell r="E4591" t="str">
            <v>Open Value Subscription Acadêmico</v>
          </cell>
          <cell r="F4591" t="str">
            <v>Software Licenses</v>
          </cell>
        </row>
        <row r="4592">
          <cell r="B4592" t="str">
            <v>2UJ-00093F BRL</v>
          </cell>
          <cell r="C4592" t="str">
            <v>DsktpEdu ALNG OLV F Each Acdmc Ent</v>
          </cell>
          <cell r="D4592">
            <v>688.67021276595756</v>
          </cell>
          <cell r="E4592" t="str">
            <v>Open Value Subscription Acadêmico</v>
          </cell>
          <cell r="F4592" t="str">
            <v>Software Licenses</v>
          </cell>
        </row>
        <row r="4593">
          <cell r="B4593" t="str">
            <v>2UJ-00090F BRL</v>
          </cell>
          <cell r="C4593" t="str">
            <v>DsktpEdu ALNG OLV F Each Acdmc Ent ECAL</v>
          </cell>
          <cell r="D4593">
            <v>900.22340425531922</v>
          </cell>
          <cell r="E4593" t="str">
            <v>Open Value Subscription Acadêmico</v>
          </cell>
          <cell r="F4593" t="str">
            <v>Software Licenses</v>
          </cell>
        </row>
        <row r="4594">
          <cell r="B4594" t="str">
            <v>2UJ-00009E BRL</v>
          </cell>
          <cell r="C4594" t="str">
            <v>DsktpEdu ALNG SASU OLV E 1Y Acdmc Ent ECAL</v>
          </cell>
          <cell r="D4594">
            <v>74.09574468085107</v>
          </cell>
          <cell r="E4594" t="str">
            <v>Open Value Subscription Acadêmico</v>
          </cell>
          <cell r="F4594" t="str">
            <v>Software Licenses</v>
          </cell>
        </row>
        <row r="4595">
          <cell r="B4595" t="str">
            <v>2UJ-00037E BRL</v>
          </cell>
          <cell r="C4595" t="str">
            <v>DsktpEdu ALNG SASU OLV E 1Y Acdmc UTD ECAL</v>
          </cell>
          <cell r="D4595">
            <v>37.053191489361701</v>
          </cell>
          <cell r="E4595" t="str">
            <v>Open Value Subscription Acadêmico</v>
          </cell>
          <cell r="F4595" t="str">
            <v>Software Licenses</v>
          </cell>
        </row>
        <row r="4596">
          <cell r="B4596" t="str">
            <v>2UJ-00010F BRL</v>
          </cell>
          <cell r="C4596" t="str">
            <v>DsktpEdu ALNG SASU OLV F 1Y Acdmc Ent ECAL</v>
          </cell>
          <cell r="D4596">
            <v>70.521276595744695</v>
          </cell>
          <cell r="E4596" t="str">
            <v>Open Value Subscription Acadêmico</v>
          </cell>
          <cell r="F4596" t="str">
            <v>Software Licenses</v>
          </cell>
        </row>
        <row r="4597">
          <cell r="B4597" t="str">
            <v>2UJ-00038F BRL</v>
          </cell>
          <cell r="C4597" t="str">
            <v>DsktpEdu ALNG SASU OLV F 1Y Acdmc UTD ECAL</v>
          </cell>
          <cell r="D4597">
            <v>35.255319148936174</v>
          </cell>
          <cell r="E4597" t="str">
            <v>Open Value Subscription Acadêmico</v>
          </cell>
          <cell r="F4597" t="str">
            <v>Software Licenses</v>
          </cell>
        </row>
        <row r="4598">
          <cell r="B4598" t="str">
            <v>2UJ-00016N BRL</v>
          </cell>
          <cell r="C4598" t="str">
            <v>DsktpEdu ALNG SASU OLV NL 1Y Acdmc Stdnt ECAL</v>
          </cell>
          <cell r="D4598">
            <v>75.191489361702139</v>
          </cell>
          <cell r="E4598" t="str">
            <v>Open Value Subscription Acadêmico</v>
          </cell>
          <cell r="F4598" t="str">
            <v>Software Licenses</v>
          </cell>
        </row>
        <row r="4599">
          <cell r="B4599" t="str">
            <v>2UJ-00041N BRL</v>
          </cell>
          <cell r="C4599" t="str">
            <v>DsktpEdu ALNG SASU OLV NL 1Y Acdmc UTDStdnt ECAL</v>
          </cell>
          <cell r="D4599">
            <v>37.59574468085107</v>
          </cell>
          <cell r="E4599" t="str">
            <v>Open Value Subscription Acadêmico</v>
          </cell>
          <cell r="F4599" t="str">
            <v>Software Licenses</v>
          </cell>
        </row>
        <row r="4600">
          <cell r="B4600" t="str">
            <v>WSB-00375E BRL</v>
          </cell>
          <cell r="C4600" t="str">
            <v>DsktpOptmztnPkforSA ALNG SubsVL OLV E 1Mth Acdmc AP PerDvc forWinSA</v>
          </cell>
          <cell r="D4600">
            <v>1.9042553191489364</v>
          </cell>
          <cell r="E4600" t="str">
            <v>Open Value Subscription Acadêmico</v>
          </cell>
          <cell r="F4600" t="str">
            <v>Software Subscription Licenses</v>
          </cell>
        </row>
        <row r="4601">
          <cell r="B4601" t="str">
            <v>WSB-00376F BRL</v>
          </cell>
          <cell r="C4601" t="str">
            <v>DsktpOptmztnPkforSA ALNG SubsVL OLV F 1Mth Acdmc AP PerDvc forWinSA</v>
          </cell>
          <cell r="D4601">
            <v>1.9042553191489364</v>
          </cell>
          <cell r="E4601" t="str">
            <v>Open Value Subscription Acadêmico</v>
          </cell>
          <cell r="F4601" t="str">
            <v>Software Subscription Licenses</v>
          </cell>
        </row>
        <row r="4602">
          <cell r="B4602" t="str">
            <v>WSB-00356N BRL</v>
          </cell>
          <cell r="C4602" t="str">
            <v>DsktpOptmztnPkforSA ALNG SubsVL OLV NL 1Mth Acdmc Stdnt PerDvc forWinSA</v>
          </cell>
          <cell r="D4602">
            <v>1.9042553191489364</v>
          </cell>
          <cell r="E4602" t="str">
            <v>Open Value Subscription Acadêmico</v>
          </cell>
          <cell r="F4602" t="str">
            <v>Software Subscription Licenses</v>
          </cell>
        </row>
        <row r="4603">
          <cell r="B4603" t="str">
            <v>GPY-00004E BRL</v>
          </cell>
          <cell r="C4603" t="str">
            <v>Dyn365ECstEngAddlSclPostOpnFac ALNG OLV E 1Mth Acdmc AP AddOn Posts100k</v>
          </cell>
          <cell r="D4603">
            <v>1779.3829787234042</v>
          </cell>
          <cell r="E4603" t="str">
            <v>Open Value Subscription Acadêmico</v>
          </cell>
          <cell r="F4603" t="str">
            <v>Software Subscription Licenses</v>
          </cell>
        </row>
        <row r="4604">
          <cell r="B4604" t="str">
            <v>GPY-00006E BRL</v>
          </cell>
          <cell r="C4604" t="str">
            <v>Dyn365ECstEngAddlSclPostOpnFac ALNG OLV E 1Mth Acdmc AP AddOn Posts10k</v>
          </cell>
          <cell r="D4604">
            <v>254.19148936170214</v>
          </cell>
          <cell r="E4604" t="str">
            <v>Open Value Subscription Acadêmico</v>
          </cell>
          <cell r="F4604" t="str">
            <v>Software Subscription Licenses</v>
          </cell>
        </row>
        <row r="4605">
          <cell r="B4605" t="str">
            <v>GPY-00008E BRL</v>
          </cell>
          <cell r="C4605" t="str">
            <v>Dyn365ECstEngAddlSclPostOpnFac ALNG OLV E 1Mth Acdmc AP AddOn Posts1M</v>
          </cell>
          <cell r="D4605">
            <v>10167.914893617022</v>
          </cell>
          <cell r="E4605" t="str">
            <v>Open Value Subscription Acadêmico</v>
          </cell>
          <cell r="F4605" t="str">
            <v>Software Subscription Licenses</v>
          </cell>
        </row>
        <row r="4606">
          <cell r="B4606" t="str">
            <v>GPY-00005F BRL</v>
          </cell>
          <cell r="C4606" t="str">
            <v>Dyn365ECstEngAddlSclPostOpnFac ALNG OLV F 1Mth Acdmc AP AddOn Posts100k</v>
          </cell>
          <cell r="D4606">
            <v>1779.3829787234042</v>
          </cell>
          <cell r="E4606" t="str">
            <v>Open Value Subscription Acadêmico</v>
          </cell>
          <cell r="F4606" t="str">
            <v>Software Subscription Licenses</v>
          </cell>
        </row>
        <row r="4607">
          <cell r="B4607" t="str">
            <v>GPY-00007F BRL</v>
          </cell>
          <cell r="C4607" t="str">
            <v>Dyn365ECstEngAddlSclPostOpnFac ALNG OLV F 1Mth Acdmc AP AddOn Posts10k</v>
          </cell>
          <cell r="D4607">
            <v>254.19148936170214</v>
          </cell>
          <cell r="E4607" t="str">
            <v>Open Value Subscription Acadêmico</v>
          </cell>
          <cell r="F4607" t="str">
            <v>Software Subscription Licenses</v>
          </cell>
        </row>
        <row r="4608">
          <cell r="B4608" t="str">
            <v>GPY-00009F BRL</v>
          </cell>
          <cell r="C4608" t="str">
            <v>Dyn365ECstEngAddlSclPostOpnFac ALNG OLV F 1Mth Acdmc AP AddOn Posts1M</v>
          </cell>
          <cell r="D4608">
            <v>10167.914893617022</v>
          </cell>
          <cell r="E4608" t="str">
            <v>Open Value Subscription Acadêmico</v>
          </cell>
          <cell r="F4608" t="str">
            <v>Software Subscription Licenses</v>
          </cell>
        </row>
        <row r="4609">
          <cell r="B4609" t="str">
            <v>GPV-00001E BRL</v>
          </cell>
          <cell r="C4609" t="str">
            <v>Dyn365ECstEngNonProdInstOpnFac ALNG SubsVL OLV E 1Mth Acdmc AP Srvcs</v>
          </cell>
          <cell r="D4609">
            <v>381.28723404255322</v>
          </cell>
          <cell r="E4609" t="str">
            <v>Open Value Subscription Acadêmico</v>
          </cell>
          <cell r="F4609" t="str">
            <v>Software Subscription Licenses</v>
          </cell>
        </row>
        <row r="4610">
          <cell r="B4610" t="str">
            <v>GPV-00002F BRL</v>
          </cell>
          <cell r="C4610" t="str">
            <v>Dyn365ECstEngNonProdInstOpnFac ALNG SubsVL OLV F 1Mth Acdmc AP Srvcs</v>
          </cell>
          <cell r="D4610">
            <v>381.28723404255322</v>
          </cell>
          <cell r="E4610" t="str">
            <v>Open Value Subscription Acadêmico</v>
          </cell>
          <cell r="F4610" t="str">
            <v>Software Subscription Licenses</v>
          </cell>
        </row>
        <row r="4611">
          <cell r="B4611" t="str">
            <v>GQR-00001E BRL</v>
          </cell>
          <cell r="C4611" t="str">
            <v>Dyn365ECstEngProdInstOpnFac ALNG SubsVL OLV E 1Mth Acdmc AP Srvcs</v>
          </cell>
          <cell r="D4611">
            <v>1398.0851063829789</v>
          </cell>
          <cell r="E4611" t="str">
            <v>Open Value Subscription Acadêmico</v>
          </cell>
          <cell r="F4611" t="str">
            <v>Software Subscription Licenses</v>
          </cell>
        </row>
        <row r="4612">
          <cell r="B4612" t="str">
            <v>GQR-00002F BRL</v>
          </cell>
          <cell r="C4612" t="str">
            <v>Dyn365ECstEngProdInstOpnFac ALNG SubsVL OLV F 1Mth Acdmc AP Srvcs</v>
          </cell>
          <cell r="D4612">
            <v>1398.0851063829789</v>
          </cell>
          <cell r="E4612" t="str">
            <v>Open Value Subscription Acadêmico</v>
          </cell>
          <cell r="F4612" t="str">
            <v>Software Subscription Licenses</v>
          </cell>
        </row>
        <row r="4613">
          <cell r="B4613" t="str">
            <v>GMX-00004E BRL</v>
          </cell>
          <cell r="C4613" t="str">
            <v>Dyn365EforCustSerFromSAOpnFac ShrdSvr ALNG Subs OLV E 1M Acdmc AP PerDvc</v>
          </cell>
          <cell r="D4613">
            <v>313.28723404255322</v>
          </cell>
          <cell r="E4613" t="str">
            <v>Open Value Subscription Acadêmico</v>
          </cell>
          <cell r="F4613" t="str">
            <v>Software Subscription Licenses</v>
          </cell>
        </row>
        <row r="4614">
          <cell r="B4614" t="str">
            <v>GMX-00006E BRL</v>
          </cell>
          <cell r="C4614" t="str">
            <v>Dyn365EforCustSerFromSAOpnFac ShrdSvr ALNG Subs OLV E 1M Acdmc AP PerUsr</v>
          </cell>
          <cell r="D4614">
            <v>205.25531914893617</v>
          </cell>
          <cell r="E4614" t="str">
            <v>Open Value Subscription Acadêmico</v>
          </cell>
          <cell r="F4614" t="str">
            <v>Software Subscription Licenses</v>
          </cell>
        </row>
        <row r="4615">
          <cell r="B4615" t="str">
            <v>GMX-00005F BRL</v>
          </cell>
          <cell r="C4615" t="str">
            <v>Dyn365EforCustSerFromSAOpnFac ShrdSvr ALNG Subs OLV F 1M Acdmc AP PerDvc</v>
          </cell>
          <cell r="D4615">
            <v>313.28723404255322</v>
          </cell>
          <cell r="E4615" t="str">
            <v>Open Value Subscription Acadêmico</v>
          </cell>
          <cell r="F4615" t="str">
            <v>Software Subscription Licenses</v>
          </cell>
        </row>
        <row r="4616">
          <cell r="B4616" t="str">
            <v>GMX-00007F BRL</v>
          </cell>
          <cell r="C4616" t="str">
            <v>Dyn365EforCustSerFromSAOpnFac ShrdSvr ALNG Subs OLV F 1M Acdmc AP PerUsr</v>
          </cell>
          <cell r="D4616">
            <v>205.25531914893617</v>
          </cell>
          <cell r="E4616" t="str">
            <v>Open Value Subscription Acadêmico</v>
          </cell>
          <cell r="F4616" t="str">
            <v>Software Subscription Licenses</v>
          </cell>
        </row>
        <row r="4617">
          <cell r="B4617" t="str">
            <v>GMW-00002N BRL</v>
          </cell>
          <cell r="C4617" t="str">
            <v>Dyn365EforCustSerFromSAOpnStu ShrdSvr ALNG SubsVL OLV NL 1M Stdnt PerDvc</v>
          </cell>
          <cell r="D4617">
            <v>195.80851063829789</v>
          </cell>
          <cell r="E4617" t="str">
            <v>Open Value Subscription Acadêmico</v>
          </cell>
          <cell r="F4617" t="str">
            <v>Software Subscription Licenses</v>
          </cell>
        </row>
        <row r="4618">
          <cell r="B4618" t="str">
            <v>GMW-00003N BRL</v>
          </cell>
          <cell r="C4618" t="str">
            <v>Dyn365EforCustSerFromSAOpnStu ShrdSvr ALNG SubsVL OLV NL 1M Stdnt PerUsr</v>
          </cell>
          <cell r="D4618">
            <v>128.30851063829789</v>
          </cell>
          <cell r="E4618" t="str">
            <v>Open Value Subscription Acadêmico</v>
          </cell>
          <cell r="F4618" t="str">
            <v>Software Subscription Licenses</v>
          </cell>
        </row>
        <row r="4619">
          <cell r="B4619" t="str">
            <v>GNH-00001E BRL</v>
          </cell>
          <cell r="C4619" t="str">
            <v>Dyn365EforCustServ FacALNG OLV E 1M AP QlfdoffPerUsr forCRMOLBsc</v>
          </cell>
          <cell r="D4619">
            <v>127.10638297872342</v>
          </cell>
          <cell r="E4619" t="str">
            <v>Open Value Subscription Acadêmico</v>
          </cell>
          <cell r="F4619" t="str">
            <v>Software Subscription Licenses</v>
          </cell>
        </row>
        <row r="4620">
          <cell r="B4620" t="str">
            <v>GNH-00002F BRL</v>
          </cell>
          <cell r="C4620" t="str">
            <v>Dyn365EforCustServ FacALNG OLV F 1M AP QlfdoffPerUsr forCRMOLBsc</v>
          </cell>
          <cell r="D4620">
            <v>127.10638297872342</v>
          </cell>
          <cell r="E4620" t="str">
            <v>Open Value Subscription Acadêmico</v>
          </cell>
          <cell r="F4620" t="str">
            <v>Software Subscription Licenses</v>
          </cell>
        </row>
        <row r="4621">
          <cell r="B4621" t="str">
            <v>GMU-00001E BRL</v>
          </cell>
          <cell r="C4621" t="str">
            <v>Dyn365EforCustServAddOnOpenFac ShrdSvr ALNG OLV E 1M Acdmc AP PerDvc</v>
          </cell>
          <cell r="D4621">
            <v>368.59574468085111</v>
          </cell>
          <cell r="E4621" t="str">
            <v>Open Value Subscription Acadêmico</v>
          </cell>
          <cell r="F4621" t="str">
            <v>Software Subscription Licenses</v>
          </cell>
        </row>
        <row r="4622">
          <cell r="B4622" t="str">
            <v>GMU-00003E BRL</v>
          </cell>
          <cell r="C4622" t="str">
            <v>Dyn365EforCustServAddOnOpenFac ShrdSvrALNG Subs OLV E 1M Acdmc AP PerUsr</v>
          </cell>
          <cell r="D4622">
            <v>241.5</v>
          </cell>
          <cell r="E4622" t="str">
            <v>Open Value Subscription Acadêmico</v>
          </cell>
          <cell r="F4622" t="str">
            <v>Software Subscription Licenses</v>
          </cell>
        </row>
        <row r="4623">
          <cell r="B4623" t="str">
            <v>GMU-00002F BRL</v>
          </cell>
          <cell r="C4623" t="str">
            <v>Dyn365EforCustServAddOnOpenFac ShrdSvrALNG Subs OLV F 1M Acdmc AP PerDvc</v>
          </cell>
          <cell r="D4623">
            <v>368.59574468085111</v>
          </cell>
          <cell r="E4623" t="str">
            <v>Open Value Subscription Acadêmico</v>
          </cell>
          <cell r="F4623" t="str">
            <v>Software Subscription Licenses</v>
          </cell>
        </row>
        <row r="4624">
          <cell r="B4624" t="str">
            <v>GMU-00004F BRL</v>
          </cell>
          <cell r="C4624" t="str">
            <v>Dyn365EforCustServAddOnOpenFac ShrdSvrALNG Subs OLV F 1M Acdmc AP PerUsr</v>
          </cell>
          <cell r="D4624">
            <v>241.5</v>
          </cell>
          <cell r="E4624" t="str">
            <v>Open Value Subscription Acadêmico</v>
          </cell>
          <cell r="F4624" t="str">
            <v>Software Subscription Licenses</v>
          </cell>
        </row>
        <row r="4625">
          <cell r="B4625" t="str">
            <v>GMT-00004N BRL</v>
          </cell>
          <cell r="C4625" t="str">
            <v>Dyn365EforCustServAddOnOpenStu ALNG OLV NL 1M Stdnt PerDvc toCustService</v>
          </cell>
          <cell r="D4625">
            <v>126.85106382978724</v>
          </cell>
          <cell r="E4625" t="str">
            <v>Open Value Subscription Acadêmico</v>
          </cell>
          <cell r="F4625" t="str">
            <v>Software Subscription Licenses</v>
          </cell>
        </row>
        <row r="4626">
          <cell r="B4626" t="str">
            <v>GMT-00005N BRL</v>
          </cell>
          <cell r="C4626" t="str">
            <v>Dyn365EforCustServAddOnOpenStu ALNG OLV NL 1M Stdnt PerUsr toCustService</v>
          </cell>
          <cell r="D4626">
            <v>82.287234042553195</v>
          </cell>
          <cell r="E4626" t="str">
            <v>Open Value Subscription Acadêmico</v>
          </cell>
          <cell r="F4626" t="str">
            <v>Software Subscription Licenses</v>
          </cell>
        </row>
        <row r="4627">
          <cell r="B4627" t="str">
            <v>GMU-00013E BRL</v>
          </cell>
          <cell r="C4627" t="str">
            <v>Dyn365EforCustServAddOnOpnFac ALNG OLV E 1M AP PerDvc toCustService</v>
          </cell>
          <cell r="D4627">
            <v>202.97872340425533</v>
          </cell>
          <cell r="E4627" t="str">
            <v>Open Value Subscription Acadêmico</v>
          </cell>
          <cell r="F4627" t="str">
            <v>Software Subscription Licenses</v>
          </cell>
        </row>
        <row r="4628">
          <cell r="B4628" t="str">
            <v>GMU-00015E BRL</v>
          </cell>
          <cell r="C4628" t="str">
            <v>Dyn365EforCustServAddOnOpnFac ALNG OLV E 1M AP PerUsr toCustService</v>
          </cell>
          <cell r="D4628">
            <v>131.75531914893617</v>
          </cell>
          <cell r="E4628" t="str">
            <v>Open Value Subscription Acadêmico</v>
          </cell>
          <cell r="F4628" t="str">
            <v>Software Subscription Licenses</v>
          </cell>
        </row>
        <row r="4629">
          <cell r="B4629" t="str">
            <v>GMU-00014F BRL</v>
          </cell>
          <cell r="C4629" t="str">
            <v>Dyn365EforCustServAddOnOpnFac ALNG OLV F 1M AP PerDvc toCustService</v>
          </cell>
          <cell r="D4629">
            <v>202.97872340425533</v>
          </cell>
          <cell r="E4629" t="str">
            <v>Open Value Subscription Acadêmico</v>
          </cell>
          <cell r="F4629" t="str">
            <v>Software Subscription Licenses</v>
          </cell>
        </row>
        <row r="4630">
          <cell r="B4630" t="str">
            <v>GMU-00016F BRL</v>
          </cell>
          <cell r="C4630" t="str">
            <v>Dyn365EforCustServAddOnOpnFac ALNG OLV F 1M AP PerUsr toCustService</v>
          </cell>
          <cell r="D4630">
            <v>131.75531914893617</v>
          </cell>
          <cell r="E4630" t="str">
            <v>Open Value Subscription Acadêmico</v>
          </cell>
          <cell r="F4630" t="str">
            <v>Software Subscription Licenses</v>
          </cell>
        </row>
        <row r="4631">
          <cell r="B4631" t="str">
            <v>GMT-00001N BRL</v>
          </cell>
          <cell r="C4631" t="str">
            <v>Dyn365EforCustServAddOnOpnStu ShrdSvr ALNG OLV NL 1M Acdmc Stdnt PerDvc</v>
          </cell>
          <cell r="D4631">
            <v>230.36170212765958</v>
          </cell>
          <cell r="E4631" t="str">
            <v>Open Value Subscription Acadêmico</v>
          </cell>
          <cell r="F4631" t="str">
            <v>Software Subscription Licenses</v>
          </cell>
        </row>
        <row r="4632">
          <cell r="B4632" t="str">
            <v>GMT-00002N BRL</v>
          </cell>
          <cell r="C4632" t="str">
            <v>Dyn365EforCustServAddOnOpnStu ShrdSvr ALNG OLV NL 1M Acdmc Stdnt PerUsr</v>
          </cell>
          <cell r="D4632">
            <v>150.92553191489364</v>
          </cell>
          <cell r="E4632" t="str">
            <v>Open Value Subscription Acadêmico</v>
          </cell>
          <cell r="F4632" t="str">
            <v>Software Subscription Licenses</v>
          </cell>
        </row>
        <row r="4633">
          <cell r="B4633" t="str">
            <v>GNH-00014E BRL</v>
          </cell>
          <cell r="C4633" t="str">
            <v>Dyn365EforCustServFac ALNG OLV E 1M AP Qlfdoff PerUsr CRMProtoO365</v>
          </cell>
          <cell r="D4633">
            <v>148.76595744680853</v>
          </cell>
          <cell r="E4633" t="str">
            <v>Open Value Subscription Acadêmico</v>
          </cell>
          <cell r="F4633" t="str">
            <v>Software Subscription Licenses</v>
          </cell>
        </row>
        <row r="4634">
          <cell r="B4634" t="str">
            <v>GNH-00015F BRL</v>
          </cell>
          <cell r="C4634" t="str">
            <v>Dyn365EforCustServFac ALNG OLV F 1M AP Qlfdoff PerUsr CRMProtoO365</v>
          </cell>
          <cell r="D4634">
            <v>148.76595744680853</v>
          </cell>
          <cell r="E4634" t="str">
            <v>Open Value Subscription Acadêmico</v>
          </cell>
          <cell r="F4634" t="str">
            <v>Software Subscription Licenses</v>
          </cell>
        </row>
        <row r="4635">
          <cell r="B4635" t="str">
            <v>GNH-00012E BRL</v>
          </cell>
          <cell r="C4635" t="str">
            <v>Dyn365EforCustServOpenFac ALNG OLV E 1M AP Qlfdoff forCRMOLProPerUsr</v>
          </cell>
          <cell r="D4635">
            <v>193.19148936170214</v>
          </cell>
          <cell r="E4635" t="str">
            <v>Open Value Subscription Acadêmico</v>
          </cell>
          <cell r="F4635" t="str">
            <v>Software Subscription Licenses</v>
          </cell>
        </row>
        <row r="4636">
          <cell r="B4636" t="str">
            <v>GNH-00013F BRL</v>
          </cell>
          <cell r="C4636" t="str">
            <v>Dyn365EforCustServOpenFac ALNG OLV F 1M AP Qlfdoff forCRMOLProPerUsr</v>
          </cell>
          <cell r="D4636">
            <v>193.19148936170214</v>
          </cell>
          <cell r="E4636" t="str">
            <v>Open Value Subscription Acadêmico</v>
          </cell>
          <cell r="F4636" t="str">
            <v>Software Subscription Licenses</v>
          </cell>
        </row>
        <row r="4637">
          <cell r="B4637" t="str">
            <v>GNH-00006E BRL</v>
          </cell>
          <cell r="C4637" t="str">
            <v>Dyn365EforCustServOpenFac ShrdSvr ALNG SubsVL OLV E 1Mth Acdmc AP PerDvc</v>
          </cell>
          <cell r="D4637">
            <v>368.59574468085111</v>
          </cell>
          <cell r="E4637" t="str">
            <v>Open Value Subscription Acadêmico</v>
          </cell>
          <cell r="F4637" t="str">
            <v>Software Subscription Licenses</v>
          </cell>
        </row>
        <row r="4638">
          <cell r="B4638" t="str">
            <v>GNH-00008E BRL</v>
          </cell>
          <cell r="C4638" t="str">
            <v>Dyn365EforCustServOpenFac ShrdSvr ALNG SubsVL OLV E 1Mth Acdmc AP PerUsr</v>
          </cell>
          <cell r="D4638">
            <v>241.5</v>
          </cell>
          <cell r="E4638" t="str">
            <v>Open Value Subscription Acadêmico</v>
          </cell>
          <cell r="F4638" t="str">
            <v>Software Subscription Licenses</v>
          </cell>
        </row>
        <row r="4639">
          <cell r="B4639" t="str">
            <v>GNH-00007F BRL</v>
          </cell>
          <cell r="C4639" t="str">
            <v>Dyn365EforCustServOpenFac ShrdSvr ALNG SubsVL OLV F 1Mth Acdmc AP PerDvc</v>
          </cell>
          <cell r="D4639">
            <v>368.59574468085111</v>
          </cell>
          <cell r="E4639" t="str">
            <v>Open Value Subscription Acadêmico</v>
          </cell>
          <cell r="F4639" t="str">
            <v>Software Subscription Licenses</v>
          </cell>
        </row>
        <row r="4640">
          <cell r="B4640" t="str">
            <v>GNH-00009F BRL</v>
          </cell>
          <cell r="C4640" t="str">
            <v>Dyn365EforCustServOpenFac ShrdSvr ALNG SubsVL OLV F 1Mth Acdmc AP PerUsr</v>
          </cell>
          <cell r="D4640">
            <v>241.5</v>
          </cell>
          <cell r="E4640" t="str">
            <v>Open Value Subscription Acadêmico</v>
          </cell>
          <cell r="F4640" t="str">
            <v>Software Subscription Licenses</v>
          </cell>
        </row>
        <row r="4641">
          <cell r="B4641" t="str">
            <v>GMZ-00004N BRL</v>
          </cell>
          <cell r="C4641" t="str">
            <v>Dyn365EforCustServOpnStu ALNG OLV NL 1M Qlfdoff PerUsr forCRMOLPro</v>
          </cell>
          <cell r="D4641">
            <v>120.74468085106383</v>
          </cell>
          <cell r="E4641" t="str">
            <v>Open Value Subscription Acadêmico</v>
          </cell>
          <cell r="F4641" t="str">
            <v>Software Subscription Licenses</v>
          </cell>
        </row>
        <row r="4642">
          <cell r="B4642" t="str">
            <v>GMZ-00003N BRL</v>
          </cell>
          <cell r="C4642" t="str">
            <v>Dyn365EforCustServOpnStu ALNG OLV NL 1M Qlfdoff PerUsr frCRMOLBsc</v>
          </cell>
          <cell r="D4642">
            <v>79.446808510638306</v>
          </cell>
          <cell r="E4642" t="str">
            <v>Open Value Subscription Acadêmico</v>
          </cell>
          <cell r="F4642" t="str">
            <v>Software Subscription Licenses</v>
          </cell>
        </row>
        <row r="4643">
          <cell r="B4643" t="str">
            <v>GMZ-00001N BRL</v>
          </cell>
          <cell r="C4643" t="str">
            <v>Dyn365EforCustServOpnStu ShrdSvr ALNG OLV NL 1M Stdnt PerDvc</v>
          </cell>
          <cell r="D4643">
            <v>230.36170212765958</v>
          </cell>
          <cell r="E4643" t="str">
            <v>Open Value Subscription Acadêmico</v>
          </cell>
          <cell r="F4643" t="str">
            <v>Software Subscription Licenses</v>
          </cell>
        </row>
        <row r="4644">
          <cell r="B4644" t="str">
            <v>GMZ-00002N BRL</v>
          </cell>
          <cell r="C4644" t="str">
            <v>Dyn365EforCustServOpnStu ShrdSvr ALNG OLV NL 1M Stdnt PerUsr</v>
          </cell>
          <cell r="D4644">
            <v>150.92553191489364</v>
          </cell>
          <cell r="E4644" t="str">
            <v>Open Value Subscription Acadêmico</v>
          </cell>
          <cell r="F4644" t="str">
            <v>Software Subscription Licenses</v>
          </cell>
        </row>
        <row r="4645">
          <cell r="B4645" t="str">
            <v>GMZ-00005N BRL</v>
          </cell>
          <cell r="C4645" t="str">
            <v>Dyn365EforCustServOpnStuShrdSvr ALNG OLV NL 1M Qlfdoff Usr CRMProtoO365</v>
          </cell>
          <cell r="D4645">
            <v>92.968085106382986</v>
          </cell>
          <cell r="E4645" t="str">
            <v>Open Value Subscription Acadêmico</v>
          </cell>
          <cell r="F4645" t="str">
            <v>Software Subscription Licenses</v>
          </cell>
        </row>
        <row r="4646">
          <cell r="B4646" t="str">
            <v>GNL-00001E BRL</v>
          </cell>
          <cell r="C4646" t="str">
            <v>Dyn365EforFieldSrvcOpenFac ShrdSvr ALNG SubsVL OLV E 1M Acdmc AP PerDvc</v>
          </cell>
          <cell r="D4646">
            <v>368.59574468085111</v>
          </cell>
          <cell r="E4646" t="str">
            <v>Open Value Subscription Acadêmico</v>
          </cell>
          <cell r="F4646" t="str">
            <v>Software Subscription Licenses</v>
          </cell>
        </row>
        <row r="4647">
          <cell r="B4647" t="str">
            <v>GNL-00003E BRL</v>
          </cell>
          <cell r="C4647" t="str">
            <v>Dyn365EforFieldSrvcOpenFac ShrdSvr ALNG SubsVL OLV E 1M Acdmc AP PerUsr</v>
          </cell>
          <cell r="D4647">
            <v>241.5</v>
          </cell>
          <cell r="E4647" t="str">
            <v>Open Value Subscription Acadêmico</v>
          </cell>
          <cell r="F4647" t="str">
            <v>Software Subscription Licenses</v>
          </cell>
        </row>
        <row r="4648">
          <cell r="B4648" t="str">
            <v>GNL-00002F BRL</v>
          </cell>
          <cell r="C4648" t="str">
            <v>Dyn365EforFieldSrvcOpenFac ShrdSvr ALNG SubsVL OLV F 1M Acdmc AP PerDvc</v>
          </cell>
          <cell r="D4648">
            <v>368.59574468085111</v>
          </cell>
          <cell r="E4648" t="str">
            <v>Open Value Subscription Acadêmico</v>
          </cell>
          <cell r="F4648" t="str">
            <v>Software Subscription Licenses</v>
          </cell>
        </row>
        <row r="4649">
          <cell r="B4649" t="str">
            <v>GNL-00004F BRL</v>
          </cell>
          <cell r="C4649" t="str">
            <v>Dyn365EforFieldSrvcOpenFac ShrdSvr ALNG SubsVL OLV F 1M Acdmc AP PerUsr</v>
          </cell>
          <cell r="D4649">
            <v>241.5</v>
          </cell>
          <cell r="E4649" t="str">
            <v>Open Value Subscription Acadêmico</v>
          </cell>
          <cell r="F4649" t="str">
            <v>Software Subscription Licenses</v>
          </cell>
        </row>
        <row r="4650">
          <cell r="B4650" t="str">
            <v>GNK-00001N BRL</v>
          </cell>
          <cell r="C4650" t="str">
            <v>Dyn365EforFieldSrvcOpenStu ShrdSvr ALNG Subs OLV NL 1M Stdnt PerDvc</v>
          </cell>
          <cell r="D4650">
            <v>230.36170212765958</v>
          </cell>
          <cell r="E4650" t="str">
            <v>Open Value Subscription Acadêmico</v>
          </cell>
          <cell r="F4650" t="str">
            <v>Software Subscription Licenses</v>
          </cell>
        </row>
        <row r="4651">
          <cell r="B4651" t="str">
            <v>GNK-00002N BRL</v>
          </cell>
          <cell r="C4651" t="str">
            <v>Dyn365EforFieldSrvcOpenStu ShrdSvr ALNG Subs OLV NL 1M Stdnt PerUsr</v>
          </cell>
          <cell r="D4651">
            <v>150.92553191489364</v>
          </cell>
          <cell r="E4651" t="str">
            <v>Open Value Subscription Acadêmico</v>
          </cell>
          <cell r="F4651" t="str">
            <v>Software Subscription Licenses</v>
          </cell>
        </row>
        <row r="4652">
          <cell r="B4652" t="str">
            <v>GNU-00003N BRL</v>
          </cell>
          <cell r="C4652" t="str">
            <v>Dyn365EforSales ALNG OLV NL 1M Stdnt Qlfdoff PerUsr CRMProtoO365</v>
          </cell>
          <cell r="D4652">
            <v>93.478723404255334</v>
          </cell>
          <cell r="E4652" t="str">
            <v>Open Value Subscription Acadêmico</v>
          </cell>
          <cell r="F4652" t="str">
            <v>Software Subscription Licenses</v>
          </cell>
        </row>
        <row r="4653">
          <cell r="B4653" t="str">
            <v>GNU-00004N BRL</v>
          </cell>
          <cell r="C4653" t="str">
            <v>Dyn365EforSales ALNG OLV NL 1M Stdnt Qlfdoff PerUsr forCRMOLBsc</v>
          </cell>
          <cell r="D4653">
            <v>79.446808510638306</v>
          </cell>
          <cell r="E4653" t="str">
            <v>Open Value Subscription Acadêmico</v>
          </cell>
          <cell r="F4653" t="str">
            <v>Software Subscription Licenses</v>
          </cell>
        </row>
        <row r="4654">
          <cell r="B4654" t="str">
            <v>GNU-00005N BRL</v>
          </cell>
          <cell r="C4654" t="str">
            <v>Dyn365EforSales ALNG OLV NL 1M Stdnt Qlfdoff PerUsr forCRMOLPro</v>
          </cell>
          <cell r="D4654">
            <v>120.74468085106383</v>
          </cell>
          <cell r="E4654" t="str">
            <v>Open Value Subscription Acadêmico</v>
          </cell>
          <cell r="F4654" t="str">
            <v>Software Subscription Licenses</v>
          </cell>
        </row>
        <row r="4655">
          <cell r="B4655" t="str">
            <v>GNY-00001E BRL</v>
          </cell>
          <cell r="C4655" t="str">
            <v>Dyn365EforSalesAddOnOpenFac ShrdSvr ALNG SubsVL OLV E 1M Acdmc AP PerDvc</v>
          </cell>
          <cell r="D4655">
            <v>368.59574468085111</v>
          </cell>
          <cell r="E4655" t="str">
            <v>Open Value Subscription Acadêmico</v>
          </cell>
          <cell r="F4655" t="str">
            <v>Software Subscription Licenses</v>
          </cell>
        </row>
        <row r="4656">
          <cell r="B4656" t="str">
            <v>GNY-00003E BRL</v>
          </cell>
          <cell r="C4656" t="str">
            <v>Dyn365EforSalesAddOnOpenFac ShrdSvr ALNG SubsVL OLV E 1M Acdmc AP PerUsr</v>
          </cell>
          <cell r="D4656">
            <v>241.5</v>
          </cell>
          <cell r="E4656" t="str">
            <v>Open Value Subscription Acadêmico</v>
          </cell>
          <cell r="F4656" t="str">
            <v>Software Subscription Licenses</v>
          </cell>
        </row>
        <row r="4657">
          <cell r="B4657" t="str">
            <v>GNY-00002F BRL</v>
          </cell>
          <cell r="C4657" t="str">
            <v>Dyn365EforSalesAddOnOpenFac ShrdSvr ALNG SubsVL OLV F 1M Acdmc AP PerDvc</v>
          </cell>
          <cell r="D4657">
            <v>368.59574468085111</v>
          </cell>
          <cell r="E4657" t="str">
            <v>Open Value Subscription Acadêmico</v>
          </cell>
          <cell r="F4657" t="str">
            <v>Software Subscription Licenses</v>
          </cell>
        </row>
        <row r="4658">
          <cell r="B4658" t="str">
            <v>GNY-00004F BRL</v>
          </cell>
          <cell r="C4658" t="str">
            <v>Dyn365EforSalesAddOnOpenFac ShrdSvr ALNG SubsVL OLV F 1M Acdmc AP PerUsr</v>
          </cell>
          <cell r="D4658">
            <v>241.5</v>
          </cell>
          <cell r="E4658" t="str">
            <v>Open Value Subscription Acadêmico</v>
          </cell>
          <cell r="F4658" t="str">
            <v>Software Subscription Licenses</v>
          </cell>
        </row>
        <row r="4659">
          <cell r="B4659" t="str">
            <v>GNX-00001N BRL</v>
          </cell>
          <cell r="C4659" t="str">
            <v>Dyn365EforSalesAddOnOpenStu ShrdSvr ALNG SubsVL OLV NL 1M Acdmc PerDvc</v>
          </cell>
          <cell r="D4659">
            <v>230.36170212765958</v>
          </cell>
          <cell r="E4659" t="str">
            <v>Open Value Subscription Acadêmico</v>
          </cell>
          <cell r="F4659" t="str">
            <v>Software Subscription Licenses</v>
          </cell>
        </row>
        <row r="4660">
          <cell r="B4660" t="str">
            <v>GNX-00002N BRL</v>
          </cell>
          <cell r="C4660" t="str">
            <v>Dyn365EforSalesAddOnOpenStu ShrdSvr ALNG SubsVL OLV NL 1M Acdmc PerUsr</v>
          </cell>
          <cell r="D4660">
            <v>150.92553191489364</v>
          </cell>
          <cell r="E4660" t="str">
            <v>Open Value Subscription Acadêmico</v>
          </cell>
          <cell r="F4660" t="str">
            <v>Software Subscription Licenses</v>
          </cell>
        </row>
        <row r="4661">
          <cell r="B4661" t="str">
            <v>GPH-00004E BRL</v>
          </cell>
          <cell r="C4661" t="str">
            <v>Dyn365EforSalesFromSAOpnFac ShrdSvr ALNG SubsVL OLV E 1M Acdmc AP PerDvc</v>
          </cell>
          <cell r="D4661">
            <v>313.28723404255322</v>
          </cell>
          <cell r="E4661" t="str">
            <v>Open Value Subscription Acadêmico</v>
          </cell>
          <cell r="F4661" t="str">
            <v>Software Subscription Licenses</v>
          </cell>
        </row>
        <row r="4662">
          <cell r="B4662" t="str">
            <v>GPH-00006E BRL</v>
          </cell>
          <cell r="C4662" t="str">
            <v>Dyn365EforSalesFromSAOpnFac ShrdSvr ALNG SubsVL OLV E 1M Acdmc AP PerUsr</v>
          </cell>
          <cell r="D4662">
            <v>205.25531914893617</v>
          </cell>
          <cell r="E4662" t="str">
            <v>Open Value Subscription Acadêmico</v>
          </cell>
          <cell r="F4662" t="str">
            <v>Software Subscription Licenses</v>
          </cell>
        </row>
        <row r="4663">
          <cell r="B4663" t="str">
            <v>GPH-00005F BRL</v>
          </cell>
          <cell r="C4663" t="str">
            <v>Dyn365EforSalesFromSAOpnFac ShrdSvr ALNG SubsVL OLV F 1M Acdmc AP PerDvc</v>
          </cell>
          <cell r="D4663">
            <v>313.28723404255322</v>
          </cell>
          <cell r="E4663" t="str">
            <v>Open Value Subscription Acadêmico</v>
          </cell>
          <cell r="F4663" t="str">
            <v>Software Subscription Licenses</v>
          </cell>
        </row>
        <row r="4664">
          <cell r="B4664" t="str">
            <v>GPH-00007F BRL</v>
          </cell>
          <cell r="C4664" t="str">
            <v>Dyn365EforSalesFromSAOpnFac ShrdSvr ALNG SubsVL OLV F 1M Acdmc AP PerUsr</v>
          </cell>
          <cell r="D4664">
            <v>205.25531914893617</v>
          </cell>
          <cell r="E4664" t="str">
            <v>Open Value Subscription Acadêmico</v>
          </cell>
          <cell r="F4664" t="str">
            <v>Software Subscription Licenses</v>
          </cell>
        </row>
        <row r="4665">
          <cell r="B4665" t="str">
            <v>GPG-00003N BRL</v>
          </cell>
          <cell r="C4665" t="str">
            <v>Dyn365EforSalesFromSAOpnStu ShrdSvr ALNG Subs OLV NL 1M Stdnt PerUsr</v>
          </cell>
          <cell r="D4665">
            <v>128.30851063829789</v>
          </cell>
          <cell r="E4665" t="str">
            <v>Open Value Subscription Acadêmico</v>
          </cell>
          <cell r="F4665" t="str">
            <v>Software Subscription Licenses</v>
          </cell>
        </row>
        <row r="4666">
          <cell r="B4666" t="str">
            <v>GPG-00002N BRL</v>
          </cell>
          <cell r="C4666" t="str">
            <v>Dyn365EforSalesFromSAOpnStu ShrdSvr ALNG SubsVL OLV NL 1M Stdnt PerDvc</v>
          </cell>
          <cell r="D4666">
            <v>195.80851063829789</v>
          </cell>
          <cell r="E4666" t="str">
            <v>Open Value Subscription Acadêmico</v>
          </cell>
          <cell r="F4666" t="str">
            <v>Software Subscription Licenses</v>
          </cell>
        </row>
        <row r="4667">
          <cell r="B4667" t="str">
            <v>GNV-00005E BRL</v>
          </cell>
          <cell r="C4667" t="str">
            <v>Dyn365EforSalesOpnFac ALNG OLV E 1M Acdmc AP Qlfdoff CRMProtoO365PerUsr</v>
          </cell>
          <cell r="D4667">
            <v>149.53191489361703</v>
          </cell>
          <cell r="E4667" t="str">
            <v>Open Value Subscription Acadêmico</v>
          </cell>
          <cell r="F4667" t="str">
            <v>Software Subscription Licenses</v>
          </cell>
        </row>
        <row r="4668">
          <cell r="B4668" t="str">
            <v>GNV-00007E BRL</v>
          </cell>
          <cell r="C4668" t="str">
            <v>Dyn365EforSalesOpnFac ALNG OLV E 1M Acdmc AP Qlfdoff forCRMOLBscPerUsr</v>
          </cell>
          <cell r="D4668">
            <v>127.10638297872342</v>
          </cell>
          <cell r="E4668" t="str">
            <v>Open Value Subscription Acadêmico</v>
          </cell>
          <cell r="F4668" t="str">
            <v>Software Subscription Licenses</v>
          </cell>
        </row>
        <row r="4669">
          <cell r="B4669" t="str">
            <v>GNV-00010E BRL</v>
          </cell>
          <cell r="C4669" t="str">
            <v>Dyn365EforSalesOpnFac ALNG OLV E 1M Acdmc AP Qlfdoff forCRMOLProPerUsr</v>
          </cell>
          <cell r="D4669">
            <v>193.19148936170214</v>
          </cell>
          <cell r="E4669" t="str">
            <v>Open Value Subscription Acadêmico</v>
          </cell>
          <cell r="F4669" t="str">
            <v>Software Subscription Licenses</v>
          </cell>
        </row>
        <row r="4670">
          <cell r="B4670" t="str">
            <v>GNV-00006F BRL</v>
          </cell>
          <cell r="C4670" t="str">
            <v>Dyn365EforSalesOpnFac ALNG OLV F 1M Acdmc AP Qlfdoff CRMProtoO365PerUsr</v>
          </cell>
          <cell r="D4670">
            <v>149.53191489361703</v>
          </cell>
          <cell r="E4670" t="str">
            <v>Open Value Subscription Acadêmico</v>
          </cell>
          <cell r="F4670" t="str">
            <v>Software Subscription Licenses</v>
          </cell>
        </row>
        <row r="4671">
          <cell r="B4671" t="str">
            <v>GNV-00008F BRL</v>
          </cell>
          <cell r="C4671" t="str">
            <v>Dyn365EforSalesOpnFac ALNG OLV F 1M Acdmc AP Qlfdoff forCRMOLBscPerUsr</v>
          </cell>
          <cell r="D4671">
            <v>127.10638297872342</v>
          </cell>
          <cell r="E4671" t="str">
            <v>Open Value Subscription Acadêmico</v>
          </cell>
          <cell r="F4671" t="str">
            <v>Software Subscription Licenses</v>
          </cell>
        </row>
        <row r="4672">
          <cell r="B4672" t="str">
            <v>GNV-00011F BRL</v>
          </cell>
          <cell r="C4672" t="str">
            <v>Dyn365EforSalesOpnFac ALNG OLV F 1M Acdmc AP Qlfdoff forCRMOLProPerUsr</v>
          </cell>
          <cell r="D4672">
            <v>193.19148936170214</v>
          </cell>
          <cell r="E4672" t="str">
            <v>Open Value Subscription Acadêmico</v>
          </cell>
          <cell r="F4672" t="str">
            <v>Software Subscription Licenses</v>
          </cell>
        </row>
        <row r="4673">
          <cell r="B4673" t="str">
            <v>GNV-00013E BRL</v>
          </cell>
          <cell r="C4673" t="str">
            <v>Dyn365EforSalesOpnFac ShrdSvr ALNG SubsVL OLV E 1Mth Acdmc AP PerDvc</v>
          </cell>
          <cell r="D4673">
            <v>368.59574468085111</v>
          </cell>
          <cell r="E4673" t="str">
            <v>Open Value Subscription Acadêmico</v>
          </cell>
          <cell r="F4673" t="str">
            <v>Software Subscription Licenses</v>
          </cell>
        </row>
        <row r="4674">
          <cell r="B4674" t="str">
            <v>GNV-00015E BRL</v>
          </cell>
          <cell r="C4674" t="str">
            <v>Dyn365EforSalesOpnFac ShrdSvr ALNG SubsVL OLV E 1Mth Acdmc AP PerUsr</v>
          </cell>
          <cell r="D4674">
            <v>241.5</v>
          </cell>
          <cell r="E4674" t="str">
            <v>Open Value Subscription Acadêmico</v>
          </cell>
          <cell r="F4674" t="str">
            <v>Software Subscription Licenses</v>
          </cell>
        </row>
        <row r="4675">
          <cell r="B4675" t="str">
            <v>GNV-00014F BRL</v>
          </cell>
          <cell r="C4675" t="str">
            <v>Dyn365EforSalesOpnFac ShrdSvr ALNG SubsVL OLV F 1Mth Acdmc AP PerDvc</v>
          </cell>
          <cell r="D4675">
            <v>368.59574468085111</v>
          </cell>
          <cell r="E4675" t="str">
            <v>Open Value Subscription Acadêmico</v>
          </cell>
          <cell r="F4675" t="str">
            <v>Software Subscription Licenses</v>
          </cell>
        </row>
        <row r="4676">
          <cell r="B4676" t="str">
            <v>GNV-00016F BRL</v>
          </cell>
          <cell r="C4676" t="str">
            <v>Dyn365EforSalesOpnFac ShrdSvr ALNG SubsVL OLV F 1Mth Acdmc AP PerUsr</v>
          </cell>
          <cell r="D4676">
            <v>241.5</v>
          </cell>
          <cell r="E4676" t="str">
            <v>Open Value Subscription Acadêmico</v>
          </cell>
          <cell r="F4676" t="str">
            <v>Software Subscription Licenses</v>
          </cell>
        </row>
        <row r="4677">
          <cell r="B4677" t="str">
            <v>GNU-00001N BRL</v>
          </cell>
          <cell r="C4677" t="str">
            <v>Dyn365EforSalesOpnStu ShrdSvr ALNG SubsVL OLV NL 1Mth Acdmc Stdnt PerDvc</v>
          </cell>
          <cell r="D4677">
            <v>230.36170212765958</v>
          </cell>
          <cell r="E4677" t="str">
            <v>Open Value Subscription Acadêmico</v>
          </cell>
          <cell r="F4677" t="str">
            <v>Software Subscription Licenses</v>
          </cell>
        </row>
        <row r="4678">
          <cell r="B4678" t="str">
            <v>GNU-00002N BRL</v>
          </cell>
          <cell r="C4678" t="str">
            <v>Dyn365EforSalesOpnStu ShrdSvr ALNG SubsVL OLV NL 1Mth Acdmc Stdnt PerUsr</v>
          </cell>
          <cell r="D4678">
            <v>150.92553191489364</v>
          </cell>
          <cell r="E4678" t="str">
            <v>Open Value Subscription Acadêmico</v>
          </cell>
          <cell r="F4678" t="str">
            <v>Software Subscription Licenses</v>
          </cell>
        </row>
        <row r="4679">
          <cell r="B4679" t="str">
            <v>EMT-01372E BRL</v>
          </cell>
          <cell r="C4679" t="str">
            <v>Dyn365CstmrSrvc 2019 ALNG OLV E Each Acdmc AP DvcCAL</v>
          </cell>
          <cell r="D4679">
            <v>2592.6382978723404</v>
          </cell>
          <cell r="E4679" t="str">
            <v>Open Value Subscription Acadêmico</v>
          </cell>
          <cell r="F4679" t="str">
            <v>Software Licenses</v>
          </cell>
        </row>
        <row r="4680">
          <cell r="B4680" t="str">
            <v>EMT-01374E BRL</v>
          </cell>
          <cell r="C4680" t="str">
            <v>Dyn365CstmrSrvc 2019 ALNG OLV E Each Acdmc AP UsrCAL</v>
          </cell>
          <cell r="D4680">
            <v>2592.6382978723404</v>
          </cell>
          <cell r="E4680" t="str">
            <v>Open Value Subscription Acadêmico</v>
          </cell>
          <cell r="F4680" t="str">
            <v>Software Licenses</v>
          </cell>
        </row>
        <row r="4681">
          <cell r="B4681" t="str">
            <v>EMT-01373F BRL</v>
          </cell>
          <cell r="C4681" t="str">
            <v>Dyn365CstmrSrvc 2019 ALNG OLV F Each Acdmc AP DvcCAL</v>
          </cell>
          <cell r="D4681">
            <v>2592.6382978723404</v>
          </cell>
          <cell r="E4681" t="str">
            <v>Open Value Subscription Acadêmico</v>
          </cell>
          <cell r="F4681" t="str">
            <v>Software Licenses</v>
          </cell>
        </row>
        <row r="4682">
          <cell r="B4682" t="str">
            <v>EMT-01375F BRL</v>
          </cell>
          <cell r="C4682" t="str">
            <v>Dyn365CstmrSrvc 2019 ALNG OLV F Each Acdmc AP UsrCAL</v>
          </cell>
          <cell r="D4682">
            <v>2592.6382978723404</v>
          </cell>
          <cell r="E4682" t="str">
            <v>Open Value Subscription Acadêmico</v>
          </cell>
          <cell r="F4682" t="str">
            <v>Software Licenses</v>
          </cell>
        </row>
        <row r="4683">
          <cell r="B4683" t="str">
            <v>EMT-00159E BRL</v>
          </cell>
          <cell r="C4683" t="str">
            <v>Dyn365CstmrSrvc ALNG LicSAPk OLV E 1Y Acdmc AP DvcCAL</v>
          </cell>
          <cell r="D4683">
            <v>1512.9255319148938</v>
          </cell>
          <cell r="E4683" t="str">
            <v>Open Value Subscription Acadêmico</v>
          </cell>
          <cell r="F4683" t="str">
            <v>Software Licenses</v>
          </cell>
        </row>
        <row r="4684">
          <cell r="B4684" t="str">
            <v>EMT-00161E BRL</v>
          </cell>
          <cell r="C4684" t="str">
            <v>Dyn365CstmrSrvc ALNG LicSAPk OLV E 1Y Acdmc AP UsrCAL</v>
          </cell>
          <cell r="D4684">
            <v>1512.9255319148938</v>
          </cell>
          <cell r="E4684" t="str">
            <v>Open Value Subscription Acadêmico</v>
          </cell>
          <cell r="F4684" t="str">
            <v>Software Licenses</v>
          </cell>
        </row>
        <row r="4685">
          <cell r="B4685" t="str">
            <v>EMT-00160F BRL</v>
          </cell>
          <cell r="C4685" t="str">
            <v>Dyn365CstmrSrvc ALNG LicSAPk OLV F 1Y Acdmc AP DvcCAL</v>
          </cell>
          <cell r="D4685">
            <v>1512.9255319148938</v>
          </cell>
          <cell r="E4685" t="str">
            <v>Open Value Subscription Acadêmico</v>
          </cell>
          <cell r="F4685" t="str">
            <v>Software Licenses</v>
          </cell>
        </row>
        <row r="4686">
          <cell r="B4686" t="str">
            <v>EMT-00162F BRL</v>
          </cell>
          <cell r="C4686" t="str">
            <v>Dyn365CstmrSrvc ALNG LicSAPk OLV F 1Y Acdmc AP UsrCAL</v>
          </cell>
          <cell r="D4686">
            <v>1512.9255319148938</v>
          </cell>
          <cell r="E4686" t="str">
            <v>Open Value Subscription Acadêmico</v>
          </cell>
          <cell r="F4686" t="str">
            <v>Software Licenses</v>
          </cell>
        </row>
        <row r="4687">
          <cell r="B4687" t="str">
            <v>EMT-00330N BRL</v>
          </cell>
          <cell r="C4687" t="str">
            <v>Dyn365CstmrSrvc ALNG LicSAPk OLV NL 1Y Acdmc Stdnt DvcCAL</v>
          </cell>
          <cell r="D4687">
            <v>983.51063829787245</v>
          </cell>
          <cell r="E4687" t="str">
            <v>Open Value Subscription Acadêmico</v>
          </cell>
          <cell r="F4687" t="str">
            <v>Software Licenses</v>
          </cell>
        </row>
        <row r="4688">
          <cell r="B4688" t="str">
            <v>EMT-00331N BRL</v>
          </cell>
          <cell r="C4688" t="str">
            <v>Dyn365CstmrSrvc ALNG LicSAPk OLV NL 1Y Acdmc Stdnt UsrCAL</v>
          </cell>
          <cell r="D4688">
            <v>983.51063829787245</v>
          </cell>
          <cell r="E4688" t="str">
            <v>Open Value Subscription Acadêmico</v>
          </cell>
          <cell r="F4688" t="str">
            <v>Software Licenses</v>
          </cell>
        </row>
        <row r="4689">
          <cell r="B4689" t="str">
            <v>EMT-00433E BRL</v>
          </cell>
          <cell r="C4689" t="str">
            <v>Dyn365CstmrSrvc ALNG SASU OLV E 1Y Acdmc Dyn365TeamMembers AP DvcCAL</v>
          </cell>
          <cell r="D4689">
            <v>1391.9787234042553</v>
          </cell>
          <cell r="E4689" t="str">
            <v>Open Value Subscription Acadêmico</v>
          </cell>
          <cell r="F4689" t="str">
            <v>Software Licenses</v>
          </cell>
        </row>
        <row r="4690">
          <cell r="B4690" t="str">
            <v>EMT-00435E BRL</v>
          </cell>
          <cell r="C4690" t="str">
            <v>Dyn365CstmrSrvc ALNG SASU OLV E 1Y Acdmc Dyn365TeamMembers AP UsrCAL</v>
          </cell>
          <cell r="D4690">
            <v>1391.9787234042553</v>
          </cell>
          <cell r="E4690" t="str">
            <v>Open Value Subscription Acadêmico</v>
          </cell>
          <cell r="F4690" t="str">
            <v>Software Licenses</v>
          </cell>
        </row>
        <row r="4691">
          <cell r="B4691" t="str">
            <v>EMT-00434F BRL</v>
          </cell>
          <cell r="C4691" t="str">
            <v>Dyn365CstmrSrvc ALNG SASU OLV F 1Y Acdmc Dyn365TeamMembers AP DvcCAL</v>
          </cell>
          <cell r="D4691">
            <v>1391.9787234042553</v>
          </cell>
          <cell r="E4691" t="str">
            <v>Open Value Subscription Acadêmico</v>
          </cell>
          <cell r="F4691" t="str">
            <v>Software Licenses</v>
          </cell>
        </row>
        <row r="4692">
          <cell r="B4692" t="str">
            <v>EMT-00436F BRL</v>
          </cell>
          <cell r="C4692" t="str">
            <v>Dyn365CstmrSrvc ALNG SASU OLV F 1Y Acdmc Dyn365TeamMembers AP UsrCAL</v>
          </cell>
          <cell r="D4692">
            <v>1391.9787234042553</v>
          </cell>
          <cell r="E4692" t="str">
            <v>Open Value Subscription Acadêmico</v>
          </cell>
          <cell r="F4692" t="str">
            <v>Software Licenses</v>
          </cell>
        </row>
        <row r="4693">
          <cell r="B4693" t="str">
            <v>EMT-00515N BRL</v>
          </cell>
          <cell r="C4693" t="str">
            <v>Dyn365CstmrSrvc ALNG SASU OLV NL 1Y Acdmc Dyn365TeamMmbrs Stdnt DvcCAL</v>
          </cell>
          <cell r="D4693">
            <v>904.74468085106389</v>
          </cell>
          <cell r="E4693" t="str">
            <v>Open Value Subscription Acadêmico</v>
          </cell>
          <cell r="F4693" t="str">
            <v>Software Licenses</v>
          </cell>
        </row>
        <row r="4694">
          <cell r="B4694" t="str">
            <v>EMT-00516N BRL</v>
          </cell>
          <cell r="C4694" t="str">
            <v>Dyn365CstmrSrvc ALNG SASU OLV NL 1Y Acdmc Dyn365TeamMmbrs Stdnt UsrCAL</v>
          </cell>
          <cell r="D4694">
            <v>904.74468085106389</v>
          </cell>
          <cell r="E4694" t="str">
            <v>Open Value Subscription Acadêmico</v>
          </cell>
          <cell r="F4694" t="str">
            <v>Software Licenses</v>
          </cell>
        </row>
        <row r="4695">
          <cell r="B4695" t="str">
            <v>ENJ-01409E BRL</v>
          </cell>
          <cell r="C4695" t="str">
            <v>Dyn365Sales 2019 ALNG OLV E Each Acdmc AP DvcCAL</v>
          </cell>
          <cell r="D4695">
            <v>2592.6382978723404</v>
          </cell>
          <cell r="E4695" t="str">
            <v>Open Value Subscription Acadêmico</v>
          </cell>
          <cell r="F4695" t="str">
            <v>Software Licenses</v>
          </cell>
        </row>
        <row r="4696">
          <cell r="B4696" t="str">
            <v>ENJ-01411E BRL</v>
          </cell>
          <cell r="C4696" t="str">
            <v>Dyn365Sales 2019 ALNG OLV E Each Acdmc AP UsrCAL</v>
          </cell>
          <cell r="D4696">
            <v>2593.5638297872338</v>
          </cell>
          <cell r="E4696" t="str">
            <v>Open Value Subscription Acadêmico</v>
          </cell>
          <cell r="F4696" t="str">
            <v>Software Licenses</v>
          </cell>
        </row>
        <row r="4697">
          <cell r="B4697" t="str">
            <v>ENJ-01410F BRL</v>
          </cell>
          <cell r="C4697" t="str">
            <v>Dyn365Sales 2019 ALNG OLV F Each Acdmc AP DvcCAL</v>
          </cell>
          <cell r="D4697">
            <v>2592.6382978723404</v>
          </cell>
          <cell r="E4697" t="str">
            <v>Open Value Subscription Acadêmico</v>
          </cell>
          <cell r="F4697" t="str">
            <v>Software Licenses</v>
          </cell>
        </row>
        <row r="4698">
          <cell r="B4698" t="str">
            <v>ENJ-01412F BRL</v>
          </cell>
          <cell r="C4698" t="str">
            <v>Dyn365Sales 2019 ALNG OLV F Each Acdmc AP UsrCAL</v>
          </cell>
          <cell r="D4698">
            <v>2593.5638297872338</v>
          </cell>
          <cell r="E4698" t="str">
            <v>Open Value Subscription Acadêmico</v>
          </cell>
          <cell r="F4698" t="str">
            <v>Software Licenses</v>
          </cell>
        </row>
        <row r="4699">
          <cell r="B4699" t="str">
            <v>ENJ-00159E BRL</v>
          </cell>
          <cell r="C4699" t="str">
            <v>Dyn365Sales ALNG LicSAPk OLV E 1Y Acdmc AP DvcCAL</v>
          </cell>
          <cell r="D4699">
            <v>1512.9255319148938</v>
          </cell>
          <cell r="E4699" t="str">
            <v>Open Value Subscription Acadêmico</v>
          </cell>
          <cell r="F4699" t="str">
            <v>Software Licenses</v>
          </cell>
        </row>
        <row r="4700">
          <cell r="B4700" t="str">
            <v>ENJ-00161E BRL</v>
          </cell>
          <cell r="C4700" t="str">
            <v>Dyn365Sales ALNG LicSAPk OLV E 1Y Acdmc AP UsrCAL</v>
          </cell>
          <cell r="D4700">
            <v>1512.9255319148938</v>
          </cell>
          <cell r="E4700" t="str">
            <v>Open Value Subscription Acadêmico</v>
          </cell>
          <cell r="F4700" t="str">
            <v>Software Licenses</v>
          </cell>
        </row>
        <row r="4701">
          <cell r="B4701" t="str">
            <v>ENJ-00160F BRL</v>
          </cell>
          <cell r="C4701" t="str">
            <v>Dyn365Sales ALNG LicSAPk OLV F 1Y Acdmc AP DvcCAL</v>
          </cell>
          <cell r="D4701">
            <v>1512.9255319148938</v>
          </cell>
          <cell r="E4701" t="str">
            <v>Open Value Subscription Acadêmico</v>
          </cell>
          <cell r="F4701" t="str">
            <v>Software Licenses</v>
          </cell>
        </row>
        <row r="4702">
          <cell r="B4702" t="str">
            <v>ENJ-00162F BRL</v>
          </cell>
          <cell r="C4702" t="str">
            <v>Dyn365Sales ALNG LicSAPk OLV F 1Y Acdmc AP UsrCAL</v>
          </cell>
          <cell r="D4702">
            <v>1512.9255319148938</v>
          </cell>
          <cell r="E4702" t="str">
            <v>Open Value Subscription Acadêmico</v>
          </cell>
          <cell r="F4702" t="str">
            <v>Software Licenses</v>
          </cell>
        </row>
        <row r="4703">
          <cell r="B4703" t="str">
            <v>ENJ-00330N BRL</v>
          </cell>
          <cell r="C4703" t="str">
            <v>Dyn365Sales ALNG LicSAPk OLV NL 1Y Acdmc Stdnt DvcCAL</v>
          </cell>
          <cell r="D4703">
            <v>983.51063829787245</v>
          </cell>
          <cell r="E4703" t="str">
            <v>Open Value Subscription Acadêmico</v>
          </cell>
          <cell r="F4703" t="str">
            <v>Software Licenses</v>
          </cell>
        </row>
        <row r="4704">
          <cell r="B4704" t="str">
            <v>ENJ-00331N BRL</v>
          </cell>
          <cell r="C4704" t="str">
            <v>Dyn365Sales ALNG LicSAPk OLV NL 1Y Acdmc Stdnt UsrCAL</v>
          </cell>
          <cell r="D4704">
            <v>983.51063829787245</v>
          </cell>
          <cell r="E4704" t="str">
            <v>Open Value Subscription Acadêmico</v>
          </cell>
          <cell r="F4704" t="str">
            <v>Software Licenses</v>
          </cell>
        </row>
        <row r="4705">
          <cell r="B4705" t="str">
            <v>ENJ-00569E BRL</v>
          </cell>
          <cell r="C4705" t="str">
            <v>Dyn365Sales ALNG SASU OLV E 1Y Acdmc Dyn365TeamMembers AP DvcCAL</v>
          </cell>
          <cell r="D4705">
            <v>1391.9787234042553</v>
          </cell>
          <cell r="E4705" t="str">
            <v>Open Value Subscription Acadêmico</v>
          </cell>
          <cell r="F4705" t="str">
            <v>Software Licenses</v>
          </cell>
        </row>
        <row r="4706">
          <cell r="B4706" t="str">
            <v>ENJ-00571E BRL</v>
          </cell>
          <cell r="C4706" t="str">
            <v>Dyn365Sales ALNG SASU OLV E 1Y Acdmc Dyn365TeamMembers AP UsrCAL</v>
          </cell>
          <cell r="D4706">
            <v>1391.9787234042553</v>
          </cell>
          <cell r="E4706" t="str">
            <v>Open Value Subscription Acadêmico</v>
          </cell>
          <cell r="F4706" t="str">
            <v>Software Licenses</v>
          </cell>
        </row>
        <row r="4707">
          <cell r="B4707" t="str">
            <v>ENJ-00570F BRL</v>
          </cell>
          <cell r="C4707" t="str">
            <v>Dyn365Sales ALNG SASU OLV F 1Y Acdmc Dyn365TeamMembers AP DvcCAL</v>
          </cell>
          <cell r="D4707">
            <v>1391.9787234042553</v>
          </cell>
          <cell r="E4707" t="str">
            <v>Open Value Subscription Acadêmico</v>
          </cell>
          <cell r="F4707" t="str">
            <v>Software Licenses</v>
          </cell>
        </row>
        <row r="4708">
          <cell r="B4708" t="str">
            <v>ENJ-00572F BRL</v>
          </cell>
          <cell r="C4708" t="str">
            <v>Dyn365Sales ALNG SASU OLV F 1Y Acdmc Dyn365TeamMembers AP UsrCAL</v>
          </cell>
          <cell r="D4708">
            <v>1391.9787234042553</v>
          </cell>
          <cell r="E4708" t="str">
            <v>Open Value Subscription Acadêmico</v>
          </cell>
          <cell r="F4708" t="str">
            <v>Software Licenses</v>
          </cell>
        </row>
        <row r="4709">
          <cell r="B4709" t="str">
            <v>ENJ-00651N BRL</v>
          </cell>
          <cell r="C4709" t="str">
            <v>Dyn365ForSales ALNG SASU OLV NL 1YAcdmcDyn365ForTeamMembers Stdnt DvcCAL</v>
          </cell>
          <cell r="D4709">
            <v>904.74468085106389</v>
          </cell>
          <cell r="E4709" t="str">
            <v>Open Value Subscription Acadêmico</v>
          </cell>
          <cell r="F4709" t="str">
            <v>Software Licenses</v>
          </cell>
        </row>
        <row r="4710">
          <cell r="B4710" t="str">
            <v>ENJ-00652N BRL</v>
          </cell>
          <cell r="C4710" t="str">
            <v>Dyn365ForSales ALNG SASU OLV NL 1YAcdmcDyn365ForTeamMembers Stdnt UsrCAL</v>
          </cell>
          <cell r="D4710">
            <v>904.74468085106389</v>
          </cell>
          <cell r="E4710" t="str">
            <v>Open Value Subscription Acadêmico</v>
          </cell>
          <cell r="F4710" t="str">
            <v>Software Licenses</v>
          </cell>
        </row>
        <row r="4711">
          <cell r="B4711" t="str">
            <v>EMJ-00930E BRL</v>
          </cell>
          <cell r="C4711" t="str">
            <v>Dyn365TeamMmbrs 2019 ALNG OLV E Each Acdmc AP DvcCAL</v>
          </cell>
          <cell r="D4711">
            <v>207.81914893617022</v>
          </cell>
          <cell r="E4711" t="str">
            <v>Open Value Subscription Acadêmico</v>
          </cell>
          <cell r="F4711" t="str">
            <v>Software Licenses</v>
          </cell>
        </row>
        <row r="4712">
          <cell r="B4712" t="str">
            <v>EMJ-00932E BRL</v>
          </cell>
          <cell r="C4712" t="str">
            <v>Dyn365TeamMmbrs 2019 ALNG OLV E Each Acdmc AP UsrCAL</v>
          </cell>
          <cell r="D4712">
            <v>207.81914893617022</v>
          </cell>
          <cell r="E4712" t="str">
            <v>Open Value Subscription Acadêmico</v>
          </cell>
          <cell r="F4712" t="str">
            <v>Software Licenses</v>
          </cell>
        </row>
        <row r="4713">
          <cell r="B4713" t="str">
            <v>EMJ-00931F BRL</v>
          </cell>
          <cell r="C4713" t="str">
            <v>Dyn365TeamMmbrs 2019 ALNG OLV F Each Acdmc AP DvcCAL</v>
          </cell>
          <cell r="D4713">
            <v>207.81914893617022</v>
          </cell>
          <cell r="E4713" t="str">
            <v>Open Value Subscription Acadêmico</v>
          </cell>
          <cell r="F4713" t="str">
            <v>Software Licenses</v>
          </cell>
        </row>
        <row r="4714">
          <cell r="B4714" t="str">
            <v>EMJ-00933F BRL</v>
          </cell>
          <cell r="C4714" t="str">
            <v>Dyn365TeamMmbrs 2019 ALNG OLV F Each Acdmc AP UsrCAL</v>
          </cell>
          <cell r="D4714">
            <v>207.81914893617022</v>
          </cell>
          <cell r="E4714" t="str">
            <v>Open Value Subscription Acadêmico</v>
          </cell>
          <cell r="F4714" t="str">
            <v>Software Licenses</v>
          </cell>
        </row>
        <row r="4715">
          <cell r="B4715" t="str">
            <v>GLZ-00001E BRL</v>
          </cell>
          <cell r="C4715" t="str">
            <v>Dyn365ProDirectSpprtOpnFac ALNG OLV E 1M AP Usr FORAPPS/CEPL/UNIOPSPL</v>
          </cell>
          <cell r="D4715">
            <v>22.882978723404257</v>
          </cell>
          <cell r="E4715" t="str">
            <v>Open Value Subscription Acadêmico</v>
          </cell>
          <cell r="F4715" t="str">
            <v>Software Subscription Licenses</v>
          </cell>
        </row>
        <row r="4716">
          <cell r="B4716" t="str">
            <v>GLZ-00002F BRL</v>
          </cell>
          <cell r="C4716" t="str">
            <v>Dyn365ProDirectSpprtOpnFac ALNG OLV F 1M AP Usr FORAPPS/CEPL/UNIOPSPL</v>
          </cell>
          <cell r="D4716">
            <v>22.882978723404257</v>
          </cell>
          <cell r="E4716" t="str">
            <v>Open Value Subscription Acadêmico</v>
          </cell>
          <cell r="F4716" t="str">
            <v>Software Subscription Licenses</v>
          </cell>
        </row>
        <row r="4717">
          <cell r="B4717" t="str">
            <v>GLY-00001N BRL</v>
          </cell>
          <cell r="C4717" t="str">
            <v>Dyn365ProDirectSpprtOpnStu ALNG OLV NL 1M StdntUsr FORAPPS/CEPL/UNIOPSPL</v>
          </cell>
          <cell r="D4717">
            <v>14.308510638297872</v>
          </cell>
          <cell r="E4717" t="str">
            <v>Open Value Subscription Acadêmico</v>
          </cell>
          <cell r="F4717" t="str">
            <v>Software Subscription Licenses</v>
          </cell>
        </row>
        <row r="4718">
          <cell r="B4718" t="str">
            <v>EMJ-00159E BRL</v>
          </cell>
          <cell r="C4718" t="str">
            <v>Dyn365TeamMmbrs ALNG LicSAPk OLV E 1Y Acdmc AP DvcCAL</v>
          </cell>
          <cell r="D4718">
            <v>120.95744680851065</v>
          </cell>
          <cell r="E4718" t="str">
            <v>Open Value Subscription Acadêmico</v>
          </cell>
          <cell r="F4718" t="str">
            <v>Software Licenses</v>
          </cell>
        </row>
        <row r="4719">
          <cell r="B4719" t="str">
            <v>EMJ-00161E BRL</v>
          </cell>
          <cell r="C4719" t="str">
            <v>Dyn365TeamMmbrs ALNG LicSAPk OLV E 1Y Acdmc AP UsrCAL</v>
          </cell>
          <cell r="D4719">
            <v>120.95744680851065</v>
          </cell>
          <cell r="E4719" t="str">
            <v>Open Value Subscription Acadêmico</v>
          </cell>
          <cell r="F4719" t="str">
            <v>Software Licenses</v>
          </cell>
        </row>
        <row r="4720">
          <cell r="B4720" t="str">
            <v>EMJ-00160F BRL</v>
          </cell>
          <cell r="C4720" t="str">
            <v>Dyn365TeamMmbrs ALNG LicSAPk OLV F 1Y Acdmc AP DvcCAL</v>
          </cell>
          <cell r="D4720">
            <v>120.95744680851065</v>
          </cell>
          <cell r="E4720" t="str">
            <v>Open Value Subscription Acadêmico</v>
          </cell>
          <cell r="F4720" t="str">
            <v>Software Licenses</v>
          </cell>
        </row>
        <row r="4721">
          <cell r="B4721" t="str">
            <v>EMJ-00162F BRL</v>
          </cell>
          <cell r="C4721" t="str">
            <v>Dyn365TeamMmbrs ALNG LicSAPk OLV F 1Y Acdmc AP UsrCAL</v>
          </cell>
          <cell r="D4721">
            <v>120.95744680851065</v>
          </cell>
          <cell r="E4721" t="str">
            <v>Open Value Subscription Acadêmico</v>
          </cell>
          <cell r="F4721" t="str">
            <v>Software Licenses</v>
          </cell>
        </row>
        <row r="4722">
          <cell r="B4722" t="str">
            <v>EMJ-00330N BRL</v>
          </cell>
          <cell r="C4722" t="str">
            <v>Dyn365TeamMmbrs ALNG LicSAPk OLV NL 1Y Acdmc Stdnt DvcCAL</v>
          </cell>
          <cell r="D4722">
            <v>78.765957446808528</v>
          </cell>
          <cell r="E4722" t="str">
            <v>Open Value Subscription Acadêmico</v>
          </cell>
          <cell r="F4722" t="str">
            <v>Software Licenses</v>
          </cell>
        </row>
        <row r="4723">
          <cell r="B4723" t="str">
            <v>EMJ-00331N BRL</v>
          </cell>
          <cell r="C4723" t="str">
            <v>Dyn365TeamMmbrs ALNG LicSAPk OLV NL 1Y Acdmc Stdnt UsrCAL</v>
          </cell>
          <cell r="D4723">
            <v>78.765957446808528</v>
          </cell>
          <cell r="E4723" t="str">
            <v>Open Value Subscription Acadêmico</v>
          </cell>
          <cell r="F4723" t="str">
            <v>Software Licenses</v>
          </cell>
        </row>
        <row r="4724">
          <cell r="B4724" t="str">
            <v>LE9-00002N BRL</v>
          </cell>
          <cell r="C4724" t="str">
            <v>EMSEDUA3OpenStuUseBnft ShrdSvr ALNG OLV NL 1M Acdmc Stdnt Usr STUUseBnft</v>
          </cell>
          <cell r="D4724">
            <v>0</v>
          </cell>
          <cell r="E4724" t="str">
            <v>Open Value Subscription Acadêmico</v>
          </cell>
          <cell r="F4724" t="str">
            <v>Software Subscription Licenses</v>
          </cell>
        </row>
        <row r="4725">
          <cell r="B4725" t="str">
            <v>LEG-00002N BRL</v>
          </cell>
          <cell r="C4725" t="str">
            <v>EMSEDUA5OpenStuUseBnft ShrdSvr ALNG OLV NL 1M Acdmc Stdnt Usr STUUseBnft</v>
          </cell>
          <cell r="D4725">
            <v>0</v>
          </cell>
          <cell r="E4725" t="str">
            <v>Open Value Subscription Acadêmico</v>
          </cell>
          <cell r="F4725" t="str">
            <v>Software Subscription Licenses</v>
          </cell>
        </row>
        <row r="4726">
          <cell r="B4726" t="str">
            <v>76A-00917E BRL</v>
          </cell>
          <cell r="C4726" t="str">
            <v>EntCAL ALNG LicSAPk OLV E 1Y Acdmc Ent DvcCAL wSrvcs</v>
          </cell>
          <cell r="D4726">
            <v>170.30851063829789</v>
          </cell>
          <cell r="E4726" t="str">
            <v>Open Value Subscription Acadêmico</v>
          </cell>
          <cell r="F4726" t="str">
            <v>Software Licenses</v>
          </cell>
        </row>
        <row r="4727">
          <cell r="B4727" t="str">
            <v>76A-00919E BRL</v>
          </cell>
          <cell r="C4727" t="str">
            <v>EntCAL ALNG LicSAPk OLV E 1Y Acdmc Ent UsrCAL wSrvcs</v>
          </cell>
          <cell r="D4727">
            <v>170.30851063829789</v>
          </cell>
          <cell r="E4727" t="str">
            <v>Open Value Subscription Acadêmico</v>
          </cell>
          <cell r="F4727" t="str">
            <v>Software Licenses</v>
          </cell>
        </row>
        <row r="4728">
          <cell r="B4728" t="str">
            <v>76A-01004E BRL</v>
          </cell>
          <cell r="C4728" t="str">
            <v>EntCAL ALNG LicSAPk OLV E 1Y Acdmc Pltfrm DvcCAL wSrvcs</v>
          </cell>
          <cell r="D4728">
            <v>152.87234042553192</v>
          </cell>
          <cell r="E4728" t="str">
            <v>Open Value Subscription Acadêmico</v>
          </cell>
          <cell r="F4728" t="str">
            <v>Software Licenses</v>
          </cell>
        </row>
        <row r="4729">
          <cell r="B4729" t="str">
            <v>76A-01006E BRL</v>
          </cell>
          <cell r="C4729" t="str">
            <v>EntCAL ALNG LicSAPk OLV E 1Y Acdmc Pltfrm UsrCAL wSrvcs</v>
          </cell>
          <cell r="D4729">
            <v>152.87234042553192</v>
          </cell>
          <cell r="E4729" t="str">
            <v>Open Value Subscription Acadêmico</v>
          </cell>
          <cell r="F4729" t="str">
            <v>Software Licenses</v>
          </cell>
        </row>
        <row r="4730">
          <cell r="B4730" t="str">
            <v>76A-00958E BRL</v>
          </cell>
          <cell r="C4730" t="str">
            <v>EntCAL ALNG LicSAPk OLV E 1Y Acdmc PltfrmUTD DvcCAL wSrvcs</v>
          </cell>
          <cell r="D4730">
            <v>76.436170212765958</v>
          </cell>
          <cell r="E4730" t="str">
            <v>Open Value Subscription Acadêmico</v>
          </cell>
          <cell r="F4730" t="str">
            <v>Software Licenses</v>
          </cell>
        </row>
        <row r="4731">
          <cell r="B4731" t="str">
            <v>76A-00960E BRL</v>
          </cell>
          <cell r="C4731" t="str">
            <v>EntCAL ALNG LicSAPk OLV E 1Y Acdmc PltfrmUTD UsrCAL wSrvcs</v>
          </cell>
          <cell r="D4731">
            <v>76.436170212765958</v>
          </cell>
          <cell r="E4731" t="str">
            <v>Open Value Subscription Acadêmico</v>
          </cell>
          <cell r="F4731" t="str">
            <v>Software Licenses</v>
          </cell>
        </row>
        <row r="4732">
          <cell r="B4732" t="str">
            <v>76A-00988E BRL</v>
          </cell>
          <cell r="C4732" t="str">
            <v>EntCAL ALNG LicSAPk OLV E 1Y Acdmc UTD DvcCAL wSrvcs</v>
          </cell>
          <cell r="D4732">
            <v>85.148936170212778</v>
          </cell>
          <cell r="E4732" t="str">
            <v>Open Value Subscription Acadêmico</v>
          </cell>
          <cell r="F4732" t="str">
            <v>Software Licenses</v>
          </cell>
        </row>
        <row r="4733">
          <cell r="B4733" t="str">
            <v>76A-00990E BRL</v>
          </cell>
          <cell r="C4733" t="str">
            <v>EntCAL ALNG LicSAPk OLV E 1Y Acdmc UTD UsrCAL wSrvcs</v>
          </cell>
          <cell r="D4733">
            <v>85.148936170212778</v>
          </cell>
          <cell r="E4733" t="str">
            <v>Open Value Subscription Acadêmico</v>
          </cell>
          <cell r="F4733" t="str">
            <v>Software Licenses</v>
          </cell>
        </row>
        <row r="4734">
          <cell r="B4734" t="str">
            <v>76A-00918F BRL</v>
          </cell>
          <cell r="C4734" t="str">
            <v>EntCAL ALNG LicSAPk OLV F 1Y Acdmc Ent DvcCAL wSrvcs</v>
          </cell>
          <cell r="D4734">
            <v>162.98936170212767</v>
          </cell>
          <cell r="E4734" t="str">
            <v>Open Value Subscription Acadêmico</v>
          </cell>
          <cell r="F4734" t="str">
            <v>Software Licenses</v>
          </cell>
        </row>
        <row r="4735">
          <cell r="B4735" t="str">
            <v>76A-00920F BRL</v>
          </cell>
          <cell r="C4735" t="str">
            <v>EntCAL ALNG LicSAPk OLV F 1Y Acdmc Ent UsrCAL wSrvcs</v>
          </cell>
          <cell r="D4735">
            <v>162.98936170212767</v>
          </cell>
          <cell r="E4735" t="str">
            <v>Open Value Subscription Acadêmico</v>
          </cell>
          <cell r="F4735" t="str">
            <v>Software Licenses</v>
          </cell>
        </row>
        <row r="4736">
          <cell r="B4736" t="str">
            <v>76A-01005F BRL</v>
          </cell>
          <cell r="C4736" t="str">
            <v>EntCAL ALNG LicSAPk OLV F 1Y Acdmc Pltfrm DvcCAL wSrvcs</v>
          </cell>
          <cell r="D4736">
            <v>147.42553191489364</v>
          </cell>
          <cell r="E4736" t="str">
            <v>Open Value Subscription Acadêmico</v>
          </cell>
          <cell r="F4736" t="str">
            <v>Software Licenses</v>
          </cell>
        </row>
        <row r="4737">
          <cell r="B4737" t="str">
            <v>76A-01007F BRL</v>
          </cell>
          <cell r="C4737" t="str">
            <v>EntCAL ALNG LicSAPk OLV F 1Y Acdmc Pltfrm UsrCAL wSrvcs</v>
          </cell>
          <cell r="D4737">
            <v>147.42553191489364</v>
          </cell>
          <cell r="E4737" t="str">
            <v>Open Value Subscription Acadêmico</v>
          </cell>
          <cell r="F4737" t="str">
            <v>Software Licenses</v>
          </cell>
        </row>
        <row r="4738">
          <cell r="B4738" t="str">
            <v>76A-00959F BRL</v>
          </cell>
          <cell r="C4738" t="str">
            <v>EntCAL ALNG LicSAPk OLV F 1Y Acdmc PltfrmUTD DvcCAL wSrvcs</v>
          </cell>
          <cell r="D4738">
            <v>73.71276595744682</v>
          </cell>
          <cell r="E4738" t="str">
            <v>Open Value Subscription Acadêmico</v>
          </cell>
          <cell r="F4738" t="str">
            <v>Software Licenses</v>
          </cell>
        </row>
        <row r="4739">
          <cell r="B4739" t="str">
            <v>76A-00961F BRL</v>
          </cell>
          <cell r="C4739" t="str">
            <v>EntCAL ALNG LicSAPk OLV F 1Y Acdmc PltfrmUTD UsrCAL wSrvcs</v>
          </cell>
          <cell r="D4739">
            <v>73.71276595744682</v>
          </cell>
          <cell r="E4739" t="str">
            <v>Open Value Subscription Acadêmico</v>
          </cell>
          <cell r="F4739" t="str">
            <v>Software Licenses</v>
          </cell>
        </row>
        <row r="4740">
          <cell r="B4740" t="str">
            <v>76A-00989F BRL</v>
          </cell>
          <cell r="C4740" t="str">
            <v>EntCAL ALNG LicSAPk OLV F 1Y Acdmc UTD DvcCAL wSrvcs</v>
          </cell>
          <cell r="D4740">
            <v>81.489361702127653</v>
          </cell>
          <cell r="E4740" t="str">
            <v>Open Value Subscription Acadêmico</v>
          </cell>
          <cell r="F4740" t="str">
            <v>Software Licenses</v>
          </cell>
        </row>
        <row r="4741">
          <cell r="B4741" t="str">
            <v>76A-00996F BRL</v>
          </cell>
          <cell r="C4741" t="str">
            <v>EntCAL ALNG LicSAPk OLV F 1Y Acdmc UTD UsrCAL wSrvcs</v>
          </cell>
          <cell r="D4741">
            <v>81.489361702127653</v>
          </cell>
          <cell r="E4741" t="str">
            <v>Open Value Subscription Acadêmico</v>
          </cell>
          <cell r="F4741" t="str">
            <v>Software Licenses</v>
          </cell>
        </row>
        <row r="4742">
          <cell r="B4742" t="str">
            <v>76A-00946N BRL</v>
          </cell>
          <cell r="C4742" t="str">
            <v>EntCAL ALNG LicSAPk OLV NL 1Y Acdmc PltfrmStdnt DvcCAL wSrvcs</v>
          </cell>
          <cell r="D4742">
            <v>88.893617021276597</v>
          </cell>
          <cell r="E4742" t="str">
            <v>Open Value Subscription Acadêmico</v>
          </cell>
          <cell r="F4742" t="str">
            <v>Software Licenses</v>
          </cell>
        </row>
        <row r="4743">
          <cell r="B4743" t="str">
            <v>76A-00947N BRL</v>
          </cell>
          <cell r="C4743" t="str">
            <v>EntCAL ALNG LicSAPk OLV NL 1Y Acdmc PltfrmStdnt UsrCAL wSrvcs</v>
          </cell>
          <cell r="D4743">
            <v>88.893617021276597</v>
          </cell>
          <cell r="E4743" t="str">
            <v>Open Value Subscription Acadêmico</v>
          </cell>
          <cell r="F4743" t="str">
            <v>Software Licenses</v>
          </cell>
        </row>
        <row r="4744">
          <cell r="B4744" t="str">
            <v>76A-00971N BRL</v>
          </cell>
          <cell r="C4744" t="str">
            <v>EntCAL ALNG LicSAPk OLV NL 1Y Acdmc PltfrmUTDStdnt DvcCAL wSrvcs</v>
          </cell>
          <cell r="D4744">
            <v>44.446808510638299</v>
          </cell>
          <cell r="E4744" t="str">
            <v>Open Value Subscription Acadêmico</v>
          </cell>
          <cell r="F4744" t="str">
            <v>Software Licenses</v>
          </cell>
        </row>
        <row r="4745">
          <cell r="B4745" t="str">
            <v>76A-00972N BRL</v>
          </cell>
          <cell r="C4745" t="str">
            <v>EntCAL ALNG LicSAPk OLV NL 1Y Acdmc PltfrmUTDStdnt UsrCAL wSrvcs</v>
          </cell>
          <cell r="D4745">
            <v>44.446808510638299</v>
          </cell>
          <cell r="E4745" t="str">
            <v>Open Value Subscription Acadêmico</v>
          </cell>
          <cell r="F4745" t="str">
            <v>Software Licenses</v>
          </cell>
        </row>
        <row r="4746">
          <cell r="B4746" t="str">
            <v>76A-00925N BRL</v>
          </cell>
          <cell r="C4746" t="str">
            <v>EntCAL ALNG LicSAPk OLV NL 1Y Acdmc Stdnt DvcCAL wSrvcs</v>
          </cell>
          <cell r="D4746">
            <v>97.914893617021292</v>
          </cell>
          <cell r="E4746" t="str">
            <v>Open Value Subscription Acadêmico</v>
          </cell>
          <cell r="F4746" t="str">
            <v>Software Licenses</v>
          </cell>
        </row>
        <row r="4747">
          <cell r="B4747" t="str">
            <v>76A-00926N BRL</v>
          </cell>
          <cell r="C4747" t="str">
            <v>EntCAL ALNG LicSAPk OLV NL 1Y Acdmc Stdnt UsrCAL wSrvcs</v>
          </cell>
          <cell r="D4747">
            <v>97.914893617021292</v>
          </cell>
          <cell r="E4747" t="str">
            <v>Open Value Subscription Acadêmico</v>
          </cell>
          <cell r="F4747" t="str">
            <v>Software Licenses</v>
          </cell>
        </row>
        <row r="4748">
          <cell r="B4748" t="str">
            <v>76A-00986N BRL</v>
          </cell>
          <cell r="C4748" t="str">
            <v>EntCAL ALNG LicSAPk OLV NL 1Y Acdmc UTDStdnt DvcCAL wSrvcs</v>
          </cell>
          <cell r="D4748">
            <v>48.957446808510646</v>
          </cell>
          <cell r="E4748" t="str">
            <v>Open Value Subscription Acadêmico</v>
          </cell>
          <cell r="F4748" t="str">
            <v>Software Licenses</v>
          </cell>
        </row>
        <row r="4749">
          <cell r="B4749" t="str">
            <v>76A-00987N BRL</v>
          </cell>
          <cell r="C4749" t="str">
            <v>EntCAL ALNG LicSAPk OLV NL 1Y Acdmc UTDStdnt UsrCAL wSrvcs</v>
          </cell>
          <cell r="D4749">
            <v>48.957446808510646</v>
          </cell>
          <cell r="E4749" t="str">
            <v>Open Value Subscription Acadêmico</v>
          </cell>
          <cell r="F4749" t="str">
            <v>Software Licenses</v>
          </cell>
        </row>
        <row r="4750">
          <cell r="B4750" t="str">
            <v>76A-01200E BRL</v>
          </cell>
          <cell r="C4750" t="str">
            <v>EntCAL ALNG OLV E Each Acdmc Ent DvcCAL wSrvcs</v>
          </cell>
          <cell r="D4750">
            <v>285.80851063829789</v>
          </cell>
          <cell r="E4750" t="str">
            <v>Open Value Subscription Acadêmico</v>
          </cell>
          <cell r="F4750" t="str">
            <v>Software Licenses</v>
          </cell>
        </row>
        <row r="4751">
          <cell r="B4751" t="str">
            <v>76A-01202E BRL</v>
          </cell>
          <cell r="C4751" t="str">
            <v>EntCAL ALNG OLV E Each Acdmc Ent UsrCAL wSrvcs</v>
          </cell>
          <cell r="D4751">
            <v>285.80851063829789</v>
          </cell>
          <cell r="E4751" t="str">
            <v>Open Value Subscription Acadêmico</v>
          </cell>
          <cell r="F4751" t="str">
            <v>Software Licenses</v>
          </cell>
        </row>
        <row r="4752">
          <cell r="B4752" t="str">
            <v>76A-01204E BRL</v>
          </cell>
          <cell r="C4752" t="str">
            <v>EntCAL ALNG OLV E Each Acdmc Pltfrm DvcCAL wSrvcs</v>
          </cell>
          <cell r="D4752">
            <v>199.71276595744681</v>
          </cell>
          <cell r="E4752" t="str">
            <v>Open Value Subscription Acadêmico</v>
          </cell>
          <cell r="F4752" t="str">
            <v>Software Licenses</v>
          </cell>
        </row>
        <row r="4753">
          <cell r="B4753" t="str">
            <v>76A-01206E BRL</v>
          </cell>
          <cell r="C4753" t="str">
            <v>EntCAL ALNG OLV E Each Acdmc Pltfrm UsrCAL wSrvcs</v>
          </cell>
          <cell r="D4753">
            <v>199.71276595744681</v>
          </cell>
          <cell r="E4753" t="str">
            <v>Open Value Subscription Acadêmico</v>
          </cell>
          <cell r="F4753" t="str">
            <v>Software Licenses</v>
          </cell>
        </row>
        <row r="4754">
          <cell r="B4754" t="str">
            <v>76A-01201F BRL</v>
          </cell>
          <cell r="C4754" t="str">
            <v>EntCAL ALNG OLV F Each Acdmc Ent DvcCAL wSrvcs</v>
          </cell>
          <cell r="D4754">
            <v>285.80851063829789</v>
          </cell>
          <cell r="E4754" t="str">
            <v>Open Value Subscription Acadêmico</v>
          </cell>
          <cell r="F4754" t="str">
            <v>Software Licenses</v>
          </cell>
        </row>
        <row r="4755">
          <cell r="B4755" t="str">
            <v>76A-01203F BRL</v>
          </cell>
          <cell r="C4755" t="str">
            <v>EntCAL ALNG OLV F Each Acdmc Ent UsrCAL wSrvcs</v>
          </cell>
          <cell r="D4755">
            <v>285.80851063829789</v>
          </cell>
          <cell r="E4755" t="str">
            <v>Open Value Subscription Acadêmico</v>
          </cell>
          <cell r="F4755" t="str">
            <v>Software Licenses</v>
          </cell>
        </row>
        <row r="4756">
          <cell r="B4756" t="str">
            <v>76A-01205F BRL</v>
          </cell>
          <cell r="C4756" t="str">
            <v>EntCAL ALNG OLV F Each Acdmc Pltfrm DvcCAL wSrvcs</v>
          </cell>
          <cell r="D4756">
            <v>199.71276595744681</v>
          </cell>
          <cell r="E4756" t="str">
            <v>Open Value Subscription Acadêmico</v>
          </cell>
          <cell r="F4756" t="str">
            <v>Software Licenses</v>
          </cell>
        </row>
        <row r="4757">
          <cell r="B4757" t="str">
            <v>76A-01207F BRL</v>
          </cell>
          <cell r="C4757" t="str">
            <v>EntCAL ALNG OLV F Each Acdmc Pltfrm UsrCAL wSrvcs</v>
          </cell>
          <cell r="D4757">
            <v>199.71276595744681</v>
          </cell>
          <cell r="E4757" t="str">
            <v>Open Value Subscription Acadêmico</v>
          </cell>
          <cell r="F4757" t="str">
            <v>Software Licenses</v>
          </cell>
        </row>
        <row r="4758">
          <cell r="B4758" t="str">
            <v>76A-00921E BRL</v>
          </cell>
          <cell r="C4758" t="str">
            <v>EntCAL ALNG SASU OLV E 1Y Acdmc CoreCAL Ent DvcCAL wSrvcs</v>
          </cell>
          <cell r="D4758">
            <v>81.414893617021278</v>
          </cell>
          <cell r="E4758" t="str">
            <v>Open Value Subscription Acadêmico</v>
          </cell>
          <cell r="F4758" t="str">
            <v>Software Licenses</v>
          </cell>
        </row>
        <row r="4759">
          <cell r="B4759" t="str">
            <v>76A-00923E BRL</v>
          </cell>
          <cell r="C4759" t="str">
            <v>EntCAL ALNG SASU OLV E 1Y Acdmc CoreCAL Ent UsrCAL wSrvcs</v>
          </cell>
          <cell r="D4759">
            <v>81.414893617021278</v>
          </cell>
          <cell r="E4759" t="str">
            <v>Open Value Subscription Acadêmico</v>
          </cell>
          <cell r="F4759" t="str">
            <v>Software Licenses</v>
          </cell>
        </row>
        <row r="4760">
          <cell r="B4760" t="str">
            <v>76A-01008E BRL</v>
          </cell>
          <cell r="C4760" t="str">
            <v>EntCAL ALNG SASU OLV E 1Y Acdmc CoreCAL Pltfrm DvcCAL wSrvcs</v>
          </cell>
          <cell r="D4760">
            <v>67.712765957446805</v>
          </cell>
          <cell r="E4760" t="str">
            <v>Open Value Subscription Acadêmico</v>
          </cell>
          <cell r="F4760" t="str">
            <v>Software Licenses</v>
          </cell>
        </row>
        <row r="4761">
          <cell r="B4761" t="str">
            <v>76A-00938E BRL</v>
          </cell>
          <cell r="C4761" t="str">
            <v>EntCAL ALNG SASU OLV E 1Y Acdmc CoreCAL Pltfrm UsrCAL wSrvcs</v>
          </cell>
          <cell r="D4761">
            <v>67.712765957446805</v>
          </cell>
          <cell r="E4761" t="str">
            <v>Open Value Subscription Acadêmico</v>
          </cell>
          <cell r="F4761" t="str">
            <v>Software Licenses</v>
          </cell>
        </row>
        <row r="4762">
          <cell r="B4762" t="str">
            <v>76A-00962E BRL</v>
          </cell>
          <cell r="C4762" t="str">
            <v>EntCAL ALNG SASU OLV E 1Y Acdmc CoreCAL PltfrmUTD DvcCAL wSrvcs</v>
          </cell>
          <cell r="D4762">
            <v>34.787234042553195</v>
          </cell>
          <cell r="E4762" t="str">
            <v>Open Value Subscription Acadêmico</v>
          </cell>
          <cell r="F4762" t="str">
            <v>Software Licenses</v>
          </cell>
        </row>
        <row r="4763">
          <cell r="B4763" t="str">
            <v>76A-00964E BRL</v>
          </cell>
          <cell r="C4763" t="str">
            <v>EntCAL ALNG SASU OLV E 1Y Acdmc CoreCAL PltfrmUTD UsrCAL wSrvcs</v>
          </cell>
          <cell r="D4763">
            <v>34.787234042553195</v>
          </cell>
          <cell r="E4763" t="str">
            <v>Open Value Subscription Acadêmico</v>
          </cell>
          <cell r="F4763" t="str">
            <v>Software Licenses</v>
          </cell>
        </row>
        <row r="4764">
          <cell r="B4764" t="str">
            <v>76A-00997E BRL</v>
          </cell>
          <cell r="C4764" t="str">
            <v>EntCAL ALNG SASU OLV E 1Y Acdmc CoreCAL UTD DvcCAL wSrvcs</v>
          </cell>
          <cell r="D4764">
            <v>40.702127659574465</v>
          </cell>
          <cell r="E4764" t="str">
            <v>Open Value Subscription Acadêmico</v>
          </cell>
          <cell r="F4764" t="str">
            <v>Software Licenses</v>
          </cell>
        </row>
        <row r="4765">
          <cell r="B4765" t="str">
            <v>76A-00999E BRL</v>
          </cell>
          <cell r="C4765" t="str">
            <v>EntCAL ALNG SASU OLV E 1Y Acdmc CoreCAL UTD UsrCAL wSrvcs</v>
          </cell>
          <cell r="D4765">
            <v>40.702127659574465</v>
          </cell>
          <cell r="E4765" t="str">
            <v>Open Value Subscription Acadêmico</v>
          </cell>
          <cell r="F4765" t="str">
            <v>Software Licenses</v>
          </cell>
        </row>
        <row r="4766">
          <cell r="B4766" t="str">
            <v>76A-00922F BRL</v>
          </cell>
          <cell r="C4766" t="str">
            <v>EntCAL ALNG SASU OLV F 1Y Acdmc CoreCAL Ent DvcCAL wSrvcs</v>
          </cell>
          <cell r="D4766">
            <v>76.744680851063833</v>
          </cell>
          <cell r="E4766" t="str">
            <v>Open Value Subscription Acadêmico</v>
          </cell>
          <cell r="F4766" t="str">
            <v>Software Licenses</v>
          </cell>
        </row>
        <row r="4767">
          <cell r="B4767" t="str">
            <v>76A-00924F BRL</v>
          </cell>
          <cell r="C4767" t="str">
            <v>EntCAL ALNG SASU OLV F 1Y Acdmc CoreCAL Ent UsrCAL wSrvcs</v>
          </cell>
          <cell r="D4767">
            <v>76.744680851063833</v>
          </cell>
          <cell r="E4767" t="str">
            <v>Open Value Subscription Acadêmico</v>
          </cell>
          <cell r="F4767" t="str">
            <v>Software Licenses</v>
          </cell>
        </row>
        <row r="4768">
          <cell r="B4768" t="str">
            <v>76A-00937F BRL</v>
          </cell>
          <cell r="C4768" t="str">
            <v>EntCAL ALNG SASU OLV F 1Y Acdmc CoreCAL Pltfrm DvcCAL wSrvcs</v>
          </cell>
          <cell r="D4768">
            <v>63.978723404255327</v>
          </cell>
          <cell r="E4768" t="str">
            <v>Open Value Subscription Acadêmico</v>
          </cell>
          <cell r="F4768" t="str">
            <v>Software Licenses</v>
          </cell>
        </row>
        <row r="4769">
          <cell r="B4769" t="str">
            <v>76A-00939F BRL</v>
          </cell>
          <cell r="C4769" t="str">
            <v>EntCAL ALNG SASU OLV F 1Y Acdmc CoreCAL Pltfrm UsrCAL wSrvcs</v>
          </cell>
          <cell r="D4769">
            <v>63.978723404255327</v>
          </cell>
          <cell r="E4769" t="str">
            <v>Open Value Subscription Acadêmico</v>
          </cell>
          <cell r="F4769" t="str">
            <v>Software Licenses</v>
          </cell>
        </row>
        <row r="4770">
          <cell r="B4770" t="str">
            <v>76A-00963F BRL</v>
          </cell>
          <cell r="C4770" t="str">
            <v>EntCAL ALNG SASU OLV F 1Y Acdmc CoreCAL PltfrmUTD DvcCAL wSrvcs</v>
          </cell>
          <cell r="D4770">
            <v>31.521276595744681</v>
          </cell>
          <cell r="E4770" t="str">
            <v>Open Value Subscription Acadêmico</v>
          </cell>
          <cell r="F4770" t="str">
            <v>Software Licenses</v>
          </cell>
        </row>
        <row r="4771">
          <cell r="B4771" t="str">
            <v>76A-00965F BRL</v>
          </cell>
          <cell r="C4771" t="str">
            <v>EntCAL ALNG SASU OLV F 1Y Acdmc CoreCAL PltfrmUTD UsrCAL wSrvcs</v>
          </cell>
          <cell r="D4771">
            <v>31.521276595744681</v>
          </cell>
          <cell r="E4771" t="str">
            <v>Open Value Subscription Acadêmico</v>
          </cell>
          <cell r="F4771" t="str">
            <v>Software Licenses</v>
          </cell>
        </row>
        <row r="4772">
          <cell r="B4772" t="str">
            <v>76A-00998F BRL</v>
          </cell>
          <cell r="C4772" t="str">
            <v>EntCAL ALNG SASU OLV F 1Y Acdmc CoreCAL UTD DvcCAL wSrvcs</v>
          </cell>
          <cell r="D4772">
            <v>38.372340425531917</v>
          </cell>
          <cell r="E4772" t="str">
            <v>Open Value Subscription Acadêmico</v>
          </cell>
          <cell r="F4772" t="str">
            <v>Software Licenses</v>
          </cell>
        </row>
        <row r="4773">
          <cell r="B4773" t="str">
            <v>76A-01000F BRL</v>
          </cell>
          <cell r="C4773" t="str">
            <v>EntCAL ALNG SASU OLV F 1Y Acdmc CoreCAL UTD UsrCAL wSrvcs</v>
          </cell>
          <cell r="D4773">
            <v>38.372340425531917</v>
          </cell>
          <cell r="E4773" t="str">
            <v>Open Value Subscription Acadêmico</v>
          </cell>
          <cell r="F4773" t="str">
            <v>Software Licenses</v>
          </cell>
        </row>
        <row r="4774">
          <cell r="B4774" t="str">
            <v>76A-00948N BRL</v>
          </cell>
          <cell r="C4774" t="str">
            <v>EntCAL ALNG SASU OLV NL 1Y Acdmc CoreCAL PltfrmStdnt DvcCAL wSrvcs</v>
          </cell>
          <cell r="D4774">
            <v>76.127659574468098</v>
          </cell>
          <cell r="E4774" t="str">
            <v>Open Value Subscription Acadêmico</v>
          </cell>
          <cell r="F4774" t="str">
            <v>Software Licenses</v>
          </cell>
        </row>
        <row r="4775">
          <cell r="B4775" t="str">
            <v>76A-00949N BRL</v>
          </cell>
          <cell r="C4775" t="str">
            <v>EntCAL ALNG SASU OLV NL 1Y Acdmc CoreCAL PltfrmStdnt UsrCAL wSrvcs</v>
          </cell>
          <cell r="D4775">
            <v>76.127659574468098</v>
          </cell>
          <cell r="E4775" t="str">
            <v>Open Value Subscription Acadêmico</v>
          </cell>
          <cell r="F4775" t="str">
            <v>Software Licenses</v>
          </cell>
        </row>
        <row r="4776">
          <cell r="B4776" t="str">
            <v>76A-00973N BRL</v>
          </cell>
          <cell r="C4776" t="str">
            <v>EntCAL ALNG SASU OLV NL 1Y Acdmc CoreCAL PltfrmUTDStdnt DvcCAL wSrvcs</v>
          </cell>
          <cell r="D4776">
            <v>38.063829787234049</v>
          </cell>
          <cell r="E4776" t="str">
            <v>Open Value Subscription Acadêmico</v>
          </cell>
          <cell r="F4776" t="str">
            <v>Software Licenses</v>
          </cell>
        </row>
        <row r="4777">
          <cell r="B4777" t="str">
            <v>76A-00974N BRL</v>
          </cell>
          <cell r="C4777" t="str">
            <v>EntCAL ALNG SASU OLV NL 1Y Acdmc CoreCAL PltfrmUTDStdnt UsrCAL wSrvcs</v>
          </cell>
          <cell r="D4777">
            <v>38.063829787234049</v>
          </cell>
          <cell r="E4777" t="str">
            <v>Open Value Subscription Acadêmico</v>
          </cell>
          <cell r="F4777" t="str">
            <v>Software Licenses</v>
          </cell>
        </row>
        <row r="4778">
          <cell r="B4778" t="str">
            <v>76A-00927N BRL</v>
          </cell>
          <cell r="C4778" t="str">
            <v>EntCAL ALNG SASU OLV NL 1Y Acdmc CoreCAL Stdnt DvcCAL wSrvcs</v>
          </cell>
          <cell r="D4778">
            <v>84.212765957446805</v>
          </cell>
          <cell r="E4778" t="str">
            <v>Open Value Subscription Acadêmico</v>
          </cell>
          <cell r="F4778" t="str">
            <v>Software Licenses</v>
          </cell>
        </row>
        <row r="4779">
          <cell r="B4779" t="str">
            <v>76A-00928N BRL</v>
          </cell>
          <cell r="C4779" t="str">
            <v>EntCAL ALNG SASU OLV NL 1Y Acdmc CoreCAL Stdnt UsrCAL wSrvcs</v>
          </cell>
          <cell r="D4779">
            <v>84.212765957446805</v>
          </cell>
          <cell r="E4779" t="str">
            <v>Open Value Subscription Acadêmico</v>
          </cell>
          <cell r="F4779" t="str">
            <v>Software Licenses</v>
          </cell>
        </row>
        <row r="4780">
          <cell r="B4780" t="str">
            <v>76A-00991N BRL</v>
          </cell>
          <cell r="C4780" t="str">
            <v>EntCAL ALNG SASU OLV NL 1Y Acdmc CoreCAL UTDStdnt DvcCAL wSrvcs</v>
          </cell>
          <cell r="D4780">
            <v>42.106382978723403</v>
          </cell>
          <cell r="E4780" t="str">
            <v>Open Value Subscription Acadêmico</v>
          </cell>
          <cell r="F4780" t="str">
            <v>Software Licenses</v>
          </cell>
        </row>
        <row r="4781">
          <cell r="B4781" t="str">
            <v>76A-00992N BRL</v>
          </cell>
          <cell r="C4781" t="str">
            <v>EntCAL ALNG SASU OLV NL 1Y Acdmc CoreCAL UTDStdnt UsrCAL wSrvcs</v>
          </cell>
          <cell r="D4781">
            <v>42.106382978723403</v>
          </cell>
          <cell r="E4781" t="str">
            <v>Open Value Subscription Acadêmico</v>
          </cell>
          <cell r="F4781" t="str">
            <v>Software Licenses</v>
          </cell>
        </row>
        <row r="4782">
          <cell r="B4782" t="str">
            <v>6QV-00001E BRL</v>
          </cell>
          <cell r="C4782" t="str">
            <v>EntCALSrvcsforEdu ALNG SubsVL OLV E 1Mth Acdmc AP PerUsr</v>
          </cell>
          <cell r="D4782">
            <v>0</v>
          </cell>
          <cell r="E4782" t="str">
            <v>Open Value Subscription Acadêmico</v>
          </cell>
          <cell r="F4782" t="str">
            <v>Software Subscription Licenses</v>
          </cell>
        </row>
        <row r="4783">
          <cell r="B4783" t="str">
            <v>6QV-00002F BRL</v>
          </cell>
          <cell r="C4783" t="str">
            <v>EntCALSrvcsforEdu ALNG SubsVL OLV F 1Mth Acdmc AP PerUsr</v>
          </cell>
          <cell r="D4783">
            <v>0</v>
          </cell>
          <cell r="E4783" t="str">
            <v>Open Value Subscription Acadêmico</v>
          </cell>
          <cell r="F4783" t="str">
            <v>Software Subscription Licenses</v>
          </cell>
        </row>
        <row r="4784">
          <cell r="B4784" t="str">
            <v>6QV-00005N BRL</v>
          </cell>
          <cell r="C4784" t="str">
            <v>EntCALSrvcsforEdu ALNG SubsVL OLV NL 1Mth Acdmc Stdnt PerUsr ForStudent</v>
          </cell>
          <cell r="D4784">
            <v>0</v>
          </cell>
          <cell r="E4784" t="str">
            <v>Open Value Subscription Acadêmico</v>
          </cell>
          <cell r="F4784" t="str">
            <v>Software Subscription Licenses</v>
          </cell>
        </row>
        <row r="4785">
          <cell r="B4785" t="str">
            <v>GS7-00009E BRL</v>
          </cell>
          <cell r="C4785" t="str">
            <v>EntMobandSecE3Open ShrdSvr ALNG SubsVL OLV E 1Mth Acdmc AP Fclty</v>
          </cell>
          <cell r="D4785">
            <v>9.5319148936170226</v>
          </cell>
          <cell r="E4785" t="str">
            <v>Open Value Subscription Acadêmico</v>
          </cell>
          <cell r="F4785" t="str">
            <v>Software Subscription Licenses</v>
          </cell>
        </row>
        <row r="4786">
          <cell r="B4786" t="str">
            <v>GS7-00010F BRL</v>
          </cell>
          <cell r="C4786" t="str">
            <v>EntMobandSecE3Open ShrdSvr ALNG SubsVL OLV F 1Mth Acdmc AP Fclty</v>
          </cell>
          <cell r="D4786">
            <v>9.5319148936170226</v>
          </cell>
          <cell r="E4786" t="str">
            <v>Open Value Subscription Acadêmico</v>
          </cell>
          <cell r="F4786" t="str">
            <v>Software Subscription Licenses</v>
          </cell>
        </row>
        <row r="4787">
          <cell r="B4787" t="str">
            <v>GS7-00008N BRL</v>
          </cell>
          <cell r="C4787" t="str">
            <v>EntMobandSecE3Open ShrdSvr ALNG SubsVL OLV NL 1Mth Acdmc Stdnt Stdnt</v>
          </cell>
          <cell r="D4787">
            <v>9.5319148936170226</v>
          </cell>
          <cell r="E4787" t="str">
            <v>Open Value Subscription Acadêmico</v>
          </cell>
          <cell r="F4787" t="str">
            <v>Software Subscription Licenses</v>
          </cell>
        </row>
        <row r="4788">
          <cell r="B4788" t="str">
            <v>GS9-00001E BRL</v>
          </cell>
          <cell r="C4788" t="str">
            <v>EntMobandSecE3OpenAddOn ALNG SubsVL OLV E 1M AcdmcAP Fclty Orgnl</v>
          </cell>
          <cell r="D4788">
            <v>9.5319148936170226</v>
          </cell>
          <cell r="E4788" t="str">
            <v>Open Value Subscription Acadêmico</v>
          </cell>
          <cell r="F4788" t="str">
            <v>Software Subscription Licenses</v>
          </cell>
        </row>
        <row r="4789">
          <cell r="B4789" t="str">
            <v>GS9-00002F BRL</v>
          </cell>
          <cell r="C4789" t="str">
            <v>EntMobandSecE3OpenAddOn ALNG SubsVL OLV F 1M AcdmcAP Fclty Orgnl</v>
          </cell>
          <cell r="D4789">
            <v>9.5319148936170226</v>
          </cell>
          <cell r="E4789" t="str">
            <v>Open Value Subscription Acadêmico</v>
          </cell>
          <cell r="F4789" t="str">
            <v>Software Subscription Licenses</v>
          </cell>
        </row>
        <row r="4790">
          <cell r="B4790" t="str">
            <v>GS9-00003N BRL</v>
          </cell>
          <cell r="C4790" t="str">
            <v>EntMobandSecE3OpenAddOnShrdSvrALNGSubsVLOLVNL1MthAcdmcStdntStdntAddOn</v>
          </cell>
          <cell r="D4790">
            <v>9.5319148936170226</v>
          </cell>
          <cell r="E4790" t="str">
            <v>Open Value Subscription Acadêmico</v>
          </cell>
          <cell r="F4790" t="str">
            <v>Software Subscription Licenses</v>
          </cell>
        </row>
        <row r="4791">
          <cell r="B4791" t="str">
            <v>CF3-00009E BRL</v>
          </cell>
          <cell r="C4791" t="str">
            <v>EntMobandSecE5Open ShrdSvr ALNG SubsVL OLV E 1Mth Acdmc AP Fclty</v>
          </cell>
          <cell r="D4791">
            <v>19.063829787234045</v>
          </cell>
          <cell r="E4791" t="str">
            <v>Open Value Subscription Acadêmico</v>
          </cell>
          <cell r="F4791" t="str">
            <v>Software Subscription Licenses</v>
          </cell>
        </row>
        <row r="4792">
          <cell r="B4792" t="str">
            <v>CF3-00010F BRL</v>
          </cell>
          <cell r="C4792" t="str">
            <v>EntMobandSecE5Open ShrdSvr ALNG SubsVL OLV F 1Mth Acdmc AP Fclty</v>
          </cell>
          <cell r="D4792">
            <v>19.063829787234045</v>
          </cell>
          <cell r="E4792" t="str">
            <v>Open Value Subscription Acadêmico</v>
          </cell>
          <cell r="F4792" t="str">
            <v>Software Subscription Licenses</v>
          </cell>
        </row>
        <row r="4793">
          <cell r="B4793" t="str">
            <v>CF3-00001N BRL</v>
          </cell>
          <cell r="C4793" t="str">
            <v>EntMobandSecE5Open ShrdSvr ALNG SubsVL OLV NL 1Mth Acdmc Stdnt Stdnt</v>
          </cell>
          <cell r="D4793">
            <v>19.063829787234045</v>
          </cell>
          <cell r="E4793" t="str">
            <v>Open Value Subscription Acadêmico</v>
          </cell>
          <cell r="F4793" t="str">
            <v>Software Subscription Licenses</v>
          </cell>
        </row>
        <row r="4794">
          <cell r="B4794" t="str">
            <v>CE4-00008E BRL</v>
          </cell>
          <cell r="C4794" t="str">
            <v>EntMobandSecE5OpenAddOn ALNG SubsVL OLV E 1M Acdmc AP Fclty Orgnl</v>
          </cell>
          <cell r="D4794">
            <v>14.308510638297872</v>
          </cell>
          <cell r="E4794" t="str">
            <v>Open Value Subscription Acadêmico</v>
          </cell>
          <cell r="F4794" t="str">
            <v>Software Subscription Licenses</v>
          </cell>
        </row>
        <row r="4795">
          <cell r="B4795" t="str">
            <v>CE4-00009F BRL</v>
          </cell>
          <cell r="C4795" t="str">
            <v>EntMobandSecE5OpenAddOn ALNG SubsVL OLV F 1M Acdmc AP Fclty Orgnl</v>
          </cell>
          <cell r="D4795">
            <v>14.308510638297872</v>
          </cell>
          <cell r="E4795" t="str">
            <v>Open Value Subscription Acadêmico</v>
          </cell>
          <cell r="F4795" t="str">
            <v>Software Subscription Licenses</v>
          </cell>
        </row>
        <row r="4796">
          <cell r="B4796" t="str">
            <v>CE4-00011N BRL</v>
          </cell>
          <cell r="C4796" t="str">
            <v>EntMobandSecE5OpenAddOn ShrdSvr ALNG SubsVL OLV NL 1M Acdmc Stdnt AddOn</v>
          </cell>
          <cell r="D4796">
            <v>14.308510638297872</v>
          </cell>
          <cell r="E4796" t="str">
            <v>Open Value Subscription Acadêmico</v>
          </cell>
          <cell r="F4796" t="str">
            <v>Software Subscription Licenses</v>
          </cell>
        </row>
        <row r="4797">
          <cell r="B4797" t="str">
            <v>LEL-00001N BRL</v>
          </cell>
          <cell r="C4797" t="str">
            <v>EntMobSecurityA3OpnStu ShrdSvr ALNG SubsVL OLV NL 1Mth Acdmc Stdnt</v>
          </cell>
          <cell r="D4797">
            <v>9.5319148936170226</v>
          </cell>
          <cell r="E4797" t="str">
            <v>Open Value Subscription Acadêmico</v>
          </cell>
          <cell r="F4797" t="str">
            <v>Software Subscription Licenses</v>
          </cell>
        </row>
        <row r="4798">
          <cell r="B4798" t="str">
            <v>LEP-00001E BRL</v>
          </cell>
          <cell r="C4798" t="str">
            <v>EntMobSecurityA5OpnFac ShrdSvr ALNG SubsVL OLV E 1Mth Acdmc AP</v>
          </cell>
          <cell r="D4798">
            <v>19.063829787234045</v>
          </cell>
          <cell r="E4798" t="str">
            <v>Open Value Subscription Acadêmico</v>
          </cell>
          <cell r="F4798" t="str">
            <v>Software Subscription Licenses</v>
          </cell>
        </row>
        <row r="4799">
          <cell r="B4799" t="str">
            <v>LEP-00002F BRL</v>
          </cell>
          <cell r="C4799" t="str">
            <v>EntMobSecurityA5OpnFac ShrdSvr ALNG SubsVL OLV F 1Mth Acdmc AP</v>
          </cell>
          <cell r="D4799">
            <v>19.063829787234045</v>
          </cell>
          <cell r="E4799" t="str">
            <v>Open Value Subscription Acadêmico</v>
          </cell>
          <cell r="F4799" t="str">
            <v>Software Subscription Licenses</v>
          </cell>
        </row>
        <row r="4800">
          <cell r="B4800" t="str">
            <v>LEQ-00001N BRL</v>
          </cell>
          <cell r="C4800" t="str">
            <v>EntMobSecurityA5OpnStu ShrdSvr ALNG SubsVL OLV NL 1Mth Acdmc Stdnt</v>
          </cell>
          <cell r="D4800">
            <v>19.063829787234045</v>
          </cell>
          <cell r="E4800" t="str">
            <v>Open Value Subscription Acadêmico</v>
          </cell>
          <cell r="F4800" t="str">
            <v>Software Subscription Licenses</v>
          </cell>
        </row>
        <row r="4801">
          <cell r="B4801" t="str">
            <v>LEK-00001E BRL</v>
          </cell>
          <cell r="C4801" t="str">
            <v>EntMobSecurityAOpnFac ShrdSvr ALNG SubsVL OLV E 1Mth Acdmc AP</v>
          </cell>
          <cell r="D4801">
            <v>9.5319148936170226</v>
          </cell>
          <cell r="E4801" t="str">
            <v>Open Value Subscription Acadêmico</v>
          </cell>
          <cell r="F4801" t="str">
            <v>Software Subscription Licenses</v>
          </cell>
        </row>
        <row r="4802">
          <cell r="B4802" t="str">
            <v>LEK-00002F BRL</v>
          </cell>
          <cell r="C4802" t="str">
            <v>EntMobSecurityAOpnFac ShrdSvr ALNG SubsVL OLV F 1Mth Acdmc AP</v>
          </cell>
          <cell r="D4802">
            <v>9.5319148936170226</v>
          </cell>
          <cell r="E4802" t="str">
            <v>Open Value Subscription Acadêmico</v>
          </cell>
          <cell r="F4802" t="str">
            <v>Software Subscription Licenses</v>
          </cell>
        </row>
        <row r="4803">
          <cell r="B4803" t="str">
            <v>5A7-00001E BRL</v>
          </cell>
          <cell r="C4803" t="str">
            <v>EOAforExchgOnlnOpnFAC ShrdSvr ALNG SubsVL OLV E 1Mth Acdmc AP AddOn</v>
          </cell>
          <cell r="D4803">
            <v>5.7765957446808507</v>
          </cell>
          <cell r="E4803" t="str">
            <v>Open Value Subscription Acadêmico</v>
          </cell>
          <cell r="F4803" t="str">
            <v>Software Subscription Licenses</v>
          </cell>
        </row>
        <row r="4804">
          <cell r="B4804" t="str">
            <v>5A7-00002F BRL</v>
          </cell>
          <cell r="C4804" t="str">
            <v>EOAforExchgOnlnOpnFAC ShrdSvr ALNG SubsVL OLV F 1Mth Acdmc AP AddOn</v>
          </cell>
          <cell r="D4804">
            <v>5.7765957446808507</v>
          </cell>
          <cell r="E4804" t="str">
            <v>Open Value Subscription Acadêmico</v>
          </cell>
          <cell r="F4804" t="str">
            <v>Software Subscription Licenses</v>
          </cell>
        </row>
        <row r="4805">
          <cell r="B4805" t="str">
            <v>5A6-00001N BRL</v>
          </cell>
          <cell r="C4805" t="str">
            <v>EOAforExchgOnlnOpnSTU ShrdSvr ALNG SubsVL OLV NL 1Mth Acdmc Stdnt AddOn</v>
          </cell>
          <cell r="D4805">
            <v>5.7765957446808507</v>
          </cell>
          <cell r="E4805" t="str">
            <v>Open Value Subscription Acadêmico</v>
          </cell>
          <cell r="F4805" t="str">
            <v>Software Subscription Licenses</v>
          </cell>
        </row>
        <row r="4806">
          <cell r="B4806" t="str">
            <v>GR6-00001E BRL</v>
          </cell>
          <cell r="C4806" t="str">
            <v>EOAforExchngSvrOpenFAC ShrdSvr ALNG SubsVL OLV E 1Mth Acdmc AP</v>
          </cell>
          <cell r="D4806">
            <v>5.7765957446808507</v>
          </cell>
          <cell r="E4806" t="str">
            <v>Open Value Subscription Acadêmico</v>
          </cell>
          <cell r="F4806" t="str">
            <v>Software Subscription Licenses</v>
          </cell>
        </row>
        <row r="4807">
          <cell r="B4807" t="str">
            <v>GR6-00002F BRL</v>
          </cell>
          <cell r="C4807" t="str">
            <v>EOAforExchngSvrOpenFAC ShrdSvr ALNG SubsVL OLV F 1Mth Acdmc AP</v>
          </cell>
          <cell r="D4807">
            <v>5.7765957446808507</v>
          </cell>
          <cell r="E4807" t="str">
            <v>Open Value Subscription Acadêmico</v>
          </cell>
          <cell r="F4807" t="str">
            <v>Software Subscription Licenses</v>
          </cell>
        </row>
        <row r="4808">
          <cell r="B4808" t="str">
            <v>GR9-00001N BRL</v>
          </cell>
          <cell r="C4808" t="str">
            <v>EOAforExchngSvrOpenSTU ShrdSvr ALNG SubsVL OLV NL 1Mth Acdmc Stdnt</v>
          </cell>
          <cell r="D4808">
            <v>5.7765957446808507</v>
          </cell>
          <cell r="E4808" t="str">
            <v>Open Value Subscription Acadêmico</v>
          </cell>
          <cell r="F4808" t="str">
            <v>Software Subscription Licenses</v>
          </cell>
        </row>
        <row r="4809">
          <cell r="B4809" t="str">
            <v>PGI-00852E BRL</v>
          </cell>
          <cell r="C4809" t="str">
            <v>ExchgEntCAL 2019 ALNG OLV E Each Acdmc Ent DvcCAL woSrvcs</v>
          </cell>
          <cell r="D4809">
            <v>48.574468085106382</v>
          </cell>
          <cell r="E4809" t="str">
            <v>Open Value Subscription Acadêmico</v>
          </cell>
          <cell r="F4809" t="str">
            <v>Software Licenses</v>
          </cell>
        </row>
        <row r="4810">
          <cell r="B4810" t="str">
            <v>PGI-00854E BRL</v>
          </cell>
          <cell r="C4810" t="str">
            <v>ExchgEntCAL 2019 ALNG OLV E Each Acdmc Ent UsrCAL woSrvcs</v>
          </cell>
          <cell r="D4810">
            <v>48.574468085106382</v>
          </cell>
          <cell r="E4810" t="str">
            <v>Open Value Subscription Acadêmico</v>
          </cell>
          <cell r="F4810" t="str">
            <v>Software Licenses</v>
          </cell>
        </row>
        <row r="4811">
          <cell r="B4811" t="str">
            <v>PGI-00853F BRL</v>
          </cell>
          <cell r="C4811" t="str">
            <v>ExchgEntCAL 2019 ALNG OLV F Each Acdmc Ent DvcCAL woSrvcs</v>
          </cell>
          <cell r="D4811">
            <v>48.574468085106382</v>
          </cell>
          <cell r="E4811" t="str">
            <v>Open Value Subscription Acadêmico</v>
          </cell>
          <cell r="F4811" t="str">
            <v>Software Licenses</v>
          </cell>
        </row>
        <row r="4812">
          <cell r="B4812" t="str">
            <v>PGI-00855F BRL</v>
          </cell>
          <cell r="C4812" t="str">
            <v>ExchgEntCAL 2019 ALNG OLV F Each Acdmc Ent UsrCAL woSrvcs</v>
          </cell>
          <cell r="D4812">
            <v>48.574468085106382</v>
          </cell>
          <cell r="E4812" t="str">
            <v>Open Value Subscription Acadêmico</v>
          </cell>
          <cell r="F4812" t="str">
            <v>Software Licenses</v>
          </cell>
        </row>
        <row r="4813">
          <cell r="B4813" t="str">
            <v>PGI-00535E BRL</v>
          </cell>
          <cell r="C4813" t="str">
            <v>ExchgEntCAL ALNG LicSAPk OLV E 1Y Acdmc Ent DvcCAL wSrvcs</v>
          </cell>
          <cell r="D4813">
            <v>41.255319148936174</v>
          </cell>
          <cell r="E4813" t="str">
            <v>Open Value Subscription Acadêmico</v>
          </cell>
          <cell r="F4813" t="str">
            <v>Software Licenses</v>
          </cell>
        </row>
        <row r="4814">
          <cell r="B4814" t="str">
            <v>PGI-00537E BRL</v>
          </cell>
          <cell r="C4814" t="str">
            <v>ExchgEntCAL ALNG LicSAPk OLV E 1Y Acdmc Ent UsrCAL wSrvcs</v>
          </cell>
          <cell r="D4814">
            <v>41.255319148936174</v>
          </cell>
          <cell r="E4814" t="str">
            <v>Open Value Subscription Acadêmico</v>
          </cell>
          <cell r="F4814" t="str">
            <v>Software Licenses</v>
          </cell>
        </row>
        <row r="4815">
          <cell r="B4815" t="str">
            <v>PGI-00536F BRL</v>
          </cell>
          <cell r="C4815" t="str">
            <v>ExchgEntCAL ALNG LicSAPk OLV F 1Y Acdmc Ent DvcCAL wSrvcs</v>
          </cell>
          <cell r="D4815">
            <v>41.255319148936174</v>
          </cell>
          <cell r="E4815" t="str">
            <v>Open Value Subscription Acadêmico</v>
          </cell>
          <cell r="F4815" t="str">
            <v>Software Licenses</v>
          </cell>
        </row>
        <row r="4816">
          <cell r="B4816" t="str">
            <v>PGI-00538F BRL</v>
          </cell>
          <cell r="C4816" t="str">
            <v>ExchgEntCAL ALNG LicSAPk OLV F 1Y Acdmc Ent UsrCAL wSrvcs</v>
          </cell>
          <cell r="D4816">
            <v>41.255319148936174</v>
          </cell>
          <cell r="E4816" t="str">
            <v>Open Value Subscription Acadêmico</v>
          </cell>
          <cell r="F4816" t="str">
            <v>Software Licenses</v>
          </cell>
        </row>
        <row r="4817">
          <cell r="B4817" t="str">
            <v>PGI-00539N BRL</v>
          </cell>
          <cell r="C4817" t="str">
            <v>ExchgEntCAL ALNG LicSAPk OLV NL 1Y Acdmc Stdnt DvcCAL wSrvcs</v>
          </cell>
          <cell r="D4817">
            <v>26.617021276595747</v>
          </cell>
          <cell r="E4817" t="str">
            <v>Open Value Subscription Acadêmico</v>
          </cell>
          <cell r="F4817" t="str">
            <v>Software Licenses</v>
          </cell>
        </row>
        <row r="4818">
          <cell r="B4818" t="str">
            <v>PGI-00540N BRL</v>
          </cell>
          <cell r="C4818" t="str">
            <v>ExchgEntCAL ALNG LicSAPk OLV NL 1Y Acdmc Stdnt UsrCAL wSrvcs</v>
          </cell>
          <cell r="D4818">
            <v>26.617021276595747</v>
          </cell>
          <cell r="E4818" t="str">
            <v>Open Value Subscription Acadêmico</v>
          </cell>
          <cell r="F4818" t="str">
            <v>Software Licenses</v>
          </cell>
        </row>
        <row r="4819">
          <cell r="B4819" t="str">
            <v>6MV-00001E BRL</v>
          </cell>
          <cell r="C4819" t="str">
            <v>ExchgEntCALSrvcsforEdu ALNG SubsVL OLV E 1Mth Acdmc AP PerUsr</v>
          </cell>
          <cell r="D4819">
            <v>0</v>
          </cell>
          <cell r="E4819" t="str">
            <v>Open Value Subscription Acadêmico</v>
          </cell>
          <cell r="F4819" t="str">
            <v>Software Subscription Licenses</v>
          </cell>
        </row>
        <row r="4820">
          <cell r="B4820" t="str">
            <v>6MV-00002F BRL</v>
          </cell>
          <cell r="C4820" t="str">
            <v>ExchgEntCALSrvcsforEdu ALNG SubsVL OLV F 1Mth Acdmc AP PerUsr</v>
          </cell>
          <cell r="D4820">
            <v>0</v>
          </cell>
          <cell r="E4820" t="str">
            <v>Open Value Subscription Acadêmico</v>
          </cell>
          <cell r="F4820" t="str">
            <v>Software Subscription Licenses</v>
          </cell>
        </row>
        <row r="4821">
          <cell r="B4821" t="str">
            <v>6MV-00005N BRL</v>
          </cell>
          <cell r="C4821" t="str">
            <v>ExchgEntCALSrvcsforEdu ALNG SubsVL OLV NL 1Mth AcdmcStdnt PerUsrForStdnt</v>
          </cell>
          <cell r="D4821">
            <v>0</v>
          </cell>
          <cell r="E4821" t="str">
            <v>Open Value Subscription Acadêmico</v>
          </cell>
          <cell r="F4821" t="str">
            <v>Software Subscription Licenses</v>
          </cell>
        </row>
        <row r="4822">
          <cell r="B4822" t="str">
            <v>381-04469E BRL</v>
          </cell>
          <cell r="C4822" t="str">
            <v>ExchgStdCAL 2019 ALNG OLV E Each Acdmc Ent DvcCAL</v>
          </cell>
          <cell r="D4822">
            <v>16.5</v>
          </cell>
          <cell r="E4822" t="str">
            <v>Open Value Subscription Acadêmico</v>
          </cell>
          <cell r="F4822" t="str">
            <v>Software Licenses</v>
          </cell>
        </row>
        <row r="4823">
          <cell r="B4823" t="str">
            <v>381-04471E BRL</v>
          </cell>
          <cell r="C4823" t="str">
            <v>ExchgStdCAL 2019 ALNG OLV E Each Acdmc Ent UsrCAL</v>
          </cell>
          <cell r="D4823">
            <v>16.5</v>
          </cell>
          <cell r="E4823" t="str">
            <v>Open Value Subscription Acadêmico</v>
          </cell>
          <cell r="F4823" t="str">
            <v>Software Licenses</v>
          </cell>
        </row>
        <row r="4824">
          <cell r="B4824" t="str">
            <v>381-04470F BRL</v>
          </cell>
          <cell r="C4824" t="str">
            <v>ExchgStdCAL 2019 ALNG OLV F Each Acdmc Ent DvcCAL</v>
          </cell>
          <cell r="D4824">
            <v>16.5</v>
          </cell>
          <cell r="E4824" t="str">
            <v>Open Value Subscription Acadêmico</v>
          </cell>
          <cell r="F4824" t="str">
            <v>Software Licenses</v>
          </cell>
        </row>
        <row r="4825">
          <cell r="B4825" t="str">
            <v>381-04472F BRL</v>
          </cell>
          <cell r="C4825" t="str">
            <v>ExchgStdCAL 2019 ALNG OLV F Each Acdmc Ent UsrCAL</v>
          </cell>
          <cell r="D4825">
            <v>16.5</v>
          </cell>
          <cell r="E4825" t="str">
            <v>Open Value Subscription Acadêmico</v>
          </cell>
          <cell r="F4825" t="str">
            <v>Software Licenses</v>
          </cell>
        </row>
        <row r="4826">
          <cell r="B4826" t="str">
            <v>381-04234E BRL</v>
          </cell>
          <cell r="C4826" t="str">
            <v>ExchgStdCAL ALNG LicSAPk OLV E 1Y Acdmc Ent DvcCAL</v>
          </cell>
          <cell r="D4826">
            <v>19.308510638297872</v>
          </cell>
          <cell r="E4826" t="str">
            <v>Open Value Subscription Acadêmico</v>
          </cell>
          <cell r="F4826" t="str">
            <v>Software Licenses</v>
          </cell>
        </row>
        <row r="4827">
          <cell r="B4827" t="str">
            <v>381-04236E BRL</v>
          </cell>
          <cell r="C4827" t="str">
            <v>ExchgStdCAL ALNG LicSAPk OLV E 1Y Acdmc Ent UsrCAL</v>
          </cell>
          <cell r="D4827">
            <v>18.372340425531917</v>
          </cell>
          <cell r="E4827" t="str">
            <v>Open Value Subscription Acadêmico</v>
          </cell>
          <cell r="F4827" t="str">
            <v>Software Licenses</v>
          </cell>
        </row>
        <row r="4828">
          <cell r="B4828" t="str">
            <v>381-04235F BRL</v>
          </cell>
          <cell r="C4828" t="str">
            <v>ExchgStdCAL ALNG LicSAPk OLV F 1Y Acdmc Ent DvcCAL</v>
          </cell>
          <cell r="D4828">
            <v>19.308510638297872</v>
          </cell>
          <cell r="E4828" t="str">
            <v>Open Value Subscription Acadêmico</v>
          </cell>
          <cell r="F4828" t="str">
            <v>Software Licenses</v>
          </cell>
        </row>
        <row r="4829">
          <cell r="B4829" t="str">
            <v>381-04237F BRL</v>
          </cell>
          <cell r="C4829" t="str">
            <v>ExchgStdCAL ALNG LicSAPk OLV F 1Y Acdmc Ent UsrCAL</v>
          </cell>
          <cell r="D4829">
            <v>18.372340425531917</v>
          </cell>
          <cell r="E4829" t="str">
            <v>Open Value Subscription Acadêmico</v>
          </cell>
          <cell r="F4829" t="str">
            <v>Software Licenses</v>
          </cell>
        </row>
        <row r="4830">
          <cell r="B4830" t="str">
            <v>381-04238N BRL</v>
          </cell>
          <cell r="C4830" t="str">
            <v>ExchgStdCAL ALNG LicSAPk OLV NL 1Y Acdmc Stdnt DvcCAL</v>
          </cell>
          <cell r="D4830">
            <v>4.5106382978723412</v>
          </cell>
          <cell r="E4830" t="str">
            <v>Open Value Subscription Acadêmico</v>
          </cell>
          <cell r="F4830" t="str">
            <v>Software Licenses</v>
          </cell>
        </row>
        <row r="4831">
          <cell r="B4831" t="str">
            <v>381-04239N BRL</v>
          </cell>
          <cell r="C4831" t="str">
            <v>ExchgStdCAL ALNG LicSAPk OLV NL 1Y Acdmc Stdnt UsrCAL</v>
          </cell>
          <cell r="D4831">
            <v>4.5106382978723412</v>
          </cell>
          <cell r="E4831" t="str">
            <v>Open Value Subscription Acadêmico</v>
          </cell>
          <cell r="F4831" t="str">
            <v>Software Licenses</v>
          </cell>
        </row>
        <row r="4832">
          <cell r="B4832" t="str">
            <v>395-04591E BRL</v>
          </cell>
          <cell r="C4832" t="str">
            <v>ExchgSvrEnt 2019 ALNG OLV E Each Acdmc AP</v>
          </cell>
          <cell r="D4832">
            <v>4715.4680851063831</v>
          </cell>
          <cell r="E4832" t="str">
            <v>Open Value Subscription Acadêmico</v>
          </cell>
          <cell r="F4832" t="str">
            <v>Software Licenses</v>
          </cell>
        </row>
        <row r="4833">
          <cell r="B4833" t="str">
            <v>395-04592F BRL</v>
          </cell>
          <cell r="C4833" t="str">
            <v>ExchgSvrEnt 2019 ALNG OLV F Each Acdmc AP</v>
          </cell>
          <cell r="D4833">
            <v>4715.4680851063831</v>
          </cell>
          <cell r="E4833" t="str">
            <v>Open Value Subscription Acadêmico</v>
          </cell>
          <cell r="F4833" t="str">
            <v>Software Licenses</v>
          </cell>
        </row>
        <row r="4834">
          <cell r="B4834" t="str">
            <v>395-04412E BRL</v>
          </cell>
          <cell r="C4834" t="str">
            <v>ExchgSvrEnt ALNG LicSAPk OLV E 1Y Acdmc AP</v>
          </cell>
          <cell r="D4834">
            <v>2750.1702127659573</v>
          </cell>
          <cell r="E4834" t="str">
            <v>Open Value Subscription Acadêmico</v>
          </cell>
          <cell r="F4834" t="str">
            <v>Software Licenses</v>
          </cell>
        </row>
        <row r="4835">
          <cell r="B4835" t="str">
            <v>395-04413F BRL</v>
          </cell>
          <cell r="C4835" t="str">
            <v>ExchgSvrEnt ALNG LicSAPk OLV F 1Y Acdmc AP</v>
          </cell>
          <cell r="D4835">
            <v>2750.1702127659573</v>
          </cell>
          <cell r="E4835" t="str">
            <v>Open Value Subscription Acadêmico</v>
          </cell>
          <cell r="F4835" t="str">
            <v>Software Licenses</v>
          </cell>
        </row>
        <row r="4836">
          <cell r="B4836" t="str">
            <v>395-04414E BRL</v>
          </cell>
          <cell r="C4836" t="str">
            <v>ExchgSvrEnt ALNG SASU OLV E 1Y Acdmc ExchgSvrStd AP</v>
          </cell>
          <cell r="D4836">
            <v>2269.3085106382982</v>
          </cell>
          <cell r="E4836" t="str">
            <v>Open Value Subscription Acadêmico</v>
          </cell>
          <cell r="F4836" t="str">
            <v>Software Licenses</v>
          </cell>
        </row>
        <row r="4837">
          <cell r="B4837" t="str">
            <v>395-04415F BRL</v>
          </cell>
          <cell r="C4837" t="str">
            <v>ExchgSvrEnt ALNG SASU OLV F 1Y Acdmc ExchgSvrStd AP</v>
          </cell>
          <cell r="D4837">
            <v>2269.3085106382982</v>
          </cell>
          <cell r="E4837" t="str">
            <v>Open Value Subscription Acadêmico</v>
          </cell>
          <cell r="F4837" t="str">
            <v>Software Licenses</v>
          </cell>
        </row>
        <row r="4838">
          <cell r="B4838" t="str">
            <v>312-04392E BRL</v>
          </cell>
          <cell r="C4838" t="str">
            <v>ExchgSvrStd 2019 ALNG OLV E Each Acdmc AP</v>
          </cell>
          <cell r="D4838">
            <v>824.25531914893622</v>
          </cell>
          <cell r="E4838" t="str">
            <v>Open Value Subscription Acadêmico</v>
          </cell>
          <cell r="F4838" t="str">
            <v>Software Licenses</v>
          </cell>
        </row>
        <row r="4839">
          <cell r="B4839" t="str">
            <v>312-04393F BRL</v>
          </cell>
          <cell r="C4839" t="str">
            <v>ExchgSvrStd 2019 ALNG OLV F Each Acdmc AP</v>
          </cell>
          <cell r="D4839">
            <v>824.25531914893622</v>
          </cell>
          <cell r="E4839" t="str">
            <v>Open Value Subscription Acadêmico</v>
          </cell>
          <cell r="F4839" t="str">
            <v>Software Licenses</v>
          </cell>
        </row>
        <row r="4840">
          <cell r="B4840" t="str">
            <v>312-04097E BRL</v>
          </cell>
          <cell r="C4840" t="str">
            <v>ExchgSvrStd ALNG LicSAPk OLV E 1Y Acdmc AP</v>
          </cell>
          <cell r="D4840">
            <v>480.86170212765961</v>
          </cell>
          <cell r="E4840" t="str">
            <v>Open Value Subscription Acadêmico</v>
          </cell>
          <cell r="F4840" t="str">
            <v>Software Licenses</v>
          </cell>
        </row>
        <row r="4841">
          <cell r="B4841" t="str">
            <v>312-04098F BRL</v>
          </cell>
          <cell r="C4841" t="str">
            <v>ExchgSvrStd ALNG LicSAPk OLV F 1Y Acdmc AP</v>
          </cell>
          <cell r="D4841">
            <v>480.86170212765961</v>
          </cell>
          <cell r="E4841" t="str">
            <v>Open Value Subscription Acadêmico</v>
          </cell>
          <cell r="F4841" t="str">
            <v>Software Licenses</v>
          </cell>
        </row>
        <row r="4842">
          <cell r="B4842" t="str">
            <v>DS2-00001E BRL</v>
          </cell>
          <cell r="C4842" t="str">
            <v>ExchOnlnPln2OpnFclty ShrdSvr ALNG SubsVL OLV E 1Mth Acdmc AP Renewal</v>
          </cell>
          <cell r="D4842">
            <v>0</v>
          </cell>
          <cell r="E4842" t="str">
            <v>Open Value Subscription Acadêmico</v>
          </cell>
          <cell r="F4842" t="str">
            <v>Software Subscription Licenses</v>
          </cell>
        </row>
        <row r="4843">
          <cell r="B4843" t="str">
            <v>DS2-00002F BRL</v>
          </cell>
          <cell r="C4843" t="str">
            <v>ExchOnlnPln2OpnFclty ShrdSvr ALNG SubsVL OLV F 1Mth Acdmc AP Renewal</v>
          </cell>
          <cell r="D4843">
            <v>0</v>
          </cell>
          <cell r="E4843" t="str">
            <v>Open Value Subscription Acadêmico</v>
          </cell>
          <cell r="F4843" t="str">
            <v>Software Subscription Licenses</v>
          </cell>
        </row>
        <row r="4844">
          <cell r="B4844" t="str">
            <v>DR2-00001N BRL</v>
          </cell>
          <cell r="C4844" t="str">
            <v>ExchOnlnPln2OpnStdnt ShrdSvr ALNG SubsVL OLV NL 1Mth Acdmc Stdnt Renewal</v>
          </cell>
          <cell r="D4844">
            <v>0</v>
          </cell>
          <cell r="E4844" t="str">
            <v>Open Value Subscription Acadêmico</v>
          </cell>
          <cell r="F4844" t="str">
            <v>Software Subscription Licenses</v>
          </cell>
        </row>
        <row r="4845">
          <cell r="B4845" t="str">
            <v>7VC-00171E BRL</v>
          </cell>
          <cell r="C4845" t="str">
            <v>FrfrntIdnttyMgr ALNG LicSAPk OLV E 1Y Acdmc AP Live</v>
          </cell>
          <cell r="D4845">
            <v>1242.6914893617022</v>
          </cell>
          <cell r="E4845" t="str">
            <v>Open Value Subscription Acadêmico</v>
          </cell>
          <cell r="F4845" t="str">
            <v>Software Licenses</v>
          </cell>
        </row>
        <row r="4846">
          <cell r="B4846" t="str">
            <v>7VC-00172F BRL</v>
          </cell>
          <cell r="C4846" t="str">
            <v>FrfrntIdnttyMgr ALNG LicSAPk OLV F 1Y Acdmc AP Live</v>
          </cell>
          <cell r="D4846">
            <v>1242.6914893617022</v>
          </cell>
          <cell r="E4846" t="str">
            <v>Open Value Subscription Acadêmico</v>
          </cell>
          <cell r="F4846" t="str">
            <v>Software Licenses</v>
          </cell>
        </row>
        <row r="4847">
          <cell r="B4847" t="str">
            <v>NK7-00004E BRL</v>
          </cell>
          <cell r="C4847" t="str">
            <v>IdentityMgrCAL 2016 ALNG OLV E Each Acdmc AP UsrCAL</v>
          </cell>
          <cell r="D4847">
            <v>19.308510638297872</v>
          </cell>
          <cell r="E4847" t="str">
            <v>Open Value Subscription Acadêmico</v>
          </cell>
          <cell r="F4847" t="str">
            <v>Software Licenses</v>
          </cell>
        </row>
        <row r="4848">
          <cell r="B4848" t="str">
            <v>NK7-00005F BRL</v>
          </cell>
          <cell r="C4848" t="str">
            <v>IdentityMgrCAL 2016 ALNG OLV F Each Acdmc AP UsrCAL</v>
          </cell>
          <cell r="D4848">
            <v>19.308510638297872</v>
          </cell>
          <cell r="E4848" t="str">
            <v>Open Value Subscription Acadêmico</v>
          </cell>
          <cell r="F4848" t="str">
            <v>Software Licenses</v>
          </cell>
        </row>
        <row r="4849">
          <cell r="B4849" t="str">
            <v>NK7-00068E BRL</v>
          </cell>
          <cell r="C4849" t="str">
            <v>IdentityMgrCAL ALNG LicSAPk OLV E 1Y Acdmc AP UsrCAL</v>
          </cell>
          <cell r="D4849">
            <v>11.053191489361703</v>
          </cell>
          <cell r="E4849" t="str">
            <v>Open Value Subscription Acadêmico</v>
          </cell>
          <cell r="F4849" t="str">
            <v>Software Licenses</v>
          </cell>
        </row>
        <row r="4850">
          <cell r="B4850" t="str">
            <v>NK7-00069F BRL</v>
          </cell>
          <cell r="C4850" t="str">
            <v>IdentityMgrCAL ALNG LicSAPk OLV F 1Y Acdmc AP UsrCAL</v>
          </cell>
          <cell r="D4850">
            <v>11.053191489361703</v>
          </cell>
          <cell r="E4850" t="str">
            <v>Open Value Subscription Acadêmico</v>
          </cell>
          <cell r="F4850" t="str">
            <v>Software Licenses</v>
          </cell>
        </row>
        <row r="4851">
          <cell r="B4851" t="str">
            <v>NK7-00092N BRL</v>
          </cell>
          <cell r="C4851" t="str">
            <v>IdentityMgrCAL ALNG LicSAPk OLV NL 1Y Acdmc Stdnt UsrCAL</v>
          </cell>
          <cell r="D4851">
            <v>7.3191489361702127</v>
          </cell>
          <cell r="E4851" t="str">
            <v>Open Value Subscription Acadêmico</v>
          </cell>
          <cell r="F4851" t="str">
            <v>Software Licenses</v>
          </cell>
        </row>
        <row r="4852">
          <cell r="B4852" t="str">
            <v>PL7-00001E BRL</v>
          </cell>
          <cell r="C4852" t="str">
            <v>IdentityMgrExtConn 2016 ALNG OLV E Each Acdmc AP</v>
          </cell>
          <cell r="D4852">
            <v>19368.276595744683</v>
          </cell>
          <cell r="E4852" t="str">
            <v>Open Value Subscription Acadêmico</v>
          </cell>
          <cell r="F4852" t="str">
            <v>Software Licenses</v>
          </cell>
        </row>
        <row r="4853">
          <cell r="B4853" t="str">
            <v>PL7-00002F BRL</v>
          </cell>
          <cell r="C4853" t="str">
            <v>IdentityMgrExtConn 2016 ALNG OLV F Each Acdmc AP</v>
          </cell>
          <cell r="D4853">
            <v>19368.276595744683</v>
          </cell>
          <cell r="E4853" t="str">
            <v>Open Value Subscription Acadêmico</v>
          </cell>
          <cell r="F4853" t="str">
            <v>Software Licenses</v>
          </cell>
        </row>
        <row r="4854">
          <cell r="B4854" t="str">
            <v>PL7-00061E BRL</v>
          </cell>
          <cell r="C4854" t="str">
            <v>IdentityMgrExtConn ALNG LicSAPk OLV E 1Y Acdmc AP</v>
          </cell>
          <cell r="D4854">
            <v>11298.180851063831</v>
          </cell>
          <cell r="E4854" t="str">
            <v>Open Value Subscription Acadêmico</v>
          </cell>
          <cell r="F4854" t="str">
            <v>Software Licenses</v>
          </cell>
        </row>
        <row r="4855">
          <cell r="B4855" t="str">
            <v>PL7-00062F BRL</v>
          </cell>
          <cell r="C4855" t="str">
            <v>IdentityMgrExtConn ALNG LicSAPk OLV F 1Y Acdmc AP</v>
          </cell>
          <cell r="D4855">
            <v>11298.180851063831</v>
          </cell>
          <cell r="E4855" t="str">
            <v>Open Value Subscription Acadêmico</v>
          </cell>
          <cell r="F4855" t="str">
            <v>Software Licenses</v>
          </cell>
        </row>
        <row r="4856">
          <cell r="B4856" t="str">
            <v>FYV-00001E BRL</v>
          </cell>
          <cell r="C4856" t="str">
            <v>IntuneAddOnOpenFclty ShrdSvr ALNG SubsVL OLV E 1Mth Acdmc AP AddOn</v>
          </cell>
          <cell r="D4856">
            <v>3.3723404255319149</v>
          </cell>
          <cell r="E4856" t="str">
            <v>Open Value Subscription Acadêmico</v>
          </cell>
          <cell r="F4856" t="str">
            <v>Software Subscription Licenses</v>
          </cell>
        </row>
        <row r="4857">
          <cell r="B4857" t="str">
            <v>FYV-00002F BRL</v>
          </cell>
          <cell r="C4857" t="str">
            <v>IntuneAddOnOpenFclty ShrdSvr ALNG SubsVL OLV F 1Mth Acdmc AP AddOn</v>
          </cell>
          <cell r="D4857">
            <v>3.3723404255319149</v>
          </cell>
          <cell r="E4857" t="str">
            <v>Open Value Subscription Acadêmico</v>
          </cell>
          <cell r="F4857" t="str">
            <v>Software Subscription Licenses</v>
          </cell>
        </row>
        <row r="4858">
          <cell r="B4858" t="str">
            <v>GUN-00001E BRL</v>
          </cell>
          <cell r="C4858" t="str">
            <v>IntuneEDUDvcOpn ALNG Fee OLV E Each Acdmc AP</v>
          </cell>
          <cell r="D4858">
            <v>173.10638297872342</v>
          </cell>
          <cell r="E4858" t="str">
            <v>Open Value Subscription Acadêmico</v>
          </cell>
          <cell r="F4858" t="str">
            <v>Software Subscription Licenses</v>
          </cell>
        </row>
        <row r="4859">
          <cell r="B4859" t="str">
            <v>GUN-00002F BRL</v>
          </cell>
          <cell r="C4859" t="str">
            <v>IntuneEDUDvcOpn ALNG Fee OLV F Each Acdmc AP</v>
          </cell>
          <cell r="D4859">
            <v>173.10638297872342</v>
          </cell>
          <cell r="E4859" t="str">
            <v>Open Value Subscription Acadêmico</v>
          </cell>
          <cell r="F4859" t="str">
            <v>Software Subscription Licenses</v>
          </cell>
        </row>
        <row r="4860">
          <cell r="B4860" t="str">
            <v>3LN-00001E BRL</v>
          </cell>
          <cell r="C4860" t="str">
            <v>IntuneOpen ShrdSvr ALNG SubsVL OLV E 1Mth Acdmc AP Fclty RenewalOnly</v>
          </cell>
          <cell r="D4860">
            <v>3.1808510638297878</v>
          </cell>
          <cell r="E4860" t="str">
            <v>Open Value Subscription Acadêmico</v>
          </cell>
          <cell r="F4860" t="str">
            <v>Software Subscription Licenses</v>
          </cell>
        </row>
        <row r="4861">
          <cell r="B4861" t="str">
            <v>3LN-00013E BRL</v>
          </cell>
          <cell r="C4861" t="str">
            <v>IntuneOpen ShrdSvr ALNG SubsVL OLV E 1Mth Acdmc AP OLSFac RenewalOnly</v>
          </cell>
          <cell r="D4861">
            <v>3.1808510638297878</v>
          </cell>
          <cell r="E4861" t="str">
            <v>Open Value Subscription Acadêmico</v>
          </cell>
          <cell r="F4861" t="str">
            <v>Software Subscription Licenses</v>
          </cell>
        </row>
        <row r="4862">
          <cell r="B4862" t="str">
            <v>3LN-00016E BRL</v>
          </cell>
          <cell r="C4862" t="str">
            <v>IntuneOpen ShrdSvr ALNG SubsVL OLV E 1MthAcdmc AP STUUseBnft RenewalOnly</v>
          </cell>
          <cell r="D4862">
            <v>0</v>
          </cell>
          <cell r="E4862" t="str">
            <v>Open Value Subscription Acadêmico</v>
          </cell>
          <cell r="F4862" t="str">
            <v>Software Subscription Licenses</v>
          </cell>
        </row>
        <row r="4863">
          <cell r="B4863" t="str">
            <v>3LN-00002F BRL</v>
          </cell>
          <cell r="C4863" t="str">
            <v>IntuneOpen ShrdSvr ALNG SubsVL OLV F 1Mth Acdmc AP Fclty RenewalOnly</v>
          </cell>
          <cell r="D4863">
            <v>3.1808510638297878</v>
          </cell>
          <cell r="E4863" t="str">
            <v>Open Value Subscription Acadêmico</v>
          </cell>
          <cell r="F4863" t="str">
            <v>Software Subscription Licenses</v>
          </cell>
        </row>
        <row r="4864">
          <cell r="B4864" t="str">
            <v>3LN-00014F BRL</v>
          </cell>
          <cell r="C4864" t="str">
            <v>IntuneOpen ShrdSvr ALNG SubsVL OLV F 1Mth Acdmc AP OLSFac RenewalOnly</v>
          </cell>
          <cell r="D4864">
            <v>3.1808510638297878</v>
          </cell>
          <cell r="E4864" t="str">
            <v>Open Value Subscription Acadêmico</v>
          </cell>
          <cell r="F4864" t="str">
            <v>Software Subscription Licenses</v>
          </cell>
        </row>
        <row r="4865">
          <cell r="B4865" t="str">
            <v>3LN-00017F BRL</v>
          </cell>
          <cell r="C4865" t="str">
            <v>IntuneOpen ShrdSvr ALNG SubsVL OLV F 1MthAcdmc AP STUUseBnft RenewalOnly</v>
          </cell>
          <cell r="D4865">
            <v>0</v>
          </cell>
          <cell r="E4865" t="str">
            <v>Open Value Subscription Acadêmico</v>
          </cell>
          <cell r="F4865" t="str">
            <v>Software Subscription Licenses</v>
          </cell>
        </row>
        <row r="4866">
          <cell r="B4866" t="str">
            <v>3LN-00004N BRL</v>
          </cell>
          <cell r="C4866" t="str">
            <v>IntuneOpen ShrdSvr ALNG SubsVL OLV NL 1Mth Acdmc Stdnt Stdnt RenewalOnly</v>
          </cell>
          <cell r="D4866">
            <v>3.1808510638297878</v>
          </cell>
          <cell r="E4866" t="str">
            <v>Open Value Subscription Acadêmico</v>
          </cell>
          <cell r="F4866" t="str">
            <v>Software Subscription Licenses</v>
          </cell>
        </row>
        <row r="4867">
          <cell r="B4867" t="str">
            <v>3LN-00012N BRL</v>
          </cell>
          <cell r="C4867" t="str">
            <v>IntuneOpen ShrdSvr ALNG SubsVL OLV NL 1Mth Acdmc StdntOLSStudRenewalOnly</v>
          </cell>
          <cell r="D4867">
            <v>3.1808510638297878</v>
          </cell>
          <cell r="E4867" t="str">
            <v>Open Value Subscription Acadêmico</v>
          </cell>
          <cell r="F4867" t="str">
            <v>Software Subscription Licenses</v>
          </cell>
        </row>
        <row r="4868">
          <cell r="B4868" t="str">
            <v>3LN-00018N BRL</v>
          </cell>
          <cell r="C4868" t="str">
            <v>IntuneOpen ShrdSvrALNG SubsVL OLV NL 1MthAcdmcStdntSTUUseBnftRenewalOnly</v>
          </cell>
          <cell r="D4868">
            <v>0</v>
          </cell>
          <cell r="E4868" t="str">
            <v>Open Value Subscription Acadêmico</v>
          </cell>
          <cell r="F4868" t="str">
            <v>Software Subscription Licenses</v>
          </cell>
        </row>
        <row r="4869">
          <cell r="B4869" t="str">
            <v>7U6-00008E BRL</v>
          </cell>
          <cell r="C4869" t="str">
            <v>IntuneOPENAddOn ShrdSvrALNG SubsVL OLV E 1Mth Acdmc AP Fclty RenewalOnly</v>
          </cell>
          <cell r="D4869">
            <v>2.542553191489362</v>
          </cell>
          <cell r="E4869" t="str">
            <v>Open Value Subscription Acadêmico</v>
          </cell>
          <cell r="F4869" t="str">
            <v>Software Subscription Licenses</v>
          </cell>
        </row>
        <row r="4870">
          <cell r="B4870" t="str">
            <v>7U6-00009F BRL</v>
          </cell>
          <cell r="C4870" t="str">
            <v>IntuneOPENAddOnShrdSvrALNG SubsVL OLV F 1MthAcdmc AP Fclty RenewalOnly</v>
          </cell>
          <cell r="D4870">
            <v>2.542553191489362</v>
          </cell>
          <cell r="E4870" t="str">
            <v>Open Value Subscription Acadêmico</v>
          </cell>
          <cell r="F4870" t="str">
            <v>Software Subscription Licenses</v>
          </cell>
        </row>
        <row r="4871">
          <cell r="B4871" t="str">
            <v>7U6-00011N BRL</v>
          </cell>
          <cell r="C4871" t="str">
            <v>IntuneOPENAddOnShrdSvrALNG SubsVL OLV NL 1MthAcdmcStdnt RenewalOnly</v>
          </cell>
          <cell r="D4871">
            <v>2.542553191489362</v>
          </cell>
          <cell r="E4871" t="str">
            <v>Open Value Subscription Acadêmico</v>
          </cell>
          <cell r="F4871" t="str">
            <v>Software Subscription Licenses</v>
          </cell>
        </row>
        <row r="4872">
          <cell r="B4872" t="str">
            <v>FYS-00001E BRL</v>
          </cell>
          <cell r="C4872" t="str">
            <v>IntuneOpenFclty ShrdSvr ALNG SubsVL OLV E 1Mth Acdmc AP</v>
          </cell>
          <cell r="D4872">
            <v>4.0106382978723403</v>
          </cell>
          <cell r="E4872" t="str">
            <v>Open Value Subscription Acadêmico</v>
          </cell>
          <cell r="F4872" t="str">
            <v>Software Subscription Licenses</v>
          </cell>
        </row>
        <row r="4873">
          <cell r="B4873" t="str">
            <v>FYS-00003E BRL</v>
          </cell>
          <cell r="C4873" t="str">
            <v>IntuneOpenFclty ShrdSvr ALNG SubsVL OLV E 1Mth Acdmc AP AddOn toIntune</v>
          </cell>
          <cell r="D4873">
            <v>0</v>
          </cell>
          <cell r="E4873" t="str">
            <v>Open Value Subscription Acadêmico</v>
          </cell>
          <cell r="F4873" t="str">
            <v>Software Subscription Licenses</v>
          </cell>
        </row>
        <row r="4874">
          <cell r="B4874" t="str">
            <v>FYS-00002F BRL</v>
          </cell>
          <cell r="C4874" t="str">
            <v>IntuneOpenFclty ShrdSvr ALNG SubsVL OLV F 1Mth Acdmc AP</v>
          </cell>
          <cell r="D4874">
            <v>4.0106382978723403</v>
          </cell>
          <cell r="E4874" t="str">
            <v>Open Value Subscription Acadêmico</v>
          </cell>
          <cell r="F4874" t="str">
            <v>Software Subscription Licenses</v>
          </cell>
        </row>
        <row r="4875">
          <cell r="B4875" t="str">
            <v>FYS-00004F BRL</v>
          </cell>
          <cell r="C4875" t="str">
            <v>IntuneOpenFclty ShrdSvr ALNG SubsVL OLV F 1Mth Acdmc AP AddOn toIntune</v>
          </cell>
          <cell r="D4875">
            <v>0</v>
          </cell>
          <cell r="E4875" t="str">
            <v>Open Value Subscription Acadêmico</v>
          </cell>
          <cell r="F4875" t="str">
            <v>Software Subscription Licenses</v>
          </cell>
        </row>
        <row r="4876">
          <cell r="B4876" t="str">
            <v>FYT-00003N BRL</v>
          </cell>
          <cell r="C4876" t="str">
            <v>IntuneOpenStdnt ShrdSvr ALNG SubsVL OLV NL 1M Acdmc Stdnt AddOn toIntune</v>
          </cell>
          <cell r="D4876">
            <v>0</v>
          </cell>
          <cell r="E4876" t="str">
            <v>Open Value Subscription Acadêmico</v>
          </cell>
          <cell r="F4876" t="str">
            <v>Software Subscription Licenses</v>
          </cell>
        </row>
        <row r="4877">
          <cell r="B4877" t="str">
            <v>FYT-00001N BRL</v>
          </cell>
          <cell r="C4877" t="str">
            <v>IntuneOpenStdnt ShrdSvr ALNG SubsVL OLV NL 1Mth Acdmc Stdnt</v>
          </cell>
          <cell r="D4877">
            <v>4.0106382978723403</v>
          </cell>
          <cell r="E4877" t="str">
            <v>Open Value Subscription Acadêmico</v>
          </cell>
          <cell r="F4877" t="str">
            <v>Software Subscription Licenses</v>
          </cell>
        </row>
        <row r="4878">
          <cell r="B4878" t="str">
            <v>FYT-00002N BRL</v>
          </cell>
          <cell r="C4878" t="str">
            <v>IntuneOpenStdnt ShrdSvr ALNG SubsVL OLV NL 1Mth Acdmc Stdnt STUUseBnft</v>
          </cell>
          <cell r="D4878">
            <v>0</v>
          </cell>
          <cell r="E4878" t="str">
            <v>Open Value Subscription Acadêmico</v>
          </cell>
          <cell r="F4878" t="str">
            <v>Software Subscription Licenses</v>
          </cell>
        </row>
        <row r="4879">
          <cell r="B4879" t="str">
            <v>32P-00001E BRL</v>
          </cell>
          <cell r="C4879" t="str">
            <v>MS MyAnalytics OpenFac ShrdSvr ALNG OLV E 1M Acdmc AP</v>
          </cell>
          <cell r="D4879">
            <v>8.6382978723404253</v>
          </cell>
          <cell r="E4879" t="str">
            <v>Open Value Subscription Acadêmico</v>
          </cell>
          <cell r="F4879" t="str">
            <v>Software Subscription Licenses</v>
          </cell>
        </row>
        <row r="4880">
          <cell r="B4880" t="str">
            <v>32P-00002F BRL</v>
          </cell>
          <cell r="C4880" t="str">
            <v>MS MyAnalytics OpenFac ShrdSvr ALNG OLV F 1M Acdmc AP</v>
          </cell>
          <cell r="D4880">
            <v>8.6382978723404253</v>
          </cell>
          <cell r="E4880" t="str">
            <v>Open Value Subscription Acadêmico</v>
          </cell>
          <cell r="F4880" t="str">
            <v>Software Subscription Licenses</v>
          </cell>
        </row>
        <row r="4881">
          <cell r="B4881" t="str">
            <v>32N-00001N BRL</v>
          </cell>
          <cell r="C4881" t="str">
            <v>MS MyAnalytics OpenStu ShrdSvr ALNG OLV NL 1M Acdmc Stdnt</v>
          </cell>
          <cell r="D4881">
            <v>6.4893617021276597</v>
          </cell>
          <cell r="E4881" t="str">
            <v>Open Value Subscription Acadêmico</v>
          </cell>
          <cell r="F4881" t="str">
            <v>Software Subscription Licenses</v>
          </cell>
        </row>
        <row r="4882">
          <cell r="B4882" t="str">
            <v>3VU-00001E BRL</v>
          </cell>
          <cell r="C4882" t="str">
            <v>MSDNPltfrms ALNG LicSAPk OLV E 1Y Acdmc AP</v>
          </cell>
          <cell r="D4882">
            <v>913.92553191489367</v>
          </cell>
          <cell r="E4882" t="str">
            <v>Open Value Subscription Acadêmico</v>
          </cell>
          <cell r="F4882" t="str">
            <v>Software Licenses</v>
          </cell>
        </row>
        <row r="4883">
          <cell r="B4883" t="str">
            <v>3VU-00002F BRL</v>
          </cell>
          <cell r="C4883" t="str">
            <v>MSDNPltfrms ALNG LicSAPk OLV F 1Y Acdmc AP</v>
          </cell>
          <cell r="D4883">
            <v>913.92553191489367</v>
          </cell>
          <cell r="E4883" t="str">
            <v>Open Value Subscription Acadêmico</v>
          </cell>
          <cell r="F4883" t="str">
            <v>Software Licenses</v>
          </cell>
        </row>
        <row r="4884">
          <cell r="B4884" t="str">
            <v>3VU-00037E BRL</v>
          </cell>
          <cell r="C4884" t="str">
            <v>MSDNPltfrms ALNG OLV E Each Acdmc AP</v>
          </cell>
          <cell r="D4884">
            <v>1352.5957446808511</v>
          </cell>
          <cell r="E4884" t="str">
            <v>Open Value Subscription Acadêmico</v>
          </cell>
          <cell r="F4884" t="str">
            <v>Software Licenses</v>
          </cell>
        </row>
        <row r="4885">
          <cell r="B4885" t="str">
            <v>3VU-00038F BRL</v>
          </cell>
          <cell r="C4885" t="str">
            <v>MSDNPltfrms ALNG OLV F Each Acdmc AP</v>
          </cell>
          <cell r="D4885">
            <v>1352.5957446808511</v>
          </cell>
          <cell r="E4885" t="str">
            <v>Open Value Subscription Acadêmico</v>
          </cell>
          <cell r="F4885" t="str">
            <v>Software Licenses</v>
          </cell>
        </row>
        <row r="4886">
          <cell r="B4886" t="str">
            <v>WC2-00008E BRL</v>
          </cell>
          <cell r="C4886" t="str">
            <v>MultifctrAuthntctnOpn ShrdSvrALNGSubsOLVE1MthAcdmcAP FcltyPerUsrRnwlOnly</v>
          </cell>
          <cell r="D4886">
            <v>0.63829787234042556</v>
          </cell>
          <cell r="E4886" t="str">
            <v>Open Value Subscription Acadêmico</v>
          </cell>
          <cell r="F4886" t="str">
            <v>Software Subscription Licenses</v>
          </cell>
        </row>
        <row r="4887">
          <cell r="B4887" t="str">
            <v>WC2-00009F BRL</v>
          </cell>
          <cell r="C4887" t="str">
            <v>MultifctrAuthntctnOpn ShrdSvrALNGSubsOLVF1MthAcdmcAP FcltyPerUsrRnwlOnly</v>
          </cell>
          <cell r="D4887">
            <v>0.63829787234042556</v>
          </cell>
          <cell r="E4887" t="str">
            <v>Open Value Subscription Acadêmico</v>
          </cell>
          <cell r="F4887" t="str">
            <v>Software Subscription Licenses</v>
          </cell>
        </row>
        <row r="4888">
          <cell r="B4888" t="str">
            <v>WC2-00011N BRL</v>
          </cell>
          <cell r="C4888" t="str">
            <v>MultifctrAuthntctnOpn ShrdSvrALNGSubsVLOLVNL1MthAcdmcStdntPerUsrRnwlOnly</v>
          </cell>
          <cell r="D4888">
            <v>0.30851063829787234</v>
          </cell>
          <cell r="E4888" t="str">
            <v>Open Value Subscription Acadêmico</v>
          </cell>
          <cell r="F4888" t="str">
            <v>Software Subscription Licenses</v>
          </cell>
        </row>
        <row r="4889">
          <cell r="B4889" t="str">
            <v>32L-00001E BRL</v>
          </cell>
          <cell r="C4889" t="str">
            <v>O365 Advanced Compliance OpenFac ShrdSvr ALNG SubsVL OLV E 1Mth Acdmc AP</v>
          </cell>
          <cell r="D4889">
            <v>14.425531914893618</v>
          </cell>
          <cell r="E4889" t="str">
            <v>Open Value Subscription Acadêmico</v>
          </cell>
          <cell r="F4889" t="str">
            <v>Software Subscription Licenses</v>
          </cell>
        </row>
        <row r="4890">
          <cell r="B4890" t="str">
            <v>32L-00002F BRL</v>
          </cell>
          <cell r="C4890" t="str">
            <v>O365 Advanced Compliance OpenFac ShrdSvr ALNG SubsVL OLV F 1Mth Acdmc AP</v>
          </cell>
          <cell r="D4890">
            <v>14.425531914893618</v>
          </cell>
          <cell r="E4890" t="str">
            <v>Open Value Subscription Acadêmico</v>
          </cell>
          <cell r="F4890" t="str">
            <v>Software Subscription Licenses</v>
          </cell>
        </row>
        <row r="4891">
          <cell r="B4891" t="str">
            <v>2ZW-00001N BRL</v>
          </cell>
          <cell r="C4891" t="str">
            <v>O365 Advanced Compliance OpenStu ShrdSvr ALNG OLV NL 1M Acdmc Stdnt</v>
          </cell>
          <cell r="D4891">
            <v>12.382978723404257</v>
          </cell>
          <cell r="E4891" t="str">
            <v>Open Value Subscription Acadêmico</v>
          </cell>
          <cell r="F4891" t="str">
            <v>Software Subscription Licenses</v>
          </cell>
        </row>
        <row r="4892">
          <cell r="B4892" t="str">
            <v>W77-00001E BRL</v>
          </cell>
          <cell r="C4892" t="str">
            <v>Defender for O365 Plan 1 Open Fac Alng SubVL OLV E 1Mth Acad AP Per User</v>
          </cell>
          <cell r="D4892">
            <v>8.0638297872340434</v>
          </cell>
          <cell r="E4892" t="str">
            <v>Open Value Subscription Acadêmico</v>
          </cell>
          <cell r="F4892" t="str">
            <v>Software Subscription Licenses</v>
          </cell>
        </row>
        <row r="4893">
          <cell r="B4893" t="str">
            <v>W77-00002F BRL</v>
          </cell>
          <cell r="C4893" t="str">
            <v>Defender for O365 Plan 1 Open Fac Alng SubVL OLV F 1Mth Acad AP Per User</v>
          </cell>
          <cell r="D4893">
            <v>8.0638297872340434</v>
          </cell>
          <cell r="E4893" t="str">
            <v>Open Value Subscription Acadêmico</v>
          </cell>
          <cell r="F4893" t="str">
            <v>Software Subscription Licenses</v>
          </cell>
        </row>
        <row r="4894">
          <cell r="B4894" t="str">
            <v>W79-00001N BRL</v>
          </cell>
          <cell r="C4894" t="str">
            <v>Defender for O365 Plan 1 Open Stu Alng SubVL OLV NL 1Mth Acad Per User</v>
          </cell>
          <cell r="D4894">
            <v>4.0638297872340425</v>
          </cell>
          <cell r="E4894" t="str">
            <v>Open Value Subscription Acadêmico</v>
          </cell>
          <cell r="F4894" t="str">
            <v>Software Subscription Licenses</v>
          </cell>
        </row>
        <row r="4895">
          <cell r="B4895" t="str">
            <v>W79-00002N BRL</v>
          </cell>
          <cell r="C4895" t="str">
            <v>Defender for O365 Plan 1 Open Stu Alng SubVL OLV NL 1Mth Acad StuUseBnft</v>
          </cell>
          <cell r="D4895">
            <v>0</v>
          </cell>
          <cell r="E4895" t="str">
            <v>Open Value Subscription Acadêmico</v>
          </cell>
          <cell r="F4895" t="str">
            <v>Online Services</v>
          </cell>
        </row>
        <row r="4896">
          <cell r="B4896" t="str">
            <v>GU4-00001E BRL</v>
          </cell>
          <cell r="C4896" t="str">
            <v>O365EDUA1OpnFac ShrdSvr ALNG SubsVL OLV E 1Mth Acdmc AP</v>
          </cell>
          <cell r="D4896">
            <v>0</v>
          </cell>
          <cell r="E4896" t="str">
            <v>Open Value Subscription Acadêmico</v>
          </cell>
          <cell r="F4896" t="str">
            <v>Online Services</v>
          </cell>
        </row>
        <row r="4897">
          <cell r="B4897" t="str">
            <v>GU4-00002F BRL</v>
          </cell>
          <cell r="C4897" t="str">
            <v>O365EDUA1OpnFac ShrdSvr ALNG SubsVL OLV F 1Mth Acdmc AP</v>
          </cell>
          <cell r="D4897">
            <v>0</v>
          </cell>
          <cell r="E4897" t="str">
            <v>Open Value Subscription Acadêmico</v>
          </cell>
          <cell r="F4897" t="str">
            <v>Online Services</v>
          </cell>
        </row>
        <row r="4898">
          <cell r="B4898" t="str">
            <v>GU3-00001N BRL</v>
          </cell>
          <cell r="C4898" t="str">
            <v>O365EDUA1OpnStu ShrdSvr ALNG SubsVL OLV NL 1Mth Acdmc Stdnt</v>
          </cell>
          <cell r="D4898">
            <v>0</v>
          </cell>
          <cell r="E4898" t="str">
            <v>Open Value Subscription Acadêmico</v>
          </cell>
          <cell r="F4898" t="str">
            <v>Online Services</v>
          </cell>
        </row>
        <row r="4899">
          <cell r="B4899" t="str">
            <v>JNN-00001N BRL</v>
          </cell>
          <cell r="C4899" t="str">
            <v>O365EDUA3OpenStuUseBnft ShrdSvr ALNG OLV NL 1M Stdnt PerUsr STUUseBnft</v>
          </cell>
          <cell r="D4899">
            <v>0</v>
          </cell>
          <cell r="E4899" t="str">
            <v>Open Value Subscription Acadêmico</v>
          </cell>
          <cell r="F4899" t="str">
            <v>Online Services</v>
          </cell>
        </row>
        <row r="4900">
          <cell r="B4900" t="str">
            <v>HVH-00003E BRL</v>
          </cell>
          <cell r="C4900" t="str">
            <v>O365EDUA3OpnFac ShrdSvr ALNG OLV E 1M Acdmc AP AddOn touserCoreCAL/ECAL</v>
          </cell>
          <cell r="D4900">
            <v>15.882978723404255</v>
          </cell>
          <cell r="E4900" t="str">
            <v>Open Value Subscription Acadêmico</v>
          </cell>
          <cell r="F4900" t="str">
            <v>Online Services</v>
          </cell>
        </row>
        <row r="4901">
          <cell r="B4901" t="str">
            <v>HVH-00004E BRL</v>
          </cell>
          <cell r="C4901" t="str">
            <v>O365EDUA3OpnFac ShrdSvr ALNG OLV E 1M Acdmc AP AddOn toUsrCore/ECALw/OPP</v>
          </cell>
          <cell r="D4901">
            <v>5.5319148936170217</v>
          </cell>
          <cell r="E4901" t="str">
            <v>Open Value Subscription Acadêmico</v>
          </cell>
          <cell r="F4901" t="str">
            <v>Online Services</v>
          </cell>
        </row>
        <row r="4902">
          <cell r="B4902" t="str">
            <v>HVH-00006F BRL</v>
          </cell>
          <cell r="C4902" t="str">
            <v>O365EDUA3OpnFac ShrdSvr ALNG OLV F 1M Acdmc AP AddOn touserCoreCAL/ECAL</v>
          </cell>
          <cell r="D4902">
            <v>15.882978723404255</v>
          </cell>
          <cell r="E4902" t="str">
            <v>Open Value Subscription Acadêmico</v>
          </cell>
          <cell r="F4902" t="str">
            <v>Online Services</v>
          </cell>
        </row>
        <row r="4903">
          <cell r="B4903" t="str">
            <v>HVH-00005F BRL</v>
          </cell>
          <cell r="C4903" t="str">
            <v>O365EDUA3OpnFac ShrdSvr ALNG OLV F 1M Acdmc AP AddOn toUsrCore/ECALw/OPP</v>
          </cell>
          <cell r="D4903">
            <v>5.5319148936170217</v>
          </cell>
          <cell r="E4903" t="str">
            <v>Open Value Subscription Acadêmico</v>
          </cell>
          <cell r="F4903" t="str">
            <v>Online Services</v>
          </cell>
        </row>
        <row r="4904">
          <cell r="B4904" t="str">
            <v>HVH-00007E BRL</v>
          </cell>
          <cell r="C4904" t="str">
            <v>O365EDUA3OpnFac ShrdSvr ALNG SubsVL OLV E 1Mth Acdmc AP</v>
          </cell>
          <cell r="D4904">
            <v>18.744680851063833</v>
          </cell>
          <cell r="E4904" t="str">
            <v>Open Value Subscription Acadêmico</v>
          </cell>
          <cell r="F4904" t="str">
            <v>Online Services</v>
          </cell>
        </row>
        <row r="4905">
          <cell r="B4905" t="str">
            <v>HVH-00001E BRL</v>
          </cell>
          <cell r="C4905" t="str">
            <v>O365EDUA3OpnFac ShrdSvr ALNG SubsVL OLV E 1Mth Acdmc AP AddOn toOPP</v>
          </cell>
          <cell r="D4905">
            <v>10.297872340425533</v>
          </cell>
          <cell r="E4905" t="str">
            <v>Open Value Subscription Acadêmico</v>
          </cell>
          <cell r="F4905" t="str">
            <v>Online Services</v>
          </cell>
        </row>
        <row r="4906">
          <cell r="B4906" t="str">
            <v>HVH-00009E BRL</v>
          </cell>
          <cell r="C4906" t="str">
            <v>O365EDUA3OpnFac ShrdSvr ALNG SubsVL OLV E 1Mth Each Acdmc Ent</v>
          </cell>
          <cell r="D4906">
            <v>18.744680851063833</v>
          </cell>
          <cell r="E4906" t="str">
            <v>Open Value Subscription Acadêmico</v>
          </cell>
          <cell r="F4906" t="str">
            <v>Online Services</v>
          </cell>
        </row>
        <row r="4907">
          <cell r="B4907" t="str">
            <v>HVH-00012E BRL</v>
          </cell>
          <cell r="C4907" t="str">
            <v>O365EDUA3OpnFac ShrdSvr ALNG SubsVL OLV E 1Mth Each Acdmc Pltfrm</v>
          </cell>
          <cell r="D4907">
            <v>18.744680851063833</v>
          </cell>
          <cell r="E4907" t="str">
            <v>Open Value Subscription Acadêmico</v>
          </cell>
          <cell r="F4907" t="str">
            <v>Online Services</v>
          </cell>
        </row>
        <row r="4908">
          <cell r="B4908" t="str">
            <v>HVH-00008F BRL</v>
          </cell>
          <cell r="C4908" t="str">
            <v>O365EDUA3OpnFac ShrdSvr ALNG SubsVL OLV F 1Mth Acdmc AP</v>
          </cell>
          <cell r="D4908">
            <v>18.744680851063833</v>
          </cell>
          <cell r="E4908" t="str">
            <v>Open Value Subscription Acadêmico</v>
          </cell>
          <cell r="F4908" t="str">
            <v>Online Services</v>
          </cell>
        </row>
        <row r="4909">
          <cell r="B4909" t="str">
            <v>HVH-00002F BRL</v>
          </cell>
          <cell r="C4909" t="str">
            <v>O365EDUA3OpnFac ShrdSvr ALNG SubsVL OLV F 1Mth Acdmc AP AddOn toOPP</v>
          </cell>
          <cell r="D4909">
            <v>10.297872340425533</v>
          </cell>
          <cell r="E4909" t="str">
            <v>Open Value Subscription Acadêmico</v>
          </cell>
          <cell r="F4909" t="str">
            <v>Online Services</v>
          </cell>
        </row>
        <row r="4910">
          <cell r="B4910" t="str">
            <v>HVH-00010F BRL</v>
          </cell>
          <cell r="C4910" t="str">
            <v>O365EDUA3OpnFac ShrdSvr ALNG SubsVL OLV F 1Mth Each Acdmc Ent</v>
          </cell>
          <cell r="D4910">
            <v>18.744680851063833</v>
          </cell>
          <cell r="E4910" t="str">
            <v>Open Value Subscription Acadêmico</v>
          </cell>
          <cell r="F4910" t="str">
            <v>Online Services</v>
          </cell>
        </row>
        <row r="4911">
          <cell r="B4911" t="str">
            <v>HVH-00013F BRL</v>
          </cell>
          <cell r="C4911" t="str">
            <v>O365EDUA3OpnFac ShrdSvr ALNG SubsVL OLV F 1Mth Each Acdmc Pltfrm</v>
          </cell>
          <cell r="D4911">
            <v>18.744680851063833</v>
          </cell>
          <cell r="E4911" t="str">
            <v>Open Value Subscription Acadêmico</v>
          </cell>
          <cell r="F4911" t="str">
            <v>Online Services</v>
          </cell>
        </row>
        <row r="4912">
          <cell r="B4912" t="str">
            <v>HVG-00003N BRL</v>
          </cell>
          <cell r="C4912" t="str">
            <v>O365EDUA3OpnStu ShrdSvr ALNG OLV NL 1M Stdnt AddOn touserCoreCAL/ECAL</v>
          </cell>
          <cell r="D4912">
            <v>13.723404255319149</v>
          </cell>
          <cell r="E4912" t="str">
            <v>Open Value Subscription Acadêmico</v>
          </cell>
          <cell r="F4912" t="str">
            <v>Online Services</v>
          </cell>
        </row>
        <row r="4913">
          <cell r="B4913" t="str">
            <v>HVG-00004N BRL</v>
          </cell>
          <cell r="C4913" t="str">
            <v>O365EDUA3OpnStu ShrdSvr ALNG OLV NL 1M Stdnt AddOn toUsrCore/ECALw/OPP</v>
          </cell>
          <cell r="D4913">
            <v>7.5</v>
          </cell>
          <cell r="E4913" t="str">
            <v>Open Value Subscription Acadêmico</v>
          </cell>
          <cell r="F4913" t="str">
            <v>Online Services</v>
          </cell>
        </row>
        <row r="4914">
          <cell r="B4914" t="str">
            <v>HVG-00008N BRL</v>
          </cell>
          <cell r="C4914" t="str">
            <v>O365EDUA3OpnStu ShrdSvr ALNG SubsVL OLV NL 1Mth Acdmc PltfrmStdnt</v>
          </cell>
          <cell r="D4914">
            <v>14.425531914893618</v>
          </cell>
          <cell r="E4914" t="str">
            <v>Open Value Subscription Acadêmico</v>
          </cell>
          <cell r="F4914" t="str">
            <v>Online Services</v>
          </cell>
        </row>
        <row r="4915">
          <cell r="B4915" t="str">
            <v>HVG-00009N BRL</v>
          </cell>
          <cell r="C4915" t="str">
            <v>O365EDUA3OpnStu ShrdSvr ALNG SubsVL OLV NL 1Mth Acdmc Stdnt</v>
          </cell>
          <cell r="D4915">
            <v>14.425531914893618</v>
          </cell>
          <cell r="E4915" t="str">
            <v>Open Value Subscription Acadêmico</v>
          </cell>
          <cell r="F4915" t="str">
            <v>Online Services</v>
          </cell>
        </row>
        <row r="4916">
          <cell r="B4916" t="str">
            <v>HVG-00001N BRL</v>
          </cell>
          <cell r="C4916" t="str">
            <v>O365EDUA3OpnStu ShrdSvr ALNG SubsVL OLV NL 1Mth Acdmc Stdnt AddOn toOPP</v>
          </cell>
          <cell r="D4916">
            <v>8.1914893617021285</v>
          </cell>
          <cell r="E4916" t="str">
            <v>Open Value Subscription Acadêmico</v>
          </cell>
          <cell r="F4916" t="str">
            <v>Online Services</v>
          </cell>
        </row>
        <row r="4917">
          <cell r="B4917" t="str">
            <v>HVG-00007N BRL</v>
          </cell>
          <cell r="C4917" t="str">
            <v>O365EDUA3OpnStu ShrdSvr ALNG SubsVL OLV NL 1Mth Acdmc Stdnt Ent</v>
          </cell>
          <cell r="D4917">
            <v>14.425531914893618</v>
          </cell>
          <cell r="E4917" t="str">
            <v>Open Value Subscription Acadêmico</v>
          </cell>
          <cell r="F4917" t="str">
            <v>Online Services</v>
          </cell>
        </row>
        <row r="4918">
          <cell r="B4918" t="str">
            <v>5FV-00007E BRL</v>
          </cell>
          <cell r="C4918" t="str">
            <v>O365EDUE3forFcltyOpn ShrdSvr ALNG OLV E 1Mth AddOn frmCr/ECAL Renewal</v>
          </cell>
          <cell r="D4918">
            <v>11.74468085106383</v>
          </cell>
          <cell r="E4918" t="str">
            <v>Open Value Subscription Acadêmico</v>
          </cell>
          <cell r="F4918" t="str">
            <v>Online Services</v>
          </cell>
        </row>
        <row r="4919">
          <cell r="B4919" t="str">
            <v>5FV-00009E BRL</v>
          </cell>
          <cell r="C4919" t="str">
            <v>O365EDUE3forFcltyOpn ShrdSvr ALNG OLV E AddOn frmOffProPlus Renewal</v>
          </cell>
          <cell r="D4919">
            <v>0</v>
          </cell>
          <cell r="E4919" t="str">
            <v>Open Value Subscription Acadêmico</v>
          </cell>
          <cell r="F4919" t="str">
            <v>Online Services</v>
          </cell>
        </row>
        <row r="4920">
          <cell r="B4920" t="str">
            <v>5FV-00008F BRL</v>
          </cell>
          <cell r="C4920" t="str">
            <v>O365EDUE3forFcltyOpn ShrdSvr ALNG OLV F AddOn frmCr/ECAL Renewal</v>
          </cell>
          <cell r="D4920">
            <v>11.74468085106383</v>
          </cell>
          <cell r="E4920" t="str">
            <v>Open Value Subscription Acadêmico</v>
          </cell>
          <cell r="F4920" t="str">
            <v>Online Services</v>
          </cell>
        </row>
        <row r="4921">
          <cell r="B4921" t="str">
            <v>5FV-00010F BRL</v>
          </cell>
          <cell r="C4921" t="str">
            <v>O365EDUE3forFcltyOpn ShrdSvr ALNG OLV F AddOn frmOffProPlus Renewal</v>
          </cell>
          <cell r="D4921">
            <v>0</v>
          </cell>
          <cell r="E4921" t="str">
            <v>Open Value Subscription Acadêmico</v>
          </cell>
          <cell r="F4921" t="str">
            <v>Online Services</v>
          </cell>
        </row>
        <row r="4922">
          <cell r="B4922" t="str">
            <v>5FV-00001E BRL</v>
          </cell>
          <cell r="C4922" t="str">
            <v>O365EDUE3forFcltyOpn ShrdSvr ALNG SubsVL OLV E 1Mth Acdmc AP Renewal</v>
          </cell>
          <cell r="D4922">
            <v>11.74468085106383</v>
          </cell>
          <cell r="E4922" t="str">
            <v>Open Value Subscription Acadêmico</v>
          </cell>
          <cell r="F4922" t="str">
            <v>Online Services</v>
          </cell>
        </row>
        <row r="4923">
          <cell r="B4923" t="str">
            <v>5FV-00002F BRL</v>
          </cell>
          <cell r="C4923" t="str">
            <v>O365EDUE3forFcltyOpn ShrdSvr ALNG SubsVL OLV F 1Mth Acdmc AP Renewal</v>
          </cell>
          <cell r="D4923">
            <v>11.74468085106383</v>
          </cell>
          <cell r="E4923" t="str">
            <v>Open Value Subscription Acadêmico</v>
          </cell>
          <cell r="F4923" t="str">
            <v>Online Services</v>
          </cell>
        </row>
        <row r="4924">
          <cell r="B4924" t="str">
            <v>5FV-00004E BRL</v>
          </cell>
          <cell r="C4924" t="str">
            <v>O365EDUE3forFcltyOpn ShrdSvrALNG OLV E AddOnfrmCr/ECAL/OffProPlsRenewal</v>
          </cell>
          <cell r="D4924">
            <v>0</v>
          </cell>
          <cell r="E4924" t="str">
            <v>Open Value Subscription Acadêmico</v>
          </cell>
          <cell r="F4924" t="str">
            <v>Online Services</v>
          </cell>
        </row>
        <row r="4925">
          <cell r="B4925" t="str">
            <v>5FV-00005F BRL</v>
          </cell>
          <cell r="C4925" t="str">
            <v>O365EDUE3forFcltyOpn ShrdSvrALNG OLV F AddOnfrmCr/ECAL/OffProPlsRenewal</v>
          </cell>
          <cell r="D4925">
            <v>0</v>
          </cell>
          <cell r="E4925" t="str">
            <v>Open Value Subscription Acadêmico</v>
          </cell>
          <cell r="F4925" t="str">
            <v>Online Services</v>
          </cell>
        </row>
        <row r="4926">
          <cell r="B4926" t="str">
            <v>F3X-00004N BRL</v>
          </cell>
          <cell r="C4926" t="str">
            <v>O365EduE3Stdnt ShrdSvr ALNG Subs OLV NL 1Mth AddOn fromCrCAL/ECALRenewal</v>
          </cell>
          <cell r="D4926">
            <v>8.6382978723404253</v>
          </cell>
          <cell r="E4926" t="str">
            <v>Open Value Subscription Acadêmico</v>
          </cell>
          <cell r="F4926" t="str">
            <v>Online Services</v>
          </cell>
        </row>
        <row r="4927">
          <cell r="B4927" t="str">
            <v>F3X-00003N BRL</v>
          </cell>
          <cell r="C4927" t="str">
            <v>O365EduE3Stdnt ShrdSvr ALNG Subs OLV NL 1Mth AddOn fromOffProPls Renewal</v>
          </cell>
          <cell r="D4927">
            <v>0</v>
          </cell>
          <cell r="E4927" t="str">
            <v>Open Value Subscription Acadêmico</v>
          </cell>
          <cell r="F4927" t="str">
            <v>Online Services</v>
          </cell>
        </row>
        <row r="4928">
          <cell r="B4928" t="str">
            <v>F3X-00002N BRL</v>
          </cell>
          <cell r="C4928" t="str">
            <v>O365EduE3StdntShrdSvrALNGSubsOLVNL1MthAddOnfrmCrCAL/ECAL/OffProPlRenewal</v>
          </cell>
          <cell r="D4928">
            <v>0</v>
          </cell>
          <cell r="E4928" t="str">
            <v>Open Value Subscription Acadêmico</v>
          </cell>
          <cell r="F4928" t="str">
            <v>Online Services</v>
          </cell>
        </row>
        <row r="4929">
          <cell r="B4929" t="str">
            <v>F3X-00001N BRL</v>
          </cell>
          <cell r="C4929" t="str">
            <v>O365EduE3Student ShrdSvr ALNG SubsVL OLV NL 1Mth Acdmc Stdnt Renewal</v>
          </cell>
          <cell r="D4929">
            <v>11.563829787234042</v>
          </cell>
          <cell r="E4929" t="str">
            <v>Open Value Subscription Acadêmico</v>
          </cell>
          <cell r="F4929" t="str">
            <v>Online Services</v>
          </cell>
        </row>
        <row r="4930">
          <cell r="B4930" t="str">
            <v>S3Y-00001E BRL</v>
          </cell>
          <cell r="C4930" t="str">
            <v>M365AppsForEnterpriseOpenFac ShrdSvr ALNG SubsVL OLV E 1Mth Acdmc AP</v>
          </cell>
          <cell r="D4930">
            <v>11.74468085106383</v>
          </cell>
          <cell r="E4930" t="str">
            <v>Open Value Subscription Acadêmico</v>
          </cell>
          <cell r="F4930" t="str">
            <v>Online Services</v>
          </cell>
        </row>
        <row r="4931">
          <cell r="B4931" t="str">
            <v>S3Y-00010E BRL</v>
          </cell>
          <cell r="C4931" t="str">
            <v>M365AppsForEnterpriseOpenFac ALNG SubsVL OLV E 1Mth Each Acdmc Ent</v>
          </cell>
          <cell r="D4931">
            <v>11.74468085106383</v>
          </cell>
          <cell r="E4931" t="str">
            <v>Open Value Subscription Acadêmico</v>
          </cell>
          <cell r="F4931" t="str">
            <v>Online Services</v>
          </cell>
        </row>
        <row r="4932">
          <cell r="B4932" t="str">
            <v>S3Y-00012E BRL</v>
          </cell>
          <cell r="C4932" t="str">
            <v>M365AppsForEnterpriseOpenFac ALNG SubsVL OLV E 1Mth Each Acdmc Pltfrm</v>
          </cell>
          <cell r="D4932">
            <v>11.74468085106383</v>
          </cell>
          <cell r="E4932" t="str">
            <v>Open Value Subscription Acadêmico</v>
          </cell>
          <cell r="F4932" t="str">
            <v>Online Services</v>
          </cell>
        </row>
        <row r="4933">
          <cell r="B4933" t="str">
            <v>S3Y-00002F BRL</v>
          </cell>
          <cell r="C4933" t="str">
            <v>M365AppsForEnterpriseOpenFac ShrdSvr ALNG SubsVL OLV F 1Mth Acdmc AP</v>
          </cell>
          <cell r="D4933">
            <v>11.74468085106383</v>
          </cell>
          <cell r="E4933" t="str">
            <v>Open Value Subscription Acadêmico</v>
          </cell>
          <cell r="F4933" t="str">
            <v>Online Services</v>
          </cell>
        </row>
        <row r="4934">
          <cell r="B4934" t="str">
            <v>S3Y-00011F BRL</v>
          </cell>
          <cell r="C4934" t="str">
            <v>M365AppsForEnterpriseOpenFac ALNG SubsVL OLV F 1Mth Each Acdmc Ent</v>
          </cell>
          <cell r="D4934">
            <v>11.74468085106383</v>
          </cell>
          <cell r="E4934" t="str">
            <v>Open Value Subscription Acadêmico</v>
          </cell>
          <cell r="F4934" t="str">
            <v>Online Services</v>
          </cell>
        </row>
        <row r="4935">
          <cell r="B4935" t="str">
            <v>S3Y-00013F BRL</v>
          </cell>
          <cell r="C4935" t="str">
            <v>M365AppsForEnterpriseOpenFac ALNG SubsVL OLV F 1Mth Each Acdmc Pltfrm</v>
          </cell>
          <cell r="D4935">
            <v>11.74468085106383</v>
          </cell>
          <cell r="E4935" t="str">
            <v>Open Value Subscription Acadêmico</v>
          </cell>
          <cell r="F4935" t="str">
            <v>Online Services</v>
          </cell>
        </row>
        <row r="4936">
          <cell r="B4936" t="str">
            <v>S3Y-00004E BRL</v>
          </cell>
          <cell r="C4936" t="str">
            <v>M365AppsForEnterpriseOpenFac ALNG SubsVL OLV E 1Mth Acdmc AP AddOn toOPP</v>
          </cell>
          <cell r="D4936">
            <v>0</v>
          </cell>
          <cell r="E4936" t="str">
            <v>Open Value Subscription Acadêmico</v>
          </cell>
          <cell r="F4936" t="str">
            <v>Online Services</v>
          </cell>
        </row>
        <row r="4937">
          <cell r="B4937" t="str">
            <v>S3Y-00005F BRL</v>
          </cell>
          <cell r="C4937" t="str">
            <v>M365AppsForEnterpriseOpenFac ALNG SubsVL OLV F 1Mth Acdmc AP AddOn toOPP</v>
          </cell>
          <cell r="D4937">
            <v>0</v>
          </cell>
          <cell r="E4937" t="str">
            <v>Open Value Subscription Acadêmico</v>
          </cell>
          <cell r="F4937" t="str">
            <v>Online Services</v>
          </cell>
        </row>
        <row r="4938">
          <cell r="B4938" t="str">
            <v>S2Y-00003N BRL</v>
          </cell>
          <cell r="C4938" t="str">
            <v>M365AppsForEnterpriseOpenStu ALNG SubsVL OLV NL 1M AcdmcStdnt AddOntoOPP</v>
          </cell>
          <cell r="D4938">
            <v>0</v>
          </cell>
          <cell r="E4938" t="str">
            <v>Open Value Subscription Acadêmico</v>
          </cell>
          <cell r="F4938" t="str">
            <v>Online Services</v>
          </cell>
        </row>
        <row r="4939">
          <cell r="B4939" t="str">
            <v>S2Y-00001N BRL</v>
          </cell>
          <cell r="C4939" t="str">
            <v>M365AppsForEnterpriseOpenStu ShrdSvr ALNG SubsVL OLV NL 1Mth Acdmc Stdnt</v>
          </cell>
          <cell r="D4939">
            <v>9.1489361702127656</v>
          </cell>
          <cell r="E4939" t="str">
            <v>Open Value Subscription Acadêmico</v>
          </cell>
          <cell r="F4939" t="str">
            <v>Online Services</v>
          </cell>
        </row>
        <row r="4940">
          <cell r="B4940" t="str">
            <v>S2Y-00007N BRL</v>
          </cell>
          <cell r="C4940" t="str">
            <v>M365AppsForEnterpriseOpenStu ALNG SubsVL OLV NL 1Mth Acdmc Stdnt Ent</v>
          </cell>
          <cell r="D4940">
            <v>9.1489361702127656</v>
          </cell>
          <cell r="E4940" t="str">
            <v>Open Value Subscription Acadêmico</v>
          </cell>
          <cell r="F4940" t="str">
            <v>Online Services</v>
          </cell>
        </row>
        <row r="4941">
          <cell r="B4941" t="str">
            <v>S2Y-00002N BRL</v>
          </cell>
          <cell r="C4941" t="str">
            <v>M365AppsForEnterpriseOpenStu SubsVL OLV NL 1M Acdmc Student Use Benefit</v>
          </cell>
          <cell r="D4941">
            <v>0</v>
          </cell>
          <cell r="E4941" t="str">
            <v>Open Value Subscription Acadêmico</v>
          </cell>
          <cell r="F4941" t="str">
            <v>Online Services</v>
          </cell>
        </row>
        <row r="4942">
          <cell r="B4942" t="str">
            <v>S2Y-00006N BRL</v>
          </cell>
          <cell r="C4942" t="str">
            <v>M365AppsForEnterpriseOpenStu ALNG SubsVL OLV NL 1Mth Acdmc PltfrmStdnt</v>
          </cell>
          <cell r="D4942">
            <v>9.1489361702127656</v>
          </cell>
          <cell r="E4942" t="str">
            <v>Open Value Subscription Acadêmico</v>
          </cell>
          <cell r="F4942" t="str">
            <v>Online Services</v>
          </cell>
        </row>
        <row r="4943">
          <cell r="B4943" t="str">
            <v>FTK-00001E BRL</v>
          </cell>
          <cell r="C4943" t="str">
            <v>Defender for O365 Plan 2 Open Fac Alng SubVL OLV E 1Mth Acad AP</v>
          </cell>
          <cell r="D4943">
            <v>12.723404255319151</v>
          </cell>
          <cell r="E4943" t="str">
            <v>Open Value Subscription Acadêmico</v>
          </cell>
          <cell r="F4943" t="str">
            <v>Software Subscription Licenses</v>
          </cell>
        </row>
        <row r="4944">
          <cell r="B4944" t="str">
            <v>FTK-00002F BRL</v>
          </cell>
          <cell r="C4944" t="str">
            <v>Defender for O365 Plan 2 Open Fac Alng SubVL OLV F 1Mth Acad AP</v>
          </cell>
          <cell r="D4944">
            <v>12.723404255319151</v>
          </cell>
          <cell r="E4944" t="str">
            <v>Open Value Subscription Acadêmico</v>
          </cell>
          <cell r="F4944" t="str">
            <v>Software Subscription Licenses</v>
          </cell>
        </row>
        <row r="4945">
          <cell r="B4945" t="str">
            <v>FTJ-00001N BRL</v>
          </cell>
          <cell r="C4945" t="str">
            <v>Defender for O365 Plan 2 Open Stu Alng SubVL OLV NL 1Mth Acad</v>
          </cell>
          <cell r="D4945">
            <v>8.6382978723404253</v>
          </cell>
          <cell r="E4945" t="str">
            <v>Open Value Subscription Acadêmico</v>
          </cell>
          <cell r="F4945" t="str">
            <v>Software Subscription Licenses</v>
          </cell>
        </row>
        <row r="4946">
          <cell r="B4946" t="str">
            <v>5A4-00001E BRL</v>
          </cell>
          <cell r="C4946" t="str">
            <v>O365XtraFileStrgOpnFAC ShrdSvr ALNG SubsVL OLV E 1Mth Acdmc AP AddOn</v>
          </cell>
          <cell r="D4946">
            <v>1.2765957446808511</v>
          </cell>
          <cell r="E4946" t="str">
            <v>Open Value Subscription Acadêmico</v>
          </cell>
          <cell r="F4946" t="str">
            <v>Software Subscription Licenses</v>
          </cell>
        </row>
        <row r="4947">
          <cell r="B4947" t="str">
            <v>5A4-00002F BRL</v>
          </cell>
          <cell r="C4947" t="str">
            <v>O365XtraFileStrgOpnFAC ShrdSvr ALNG SubsVL OLV F 1Mth Acdmc AP AddOn</v>
          </cell>
          <cell r="D4947">
            <v>1.2765957446808511</v>
          </cell>
          <cell r="E4947" t="str">
            <v>Open Value Subscription Acadêmico</v>
          </cell>
          <cell r="F4947" t="str">
            <v>Software Subscription Licenses</v>
          </cell>
        </row>
        <row r="4948">
          <cell r="B4948" t="str">
            <v>5CN-00001N BRL</v>
          </cell>
          <cell r="C4948" t="str">
            <v>O365XtraFileStrgOpnSTU ShrdSvr ALNG SubsVL OLV NL 1Mth Acdmc Stdnt AddOn</v>
          </cell>
          <cell r="D4948">
            <v>1.2765957446808511</v>
          </cell>
          <cell r="E4948" t="str">
            <v>Open Value Subscription Acadêmico</v>
          </cell>
          <cell r="F4948" t="str">
            <v>Software Subscription Licenses</v>
          </cell>
        </row>
        <row r="4949">
          <cell r="B4949" t="str">
            <v>9ST-00125E BRL</v>
          </cell>
          <cell r="C4949" t="str">
            <v>OffAdtandCntrlMngmnt 2013 ALNG OLV E Each Acdmc AP</v>
          </cell>
          <cell r="D4949">
            <v>2865.5212765957449</v>
          </cell>
          <cell r="E4949" t="str">
            <v>Open Value Subscription Acadêmico</v>
          </cell>
          <cell r="F4949" t="str">
            <v>Software Licenses</v>
          </cell>
        </row>
        <row r="4950">
          <cell r="B4950" t="str">
            <v>9ST-00126F BRL</v>
          </cell>
          <cell r="C4950" t="str">
            <v>OffAdtandCntrlMngmnt 2013 ALNG OLV F Each Acdmc AP</v>
          </cell>
          <cell r="D4950">
            <v>2865.5212765957449</v>
          </cell>
          <cell r="E4950" t="str">
            <v>Open Value Subscription Acadêmico</v>
          </cell>
          <cell r="F4950" t="str">
            <v>Software Licenses</v>
          </cell>
        </row>
        <row r="4951">
          <cell r="B4951" t="str">
            <v>9ST-00077E BRL</v>
          </cell>
          <cell r="C4951" t="str">
            <v>OffAdtandCntrlMngmnt ALNG LicSAPk OLV E 1Y Acdmc AP</v>
          </cell>
          <cell r="D4951">
            <v>1672.1808510638298</v>
          </cell>
          <cell r="E4951" t="str">
            <v>Open Value Subscription Acadêmico</v>
          </cell>
          <cell r="F4951" t="str">
            <v>Software Licenses</v>
          </cell>
        </row>
        <row r="4952">
          <cell r="B4952" t="str">
            <v>9ST-00078F BRL</v>
          </cell>
          <cell r="C4952" t="str">
            <v>OffAdtandCntrlMngmnt ALNG LicSAPk OLV F 1Y Acdmc AP</v>
          </cell>
          <cell r="D4952">
            <v>1672.1808510638298</v>
          </cell>
          <cell r="E4952" t="str">
            <v>Open Value Subscription Acadêmico</v>
          </cell>
          <cell r="F4952" t="str">
            <v>Software Licenses</v>
          </cell>
        </row>
        <row r="4953">
          <cell r="B4953" t="str">
            <v>2FJ-00040E BRL</v>
          </cell>
          <cell r="C4953" t="str">
            <v>OfficeProPlusEdu 2019 ALNG OLV E Each Acdmc Ent</v>
          </cell>
          <cell r="D4953">
            <v>279.42553191489367</v>
          </cell>
          <cell r="E4953" t="str">
            <v>Open Value Subscription Acadêmico</v>
          </cell>
          <cell r="F4953" t="str">
            <v>Software Licenses</v>
          </cell>
        </row>
        <row r="4954">
          <cell r="B4954" t="str">
            <v>2FJ-00041F BRL</v>
          </cell>
          <cell r="C4954" t="str">
            <v>OfficeProPlusEdu 2019 ALNG OLV F Each Acdmc Ent</v>
          </cell>
          <cell r="D4954">
            <v>279.42553191489367</v>
          </cell>
          <cell r="E4954" t="str">
            <v>Open Value Subscription Acadêmico</v>
          </cell>
          <cell r="F4954" t="str">
            <v>Software Licenses</v>
          </cell>
        </row>
        <row r="4955">
          <cell r="B4955" t="str">
            <v>2FJ-00005E BRL</v>
          </cell>
          <cell r="C4955" t="str">
            <v>OfficeProPlusEdu ALNG LicSAPk OLV E 1Y Acdmc Ent</v>
          </cell>
          <cell r="D4955">
            <v>165.78723404255319</v>
          </cell>
          <cell r="E4955" t="str">
            <v>Open Value Subscription Acadêmico</v>
          </cell>
          <cell r="F4955" t="str">
            <v>Software Licenses</v>
          </cell>
        </row>
        <row r="4956">
          <cell r="B4956" t="str">
            <v>2FJ-00025E BRL</v>
          </cell>
          <cell r="C4956" t="str">
            <v>OfficeProPlusEdu ALNG LicSAPk OLV E 1Y Acdmc Pltfrm</v>
          </cell>
          <cell r="D4956">
            <v>157.22340425531914</v>
          </cell>
          <cell r="E4956" t="str">
            <v>Open Value Subscription Acadêmico</v>
          </cell>
          <cell r="F4956" t="str">
            <v>Software Licenses</v>
          </cell>
        </row>
        <row r="4957">
          <cell r="B4957" t="str">
            <v>2FJ-00013E BRL</v>
          </cell>
          <cell r="C4957" t="str">
            <v>OfficeProPlusEdu ALNG LicSAPk OLV E 1Y Acdmc PltfrmUTD</v>
          </cell>
          <cell r="D4957">
            <v>78.606382978723403</v>
          </cell>
          <cell r="E4957" t="str">
            <v>Open Value Subscription Acadêmico</v>
          </cell>
          <cell r="F4957" t="str">
            <v>Software Licenses</v>
          </cell>
        </row>
        <row r="4958">
          <cell r="B4958" t="str">
            <v>2FJ-00020E BRL</v>
          </cell>
          <cell r="C4958" t="str">
            <v>OfficeProPlusEdu ALNG LicSAPk OLV E 1Y Acdmc UTD</v>
          </cell>
          <cell r="D4958">
            <v>82.893617021276597</v>
          </cell>
          <cell r="E4958" t="str">
            <v>Open Value Subscription Acadêmico</v>
          </cell>
          <cell r="F4958" t="str">
            <v>Software Licenses</v>
          </cell>
        </row>
        <row r="4959">
          <cell r="B4959" t="str">
            <v>2FJ-00006F BRL</v>
          </cell>
          <cell r="C4959" t="str">
            <v>OfficeProPlusEdu ALNG LicSAPk OLV F 1Y Acdmc Ent</v>
          </cell>
          <cell r="D4959">
            <v>159.55319148936169</v>
          </cell>
          <cell r="E4959" t="str">
            <v>Open Value Subscription Acadêmico</v>
          </cell>
          <cell r="F4959" t="str">
            <v>Software Licenses</v>
          </cell>
        </row>
        <row r="4960">
          <cell r="B4960" t="str">
            <v>2FJ-00026F BRL</v>
          </cell>
          <cell r="C4960" t="str">
            <v>OfficeProPlusEdu ALNG LicSAPk OLV F 1Y Acdmc Pltfrm</v>
          </cell>
          <cell r="D4960">
            <v>151.77659574468083</v>
          </cell>
          <cell r="E4960" t="str">
            <v>Open Value Subscription Acadêmico</v>
          </cell>
          <cell r="F4960" t="str">
            <v>Software Licenses</v>
          </cell>
        </row>
        <row r="4961">
          <cell r="B4961" t="str">
            <v>2FJ-00014F BRL</v>
          </cell>
          <cell r="C4961" t="str">
            <v>OfficeProPlusEdu ALNG LicSAPk OLV F 1Y Acdmc PltfrmUTD</v>
          </cell>
          <cell r="D4961">
            <v>75.882978723404264</v>
          </cell>
          <cell r="E4961" t="str">
            <v>Open Value Subscription Acadêmico</v>
          </cell>
          <cell r="F4961" t="str">
            <v>Software Licenses</v>
          </cell>
        </row>
        <row r="4962">
          <cell r="B4962" t="str">
            <v>2FJ-00021F BRL</v>
          </cell>
          <cell r="C4962" t="str">
            <v>OfficeProPlusEdu ALNG LicSAPk OLV F 1Y Acdmc UTD</v>
          </cell>
          <cell r="D4962">
            <v>79.787234042553195</v>
          </cell>
          <cell r="E4962" t="str">
            <v>Open Value Subscription Acadêmico</v>
          </cell>
          <cell r="F4962" t="str">
            <v>Software Licenses</v>
          </cell>
        </row>
        <row r="4963">
          <cell r="B4963" t="str">
            <v>2FJ-00010N BRL</v>
          </cell>
          <cell r="C4963" t="str">
            <v>OfficeProPlusEdu ALNG LicSAPk OLV NL 1Y Acdmc PltfrmStdnt</v>
          </cell>
          <cell r="D4963">
            <v>98.074468085106389</v>
          </cell>
          <cell r="E4963" t="str">
            <v>Open Value Subscription Acadêmico</v>
          </cell>
          <cell r="F4963" t="str">
            <v>Software Licenses</v>
          </cell>
        </row>
        <row r="4964">
          <cell r="B4964" t="str">
            <v>2FJ-00015N BRL</v>
          </cell>
          <cell r="C4964" t="str">
            <v>OfficeProPlusEdu ALNG LicSAPk OLV NL 1Y Acdmc PltfrmUTDStdnt</v>
          </cell>
          <cell r="D4964">
            <v>49.042553191489368</v>
          </cell>
          <cell r="E4964" t="str">
            <v>Open Value Subscription Acadêmico</v>
          </cell>
          <cell r="F4964" t="str">
            <v>Software Licenses</v>
          </cell>
        </row>
        <row r="4965">
          <cell r="B4965" t="str">
            <v>2FJ-00007N BRL</v>
          </cell>
          <cell r="C4965" t="str">
            <v>OfficeProPlusEdu ALNG LicSAPk OLV NL 1Y Acdmc Stdnt</v>
          </cell>
          <cell r="D4965">
            <v>103.52127659574469</v>
          </cell>
          <cell r="E4965" t="str">
            <v>Open Value Subscription Acadêmico</v>
          </cell>
          <cell r="F4965" t="str">
            <v>Software Licenses</v>
          </cell>
        </row>
        <row r="4966">
          <cell r="B4966" t="str">
            <v>2FJ-00019N BRL</v>
          </cell>
          <cell r="C4966" t="str">
            <v>OfficeProPlusEdu ALNG LicSAPk OLV NL 1Y Acdmc UTDStdnt</v>
          </cell>
          <cell r="D4966">
            <v>51.765957446808507</v>
          </cell>
          <cell r="E4966" t="str">
            <v>Open Value Subscription Acadêmico</v>
          </cell>
          <cell r="F4966" t="str">
            <v>Software Licenses</v>
          </cell>
        </row>
        <row r="4967">
          <cell r="B4967" t="str">
            <v>32V-00001E BRL</v>
          </cell>
          <cell r="C4967" t="str">
            <v>Phone Sys OpenFclty ShrdSvr ALNG OLV E 1M Acdmc AP</v>
          </cell>
          <cell r="D4967">
            <v>17.276595744680851</v>
          </cell>
          <cell r="E4967" t="str">
            <v>Open Value Subscription Acadêmico</v>
          </cell>
          <cell r="F4967" t="str">
            <v>Software Subscription Licenses</v>
          </cell>
        </row>
        <row r="4968">
          <cell r="B4968" t="str">
            <v>32V-00002F BRL</v>
          </cell>
          <cell r="C4968" t="str">
            <v>Phone Sys OpenFclty ShrdSvr ALNG OLV F 1M Acdmc AP</v>
          </cell>
          <cell r="D4968">
            <v>17.276595744680851</v>
          </cell>
          <cell r="E4968" t="str">
            <v>Open Value Subscription Acadêmico</v>
          </cell>
          <cell r="F4968" t="str">
            <v>Software Subscription Licenses</v>
          </cell>
        </row>
        <row r="4969">
          <cell r="B4969" t="str">
            <v>32S-00001N BRL</v>
          </cell>
          <cell r="C4969" t="str">
            <v>Phone Sys OpenStdnts ShrdSvr ALNG OLV NL 1M Acdmc Stdnt</v>
          </cell>
          <cell r="D4969">
            <v>12.957446808510639</v>
          </cell>
          <cell r="E4969" t="str">
            <v>Open Value Subscription Acadêmico</v>
          </cell>
          <cell r="F4969" t="str">
            <v>Software Subscription Licenses</v>
          </cell>
        </row>
        <row r="4970">
          <cell r="B4970" t="str">
            <v>H30-05813E BRL</v>
          </cell>
          <cell r="C4970" t="str">
            <v>PrjctPro 2019 ALNG OLV E Each Acdmc AP w1PrjctSvrCAL</v>
          </cell>
          <cell r="D4970">
            <v>656.59574468085111</v>
          </cell>
          <cell r="E4970" t="str">
            <v>Open Value Subscription Acadêmico</v>
          </cell>
          <cell r="F4970" t="str">
            <v>Software Licenses</v>
          </cell>
        </row>
        <row r="4971">
          <cell r="B4971" t="str">
            <v>H30-05814F BRL</v>
          </cell>
          <cell r="C4971" t="str">
            <v>PrjctPro 2019 ALNG OLV F Each Acdmc AP w1PrjctSvrCAL</v>
          </cell>
          <cell r="D4971">
            <v>656.59574468085111</v>
          </cell>
          <cell r="E4971" t="str">
            <v>Open Value Subscription Acadêmico</v>
          </cell>
          <cell r="F4971" t="str">
            <v>Software Licenses</v>
          </cell>
        </row>
        <row r="4972">
          <cell r="B4972" t="str">
            <v>H30-03427E BRL</v>
          </cell>
          <cell r="C4972" t="str">
            <v>PrjctPro ALNG LicSAPk OLV E 1Y Acdmc AP w1PrjctSvrCAL</v>
          </cell>
          <cell r="D4972">
            <v>444.11702127659578</v>
          </cell>
          <cell r="E4972" t="str">
            <v>Open Value Subscription Acadêmico</v>
          </cell>
          <cell r="F4972" t="str">
            <v>Software Licenses</v>
          </cell>
        </row>
        <row r="4973">
          <cell r="B4973" t="str">
            <v>H30-03429E BRL</v>
          </cell>
          <cell r="C4973" t="str">
            <v>PrjctPro ALNG LicSAPk OLV E 1Y Acdmc Ent w1PrjctSvrCAL</v>
          </cell>
          <cell r="D4973">
            <v>43.893617021276597</v>
          </cell>
          <cell r="E4973" t="str">
            <v>Open Value Subscription Acadêmico</v>
          </cell>
          <cell r="F4973" t="str">
            <v>Software Licenses</v>
          </cell>
        </row>
        <row r="4974">
          <cell r="B4974" t="str">
            <v>H30-03428F BRL</v>
          </cell>
          <cell r="C4974" t="str">
            <v>PrjctPro ALNG LicSAPk OLV F 1Y Acdmc AP w1PrjctSvrCAL</v>
          </cell>
          <cell r="D4974">
            <v>444.11702127659578</v>
          </cell>
          <cell r="E4974" t="str">
            <v>Open Value Subscription Acadêmico</v>
          </cell>
          <cell r="F4974" t="str">
            <v>Software Licenses</v>
          </cell>
        </row>
        <row r="4975">
          <cell r="B4975" t="str">
            <v>H30-03430F BRL</v>
          </cell>
          <cell r="C4975" t="str">
            <v>PrjctPro ALNG LicSAPk OLV F 1Y Acdmc Ent w1PrjctSvrCAL</v>
          </cell>
          <cell r="D4975">
            <v>43.893617021276597</v>
          </cell>
          <cell r="E4975" t="str">
            <v>Open Value Subscription Acadêmico</v>
          </cell>
          <cell r="F4975" t="str">
            <v>Software Licenses</v>
          </cell>
        </row>
        <row r="4976">
          <cell r="B4976" t="str">
            <v>H30-03431N BRL</v>
          </cell>
          <cell r="C4976" t="str">
            <v>PrjctPro ALNG LicSAPk OLV NL 1Y Acdmc Stdnt w1PrjctSvrCAL</v>
          </cell>
          <cell r="D4976">
            <v>28.329787234042552</v>
          </cell>
          <cell r="E4976" t="str">
            <v>Open Value Subscription Acadêmico</v>
          </cell>
          <cell r="F4976" t="str">
            <v>Software Licenses</v>
          </cell>
        </row>
        <row r="4977">
          <cell r="B4977" t="str">
            <v>H22-02773E BRL</v>
          </cell>
          <cell r="C4977" t="str">
            <v>PrjctSvr 2019 ALNG OLV E Each Acdmc AP</v>
          </cell>
          <cell r="D4977">
            <v>6330.8297872340427</v>
          </cell>
          <cell r="E4977" t="str">
            <v>Open Value Subscription Acadêmico</v>
          </cell>
          <cell r="F4977" t="str">
            <v>Software Licenses</v>
          </cell>
        </row>
        <row r="4978">
          <cell r="B4978" t="str">
            <v>H22-02774F BRL</v>
          </cell>
          <cell r="C4978" t="str">
            <v>PrjctSvr 2019 ALNG OLV F Each Acdmc AP</v>
          </cell>
          <cell r="D4978">
            <v>6330.8297872340427</v>
          </cell>
          <cell r="E4978" t="str">
            <v>Open Value Subscription Acadêmico</v>
          </cell>
          <cell r="F4978" t="str">
            <v>Software Licenses</v>
          </cell>
        </row>
        <row r="4979">
          <cell r="B4979" t="str">
            <v>H22-02365E BRL</v>
          </cell>
          <cell r="C4979" t="str">
            <v>PrjctSvr ALNG LicSAPk OLV E 1Y Acdmc AP</v>
          </cell>
          <cell r="D4979">
            <v>315.06382978723411</v>
          </cell>
          <cell r="E4979" t="str">
            <v>Open Value Subscription Acadêmico</v>
          </cell>
          <cell r="F4979" t="str">
            <v>Software Licenses</v>
          </cell>
        </row>
        <row r="4980">
          <cell r="B4980" t="str">
            <v>H22-02366F BRL</v>
          </cell>
          <cell r="C4980" t="str">
            <v>PrjctSvr ALNG LicSAPk OLV F 1Y Acdmc AP</v>
          </cell>
          <cell r="D4980">
            <v>315.06382978723411</v>
          </cell>
          <cell r="E4980" t="str">
            <v>Open Value Subscription Acadêmico</v>
          </cell>
          <cell r="F4980" t="str">
            <v>Software Licenses</v>
          </cell>
        </row>
        <row r="4981">
          <cell r="B4981" t="str">
            <v>H21-03518E BRL</v>
          </cell>
          <cell r="C4981" t="str">
            <v>PrjctSvrCAL 2019 ALNG OLV E Each Acdmc AP DvcCAL</v>
          </cell>
          <cell r="D4981">
            <v>196.91489361702128</v>
          </cell>
          <cell r="E4981" t="str">
            <v>Open Value Subscription Acadêmico</v>
          </cell>
          <cell r="F4981" t="str">
            <v>Software Licenses</v>
          </cell>
        </row>
        <row r="4982">
          <cell r="B4982" t="str">
            <v>H21-03520E BRL</v>
          </cell>
          <cell r="C4982" t="str">
            <v>PrjctSvrCAL 2019 ALNG OLV E Each Acdmc AP UsrCAL</v>
          </cell>
          <cell r="D4982">
            <v>196.91489361702128</v>
          </cell>
          <cell r="E4982" t="str">
            <v>Open Value Subscription Acadêmico</v>
          </cell>
          <cell r="F4982" t="str">
            <v>Software Licenses</v>
          </cell>
        </row>
        <row r="4983">
          <cell r="B4983" t="str">
            <v>H21-03519F BRL</v>
          </cell>
          <cell r="C4983" t="str">
            <v>PrjctSvrCAL 2019 ALNG OLV F Each Acdmc AP DvcCAL</v>
          </cell>
          <cell r="D4983">
            <v>196.91489361702128</v>
          </cell>
          <cell r="E4983" t="str">
            <v>Open Value Subscription Acadêmico</v>
          </cell>
          <cell r="F4983" t="str">
            <v>Software Licenses</v>
          </cell>
        </row>
        <row r="4984">
          <cell r="B4984" t="str">
            <v>H21-03521F BRL</v>
          </cell>
          <cell r="C4984" t="str">
            <v>PrjctSvrCAL 2019 ALNG OLV F Each Acdmc AP UsrCAL</v>
          </cell>
          <cell r="D4984">
            <v>196.91489361702128</v>
          </cell>
          <cell r="E4984" t="str">
            <v>Open Value Subscription Acadêmico</v>
          </cell>
          <cell r="F4984" t="str">
            <v>Software Licenses</v>
          </cell>
        </row>
        <row r="4985">
          <cell r="B4985" t="str">
            <v>H21-03098E BRL</v>
          </cell>
          <cell r="C4985" t="str">
            <v>PrjctSvrCAL ALNG LicSAPk OLV E 1Y Acdmc AP DvcCAL</v>
          </cell>
          <cell r="D4985">
            <v>114.41489361702128</v>
          </cell>
          <cell r="E4985" t="str">
            <v>Open Value Subscription Acadêmico</v>
          </cell>
          <cell r="F4985" t="str">
            <v>Software Licenses</v>
          </cell>
        </row>
        <row r="4986">
          <cell r="B4986" t="str">
            <v>H21-03100E BRL</v>
          </cell>
          <cell r="C4986" t="str">
            <v>PrjctSvrCAL ALNG LicSAPk OLV E 1Y Acdmc AP UsrCAL</v>
          </cell>
          <cell r="D4986">
            <v>114.41489361702128</v>
          </cell>
          <cell r="E4986" t="str">
            <v>Open Value Subscription Acadêmico</v>
          </cell>
          <cell r="F4986" t="str">
            <v>Software Licenses</v>
          </cell>
        </row>
        <row r="4987">
          <cell r="B4987" t="str">
            <v>H21-03099F BRL</v>
          </cell>
          <cell r="C4987" t="str">
            <v>PrjctSvrCAL ALNG LicSAPk OLV F 1Y Acdmc AP DvcCAL</v>
          </cell>
          <cell r="D4987">
            <v>114.41489361702128</v>
          </cell>
          <cell r="E4987" t="str">
            <v>Open Value Subscription Acadêmico</v>
          </cell>
          <cell r="F4987" t="str">
            <v>Software Licenses</v>
          </cell>
        </row>
        <row r="4988">
          <cell r="B4988" t="str">
            <v>H21-03101F BRL</v>
          </cell>
          <cell r="C4988" t="str">
            <v>PrjctSvrCAL ALNG LicSAPk OLV F 1Y Acdmc AP UsrCAL</v>
          </cell>
          <cell r="D4988">
            <v>114.41489361702128</v>
          </cell>
          <cell r="E4988" t="str">
            <v>Open Value Subscription Acadêmico</v>
          </cell>
          <cell r="F4988" t="str">
            <v>Software Licenses</v>
          </cell>
        </row>
        <row r="4989">
          <cell r="B4989" t="str">
            <v>7JD-00001E BRL</v>
          </cell>
          <cell r="C4989" t="str">
            <v>ProjOnlnEssntlsOpenFac ShrdSvr ALNG SubsVL OLV E 1Mth Acdmc AP</v>
          </cell>
          <cell r="D4989">
            <v>0</v>
          </cell>
          <cell r="E4989" t="str">
            <v>Open Value Subscription Acadêmico</v>
          </cell>
          <cell r="F4989" t="str">
            <v>Software Subscription Licenses</v>
          </cell>
        </row>
        <row r="4990">
          <cell r="B4990" t="str">
            <v>7JD-00002F BRL</v>
          </cell>
          <cell r="C4990" t="str">
            <v>ProjOnlnEssntlsOpenFac ShrdSvr ALNG SubsVL OLV F 1Mth Acdmc AP</v>
          </cell>
          <cell r="D4990">
            <v>0</v>
          </cell>
          <cell r="E4990" t="str">
            <v>Open Value Subscription Acadêmico</v>
          </cell>
          <cell r="F4990" t="str">
            <v>Software Subscription Licenses</v>
          </cell>
        </row>
        <row r="4991">
          <cell r="B4991" t="str">
            <v>7JS-00001N BRL</v>
          </cell>
          <cell r="C4991" t="str">
            <v>ProjOnlnEssntlsOpenStu ShrdSvr ALNG SubsVL OLV NL 1Mth Acdmc Stdnt</v>
          </cell>
          <cell r="D4991">
            <v>0</v>
          </cell>
          <cell r="E4991" t="str">
            <v>Open Value Subscription Acadêmico</v>
          </cell>
          <cell r="F4991" t="str">
            <v>Software Subscription Licenses</v>
          </cell>
        </row>
        <row r="4992">
          <cell r="B4992" t="str">
            <v>7RJ-00001E BRL</v>
          </cell>
          <cell r="C4992" t="str">
            <v>ProjectPlan5OpenFac ShrdSvr ALNG SubsVL OLV E 1Mth Acdmc AP</v>
          </cell>
          <cell r="D4992">
            <v>59.436170212765958</v>
          </cell>
          <cell r="E4992" t="str">
            <v>Open Value Subscription Acadêmico</v>
          </cell>
          <cell r="F4992" t="str">
            <v>Software Subscription Licenses</v>
          </cell>
        </row>
        <row r="4993">
          <cell r="B4993" t="str">
            <v>7RJ-00002F BRL</v>
          </cell>
          <cell r="C4993" t="str">
            <v>ProjectPlan5OpenFac ShrdSvr ALNG SubsVL OLV F 1Mth Acdmc AP</v>
          </cell>
          <cell r="D4993">
            <v>59.436170212765958</v>
          </cell>
          <cell r="E4993" t="str">
            <v>Open Value Subscription Acadêmico</v>
          </cell>
          <cell r="F4993" t="str">
            <v>Software Subscription Licenses</v>
          </cell>
        </row>
        <row r="4994">
          <cell r="B4994" t="str">
            <v>7RS-00001N BRL</v>
          </cell>
          <cell r="C4994" t="str">
            <v>ProjectPlan5OpenStud ShrdSvr ALNG SubsVL OLV NL 1Mth Acdmc Stdnt</v>
          </cell>
          <cell r="D4994">
            <v>45.946808510638299</v>
          </cell>
          <cell r="E4994" t="str">
            <v>Open Value Subscription Acadêmico</v>
          </cell>
          <cell r="F4994" t="str">
            <v>Software Subscription Licenses</v>
          </cell>
        </row>
        <row r="4995">
          <cell r="B4995" t="str">
            <v>7LA-00001E BRL</v>
          </cell>
          <cell r="C4995" t="str">
            <v>Project Plan3 Open Fac Shared All Lng Subs VL OLV E 1M AE Addtl Prod</v>
          </cell>
          <cell r="D4995">
            <v>32.404255319148938</v>
          </cell>
          <cell r="E4995" t="str">
            <v>Open Value Subscription Acadêmico</v>
          </cell>
          <cell r="F4995" t="str">
            <v>Software Subscription Licenses</v>
          </cell>
        </row>
        <row r="4996">
          <cell r="B4996" t="str">
            <v>7LA-00002F BRL</v>
          </cell>
          <cell r="C4996" t="str">
            <v>Project Plan3 Open Fac Shared All Lng Subs VL OLV F 1M AE Addtl Prod</v>
          </cell>
          <cell r="D4996">
            <v>32.404255319148938</v>
          </cell>
          <cell r="E4996" t="str">
            <v>Open Value Subscription Acadêmico</v>
          </cell>
          <cell r="F4996" t="str">
            <v>Software Subscription Licenses</v>
          </cell>
        </row>
        <row r="4997">
          <cell r="B4997" t="str">
            <v>7LG-00001N BRL</v>
          </cell>
          <cell r="C4997" t="str">
            <v>Project Plan3 Open Stud Shared All Lng Subs VL OLV NL 1M AE Stdnt</v>
          </cell>
          <cell r="D4997">
            <v>24.329787234042556</v>
          </cell>
          <cell r="E4997" t="str">
            <v>Open Value Subscription Acadêmico</v>
          </cell>
          <cell r="F4997" t="str">
            <v>Software Subscription Licenses</v>
          </cell>
        </row>
        <row r="4998">
          <cell r="B4998" t="str">
            <v>DW7-00001E BRL</v>
          </cell>
          <cell r="C4998" t="str">
            <v>PwrBIProOpenFac ShrdSvr ALNG SubsVL OLV E 1Mth Acdmc AP</v>
          </cell>
          <cell r="D4998">
            <v>12.138297872340427</v>
          </cell>
          <cell r="E4998" t="str">
            <v>Open Value Subscription Acadêmico</v>
          </cell>
          <cell r="F4998" t="str">
            <v>Software Subscription Licenses</v>
          </cell>
        </row>
        <row r="4999">
          <cell r="B4999" t="str">
            <v>DW7-00002F BRL</v>
          </cell>
          <cell r="C4999" t="str">
            <v>PwrBIProOpenFac ShrdSvr ALNG SubsVL OLV F 1Mth Acdmc AP</v>
          </cell>
          <cell r="D4999">
            <v>12.138297872340427</v>
          </cell>
          <cell r="E4999" t="str">
            <v>Open Value Subscription Acadêmico</v>
          </cell>
          <cell r="F4999" t="str">
            <v>Software Subscription Licenses</v>
          </cell>
        </row>
        <row r="5000">
          <cell r="B5000" t="str">
            <v>DW9-00001N BRL</v>
          </cell>
          <cell r="C5000" t="str">
            <v>PwrBIProOpenStd ShrdSvr ALNG SubsVL OLV NL 1Mth Acdmc Stdnt</v>
          </cell>
          <cell r="D5000">
            <v>6.7446808510638299</v>
          </cell>
          <cell r="E5000" t="str">
            <v>Open Value Subscription Acadêmico</v>
          </cell>
          <cell r="F5000" t="str">
            <v>Software Subscription Licenses</v>
          </cell>
        </row>
        <row r="5001">
          <cell r="B5001" t="str">
            <v>GGQ-00001E BRL</v>
          </cell>
          <cell r="C5001" t="str">
            <v>SfBPlusCALEDUOpenFclty ShrdSvr ALNG SubsVL OLV E 1Mth Acdmc AP</v>
          </cell>
          <cell r="D5001">
            <v>8.7021276595744688</v>
          </cell>
          <cell r="E5001" t="str">
            <v>Open Value Subscription Acadêmico</v>
          </cell>
          <cell r="F5001" t="str">
            <v>Software Subscription Licenses</v>
          </cell>
        </row>
        <row r="5002">
          <cell r="B5002" t="str">
            <v>GGQ-00002F BRL</v>
          </cell>
          <cell r="C5002" t="str">
            <v>SfBPlusCALEDUOpenFclty ShrdSvr ALNG SubsVL OLV F 1Mth Acdmc AP</v>
          </cell>
          <cell r="D5002">
            <v>8.7021276595744688</v>
          </cell>
          <cell r="E5002" t="str">
            <v>Open Value Subscription Acadêmico</v>
          </cell>
          <cell r="F5002" t="str">
            <v>Software Subscription Licenses</v>
          </cell>
        </row>
        <row r="5003">
          <cell r="B5003" t="str">
            <v>GGR-00001N BRL</v>
          </cell>
          <cell r="C5003" t="str">
            <v>SfBPlusCALEDUOpenStdnt ShrdSvr ALNG SubsVL OLV NL 1Mth Acdmc Stdnt</v>
          </cell>
          <cell r="D5003">
            <v>2.8723404255319154</v>
          </cell>
          <cell r="E5003" t="str">
            <v>Open Value Subscription Acadêmico</v>
          </cell>
          <cell r="F5003" t="str">
            <v>Software Subscription Licenses</v>
          </cell>
        </row>
        <row r="5004">
          <cell r="B5004" t="str">
            <v>5HU-00397E BRL</v>
          </cell>
          <cell r="C5004" t="str">
            <v>SfBSvr 2019 ALNG OLV E Each Acdmc AP</v>
          </cell>
          <cell r="D5004">
            <v>4243.7978723404258</v>
          </cell>
          <cell r="E5004" t="str">
            <v>Open Value Subscription Acadêmico</v>
          </cell>
          <cell r="F5004" t="str">
            <v>Software Licenses</v>
          </cell>
        </row>
        <row r="5005">
          <cell r="B5005" t="str">
            <v>5HU-00398F BRL</v>
          </cell>
          <cell r="C5005" t="str">
            <v>SfBSvr 2019 ALNG OLV F Each Acdmc AP</v>
          </cell>
          <cell r="D5005">
            <v>4243.7978723404258</v>
          </cell>
          <cell r="E5005" t="str">
            <v>Open Value Subscription Acadêmico</v>
          </cell>
          <cell r="F5005" t="str">
            <v>Software Licenses</v>
          </cell>
        </row>
        <row r="5006">
          <cell r="B5006" t="str">
            <v>5HU-00035E BRL</v>
          </cell>
          <cell r="C5006" t="str">
            <v>SfBSvr ALNG LicSAPk OLV E 1Y Acdmc AP</v>
          </cell>
          <cell r="D5006">
            <v>2475.4255319148938</v>
          </cell>
          <cell r="E5006" t="str">
            <v>Open Value Subscription Acadêmico</v>
          </cell>
          <cell r="F5006" t="str">
            <v>Software Licenses</v>
          </cell>
        </row>
        <row r="5007">
          <cell r="B5007" t="str">
            <v>5HU-00036F BRL</v>
          </cell>
          <cell r="C5007" t="str">
            <v>SfBSvr ALNG LicSAPk OLV F 1Y Acdmc AP</v>
          </cell>
          <cell r="D5007">
            <v>2475.4255319148938</v>
          </cell>
          <cell r="E5007" t="str">
            <v>Open Value Subscription Acadêmico</v>
          </cell>
          <cell r="F5007" t="str">
            <v>Software Licenses</v>
          </cell>
        </row>
        <row r="5008">
          <cell r="B5008" t="str">
            <v>7AH-00712E BRL</v>
          </cell>
          <cell r="C5008" t="str">
            <v>SfBSVrEnCAL 2019 ALNG OLV E Each Acdmc Ent DvcCAL</v>
          </cell>
          <cell r="D5008">
            <v>125.46808510638299</v>
          </cell>
          <cell r="E5008" t="str">
            <v>Open Value Subscription Acadêmico</v>
          </cell>
          <cell r="F5008" t="str">
            <v>Software Licenses</v>
          </cell>
        </row>
        <row r="5009">
          <cell r="B5009" t="str">
            <v>7AH-00714E BRL</v>
          </cell>
          <cell r="C5009" t="str">
            <v>SfBSVrEnCAL 2019 ALNG OLV E Each Acdmc Ent UsrCAL</v>
          </cell>
          <cell r="D5009">
            <v>125.46808510638299</v>
          </cell>
          <cell r="E5009" t="str">
            <v>Open Value Subscription Acadêmico</v>
          </cell>
          <cell r="F5009" t="str">
            <v>Software Licenses</v>
          </cell>
        </row>
        <row r="5010">
          <cell r="B5010" t="str">
            <v>7AH-00713F BRL</v>
          </cell>
          <cell r="C5010" t="str">
            <v>SfBSVrEnCAL 2019 ALNG OLV F Each Acdmc Ent DvcCAL</v>
          </cell>
          <cell r="D5010">
            <v>125.46808510638299</v>
          </cell>
          <cell r="E5010" t="str">
            <v>Open Value Subscription Acadêmico</v>
          </cell>
          <cell r="F5010" t="str">
            <v>Software Licenses</v>
          </cell>
        </row>
        <row r="5011">
          <cell r="B5011" t="str">
            <v>7AH-00715F BRL</v>
          </cell>
          <cell r="C5011" t="str">
            <v>SfBSVrEnCAL 2019 ALNG OLV F Each Acdmc Ent UsrCAL</v>
          </cell>
          <cell r="D5011">
            <v>125.46808510638299</v>
          </cell>
          <cell r="E5011" t="str">
            <v>Open Value Subscription Acadêmico</v>
          </cell>
          <cell r="F5011" t="str">
            <v>Software Licenses</v>
          </cell>
        </row>
        <row r="5012">
          <cell r="B5012" t="str">
            <v>7AH-00437E BRL</v>
          </cell>
          <cell r="C5012" t="str">
            <v>SfBSVrEnCAL ALNG LicSAPk OLV E 1Y Acdmc Ent DvcCAL</v>
          </cell>
          <cell r="D5012">
            <v>73.319148936170222</v>
          </cell>
          <cell r="E5012" t="str">
            <v>Open Value Subscription Acadêmico</v>
          </cell>
          <cell r="F5012" t="str">
            <v>Software Licenses</v>
          </cell>
        </row>
        <row r="5013">
          <cell r="B5013" t="str">
            <v>7AH-00439E BRL</v>
          </cell>
          <cell r="C5013" t="str">
            <v>SfBSVrEnCAL ALNG LicSAPk OLV E 1Y Acdmc Ent UsrCAL</v>
          </cell>
          <cell r="D5013">
            <v>73.319148936170222</v>
          </cell>
          <cell r="E5013" t="str">
            <v>Open Value Subscription Acadêmico</v>
          </cell>
          <cell r="F5013" t="str">
            <v>Software Licenses</v>
          </cell>
        </row>
        <row r="5014">
          <cell r="B5014" t="str">
            <v>7AH-00438F BRL</v>
          </cell>
          <cell r="C5014" t="str">
            <v>SfBSVrEnCAL ALNG LicSAPk OLV F 1Y Acdmc Ent DvcCAL</v>
          </cell>
          <cell r="D5014">
            <v>73.319148936170222</v>
          </cell>
          <cell r="E5014" t="str">
            <v>Open Value Subscription Acadêmico</v>
          </cell>
          <cell r="F5014" t="str">
            <v>Software Licenses</v>
          </cell>
        </row>
        <row r="5015">
          <cell r="B5015" t="str">
            <v>7AH-00440F BRL</v>
          </cell>
          <cell r="C5015" t="str">
            <v>SfBSVrEnCAL ALNG LicSAPk OLV F 1Y Acdmc Ent UsrCAL</v>
          </cell>
          <cell r="D5015">
            <v>73.319148936170222</v>
          </cell>
          <cell r="E5015" t="str">
            <v>Open Value Subscription Acadêmico</v>
          </cell>
          <cell r="F5015" t="str">
            <v>Software Licenses</v>
          </cell>
        </row>
        <row r="5016">
          <cell r="B5016" t="str">
            <v>7AH-00441N BRL</v>
          </cell>
          <cell r="C5016" t="str">
            <v>SfBSVrEnCAL ALNG LicSAPk OLV NL 1Y Acdmc Stdnt DvcCAL</v>
          </cell>
          <cell r="D5016">
            <v>47.638297872340431</v>
          </cell>
          <cell r="E5016" t="str">
            <v>Open Value Subscription Acadêmico</v>
          </cell>
          <cell r="F5016" t="str">
            <v>Software Licenses</v>
          </cell>
        </row>
        <row r="5017">
          <cell r="B5017" t="str">
            <v>7AH-00442N BRL</v>
          </cell>
          <cell r="C5017" t="str">
            <v>SfBSVrEnCAL ALNG LicSAPk OLV NL 1Y Acdmc Stdnt UsrCAL</v>
          </cell>
          <cell r="D5017">
            <v>47.638297872340431</v>
          </cell>
          <cell r="E5017" t="str">
            <v>Open Value Subscription Acadêmico</v>
          </cell>
          <cell r="F5017" t="str">
            <v>Software Licenses</v>
          </cell>
        </row>
        <row r="5018">
          <cell r="B5018" t="str">
            <v>YEG-01637E BRL</v>
          </cell>
          <cell r="C5018" t="str">
            <v>SfBSvrPlusCAL 2019 ALNG OLV E Each Acdmc AP DvcCAL</v>
          </cell>
          <cell r="D5018">
            <v>125.46808510638299</v>
          </cell>
          <cell r="E5018" t="str">
            <v>Open Value Subscription Acadêmico</v>
          </cell>
          <cell r="F5018" t="str">
            <v>Software Licenses</v>
          </cell>
        </row>
        <row r="5019">
          <cell r="B5019" t="str">
            <v>YEG-01639E BRL</v>
          </cell>
          <cell r="C5019" t="str">
            <v>SfBSvrPlusCAL 2019 ALNG OLV E Each Acdmc AP UsrCAL</v>
          </cell>
          <cell r="D5019">
            <v>125.46808510638299</v>
          </cell>
          <cell r="E5019" t="str">
            <v>Open Value Subscription Acadêmico</v>
          </cell>
          <cell r="F5019" t="str">
            <v>Software Licenses</v>
          </cell>
        </row>
        <row r="5020">
          <cell r="B5020" t="str">
            <v>YEG-01638F BRL</v>
          </cell>
          <cell r="C5020" t="str">
            <v>SfBSvrPlusCAL 2019 ALNG OLV F Each Acdmc AP DvcCAL</v>
          </cell>
          <cell r="D5020">
            <v>125.46808510638299</v>
          </cell>
          <cell r="E5020" t="str">
            <v>Open Value Subscription Acadêmico</v>
          </cell>
          <cell r="F5020" t="str">
            <v>Software Licenses</v>
          </cell>
        </row>
        <row r="5021">
          <cell r="B5021" t="str">
            <v>YEG-01640F BRL</v>
          </cell>
          <cell r="C5021" t="str">
            <v>SfBSvrPlusCAL 2019 ALNG OLV F Each Acdmc AP UsrCAL</v>
          </cell>
          <cell r="D5021">
            <v>125.46808510638299</v>
          </cell>
          <cell r="E5021" t="str">
            <v>Open Value Subscription Acadêmico</v>
          </cell>
          <cell r="F5021" t="str">
            <v>Software Licenses</v>
          </cell>
        </row>
        <row r="5022">
          <cell r="B5022" t="str">
            <v>YEG-00655E BRL</v>
          </cell>
          <cell r="C5022" t="str">
            <v>SfBSvrPlusCAL ALNG LicSAPk OLV E 1Y Acdmc AP DvcCAL</v>
          </cell>
          <cell r="D5022">
            <v>73.319148936170222</v>
          </cell>
          <cell r="E5022" t="str">
            <v>Open Value Subscription Acadêmico</v>
          </cell>
          <cell r="F5022" t="str">
            <v>Software Licenses</v>
          </cell>
        </row>
        <row r="5023">
          <cell r="B5023" t="str">
            <v>YEG-00651E BRL</v>
          </cell>
          <cell r="C5023" t="str">
            <v>SfBSvrPlusCAL ALNG LicSAPk OLV E 1Y Acdmc AP forECAL DvcCAL</v>
          </cell>
          <cell r="D5023">
            <v>58.691489361702132</v>
          </cell>
          <cell r="E5023" t="str">
            <v>Open Value Subscription Acadêmico</v>
          </cell>
          <cell r="F5023" t="str">
            <v>Software Licenses</v>
          </cell>
        </row>
        <row r="5024">
          <cell r="B5024" t="str">
            <v>YEG-00653E BRL</v>
          </cell>
          <cell r="C5024" t="str">
            <v>SfBSvrPlusCAL ALNG LicSAPk OLV E 1Y Acdmc AP forECAL UsrCAL</v>
          </cell>
          <cell r="D5024">
            <v>58.691489361702132</v>
          </cell>
          <cell r="E5024" t="str">
            <v>Open Value Subscription Acadêmico</v>
          </cell>
          <cell r="F5024" t="str">
            <v>Software Licenses</v>
          </cell>
        </row>
        <row r="5025">
          <cell r="B5025" t="str">
            <v>YEG-00657E BRL</v>
          </cell>
          <cell r="C5025" t="str">
            <v>SfBSvrPlusCAL ALNG LicSAPk OLV E 1Y Acdmc AP UsrCAL</v>
          </cell>
          <cell r="D5025">
            <v>73.319148936170222</v>
          </cell>
          <cell r="E5025" t="str">
            <v>Open Value Subscription Acadêmico</v>
          </cell>
          <cell r="F5025" t="str">
            <v>Software Licenses</v>
          </cell>
        </row>
        <row r="5026">
          <cell r="B5026" t="str">
            <v>YEG-00656F BRL</v>
          </cell>
          <cell r="C5026" t="str">
            <v>SfBSvrPlusCAL ALNG LicSAPk OLV F 1Y Acdmc AP DvcCAL</v>
          </cell>
          <cell r="D5026">
            <v>73.319148936170222</v>
          </cell>
          <cell r="E5026" t="str">
            <v>Open Value Subscription Acadêmico</v>
          </cell>
          <cell r="F5026" t="str">
            <v>Software Licenses</v>
          </cell>
        </row>
        <row r="5027">
          <cell r="B5027" t="str">
            <v>YEG-00652F BRL</v>
          </cell>
          <cell r="C5027" t="str">
            <v>SfBSvrPlusCAL ALNG LicSAPk OLV F 1Y Acdmc AP forECAL DvcCAL</v>
          </cell>
          <cell r="D5027">
            <v>58.691489361702132</v>
          </cell>
          <cell r="E5027" t="str">
            <v>Open Value Subscription Acadêmico</v>
          </cell>
          <cell r="F5027" t="str">
            <v>Software Licenses</v>
          </cell>
        </row>
        <row r="5028">
          <cell r="B5028" t="str">
            <v>YEG-00654F BRL</v>
          </cell>
          <cell r="C5028" t="str">
            <v>SfBSvrPlusCAL ALNG LicSAPk OLV F 1Y Acdmc AP forECAL UsrCAL</v>
          </cell>
          <cell r="D5028">
            <v>58.691489361702132</v>
          </cell>
          <cell r="E5028" t="str">
            <v>Open Value Subscription Acadêmico</v>
          </cell>
          <cell r="F5028" t="str">
            <v>Software Licenses</v>
          </cell>
        </row>
        <row r="5029">
          <cell r="B5029" t="str">
            <v>YEG-00658F BRL</v>
          </cell>
          <cell r="C5029" t="str">
            <v>SfBSvrPlusCAL ALNG LicSAPk OLV F 1Y Acdmc AP UsrCAL</v>
          </cell>
          <cell r="D5029">
            <v>73.319148936170222</v>
          </cell>
          <cell r="E5029" t="str">
            <v>Open Value Subscription Acadêmico</v>
          </cell>
          <cell r="F5029" t="str">
            <v>Software Licenses</v>
          </cell>
        </row>
        <row r="5030">
          <cell r="B5030" t="str">
            <v>YEG-00659N BRL</v>
          </cell>
          <cell r="C5030" t="str">
            <v>SfBSvrPlusCAL ALNG LicSAPk OLV NL 1Y Acdmc Stdnt DvcCAL</v>
          </cell>
          <cell r="D5030">
            <v>47.638297872340431</v>
          </cell>
          <cell r="E5030" t="str">
            <v>Open Value Subscription Acadêmico</v>
          </cell>
          <cell r="F5030" t="str">
            <v>Software Licenses</v>
          </cell>
        </row>
        <row r="5031">
          <cell r="B5031" t="str">
            <v>YEG-00661N BRL</v>
          </cell>
          <cell r="C5031" t="str">
            <v>SfBSvrPlusCAL ALNG LicSAPk OLV NL 1Y Acdmc Stdnt forECAL DvcCAL</v>
          </cell>
          <cell r="D5031">
            <v>37.521276595744688</v>
          </cell>
          <cell r="E5031" t="str">
            <v>Open Value Subscription Acadêmico</v>
          </cell>
          <cell r="F5031" t="str">
            <v>Software Licenses</v>
          </cell>
        </row>
        <row r="5032">
          <cell r="B5032" t="str">
            <v>YEG-00662N BRL</v>
          </cell>
          <cell r="C5032" t="str">
            <v>SfBSvrPlusCAL ALNG LicSAPk OLV NL 1Y Acdmc Stdnt forECAL UsrCAL</v>
          </cell>
          <cell r="D5032">
            <v>37.521276595744688</v>
          </cell>
          <cell r="E5032" t="str">
            <v>Open Value Subscription Acadêmico</v>
          </cell>
          <cell r="F5032" t="str">
            <v>Software Licenses</v>
          </cell>
        </row>
        <row r="5033">
          <cell r="B5033" t="str">
            <v>YEG-00660N BRL</v>
          </cell>
          <cell r="C5033" t="str">
            <v>SfBSvrPlusCAL ALNG LicSAPk OLV NL 1Y Acdmc Stdnt UsrCAL</v>
          </cell>
          <cell r="D5033">
            <v>47.638297872340431</v>
          </cell>
          <cell r="E5033" t="str">
            <v>Open Value Subscription Acadêmico</v>
          </cell>
          <cell r="F5033" t="str">
            <v>Software Licenses</v>
          </cell>
        </row>
        <row r="5034">
          <cell r="B5034" t="str">
            <v>6ZH-00709E BRL</v>
          </cell>
          <cell r="C5034" t="str">
            <v>SfBSvrStdCAL 2019 ALNG OLV E Each Acdmc Ent DvcCAL</v>
          </cell>
          <cell r="D5034">
            <v>33.936170212765958</v>
          </cell>
          <cell r="E5034" t="str">
            <v>Open Value Subscription Acadêmico</v>
          </cell>
          <cell r="F5034" t="str">
            <v>Software Licenses</v>
          </cell>
        </row>
        <row r="5035">
          <cell r="B5035" t="str">
            <v>6ZH-00711E BRL</v>
          </cell>
          <cell r="C5035" t="str">
            <v>SfBSvrStdCAL 2019 ALNG OLV E Each Acdmc Ent UsrCAL</v>
          </cell>
          <cell r="D5035">
            <v>33.936170212765958</v>
          </cell>
          <cell r="E5035" t="str">
            <v>Open Value Subscription Acadêmico</v>
          </cell>
          <cell r="F5035" t="str">
            <v>Software Licenses</v>
          </cell>
        </row>
        <row r="5036">
          <cell r="B5036" t="str">
            <v>6ZH-00710F BRL</v>
          </cell>
          <cell r="C5036" t="str">
            <v>SfBSvrStdCAL 2019 ALNG OLV F Each Acdmc Ent DvcCAL</v>
          </cell>
          <cell r="D5036">
            <v>33.936170212765958</v>
          </cell>
          <cell r="E5036" t="str">
            <v>Open Value Subscription Acadêmico</v>
          </cell>
          <cell r="F5036" t="str">
            <v>Software Licenses</v>
          </cell>
        </row>
        <row r="5037">
          <cell r="B5037" t="str">
            <v>6ZH-00712F BRL</v>
          </cell>
          <cell r="C5037" t="str">
            <v>SfBSvrStdCAL 2019 ALNG OLV F Each Acdmc Ent UsrCAL</v>
          </cell>
          <cell r="D5037">
            <v>33.936170212765958</v>
          </cell>
          <cell r="E5037" t="str">
            <v>Open Value Subscription Acadêmico</v>
          </cell>
          <cell r="F5037" t="str">
            <v>Software Licenses</v>
          </cell>
        </row>
        <row r="5038">
          <cell r="B5038" t="str">
            <v>6ZH-00447E BRL</v>
          </cell>
          <cell r="C5038" t="str">
            <v>SfBSvrStdCAL ALNG LicSAPk OLV E 1Y Acdmc Ent DvcCAL</v>
          </cell>
          <cell r="D5038">
            <v>21.946808510638299</v>
          </cell>
          <cell r="E5038" t="str">
            <v>Open Value Subscription Acadêmico</v>
          </cell>
          <cell r="F5038" t="str">
            <v>Software Licenses</v>
          </cell>
        </row>
        <row r="5039">
          <cell r="B5039" t="str">
            <v>6ZH-00449E BRL</v>
          </cell>
          <cell r="C5039" t="str">
            <v>SfBSvrStdCAL ALNG LicSAPk OLV E 1Y Acdmc Ent UsrCAL</v>
          </cell>
          <cell r="D5039">
            <v>21.946808510638299</v>
          </cell>
          <cell r="E5039" t="str">
            <v>Open Value Subscription Acadêmico</v>
          </cell>
          <cell r="F5039" t="str">
            <v>Software Licenses</v>
          </cell>
        </row>
        <row r="5040">
          <cell r="B5040" t="str">
            <v>6ZH-00448F BRL</v>
          </cell>
          <cell r="C5040" t="str">
            <v>SfBSvrStdCAL ALNG LicSAPk OLV F 1Y Acdmc Ent DvcCAL</v>
          </cell>
          <cell r="D5040">
            <v>21.946808510638299</v>
          </cell>
          <cell r="E5040" t="str">
            <v>Open Value Subscription Acadêmico</v>
          </cell>
          <cell r="F5040" t="str">
            <v>Software Licenses</v>
          </cell>
        </row>
        <row r="5041">
          <cell r="B5041" t="str">
            <v>6ZH-00450F BRL</v>
          </cell>
          <cell r="C5041" t="str">
            <v>SfBSvrStdCAL ALNG LicSAPk OLV F 1Y Acdmc Ent UsrCAL</v>
          </cell>
          <cell r="D5041">
            <v>21.946808510638299</v>
          </cell>
          <cell r="E5041" t="str">
            <v>Open Value Subscription Acadêmico</v>
          </cell>
          <cell r="F5041" t="str">
            <v>Software Licenses</v>
          </cell>
        </row>
        <row r="5042">
          <cell r="B5042" t="str">
            <v>6ZH-00451N BRL</v>
          </cell>
          <cell r="C5042" t="str">
            <v>SfBSvrStdCAL ALNG LicSAPk OLV NL 1Y Acdmc Stdnt DvcCAL</v>
          </cell>
          <cell r="D5042">
            <v>13.702127659574471</v>
          </cell>
          <cell r="E5042" t="str">
            <v>Open Value Subscription Acadêmico</v>
          </cell>
          <cell r="F5042" t="str">
            <v>Software Licenses</v>
          </cell>
        </row>
        <row r="5043">
          <cell r="B5043" t="str">
            <v>6ZH-00452N BRL</v>
          </cell>
          <cell r="C5043" t="str">
            <v>SfBSvrStdCAL ALNG LicSAPk OLV NL 1Y Acdmc Stdnt UsrCAL</v>
          </cell>
          <cell r="D5043">
            <v>13.702127659574471</v>
          </cell>
          <cell r="E5043" t="str">
            <v>Open Value Subscription Acadêmico</v>
          </cell>
          <cell r="F5043" t="str">
            <v>Software Licenses</v>
          </cell>
        </row>
        <row r="5044">
          <cell r="B5044" t="str">
            <v>76N-03821E BRL</v>
          </cell>
          <cell r="C5044" t="str">
            <v>SharePointEntCAL 2019 ALNG OLV E Each Acdmc Ent DvcCAL</v>
          </cell>
          <cell r="D5044">
            <v>96.202127659574487</v>
          </cell>
          <cell r="E5044" t="str">
            <v>Open Value Subscription Acadêmico</v>
          </cell>
          <cell r="F5044" t="str">
            <v>Software Licenses</v>
          </cell>
        </row>
        <row r="5045">
          <cell r="B5045" t="str">
            <v>76N-03823E BRL</v>
          </cell>
          <cell r="C5045" t="str">
            <v>SharePointEntCAL 2019 ALNG OLV E Each Acdmc Ent UsrCAL</v>
          </cell>
          <cell r="D5045">
            <v>96.202127659574487</v>
          </cell>
          <cell r="E5045" t="str">
            <v>Open Value Subscription Acadêmico</v>
          </cell>
          <cell r="F5045" t="str">
            <v>Software Licenses</v>
          </cell>
        </row>
        <row r="5046">
          <cell r="B5046" t="str">
            <v>76N-03822F BRL</v>
          </cell>
          <cell r="C5046" t="str">
            <v>SharePointEntCAL 2019 ALNG OLV F Each Acdmc Ent DvcCAL</v>
          </cell>
          <cell r="D5046">
            <v>96.202127659574487</v>
          </cell>
          <cell r="E5046" t="str">
            <v>Open Value Subscription Acadêmico</v>
          </cell>
          <cell r="F5046" t="str">
            <v>Software Licenses</v>
          </cell>
        </row>
        <row r="5047">
          <cell r="B5047" t="str">
            <v>76N-03824F BRL</v>
          </cell>
          <cell r="C5047" t="str">
            <v>SharePointEntCAL 2019 ALNG OLV F Each Acdmc Ent UsrCAL</v>
          </cell>
          <cell r="D5047">
            <v>96.202127659574487</v>
          </cell>
          <cell r="E5047" t="str">
            <v>Open Value Subscription Acadêmico</v>
          </cell>
          <cell r="F5047" t="str">
            <v>Software Licenses</v>
          </cell>
        </row>
        <row r="5048">
          <cell r="B5048" t="str">
            <v>76N-03594E BRL</v>
          </cell>
          <cell r="C5048" t="str">
            <v>SharePointEntCAL ALNG LicSAPk OLV E 1Y Acdmc Ent DvcCAL</v>
          </cell>
          <cell r="D5048">
            <v>55.882978723404257</v>
          </cell>
          <cell r="E5048" t="str">
            <v>Open Value Subscription Acadêmico</v>
          </cell>
          <cell r="F5048" t="str">
            <v>Software Licenses</v>
          </cell>
        </row>
        <row r="5049">
          <cell r="B5049" t="str">
            <v>76N-03596E BRL</v>
          </cell>
          <cell r="C5049" t="str">
            <v>SharePointEntCAL ALNG LicSAPk OLV E 1Y Acdmc Ent UsrCAL</v>
          </cell>
          <cell r="D5049">
            <v>55.882978723404257</v>
          </cell>
          <cell r="E5049" t="str">
            <v>Open Value Subscription Acadêmico</v>
          </cell>
          <cell r="F5049" t="str">
            <v>Software Licenses</v>
          </cell>
        </row>
        <row r="5050">
          <cell r="B5050" t="str">
            <v>76N-03595F BRL</v>
          </cell>
          <cell r="C5050" t="str">
            <v>SharePointEntCAL ALNG LicSAPk OLV F 1Y Acdmc Ent DvcCAL</v>
          </cell>
          <cell r="D5050">
            <v>55.882978723404257</v>
          </cell>
          <cell r="E5050" t="str">
            <v>Open Value Subscription Acadêmico</v>
          </cell>
          <cell r="F5050" t="str">
            <v>Software Licenses</v>
          </cell>
        </row>
        <row r="5051">
          <cell r="B5051" t="str">
            <v>76N-03597F BRL</v>
          </cell>
          <cell r="C5051" t="str">
            <v>SharePointEntCAL ALNG LicSAPk OLV F 1Y Acdmc Ent UsrCAL</v>
          </cell>
          <cell r="D5051">
            <v>55.882978723404257</v>
          </cell>
          <cell r="E5051" t="str">
            <v>Open Value Subscription Acadêmico</v>
          </cell>
          <cell r="F5051" t="str">
            <v>Software Licenses</v>
          </cell>
        </row>
        <row r="5052">
          <cell r="B5052" t="str">
            <v>76N-03598N BRL</v>
          </cell>
          <cell r="C5052" t="str">
            <v>SharePointEntCAL ALNG LicSAPk OLV NL 1Y Acdmc Stdnt DvcCAL</v>
          </cell>
          <cell r="D5052">
            <v>36.585106382978729</v>
          </cell>
          <cell r="E5052" t="str">
            <v>Open Value Subscription Acadêmico</v>
          </cell>
          <cell r="F5052" t="str">
            <v>Software Licenses</v>
          </cell>
        </row>
        <row r="5053">
          <cell r="B5053" t="str">
            <v>76N-03599N BRL</v>
          </cell>
          <cell r="C5053" t="str">
            <v>SharePointEntCAL ALNG LicSAPk OLV NL 1Y Acdmc Stdnt UsrCAL</v>
          </cell>
          <cell r="D5053">
            <v>36.585106382978729</v>
          </cell>
          <cell r="E5053" t="str">
            <v>Open Value Subscription Acadêmico</v>
          </cell>
          <cell r="F5053" t="str">
            <v>Software Licenses</v>
          </cell>
        </row>
        <row r="5054">
          <cell r="B5054" t="str">
            <v>76M-01662E BRL</v>
          </cell>
          <cell r="C5054" t="str">
            <v>SharePointStdCAL 2019 ALNG OLV E Each Acdmc Ent DvcCAL</v>
          </cell>
          <cell r="D5054">
            <v>110.8404255319149</v>
          </cell>
          <cell r="E5054" t="str">
            <v>Open Value Subscription Acadêmico</v>
          </cell>
          <cell r="F5054" t="str">
            <v>Software Licenses</v>
          </cell>
        </row>
        <row r="5055">
          <cell r="B5055" t="str">
            <v>76M-01664E BRL</v>
          </cell>
          <cell r="C5055" t="str">
            <v>SharePointStdCAL 2019 ALNG OLV E Each Acdmc Ent UsrCAL</v>
          </cell>
          <cell r="D5055">
            <v>110.8404255319149</v>
          </cell>
          <cell r="E5055" t="str">
            <v>Open Value Subscription Acadêmico</v>
          </cell>
          <cell r="F5055" t="str">
            <v>Software Licenses</v>
          </cell>
        </row>
        <row r="5056">
          <cell r="B5056" t="str">
            <v>76M-01663F BRL</v>
          </cell>
          <cell r="C5056" t="str">
            <v>SharePointStdCAL 2019 ALNG OLV F Each Acdmc Ent DvcCAL</v>
          </cell>
          <cell r="D5056">
            <v>110.8404255319149</v>
          </cell>
          <cell r="E5056" t="str">
            <v>Open Value Subscription Acadêmico</v>
          </cell>
          <cell r="F5056" t="str">
            <v>Software Licenses</v>
          </cell>
        </row>
        <row r="5057">
          <cell r="B5057" t="str">
            <v>76M-01665F BRL</v>
          </cell>
          <cell r="C5057" t="str">
            <v>SharePointStdCAL 2019 ALNG OLV F Each Acdmc Ent UsrCAL</v>
          </cell>
          <cell r="D5057">
            <v>110.8404255319149</v>
          </cell>
          <cell r="E5057" t="str">
            <v>Open Value Subscription Acadêmico</v>
          </cell>
          <cell r="F5057" t="str">
            <v>Software Licenses</v>
          </cell>
        </row>
        <row r="5058">
          <cell r="B5058" t="str">
            <v>76M-01415E BRL</v>
          </cell>
          <cell r="C5058" t="str">
            <v>SharePointStdCAL ALNG LicSAPk OLV E 1Y Acdmc Ent DvcCAL</v>
          </cell>
          <cell r="D5058">
            <v>43.893617021276597</v>
          </cell>
          <cell r="E5058" t="str">
            <v>Open Value Subscription Acadêmico</v>
          </cell>
          <cell r="F5058" t="str">
            <v>Software Licenses</v>
          </cell>
        </row>
        <row r="5059">
          <cell r="B5059" t="str">
            <v>76M-01417E BRL</v>
          </cell>
          <cell r="C5059" t="str">
            <v>SharePointStdCAL ALNG LicSAPk OLV E 1Y Acdmc Ent UsrCAL</v>
          </cell>
          <cell r="D5059">
            <v>43.893617021276597</v>
          </cell>
          <cell r="E5059" t="str">
            <v>Open Value Subscription Acadêmico</v>
          </cell>
          <cell r="F5059" t="str">
            <v>Software Licenses</v>
          </cell>
        </row>
        <row r="5060">
          <cell r="B5060" t="str">
            <v>76M-01416F BRL</v>
          </cell>
          <cell r="C5060" t="str">
            <v>SharePointStdCAL ALNG LicSAPk OLV F 1Y Acdmc Ent DvcCAL</v>
          </cell>
          <cell r="D5060">
            <v>43.893617021276597</v>
          </cell>
          <cell r="E5060" t="str">
            <v>Open Value Subscription Acadêmico</v>
          </cell>
          <cell r="F5060" t="str">
            <v>Software Licenses</v>
          </cell>
        </row>
        <row r="5061">
          <cell r="B5061" t="str">
            <v>76M-01418F BRL</v>
          </cell>
          <cell r="C5061" t="str">
            <v>SharePointStdCAL ALNG LicSAPk OLV F 1Y Acdmc Ent UsrCAL</v>
          </cell>
          <cell r="D5061">
            <v>43.893617021276597</v>
          </cell>
          <cell r="E5061" t="str">
            <v>Open Value Subscription Acadêmico</v>
          </cell>
          <cell r="F5061" t="str">
            <v>Software Licenses</v>
          </cell>
        </row>
        <row r="5062">
          <cell r="B5062" t="str">
            <v>76M-01419N BRL</v>
          </cell>
          <cell r="C5062" t="str">
            <v>SharePointStdCAL ALNG LicSAPk OLV NL 1Y Acdmc Stdnt DvcCAL</v>
          </cell>
          <cell r="D5062">
            <v>5.4468085106382986</v>
          </cell>
          <cell r="E5062" t="str">
            <v>Open Value Subscription Acadêmico</v>
          </cell>
          <cell r="F5062" t="str">
            <v>Software Licenses</v>
          </cell>
        </row>
        <row r="5063">
          <cell r="B5063" t="str">
            <v>76M-01420N BRL</v>
          </cell>
          <cell r="C5063" t="str">
            <v>SharePointStdCAL ALNG LicSAPk OLV NL 1Y Acdmc Stdnt UsrCAL</v>
          </cell>
          <cell r="D5063">
            <v>5.4468085106382986</v>
          </cell>
          <cell r="E5063" t="str">
            <v>Open Value Subscription Acadêmico</v>
          </cell>
          <cell r="F5063" t="str">
            <v>Software Licenses</v>
          </cell>
        </row>
        <row r="5064">
          <cell r="B5064" t="str">
            <v>76P-02016E BRL</v>
          </cell>
          <cell r="C5064" t="str">
            <v>SharePointSvr 2019 ALNG OLV E Each Acdmc AP</v>
          </cell>
          <cell r="D5064">
            <v>6330.0531914893618</v>
          </cell>
          <cell r="E5064" t="str">
            <v>Open Value Subscription Acadêmico</v>
          </cell>
          <cell r="F5064" t="str">
            <v>Software Licenses</v>
          </cell>
        </row>
        <row r="5065">
          <cell r="B5065" t="str">
            <v>76P-02017F BRL</v>
          </cell>
          <cell r="C5065" t="str">
            <v>SharePointSvr 2019 ALNG OLV F Each Acdmc AP</v>
          </cell>
          <cell r="D5065">
            <v>6330.0531914893618</v>
          </cell>
          <cell r="E5065" t="str">
            <v>Open Value Subscription Acadêmico</v>
          </cell>
          <cell r="F5065" t="str">
            <v>Software Licenses</v>
          </cell>
        </row>
        <row r="5066">
          <cell r="B5066" t="str">
            <v>76P-01359E BRL</v>
          </cell>
          <cell r="C5066" t="str">
            <v>SharePointSvr ALNG LicSAPk OLV E 1Y Acdmc AP</v>
          </cell>
          <cell r="D5066">
            <v>3692.4255319148938</v>
          </cell>
          <cell r="E5066" t="str">
            <v>Open Value Subscription Acadêmico</v>
          </cell>
          <cell r="F5066" t="str">
            <v>Software Licenses</v>
          </cell>
        </row>
        <row r="5067">
          <cell r="B5067" t="str">
            <v>76P-01360F BRL</v>
          </cell>
          <cell r="C5067" t="str">
            <v>SharePointSvr ALNG LicSAPk OLV F 1Y Acdmc AP</v>
          </cell>
          <cell r="D5067">
            <v>3692.4255319148938</v>
          </cell>
          <cell r="E5067" t="str">
            <v>Open Value Subscription Acadêmico</v>
          </cell>
          <cell r="F5067" t="str">
            <v>Software Licenses</v>
          </cell>
        </row>
        <row r="5068">
          <cell r="B5068" t="str">
            <v>6YH-01162E BRL</v>
          </cell>
          <cell r="C5068" t="str">
            <v>SkypeforBsnss 2019 ALNG OLV E Each Acdmc AP</v>
          </cell>
          <cell r="D5068">
            <v>21.946808510638299</v>
          </cell>
          <cell r="E5068" t="str">
            <v>Open Value Subscription Acadêmico</v>
          </cell>
          <cell r="F5068" t="str">
            <v>Software Licenses</v>
          </cell>
        </row>
        <row r="5069">
          <cell r="B5069" t="str">
            <v>6YH-01163F BRL</v>
          </cell>
          <cell r="C5069" t="str">
            <v>SkypeforBsnss 2019 ALNG OLV F Each Acdmc AP</v>
          </cell>
          <cell r="D5069">
            <v>21.946808510638299</v>
          </cell>
          <cell r="E5069" t="str">
            <v>Open Value Subscription Acadêmico</v>
          </cell>
          <cell r="F5069" t="str">
            <v>Software Licenses</v>
          </cell>
        </row>
        <row r="5070">
          <cell r="B5070" t="str">
            <v>6YH-00603E BRL</v>
          </cell>
          <cell r="C5070" t="str">
            <v>SkypeforBsnss ALNG LicSAPk OLV E 1Y Acdmc AP</v>
          </cell>
          <cell r="D5070">
            <v>14.627659574468085</v>
          </cell>
          <cell r="E5070" t="str">
            <v>Open Value Subscription Acadêmico</v>
          </cell>
          <cell r="F5070" t="str">
            <v>Software Licenses</v>
          </cell>
        </row>
        <row r="5071">
          <cell r="B5071" t="str">
            <v>6YH-00604F BRL</v>
          </cell>
          <cell r="C5071" t="str">
            <v>SkypeforBsnss ALNG LicSAPk OLV F 1Y Acdmc AP</v>
          </cell>
          <cell r="D5071">
            <v>14.627659574468085</v>
          </cell>
          <cell r="E5071" t="str">
            <v>Open Value Subscription Acadêmico</v>
          </cell>
          <cell r="F5071" t="str">
            <v>Software Licenses</v>
          </cell>
        </row>
        <row r="5072">
          <cell r="B5072" t="str">
            <v>6YH-00605N BRL</v>
          </cell>
          <cell r="C5072" t="str">
            <v>SkypeforBsnss ALNG LicSAPk OLV NL 1Y Acdmc Stdnt</v>
          </cell>
          <cell r="D5072">
            <v>9.1808510638297882</v>
          </cell>
          <cell r="E5072" t="str">
            <v>Open Value Subscription Acadêmico</v>
          </cell>
          <cell r="F5072" t="str">
            <v>Software Licenses</v>
          </cell>
        </row>
        <row r="5073">
          <cell r="B5073" t="str">
            <v>359-05410E BRL</v>
          </cell>
          <cell r="C5073" t="str">
            <v>SQLCAL ALNG LicSAPk OLV E 1Y Acdmc AP DvcCAL</v>
          </cell>
          <cell r="D5073">
            <v>128.27659574468086</v>
          </cell>
          <cell r="E5073" t="str">
            <v>Open Value Subscription Acadêmico</v>
          </cell>
          <cell r="F5073" t="str">
            <v>Software Licenses</v>
          </cell>
        </row>
        <row r="5074">
          <cell r="B5074" t="str">
            <v>359-05412E BRL</v>
          </cell>
          <cell r="C5074" t="str">
            <v>SQLCAL ALNG LicSAPk OLV E 1Y Acdmc AP UsrCAL</v>
          </cell>
          <cell r="D5074">
            <v>128.27659574468086</v>
          </cell>
          <cell r="E5074" t="str">
            <v>Open Value Subscription Acadêmico</v>
          </cell>
          <cell r="F5074" t="str">
            <v>Software Licenses</v>
          </cell>
        </row>
        <row r="5075">
          <cell r="B5075" t="str">
            <v>359-05414E BRL</v>
          </cell>
          <cell r="C5075" t="str">
            <v>SQLCAL ALNG LicSAPk OLV E 1Y Acdmc Ent DvcCAL</v>
          </cell>
          <cell r="D5075">
            <v>43.893617021276597</v>
          </cell>
          <cell r="E5075" t="str">
            <v>Open Value Subscription Acadêmico</v>
          </cell>
          <cell r="F5075" t="str">
            <v>Software Licenses</v>
          </cell>
        </row>
        <row r="5076">
          <cell r="B5076" t="str">
            <v>359-05416E BRL</v>
          </cell>
          <cell r="C5076" t="str">
            <v>SQLCAL ALNG LicSAPk OLV E 1Y Acdmc Ent UsrCAL</v>
          </cell>
          <cell r="D5076">
            <v>43.893617021276597</v>
          </cell>
          <cell r="E5076" t="str">
            <v>Open Value Subscription Acadêmico</v>
          </cell>
          <cell r="F5076" t="str">
            <v>Software Licenses</v>
          </cell>
        </row>
        <row r="5077">
          <cell r="B5077" t="str">
            <v>359-05411F BRL</v>
          </cell>
          <cell r="C5077" t="str">
            <v>SQLCAL ALNG LicSAPk OLV F 1Y Acdmc AP DvcCAL</v>
          </cell>
          <cell r="D5077">
            <v>128.27659574468086</v>
          </cell>
          <cell r="E5077" t="str">
            <v>Open Value Subscription Acadêmico</v>
          </cell>
          <cell r="F5077" t="str">
            <v>Software Licenses</v>
          </cell>
        </row>
        <row r="5078">
          <cell r="B5078" t="str">
            <v>359-05413F BRL</v>
          </cell>
          <cell r="C5078" t="str">
            <v>SQLCAL ALNG LicSAPk OLV F 1Y Acdmc AP UsrCAL</v>
          </cell>
          <cell r="D5078">
            <v>128.27659574468086</v>
          </cell>
          <cell r="E5078" t="str">
            <v>Open Value Subscription Acadêmico</v>
          </cell>
          <cell r="F5078" t="str">
            <v>Software Licenses</v>
          </cell>
        </row>
        <row r="5079">
          <cell r="B5079" t="str">
            <v>359-05415F BRL</v>
          </cell>
          <cell r="C5079" t="str">
            <v>SQLCAL ALNG LicSAPk OLV F 1Y Acdmc Ent DvcCAL</v>
          </cell>
          <cell r="D5079">
            <v>43.893617021276597</v>
          </cell>
          <cell r="E5079" t="str">
            <v>Open Value Subscription Acadêmico</v>
          </cell>
          <cell r="F5079" t="str">
            <v>Software Licenses</v>
          </cell>
        </row>
        <row r="5080">
          <cell r="B5080" t="str">
            <v>359-05417F BRL</v>
          </cell>
          <cell r="C5080" t="str">
            <v>SQLCAL ALNG LicSAPk OLV F 1Y Acdmc Ent UsrCAL</v>
          </cell>
          <cell r="D5080">
            <v>43.893617021276597</v>
          </cell>
          <cell r="E5080" t="str">
            <v>Open Value Subscription Acadêmico</v>
          </cell>
          <cell r="F5080" t="str">
            <v>Software Licenses</v>
          </cell>
        </row>
        <row r="5081">
          <cell r="B5081" t="str">
            <v>359-05418N BRL</v>
          </cell>
          <cell r="C5081" t="str">
            <v>SQLCAL ALNG LicSAPk OLV NL 1Y Acdmc Stdnt DvcCAL</v>
          </cell>
          <cell r="D5081">
            <v>43.893617021276597</v>
          </cell>
          <cell r="E5081" t="str">
            <v>Open Value Subscription Acadêmico</v>
          </cell>
          <cell r="F5081" t="str">
            <v>Software Licenses</v>
          </cell>
        </row>
        <row r="5082">
          <cell r="B5082" t="str">
            <v>359-05419N BRL</v>
          </cell>
          <cell r="C5082" t="str">
            <v>SQLCAL ALNG LicSAPk OLV NL 1Y Acdmc Stdnt UsrCAL</v>
          </cell>
          <cell r="D5082">
            <v>43.893617021276597</v>
          </cell>
          <cell r="E5082" t="str">
            <v>Open Value Subscription Acadêmico</v>
          </cell>
          <cell r="F5082" t="str">
            <v>Software Licenses</v>
          </cell>
        </row>
        <row r="5083">
          <cell r="B5083" t="str">
            <v>7JQ-00038E BRL</v>
          </cell>
          <cell r="C5083" t="str">
            <v>SQLSvrEntCore ALNG LicSAPk OLV 2Lic E 1Y Acdmc AP CoreLic</v>
          </cell>
          <cell r="D5083">
            <v>8485.7340425531929</v>
          </cell>
          <cell r="E5083" t="str">
            <v>Open Value Subscription Acadêmico</v>
          </cell>
          <cell r="F5083" t="str">
            <v>Software Licenses</v>
          </cell>
        </row>
        <row r="5084">
          <cell r="B5084" t="str">
            <v>7JQ-00039F BRL</v>
          </cell>
          <cell r="C5084" t="str">
            <v>SQLSvrEntCore ALNG LicSAPk OLV 2Lic F 1Y Acdmc AP CoreLic</v>
          </cell>
          <cell r="D5084">
            <v>8485.7340425531929</v>
          </cell>
          <cell r="E5084" t="str">
            <v>Open Value Subscription Acadêmico</v>
          </cell>
          <cell r="F5084" t="str">
            <v>Software Licenses</v>
          </cell>
        </row>
        <row r="5085">
          <cell r="B5085" t="str">
            <v>7JQ-00383E BRL</v>
          </cell>
          <cell r="C5085" t="str">
            <v>SQLSvrEntCore ALNG SASU OLV 2Lic E 1Y Acdmc SQLSvrStdCore AP CoreLic</v>
          </cell>
          <cell r="D5085">
            <v>6273.234042553192</v>
          </cell>
          <cell r="E5085" t="str">
            <v>Open Value Subscription Acadêmico</v>
          </cell>
          <cell r="F5085" t="str">
            <v>Software Licenses</v>
          </cell>
        </row>
        <row r="5086">
          <cell r="B5086" t="str">
            <v>7JQ-00384F BRL</v>
          </cell>
          <cell r="C5086" t="str">
            <v>SQLSvrEntCore ALNG SASU OLV 2Lic F 1Y Acdmc SQLSvrStdCore AP CoreLic</v>
          </cell>
          <cell r="D5086">
            <v>6273.234042553192</v>
          </cell>
          <cell r="E5086" t="str">
            <v>Open Value Subscription Acadêmico</v>
          </cell>
          <cell r="F5086" t="str">
            <v>Software Licenses</v>
          </cell>
        </row>
        <row r="5087">
          <cell r="B5087" t="str">
            <v>228-09538E BRL</v>
          </cell>
          <cell r="C5087" t="str">
            <v>SQLSvrStd ALNG LicSAPk OLV E 1Y Acdmc AP</v>
          </cell>
          <cell r="D5087">
            <v>554.02127659574467</v>
          </cell>
          <cell r="E5087" t="str">
            <v>Open Value Subscription Acadêmico</v>
          </cell>
          <cell r="F5087" t="str">
            <v>Software Licenses</v>
          </cell>
        </row>
        <row r="5088">
          <cell r="B5088" t="str">
            <v>228-09539F BRL</v>
          </cell>
          <cell r="C5088" t="str">
            <v>SQLSvrStd ALNG LicSAPk OLV F 1Y Acdmc AP</v>
          </cell>
          <cell r="D5088">
            <v>554.02127659574467</v>
          </cell>
          <cell r="E5088" t="str">
            <v>Open Value Subscription Acadêmico</v>
          </cell>
          <cell r="F5088" t="str">
            <v>Software Licenses</v>
          </cell>
        </row>
        <row r="5089">
          <cell r="B5089" t="str">
            <v>7NQ-00050E BRL</v>
          </cell>
          <cell r="C5089" t="str">
            <v>SQLSvrStdCore ALNG LicSAPk OLV 2Lic E 1Y Acdmc AP CoreLic</v>
          </cell>
          <cell r="D5089">
            <v>2212.5</v>
          </cell>
          <cell r="E5089" t="str">
            <v>Open Value Subscription Acadêmico</v>
          </cell>
          <cell r="F5089" t="str">
            <v>Software Licenses</v>
          </cell>
        </row>
        <row r="5090">
          <cell r="B5090" t="str">
            <v>7NQ-00051F BRL</v>
          </cell>
          <cell r="C5090" t="str">
            <v>SQLSvrStdCore ALNG LicSAPk OLV 2Lic F 1Y Acdmc AP CoreLic</v>
          </cell>
          <cell r="D5090">
            <v>2212.5</v>
          </cell>
          <cell r="E5090" t="str">
            <v>Open Value Subscription Acadêmico</v>
          </cell>
          <cell r="F5090" t="str">
            <v>Software Licenses</v>
          </cell>
        </row>
        <row r="5091">
          <cell r="B5091" t="str">
            <v>EWK-00001E BRL</v>
          </cell>
          <cell r="C5091" t="str">
            <v>MSStreamOPENFAC ShrdSvr ALNG SubsVL OLV E 1Mth Acdmc AP</v>
          </cell>
          <cell r="D5091">
            <v>6.0957446808510642</v>
          </cell>
          <cell r="E5091" t="str">
            <v>Open Value Subscription Acadêmico</v>
          </cell>
          <cell r="F5091" t="str">
            <v>Software Subscription Licenses</v>
          </cell>
        </row>
        <row r="5092">
          <cell r="B5092" t="str">
            <v>EWK-00002F BRL</v>
          </cell>
          <cell r="C5092" t="str">
            <v>MSStreamOPENFAC ShrdSvr ALNG SubsVL OLV F 1Mth Acdmc AP</v>
          </cell>
          <cell r="D5092">
            <v>6.0957446808510642</v>
          </cell>
          <cell r="E5092" t="str">
            <v>Open Value Subscription Acadêmico</v>
          </cell>
          <cell r="F5092" t="str">
            <v>Software Subscription Licenses</v>
          </cell>
        </row>
        <row r="5093">
          <cell r="B5093" t="str">
            <v>EWL-00001N BRL</v>
          </cell>
          <cell r="C5093" t="str">
            <v>MSStreamOPENSTU ShrdSvr ALNG SubsVL OLV NL 1Mth Acdmc Stdnt</v>
          </cell>
          <cell r="D5093">
            <v>3.3723404255319149</v>
          </cell>
          <cell r="E5093" t="str">
            <v>Open Value Subscription Acadêmico</v>
          </cell>
          <cell r="F5093" t="str">
            <v>Software Subscription Licenses</v>
          </cell>
        </row>
        <row r="5094">
          <cell r="B5094" t="str">
            <v>EWA-00001E BRL</v>
          </cell>
          <cell r="C5094" t="str">
            <v>StreamStrgOPENFAC ShrdSvrALNG Subs OLV E 1Mth AcdmcAP XtraStrg500GBAddOn</v>
          </cell>
          <cell r="D5094">
            <v>121.56382978723404</v>
          </cell>
          <cell r="E5094" t="str">
            <v>Open Value Subscription Acadêmico</v>
          </cell>
          <cell r="F5094" t="str">
            <v>Software Subscription Licenses</v>
          </cell>
        </row>
        <row r="5095">
          <cell r="B5095" t="str">
            <v>EWA-00002F BRL</v>
          </cell>
          <cell r="C5095" t="str">
            <v>StreamStrgOPENFAC ShrdSvrALNG Subs OLV F 1Mth AcdmcAP XtraStrg500GBAddOn</v>
          </cell>
          <cell r="D5095">
            <v>121.56382978723404</v>
          </cell>
          <cell r="E5095" t="str">
            <v>Open Value Subscription Acadêmico</v>
          </cell>
          <cell r="F5095" t="str">
            <v>Software Subscription Licenses</v>
          </cell>
        </row>
        <row r="5096">
          <cell r="B5096" t="str">
            <v>EWJ-00002N BRL</v>
          </cell>
          <cell r="C5096" t="str">
            <v>StreamStrgOPENSTU ShrdSvr ALNG Subs OLV NL 1M Stdnt AddOn XtraStrg500GB</v>
          </cell>
          <cell r="D5096">
            <v>67.553191489361708</v>
          </cell>
          <cell r="E5096" t="str">
            <v>Open Value Subscription Acadêmico</v>
          </cell>
          <cell r="F5096" t="str">
            <v>Software Subscription Licenses</v>
          </cell>
        </row>
        <row r="5097">
          <cell r="B5097" t="str">
            <v>J5A-01178E BRL</v>
          </cell>
          <cell r="C5097" t="str">
            <v>MSEndptConfigmgrCltMgmtLic ALNG LicSAPk OLV E 1Y Acdmc Ent PerOSE</v>
          </cell>
          <cell r="D5097">
            <v>28.329787234042552</v>
          </cell>
          <cell r="E5097" t="str">
            <v>Open Value Subscription Acadêmico</v>
          </cell>
          <cell r="F5097" t="str">
            <v>Software Licenses</v>
          </cell>
        </row>
        <row r="5098">
          <cell r="B5098" t="str">
            <v>J5A-01180E BRL</v>
          </cell>
          <cell r="C5098" t="str">
            <v>MSEndptConfigmgrCltMgmtLic ALNG LicSAPk OLV E 1Y Acdmc Ent PerUsr</v>
          </cell>
          <cell r="D5098">
            <v>28.329787234042552</v>
          </cell>
          <cell r="E5098" t="str">
            <v>Open Value Subscription Acadêmico</v>
          </cell>
          <cell r="F5098" t="str">
            <v>Software Licenses</v>
          </cell>
        </row>
        <row r="5099">
          <cell r="B5099" t="str">
            <v>J5A-01179F BRL</v>
          </cell>
          <cell r="C5099" t="str">
            <v>MSEndptConfigmgrCltMgmtLic ALNG LicSAPk OLV F 1Y Acdmc Ent PerOSE</v>
          </cell>
          <cell r="D5099">
            <v>28.329787234042552</v>
          </cell>
          <cell r="E5099" t="str">
            <v>Open Value Subscription Acadêmico</v>
          </cell>
          <cell r="F5099" t="str">
            <v>Software Licenses</v>
          </cell>
        </row>
        <row r="5100">
          <cell r="B5100" t="str">
            <v>J5A-01181F BRL</v>
          </cell>
          <cell r="C5100" t="str">
            <v>MSEndptConfigmgrCltMgmtLic ALNG LicSAPk OLV F 1Y Acdmc Ent PerUsr</v>
          </cell>
          <cell r="D5100">
            <v>28.329787234042552</v>
          </cell>
          <cell r="E5100" t="str">
            <v>Open Value Subscription Acadêmico</v>
          </cell>
          <cell r="F5100" t="str">
            <v>Software Licenses</v>
          </cell>
        </row>
        <row r="5101">
          <cell r="B5101" t="str">
            <v>J5A-01182N BRL</v>
          </cell>
          <cell r="C5101" t="str">
            <v>MSEndptConfigmgrCltMgmtLic ALNG LicSAPk OLV NL 1Y Acdmc Stdnt PerOSE</v>
          </cell>
          <cell r="D5101">
            <v>18.372340425531917</v>
          </cell>
          <cell r="E5101" t="str">
            <v>Open Value Subscription Acadêmico</v>
          </cell>
          <cell r="F5101" t="str">
            <v>Software Licenses</v>
          </cell>
        </row>
        <row r="5102">
          <cell r="B5102" t="str">
            <v>J5A-01183N BRL</v>
          </cell>
          <cell r="C5102" t="str">
            <v>MSEndptConfigmgrCltMgmtLic ALNG LicSAPk OLV NL 1Y Acdmc Stdnt PerUsr</v>
          </cell>
          <cell r="D5102">
            <v>18.372340425531917</v>
          </cell>
          <cell r="E5102" t="str">
            <v>Open Value Subscription Acadêmico</v>
          </cell>
          <cell r="F5102" t="str">
            <v>Software Licenses</v>
          </cell>
        </row>
        <row r="5103">
          <cell r="B5103" t="str">
            <v>J5A-01664E BRL</v>
          </cell>
          <cell r="C5103" t="str">
            <v>SysCtrCnfgMgrCltML LTSB 1606 ALNG OLV E Each Acdmc Ent PerOSE</v>
          </cell>
          <cell r="D5103">
            <v>47.638297872340431</v>
          </cell>
          <cell r="E5103" t="str">
            <v>Open Value Subscription Acadêmico</v>
          </cell>
          <cell r="F5103" t="str">
            <v>Software Licenses</v>
          </cell>
        </row>
        <row r="5104">
          <cell r="B5104" t="str">
            <v>J5A-01666E BRL</v>
          </cell>
          <cell r="C5104" t="str">
            <v>SysCtrCnfgMgrCltML LTSB 1606 ALNG OLV E Each Acdmc Ent PerUsr</v>
          </cell>
          <cell r="D5104">
            <v>47.638297872340431</v>
          </cell>
          <cell r="E5104" t="str">
            <v>Open Value Subscription Acadêmico</v>
          </cell>
          <cell r="F5104" t="str">
            <v>Software Licenses</v>
          </cell>
        </row>
        <row r="5105">
          <cell r="B5105" t="str">
            <v>J5A-01665F BRL</v>
          </cell>
          <cell r="C5105" t="str">
            <v>SysCtrCnfgMgrCltML LTSB 1606 ALNG OLV F Each Acdmc Ent PerOSE</v>
          </cell>
          <cell r="D5105">
            <v>47.638297872340431</v>
          </cell>
          <cell r="E5105" t="str">
            <v>Open Value Subscription Acadêmico</v>
          </cell>
          <cell r="F5105" t="str">
            <v>Software Licenses</v>
          </cell>
        </row>
        <row r="5106">
          <cell r="B5106" t="str">
            <v>J5A-01667F BRL</v>
          </cell>
          <cell r="C5106" t="str">
            <v>SysCtrCnfgMgrCltML LTSB 1606 ALNG OLV F Each Acdmc Ent PerUsr</v>
          </cell>
          <cell r="D5106">
            <v>47.638297872340431</v>
          </cell>
          <cell r="E5106" t="str">
            <v>Open Value Subscription Acadêmico</v>
          </cell>
          <cell r="F5106" t="str">
            <v>Software Licenses</v>
          </cell>
        </row>
        <row r="5107">
          <cell r="B5107" t="str">
            <v>T6L-00250E BRL</v>
          </cell>
          <cell r="C5107" t="str">
            <v>SysCtrDatactr ALNG SASU OLV E 1Y Acdmc SysCtrStd AP 2Proc</v>
          </cell>
          <cell r="D5107">
            <v>939.61702127659578</v>
          </cell>
          <cell r="E5107" t="str">
            <v>Open Value Subscription Acadêmico</v>
          </cell>
          <cell r="F5107" t="str">
            <v>Software Licenses</v>
          </cell>
        </row>
        <row r="5108">
          <cell r="B5108" t="str">
            <v>T6L-00251F BRL</v>
          </cell>
          <cell r="C5108" t="str">
            <v>SysCtrDatactr ALNG SASU OLV F 1Y Acdmc SysCtrStd AP 2Proc</v>
          </cell>
          <cell r="D5108">
            <v>939.61702127659578</v>
          </cell>
          <cell r="E5108" t="str">
            <v>Open Value Subscription Acadêmico</v>
          </cell>
          <cell r="F5108" t="str">
            <v>Software Licenses</v>
          </cell>
        </row>
        <row r="5109">
          <cell r="B5109" t="str">
            <v>9EP-00667E BRL</v>
          </cell>
          <cell r="C5109" t="str">
            <v>SysCtrDatactrCore 2019 ALNG OLV 16Lic E Each Acdmc AP CoreLic</v>
          </cell>
          <cell r="D5109">
            <v>2544.0744680851062</v>
          </cell>
          <cell r="E5109" t="str">
            <v>Open Value Subscription Acadêmico</v>
          </cell>
          <cell r="F5109" t="str">
            <v>Software Licenses</v>
          </cell>
        </row>
        <row r="5110">
          <cell r="B5110" t="str">
            <v>9EP-00668F BRL</v>
          </cell>
          <cell r="C5110" t="str">
            <v>SysCtrDatactrCore 2019 ALNG OLV 16Lic F Each Acdmc AP CoreLic</v>
          </cell>
          <cell r="D5110">
            <v>2544.0744680851062</v>
          </cell>
          <cell r="E5110" t="str">
            <v>Open Value Subscription Acadêmico</v>
          </cell>
          <cell r="F5110" t="str">
            <v>Software Licenses</v>
          </cell>
        </row>
        <row r="5111">
          <cell r="B5111" t="str">
            <v>9EP-00669E BRL</v>
          </cell>
          <cell r="C5111" t="str">
            <v>SysCtrDatactrCore 2019 ALNG OLV 2Lic E Each Acdmc AP CoreLic</v>
          </cell>
          <cell r="D5111">
            <v>317.71276595744678</v>
          </cell>
          <cell r="E5111" t="str">
            <v>Open Value Subscription Acadêmico</v>
          </cell>
          <cell r="F5111" t="str">
            <v>Software Licenses</v>
          </cell>
        </row>
        <row r="5112">
          <cell r="B5112" t="str">
            <v>9EP-00670F BRL</v>
          </cell>
          <cell r="C5112" t="str">
            <v>SysCtrDatactrCore 2019 ALNG OLV 2Lic F Each Acdmc AP CoreLic</v>
          </cell>
          <cell r="D5112">
            <v>317.71276595744678</v>
          </cell>
          <cell r="E5112" t="str">
            <v>Open Value Subscription Acadêmico</v>
          </cell>
          <cell r="F5112" t="str">
            <v>Software Licenses</v>
          </cell>
        </row>
        <row r="5113">
          <cell r="B5113" t="str">
            <v>9EP-00240E BRL</v>
          </cell>
          <cell r="C5113" t="str">
            <v>SysCtrDatactrCore ALNG LicSAPk OLV 16Lic E 1Y Acdmc AP CoreLic</v>
          </cell>
          <cell r="D5113">
            <v>1484.436170212766</v>
          </cell>
          <cell r="E5113" t="str">
            <v>Open Value Subscription Acadêmico</v>
          </cell>
          <cell r="F5113" t="str">
            <v>Software Licenses</v>
          </cell>
        </row>
        <row r="5114">
          <cell r="B5114" t="str">
            <v>9EP-00241F BRL</v>
          </cell>
          <cell r="C5114" t="str">
            <v>SysCtrDatactrCore ALNG LicSAPk OLV 16Lic F 1Y Acdmc AP CoreLic</v>
          </cell>
          <cell r="D5114">
            <v>1484.436170212766</v>
          </cell>
          <cell r="E5114" t="str">
            <v>Open Value Subscription Acadêmico</v>
          </cell>
          <cell r="F5114" t="str">
            <v>Software Licenses</v>
          </cell>
        </row>
        <row r="5115">
          <cell r="B5115" t="str">
            <v>9EP-00244E BRL</v>
          </cell>
          <cell r="C5115" t="str">
            <v>SysCtrDatactrCore ALNG LicSAPk OLV 2Lic E 1Y Acdmc AP CoreLic</v>
          </cell>
          <cell r="D5115">
            <v>185.87234042553192</v>
          </cell>
          <cell r="E5115" t="str">
            <v>Open Value Subscription Acadêmico</v>
          </cell>
          <cell r="F5115" t="str">
            <v>Software Licenses</v>
          </cell>
        </row>
        <row r="5116">
          <cell r="B5116" t="str">
            <v>9EP-00245F BRL</v>
          </cell>
          <cell r="C5116" t="str">
            <v>SysCtrDatactrCore ALNG LicSAPk OLV 2Lic F 1Y Acdmc AP CoreLic</v>
          </cell>
          <cell r="D5116">
            <v>185.87234042553192</v>
          </cell>
          <cell r="E5116" t="str">
            <v>Open Value Subscription Acadêmico</v>
          </cell>
          <cell r="F5116" t="str">
            <v>Software Licenses</v>
          </cell>
        </row>
        <row r="5117">
          <cell r="B5117" t="str">
            <v>9EP-00242E BRL</v>
          </cell>
          <cell r="C5117" t="str">
            <v>SysCtrDatactrCore ALNG SASU OLV 16Lic E 1Y Acdmc SysCtrSvrStdCore AP</v>
          </cell>
          <cell r="D5117">
            <v>939.61702127659578</v>
          </cell>
          <cell r="E5117" t="str">
            <v>Open Value Subscription Acadêmico</v>
          </cell>
          <cell r="F5117" t="str">
            <v>Software Licenses</v>
          </cell>
        </row>
        <row r="5118">
          <cell r="B5118" t="str">
            <v>9EP-00243F BRL</v>
          </cell>
          <cell r="C5118" t="str">
            <v>SysCtrDatactrCore ALNG SASU OLV 16Lic F 1Y Acdmc SysCtrSvrStdCore AP</v>
          </cell>
          <cell r="D5118">
            <v>939.61702127659578</v>
          </cell>
          <cell r="E5118" t="str">
            <v>Open Value Subscription Acadêmico</v>
          </cell>
          <cell r="F5118" t="str">
            <v>Software Licenses</v>
          </cell>
        </row>
        <row r="5119">
          <cell r="B5119" t="str">
            <v>9EP-00246E BRL</v>
          </cell>
          <cell r="C5119" t="str">
            <v>SysCtrDatactrCore ALNG SASU OLV 2Lic E 1Y Acdmc SysCtrSvrStdCore AP</v>
          </cell>
          <cell r="D5119">
            <v>118.15957446808511</v>
          </cell>
          <cell r="E5119" t="str">
            <v>Open Value Subscription Acadêmico</v>
          </cell>
          <cell r="F5119" t="str">
            <v>Software Licenses</v>
          </cell>
        </row>
        <row r="5120">
          <cell r="B5120" t="str">
            <v>9EP-00247F BRL</v>
          </cell>
          <cell r="C5120" t="str">
            <v>SysCtrDatactrCore ALNG SASU OLV 2Lic F 1Y Acdmc SysCtrSvrStdCore AP</v>
          </cell>
          <cell r="D5120">
            <v>118.15957446808511</v>
          </cell>
          <cell r="E5120" t="str">
            <v>Open Value Subscription Acadêmico</v>
          </cell>
          <cell r="F5120" t="str">
            <v>Software Licenses</v>
          </cell>
        </row>
        <row r="5121">
          <cell r="B5121" t="str">
            <v>TSC-01323E BRL</v>
          </cell>
          <cell r="C5121" t="str">
            <v>SysCtrDPMCltML 2019 ALNG OLV E Each Acdmc Ent PerOSE</v>
          </cell>
          <cell r="D5121">
            <v>12.765957446808512</v>
          </cell>
          <cell r="E5121" t="str">
            <v>Open Value Subscription Acadêmico</v>
          </cell>
          <cell r="F5121" t="str">
            <v>Software Licenses</v>
          </cell>
        </row>
        <row r="5122">
          <cell r="B5122" t="str">
            <v>TSC-01325E BRL</v>
          </cell>
          <cell r="C5122" t="str">
            <v>SysCtrDPMCltML 2019 ALNG OLV E Each Acdmc Ent PerUsr</v>
          </cell>
          <cell r="D5122">
            <v>12.765957446808512</v>
          </cell>
          <cell r="E5122" t="str">
            <v>Open Value Subscription Acadêmico</v>
          </cell>
          <cell r="F5122" t="str">
            <v>Software Licenses</v>
          </cell>
        </row>
        <row r="5123">
          <cell r="B5123" t="str">
            <v>TSC-01324F BRL</v>
          </cell>
          <cell r="C5123" t="str">
            <v>SysCtrDPMCltML 2019 ALNG OLV F Each Acdmc Ent PerOSE</v>
          </cell>
          <cell r="D5123">
            <v>12.765957446808512</v>
          </cell>
          <cell r="E5123" t="str">
            <v>Open Value Subscription Acadêmico</v>
          </cell>
          <cell r="F5123" t="str">
            <v>Software Licenses</v>
          </cell>
        </row>
        <row r="5124">
          <cell r="B5124" t="str">
            <v>TSC-01326F BRL</v>
          </cell>
          <cell r="C5124" t="str">
            <v>SysCtrDPMCltML 2019 ALNG OLV F Each Acdmc Ent PerUsr</v>
          </cell>
          <cell r="D5124">
            <v>12.765957446808512</v>
          </cell>
          <cell r="E5124" t="str">
            <v>Open Value Subscription Acadêmico</v>
          </cell>
          <cell r="F5124" t="str">
            <v>Software Licenses</v>
          </cell>
        </row>
        <row r="5125">
          <cell r="B5125" t="str">
            <v>TSC-01192E BRL</v>
          </cell>
          <cell r="C5125" t="str">
            <v>SysCtrDPMCltML ALNG LicSAPk OLV E 1Y Acdmc Ent PerOSE</v>
          </cell>
          <cell r="D5125">
            <v>7.3191489361702127</v>
          </cell>
          <cell r="E5125" t="str">
            <v>Open Value Subscription Acadêmico</v>
          </cell>
          <cell r="F5125" t="str">
            <v>Software Licenses</v>
          </cell>
        </row>
        <row r="5126">
          <cell r="B5126" t="str">
            <v>TSC-01194E BRL</v>
          </cell>
          <cell r="C5126" t="str">
            <v>SysCtrDPMCltML ALNG LicSAPk OLV E 1Y Acdmc Ent PerUsr</v>
          </cell>
          <cell r="D5126">
            <v>7.3191489361702127</v>
          </cell>
          <cell r="E5126" t="str">
            <v>Open Value Subscription Acadêmico</v>
          </cell>
          <cell r="F5126" t="str">
            <v>Software Licenses</v>
          </cell>
        </row>
        <row r="5127">
          <cell r="B5127" t="str">
            <v>TSC-01193F BRL</v>
          </cell>
          <cell r="C5127" t="str">
            <v>SysCtrDPMCltML ALNG LicSAPk OLV F 1Y Acdmc Ent PerOSE</v>
          </cell>
          <cell r="D5127">
            <v>7.3191489361702127</v>
          </cell>
          <cell r="E5127" t="str">
            <v>Open Value Subscription Acadêmico</v>
          </cell>
          <cell r="F5127" t="str">
            <v>Software Licenses</v>
          </cell>
        </row>
        <row r="5128">
          <cell r="B5128" t="str">
            <v>TSC-01195F BRL</v>
          </cell>
          <cell r="C5128" t="str">
            <v>SysCtrDPMCltML ALNG LicSAPk OLV F 1Y Acdmc Ent PerUsr</v>
          </cell>
          <cell r="D5128">
            <v>7.3191489361702127</v>
          </cell>
          <cell r="E5128" t="str">
            <v>Open Value Subscription Acadêmico</v>
          </cell>
          <cell r="F5128" t="str">
            <v>Software Licenses</v>
          </cell>
        </row>
        <row r="5129">
          <cell r="B5129" t="str">
            <v>TSC-01196N BRL</v>
          </cell>
          <cell r="C5129" t="str">
            <v>SysCtrDPMCltML ALNG LicSAPk OLV NL 1Y Acdmc Stdnt PerOSE</v>
          </cell>
          <cell r="D5129">
            <v>5.4468085106382986</v>
          </cell>
          <cell r="E5129" t="str">
            <v>Open Value Subscription Acadêmico</v>
          </cell>
          <cell r="F5129" t="str">
            <v>Software Licenses</v>
          </cell>
        </row>
        <row r="5130">
          <cell r="B5130" t="str">
            <v>TSC-01197N BRL</v>
          </cell>
          <cell r="C5130" t="str">
            <v>SysCtrDPMCltML ALNG LicSAPk OLV NL 1Y Acdmc Stdnt PerUsr</v>
          </cell>
          <cell r="D5130">
            <v>5.4468085106382986</v>
          </cell>
          <cell r="E5130" t="str">
            <v>Open Value Subscription Acadêmico</v>
          </cell>
          <cell r="F5130" t="str">
            <v>Software Licenses</v>
          </cell>
        </row>
        <row r="5131">
          <cell r="B5131" t="str">
            <v>M3J-00158E BRL</v>
          </cell>
          <cell r="C5131" t="str">
            <v>SysCtrEndpntPrtctn ALNG SubsVL OLV E 1Mth Acdmc Ent PerDvc</v>
          </cell>
          <cell r="D5131">
            <v>1.2978723404255319</v>
          </cell>
          <cell r="E5131" t="str">
            <v>Open Value Subscription Acadêmico</v>
          </cell>
          <cell r="F5131" t="str">
            <v>Software Licenses</v>
          </cell>
        </row>
        <row r="5132">
          <cell r="B5132" t="str">
            <v>M3J-00160E BRL</v>
          </cell>
          <cell r="C5132" t="str">
            <v>SysCtrEndpntPrtctn ALNG SubsVL OLV E 1Mth Acdmc Ent PerUsr</v>
          </cell>
          <cell r="D5132">
            <v>1.2978723404255319</v>
          </cell>
          <cell r="E5132" t="str">
            <v>Open Value Subscription Acadêmico</v>
          </cell>
          <cell r="F5132" t="str">
            <v>Software Licenses</v>
          </cell>
        </row>
        <row r="5133">
          <cell r="B5133" t="str">
            <v>M3J-00159F BRL</v>
          </cell>
          <cell r="C5133" t="str">
            <v>SysCtrEndpntPrtctn ALNG SubsVL OLV F 1Mth Acdmc Ent PerDvc</v>
          </cell>
          <cell r="D5133">
            <v>1.2978723404255319</v>
          </cell>
          <cell r="E5133" t="str">
            <v>Open Value Subscription Acadêmico</v>
          </cell>
          <cell r="F5133" t="str">
            <v>Software Licenses</v>
          </cell>
        </row>
        <row r="5134">
          <cell r="B5134" t="str">
            <v>M3J-00161F BRL</v>
          </cell>
          <cell r="C5134" t="str">
            <v>SysCtrEndpntPrtctn ALNG SubsVL OLV F 1Mth Acdmc Ent PerUsr</v>
          </cell>
          <cell r="D5134">
            <v>1.2978723404255319</v>
          </cell>
          <cell r="E5134" t="str">
            <v>Open Value Subscription Acadêmico</v>
          </cell>
          <cell r="F5134" t="str">
            <v>Software Licenses</v>
          </cell>
        </row>
        <row r="5135">
          <cell r="B5135" t="str">
            <v>M3J-00139N BRL</v>
          </cell>
          <cell r="C5135" t="str">
            <v>SysCtrEndpntPrtctn ALNG SubsVL OLV NL 1Mth Acdmc Stdnt PerDvc</v>
          </cell>
          <cell r="D5135">
            <v>0.84042553191489366</v>
          </cell>
          <cell r="E5135" t="str">
            <v>Open Value Subscription Acadêmico</v>
          </cell>
          <cell r="F5135" t="str">
            <v>Software Licenses</v>
          </cell>
        </row>
        <row r="5136">
          <cell r="B5136" t="str">
            <v>M3J-00140N BRL</v>
          </cell>
          <cell r="C5136" t="str">
            <v>SysCtrEndpntPrtctn ALNG SubsVL OLV NL 1Mth Acdmc Stdnt PerUsr</v>
          </cell>
          <cell r="D5136">
            <v>0.84042553191489366</v>
          </cell>
          <cell r="E5136" t="str">
            <v>Open Value Subscription Acadêmico</v>
          </cell>
          <cell r="F5136" t="str">
            <v>Software Licenses</v>
          </cell>
        </row>
        <row r="5137">
          <cell r="B5137" t="str">
            <v>9TX-01478E BRL</v>
          </cell>
          <cell r="C5137" t="str">
            <v>SysCtrOpsMgrCltML 2019 ALNG OLV E Each Acdmc Ent PerOSE</v>
          </cell>
          <cell r="D5137">
            <v>12.765957446808512</v>
          </cell>
          <cell r="E5137" t="str">
            <v>Open Value Subscription Acadêmico</v>
          </cell>
          <cell r="F5137" t="str">
            <v>Software Licenses</v>
          </cell>
        </row>
        <row r="5138">
          <cell r="B5138" t="str">
            <v>9TX-01480E BRL</v>
          </cell>
          <cell r="C5138" t="str">
            <v>SysCtrOpsMgrCltML 2019 ALNG OLV E Each Acdmc Ent PerUsr</v>
          </cell>
          <cell r="D5138">
            <v>12.765957446808512</v>
          </cell>
          <cell r="E5138" t="str">
            <v>Open Value Subscription Acadêmico</v>
          </cell>
          <cell r="F5138" t="str">
            <v>Software Licenses</v>
          </cell>
        </row>
        <row r="5139">
          <cell r="B5139" t="str">
            <v>9TX-01479F BRL</v>
          </cell>
          <cell r="C5139" t="str">
            <v>SysCtrOpsMgrCltML 2019 ALNG OLV F Each Acdmc Ent PerOSE</v>
          </cell>
          <cell r="D5139">
            <v>12.765957446808512</v>
          </cell>
          <cell r="E5139" t="str">
            <v>Open Value Subscription Acadêmico</v>
          </cell>
          <cell r="F5139" t="str">
            <v>Software Licenses</v>
          </cell>
        </row>
        <row r="5140">
          <cell r="B5140" t="str">
            <v>9TX-01481F BRL</v>
          </cell>
          <cell r="C5140" t="str">
            <v>SysCtrOpsMgrCltML 2019 ALNG OLV F Each Acdmc Ent PerUsr</v>
          </cell>
          <cell r="D5140">
            <v>12.765957446808512</v>
          </cell>
          <cell r="E5140" t="str">
            <v>Open Value Subscription Acadêmico</v>
          </cell>
          <cell r="F5140" t="str">
            <v>Software Licenses</v>
          </cell>
        </row>
        <row r="5141">
          <cell r="B5141" t="str">
            <v>9TX-01348E BRL</v>
          </cell>
          <cell r="C5141" t="str">
            <v>SysCtrOpsMgrCltML ALNG LicSAPk OLV E 1Y Acdmc Ent PerOSE</v>
          </cell>
          <cell r="D5141">
            <v>7.3191489361702127</v>
          </cell>
          <cell r="E5141" t="str">
            <v>Open Value Subscription Acadêmico</v>
          </cell>
          <cell r="F5141" t="str">
            <v>Software Licenses</v>
          </cell>
        </row>
        <row r="5142">
          <cell r="B5142" t="str">
            <v>9TX-01350E BRL</v>
          </cell>
          <cell r="C5142" t="str">
            <v>SysCtrOpsMgrCltML ALNG LicSAPk OLV E 1Y Acdmc Ent PerUsr</v>
          </cell>
          <cell r="D5142">
            <v>7.3191489361702127</v>
          </cell>
          <cell r="E5142" t="str">
            <v>Open Value Subscription Acadêmico</v>
          </cell>
          <cell r="F5142" t="str">
            <v>Software Licenses</v>
          </cell>
        </row>
        <row r="5143">
          <cell r="B5143" t="str">
            <v>9TX-01349F BRL</v>
          </cell>
          <cell r="C5143" t="str">
            <v>SysCtrOpsMgrCltML ALNG LicSAPk OLV F 1Y Acdmc Ent PerOSE</v>
          </cell>
          <cell r="D5143">
            <v>7.3191489361702127</v>
          </cell>
          <cell r="E5143" t="str">
            <v>Open Value Subscription Acadêmico</v>
          </cell>
          <cell r="F5143" t="str">
            <v>Software Licenses</v>
          </cell>
        </row>
        <row r="5144">
          <cell r="B5144" t="str">
            <v>9TX-01351F BRL</v>
          </cell>
          <cell r="C5144" t="str">
            <v>SysCtrOpsMgrCltML ALNG LicSAPk OLV F 1Y Acdmc Ent PerUsr</v>
          </cell>
          <cell r="D5144">
            <v>7.3191489361702127</v>
          </cell>
          <cell r="E5144" t="str">
            <v>Open Value Subscription Acadêmico</v>
          </cell>
          <cell r="F5144" t="str">
            <v>Software Licenses</v>
          </cell>
        </row>
        <row r="5145">
          <cell r="B5145" t="str">
            <v>9TX-01352N BRL</v>
          </cell>
          <cell r="C5145" t="str">
            <v>SysCtrOpsMgrCltML ALNG LicSAPk OLV NL 1Y Acdmc Stdnt PerOSE</v>
          </cell>
          <cell r="D5145">
            <v>5.4468085106382986</v>
          </cell>
          <cell r="E5145" t="str">
            <v>Open Value Subscription Acadêmico</v>
          </cell>
          <cell r="F5145" t="str">
            <v>Software Licenses</v>
          </cell>
        </row>
        <row r="5146">
          <cell r="B5146" t="str">
            <v>9TX-01353N BRL</v>
          </cell>
          <cell r="C5146" t="str">
            <v>SysCtrOpsMgrCltML ALNG LicSAPk OLV NL 1Y Acdmc Stdnt PerUsr</v>
          </cell>
          <cell r="D5146">
            <v>5.4468085106382986</v>
          </cell>
          <cell r="E5146" t="str">
            <v>Open Value Subscription Acadêmico</v>
          </cell>
          <cell r="F5146" t="str">
            <v>Software Licenses</v>
          </cell>
        </row>
        <row r="5147">
          <cell r="B5147" t="str">
            <v>3ZK-00497E BRL</v>
          </cell>
          <cell r="C5147" t="str">
            <v>SysCtrOrchestratorSvr 2019 ALNG OLV E Each Acdmc Ent PerOSE</v>
          </cell>
          <cell r="D5147">
            <v>12.765957446808512</v>
          </cell>
          <cell r="E5147" t="str">
            <v>Open Value Subscription Acadêmico</v>
          </cell>
          <cell r="F5147" t="str">
            <v>Software Licenses</v>
          </cell>
        </row>
        <row r="5148">
          <cell r="B5148" t="str">
            <v>3ZK-00499E BRL</v>
          </cell>
          <cell r="C5148" t="str">
            <v>SysCtrOrchestratorSvr 2019 ALNG OLV E Each Acdmc Ent PerUsr</v>
          </cell>
          <cell r="D5148">
            <v>12.765957446808512</v>
          </cell>
          <cell r="E5148" t="str">
            <v>Open Value Subscription Acadêmico</v>
          </cell>
          <cell r="F5148" t="str">
            <v>Software Licenses</v>
          </cell>
        </row>
        <row r="5149">
          <cell r="B5149" t="str">
            <v>3ZK-00498F BRL</v>
          </cell>
          <cell r="C5149" t="str">
            <v>SysCtrOrchestratorSvr 2019 ALNG OLV F Each Acdmc Ent PerOSE</v>
          </cell>
          <cell r="D5149">
            <v>12.765957446808512</v>
          </cell>
          <cell r="E5149" t="str">
            <v>Open Value Subscription Acadêmico</v>
          </cell>
          <cell r="F5149" t="str">
            <v>Software Licenses</v>
          </cell>
        </row>
        <row r="5150">
          <cell r="B5150" t="str">
            <v>3ZK-00500F BRL</v>
          </cell>
          <cell r="C5150" t="str">
            <v>SysCtrOrchestratorSvr 2019 ALNG OLV F Each Acdmc Ent PerUsr</v>
          </cell>
          <cell r="D5150">
            <v>12.765957446808512</v>
          </cell>
          <cell r="E5150" t="str">
            <v>Open Value Subscription Acadêmico</v>
          </cell>
          <cell r="F5150" t="str">
            <v>Software Licenses</v>
          </cell>
        </row>
        <row r="5151">
          <cell r="B5151" t="str">
            <v>3ZK-00219E BRL</v>
          </cell>
          <cell r="C5151" t="str">
            <v>SysCtrOrchestratorSvr ALNG LicSAPk OLV E 1Y Acdmc Ent PerOSE</v>
          </cell>
          <cell r="D5151">
            <v>7.3191489361702127</v>
          </cell>
          <cell r="E5151" t="str">
            <v>Open Value Subscription Acadêmico</v>
          </cell>
          <cell r="F5151" t="str">
            <v>Software Licenses</v>
          </cell>
        </row>
        <row r="5152">
          <cell r="B5152" t="str">
            <v>3ZK-00221E BRL</v>
          </cell>
          <cell r="C5152" t="str">
            <v>SysCtrOrchestratorSvr ALNG LicSAPk OLV E 1Y Acdmc Ent PerUsr</v>
          </cell>
          <cell r="D5152">
            <v>7.3191489361702127</v>
          </cell>
          <cell r="E5152" t="str">
            <v>Open Value Subscription Acadêmico</v>
          </cell>
          <cell r="F5152" t="str">
            <v>Software Licenses</v>
          </cell>
        </row>
        <row r="5153">
          <cell r="B5153" t="str">
            <v>3ZK-00220F BRL</v>
          </cell>
          <cell r="C5153" t="str">
            <v>SysCtrOrchestratorSvr ALNG LicSAPk OLV F 1Y Acdmc Ent PerOSE</v>
          </cell>
          <cell r="D5153">
            <v>7.3191489361702127</v>
          </cell>
          <cell r="E5153" t="str">
            <v>Open Value Subscription Acadêmico</v>
          </cell>
          <cell r="F5153" t="str">
            <v>Software Licenses</v>
          </cell>
        </row>
        <row r="5154">
          <cell r="B5154" t="str">
            <v>3ZK-00222F BRL</v>
          </cell>
          <cell r="C5154" t="str">
            <v>SysCtrOrchestratorSvr ALNG LicSAPk OLV F 1Y Acdmc Ent PerUsr</v>
          </cell>
          <cell r="D5154">
            <v>7.3191489361702127</v>
          </cell>
          <cell r="E5154" t="str">
            <v>Open Value Subscription Acadêmico</v>
          </cell>
          <cell r="F5154" t="str">
            <v>Software Licenses</v>
          </cell>
        </row>
        <row r="5155">
          <cell r="B5155" t="str">
            <v>3ZK-00378N BRL</v>
          </cell>
          <cell r="C5155" t="str">
            <v>SysCtrOrchestratorSvr ALNG LicSAPk OLV NL 1Y Acdmc Stdnt PerOSE</v>
          </cell>
          <cell r="D5155">
            <v>5.4468085106382986</v>
          </cell>
          <cell r="E5155" t="str">
            <v>Open Value Subscription Acadêmico</v>
          </cell>
          <cell r="F5155" t="str">
            <v>Software Licenses</v>
          </cell>
        </row>
        <row r="5156">
          <cell r="B5156" t="str">
            <v>3ZK-00379N BRL</v>
          </cell>
          <cell r="C5156" t="str">
            <v>SysCtrOrchestratorSvr ALNG LicSAPk OLV NL 1Y Acdmc Stdnt PerUsr</v>
          </cell>
          <cell r="D5156">
            <v>5.4468085106382986</v>
          </cell>
          <cell r="E5156" t="str">
            <v>Open Value Subscription Acadêmico</v>
          </cell>
          <cell r="F5156" t="str">
            <v>Software Licenses</v>
          </cell>
        </row>
        <row r="5157">
          <cell r="B5157" t="str">
            <v>3ND-00818E BRL</v>
          </cell>
          <cell r="C5157" t="str">
            <v>SysCtrSrvcMgrCltML 2019 ALNG OLV E Each Acdmc Ent PerOSE</v>
          </cell>
          <cell r="D5157">
            <v>12.765957446808512</v>
          </cell>
          <cell r="E5157" t="str">
            <v>Open Value Subscription Acadêmico</v>
          </cell>
          <cell r="F5157" t="str">
            <v>Software Licenses</v>
          </cell>
        </row>
        <row r="5158">
          <cell r="B5158" t="str">
            <v>3ND-00820E BRL</v>
          </cell>
          <cell r="C5158" t="str">
            <v>SysCtrSrvcMgrCltML 2019 ALNG OLV E Each Acdmc Ent PerUsr</v>
          </cell>
          <cell r="D5158">
            <v>12.765957446808512</v>
          </cell>
          <cell r="E5158" t="str">
            <v>Open Value Subscription Acadêmico</v>
          </cell>
          <cell r="F5158" t="str">
            <v>Software Licenses</v>
          </cell>
        </row>
        <row r="5159">
          <cell r="B5159" t="str">
            <v>3ND-00819F BRL</v>
          </cell>
          <cell r="C5159" t="str">
            <v>SysCtrSrvcMgrCltML 2019 ALNG OLV F Each Acdmc Ent PerOSE</v>
          </cell>
          <cell r="D5159">
            <v>12.765957446808512</v>
          </cell>
          <cell r="E5159" t="str">
            <v>Open Value Subscription Acadêmico</v>
          </cell>
          <cell r="F5159" t="str">
            <v>Software Licenses</v>
          </cell>
        </row>
        <row r="5160">
          <cell r="B5160" t="str">
            <v>3ND-00821F BRL</v>
          </cell>
          <cell r="C5160" t="str">
            <v>SysCtrSrvcMgrCltML 2019 ALNG OLV F Each Acdmc Ent PerUsr</v>
          </cell>
          <cell r="D5160">
            <v>12.765957446808512</v>
          </cell>
          <cell r="E5160" t="str">
            <v>Open Value Subscription Acadêmico</v>
          </cell>
          <cell r="F5160" t="str">
            <v>Software Licenses</v>
          </cell>
        </row>
        <row r="5161">
          <cell r="B5161" t="str">
            <v>3ND-00739E BRL</v>
          </cell>
          <cell r="C5161" t="str">
            <v>SysCtrSrvcMgrCltML ALNG LicSAPk OLV E 1Y Acdmc Ent PerOSE</v>
          </cell>
          <cell r="D5161">
            <v>7.3191489361702127</v>
          </cell>
          <cell r="E5161" t="str">
            <v>Open Value Subscription Acadêmico</v>
          </cell>
          <cell r="F5161" t="str">
            <v>Software Licenses</v>
          </cell>
        </row>
        <row r="5162">
          <cell r="B5162" t="str">
            <v>3ND-00741E BRL</v>
          </cell>
          <cell r="C5162" t="str">
            <v>SysCtrSrvcMgrCltML ALNG LicSAPk OLV E 1Y Acdmc Ent PerUsr</v>
          </cell>
          <cell r="D5162">
            <v>7.3191489361702127</v>
          </cell>
          <cell r="E5162" t="str">
            <v>Open Value Subscription Acadêmico</v>
          </cell>
          <cell r="F5162" t="str">
            <v>Software Licenses</v>
          </cell>
        </row>
        <row r="5163">
          <cell r="B5163" t="str">
            <v>3ND-00740F BRL</v>
          </cell>
          <cell r="C5163" t="str">
            <v>SysCtrSrvcMgrCltML ALNG LicSAPk OLV F 1Y Acdmc Ent PerOSE</v>
          </cell>
          <cell r="D5163">
            <v>7.3191489361702127</v>
          </cell>
          <cell r="E5163" t="str">
            <v>Open Value Subscription Acadêmico</v>
          </cell>
          <cell r="F5163" t="str">
            <v>Software Licenses</v>
          </cell>
        </row>
        <row r="5164">
          <cell r="B5164" t="str">
            <v>3ND-00742F BRL</v>
          </cell>
          <cell r="C5164" t="str">
            <v>SysCtrSrvcMgrCltML ALNG LicSAPk OLV F 1Y Acdmc Ent PerUsr</v>
          </cell>
          <cell r="D5164">
            <v>7.3191489361702127</v>
          </cell>
          <cell r="E5164" t="str">
            <v>Open Value Subscription Acadêmico</v>
          </cell>
          <cell r="F5164" t="str">
            <v>Software Licenses</v>
          </cell>
        </row>
        <row r="5165">
          <cell r="B5165" t="str">
            <v>3ND-00743N BRL</v>
          </cell>
          <cell r="C5165" t="str">
            <v>SysCtrSrvcMgrCltML ALNG LicSAPk OLV NL 1Y Acdmc Stdnt PerOSE</v>
          </cell>
          <cell r="D5165">
            <v>5.4468085106382986</v>
          </cell>
          <cell r="E5165" t="str">
            <v>Open Value Subscription Acadêmico</v>
          </cell>
          <cell r="F5165" t="str">
            <v>Software Licenses</v>
          </cell>
        </row>
        <row r="5166">
          <cell r="B5166" t="str">
            <v>3ND-00744N BRL</v>
          </cell>
          <cell r="C5166" t="str">
            <v>SysCtrSrvcMgrCltML ALNG LicSAPk OLV NL 1Y Acdmc Stdnt PerUsr</v>
          </cell>
          <cell r="D5166">
            <v>5.4468085106382986</v>
          </cell>
          <cell r="E5166" t="str">
            <v>Open Value Subscription Acadêmico</v>
          </cell>
          <cell r="F5166" t="str">
            <v>Software Licenses</v>
          </cell>
        </row>
        <row r="5167">
          <cell r="B5167" t="str">
            <v>9EN-00523E BRL</v>
          </cell>
          <cell r="C5167" t="str">
            <v>SysCtrStdCore 2019 ALNG OLV 16Lic E Each Acdmc AP CoreLic</v>
          </cell>
          <cell r="D5167">
            <v>933.23404255319156</v>
          </cell>
          <cell r="E5167" t="str">
            <v>Open Value Subscription Acadêmico</v>
          </cell>
          <cell r="F5167" t="str">
            <v>Software Licenses</v>
          </cell>
        </row>
        <row r="5168">
          <cell r="B5168" t="str">
            <v>9EN-00524F BRL</v>
          </cell>
          <cell r="C5168" t="str">
            <v>SysCtrStdCore 2019 ALNG OLV 16Lic F Each Acdmc AP CoreLic</v>
          </cell>
          <cell r="D5168">
            <v>933.23404255319156</v>
          </cell>
          <cell r="E5168" t="str">
            <v>Open Value Subscription Acadêmico</v>
          </cell>
          <cell r="F5168" t="str">
            <v>Software Licenses</v>
          </cell>
        </row>
        <row r="5169">
          <cell r="B5169" t="str">
            <v>9EN-00525E BRL</v>
          </cell>
          <cell r="C5169" t="str">
            <v>SysCtrStdCore 2019 ALNG OLV 2Lic E Each Acdmc AP CoreLic</v>
          </cell>
          <cell r="D5169">
            <v>116.28723404255319</v>
          </cell>
          <cell r="E5169" t="str">
            <v>Open Value Subscription Acadêmico</v>
          </cell>
          <cell r="F5169" t="str">
            <v>Software Licenses</v>
          </cell>
        </row>
        <row r="5170">
          <cell r="B5170" t="str">
            <v>9EN-00526F BRL</v>
          </cell>
          <cell r="C5170" t="str">
            <v>SysCtrStdCore 2019 ALNG OLV 2Lic F Each Acdmc AP CoreLic</v>
          </cell>
          <cell r="D5170">
            <v>116.28723404255319</v>
          </cell>
          <cell r="E5170" t="str">
            <v>Open Value Subscription Acadêmico</v>
          </cell>
          <cell r="F5170" t="str">
            <v>Software Licenses</v>
          </cell>
        </row>
        <row r="5171">
          <cell r="B5171" t="str">
            <v>9EN-00220E BRL</v>
          </cell>
          <cell r="C5171" t="str">
            <v>SysCtrStdCore ALNG LicSAPk OLV 16Lic E 1Y Acdmc AP CoreLic</v>
          </cell>
          <cell r="D5171">
            <v>544.84042553191489</v>
          </cell>
          <cell r="E5171" t="str">
            <v>Open Value Subscription Acadêmico</v>
          </cell>
          <cell r="F5171" t="str">
            <v>Software Licenses</v>
          </cell>
        </row>
        <row r="5172">
          <cell r="B5172" t="str">
            <v>9EN-00221F BRL</v>
          </cell>
          <cell r="C5172" t="str">
            <v>SysCtrStdCore ALNG LicSAPk OLV 16Lic F 1Y Acdmc AP CoreLic</v>
          </cell>
          <cell r="D5172">
            <v>544.84042553191489</v>
          </cell>
          <cell r="E5172" t="str">
            <v>Open Value Subscription Acadêmico</v>
          </cell>
          <cell r="F5172" t="str">
            <v>Software Licenses</v>
          </cell>
        </row>
        <row r="5173">
          <cell r="B5173" t="str">
            <v>9EN-00222E BRL</v>
          </cell>
          <cell r="C5173" t="str">
            <v>SysCtrStdCore ALNG LicSAPk OLV 2Lic E 1Y Acdmc AP CoreLic</v>
          </cell>
          <cell r="D5173">
            <v>67.712765957446805</v>
          </cell>
          <cell r="E5173" t="str">
            <v>Open Value Subscription Acadêmico</v>
          </cell>
          <cell r="F5173" t="str">
            <v>Software Licenses</v>
          </cell>
        </row>
        <row r="5174">
          <cell r="B5174" t="str">
            <v>9EN-00223F BRL</v>
          </cell>
          <cell r="C5174" t="str">
            <v>SysCtrStdCore ALNG LicSAPk OLV 2Lic F 1Y Acdmc AP CoreLic</v>
          </cell>
          <cell r="D5174">
            <v>67.712765957446805</v>
          </cell>
          <cell r="E5174" t="str">
            <v>Open Value Subscription Acadêmico</v>
          </cell>
          <cell r="F5174" t="str">
            <v>Software Licenses</v>
          </cell>
        </row>
        <row r="5175">
          <cell r="B5175" t="str">
            <v>E9R-00001E BRL</v>
          </cell>
          <cell r="C5175" t="str">
            <v>VDIStew/MDOP ALNG SubsVL OLV E 1Mth Acdmc AP PerDvc</v>
          </cell>
          <cell r="D5175">
            <v>2.5957446808510638</v>
          </cell>
          <cell r="E5175" t="str">
            <v>Open Value Subscription Acadêmico</v>
          </cell>
          <cell r="F5175" t="str">
            <v>Software Subscription Licenses</v>
          </cell>
        </row>
        <row r="5176">
          <cell r="B5176" t="str">
            <v>E9R-00002F BRL</v>
          </cell>
          <cell r="C5176" t="str">
            <v>VDIStew/MDOP ALNG SubsVL OLV F 1Mth Acdmc AP PerDvc</v>
          </cell>
          <cell r="D5176">
            <v>2.5957446808510638</v>
          </cell>
          <cell r="E5176" t="str">
            <v>Open Value Subscription Acadêmico</v>
          </cell>
          <cell r="F5176" t="str">
            <v>Software Subscription Licenses</v>
          </cell>
        </row>
        <row r="5177">
          <cell r="B5177" t="str">
            <v>E9R-00009N BRL</v>
          </cell>
          <cell r="C5177" t="str">
            <v>VDIStew/MDOP ALNG SubsVL OLV NL 1Mth Acdmc Stdnt PerDvc</v>
          </cell>
          <cell r="D5177">
            <v>1.6702127659574471</v>
          </cell>
          <cell r="E5177" t="str">
            <v>Open Value Subscription Acadêmico</v>
          </cell>
          <cell r="F5177" t="str">
            <v>Software Subscription Licenses</v>
          </cell>
        </row>
        <row r="5178">
          <cell r="B5178" t="str">
            <v>F2R-00001E BRL</v>
          </cell>
          <cell r="C5178" t="str">
            <v>VDIStew/oMDOP ALNG SubsVL OLV E 1Mth Acdmc AP PerDvc</v>
          </cell>
          <cell r="D5178">
            <v>1.446808510638298</v>
          </cell>
          <cell r="E5178" t="str">
            <v>Open Value Subscription Acadêmico</v>
          </cell>
          <cell r="F5178" t="str">
            <v>Software Subscription Licenses</v>
          </cell>
        </row>
        <row r="5179">
          <cell r="B5179" t="str">
            <v>F2R-00002F BRL</v>
          </cell>
          <cell r="C5179" t="str">
            <v>VDIStew/oMDOP ALNG SubsVL OLV F 1Mth Acdmc AP PerDvc</v>
          </cell>
          <cell r="D5179">
            <v>1.446808510638298</v>
          </cell>
          <cell r="E5179" t="str">
            <v>Open Value Subscription Acadêmico</v>
          </cell>
          <cell r="F5179" t="str">
            <v>Software Subscription Licenses</v>
          </cell>
        </row>
        <row r="5180">
          <cell r="B5180" t="str">
            <v>F2R-00009N BRL</v>
          </cell>
          <cell r="C5180" t="str">
            <v>VDIStew/oMDOP ALNG SubsVL OLV NL 1Mth Acdmc Stdnt PerDvc</v>
          </cell>
          <cell r="D5180">
            <v>0.98936170212765973</v>
          </cell>
          <cell r="E5180" t="str">
            <v>Open Value Subscription Acadêmico</v>
          </cell>
          <cell r="F5180" t="str">
            <v>Software Subscription Licenses</v>
          </cell>
        </row>
        <row r="5181">
          <cell r="B5181" t="str">
            <v>HWL-00001E BRL</v>
          </cell>
          <cell r="C5181" t="str">
            <v>VisioPlan1OpenFaculty ShrdSvr ALNG SubsVL OLV E 1Mth Acdmc AP</v>
          </cell>
          <cell r="D5181">
            <v>5.7765957446808507</v>
          </cell>
          <cell r="E5181" t="str">
            <v>Open Value Subscription Acadêmico</v>
          </cell>
          <cell r="F5181" t="str">
            <v>Software Subscription Licenses</v>
          </cell>
        </row>
        <row r="5182">
          <cell r="B5182" t="str">
            <v>HWL-00002F BRL</v>
          </cell>
          <cell r="C5182" t="str">
            <v>VisioPlan1OpenFaculty ShrdSvr ALNG SubsVL OLV F 1Mth Acdmc AP</v>
          </cell>
          <cell r="D5182">
            <v>5.7765957446808507</v>
          </cell>
          <cell r="E5182" t="str">
            <v>Open Value Subscription Acadêmico</v>
          </cell>
          <cell r="F5182" t="str">
            <v>Software Subscription Licenses</v>
          </cell>
        </row>
        <row r="5183">
          <cell r="B5183" t="str">
            <v>HWM-00001N BRL</v>
          </cell>
          <cell r="C5183" t="str">
            <v>VisioPlan1OpenStudents ShrdSvr ALNG SubsVL OLV NL 1Mth Acdmc Stdnt</v>
          </cell>
          <cell r="D5183">
            <v>4.3191489361702127</v>
          </cell>
          <cell r="E5183" t="str">
            <v>Open Value Subscription Acadêmico</v>
          </cell>
          <cell r="F5183" t="str">
            <v>Software Subscription Licenses</v>
          </cell>
        </row>
        <row r="5184">
          <cell r="B5184" t="str">
            <v>DV2-00001E BRL</v>
          </cell>
          <cell r="C5184" t="str">
            <v>VisioPlan2OpenFaculty ShrdSvr ALNG SubsVL OLV E 1Mth Acdmc AP</v>
          </cell>
          <cell r="D5184">
            <v>12.723404255319151</v>
          </cell>
          <cell r="E5184" t="str">
            <v>Open Value Subscription Acadêmico</v>
          </cell>
          <cell r="F5184" t="str">
            <v>Software Subscription Licenses</v>
          </cell>
        </row>
        <row r="5185">
          <cell r="B5185" t="str">
            <v>DV2-00002F BRL</v>
          </cell>
          <cell r="C5185" t="str">
            <v>VisioPlan2OpenFaculty ShrdSvr ALNG SubsVL OLV F 1Mth Acdmc AP</v>
          </cell>
          <cell r="D5185">
            <v>12.723404255319151</v>
          </cell>
          <cell r="E5185" t="str">
            <v>Open Value Subscription Acadêmico</v>
          </cell>
          <cell r="F5185" t="str">
            <v>Software Subscription Licenses</v>
          </cell>
        </row>
        <row r="5186">
          <cell r="B5186" t="str">
            <v>NW2-00001N BRL</v>
          </cell>
          <cell r="C5186" t="str">
            <v>VisioPlan2OpenStudents ShrdSvr ALNG SubsVL OLV NL 1Mth Acdmc Stdnt</v>
          </cell>
          <cell r="D5186">
            <v>9.5319148936170226</v>
          </cell>
          <cell r="E5186" t="str">
            <v>Open Value Subscription Acadêmico</v>
          </cell>
          <cell r="F5186" t="str">
            <v>Software Subscription Licenses</v>
          </cell>
        </row>
        <row r="5187">
          <cell r="B5187" t="str">
            <v>D87-07482E BRL</v>
          </cell>
          <cell r="C5187" t="str">
            <v>VisioPro 2019 ALNG OLV E Each Acdmc AP</v>
          </cell>
          <cell r="D5187">
            <v>319.58510638297878</v>
          </cell>
          <cell r="E5187" t="str">
            <v>Open Value Subscription Acadêmico</v>
          </cell>
          <cell r="F5187" t="str">
            <v>Software Licenses</v>
          </cell>
        </row>
        <row r="5188">
          <cell r="B5188" t="str">
            <v>D87-07483F BRL</v>
          </cell>
          <cell r="C5188" t="str">
            <v>VisioPro 2019 ALNG OLV F Each Acdmc AP</v>
          </cell>
          <cell r="D5188">
            <v>319.58510638297878</v>
          </cell>
          <cell r="E5188" t="str">
            <v>Open Value Subscription Acadêmico</v>
          </cell>
          <cell r="F5188" t="str">
            <v>Software Licenses</v>
          </cell>
        </row>
        <row r="5189">
          <cell r="B5189" t="str">
            <v>D87-06005E BRL</v>
          </cell>
          <cell r="C5189" t="str">
            <v>VisioPro ALNG LicSAPk OLV E 1Y Acdmc AP</v>
          </cell>
          <cell r="D5189">
            <v>383.72340425531917</v>
          </cell>
          <cell r="E5189" t="str">
            <v>Open Value Subscription Acadêmico</v>
          </cell>
          <cell r="F5189" t="str">
            <v>Software Licenses</v>
          </cell>
        </row>
        <row r="5190">
          <cell r="B5190" t="str">
            <v>D87-06007E BRL</v>
          </cell>
          <cell r="C5190" t="str">
            <v>VisioPro ALNG LicSAPk OLV E 1Y Acdmc Ent</v>
          </cell>
          <cell r="D5190">
            <v>39.382978723404264</v>
          </cell>
          <cell r="E5190" t="str">
            <v>Open Value Subscription Acadêmico</v>
          </cell>
          <cell r="F5190" t="str">
            <v>Software Licenses</v>
          </cell>
        </row>
        <row r="5191">
          <cell r="B5191" t="str">
            <v>D87-06006F BRL</v>
          </cell>
          <cell r="C5191" t="str">
            <v>VisioPro ALNG LicSAPk OLV F 1Y Acdmc AP</v>
          </cell>
          <cell r="D5191">
            <v>383.72340425531917</v>
          </cell>
          <cell r="E5191" t="str">
            <v>Open Value Subscription Acadêmico</v>
          </cell>
          <cell r="F5191" t="str">
            <v>Software Licenses</v>
          </cell>
        </row>
        <row r="5192">
          <cell r="B5192" t="str">
            <v>D87-06008F BRL</v>
          </cell>
          <cell r="C5192" t="str">
            <v>VisioPro ALNG LicSAPk OLV F 1Y Acdmc Ent</v>
          </cell>
          <cell r="D5192">
            <v>39.382978723404264</v>
          </cell>
          <cell r="E5192" t="str">
            <v>Open Value Subscription Acadêmico</v>
          </cell>
          <cell r="F5192" t="str">
            <v>Software Licenses</v>
          </cell>
        </row>
        <row r="5193">
          <cell r="B5193" t="str">
            <v>D87-06010N BRL</v>
          </cell>
          <cell r="C5193" t="str">
            <v>VisioPro ALNG LicSAPk OLV NL 1Y Acdmc Stdnt</v>
          </cell>
          <cell r="D5193">
            <v>23.819148936170215</v>
          </cell>
          <cell r="E5193" t="str">
            <v>Open Value Subscription Acadêmico</v>
          </cell>
          <cell r="F5193" t="str">
            <v>Software Licenses</v>
          </cell>
        </row>
        <row r="5194">
          <cell r="B5194" t="str">
            <v>MX3-00444E BRL</v>
          </cell>
          <cell r="C5194" t="str">
            <v>VSEntSubMSDN 2019 ALNG OLV E Each Acdmc AP</v>
          </cell>
          <cell r="D5194">
            <v>3516.6808510638298</v>
          </cell>
          <cell r="E5194" t="str">
            <v>Open Value Subscription Acadêmico</v>
          </cell>
          <cell r="F5194" t="str">
            <v>Software Licenses</v>
          </cell>
        </row>
        <row r="5195">
          <cell r="B5195" t="str">
            <v>MX3-00445F BRL</v>
          </cell>
          <cell r="C5195" t="str">
            <v>VSEntSubMSDN 2019 ALNG OLV F Each Acdmc AP</v>
          </cell>
          <cell r="D5195">
            <v>3516.6808510638298</v>
          </cell>
          <cell r="E5195" t="str">
            <v>Open Value Subscription Acadêmico</v>
          </cell>
          <cell r="F5195" t="str">
            <v>Software Licenses</v>
          </cell>
        </row>
        <row r="5196">
          <cell r="B5196" t="str">
            <v>MX3-00124E BRL</v>
          </cell>
          <cell r="C5196" t="str">
            <v>VSEntSubMSDN ALNG LicSAPk OLV E 1Y Acdmc AP</v>
          </cell>
          <cell r="D5196">
            <v>2383.8936170212769</v>
          </cell>
          <cell r="E5196" t="str">
            <v>Open Value Subscription Acadêmico</v>
          </cell>
          <cell r="F5196" t="str">
            <v>Software Licenses</v>
          </cell>
        </row>
        <row r="5197">
          <cell r="B5197" t="str">
            <v>MX3-00125F BRL</v>
          </cell>
          <cell r="C5197" t="str">
            <v>VSEntSubMSDN ALNG LicSAPk OLV F 1Y Acdmc AP</v>
          </cell>
          <cell r="D5197">
            <v>2383.8936170212769</v>
          </cell>
          <cell r="E5197" t="str">
            <v>Open Value Subscription Acadêmico</v>
          </cell>
          <cell r="F5197" t="str">
            <v>Software Licenses</v>
          </cell>
        </row>
        <row r="5198">
          <cell r="B5198" t="str">
            <v>MX3-00126E BRL</v>
          </cell>
          <cell r="C5198" t="str">
            <v>VSEntSubMSDN ALNG SASU OLV E 1Y Acdmc VSProwMSDN AP</v>
          </cell>
          <cell r="D5198">
            <v>1979.1595744680853</v>
          </cell>
          <cell r="E5198" t="str">
            <v>Open Value Subscription Acadêmico</v>
          </cell>
          <cell r="F5198" t="str">
            <v>Software Licenses</v>
          </cell>
        </row>
        <row r="5199">
          <cell r="B5199" t="str">
            <v>MX3-00128E BRL</v>
          </cell>
          <cell r="C5199" t="str">
            <v>VSEntSubMSDN ALNG SASU OLV E 1Y Acdmc VSTstProwMSDN AP</v>
          </cell>
          <cell r="D5199">
            <v>1685.1063829787236</v>
          </cell>
          <cell r="E5199" t="str">
            <v>Open Value Subscription Acadêmico</v>
          </cell>
          <cell r="F5199" t="str">
            <v>Software Licenses</v>
          </cell>
        </row>
        <row r="5200">
          <cell r="B5200" t="str">
            <v>MX3-00127F BRL</v>
          </cell>
          <cell r="C5200" t="str">
            <v>VSEntSubMSDN ALNG SASU OLV F 1Y Acdmc VSProwMSDN AP</v>
          </cell>
          <cell r="D5200">
            <v>1979.1595744680853</v>
          </cell>
          <cell r="E5200" t="str">
            <v>Open Value Subscription Acadêmico</v>
          </cell>
          <cell r="F5200" t="str">
            <v>Software Licenses</v>
          </cell>
        </row>
        <row r="5201">
          <cell r="B5201" t="str">
            <v>MX3-00129F BRL</v>
          </cell>
          <cell r="C5201" t="str">
            <v>VSEntSubMSDN ALNG SASU OLV F 1Y Acdmc VSTstProwMSDN AP</v>
          </cell>
          <cell r="D5201">
            <v>1685.1063829787236</v>
          </cell>
          <cell r="E5201" t="str">
            <v>Open Value Subscription Acadêmico</v>
          </cell>
          <cell r="F5201" t="str">
            <v>Software Licenses</v>
          </cell>
        </row>
        <row r="5202">
          <cell r="B5202" t="str">
            <v>77D-00256E BRL</v>
          </cell>
          <cell r="C5202" t="str">
            <v>VSProSubMSDN 2019 ALNG OLV E Each Acdmc AP</v>
          </cell>
          <cell r="D5202">
            <v>126.40425531914893</v>
          </cell>
          <cell r="E5202" t="str">
            <v>Open Value Subscription Acadêmico</v>
          </cell>
          <cell r="F5202" t="str">
            <v>Software Licenses</v>
          </cell>
        </row>
        <row r="5203">
          <cell r="B5203" t="str">
            <v>77D-00257F BRL</v>
          </cell>
          <cell r="C5203" t="str">
            <v>VSProSubMSDN 2019 ALNG OLV F Each Acdmc AP</v>
          </cell>
          <cell r="D5203">
            <v>126.40425531914893</v>
          </cell>
          <cell r="E5203" t="str">
            <v>Open Value Subscription Acadêmico</v>
          </cell>
          <cell r="F5203" t="str">
            <v>Software Licenses</v>
          </cell>
        </row>
        <row r="5204">
          <cell r="B5204" t="str">
            <v>77D-00161E BRL</v>
          </cell>
          <cell r="C5204" t="str">
            <v>VSProSubMSDN ALNG LicSAPk OLV E 1Y Acdmc AP</v>
          </cell>
          <cell r="D5204">
            <v>404.7340425531915</v>
          </cell>
          <cell r="E5204" t="str">
            <v>Open Value Subscription Acadêmico</v>
          </cell>
          <cell r="F5204" t="str">
            <v>Software Licenses</v>
          </cell>
        </row>
        <row r="5205">
          <cell r="B5205" t="str">
            <v>77D-00162F BRL</v>
          </cell>
          <cell r="C5205" t="str">
            <v>VSProSubMSDN ALNG LicSAPk OLV F 1Y Acdmc AP</v>
          </cell>
          <cell r="D5205">
            <v>404.7340425531915</v>
          </cell>
          <cell r="E5205" t="str">
            <v>Open Value Subscription Acadêmico</v>
          </cell>
          <cell r="F5205" t="str">
            <v>Software Licenses</v>
          </cell>
        </row>
        <row r="5206">
          <cell r="B5206" t="str">
            <v>125-01037E BRL</v>
          </cell>
          <cell r="C5206" t="str">
            <v>AzureDevOpsServer ALNG LicSAPk OLV E 1Y Acdmc AP</v>
          </cell>
          <cell r="D5206">
            <v>238.95744680851067</v>
          </cell>
          <cell r="E5206" t="str">
            <v>Open Value Subscription Acadêmico</v>
          </cell>
          <cell r="F5206" t="str">
            <v>Software Licenses</v>
          </cell>
        </row>
        <row r="5207">
          <cell r="B5207" t="str">
            <v>125-01038F BRL</v>
          </cell>
          <cell r="C5207" t="str">
            <v>AzureDevOpsServer ALNG LicSAPk OLV F 1Y Acdmc AP</v>
          </cell>
          <cell r="D5207">
            <v>238.95744680851067</v>
          </cell>
          <cell r="E5207" t="str">
            <v>Open Value Subscription Acadêmico</v>
          </cell>
          <cell r="F5207" t="str">
            <v>Software Licenses</v>
          </cell>
        </row>
        <row r="5208">
          <cell r="B5208" t="str">
            <v>126-01617E BRL</v>
          </cell>
          <cell r="C5208" t="str">
            <v>AzureDevOpsServerCAL ALNG LicSAPk OLV E 1Y Acdmc AP DvcCAL</v>
          </cell>
          <cell r="D5208">
            <v>238.95744680851067</v>
          </cell>
          <cell r="E5208" t="str">
            <v>Open Value Subscription Acadêmico</v>
          </cell>
          <cell r="F5208" t="str">
            <v>Software Licenses</v>
          </cell>
        </row>
        <row r="5209">
          <cell r="B5209" t="str">
            <v>126-01619E BRL</v>
          </cell>
          <cell r="C5209" t="str">
            <v>AzureDevOpsServerCAL ALNG LicSAPk OLV E 1Y Acdmc AP UsrCAL</v>
          </cell>
          <cell r="D5209">
            <v>238.95744680851067</v>
          </cell>
          <cell r="E5209" t="str">
            <v>Open Value Subscription Acadêmico</v>
          </cell>
          <cell r="F5209" t="str">
            <v>Software Licenses</v>
          </cell>
        </row>
        <row r="5210">
          <cell r="B5210" t="str">
            <v>126-01618F BRL</v>
          </cell>
          <cell r="C5210" t="str">
            <v>AzureDevOpsServerCAL ALNG LicSAPk OLV F 1Y Acdmc AP DvcCAL</v>
          </cell>
          <cell r="D5210">
            <v>238.95744680851067</v>
          </cell>
          <cell r="E5210" t="str">
            <v>Open Value Subscription Acadêmico</v>
          </cell>
          <cell r="F5210" t="str">
            <v>Software Licenses</v>
          </cell>
        </row>
        <row r="5211">
          <cell r="B5211" t="str">
            <v>126-01620F BRL</v>
          </cell>
          <cell r="C5211" t="str">
            <v>AzureDevOpsServerCAL ALNG LicSAPk OLV F 1Y Acdmc AP UsrCAL</v>
          </cell>
          <cell r="D5211">
            <v>238.95744680851067</v>
          </cell>
          <cell r="E5211" t="str">
            <v>Open Value Subscription Acadêmico</v>
          </cell>
          <cell r="F5211" t="str">
            <v>Software Licenses</v>
          </cell>
        </row>
        <row r="5212">
          <cell r="B5212" t="str">
            <v>L5D-00386E BRL</v>
          </cell>
          <cell r="C5212" t="str">
            <v>VSTstProSubMSDN 2019 ALNG OLV E Each Acdmc AP</v>
          </cell>
          <cell r="D5212">
            <v>1033</v>
          </cell>
          <cell r="E5212" t="str">
            <v>Open Value Subscription Acadêmico</v>
          </cell>
          <cell r="F5212" t="str">
            <v>Software Licenses</v>
          </cell>
        </row>
        <row r="5213">
          <cell r="B5213" t="str">
            <v>L5D-00387F BRL</v>
          </cell>
          <cell r="C5213" t="str">
            <v>VSTstProSubMSDN 2019 ALNG OLV F Each Acdmc AP</v>
          </cell>
          <cell r="D5213">
            <v>1033</v>
          </cell>
          <cell r="E5213" t="str">
            <v>Open Value Subscription Acadêmico</v>
          </cell>
          <cell r="F5213" t="str">
            <v>Software Licenses</v>
          </cell>
        </row>
        <row r="5214">
          <cell r="B5214" t="str">
            <v>L5D-00232E BRL</v>
          </cell>
          <cell r="C5214" t="str">
            <v>VSTstProSubMSDN ALNG LicSAPk OLV E 1Y Acdmc AP</v>
          </cell>
          <cell r="D5214">
            <v>698.78723404255322</v>
          </cell>
          <cell r="E5214" t="str">
            <v>Open Value Subscription Acadêmico</v>
          </cell>
          <cell r="F5214" t="str">
            <v>Software Licenses</v>
          </cell>
        </row>
        <row r="5215">
          <cell r="B5215" t="str">
            <v>L5D-00233F BRL</v>
          </cell>
          <cell r="C5215" t="str">
            <v>VSTstProSubMSDN ALNG LicSAPk OLV F 1Y Acdmc AP</v>
          </cell>
          <cell r="D5215">
            <v>698.78723404255322</v>
          </cell>
          <cell r="E5215" t="str">
            <v>Open Value Subscription Acadêmico</v>
          </cell>
          <cell r="F5215" t="str">
            <v>Software Licenses</v>
          </cell>
        </row>
        <row r="5216">
          <cell r="B5216" t="str">
            <v>KW5-00350E BRL</v>
          </cell>
          <cell r="C5216" t="str">
            <v>WINEDUperDVC 10 ALNG Upgrd OLV E Each Acdmc Ent</v>
          </cell>
          <cell r="D5216">
            <v>221.67021276595747</v>
          </cell>
          <cell r="E5216" t="str">
            <v>Open Value Subscription Acadêmico</v>
          </cell>
          <cell r="F5216" t="str">
            <v>Software Licenses</v>
          </cell>
        </row>
        <row r="5217">
          <cell r="B5217" t="str">
            <v>KW5-00351F BRL</v>
          </cell>
          <cell r="C5217" t="str">
            <v>WINEDUperDVC 10 ALNG Upgrd OLV F Each Acdmc Ent</v>
          </cell>
          <cell r="D5217">
            <v>221.67021276595747</v>
          </cell>
          <cell r="E5217" t="str">
            <v>Open Value Subscription Acadêmico</v>
          </cell>
          <cell r="F5217" t="str">
            <v>Software Licenses</v>
          </cell>
        </row>
        <row r="5218">
          <cell r="B5218" t="str">
            <v>KW5-00359E BRL</v>
          </cell>
          <cell r="C5218" t="str">
            <v>WINEDUperDVC ALNG UpgrdSAPk OLV E 1Y Acdmc Ent</v>
          </cell>
          <cell r="D5218">
            <v>130.91489361702128</v>
          </cell>
          <cell r="E5218" t="str">
            <v>Open Value Subscription Acadêmico</v>
          </cell>
          <cell r="F5218" t="str">
            <v>Software Subscription Licenses</v>
          </cell>
        </row>
        <row r="5219">
          <cell r="B5219" t="str">
            <v>KW5-00361E BRL</v>
          </cell>
          <cell r="C5219" t="str">
            <v>WINEDUperDVC ALNG UpgrdSAPk OLV E 1Y Acdmc Pltfrm</v>
          </cell>
          <cell r="D5219">
            <v>124.53191489361703</v>
          </cell>
          <cell r="E5219" t="str">
            <v>Open Value Subscription Acadêmico</v>
          </cell>
          <cell r="F5219" t="str">
            <v>Software Subscription Licenses</v>
          </cell>
        </row>
        <row r="5220">
          <cell r="B5220" t="str">
            <v>KW5-00373E BRL</v>
          </cell>
          <cell r="C5220" t="str">
            <v>WINEDUperDVC ALNG UpgrdSAPk OLV E 1Y Acdmc PltfrmUTD</v>
          </cell>
          <cell r="D5220">
            <v>62.265957446808514</v>
          </cell>
          <cell r="E5220" t="str">
            <v>Open Value Subscription Acadêmico</v>
          </cell>
          <cell r="F5220" t="str">
            <v>Software Subscription Licenses</v>
          </cell>
        </row>
        <row r="5221">
          <cell r="B5221" t="str">
            <v>KW5-00375E BRL</v>
          </cell>
          <cell r="C5221" t="str">
            <v>WINEDUperDVC ALNG UpgrdSAPk OLV E 1Y Acdmc UTD</v>
          </cell>
          <cell r="D5221">
            <v>65.457446808510639</v>
          </cell>
          <cell r="E5221" t="str">
            <v>Open Value Subscription Acadêmico</v>
          </cell>
          <cell r="F5221" t="str">
            <v>Software Subscription Licenses</v>
          </cell>
        </row>
        <row r="5222">
          <cell r="B5222" t="str">
            <v>KW5-00360F BRL</v>
          </cell>
          <cell r="C5222" t="str">
            <v>WINEDUperDVC ALNG UpgrdSAPk OLV F 1Y Acdmc Ent</v>
          </cell>
          <cell r="D5222">
            <v>126.40425531914893</v>
          </cell>
          <cell r="E5222" t="str">
            <v>Open Value Subscription Acadêmico</v>
          </cell>
          <cell r="F5222" t="str">
            <v>Software Subscription Licenses</v>
          </cell>
        </row>
        <row r="5223">
          <cell r="B5223" t="str">
            <v>KW5-00362F BRL</v>
          </cell>
          <cell r="C5223" t="str">
            <v>WINEDUperDVC ALNG UpgrdSAPk OLV F 1Y Acdmc Pltfrm</v>
          </cell>
          <cell r="D5223">
            <v>120.02127659574468</v>
          </cell>
          <cell r="E5223" t="str">
            <v>Open Value Subscription Acadêmico</v>
          </cell>
          <cell r="F5223" t="str">
            <v>Software Subscription Licenses</v>
          </cell>
        </row>
        <row r="5224">
          <cell r="B5224" t="str">
            <v>KW5-00374F BRL</v>
          </cell>
          <cell r="C5224" t="str">
            <v>WINEDUperDVC ALNG UpgrdSAPk OLV F 1Y Acdmc PltfrmUTD</v>
          </cell>
          <cell r="D5224">
            <v>60.01063829787234</v>
          </cell>
          <cell r="E5224" t="str">
            <v>Open Value Subscription Acadêmico</v>
          </cell>
          <cell r="F5224" t="str">
            <v>Software Subscription Licenses</v>
          </cell>
        </row>
        <row r="5225">
          <cell r="B5225" t="str">
            <v>KW5-00376F BRL</v>
          </cell>
          <cell r="C5225" t="str">
            <v>WINEDUperDVC ALNG UpgrdSAPk OLV F 1Y Acdmc UTD</v>
          </cell>
          <cell r="D5225">
            <v>63.202127659574465</v>
          </cell>
          <cell r="E5225" t="str">
            <v>Open Value Subscription Acadêmico</v>
          </cell>
          <cell r="F5225" t="str">
            <v>Software Subscription Licenses</v>
          </cell>
        </row>
        <row r="5226">
          <cell r="B5226" t="str">
            <v>KW5-00378N BRL</v>
          </cell>
          <cell r="C5226" t="str">
            <v>WINEDUperDVC ALNG UpgrdSAPk OLV NL 1Y Acdmc PltfrmStdnt</v>
          </cell>
          <cell r="D5226">
            <v>77.840425531914903</v>
          </cell>
          <cell r="E5226" t="str">
            <v>Open Value Subscription Acadêmico</v>
          </cell>
          <cell r="F5226" t="str">
            <v>Software Subscription Licenses</v>
          </cell>
        </row>
        <row r="5227">
          <cell r="B5227" t="str">
            <v>KW5-00379N BRL</v>
          </cell>
          <cell r="C5227" t="str">
            <v>WINEDUperDVC ALNG UpgrdSAPk OLV NL 1Y Acdmc PltfrmUTDStdnt</v>
          </cell>
          <cell r="D5227">
            <v>38.914893617021278</v>
          </cell>
          <cell r="E5227" t="str">
            <v>Open Value Subscription Acadêmico</v>
          </cell>
          <cell r="F5227" t="str">
            <v>Software Subscription Licenses</v>
          </cell>
        </row>
        <row r="5228">
          <cell r="B5228" t="str">
            <v>KW5-00380N BRL</v>
          </cell>
          <cell r="C5228" t="str">
            <v>WINEDUperDVC ALNG UpgrdSAPk OLV NL 1Y Acdmc Stdnt</v>
          </cell>
          <cell r="D5228">
            <v>82.351063829787236</v>
          </cell>
          <cell r="E5228" t="str">
            <v>Open Value Subscription Acadêmico</v>
          </cell>
          <cell r="F5228" t="str">
            <v>Software Subscription Licenses</v>
          </cell>
        </row>
        <row r="5229">
          <cell r="B5229" t="str">
            <v>KW5-00381N BRL</v>
          </cell>
          <cell r="C5229" t="str">
            <v>WINEDUperDVC ALNG UpgrdSAPk OLV NL 1Y Acdmc UTDStdnt</v>
          </cell>
          <cell r="D5229">
            <v>41.170212765957451</v>
          </cell>
          <cell r="E5229" t="str">
            <v>Open Value Subscription Acadêmico</v>
          </cell>
          <cell r="F5229" t="str">
            <v>Software Subscription Licenses</v>
          </cell>
        </row>
        <row r="5230">
          <cell r="B5230" t="str">
            <v>KW4-00179E BRL</v>
          </cell>
          <cell r="C5230" t="str">
            <v>WINENTLTSC 2019 ALNG Upgrd OLV E Each Acdmc Ent BuyOut</v>
          </cell>
          <cell r="D5230">
            <v>221.67021276595747</v>
          </cell>
          <cell r="E5230" t="str">
            <v>Open Value Subscription Acadêmico</v>
          </cell>
          <cell r="F5230" t="str">
            <v>Software Licenses</v>
          </cell>
        </row>
        <row r="5231">
          <cell r="B5231" t="str">
            <v>KW4-00180F BRL</v>
          </cell>
          <cell r="C5231" t="str">
            <v>WINENTLTSC 2019 ALNG Upgrd OLV F Each Acdmc Ent BuyOut</v>
          </cell>
          <cell r="D5231">
            <v>221.67021276595747</v>
          </cell>
          <cell r="E5231" t="str">
            <v>Open Value Subscription Acadêmico</v>
          </cell>
          <cell r="F5231" t="str">
            <v>Software Licenses</v>
          </cell>
        </row>
        <row r="5232">
          <cell r="B5232" t="str">
            <v>V7J-01069E BRL</v>
          </cell>
          <cell r="C5232" t="str">
            <v>WinMultiPointSvrPrem 2016 ALNG OLV E Each Acdmc AP</v>
          </cell>
          <cell r="D5232">
            <v>460.61702127659578</v>
          </cell>
          <cell r="E5232" t="str">
            <v>Open Value Subscription Acadêmico</v>
          </cell>
          <cell r="F5232" t="str">
            <v>Software Licenses</v>
          </cell>
        </row>
        <row r="5233">
          <cell r="B5233" t="str">
            <v>V7J-01070F BRL</v>
          </cell>
          <cell r="C5233" t="str">
            <v>WinMultiPointSvrPrem 2016 ALNG OLV F Each Acdmc AP</v>
          </cell>
          <cell r="D5233">
            <v>460.61702127659578</v>
          </cell>
          <cell r="E5233" t="str">
            <v>Open Value Subscription Acadêmico</v>
          </cell>
          <cell r="F5233" t="str">
            <v>Software Licenses</v>
          </cell>
        </row>
        <row r="5234">
          <cell r="B5234" t="str">
            <v>V7J-00715E BRL</v>
          </cell>
          <cell r="C5234" t="str">
            <v>WinMultiPointSvrPrem ALNG LicSAPk OLV E 1Y Acdmc AP</v>
          </cell>
          <cell r="D5234">
            <v>268.37234042553195</v>
          </cell>
          <cell r="E5234" t="str">
            <v>Open Value Subscription Acadêmico</v>
          </cell>
          <cell r="F5234" t="str">
            <v>Software Licenses</v>
          </cell>
        </row>
        <row r="5235">
          <cell r="B5235" t="str">
            <v>V7J-00716F BRL</v>
          </cell>
          <cell r="C5235" t="str">
            <v>WinMultiPointSvrPrem ALNG LicSAPk OLV F 1Y Acdmc AP</v>
          </cell>
          <cell r="D5235">
            <v>268.37234042553195</v>
          </cell>
          <cell r="E5235" t="str">
            <v>Open Value Subscription Acadêmico</v>
          </cell>
          <cell r="F5235" t="str">
            <v>Software Licenses</v>
          </cell>
        </row>
        <row r="5236">
          <cell r="B5236" t="str">
            <v>T98-02870E BRL</v>
          </cell>
          <cell r="C5236" t="str">
            <v>WinRghtsMgmtSrvcsCAL 2019 ALNG OLV E Each Acdmc Ent DvcCAL</v>
          </cell>
          <cell r="D5236">
            <v>43.127659574468083</v>
          </cell>
          <cell r="E5236" t="str">
            <v>Open Value Subscription Acadêmico</v>
          </cell>
          <cell r="F5236" t="str">
            <v>Software Licenses</v>
          </cell>
        </row>
        <row r="5237">
          <cell r="B5237" t="str">
            <v>T98-02872E BRL</v>
          </cell>
          <cell r="C5237" t="str">
            <v>WinRghtsMgmtSrvcsCAL 2019 ALNG OLV E Each Acdmc Ent UsrCAL</v>
          </cell>
          <cell r="D5237">
            <v>43.127659574468083</v>
          </cell>
          <cell r="E5237" t="str">
            <v>Open Value Subscription Acadêmico</v>
          </cell>
          <cell r="F5237" t="str">
            <v>Software Licenses</v>
          </cell>
        </row>
        <row r="5238">
          <cell r="B5238" t="str">
            <v>T98-02871F BRL</v>
          </cell>
          <cell r="C5238" t="str">
            <v>WinRghtsMgmtSrvcsCAL 2019 ALNG OLV F Each Acdmc Ent DvcCAL</v>
          </cell>
          <cell r="D5238">
            <v>43.127659574468083</v>
          </cell>
          <cell r="E5238" t="str">
            <v>Open Value Subscription Acadêmico</v>
          </cell>
          <cell r="F5238" t="str">
            <v>Software Licenses</v>
          </cell>
        </row>
        <row r="5239">
          <cell r="B5239" t="str">
            <v>T98-02873F BRL</v>
          </cell>
          <cell r="C5239" t="str">
            <v>WinRghtsMgmtSrvcsCAL 2019 ALNG OLV F Each Acdmc Ent UsrCAL</v>
          </cell>
          <cell r="D5239">
            <v>43.127659574468083</v>
          </cell>
          <cell r="E5239" t="str">
            <v>Open Value Subscription Acadêmico</v>
          </cell>
          <cell r="F5239" t="str">
            <v>Software Licenses</v>
          </cell>
        </row>
        <row r="5240">
          <cell r="B5240" t="str">
            <v>T98-02611E BRL</v>
          </cell>
          <cell r="C5240" t="str">
            <v>WinRghtsMgmtSrvcsCAL ALNG LicSAPk OLV E 1Y Acdmc Ent DvcCAL</v>
          </cell>
          <cell r="D5240">
            <v>25.691489361702128</v>
          </cell>
          <cell r="E5240" t="str">
            <v>Open Value Subscription Acadêmico</v>
          </cell>
          <cell r="F5240" t="str">
            <v>Software Licenses</v>
          </cell>
        </row>
        <row r="5241">
          <cell r="B5241" t="str">
            <v>T98-02613E BRL</v>
          </cell>
          <cell r="C5241" t="str">
            <v>WinRghtsMgmtSrvcsCAL ALNG LicSAPk OLV E 1Y Acdmc Ent UsrCAL</v>
          </cell>
          <cell r="D5241">
            <v>24.75531914893617</v>
          </cell>
          <cell r="E5241" t="str">
            <v>Open Value Subscription Acadêmico</v>
          </cell>
          <cell r="F5241" t="str">
            <v>Software Licenses</v>
          </cell>
        </row>
        <row r="5242">
          <cell r="B5242" t="str">
            <v>T98-02612F BRL</v>
          </cell>
          <cell r="C5242" t="str">
            <v>WinRghtsMgmtSrvcsCAL ALNG LicSAPk OLV F 1Y Acdmc Ent DvcCAL</v>
          </cell>
          <cell r="D5242">
            <v>25.691489361702128</v>
          </cell>
          <cell r="E5242" t="str">
            <v>Open Value Subscription Acadêmico</v>
          </cell>
          <cell r="F5242" t="str">
            <v>Software Licenses</v>
          </cell>
        </row>
        <row r="5243">
          <cell r="B5243" t="str">
            <v>T98-02614F BRL</v>
          </cell>
          <cell r="C5243" t="str">
            <v>WinRghtsMgmtSrvcsCAL ALNG LicSAPk OLV F 1Y Acdmc Ent UsrCAL</v>
          </cell>
          <cell r="D5243">
            <v>24.75531914893617</v>
          </cell>
          <cell r="E5243" t="str">
            <v>Open Value Subscription Acadêmico</v>
          </cell>
          <cell r="F5243" t="str">
            <v>Software Licenses</v>
          </cell>
        </row>
        <row r="5244">
          <cell r="B5244" t="str">
            <v>T98-02615N BRL</v>
          </cell>
          <cell r="C5244" t="str">
            <v>WinRghtsMgmtSrvcsCAL ALNG LicSAPk OLV NL 1Y Acdmc Stdnt DvcCAL</v>
          </cell>
          <cell r="D5244">
            <v>16.5</v>
          </cell>
          <cell r="E5244" t="str">
            <v>Open Value Subscription Acadêmico</v>
          </cell>
          <cell r="F5244" t="str">
            <v>Software Licenses</v>
          </cell>
        </row>
        <row r="5245">
          <cell r="B5245" t="str">
            <v>T98-02616N BRL</v>
          </cell>
          <cell r="C5245" t="str">
            <v>WinRghtsMgmtSrvcsCAL ALNG LicSAPk OLV NL 1Y Acdmc Stdnt UsrCAL</v>
          </cell>
          <cell r="D5245">
            <v>16.5</v>
          </cell>
          <cell r="E5245" t="str">
            <v>Open Value Subscription Acadêmico</v>
          </cell>
          <cell r="F5245" t="str">
            <v>Software Licenses</v>
          </cell>
        </row>
        <row r="5246">
          <cell r="B5246" t="str">
            <v>T99-01148E BRL</v>
          </cell>
          <cell r="C5246" t="str">
            <v>WinRghtsMgmtSrvcsExtConn 2019 ALNG OLV E Each Acdmc AP</v>
          </cell>
          <cell r="D5246">
            <v>19284.840425531915</v>
          </cell>
          <cell r="E5246" t="str">
            <v>Open Value Subscription Acadêmico</v>
          </cell>
          <cell r="F5246" t="str">
            <v>Software Licenses</v>
          </cell>
        </row>
        <row r="5247">
          <cell r="B5247" t="str">
            <v>T99-01149F BRL</v>
          </cell>
          <cell r="C5247" t="str">
            <v>WinRghtsMgmtSrvcsExtConn 2019 ALNG OLV F Each Acdmc AP</v>
          </cell>
          <cell r="D5247">
            <v>19284.840425531915</v>
          </cell>
          <cell r="E5247" t="str">
            <v>Open Value Subscription Acadêmico</v>
          </cell>
          <cell r="F5247" t="str">
            <v>Software Licenses</v>
          </cell>
        </row>
        <row r="5248">
          <cell r="B5248" t="str">
            <v>T99-01044E BRL</v>
          </cell>
          <cell r="C5248" t="str">
            <v>WinRghtsMgmtSrvcsExtConn ALNG LicSAPk OLV E 1Y Acdmc AP</v>
          </cell>
          <cell r="D5248">
            <v>11249.606382978724</v>
          </cell>
          <cell r="E5248" t="str">
            <v>Open Value Subscription Acadêmico</v>
          </cell>
          <cell r="F5248" t="str">
            <v>Software Licenses</v>
          </cell>
        </row>
        <row r="5249">
          <cell r="B5249" t="str">
            <v>T99-01045F BRL</v>
          </cell>
          <cell r="C5249" t="str">
            <v>WinRghtsMgmtSrvcsExtConn ALNG LicSAPk OLV F 1Y Acdmc AP</v>
          </cell>
          <cell r="D5249">
            <v>11249.606382978724</v>
          </cell>
          <cell r="E5249" t="str">
            <v>Open Value Subscription Acadêmico</v>
          </cell>
          <cell r="F5249" t="str">
            <v>Software Licenses</v>
          </cell>
        </row>
        <row r="5250">
          <cell r="B5250" t="str">
            <v>6VC-03717E BRL</v>
          </cell>
          <cell r="C5250" t="str">
            <v>WinRmtDsktpSrvcsCAL 2019 ALNG OLV E Each Acdmc AP DvcCAL</v>
          </cell>
          <cell r="D5250">
            <v>91.063829787234042</v>
          </cell>
          <cell r="E5250" t="str">
            <v>Open Value Subscription Acadêmico</v>
          </cell>
          <cell r="F5250" t="str">
            <v>Software Licenses</v>
          </cell>
        </row>
        <row r="5251">
          <cell r="B5251" t="str">
            <v>6VC-03719E BRL</v>
          </cell>
          <cell r="C5251" t="str">
            <v>WinRmtDsktpSrvcsCAL 2019 ALNG OLV E Each Acdmc AP UsrCAL</v>
          </cell>
          <cell r="D5251">
            <v>91.063829787234042</v>
          </cell>
          <cell r="E5251" t="str">
            <v>Open Value Subscription Acadêmico</v>
          </cell>
          <cell r="F5251" t="str">
            <v>Software Licenses</v>
          </cell>
        </row>
        <row r="5252">
          <cell r="B5252" t="str">
            <v>6VC-03718F BRL</v>
          </cell>
          <cell r="C5252" t="str">
            <v>WinRmtDsktpSrvcsCAL 2019 ALNG OLV F Each Acdmc AP DvcCAL</v>
          </cell>
          <cell r="D5252">
            <v>91.063829787234042</v>
          </cell>
          <cell r="E5252" t="str">
            <v>Open Value Subscription Acadêmico</v>
          </cell>
          <cell r="F5252" t="str">
            <v>Software Licenses</v>
          </cell>
        </row>
        <row r="5253">
          <cell r="B5253" t="str">
            <v>6VC-03720F BRL</v>
          </cell>
          <cell r="C5253" t="str">
            <v>WinRmtDsktpSrvcsCAL 2019 ALNG OLV F Each Acdmc AP UsrCAL</v>
          </cell>
          <cell r="D5253">
            <v>91.063829787234042</v>
          </cell>
          <cell r="E5253" t="str">
            <v>Open Value Subscription Acadêmico</v>
          </cell>
          <cell r="F5253" t="str">
            <v>Software Licenses</v>
          </cell>
        </row>
        <row r="5254">
          <cell r="B5254" t="str">
            <v>6VC-01522E BRL</v>
          </cell>
          <cell r="C5254" t="str">
            <v>WinRmtDsktpSrvcsCAL ALNG LicSAPk OLV E 1Y Acdmc AP DvcCAL</v>
          </cell>
          <cell r="D5254">
            <v>52.925531914893618</v>
          </cell>
          <cell r="E5254" t="str">
            <v>Open Value Subscription Acadêmico</v>
          </cell>
          <cell r="F5254" t="str">
            <v>Software Licenses</v>
          </cell>
        </row>
        <row r="5255">
          <cell r="B5255" t="str">
            <v>6VC-01524E BRL</v>
          </cell>
          <cell r="C5255" t="str">
            <v>WinRmtDsktpSrvcsCAL ALNG LicSAPk OLV E 1Y Acdmc AP UsrCAL</v>
          </cell>
          <cell r="D5255">
            <v>52.925531914893618</v>
          </cell>
          <cell r="E5255" t="str">
            <v>Open Value Subscription Acadêmico</v>
          </cell>
          <cell r="F5255" t="str">
            <v>Software Licenses</v>
          </cell>
        </row>
        <row r="5256">
          <cell r="B5256" t="str">
            <v>6VC-01516E BRL</v>
          </cell>
          <cell r="C5256" t="str">
            <v>WinRmtDsktpSrvcsCAL ALNG LicSAPk OLV E 1Y Acdmc Ent DvcCAL</v>
          </cell>
          <cell r="D5256">
            <v>37.361702127659576</v>
          </cell>
          <cell r="E5256" t="str">
            <v>Open Value Subscription Acadêmico</v>
          </cell>
          <cell r="F5256" t="str">
            <v>Software Licenses</v>
          </cell>
        </row>
        <row r="5257">
          <cell r="B5257" t="str">
            <v>6VC-01518E BRL</v>
          </cell>
          <cell r="C5257" t="str">
            <v>WinRmtDsktpSrvcsCAL ALNG LicSAPk OLV E 1Y Acdmc Ent UsrCAL</v>
          </cell>
          <cell r="D5257">
            <v>37.361702127659576</v>
          </cell>
          <cell r="E5257" t="str">
            <v>Open Value Subscription Acadêmico</v>
          </cell>
          <cell r="F5257" t="str">
            <v>Software Licenses</v>
          </cell>
        </row>
        <row r="5258">
          <cell r="B5258" t="str">
            <v>6VC-01523F BRL</v>
          </cell>
          <cell r="C5258" t="str">
            <v>WinRmtDsktpSrvcsCAL ALNG LicSAPk OLV F 1Y Acdmc AP DvcCAL</v>
          </cell>
          <cell r="D5258">
            <v>52.925531914893618</v>
          </cell>
          <cell r="E5258" t="str">
            <v>Open Value Subscription Acadêmico</v>
          </cell>
          <cell r="F5258" t="str">
            <v>Software Licenses</v>
          </cell>
        </row>
        <row r="5259">
          <cell r="B5259" t="str">
            <v>6VC-01525F BRL</v>
          </cell>
          <cell r="C5259" t="str">
            <v>WinRmtDsktpSrvcsCAL ALNG LicSAPk OLV F 1Y Acdmc AP UsrCAL</v>
          </cell>
          <cell r="D5259">
            <v>52.925531914893618</v>
          </cell>
          <cell r="E5259" t="str">
            <v>Open Value Subscription Acadêmico</v>
          </cell>
          <cell r="F5259" t="str">
            <v>Software Licenses</v>
          </cell>
        </row>
        <row r="5260">
          <cell r="B5260" t="str">
            <v>6VC-01517F BRL</v>
          </cell>
          <cell r="C5260" t="str">
            <v>WinRmtDsktpSrvcsCAL ALNG LicSAPk OLV F 1Y Acdmc Ent DvcCAL</v>
          </cell>
          <cell r="D5260">
            <v>37.361702127659576</v>
          </cell>
          <cell r="E5260" t="str">
            <v>Open Value Subscription Acadêmico</v>
          </cell>
          <cell r="F5260" t="str">
            <v>Software Licenses</v>
          </cell>
        </row>
        <row r="5261">
          <cell r="B5261" t="str">
            <v>6VC-01519F BRL</v>
          </cell>
          <cell r="C5261" t="str">
            <v>WinRmtDsktpSrvcsCAL ALNG LicSAPk OLV F 1Y Acdmc Ent UsrCAL</v>
          </cell>
          <cell r="D5261">
            <v>37.361702127659576</v>
          </cell>
          <cell r="E5261" t="str">
            <v>Open Value Subscription Acadêmico</v>
          </cell>
          <cell r="F5261" t="str">
            <v>Software Licenses</v>
          </cell>
        </row>
        <row r="5262">
          <cell r="B5262" t="str">
            <v>6VC-01520N BRL</v>
          </cell>
          <cell r="C5262" t="str">
            <v>WinRmtDsktpSrvcsCAL ALNG LicSAPk OLV NL 1Y Acdmc Stdnt DvcCAL</v>
          </cell>
          <cell r="D5262">
            <v>22.574468085106382</v>
          </cell>
          <cell r="E5262" t="str">
            <v>Open Value Subscription Acadêmico</v>
          </cell>
          <cell r="F5262" t="str">
            <v>Software Licenses</v>
          </cell>
        </row>
        <row r="5263">
          <cell r="B5263" t="str">
            <v>6VC-01521N BRL</v>
          </cell>
          <cell r="C5263" t="str">
            <v>WinRmtDsktpSrvcsCAL ALNG LicSAPk OLV NL 1Y Acdmc Stdnt UsrCAL</v>
          </cell>
          <cell r="D5263">
            <v>22.574468085106382</v>
          </cell>
          <cell r="E5263" t="str">
            <v>Open Value Subscription Acadêmico</v>
          </cell>
          <cell r="F5263" t="str">
            <v>Software Licenses</v>
          </cell>
        </row>
        <row r="5264">
          <cell r="B5264" t="str">
            <v>6XC-00422E BRL</v>
          </cell>
          <cell r="C5264" t="str">
            <v>WinRmtDsktpSrvcsExtConn 2019 ALNG OLV E Each Acdmc AP</v>
          </cell>
          <cell r="D5264">
            <v>11902.936170212766</v>
          </cell>
          <cell r="E5264" t="str">
            <v>Open Value Subscription Acadêmico</v>
          </cell>
          <cell r="F5264" t="str">
            <v>Software Licenses</v>
          </cell>
        </row>
        <row r="5265">
          <cell r="B5265" t="str">
            <v>6XC-00423F BRL</v>
          </cell>
          <cell r="C5265" t="str">
            <v>WinRmtDsktpSrvcsExtConn 2019 ALNG OLV F Each Acdmc AP</v>
          </cell>
          <cell r="D5265">
            <v>11902.936170212766</v>
          </cell>
          <cell r="E5265" t="str">
            <v>Open Value Subscription Acadêmico</v>
          </cell>
          <cell r="F5265" t="str">
            <v>Software Licenses</v>
          </cell>
        </row>
        <row r="5266">
          <cell r="B5266" t="str">
            <v>6XC-00319E BRL</v>
          </cell>
          <cell r="C5266" t="str">
            <v>WinRmtDsktpSrvcsExtConn ALNG LicSAPk OLV E 1Y Acdmc AP</v>
          </cell>
          <cell r="D5266">
            <v>6943.5425531914898</v>
          </cell>
          <cell r="E5266" t="str">
            <v>Open Value Subscription Acadêmico</v>
          </cell>
          <cell r="F5266" t="str">
            <v>Software Licenses</v>
          </cell>
        </row>
        <row r="5267">
          <cell r="B5267" t="str">
            <v>6XC-00320F BRL</v>
          </cell>
          <cell r="C5267" t="str">
            <v>WinRmtDsktpSrvcsExtConn ALNG LicSAPk OLV F 1Y Acdmc AP</v>
          </cell>
          <cell r="D5267">
            <v>6943.5425531914898</v>
          </cell>
          <cell r="E5267" t="str">
            <v>Open Value Subscription Acadêmico</v>
          </cell>
          <cell r="F5267" t="str">
            <v>Software Licenses</v>
          </cell>
        </row>
        <row r="5268">
          <cell r="B5268" t="str">
            <v>R18-05741E BRL</v>
          </cell>
          <cell r="C5268" t="str">
            <v>WinSvrCAL 2019 ALNG OLV E Each Acdmc Ent DvcCAL</v>
          </cell>
          <cell r="D5268">
            <v>33.936170212765958</v>
          </cell>
          <cell r="E5268" t="str">
            <v>Open Value Subscription Acadêmico</v>
          </cell>
          <cell r="F5268" t="str">
            <v>Software Licenses</v>
          </cell>
        </row>
        <row r="5269">
          <cell r="B5269" t="str">
            <v>R18-05743E BRL</v>
          </cell>
          <cell r="C5269" t="str">
            <v>WinSvrCAL 2019 ALNG OLV E Each Acdmc Ent UsrCAL</v>
          </cell>
          <cell r="D5269">
            <v>33.936170212765958</v>
          </cell>
          <cell r="E5269" t="str">
            <v>Open Value Subscription Acadêmico</v>
          </cell>
          <cell r="F5269" t="str">
            <v>Software Licenses</v>
          </cell>
        </row>
        <row r="5270">
          <cell r="B5270" t="str">
            <v>R18-05742F BRL</v>
          </cell>
          <cell r="C5270" t="str">
            <v>WinSvrCAL 2019 ALNG OLV F Each Acdmc Ent DvcCAL</v>
          </cell>
          <cell r="D5270">
            <v>33.936170212765958</v>
          </cell>
          <cell r="E5270" t="str">
            <v>Open Value Subscription Acadêmico</v>
          </cell>
          <cell r="F5270" t="str">
            <v>Software Licenses</v>
          </cell>
        </row>
        <row r="5271">
          <cell r="B5271" t="str">
            <v>R18-05744F BRL</v>
          </cell>
          <cell r="C5271" t="str">
            <v>WinSvrCAL 2019 ALNG OLV F Each Acdmc Ent UsrCAL</v>
          </cell>
          <cell r="D5271">
            <v>33.936170212765958</v>
          </cell>
          <cell r="E5271" t="str">
            <v>Open Value Subscription Acadêmico</v>
          </cell>
          <cell r="F5271" t="str">
            <v>Software Licenses</v>
          </cell>
        </row>
        <row r="5272">
          <cell r="B5272" t="str">
            <v>R18-03497E BRL</v>
          </cell>
          <cell r="C5272" t="str">
            <v>WinSvrCAL ALNG LicSAPk OLV E 1Y Acdmc Ent DvcCAL</v>
          </cell>
          <cell r="D5272">
            <v>19.308510638297872</v>
          </cell>
          <cell r="E5272" t="str">
            <v>Open Value Subscription Acadêmico</v>
          </cell>
          <cell r="F5272" t="str">
            <v>Software Licenses</v>
          </cell>
        </row>
        <row r="5273">
          <cell r="B5273" t="str">
            <v>R18-03499E BRL</v>
          </cell>
          <cell r="C5273" t="str">
            <v>WinSvrCAL ALNG LicSAPk OLV E 1Y Acdmc Ent UsrCAL</v>
          </cell>
          <cell r="D5273">
            <v>19.308510638297872</v>
          </cell>
          <cell r="E5273" t="str">
            <v>Open Value Subscription Acadêmico</v>
          </cell>
          <cell r="F5273" t="str">
            <v>Software Licenses</v>
          </cell>
        </row>
        <row r="5274">
          <cell r="B5274" t="str">
            <v>R18-03498F BRL</v>
          </cell>
          <cell r="C5274" t="str">
            <v>WinSvrCAL ALNG LicSAPk OLV F 1Y Acdmc Ent DvcCAL</v>
          </cell>
          <cell r="D5274">
            <v>19.308510638297872</v>
          </cell>
          <cell r="E5274" t="str">
            <v>Open Value Subscription Acadêmico</v>
          </cell>
          <cell r="F5274" t="str">
            <v>Software Licenses</v>
          </cell>
        </row>
        <row r="5275">
          <cell r="B5275" t="str">
            <v>R18-03500F BRL</v>
          </cell>
          <cell r="C5275" t="str">
            <v>WinSvrCAL ALNG LicSAPk OLV F 1Y Acdmc Ent UsrCAL</v>
          </cell>
          <cell r="D5275">
            <v>19.308510638297872</v>
          </cell>
          <cell r="E5275" t="str">
            <v>Open Value Subscription Acadêmico</v>
          </cell>
          <cell r="F5275" t="str">
            <v>Software Licenses</v>
          </cell>
        </row>
        <row r="5276">
          <cell r="B5276" t="str">
            <v>R18-03501N BRL</v>
          </cell>
          <cell r="C5276" t="str">
            <v>WinSvrCAL ALNG LicSAPk OLV NL 1Y Acdmc Stdnt DvcCAL</v>
          </cell>
          <cell r="D5276">
            <v>1.8723404255319149</v>
          </cell>
          <cell r="E5276" t="str">
            <v>Open Value Subscription Acadêmico</v>
          </cell>
          <cell r="F5276" t="str">
            <v>Software Licenses</v>
          </cell>
        </row>
        <row r="5277">
          <cell r="B5277" t="str">
            <v>R18-03502N BRL</v>
          </cell>
          <cell r="C5277" t="str">
            <v>WinSvrCAL ALNG LicSAPk OLV NL 1Y Acdmc Stdnt UsrCAL</v>
          </cell>
          <cell r="D5277">
            <v>1.8723404255319149</v>
          </cell>
          <cell r="E5277" t="str">
            <v>Open Value Subscription Acadêmico</v>
          </cell>
          <cell r="F5277" t="str">
            <v>Software Licenses</v>
          </cell>
        </row>
        <row r="5278">
          <cell r="B5278" t="str">
            <v>P71-06907E BRL</v>
          </cell>
          <cell r="C5278" t="str">
            <v>WinSvrDataCtr ALNG SASU OLV E 1Y Acdmc WinSvrStd AP 2Proc</v>
          </cell>
          <cell r="D5278">
            <v>1340.7659574468084</v>
          </cell>
          <cell r="E5278" t="str">
            <v>Open Value Subscription Acadêmico</v>
          </cell>
          <cell r="F5278" t="str">
            <v>Software Licenses</v>
          </cell>
        </row>
        <row r="5279">
          <cell r="B5279" t="str">
            <v>P71-06908F BRL</v>
          </cell>
          <cell r="C5279" t="str">
            <v>WinSvrDataCtr ALNG SASU OLV F 1Y Acdmc WinSvrStd AP 2Proc</v>
          </cell>
          <cell r="D5279">
            <v>1340.7659574468084</v>
          </cell>
          <cell r="E5279" t="str">
            <v>Open Value Subscription Acadêmico</v>
          </cell>
          <cell r="F5279" t="str">
            <v>Software Licenses</v>
          </cell>
        </row>
        <row r="5280">
          <cell r="B5280" t="str">
            <v>9EA-01014E BRL</v>
          </cell>
          <cell r="C5280" t="str">
            <v>WinSvrDCCore 2019 ALNG OLV 16Lic E Each Acdmc AP CoreLic</v>
          </cell>
          <cell r="D5280">
            <v>3316.9574468085107</v>
          </cell>
          <cell r="E5280" t="str">
            <v>Open Value Subscription Acadêmico</v>
          </cell>
          <cell r="F5280" t="str">
            <v>Software Licenses</v>
          </cell>
        </row>
        <row r="5281">
          <cell r="B5281" t="str">
            <v>9EA-01015F BRL</v>
          </cell>
          <cell r="C5281" t="str">
            <v>WinSvrDCCore 2019 ALNG OLV 16Lic F Each Acdmc AP CoreLic</v>
          </cell>
          <cell r="D5281">
            <v>3316.9574468085107</v>
          </cell>
          <cell r="E5281" t="str">
            <v>Open Value Subscription Acadêmico</v>
          </cell>
          <cell r="F5281" t="str">
            <v>Software Licenses</v>
          </cell>
        </row>
        <row r="5282">
          <cell r="B5282" t="str">
            <v>9EA-01016E BRL</v>
          </cell>
          <cell r="C5282" t="str">
            <v>WinSvrDCCore 2019 ALNG OLV 2Lic E Each Acdmc AP CoreLic</v>
          </cell>
          <cell r="D5282">
            <v>415.01063829787239</v>
          </cell>
          <cell r="E5282" t="str">
            <v>Open Value Subscription Acadêmico</v>
          </cell>
          <cell r="F5282" t="str">
            <v>Software Licenses</v>
          </cell>
        </row>
        <row r="5283">
          <cell r="B5283" t="str">
            <v>9EA-01017F BRL</v>
          </cell>
          <cell r="C5283" t="str">
            <v>WinSvrDCCore 2019 ALNG OLV 2Lic F Each Acdmc AP CoreLic</v>
          </cell>
          <cell r="D5283">
            <v>415.01063829787239</v>
          </cell>
          <cell r="E5283" t="str">
            <v>Open Value Subscription Acadêmico</v>
          </cell>
          <cell r="F5283" t="str">
            <v>Software Licenses</v>
          </cell>
        </row>
        <row r="5284">
          <cell r="B5284" t="str">
            <v>9EA-00310E BRL</v>
          </cell>
          <cell r="C5284" t="str">
            <v>WinSvrDCCore ALNG LicSAPk OLV 16Lic E 1Y Acdmc AP CoreLic</v>
          </cell>
          <cell r="D5284">
            <v>1937.5957446808511</v>
          </cell>
          <cell r="E5284" t="str">
            <v>Open Value Subscription Acadêmico</v>
          </cell>
          <cell r="F5284" t="str">
            <v>Software Licenses</v>
          </cell>
        </row>
        <row r="5285">
          <cell r="B5285" t="str">
            <v>9EA-00311F BRL</v>
          </cell>
          <cell r="C5285" t="str">
            <v>WinSvrDCCore ALNG LicSAPk OLV 16Lic F 1Y Acdmc AP CoreLic</v>
          </cell>
          <cell r="D5285">
            <v>1937.5957446808511</v>
          </cell>
          <cell r="E5285" t="str">
            <v>Open Value Subscription Acadêmico</v>
          </cell>
          <cell r="F5285" t="str">
            <v>Software Licenses</v>
          </cell>
        </row>
        <row r="5286">
          <cell r="B5286" t="str">
            <v>9EA-00314E BRL</v>
          </cell>
          <cell r="C5286" t="str">
            <v>WinSvrDCCore ALNG LicSAPk OLV 2Lic E 1Y Acdmc AP CoreLic</v>
          </cell>
          <cell r="D5286">
            <v>242.06382978723406</v>
          </cell>
          <cell r="E5286" t="str">
            <v>Open Value Subscription Acadêmico</v>
          </cell>
          <cell r="F5286" t="str">
            <v>Software Licenses</v>
          </cell>
        </row>
        <row r="5287">
          <cell r="B5287" t="str">
            <v>9EA-00315F BRL</v>
          </cell>
          <cell r="C5287" t="str">
            <v>WinSvrDCCore ALNG LicSAPk OLV 2Lic F 1Y Acdmc AP CoreLic</v>
          </cell>
          <cell r="D5287">
            <v>242.06382978723406</v>
          </cell>
          <cell r="E5287" t="str">
            <v>Open Value Subscription Acadêmico</v>
          </cell>
          <cell r="F5287" t="str">
            <v>Software Licenses</v>
          </cell>
        </row>
        <row r="5288">
          <cell r="B5288" t="str">
            <v>9EA-00312E BRL</v>
          </cell>
          <cell r="C5288" t="str">
            <v>WinSvrDCCore ALNG SASU OLV 16Lic E 1Y Acdmc WinSvrStdCore AP CoreLic</v>
          </cell>
          <cell r="D5288">
            <v>1577.6914893617022</v>
          </cell>
          <cell r="E5288" t="str">
            <v>Open Value Subscription Acadêmico</v>
          </cell>
          <cell r="F5288" t="str">
            <v>Software Licenses</v>
          </cell>
        </row>
        <row r="5289">
          <cell r="B5289" t="str">
            <v>9EA-00313F BRL</v>
          </cell>
          <cell r="C5289" t="str">
            <v>WinSvrDCCore ALNG SASU OLV 16Lic F 1Y Acdmc WinSvrStdCore AP CoreLic</v>
          </cell>
          <cell r="D5289">
            <v>1577.6914893617022</v>
          </cell>
          <cell r="E5289" t="str">
            <v>Open Value Subscription Acadêmico</v>
          </cell>
          <cell r="F5289" t="str">
            <v>Software Licenses</v>
          </cell>
        </row>
        <row r="5290">
          <cell r="B5290" t="str">
            <v>9EA-00316E BRL</v>
          </cell>
          <cell r="C5290" t="str">
            <v>WinSvrDCCore ALNG SASU OLV 2Lic E 1Y Acdmc WinSvrStdCore AP CoreLic</v>
          </cell>
          <cell r="D5290">
            <v>196.29787234042556</v>
          </cell>
          <cell r="E5290" t="str">
            <v>Open Value Subscription Acadêmico</v>
          </cell>
          <cell r="F5290" t="str">
            <v>Software Licenses</v>
          </cell>
        </row>
        <row r="5291">
          <cell r="B5291" t="str">
            <v>9EA-00317F BRL</v>
          </cell>
          <cell r="C5291" t="str">
            <v>WinSvrDCCore ALNG SASU OLV 2Lic F 1Y Acdmc WinSvrStdCore AP CoreLic</v>
          </cell>
          <cell r="D5291">
            <v>196.29787234042556</v>
          </cell>
          <cell r="E5291" t="str">
            <v>Open Value Subscription Acadêmico</v>
          </cell>
          <cell r="F5291" t="str">
            <v>Software Licenses</v>
          </cell>
        </row>
        <row r="5292">
          <cell r="B5292" t="str">
            <v>G3S-01244E BRL</v>
          </cell>
          <cell r="C5292" t="str">
            <v>WinSvrEssntls 2019 ALNG OLV E Each Acdmc AP</v>
          </cell>
          <cell r="D5292">
            <v>529.26595744680856</v>
          </cell>
          <cell r="E5292" t="str">
            <v>Open Value Subscription Acadêmico</v>
          </cell>
          <cell r="F5292" t="str">
            <v>Software Licenses</v>
          </cell>
        </row>
        <row r="5293">
          <cell r="B5293" t="str">
            <v>G3S-01245F BRL</v>
          </cell>
          <cell r="C5293" t="str">
            <v>WinSvrEssntls 2019 ALNG OLV F Each Acdmc AP</v>
          </cell>
          <cell r="D5293">
            <v>529.26595744680856</v>
          </cell>
          <cell r="E5293" t="str">
            <v>Open Value Subscription Acadêmico</v>
          </cell>
          <cell r="F5293" t="str">
            <v>Software Licenses</v>
          </cell>
        </row>
        <row r="5294">
          <cell r="B5294" t="str">
            <v>G3S-00202E BRL</v>
          </cell>
          <cell r="C5294" t="str">
            <v>WinSvrEssntls ALNG LicSAPk OLV E 1Y Acdmc AP</v>
          </cell>
          <cell r="D5294">
            <v>308.69148936170217</v>
          </cell>
          <cell r="E5294" t="str">
            <v>Open Value Subscription Acadêmico</v>
          </cell>
          <cell r="F5294" t="str">
            <v>Software Licenses</v>
          </cell>
        </row>
        <row r="5295">
          <cell r="B5295" t="str">
            <v>G3S-00203F BRL</v>
          </cell>
          <cell r="C5295" t="str">
            <v>WinSvrEssntls ALNG LicSAPk OLV F 1Y Acdmc AP</v>
          </cell>
          <cell r="D5295">
            <v>308.69148936170217</v>
          </cell>
          <cell r="E5295" t="str">
            <v>Open Value Subscription Acadêmico</v>
          </cell>
          <cell r="F5295" t="str">
            <v>Software Licenses</v>
          </cell>
        </row>
        <row r="5296">
          <cell r="B5296" t="str">
            <v>R39-01212E BRL</v>
          </cell>
          <cell r="C5296" t="str">
            <v>WinSvrExtConn 2019 ALNG OLV E Each Acdmc AP</v>
          </cell>
          <cell r="D5296">
            <v>2136.5319148936169</v>
          </cell>
          <cell r="E5296" t="str">
            <v>Open Value Subscription Acadêmico</v>
          </cell>
          <cell r="F5296" t="str">
            <v>Software Licenses</v>
          </cell>
        </row>
        <row r="5297">
          <cell r="B5297" t="str">
            <v>R39-01213F BRL</v>
          </cell>
          <cell r="C5297" t="str">
            <v>WinSvrExtConn 2019 ALNG OLV F Each Acdmc AP</v>
          </cell>
          <cell r="D5297">
            <v>2136.5319148936169</v>
          </cell>
          <cell r="E5297" t="str">
            <v>Open Value Subscription Acadêmico</v>
          </cell>
          <cell r="F5297" t="str">
            <v>Software Licenses</v>
          </cell>
        </row>
        <row r="5298">
          <cell r="B5298" t="str">
            <v>R39-01107E BRL</v>
          </cell>
          <cell r="C5298" t="str">
            <v>WinSvrExtConn ALNG LicSAPk OLV E 1Y Acdmc AP</v>
          </cell>
          <cell r="D5298">
            <v>1246.4255319148938</v>
          </cell>
          <cell r="E5298" t="str">
            <v>Open Value Subscription Acadêmico</v>
          </cell>
          <cell r="F5298" t="str">
            <v>Software Licenses</v>
          </cell>
        </row>
        <row r="5299">
          <cell r="B5299" t="str">
            <v>R39-01108F BRL</v>
          </cell>
          <cell r="C5299" t="str">
            <v>WinSvrExtConn ALNG LicSAPk OLV F 1Y Acdmc AP</v>
          </cell>
          <cell r="D5299">
            <v>1246.4255319148938</v>
          </cell>
          <cell r="E5299" t="str">
            <v>Open Value Subscription Acadêmico</v>
          </cell>
          <cell r="F5299" t="str">
            <v>Software Licenses</v>
          </cell>
        </row>
        <row r="5300">
          <cell r="B5300" t="str">
            <v>9EM-00622E BRL</v>
          </cell>
          <cell r="C5300" t="str">
            <v>WinSvrSTDCore 2019 ALNG OLV 16Lic E Each Acdmc AP CoreLic</v>
          </cell>
          <cell r="D5300">
            <v>617.22340425531922</v>
          </cell>
          <cell r="E5300" t="str">
            <v>Open Value Subscription Acadêmico</v>
          </cell>
          <cell r="F5300" t="str">
            <v>Software Licenses</v>
          </cell>
        </row>
        <row r="5301">
          <cell r="B5301" t="str">
            <v>9EM-00623F BRL</v>
          </cell>
          <cell r="C5301" t="str">
            <v>WinSvrSTDCore 2019 ALNG OLV 16Lic F Each Acdmc AP CoreLic</v>
          </cell>
          <cell r="D5301">
            <v>617.22340425531922</v>
          </cell>
          <cell r="E5301" t="str">
            <v>Open Value Subscription Acadêmico</v>
          </cell>
          <cell r="F5301" t="str">
            <v>Software Licenses</v>
          </cell>
        </row>
        <row r="5302">
          <cell r="B5302" t="str">
            <v>9EM-00624E BRL</v>
          </cell>
          <cell r="C5302" t="str">
            <v>WinSvrSTDCore 2019 ALNG OLV 2Lic E Each Acdmc AP CoreLic</v>
          </cell>
          <cell r="D5302">
            <v>77.840425531914903</v>
          </cell>
          <cell r="E5302" t="str">
            <v>Open Value Subscription Acadêmico</v>
          </cell>
          <cell r="F5302" t="str">
            <v>Software Licenses</v>
          </cell>
        </row>
        <row r="5303">
          <cell r="B5303" t="str">
            <v>9EM-00625F BRL</v>
          </cell>
          <cell r="C5303" t="str">
            <v>WinSvrSTDCore 2019 ALNG OLV 2Lic F Each Acdmc AP CoreLic</v>
          </cell>
          <cell r="D5303">
            <v>77.840425531914903</v>
          </cell>
          <cell r="E5303" t="str">
            <v>Open Value Subscription Acadêmico</v>
          </cell>
          <cell r="F5303" t="str">
            <v>Software Licenses</v>
          </cell>
        </row>
        <row r="5304">
          <cell r="B5304" t="str">
            <v>9EM-00292E BRL</v>
          </cell>
          <cell r="C5304" t="str">
            <v>WinSvrSTDCore ALNG LicSAPk OLV 16Lic E 1Y Acdmc AP CoreLic</v>
          </cell>
          <cell r="D5304">
            <v>359.90425531914894</v>
          </cell>
          <cell r="E5304" t="str">
            <v>Open Value Subscription Acadêmico</v>
          </cell>
          <cell r="F5304" t="str">
            <v>Software Licenses</v>
          </cell>
        </row>
        <row r="5305">
          <cell r="B5305" t="str">
            <v>9EM-00293F BRL</v>
          </cell>
          <cell r="C5305" t="str">
            <v>WinSvrSTDCore ALNG LicSAPk OLV 16Lic F 1Y Acdmc AP CoreLic</v>
          </cell>
          <cell r="D5305">
            <v>359.90425531914894</v>
          </cell>
          <cell r="E5305" t="str">
            <v>Open Value Subscription Acadêmico</v>
          </cell>
          <cell r="F5305" t="str">
            <v>Software Licenses</v>
          </cell>
        </row>
        <row r="5306">
          <cell r="B5306" t="str">
            <v>9EM-00294E BRL</v>
          </cell>
          <cell r="C5306" t="str">
            <v>WinSvrSTDCore ALNG LicSAPk OLV 2Lic E 1Y Acdmc AP CoreLic</v>
          </cell>
          <cell r="D5306">
            <v>45.765957446808514</v>
          </cell>
          <cell r="E5306" t="str">
            <v>Open Value Subscription Acadêmico</v>
          </cell>
          <cell r="F5306" t="str">
            <v>Software Licenses</v>
          </cell>
        </row>
        <row r="5307">
          <cell r="B5307" t="str">
            <v>9EM-00295F BRL</v>
          </cell>
          <cell r="C5307" t="str">
            <v>WinSvrSTDCore ALNG LicSAPk OLV 2Lic F 1Y Acdmc AP CoreLic</v>
          </cell>
          <cell r="D5307">
            <v>45.765957446808514</v>
          </cell>
          <cell r="E5307" t="str">
            <v>Open Value Subscription Acadêmico</v>
          </cell>
          <cell r="F5307" t="str">
            <v>Software Licenses</v>
          </cell>
        </row>
        <row r="5308">
          <cell r="B5308" t="str">
            <v>4ZF-00177E BRL</v>
          </cell>
          <cell r="C5308" t="str">
            <v>WINVDAPerDvc ALNG SubsVL OLV E 1Mth Acdmc AP PerDvc</v>
          </cell>
          <cell r="D5308">
            <v>19.617021276595747</v>
          </cell>
          <cell r="E5308" t="str">
            <v>Open Value Subscription Acadêmico</v>
          </cell>
          <cell r="F5308" t="str">
            <v>Software Subscription Licenses</v>
          </cell>
        </row>
        <row r="5309">
          <cell r="B5309" t="str">
            <v>4ZF-00178F BRL</v>
          </cell>
          <cell r="C5309" t="str">
            <v>WINVDAPerDvc ALNG SubsVL OLV F 1Mth Acdmc AP PerDvc</v>
          </cell>
          <cell r="D5309">
            <v>19.617021276595747</v>
          </cell>
          <cell r="E5309" t="str">
            <v>Open Value Subscription Acadêmico</v>
          </cell>
          <cell r="F5309" t="str">
            <v>Software Subscription Licenses</v>
          </cell>
        </row>
        <row r="5310">
          <cell r="B5310" t="str">
            <v>228-11461E BRL</v>
          </cell>
          <cell r="C5310" t="str">
            <v>SQLSvrStd 2019 ALNG OLV E Each Acdmc AP</v>
          </cell>
          <cell r="D5310">
            <v>949.73404255319156</v>
          </cell>
          <cell r="E5310" t="str">
            <v>Open Value Subscription Acadêmico</v>
          </cell>
          <cell r="F5310" t="str">
            <v>Software Licenses</v>
          </cell>
        </row>
        <row r="5311">
          <cell r="B5311" t="str">
            <v>228-11462F BRL</v>
          </cell>
          <cell r="C5311" t="str">
            <v>SQLSvrStd 2019 ALNG OLV F Each Acdmc AP</v>
          </cell>
          <cell r="D5311">
            <v>949.73404255319156</v>
          </cell>
          <cell r="E5311" t="str">
            <v>Open Value Subscription Acadêmico</v>
          </cell>
          <cell r="F5311" t="str">
            <v>Software Licenses</v>
          </cell>
        </row>
        <row r="5312">
          <cell r="B5312" t="str">
            <v>359-06833E BRL</v>
          </cell>
          <cell r="C5312" t="str">
            <v>SQLCAL 2019 ALNG OLV E Each Acdmc AP DvcCAL</v>
          </cell>
          <cell r="D5312">
            <v>219.79787234042556</v>
          </cell>
          <cell r="E5312" t="str">
            <v>Open Value Subscription Acadêmico</v>
          </cell>
          <cell r="F5312" t="str">
            <v>Software Licenses</v>
          </cell>
        </row>
        <row r="5313">
          <cell r="B5313" t="str">
            <v>359-06834F BRL</v>
          </cell>
          <cell r="C5313" t="str">
            <v>SQLCAL 2019 ALNG OLV F Each Acdmc AP DvcCAL</v>
          </cell>
          <cell r="D5313">
            <v>219.79787234042556</v>
          </cell>
          <cell r="E5313" t="str">
            <v>Open Value Subscription Acadêmico</v>
          </cell>
          <cell r="F5313" t="str">
            <v>Software Licenses</v>
          </cell>
        </row>
        <row r="5314">
          <cell r="B5314" t="str">
            <v>359-06835E BRL</v>
          </cell>
          <cell r="C5314" t="str">
            <v>SQLCAL 2019 ALNG OLV E Each Acdmc AP UsrCAL</v>
          </cell>
          <cell r="D5314">
            <v>219.79787234042556</v>
          </cell>
          <cell r="E5314" t="str">
            <v>Open Value Subscription Acadêmico</v>
          </cell>
          <cell r="F5314" t="str">
            <v>Software Licenses</v>
          </cell>
        </row>
        <row r="5315">
          <cell r="B5315" t="str">
            <v>359-06836F BRL</v>
          </cell>
          <cell r="C5315" t="str">
            <v>SQLCAL 2019 ALNG OLV F Each Acdmc AP UsrCAL</v>
          </cell>
          <cell r="D5315">
            <v>219.79787234042556</v>
          </cell>
          <cell r="E5315" t="str">
            <v>Open Value Subscription Acadêmico</v>
          </cell>
          <cell r="F5315" t="str">
            <v>Software Licenses</v>
          </cell>
        </row>
        <row r="5316">
          <cell r="B5316" t="str">
            <v>7JQ-01581E BRL</v>
          </cell>
          <cell r="C5316" t="str">
            <v>SQLSvrEntCore 2019 ALNG OLV 2Lic E Each Acdmc AP CoreLic</v>
          </cell>
          <cell r="D5316">
            <v>14547.414893617022</v>
          </cell>
          <cell r="E5316" t="str">
            <v>Open Value Subscription Acadêmico</v>
          </cell>
          <cell r="F5316" t="str">
            <v>Software Licenses</v>
          </cell>
        </row>
        <row r="5317">
          <cell r="B5317" t="str">
            <v>7JQ-01582F BRL</v>
          </cell>
          <cell r="C5317" t="str">
            <v>SQLSvrEntCore 2019 ALNG OLV 2Lic F Each Acdmc AP CoreLic</v>
          </cell>
          <cell r="D5317">
            <v>14547.414893617022</v>
          </cell>
          <cell r="E5317" t="str">
            <v>Open Value Subscription Acadêmico</v>
          </cell>
          <cell r="F5317" t="str">
            <v>Software Licenses</v>
          </cell>
        </row>
        <row r="5318">
          <cell r="B5318" t="str">
            <v>7NQ-01538E BRL</v>
          </cell>
          <cell r="C5318" t="str">
            <v>SQLSvrStdCore 2019 ALNG OLV 2Lic E Each Acdmc AP CoreLic</v>
          </cell>
          <cell r="D5318">
            <v>3794.0851063829791</v>
          </cell>
          <cell r="E5318" t="str">
            <v>Open Value Subscription Acadêmico</v>
          </cell>
          <cell r="F5318" t="str">
            <v>Software Licenses</v>
          </cell>
        </row>
        <row r="5319">
          <cell r="B5319" t="str">
            <v>7NQ-01539F BRL</v>
          </cell>
          <cell r="C5319" t="str">
            <v>SQLSvrStdCore 2019 ALNG OLV 2Lic F Each Acdmc AP CoreLic</v>
          </cell>
          <cell r="D5319">
            <v>3794.0851063829791</v>
          </cell>
          <cell r="E5319" t="str">
            <v>Open Value Subscription Acadêmico</v>
          </cell>
          <cell r="F5319" t="str">
            <v>Software Licenses</v>
          </cell>
        </row>
        <row r="5320">
          <cell r="B5320" t="str">
            <v>SXA-00003E BRL</v>
          </cell>
          <cell r="C5320" t="str">
            <v>SQLSvrBigDataNodeCores ALNG SubsVL OLV 2Lic E 1Mth Acdmc AP CoreLic</v>
          </cell>
          <cell r="D5320">
            <v>47.01063829787234</v>
          </cell>
          <cell r="E5320" t="str">
            <v>Open Value Subscription Acadêmico</v>
          </cell>
          <cell r="F5320" t="str">
            <v>Software Subscription Licenses</v>
          </cell>
        </row>
        <row r="5321">
          <cell r="B5321" t="str">
            <v>SXA-00004F BRL</v>
          </cell>
          <cell r="C5321" t="str">
            <v>SQLSvrBigDataNodeCores ALNG SubsVL OLV 2Lic F 1Mth Acdmc AP CoreLic</v>
          </cell>
          <cell r="D5321">
            <v>47.01063829787234</v>
          </cell>
          <cell r="E5321" t="str">
            <v>Open Value Subscription Acadêmico</v>
          </cell>
          <cell r="F5321" t="str">
            <v>Software Subscription Licenses</v>
          </cell>
        </row>
        <row r="5322">
          <cell r="B5322" t="str">
            <v>QLM-00001E BRL</v>
          </cell>
          <cell r="C5322" t="str">
            <v>EntMobSecurityA3OpnAddon ShrdSvr ALNG SubsVL OLV E 1Mth Acdmc AP Fclty</v>
          </cell>
          <cell r="D5322">
            <v>4.7659574468085113</v>
          </cell>
          <cell r="E5322" t="str">
            <v>Open Value Subscription Acadêmico</v>
          </cell>
          <cell r="F5322" t="str">
            <v>Software Subscription Licenses</v>
          </cell>
        </row>
        <row r="5323">
          <cell r="B5323" t="str">
            <v>QLM-00002F BRL</v>
          </cell>
          <cell r="C5323" t="str">
            <v>EntMobSecurityA3OpnAddon ShrdSvr ALNG SubsVL OLV F 1Mth Acdmc AP Fclty</v>
          </cell>
          <cell r="D5323">
            <v>4.7659574468085113</v>
          </cell>
          <cell r="E5323" t="str">
            <v>Open Value Subscription Acadêmico</v>
          </cell>
          <cell r="F5323" t="str">
            <v>Software Subscription Licenses</v>
          </cell>
        </row>
        <row r="5324">
          <cell r="B5324" t="str">
            <v>QLR-00001E BRL</v>
          </cell>
          <cell r="C5324" t="str">
            <v>EntMobSecurityA5OpnAddon ShrdSvrALNG SubsVL OLV E 1M Acdmc AP FcltyAddOn</v>
          </cell>
          <cell r="D5324">
            <v>14.308510638297872</v>
          </cell>
          <cell r="E5324" t="str">
            <v>Open Value Subscription Acadêmico</v>
          </cell>
          <cell r="F5324" t="str">
            <v>Software Subscription Licenses</v>
          </cell>
        </row>
        <row r="5325">
          <cell r="B5325" t="str">
            <v>QLR-00002F BRL</v>
          </cell>
          <cell r="C5325" t="str">
            <v>EntMobSecurityA5OpnAddon ShrdSvrALNG SubsVL OLV F 1M Acdmc AP FcltyAddOn</v>
          </cell>
          <cell r="D5325">
            <v>14.308510638297872</v>
          </cell>
          <cell r="E5325" t="str">
            <v>Open Value Subscription Acadêmico</v>
          </cell>
          <cell r="F5325" t="str">
            <v>Software Subscription Licenses</v>
          </cell>
        </row>
        <row r="5326">
          <cell r="B5326" t="str">
            <v>NH3-00421NN  BRL</v>
          </cell>
          <cell r="C5326" t="str">
            <v>AdvancedThreatAnltcsCltMgtLic 1.9 ALNG MVL 1Y PerOSE</v>
          </cell>
          <cell r="D5326">
            <v>106.17021276595744</v>
          </cell>
          <cell r="E5326" t="str">
            <v>School 3</v>
          </cell>
          <cell r="F5326" t="str">
            <v>Software Licenses</v>
          </cell>
        </row>
        <row r="5327">
          <cell r="B5327" t="str">
            <v>NH3-00422NN  BRL</v>
          </cell>
          <cell r="C5327" t="str">
            <v>AdvancedThreatAnltcsCltMgtLic 1.9 ALNG MVL 3Y PerOSE</v>
          </cell>
          <cell r="D5327">
            <v>79.702127659574472</v>
          </cell>
          <cell r="E5327" t="str">
            <v>School 3</v>
          </cell>
          <cell r="F5327" t="str">
            <v>Software Licenses</v>
          </cell>
        </row>
        <row r="5328">
          <cell r="B5328" t="str">
            <v>NH3-00119FN  BRL</v>
          </cell>
          <cell r="C5328" t="str">
            <v>AdvancedThreatAnltcsCltMgtLic ALNG LicSAPk MVL PerOSE</v>
          </cell>
          <cell r="D5328">
            <v>42.191489361702125</v>
          </cell>
          <cell r="E5328" t="str">
            <v>School 3</v>
          </cell>
          <cell r="F5328" t="str">
            <v>Software Subscription Licenses</v>
          </cell>
        </row>
        <row r="5329">
          <cell r="B5329" t="str">
            <v>NH3-00119SN  BRL</v>
          </cell>
          <cell r="C5329" t="str">
            <v>AdvancedThreatAnltcsCltMgtLic ALNG LicSAPk MVL PerOSE</v>
          </cell>
          <cell r="D5329">
            <v>27.393617021276597</v>
          </cell>
          <cell r="E5329" t="str">
            <v>School 3</v>
          </cell>
          <cell r="F5329" t="str">
            <v>Software Subscription Licenses</v>
          </cell>
        </row>
        <row r="5330">
          <cell r="B5330" t="str">
            <v>LJ9-00002FN  BRL</v>
          </cell>
          <cell r="C5330" t="str">
            <v>Audio Conf EDU ShrdSvr ALNG SubsVL MVL for O365 E5 PerUsr</v>
          </cell>
          <cell r="D5330">
            <v>3.5000000000000004</v>
          </cell>
          <cell r="E5330" t="str">
            <v>School 3</v>
          </cell>
          <cell r="F5330" t="str">
            <v>Online Services</v>
          </cell>
        </row>
        <row r="5331">
          <cell r="B5331" t="str">
            <v>LJ9-00002SN  BRL</v>
          </cell>
          <cell r="C5331" t="str">
            <v>Audio Conf EDU ShrdSvr ALNG SubsVL MVL for O365 E5 PerUsr</v>
          </cell>
          <cell r="D5331">
            <v>2.9255319148936172</v>
          </cell>
          <cell r="E5331" t="str">
            <v>School 3</v>
          </cell>
          <cell r="F5331" t="str">
            <v>Online Services</v>
          </cell>
        </row>
        <row r="5332">
          <cell r="B5332" t="str">
            <v>LJ9-00001FN  BRL</v>
          </cell>
          <cell r="C5332" t="str">
            <v>Audio Conf EDU ShrdSvr ALNG SubsVL MVL PerUsr</v>
          </cell>
          <cell r="D5332">
            <v>8.6382978723404253</v>
          </cell>
          <cell r="E5332" t="str">
            <v>School 3</v>
          </cell>
          <cell r="F5332" t="str">
            <v>Online Services</v>
          </cell>
        </row>
        <row r="5333">
          <cell r="B5333" t="str">
            <v>LJ9-00001SN  BRL</v>
          </cell>
          <cell r="C5333" t="str">
            <v>Audio Conf EDU ShrdSvr ALNG SubsVL MVL PerUsr</v>
          </cell>
          <cell r="D5333">
            <v>6.5531914893617023</v>
          </cell>
          <cell r="E5333" t="str">
            <v>School 3</v>
          </cell>
          <cell r="F5333" t="str">
            <v>Online Services</v>
          </cell>
        </row>
        <row r="5334">
          <cell r="B5334" t="str">
            <v>HUT-00001FN  BRL</v>
          </cell>
          <cell r="C5334" t="str">
            <v>AudioConfPayPerMinEDU ShrdSvr ALNG SubsVL MVL PerUsr</v>
          </cell>
          <cell r="D5334">
            <v>0</v>
          </cell>
          <cell r="E5334" t="str">
            <v>School 3</v>
          </cell>
          <cell r="F5334" t="str">
            <v>Non-Specific</v>
          </cell>
        </row>
        <row r="5335">
          <cell r="B5335" t="str">
            <v>HUT-00001SN  BRL</v>
          </cell>
          <cell r="C5335" t="str">
            <v>AudioConfPayPerMinEDU ShrdSvr ALNG SubsVL MVL PerUsr</v>
          </cell>
          <cell r="D5335">
            <v>0</v>
          </cell>
          <cell r="E5335" t="str">
            <v>School 3</v>
          </cell>
          <cell r="F5335" t="str">
            <v>Non-Specific</v>
          </cell>
        </row>
        <row r="5336">
          <cell r="B5336" t="str">
            <v>3R3-00001FN  BRL</v>
          </cell>
          <cell r="C5336" t="str">
            <v>AzureActvDrctryPremP1A ShrdSvr ALNG SubsVL MVL PerUsr</v>
          </cell>
          <cell r="D5336">
            <v>3.1808510638297878</v>
          </cell>
          <cell r="E5336" t="str">
            <v>School 3</v>
          </cell>
          <cell r="F5336" t="str">
            <v>Online Services</v>
          </cell>
        </row>
        <row r="5337">
          <cell r="B5337" t="str">
            <v>3R3-00001SN  BRL</v>
          </cell>
          <cell r="C5337" t="str">
            <v>AzureActvDrctryPremP1A ShrdSvr ALNG SubsVL MVL PerUsr</v>
          </cell>
          <cell r="D5337">
            <v>1.2765957446808511</v>
          </cell>
          <cell r="E5337" t="str">
            <v>School 3</v>
          </cell>
          <cell r="F5337" t="str">
            <v>Online Services</v>
          </cell>
        </row>
        <row r="5338">
          <cell r="B5338" t="str">
            <v>6E9-00002FN  BRL</v>
          </cell>
          <cell r="C5338" t="str">
            <v>AzureActvDrctryPremP2A ShrdSvr ALNG SU MVL AzureActvDrctryPremP1A PerUsr</v>
          </cell>
          <cell r="D5338">
            <v>3.1808510638297878</v>
          </cell>
          <cell r="E5338" t="str">
            <v>School 3</v>
          </cell>
          <cell r="F5338" t="str">
            <v>Online Services</v>
          </cell>
        </row>
        <row r="5339">
          <cell r="B5339" t="str">
            <v>6E9-00002SN  BRL</v>
          </cell>
          <cell r="C5339" t="str">
            <v>AzureActvDrctryPremP2A ShrdSvr ALNG SU MVL AzureActvDrctryPremP1A PerUsr</v>
          </cell>
          <cell r="D5339">
            <v>3.4893617021276597</v>
          </cell>
          <cell r="E5339" t="str">
            <v>School 3</v>
          </cell>
          <cell r="F5339" t="str">
            <v>Online Services</v>
          </cell>
        </row>
        <row r="5340">
          <cell r="B5340" t="str">
            <v>6E9-00001FN  BRL</v>
          </cell>
          <cell r="C5340" t="str">
            <v>AzureActvDrctryPremP2A ShrdSvr ALNG SubsVL MVL PerUsr</v>
          </cell>
          <cell r="D5340">
            <v>6.3617021276595755</v>
          </cell>
          <cell r="E5340" t="str">
            <v>School 3</v>
          </cell>
          <cell r="F5340" t="str">
            <v>Online Services</v>
          </cell>
        </row>
        <row r="5341">
          <cell r="B5341" t="str">
            <v>6E9-00001SN  BRL</v>
          </cell>
          <cell r="C5341" t="str">
            <v>AzureActvDrctryPremP2A ShrdSvr ALNG SubsVL MVL PerUsr</v>
          </cell>
          <cell r="D5341">
            <v>4.7659574468085113</v>
          </cell>
          <cell r="E5341" t="str">
            <v>School 3</v>
          </cell>
          <cell r="F5341" t="str">
            <v>Online Services</v>
          </cell>
        </row>
        <row r="5342">
          <cell r="B5342" t="str">
            <v>HHN-00001FN  BRL</v>
          </cell>
          <cell r="C5342" t="str">
            <v>Defender for Identity AO Edu SubVL to ATA</v>
          </cell>
          <cell r="D5342">
            <v>3.0531914893617023</v>
          </cell>
          <cell r="E5342" t="str">
            <v>School 3</v>
          </cell>
          <cell r="F5342" t="str">
            <v>Online Services</v>
          </cell>
        </row>
        <row r="5343">
          <cell r="B5343" t="str">
            <v>HHN-00001SN  BRL</v>
          </cell>
          <cell r="C5343" t="str">
            <v>Defender for Identity AO Edu SubVL to ATA</v>
          </cell>
          <cell r="D5343">
            <v>3.0531914893617023</v>
          </cell>
          <cell r="E5343" t="str">
            <v>School 3</v>
          </cell>
          <cell r="F5343" t="str">
            <v>Online Services</v>
          </cell>
        </row>
        <row r="5344">
          <cell r="B5344" t="str">
            <v>HHL-00001FN  BRL</v>
          </cell>
          <cell r="C5344" t="str">
            <v>Defender for Identity Edu SubVL Per User</v>
          </cell>
          <cell r="D5344">
            <v>7.4255319148936181</v>
          </cell>
          <cell r="E5344" t="str">
            <v>School 3</v>
          </cell>
          <cell r="F5344" t="str">
            <v>Online Services</v>
          </cell>
        </row>
        <row r="5345">
          <cell r="B5345" t="str">
            <v>HHL-00001SN  BRL</v>
          </cell>
          <cell r="C5345" t="str">
            <v>Defender for Identity Edu SubVL Per User</v>
          </cell>
          <cell r="D5345">
            <v>7.4255319148936181</v>
          </cell>
          <cell r="E5345" t="str">
            <v>School 3</v>
          </cell>
          <cell r="F5345" t="str">
            <v>Online Services</v>
          </cell>
        </row>
        <row r="5346">
          <cell r="B5346" t="str">
            <v>QC9-00001FN  BRL</v>
          </cell>
          <cell r="C5346" t="str">
            <v>AzureInfoProtPremP1EDU ShrdSvr ALNG SubsVL MVL PerUsr</v>
          </cell>
          <cell r="D5346">
            <v>3.1808510638297878</v>
          </cell>
          <cell r="E5346" t="str">
            <v>School 3</v>
          </cell>
          <cell r="F5346" t="str">
            <v>Online Services</v>
          </cell>
        </row>
        <row r="5347">
          <cell r="B5347" t="str">
            <v>QC9-00001SN  BRL</v>
          </cell>
          <cell r="C5347" t="str">
            <v>AzureInfoProtPremP1EDU ShrdSvr ALNG SubsVL MVL PerUsr</v>
          </cell>
          <cell r="D5347">
            <v>3.1808510638297878</v>
          </cell>
          <cell r="E5347" t="str">
            <v>School 3</v>
          </cell>
          <cell r="F5347" t="str">
            <v>Online Services</v>
          </cell>
        </row>
        <row r="5348">
          <cell r="B5348" t="str">
            <v>CFJ-00001FN  BRL</v>
          </cell>
          <cell r="C5348" t="str">
            <v>AzureInfoProtPremP2EDU ShrdSvr ALNG SubsVL MVL AddOn todeviceECAL</v>
          </cell>
          <cell r="D5348">
            <v>3.8191489361702127</v>
          </cell>
          <cell r="E5348" t="str">
            <v>School 3</v>
          </cell>
          <cell r="F5348" t="str">
            <v>Online Services</v>
          </cell>
        </row>
        <row r="5349">
          <cell r="B5349" t="str">
            <v>CFJ-00001SN  BRL</v>
          </cell>
          <cell r="C5349" t="str">
            <v>AzureInfoProtPremP2EDU ShrdSvr ALNG SubsVL MVL AddOn todeviceECAL</v>
          </cell>
          <cell r="D5349">
            <v>2.542553191489362</v>
          </cell>
          <cell r="E5349" t="str">
            <v>School 3</v>
          </cell>
          <cell r="F5349" t="str">
            <v>Online Services</v>
          </cell>
        </row>
        <row r="5350">
          <cell r="B5350" t="str">
            <v>CFJ-00002FN  BRL</v>
          </cell>
          <cell r="C5350" t="str">
            <v>AzureInfoProtPremP2EDU ShrdSvr ALNG SubsVL MVL AddOn touserECAL</v>
          </cell>
          <cell r="D5350">
            <v>3.8191489361702127</v>
          </cell>
          <cell r="E5350" t="str">
            <v>School 3</v>
          </cell>
          <cell r="F5350" t="str">
            <v>Online Services</v>
          </cell>
        </row>
        <row r="5351">
          <cell r="B5351" t="str">
            <v>CFJ-00002SN  BRL</v>
          </cell>
          <cell r="C5351" t="str">
            <v>AzureInfoProtPremP2EDU ShrdSvr ALNG SubsVL MVL AddOn touserECAL</v>
          </cell>
          <cell r="D5351">
            <v>2.542553191489362</v>
          </cell>
          <cell r="E5351" t="str">
            <v>School 3</v>
          </cell>
          <cell r="F5351" t="str">
            <v>Online Services</v>
          </cell>
        </row>
        <row r="5352">
          <cell r="B5352" t="str">
            <v>G3U-00004FN  BRL</v>
          </cell>
          <cell r="C5352" t="str">
            <v>AzureRightsMgmtSvsAcad ShrdSvr ALNG SubsVL MVL PerUsr forO365Edu</v>
          </cell>
          <cell r="D5352">
            <v>0</v>
          </cell>
          <cell r="E5352" t="str">
            <v>School 3</v>
          </cell>
          <cell r="F5352" t="str">
            <v>Online Services</v>
          </cell>
        </row>
        <row r="5353">
          <cell r="B5353" t="str">
            <v>G3U-00004SN  BRL</v>
          </cell>
          <cell r="C5353" t="str">
            <v>AzureRightsMgmtSvsAcad ShrdSvr ALNG SubsVL MVL PerUsr forO365Edu</v>
          </cell>
          <cell r="D5353">
            <v>0</v>
          </cell>
          <cell r="E5353" t="str">
            <v>School 3</v>
          </cell>
          <cell r="F5353" t="str">
            <v>Online Services</v>
          </cell>
        </row>
        <row r="5354">
          <cell r="B5354" t="str">
            <v>HJA-00774FN  BRL</v>
          </cell>
          <cell r="C5354" t="str">
            <v>BztlkSvrBrnch ALNG LicSAPk MVL 2Lic CoreLic</v>
          </cell>
          <cell r="D5354">
            <v>617.22340425531922</v>
          </cell>
          <cell r="E5354" t="str">
            <v>School 3</v>
          </cell>
          <cell r="F5354" t="str">
            <v>Software Subscription Licenses</v>
          </cell>
        </row>
        <row r="5355">
          <cell r="B5355" t="str">
            <v>F52-02144FN  BRL</v>
          </cell>
          <cell r="C5355" t="str">
            <v>BztlkSvrEnt ALNG LicSAPk MVL 2Lic CoreLic</v>
          </cell>
          <cell r="D5355">
            <v>12011.606382978724</v>
          </cell>
          <cell r="E5355" t="str">
            <v>School 3</v>
          </cell>
          <cell r="F5355" t="str">
            <v>Software Subscription Licenses</v>
          </cell>
        </row>
        <row r="5356">
          <cell r="B5356" t="str">
            <v>F52-02281FN  BRL</v>
          </cell>
          <cell r="C5356" t="str">
            <v>BztlkSvrEnt ALNG SASU MVL 2Lic BztlkSvrBrnch CoreLic</v>
          </cell>
          <cell r="D5356">
            <v>11394.372340425532</v>
          </cell>
          <cell r="E5356" t="str">
            <v>School 3</v>
          </cell>
          <cell r="F5356" t="str">
            <v>Software Subscription Licenses</v>
          </cell>
        </row>
        <row r="5357">
          <cell r="B5357" t="str">
            <v>F52-02282FN  BRL</v>
          </cell>
          <cell r="C5357" t="str">
            <v>BztlkSvrEnt ALNG SASU MVL 2Lic BztlkSvrStd CoreLic</v>
          </cell>
          <cell r="D5357">
            <v>9094.8617021276605</v>
          </cell>
          <cell r="E5357" t="str">
            <v>School 3</v>
          </cell>
          <cell r="F5357" t="str">
            <v>Software Subscription Licenses</v>
          </cell>
        </row>
        <row r="5358">
          <cell r="B5358" t="str">
            <v>D75-01979FN  BRL</v>
          </cell>
          <cell r="C5358" t="str">
            <v>BztlkSvrStd ALNG LicSAPk MVL 2Lic CoreLic</v>
          </cell>
          <cell r="D5358">
            <v>2916.7446808510635</v>
          </cell>
          <cell r="E5358" t="str">
            <v>School 3</v>
          </cell>
          <cell r="F5358" t="str">
            <v>Software Subscription Licenses</v>
          </cell>
        </row>
        <row r="5359">
          <cell r="B5359" t="str">
            <v>D75-01980FN  BRL</v>
          </cell>
          <cell r="C5359" t="str">
            <v>BztlkSvrStd ALNG SASU MVL 2Lic BztlkSvrBrnch CoreLic</v>
          </cell>
          <cell r="D5359">
            <v>2299.5106382978724</v>
          </cell>
          <cell r="E5359" t="str">
            <v>School 3</v>
          </cell>
          <cell r="F5359" t="str">
            <v>Software Subscription Licenses</v>
          </cell>
        </row>
        <row r="5360">
          <cell r="B5360" t="str">
            <v>PRY-00001FN  BRL</v>
          </cell>
          <cell r="C5360" t="str">
            <v>CommonDataSrvcDBCpctyEDU ShrdSvr ALNG SubsVL MVL AddOn</v>
          </cell>
          <cell r="D5360">
            <v>177.93617021276594</v>
          </cell>
          <cell r="E5360" t="str">
            <v>School 3</v>
          </cell>
          <cell r="F5360" t="str">
            <v>Software Subscription Licenses</v>
          </cell>
        </row>
        <row r="5361">
          <cell r="B5361" t="str">
            <v>PSH-00001FN  BRL</v>
          </cell>
          <cell r="C5361" t="str">
            <v>CommonDataSrvcFlCpctyEDU ShrdSvr ALNG SubsVL MVL AddOn</v>
          </cell>
          <cell r="D5361">
            <v>8.9042553191489358</v>
          </cell>
          <cell r="E5361" t="str">
            <v>School 3</v>
          </cell>
          <cell r="F5361" t="str">
            <v>Software Subscription Licenses</v>
          </cell>
        </row>
        <row r="5362">
          <cell r="B5362" t="str">
            <v>PSN-00001FN  BRL</v>
          </cell>
          <cell r="C5362" t="str">
            <v>CommonDataSrvcLgCpctyEDU ShrdSvr ALNG SubsVL MVL AddOn</v>
          </cell>
          <cell r="D5362">
            <v>44.478723404255327</v>
          </cell>
          <cell r="E5362" t="str">
            <v>School 3</v>
          </cell>
          <cell r="F5362" t="str">
            <v>Software Subscription Licenses</v>
          </cell>
        </row>
        <row r="5363">
          <cell r="B5363" t="str">
            <v>9GS-00128FN  BRL</v>
          </cell>
          <cell r="C5363" t="str">
            <v>CISSteDCCore ALNG LicSAPk MVL 16Lic CoreLic</v>
          </cell>
          <cell r="D5363">
            <v>3250.6489361702129</v>
          </cell>
          <cell r="E5363" t="str">
            <v>School 3</v>
          </cell>
          <cell r="F5363" t="str">
            <v>Software Subscription Licenses</v>
          </cell>
        </row>
        <row r="5364">
          <cell r="B5364" t="str">
            <v>9GS-00495FN  BRL</v>
          </cell>
          <cell r="C5364" t="str">
            <v>CISSteDCCore ALNG LicSAPk MVL 2Lic CoreLic</v>
          </cell>
          <cell r="D5364">
            <v>406.29787234042556</v>
          </cell>
          <cell r="E5364" t="str">
            <v>School 3</v>
          </cell>
          <cell r="F5364" t="str">
            <v>Software Subscription Licenses</v>
          </cell>
        </row>
        <row r="5365">
          <cell r="B5365" t="str">
            <v>9GS-00371NN  BRL</v>
          </cell>
          <cell r="C5365" t="str">
            <v>CISSteDCCore ALNG MVL 16Lic 1Y CoreLic</v>
          </cell>
          <cell r="D5365">
            <v>7425.489361702128</v>
          </cell>
          <cell r="E5365" t="str">
            <v>School 3</v>
          </cell>
          <cell r="F5365" t="str">
            <v>Software Licenses</v>
          </cell>
        </row>
        <row r="5366">
          <cell r="B5366" t="str">
            <v>9GS-00493NN  BRL</v>
          </cell>
          <cell r="C5366" t="str">
            <v>CISSteDCCore ALNG MVL 16Lic 3Y CoreLic</v>
          </cell>
          <cell r="D5366">
            <v>5568.8404255319156</v>
          </cell>
          <cell r="E5366" t="str">
            <v>School 3</v>
          </cell>
          <cell r="F5366" t="str">
            <v>Software Licenses</v>
          </cell>
        </row>
        <row r="5367">
          <cell r="B5367" t="str">
            <v>9GS-00372NN  BRL</v>
          </cell>
          <cell r="C5367" t="str">
            <v>CISSteDCCore ALNG MVL 2Lic 1Y CoreLic</v>
          </cell>
          <cell r="D5367">
            <v>928.39361702127667</v>
          </cell>
          <cell r="E5367" t="str">
            <v>School 3</v>
          </cell>
          <cell r="F5367" t="str">
            <v>Software Licenses</v>
          </cell>
        </row>
        <row r="5368">
          <cell r="B5368" t="str">
            <v>9GS-00494NN  BRL</v>
          </cell>
          <cell r="C5368" t="str">
            <v>CISSteDCCore ALNG MVL 2Lic 3Y CoreLic</v>
          </cell>
          <cell r="D5368">
            <v>695.98936170212767</v>
          </cell>
          <cell r="E5368" t="str">
            <v>School 3</v>
          </cell>
          <cell r="F5368" t="str">
            <v>Software Licenses</v>
          </cell>
        </row>
        <row r="5369">
          <cell r="B5369" t="str">
            <v>9GS-00131FN  BRL</v>
          </cell>
          <cell r="C5369" t="str">
            <v>CISSteDCCore ALNG SASU MVL 16Lic CISStdCore CoreLic</v>
          </cell>
          <cell r="D5369">
            <v>2422.8085106382982</v>
          </cell>
          <cell r="E5369" t="str">
            <v>School 3</v>
          </cell>
          <cell r="F5369" t="str">
            <v>Software Subscription Licenses</v>
          </cell>
        </row>
        <row r="5370">
          <cell r="B5370" t="str">
            <v>9GS-00136FN  BRL</v>
          </cell>
          <cell r="C5370" t="str">
            <v>CISSteDCCore ALNG SASU MVL 2Lic CISStdCore CoreLic</v>
          </cell>
          <cell r="D5370">
            <v>301.84042553191495</v>
          </cell>
          <cell r="E5370" t="str">
            <v>School 3</v>
          </cell>
          <cell r="F5370" t="str">
            <v>Software Subscription Licenses</v>
          </cell>
        </row>
        <row r="5371">
          <cell r="B5371" t="str">
            <v>9GA-00308FN  BRL</v>
          </cell>
          <cell r="C5371" t="str">
            <v>CISSteStdCore ALNG LicSAPk MVL 16Lic CoreLic</v>
          </cell>
          <cell r="D5371">
            <v>827.84042553191489</v>
          </cell>
          <cell r="E5371" t="str">
            <v>School 3</v>
          </cell>
          <cell r="F5371" t="str">
            <v>Software Subscription Licenses</v>
          </cell>
        </row>
        <row r="5372">
          <cell r="B5372" t="str">
            <v>9GA-00006FN  BRL</v>
          </cell>
          <cell r="C5372" t="str">
            <v>CISSteStdCore ALNG LicSAPk MVL 2Lic CoreLic</v>
          </cell>
          <cell r="D5372">
            <v>104.45744680851064</v>
          </cell>
          <cell r="E5372" t="str">
            <v>School 3</v>
          </cell>
          <cell r="F5372" t="str">
            <v>Software Subscription Licenses</v>
          </cell>
        </row>
        <row r="5373">
          <cell r="B5373" t="str">
            <v>9GA-00668NN  BRL</v>
          </cell>
          <cell r="C5373" t="str">
            <v>CISSteStdCore ALNG MVL 16Lic 1Y CoreLic</v>
          </cell>
          <cell r="D5373">
            <v>1905.8297872340427</v>
          </cell>
          <cell r="E5373" t="str">
            <v>School 3</v>
          </cell>
          <cell r="F5373" t="str">
            <v>Software Licenses</v>
          </cell>
        </row>
        <row r="5374">
          <cell r="B5374" t="str">
            <v>9GA-00670NN  BRL</v>
          </cell>
          <cell r="C5374" t="str">
            <v>CISSteStdCore ALNG MVL 16Lic 3Y CoreLic</v>
          </cell>
          <cell r="D5374">
            <v>1428.7127659574469</v>
          </cell>
          <cell r="E5374" t="str">
            <v>School 3</v>
          </cell>
          <cell r="F5374" t="str">
            <v>Software Licenses</v>
          </cell>
        </row>
        <row r="5375">
          <cell r="B5375" t="str">
            <v>9GA-00669NN  BRL</v>
          </cell>
          <cell r="C5375" t="str">
            <v>CISSteStdCore ALNG MVL 2Lic 1Y CoreLic</v>
          </cell>
          <cell r="D5375">
            <v>238.95744680851067</v>
          </cell>
          <cell r="E5375" t="str">
            <v>School 3</v>
          </cell>
          <cell r="F5375" t="str">
            <v>Software Licenses</v>
          </cell>
        </row>
        <row r="5376">
          <cell r="B5376" t="str">
            <v>9GA-00671NN  BRL</v>
          </cell>
          <cell r="C5376" t="str">
            <v>CISSteStdCore ALNG MVL 2Lic 3Y CoreLic</v>
          </cell>
          <cell r="D5376">
            <v>179.48936170212767</v>
          </cell>
          <cell r="E5376" t="str">
            <v>School 3</v>
          </cell>
          <cell r="F5376" t="str">
            <v>Software Licenses</v>
          </cell>
        </row>
        <row r="5377">
          <cell r="B5377" t="str">
            <v>2ER-00003FN  BRL</v>
          </cell>
          <cell r="C5377" t="str">
            <v>CloudAppSec ShrdSvr ALNG SubsVL MVL PerUsr Edu</v>
          </cell>
          <cell r="D5377">
            <v>5.085106382978724</v>
          </cell>
          <cell r="E5377" t="str">
            <v>School 3</v>
          </cell>
          <cell r="F5377" t="str">
            <v>Software Subscription Licenses</v>
          </cell>
        </row>
        <row r="5378">
          <cell r="B5378" t="str">
            <v>2ER-00003SN  BRL</v>
          </cell>
          <cell r="C5378" t="str">
            <v>CloudAppSec ShrdSvr ALNG SubsVL MVL PerUsr Edu</v>
          </cell>
          <cell r="D5378">
            <v>2.542553191489362</v>
          </cell>
          <cell r="E5378" t="str">
            <v>School 3</v>
          </cell>
          <cell r="F5378" t="str">
            <v>Software Subscription Licenses</v>
          </cell>
        </row>
        <row r="5379">
          <cell r="B5379" t="str">
            <v>KXH-00001FN  BRL</v>
          </cell>
          <cell r="C5379" t="str">
            <v>CommonAreaPhoneEDU ShrdSvr ALNG SubsVL MVL PerDvc</v>
          </cell>
          <cell r="D5379">
            <v>17.223404255319153</v>
          </cell>
          <cell r="E5379" t="str">
            <v>School 3</v>
          </cell>
          <cell r="F5379" t="str">
            <v>Software Subscription Licenses</v>
          </cell>
        </row>
        <row r="5380">
          <cell r="B5380" t="str">
            <v>KXH-00001SN  BRL</v>
          </cell>
          <cell r="C5380" t="str">
            <v>CommonAreaPhoneEDU ShrdSvr ALNG SubsVL MVL PerDvc</v>
          </cell>
          <cell r="D5380">
            <v>17.223404255319153</v>
          </cell>
          <cell r="E5380" t="str">
            <v>School 3</v>
          </cell>
          <cell r="F5380" t="str">
            <v>Software Subscription Licenses</v>
          </cell>
        </row>
        <row r="5381">
          <cell r="B5381" t="str">
            <v>W06-00022SN  BRL</v>
          </cell>
          <cell r="C5381" t="str">
            <v>CoreCAL ALNG LicSAPk MVL DvcCAL</v>
          </cell>
          <cell r="D5381">
            <v>12.765957446808512</v>
          </cell>
          <cell r="E5381" t="str">
            <v>School 3</v>
          </cell>
          <cell r="F5381" t="str">
            <v>Software Subscription Licenses</v>
          </cell>
        </row>
        <row r="5382">
          <cell r="B5382" t="str">
            <v>W06-00022FA  BRL</v>
          </cell>
          <cell r="C5382" t="str">
            <v>CoreCAL ALNG LicSAPk MVL DvcCAL</v>
          </cell>
          <cell r="D5382">
            <v>70.521276595744695</v>
          </cell>
          <cell r="E5382" t="str">
            <v>School 3</v>
          </cell>
          <cell r="F5382">
            <v>0</v>
          </cell>
        </row>
        <row r="5383">
          <cell r="B5383" t="str">
            <v>W06-00022FB  BRL</v>
          </cell>
          <cell r="C5383" t="str">
            <v>CoreCAL ALNG LicSAPk MVL DvcCAL</v>
          </cell>
          <cell r="D5383">
            <v>68.648936170212778</v>
          </cell>
          <cell r="E5383" t="str">
            <v>School 3</v>
          </cell>
          <cell r="F5383">
            <v>0</v>
          </cell>
        </row>
        <row r="5384">
          <cell r="B5384" t="str">
            <v>H5T-00003FN  BRL</v>
          </cell>
          <cell r="C5384" t="str">
            <v>CertificationInAcademicVL Fee MVL Fundamentals MCPCertPk(30)</v>
          </cell>
          <cell r="D5384">
            <v>18131.808510638301</v>
          </cell>
          <cell r="E5384" t="str">
            <v>School 3</v>
          </cell>
          <cell r="F5384" t="str">
            <v>Online Services</v>
          </cell>
        </row>
        <row r="5385">
          <cell r="B5385" t="str">
            <v>H5T-00014FN  BRL</v>
          </cell>
          <cell r="C5385" t="str">
            <v>CrtfctnAcdmcVL Fee MVL MOS-MCECertSiteLicCombo125</v>
          </cell>
          <cell r="D5385">
            <v>18182.244680851065</v>
          </cell>
          <cell r="E5385" t="str">
            <v>School 3</v>
          </cell>
          <cell r="F5385" t="str">
            <v>Online Services</v>
          </cell>
        </row>
        <row r="5386">
          <cell r="B5386" t="str">
            <v>H5T-00017FN  BRL</v>
          </cell>
          <cell r="C5386" t="str">
            <v>CrtfctnAcdmcVL Fee MVL Fundamentals MOS-MTA-MCECertSiteLicCombo500</v>
          </cell>
          <cell r="D5386">
            <v>25090.138297872341</v>
          </cell>
          <cell r="E5386" t="str">
            <v>School 3</v>
          </cell>
          <cell r="F5386" t="str">
            <v>Online Services</v>
          </cell>
        </row>
        <row r="5387">
          <cell r="B5387" t="str">
            <v>H5T-00020FN  BRL</v>
          </cell>
          <cell r="C5387" t="str">
            <v>CrtfctnAcdmcVL Fee MVL MTA-MCECertSiteLicCombo125</v>
          </cell>
          <cell r="D5387">
            <v>18182.244680851065</v>
          </cell>
          <cell r="E5387" t="str">
            <v>School 3</v>
          </cell>
          <cell r="F5387" t="str">
            <v>Online Services</v>
          </cell>
        </row>
        <row r="5388">
          <cell r="B5388" t="str">
            <v>LM7-00001FN  BRL</v>
          </cell>
          <cell r="C5388" t="str">
            <v>Domestic Calling Plan EDU ShrdSvr ALNG SubsVL MVL PerUsr</v>
          </cell>
          <cell r="D5388">
            <v>69.319148936170208</v>
          </cell>
          <cell r="E5388" t="str">
            <v>School 3</v>
          </cell>
          <cell r="F5388" t="str">
            <v>Online Services</v>
          </cell>
        </row>
        <row r="5389">
          <cell r="B5389" t="str">
            <v>LM7-00001SN  BRL</v>
          </cell>
          <cell r="C5389" t="str">
            <v>Domestic Calling Plan EDU ShrdSvr ALNG SubsVL MVL PerUsr</v>
          </cell>
          <cell r="D5389">
            <v>69.319148936170208</v>
          </cell>
          <cell r="E5389" t="str">
            <v>School 3</v>
          </cell>
          <cell r="F5389" t="str">
            <v>Online Services</v>
          </cell>
        </row>
        <row r="5390">
          <cell r="B5390" t="str">
            <v>LM7-00002FN  BRL</v>
          </cell>
          <cell r="C5390" t="str">
            <v>Domestic Calling Plan EDU ShrdSvr ALNG SubsVL MVL PerUsr 120min</v>
          </cell>
          <cell r="D5390">
            <v>34.627659574468083</v>
          </cell>
          <cell r="E5390" t="str">
            <v>School 3</v>
          </cell>
          <cell r="F5390" t="str">
            <v>Online Services</v>
          </cell>
        </row>
        <row r="5391">
          <cell r="B5391" t="str">
            <v>LM7-00002SN  BRL</v>
          </cell>
          <cell r="C5391" t="str">
            <v>Domestic Calling Plan EDU ShrdSvr ALNG SubsVL MVL PerUsr 120min</v>
          </cell>
          <cell r="D5391">
            <v>34.627659574468083</v>
          </cell>
          <cell r="E5391" t="str">
            <v>School 3</v>
          </cell>
          <cell r="F5391" t="str">
            <v>Online Services</v>
          </cell>
        </row>
        <row r="5392">
          <cell r="B5392" t="str">
            <v>WSB-00068FN  BRL</v>
          </cell>
          <cell r="C5392" t="str">
            <v>DsktpOptmztnPkforSA ALNG SubsVL MVL PerDvc forWinSA</v>
          </cell>
          <cell r="D5392">
            <v>1.9042553191489364</v>
          </cell>
          <cell r="E5392" t="str">
            <v>School 3</v>
          </cell>
          <cell r="F5392" t="str">
            <v>Software Subscription Licenses</v>
          </cell>
        </row>
        <row r="5393">
          <cell r="B5393" t="str">
            <v>WSB-00068SN  BRL</v>
          </cell>
          <cell r="C5393" t="str">
            <v>DsktpOptmztnPkforSA ALNG SubsVL MVL PerDvc forWinSA</v>
          </cell>
          <cell r="D5393">
            <v>1.9042553191489364</v>
          </cell>
          <cell r="E5393" t="str">
            <v>School 3</v>
          </cell>
          <cell r="F5393" t="str">
            <v>Software Subscription Licenses</v>
          </cell>
        </row>
        <row r="5394">
          <cell r="B5394" t="str">
            <v>C28-00002SN  BRL</v>
          </cell>
          <cell r="C5394" t="str">
            <v>DsktpSchool ALNG LicSAPk MVL</v>
          </cell>
          <cell r="D5394">
            <v>179.48936170212767</v>
          </cell>
          <cell r="E5394" t="str">
            <v>School 3</v>
          </cell>
          <cell r="F5394" t="str">
            <v>Software Subscription Licenses</v>
          </cell>
        </row>
        <row r="5395">
          <cell r="B5395" t="str">
            <v>C28-00002FA  BRL</v>
          </cell>
          <cell r="C5395" t="str">
            <v>DsktpSchool ALNG LicSAPk MVL</v>
          </cell>
          <cell r="D5395">
            <v>328.76595744680856</v>
          </cell>
          <cell r="E5395" t="str">
            <v>School 3</v>
          </cell>
          <cell r="F5395">
            <v>0</v>
          </cell>
        </row>
        <row r="5396">
          <cell r="B5396" t="str">
            <v>C28-00002FB  BRL</v>
          </cell>
          <cell r="C5396" t="str">
            <v>DsktpSchool ALNG LicSAPk MVL</v>
          </cell>
          <cell r="D5396">
            <v>288.44680851063828</v>
          </cell>
          <cell r="E5396" t="str">
            <v>School 3</v>
          </cell>
          <cell r="F5396">
            <v>0</v>
          </cell>
        </row>
        <row r="5397">
          <cell r="B5397" t="str">
            <v>C28-00017SN  BRL</v>
          </cell>
          <cell r="C5397" t="str">
            <v>DsktpSchool ALNG LicSAPk MVL wEntCAL</v>
          </cell>
          <cell r="D5397">
            <v>250</v>
          </cell>
          <cell r="E5397" t="str">
            <v>School 3</v>
          </cell>
          <cell r="F5397" t="str">
            <v>Software Subscription Licenses</v>
          </cell>
        </row>
        <row r="5398">
          <cell r="B5398" t="str">
            <v>C28-00017FA  BRL</v>
          </cell>
          <cell r="C5398" t="str">
            <v>DsktpSchool ALNG LicSAPk MVL wEntCAL</v>
          </cell>
          <cell r="D5398">
            <v>389.17021276595744</v>
          </cell>
          <cell r="E5398" t="str">
            <v>School 3</v>
          </cell>
          <cell r="F5398">
            <v>0</v>
          </cell>
        </row>
        <row r="5399">
          <cell r="B5399" t="str">
            <v>C28-00017FB  BRL</v>
          </cell>
          <cell r="C5399" t="str">
            <v>DsktpSchool ALNG LicSAPk MVL wEntCAL</v>
          </cell>
          <cell r="D5399">
            <v>344.32978723404261</v>
          </cell>
          <cell r="E5399" t="str">
            <v>School 3</v>
          </cell>
          <cell r="F5399">
            <v>0</v>
          </cell>
        </row>
        <row r="5400">
          <cell r="B5400" t="str">
            <v>C28-00030SN  BRL</v>
          </cell>
          <cell r="C5400" t="str">
            <v>DsktpSchool ALNG SASU MVL wEntCAL</v>
          </cell>
          <cell r="D5400">
            <v>70.521276595744695</v>
          </cell>
          <cell r="E5400" t="str">
            <v>School 3</v>
          </cell>
          <cell r="F5400" t="str">
            <v>Software Subscription Licenses</v>
          </cell>
        </row>
        <row r="5401">
          <cell r="B5401" t="str">
            <v>C28-00030FA  BRL</v>
          </cell>
          <cell r="C5401" t="str">
            <v>DsktpSchool ALNG SASU MVL wEntCAL</v>
          </cell>
          <cell r="D5401">
            <v>60.404255319148938</v>
          </cell>
          <cell r="E5401" t="str">
            <v>School 3</v>
          </cell>
          <cell r="F5401">
            <v>0</v>
          </cell>
        </row>
        <row r="5402">
          <cell r="B5402" t="str">
            <v>C28-00030FB  BRL</v>
          </cell>
          <cell r="C5402" t="str">
            <v>DsktpSchool ALNG SASU MVL wEntCAL</v>
          </cell>
          <cell r="D5402">
            <v>55.882978723404257</v>
          </cell>
          <cell r="E5402" t="str">
            <v>School 3</v>
          </cell>
          <cell r="F5402">
            <v>0</v>
          </cell>
        </row>
        <row r="5403">
          <cell r="B5403" t="str">
            <v>MPT-00001FN  BRL</v>
          </cell>
          <cell r="C5403" t="str">
            <v>Dyn365ESalesInsightsEDU ShrdSvr ALNG SubsVL MVL PerUsr</v>
          </cell>
          <cell r="D5403">
            <v>127.10638297872342</v>
          </cell>
          <cell r="E5403" t="str">
            <v>School 3</v>
          </cell>
          <cell r="F5403" t="str">
            <v>Software Subscription Licenses</v>
          </cell>
        </row>
        <row r="5404">
          <cell r="B5404" t="str">
            <v>MPT-00001SN  BRL</v>
          </cell>
          <cell r="C5404" t="str">
            <v>Dyn365ESalesInsightsEDU ShrdSvr ALNG SubsVL MVL PerUsr</v>
          </cell>
          <cell r="D5404">
            <v>79.446808510638306</v>
          </cell>
          <cell r="E5404" t="str">
            <v>School 3</v>
          </cell>
          <cell r="F5404" t="str">
            <v>Software Subscription Licenses</v>
          </cell>
        </row>
        <row r="5405">
          <cell r="B5405" t="str">
            <v>PSU-00001FN  BRL</v>
          </cell>
          <cell r="C5405" t="str">
            <v>Dyn365ECIAddlPrflesEDU ShrdSvr ALNG SubsVL MVL AddOn</v>
          </cell>
          <cell r="D5405">
            <v>4448.4574468085111</v>
          </cell>
          <cell r="E5405" t="str">
            <v>School 3</v>
          </cell>
          <cell r="F5405" t="str">
            <v>Software Subscription Licenses</v>
          </cell>
        </row>
        <row r="5406">
          <cell r="B5406" t="str">
            <v>PSS-00001FN  BRL</v>
          </cell>
          <cell r="C5406" t="str">
            <v>Dyn365ECstmrInsightsEDU ShrdSvr ALNG SubsVL MVL</v>
          </cell>
          <cell r="D5406">
            <v>3812.9680851063831</v>
          </cell>
          <cell r="E5406" t="str">
            <v>School 3</v>
          </cell>
          <cell r="F5406" t="str">
            <v>Software Subscription Licenses</v>
          </cell>
        </row>
        <row r="5407">
          <cell r="B5407" t="str">
            <v>MEU-00001FN  BRL</v>
          </cell>
          <cell r="C5407" t="str">
            <v>Dyn365ECstSvcProEDU ShrdSvr ALNG SubsVL MVL PerUsr</v>
          </cell>
          <cell r="D5407">
            <v>127.10638297872342</v>
          </cell>
          <cell r="E5407" t="str">
            <v>School 3</v>
          </cell>
          <cell r="F5407" t="str">
            <v>Software Subscription Licenses</v>
          </cell>
        </row>
        <row r="5408">
          <cell r="B5408" t="str">
            <v>MEU-00001SN  BRL</v>
          </cell>
          <cell r="C5408" t="str">
            <v>Dyn365ECstSvcProEDU ShrdSvr ALNG SubsVL MVL PerUsr</v>
          </cell>
          <cell r="D5408">
            <v>79.446808510638306</v>
          </cell>
          <cell r="E5408" t="str">
            <v>School 3</v>
          </cell>
          <cell r="F5408" t="str">
            <v>Software Subscription Licenses</v>
          </cell>
        </row>
        <row r="5409">
          <cell r="B5409" t="str">
            <v>MEY-00001FN  BRL</v>
          </cell>
          <cell r="C5409" t="str">
            <v>Dyn365ECstSvcProFmSAEDU ShrdSvr ALNG SubsVL MVL PerUsr</v>
          </cell>
          <cell r="D5409">
            <v>108.03191489361703</v>
          </cell>
          <cell r="E5409" t="str">
            <v>School 3</v>
          </cell>
          <cell r="F5409" t="str">
            <v>Software Subscription Licenses</v>
          </cell>
        </row>
        <row r="5410">
          <cell r="B5410" t="str">
            <v>MEY-00001SN  BRL</v>
          </cell>
          <cell r="C5410" t="str">
            <v>Dyn365ECstSvcProFmSAEDU ShrdSvr ALNG SubsVL MVL PerUsr</v>
          </cell>
          <cell r="D5410">
            <v>67.5</v>
          </cell>
          <cell r="E5410" t="str">
            <v>School 3</v>
          </cell>
          <cell r="F5410" t="str">
            <v>Software Subscription Licenses</v>
          </cell>
        </row>
        <row r="5411">
          <cell r="B5411" t="str">
            <v>DEG-00011FN  BRL</v>
          </cell>
          <cell r="C5411" t="str">
            <v>Dyn365ECstmrSrvcEDU ShrdSvr ALNG SU MVL Dyn365EForCustSrvcPro PerUsr</v>
          </cell>
          <cell r="D5411">
            <v>114.3936170212766</v>
          </cell>
          <cell r="E5411" t="str">
            <v>School 3</v>
          </cell>
          <cell r="F5411" t="str">
            <v>Software Subscription Licenses</v>
          </cell>
        </row>
        <row r="5412">
          <cell r="B5412" t="str">
            <v>DEG-00011SN  BRL</v>
          </cell>
          <cell r="C5412" t="str">
            <v>Dyn365ECstmrSrvcEDU ShrdSvr ALNG SU MVL Dyn365EForCustSrvcPro PerUsr</v>
          </cell>
          <cell r="D5412">
            <v>71.489361702127667</v>
          </cell>
          <cell r="E5412" t="str">
            <v>School 3</v>
          </cell>
          <cell r="F5412" t="str">
            <v>Software Subscription Licenses</v>
          </cell>
        </row>
        <row r="5413">
          <cell r="B5413" t="str">
            <v>DEG-00010FN  BRL</v>
          </cell>
          <cell r="C5413" t="str">
            <v>Dyn365ECstmrSrvcEDU ShrdSvr ALNG SU MVL Dyn365ETmMmbrs PerUsr</v>
          </cell>
          <cell r="D5413">
            <v>221.14893617021278</v>
          </cell>
          <cell r="E5413" t="str">
            <v>School 3</v>
          </cell>
          <cell r="F5413" t="str">
            <v>Software Subscription Licenses</v>
          </cell>
        </row>
        <row r="5414">
          <cell r="B5414" t="str">
            <v>DEG-00010SN  BRL</v>
          </cell>
          <cell r="C5414" t="str">
            <v>Dyn365ECstmrSrvcEDU ShrdSvr ALNG SU MVL Dyn365ETmMmbrs PerUsr</v>
          </cell>
          <cell r="D5414">
            <v>138.22340425531917</v>
          </cell>
          <cell r="E5414" t="str">
            <v>School 3</v>
          </cell>
          <cell r="F5414" t="str">
            <v>Software Subscription Licenses</v>
          </cell>
        </row>
        <row r="5415">
          <cell r="B5415" t="str">
            <v>DEG-00007FN  BRL</v>
          </cell>
          <cell r="C5415" t="str">
            <v>Dyn365ECstmrSrvcEDU ShrdSvr ALNG SU MVL Dyn365TeamMembers PerUsr</v>
          </cell>
          <cell r="D5415">
            <v>221.14893617021278</v>
          </cell>
          <cell r="E5415" t="str">
            <v>School 3</v>
          </cell>
          <cell r="F5415" t="str">
            <v>Software Subscription Licenses</v>
          </cell>
        </row>
        <row r="5416">
          <cell r="B5416" t="str">
            <v>DEG-00007SN  BRL</v>
          </cell>
          <cell r="C5416" t="str">
            <v>Dyn365ECstmrSrvcEDU ShrdSvr ALNG SU MVL Dyn365TeamMembers PerUsr</v>
          </cell>
          <cell r="D5416">
            <v>138.22340425531917</v>
          </cell>
          <cell r="E5416" t="str">
            <v>School 3</v>
          </cell>
          <cell r="F5416" t="str">
            <v>Software Subscription Licenses</v>
          </cell>
        </row>
        <row r="5417">
          <cell r="B5417" t="str">
            <v>DEG-00002FN  BRL</v>
          </cell>
          <cell r="C5417" t="str">
            <v>Dyn365ECstmrSrvcEDU ShrdSvr ALNG SubsVL MVL PerDvc</v>
          </cell>
          <cell r="D5417">
            <v>368.59574468085111</v>
          </cell>
          <cell r="E5417" t="str">
            <v>School 3</v>
          </cell>
          <cell r="F5417" t="str">
            <v>Software Subscription Licenses</v>
          </cell>
        </row>
        <row r="5418">
          <cell r="B5418" t="str">
            <v>DEG-00002SN  BRL</v>
          </cell>
          <cell r="C5418" t="str">
            <v>Dyn365ECstmrSrvcEDU ShrdSvr ALNG SubsVL MVL PerDvc</v>
          </cell>
          <cell r="D5418">
            <v>230.36170212765958</v>
          </cell>
          <cell r="E5418" t="str">
            <v>School 3</v>
          </cell>
          <cell r="F5418" t="str">
            <v>Software Subscription Licenses</v>
          </cell>
        </row>
        <row r="5419">
          <cell r="B5419" t="str">
            <v>DEG-00003FN  BRL</v>
          </cell>
          <cell r="C5419" t="str">
            <v>Dyn365ECstmrSrvcEDU ShrdSvr ALNG SubsVL MVL PerUsr</v>
          </cell>
          <cell r="D5419">
            <v>241.5</v>
          </cell>
          <cell r="E5419" t="str">
            <v>School 3</v>
          </cell>
          <cell r="F5419" t="str">
            <v>Software Subscription Licenses</v>
          </cell>
        </row>
        <row r="5420">
          <cell r="B5420" t="str">
            <v>DEG-00003SN  BRL</v>
          </cell>
          <cell r="C5420" t="str">
            <v>Dyn365ECstmrSrvcEDU ShrdSvr ALNG SubsVL MVL PerUsr</v>
          </cell>
          <cell r="D5420">
            <v>150.92553191489364</v>
          </cell>
          <cell r="E5420" t="str">
            <v>School 3</v>
          </cell>
          <cell r="F5420" t="str">
            <v>Software Subscription Licenses</v>
          </cell>
        </row>
        <row r="5421">
          <cell r="B5421" t="str">
            <v>EAS-00002FN  BRL</v>
          </cell>
          <cell r="C5421" t="str">
            <v>Dyn365ECstSrvFrmSAEDU ShrdSvr ALNG SubsVL MVL PerDvc</v>
          </cell>
          <cell r="D5421">
            <v>313.28723404255322</v>
          </cell>
          <cell r="E5421" t="str">
            <v>School 3</v>
          </cell>
          <cell r="F5421" t="str">
            <v>Software Subscription Licenses</v>
          </cell>
        </row>
        <row r="5422">
          <cell r="B5422" t="str">
            <v>EAS-00002SN  BRL</v>
          </cell>
          <cell r="C5422" t="str">
            <v>Dyn365ECstSrvFrmSAEDU ShrdSvr ALNG SubsVL MVL PerDvc</v>
          </cell>
          <cell r="D5422">
            <v>195.80851063829789</v>
          </cell>
          <cell r="E5422" t="str">
            <v>School 3</v>
          </cell>
          <cell r="F5422" t="str">
            <v>Software Subscription Licenses</v>
          </cell>
        </row>
        <row r="5423">
          <cell r="B5423" t="str">
            <v>EAS-00003FN  BRL</v>
          </cell>
          <cell r="C5423" t="str">
            <v>Dyn365ECstSrvFrmSAEDU ShrdSvr ALNG SubsVL MVL PerUsr</v>
          </cell>
          <cell r="D5423">
            <v>205.25531914893617</v>
          </cell>
          <cell r="E5423" t="str">
            <v>School 3</v>
          </cell>
          <cell r="F5423" t="str">
            <v>Software Subscription Licenses</v>
          </cell>
        </row>
        <row r="5424">
          <cell r="B5424" t="str">
            <v>EAS-00003SN  BRL</v>
          </cell>
          <cell r="C5424" t="str">
            <v>Dyn365ECstSrvFrmSAEDU ShrdSvr ALNG SubsVL MVL PerUsr</v>
          </cell>
          <cell r="D5424">
            <v>128.30851063829789</v>
          </cell>
          <cell r="E5424" t="str">
            <v>School 3</v>
          </cell>
          <cell r="F5424" t="str">
            <v>Software Subscription Licenses</v>
          </cell>
        </row>
        <row r="5425">
          <cell r="B5425" t="str">
            <v>DEN-00006FN  BRL</v>
          </cell>
          <cell r="C5425" t="str">
            <v>Dyn365EFieldSrvcEDU ShrdSvr ALNG SU MVL Dyn365ETmMmbrs PerUsr</v>
          </cell>
          <cell r="D5425">
            <v>221.14893617021278</v>
          </cell>
          <cell r="E5425" t="str">
            <v>School 3</v>
          </cell>
          <cell r="F5425" t="str">
            <v>Software Subscription Licenses</v>
          </cell>
        </row>
        <row r="5426">
          <cell r="B5426" t="str">
            <v>DEN-00006SN  BRL</v>
          </cell>
          <cell r="C5426" t="str">
            <v>Dyn365EFieldSrvcEDU ShrdSvr ALNG SU MVL Dyn365ETmMmbrs PerUsr</v>
          </cell>
          <cell r="D5426">
            <v>138.22340425531917</v>
          </cell>
          <cell r="E5426" t="str">
            <v>School 3</v>
          </cell>
          <cell r="F5426" t="str">
            <v>Software Subscription Licenses</v>
          </cell>
        </row>
        <row r="5427">
          <cell r="B5427" t="str">
            <v>DEN-00005FN  BRL</v>
          </cell>
          <cell r="C5427" t="str">
            <v>Dyn365EFieldSrvcEDU ShrdSvr ALNG SU MVL Dyn365TeamMembers PerUsr</v>
          </cell>
          <cell r="D5427">
            <v>221.14893617021278</v>
          </cell>
          <cell r="E5427" t="str">
            <v>School 3</v>
          </cell>
          <cell r="F5427" t="str">
            <v>Software Subscription Licenses</v>
          </cell>
        </row>
        <row r="5428">
          <cell r="B5428" t="str">
            <v>DEN-00005SN  BRL</v>
          </cell>
          <cell r="C5428" t="str">
            <v>Dyn365EFieldSrvcEDU ShrdSvr ALNG SU MVL Dyn365TeamMembers PerUsr</v>
          </cell>
          <cell r="D5428">
            <v>138.22340425531917</v>
          </cell>
          <cell r="E5428" t="str">
            <v>School 3</v>
          </cell>
          <cell r="F5428" t="str">
            <v>Software Subscription Licenses</v>
          </cell>
        </row>
        <row r="5429">
          <cell r="B5429" t="str">
            <v>DEN-00002FN  BRL</v>
          </cell>
          <cell r="C5429" t="str">
            <v>Dyn365EFieldSrvcEDU ShrdSvr ALNG SubsVL MVL PerDvc</v>
          </cell>
          <cell r="D5429">
            <v>368.59574468085111</v>
          </cell>
          <cell r="E5429" t="str">
            <v>School 3</v>
          </cell>
          <cell r="F5429" t="str">
            <v>Software Subscription Licenses</v>
          </cell>
        </row>
        <row r="5430">
          <cell r="B5430" t="str">
            <v>DEN-00002SN  BRL</v>
          </cell>
          <cell r="C5430" t="str">
            <v>Dyn365EFieldSrvcEDU ShrdSvr ALNG SubsVL MVL PerDvc</v>
          </cell>
          <cell r="D5430">
            <v>230.36170212765958</v>
          </cell>
          <cell r="E5430" t="str">
            <v>School 3</v>
          </cell>
          <cell r="F5430" t="str">
            <v>Software Subscription Licenses</v>
          </cell>
        </row>
        <row r="5431">
          <cell r="B5431" t="str">
            <v>DEN-00003FN  BRL</v>
          </cell>
          <cell r="C5431" t="str">
            <v>Dyn365EFieldSrvcEDU ShrdSvr ALNG SubsVL MVL PerUsr</v>
          </cell>
          <cell r="D5431">
            <v>241.5</v>
          </cell>
          <cell r="E5431" t="str">
            <v>School 3</v>
          </cell>
          <cell r="F5431" t="str">
            <v>Software Subscription Licenses</v>
          </cell>
        </row>
        <row r="5432">
          <cell r="B5432" t="str">
            <v>DEN-00003SN  BRL</v>
          </cell>
          <cell r="C5432" t="str">
            <v>Dyn365EFieldSrvcEDU ShrdSvr ALNG SubsVL MVL PerUsr</v>
          </cell>
          <cell r="D5432">
            <v>150.92553191489364</v>
          </cell>
          <cell r="E5432" t="str">
            <v>School 3</v>
          </cell>
          <cell r="F5432" t="str">
            <v>Software Subscription Licenses</v>
          </cell>
        </row>
        <row r="5433">
          <cell r="B5433" t="str">
            <v>KEX-00002FN  BRL</v>
          </cell>
          <cell r="C5433" t="str">
            <v>D365EMktgAddltCtctsT1EDU ALNG SubsVL MVL 8KCntctsForPlanOnly AddOn</v>
          </cell>
          <cell r="D5433">
            <v>1525.1914893617022</v>
          </cell>
          <cell r="E5433" t="str">
            <v>School 3</v>
          </cell>
          <cell r="F5433" t="str">
            <v>Software Subscription Licenses</v>
          </cell>
        </row>
        <row r="5434">
          <cell r="B5434" t="str">
            <v>KEX-00002SN  BRL</v>
          </cell>
          <cell r="C5434" t="str">
            <v>D365EMktgAddltCtctsT1EDU ALNG SubsVL MVL 8KCntctsForPlanOnly AddOn</v>
          </cell>
          <cell r="D5434">
            <v>953.24468085106389</v>
          </cell>
          <cell r="E5434" t="str">
            <v>School 3</v>
          </cell>
          <cell r="F5434" t="str">
            <v>Software Subscription Licenses</v>
          </cell>
        </row>
        <row r="5435">
          <cell r="B5435" t="str">
            <v>KEX-00001FN  BRL</v>
          </cell>
          <cell r="C5435" t="str">
            <v>Dyn365EMktgAdCtctT1EDU ShrdSvr ALNG SubsVL MVL AddOn</v>
          </cell>
          <cell r="D5435">
            <v>635.47872340425533</v>
          </cell>
          <cell r="E5435" t="str">
            <v>School 3</v>
          </cell>
          <cell r="F5435" t="str">
            <v>Software Subscription Licenses</v>
          </cell>
        </row>
        <row r="5436">
          <cell r="B5436" t="str">
            <v>KEX-00001SN  BRL</v>
          </cell>
          <cell r="C5436" t="str">
            <v>Dyn365EMktgAdCtctT1EDU ShrdSvr ALNG SubsVL MVL AddOn</v>
          </cell>
          <cell r="D5436">
            <v>397.19148936170217</v>
          </cell>
          <cell r="E5436" t="str">
            <v>School 3</v>
          </cell>
          <cell r="F5436" t="str">
            <v>Software Subscription Licenses</v>
          </cell>
        </row>
        <row r="5437">
          <cell r="B5437" t="str">
            <v>KPL-00001FN  BRL</v>
          </cell>
          <cell r="C5437" t="str">
            <v>Dyn365EMktgAddnlAppEDU ShrdSvr ALNG SubsVL MVL</v>
          </cell>
          <cell r="D5437">
            <v>1270.9893617021278</v>
          </cell>
          <cell r="E5437" t="str">
            <v>School 3</v>
          </cell>
          <cell r="F5437" t="str">
            <v>Software Subscription Licenses</v>
          </cell>
        </row>
        <row r="5438">
          <cell r="B5438" t="str">
            <v>KPL-00001SN  BRL</v>
          </cell>
          <cell r="C5438" t="str">
            <v>Dyn365EMktgAddnlAppEDU ShrdSvr ALNG SubsVL MVL</v>
          </cell>
          <cell r="D5438">
            <v>1270.9893617021278</v>
          </cell>
          <cell r="E5438" t="str">
            <v>School 3</v>
          </cell>
          <cell r="F5438" t="str">
            <v>Software Subscription Licenses</v>
          </cell>
        </row>
        <row r="5439">
          <cell r="B5439" t="str">
            <v>KPJ-00002FN  BRL</v>
          </cell>
          <cell r="C5439" t="str">
            <v>Dyn365EMktgAttachEDU ShrdSvr ALNG SubsVL MVL</v>
          </cell>
          <cell r="D5439">
            <v>1906.4787234042553</v>
          </cell>
          <cell r="E5439" t="str">
            <v>School 3</v>
          </cell>
          <cell r="F5439" t="str">
            <v>Software Subscription Licenses</v>
          </cell>
        </row>
        <row r="5440">
          <cell r="B5440" t="str">
            <v>KPJ-00002SN  BRL</v>
          </cell>
          <cell r="C5440" t="str">
            <v>Dyn365EMktgAttachEDU ShrdSvr ALNG SubsVL MVL</v>
          </cell>
          <cell r="D5440">
            <v>1191.5531914893618</v>
          </cell>
          <cell r="E5440" t="str">
            <v>School 3</v>
          </cell>
          <cell r="F5440" t="str">
            <v>Software Subscription Licenses</v>
          </cell>
        </row>
        <row r="5441">
          <cell r="B5441" t="str">
            <v>KEV-00002FN  BRL</v>
          </cell>
          <cell r="C5441" t="str">
            <v>Dyn365EMktgEDU ShrdSvr ALNG SubsVL MVL</v>
          </cell>
          <cell r="D5441">
            <v>3812.9680851063831</v>
          </cell>
          <cell r="E5441" t="str">
            <v>School 3</v>
          </cell>
          <cell r="F5441" t="str">
            <v>Software Subscription Licenses</v>
          </cell>
        </row>
        <row r="5442">
          <cell r="B5442" t="str">
            <v>KEV-00002SN  BRL</v>
          </cell>
          <cell r="C5442" t="str">
            <v>Dyn365EMktgEDU ShrdSvr ALNG SubsVL MVL</v>
          </cell>
          <cell r="D5442">
            <v>2383.0957446808511</v>
          </cell>
          <cell r="E5442" t="str">
            <v>School 3</v>
          </cell>
          <cell r="F5442" t="str">
            <v>Software Subscription Licenses</v>
          </cell>
        </row>
        <row r="5443">
          <cell r="B5443" t="str">
            <v>GQZ-00001FN  BRL</v>
          </cell>
          <cell r="C5443" t="str">
            <v>Dyn365EOpsActFromSAEDU ShrdSvr ALNG SubsVL MVL PerUsr</v>
          </cell>
          <cell r="D5443">
            <v>108.03191489361703</v>
          </cell>
          <cell r="E5443" t="str">
            <v>School 3</v>
          </cell>
          <cell r="F5443" t="str">
            <v>Software Subscription Licenses</v>
          </cell>
        </row>
        <row r="5444">
          <cell r="B5444" t="str">
            <v>GQZ-00001SN  BRL</v>
          </cell>
          <cell r="C5444" t="str">
            <v>Dyn365EOpsActFromSAEDU ShrdSvr ALNG SubsVL MVL PerUsr</v>
          </cell>
          <cell r="D5444">
            <v>67.553191489361708</v>
          </cell>
          <cell r="E5444" t="str">
            <v>School 3</v>
          </cell>
          <cell r="F5444" t="str">
            <v>Software Subscription Licenses</v>
          </cell>
        </row>
        <row r="5445">
          <cell r="B5445" t="str">
            <v>DGU-00010FN  BRL</v>
          </cell>
          <cell r="C5445" t="str">
            <v>Dyn365ESalesEDU ShrdSvr ALNG SU MVL Dyn365EForSalesProNew PerUsr</v>
          </cell>
          <cell r="D5445">
            <v>76.265957446808514</v>
          </cell>
          <cell r="E5445" t="str">
            <v>School 3</v>
          </cell>
          <cell r="F5445" t="str">
            <v>Software Subscription Licenses</v>
          </cell>
        </row>
        <row r="5446">
          <cell r="B5446" t="str">
            <v>DGU-00010SN  BRL</v>
          </cell>
          <cell r="C5446" t="str">
            <v>Dyn365ESalesEDU ShrdSvr ALNG SU MVL Dyn365EForSalesProNew PerUsr</v>
          </cell>
          <cell r="D5446">
            <v>47.659574468085104</v>
          </cell>
          <cell r="E5446" t="str">
            <v>School 3</v>
          </cell>
          <cell r="F5446" t="str">
            <v>Software Subscription Licenses</v>
          </cell>
        </row>
        <row r="5447">
          <cell r="B5447" t="str">
            <v>GHL-00003FN  BRL</v>
          </cell>
          <cell r="C5447" t="str">
            <v>Dyn365EOps-Activity Edu SU MVL Dyn365E Team Members Per User</v>
          </cell>
          <cell r="D5447">
            <v>106.75531914893617</v>
          </cell>
          <cell r="E5447" t="str">
            <v>School 3</v>
          </cell>
          <cell r="F5447" t="str">
            <v>Software Subscription Licenses</v>
          </cell>
        </row>
        <row r="5448">
          <cell r="B5448" t="str">
            <v>GHL-00003SN  BRL</v>
          </cell>
          <cell r="C5448" t="str">
            <v>Dyn365EOps-Activity Edu SU MVL Dyn365E Team Members Per User</v>
          </cell>
          <cell r="D5448">
            <v>66.723404255319153</v>
          </cell>
          <cell r="E5448" t="str">
            <v>School 3</v>
          </cell>
          <cell r="F5448" t="str">
            <v>Software Subscription Licenses</v>
          </cell>
        </row>
        <row r="5449">
          <cell r="B5449" t="str">
            <v>GHL-00002FN  BRL</v>
          </cell>
          <cell r="C5449" t="str">
            <v>Dyn365EOps-Activity Edu SU MVL Dyn365 Team Members Per User</v>
          </cell>
          <cell r="D5449">
            <v>106.75531914893617</v>
          </cell>
          <cell r="E5449" t="str">
            <v>School 3</v>
          </cell>
          <cell r="F5449" t="str">
            <v>Software Subscription Licenses</v>
          </cell>
        </row>
        <row r="5450">
          <cell r="B5450" t="str">
            <v>GHL-00002SN  BRL</v>
          </cell>
          <cell r="C5450" t="str">
            <v>Dyn365EOps-Activity Edu SU MVL Dyn365 Team Members Per User</v>
          </cell>
          <cell r="D5450">
            <v>66.723404255319153</v>
          </cell>
          <cell r="E5450" t="str">
            <v>School 3</v>
          </cell>
          <cell r="F5450" t="str">
            <v>Software Subscription Licenses</v>
          </cell>
        </row>
        <row r="5451">
          <cell r="B5451" t="str">
            <v>GHL-00001FN  BRL</v>
          </cell>
          <cell r="C5451" t="str">
            <v>Dyn365EOps-Activity Edu SubsVL Per User</v>
          </cell>
          <cell r="D5451">
            <v>127.10638297872342</v>
          </cell>
          <cell r="E5451" t="str">
            <v>School 3</v>
          </cell>
          <cell r="F5451" t="str">
            <v>Software Subscription Licenses</v>
          </cell>
        </row>
        <row r="5452">
          <cell r="B5452" t="str">
            <v>GHL-00001SN  BRL</v>
          </cell>
          <cell r="C5452" t="str">
            <v>Dyn365EOps-Activity Edu SubsVL Per User</v>
          </cell>
          <cell r="D5452">
            <v>79.446808510638306</v>
          </cell>
          <cell r="E5452" t="str">
            <v>School 3</v>
          </cell>
          <cell r="F5452" t="str">
            <v>Software Subscription Licenses</v>
          </cell>
        </row>
        <row r="5453">
          <cell r="B5453" t="str">
            <v>GZT-00001FN  BRL</v>
          </cell>
          <cell r="C5453" t="str">
            <v>Dyn365EOps-Device Edu SubsVL Per Device</v>
          </cell>
          <cell r="D5453">
            <v>190.64893617021278</v>
          </cell>
          <cell r="E5453" t="str">
            <v>School 3</v>
          </cell>
          <cell r="F5453" t="str">
            <v>Software Subscription Licenses</v>
          </cell>
        </row>
        <row r="5454">
          <cell r="B5454" t="str">
            <v>GZT-00001SN  BRL</v>
          </cell>
          <cell r="C5454" t="str">
            <v>Dyn365EOps-Device Edu SubsVL Per Device</v>
          </cell>
          <cell r="D5454">
            <v>119.15957446808513</v>
          </cell>
          <cell r="E5454" t="str">
            <v>School 3</v>
          </cell>
          <cell r="F5454" t="str">
            <v>Software Subscription Licenses</v>
          </cell>
        </row>
        <row r="5455">
          <cell r="B5455" t="str">
            <v>GZK-00003FN  BRL</v>
          </cell>
          <cell r="C5455" t="str">
            <v>Dyn365ECommerceEDU ShrdSvr ALNG SU MVL DYN365EFOROPSACTVTY PerUsr</v>
          </cell>
          <cell r="D5455">
            <v>330.45744680851067</v>
          </cell>
          <cell r="E5455" t="str">
            <v>School 3</v>
          </cell>
          <cell r="F5455" t="str">
            <v>Software Subscription Licenses</v>
          </cell>
        </row>
        <row r="5456">
          <cell r="B5456" t="str">
            <v>GZK-00003SN  BRL</v>
          </cell>
          <cell r="C5456" t="str">
            <v>Dyn365ECommerceEDU ShrdSvr ALNG SU MVL DYN365EFOROPSACTVTY PerUsr</v>
          </cell>
          <cell r="D5456">
            <v>206.53191489361703</v>
          </cell>
          <cell r="E5456" t="str">
            <v>School 3</v>
          </cell>
          <cell r="F5456" t="str">
            <v>Software Subscription Licenses</v>
          </cell>
        </row>
        <row r="5457">
          <cell r="B5457" t="str">
            <v>GZK-00005FN  BRL</v>
          </cell>
          <cell r="C5457" t="str">
            <v>Dyn365ECommerceEDU ShrdSvr ALNG SU MVL Dyn365ETmMmbrs PerUsr</v>
          </cell>
          <cell r="D5457">
            <v>437.21276595744683</v>
          </cell>
          <cell r="E5457" t="str">
            <v>School 3</v>
          </cell>
          <cell r="F5457" t="str">
            <v>Software Subscription Licenses</v>
          </cell>
        </row>
        <row r="5458">
          <cell r="B5458" t="str">
            <v>GZK-00005SN  BRL</v>
          </cell>
          <cell r="C5458" t="str">
            <v>Dyn365ECommerceEDU ShrdSvr ALNG SU MVL Dyn365ETmMmbrs PerUsr</v>
          </cell>
          <cell r="D5458">
            <v>273.25531914893622</v>
          </cell>
          <cell r="E5458" t="str">
            <v>School 3</v>
          </cell>
          <cell r="F5458" t="str">
            <v>Software Subscription Licenses</v>
          </cell>
        </row>
        <row r="5459">
          <cell r="B5459" t="str">
            <v>GZK-00002FN  BRL</v>
          </cell>
          <cell r="C5459" t="str">
            <v>Dyn365ECommerceEDU ShrdSvr ALNG SU MVL Dyn365TeamMembers PerUsr</v>
          </cell>
          <cell r="D5459">
            <v>437.21276595744683</v>
          </cell>
          <cell r="E5459" t="str">
            <v>School 3</v>
          </cell>
          <cell r="F5459" t="str">
            <v>Software Subscription Licenses</v>
          </cell>
        </row>
        <row r="5460">
          <cell r="B5460" t="str">
            <v>GZK-00002SN  BRL</v>
          </cell>
          <cell r="C5460" t="str">
            <v>Dyn365ECommerceEDU ShrdSvr ALNG SU MVL Dyn365TeamMembers PerUsr</v>
          </cell>
          <cell r="D5460">
            <v>273.25531914893622</v>
          </cell>
          <cell r="E5460" t="str">
            <v>School 3</v>
          </cell>
          <cell r="F5460" t="str">
            <v>Software Subscription Licenses</v>
          </cell>
        </row>
        <row r="5461">
          <cell r="B5461" t="str">
            <v>GZK-00001FN  BRL</v>
          </cell>
          <cell r="C5461" t="str">
            <v>Dyn365ECommerceEDU ShrdSvr ALNG SubsVL MVL PerUsr</v>
          </cell>
          <cell r="D5461">
            <v>457.55319148936178</v>
          </cell>
          <cell r="E5461" t="str">
            <v>School 3</v>
          </cell>
          <cell r="F5461" t="str">
            <v>Software Subscription Licenses</v>
          </cell>
        </row>
        <row r="5462">
          <cell r="B5462" t="str">
            <v>GZK-00001SN  BRL</v>
          </cell>
          <cell r="C5462" t="str">
            <v>Dyn365ECommerceEDU ShrdSvr ALNG SubsVL MVL PerUsr</v>
          </cell>
          <cell r="D5462">
            <v>285.97872340425533</v>
          </cell>
          <cell r="E5462" t="str">
            <v>School 3</v>
          </cell>
          <cell r="F5462" t="str">
            <v>Software Subscription Licenses</v>
          </cell>
        </row>
        <row r="5463">
          <cell r="B5463" t="str">
            <v>DGU-00008FN  BRL</v>
          </cell>
          <cell r="C5463" t="str">
            <v>Dyn365ESalesEDU ShrdSvr ALNG SU MVL DYN365EFORSALESPRO PerUsr</v>
          </cell>
          <cell r="D5463">
            <v>76.265957446808514</v>
          </cell>
          <cell r="E5463" t="str">
            <v>School 3</v>
          </cell>
          <cell r="F5463" t="str">
            <v>Software Subscription Licenses</v>
          </cell>
        </row>
        <row r="5464">
          <cell r="B5464" t="str">
            <v>DGU-00008SN  BRL</v>
          </cell>
          <cell r="C5464" t="str">
            <v>Dyn365ESalesEDU ShrdSvr ALNG SU MVL DYN365EFORSALESPRO PerUsr</v>
          </cell>
          <cell r="D5464">
            <v>47.659574468085104</v>
          </cell>
          <cell r="E5464" t="str">
            <v>School 3</v>
          </cell>
          <cell r="F5464" t="str">
            <v>Software Subscription Licenses</v>
          </cell>
        </row>
        <row r="5465">
          <cell r="B5465" t="str">
            <v>DGU-00009FN  BRL</v>
          </cell>
          <cell r="C5465" t="str">
            <v>Dyn365ESalesEDU ShrdSvr ALNG SU MVL Dyn365ETmMmbrs PerUsr</v>
          </cell>
          <cell r="D5465">
            <v>221.14893617021278</v>
          </cell>
          <cell r="E5465" t="str">
            <v>School 3</v>
          </cell>
          <cell r="F5465" t="str">
            <v>Software Subscription Licenses</v>
          </cell>
        </row>
        <row r="5466">
          <cell r="B5466" t="str">
            <v>DGU-00009SN  BRL</v>
          </cell>
          <cell r="C5466" t="str">
            <v>Dyn365ESalesEDU ShrdSvr ALNG SU MVL Dyn365ETmMmbrs PerUsr</v>
          </cell>
          <cell r="D5466">
            <v>138.22340425531917</v>
          </cell>
          <cell r="E5466" t="str">
            <v>School 3</v>
          </cell>
          <cell r="F5466" t="str">
            <v>Software Subscription Licenses</v>
          </cell>
        </row>
        <row r="5467">
          <cell r="B5467" t="str">
            <v>DGU-00007FN  BRL</v>
          </cell>
          <cell r="C5467" t="str">
            <v>Dyn365ESalesEDU ShrdSvr ALNG SU MVL Dyn365TeamMembers PerUsr</v>
          </cell>
          <cell r="D5467">
            <v>221.14893617021278</v>
          </cell>
          <cell r="E5467" t="str">
            <v>School 3</v>
          </cell>
          <cell r="F5467" t="str">
            <v>Software Subscription Licenses</v>
          </cell>
        </row>
        <row r="5468">
          <cell r="B5468" t="str">
            <v>DGU-00007SN  BRL</v>
          </cell>
          <cell r="C5468" t="str">
            <v>Dyn365ESalesEDU ShrdSvr ALNG SU MVL Dyn365TeamMembers PerUsr</v>
          </cell>
          <cell r="D5468">
            <v>138.22340425531917</v>
          </cell>
          <cell r="E5468" t="str">
            <v>School 3</v>
          </cell>
          <cell r="F5468" t="str">
            <v>Software Subscription Licenses</v>
          </cell>
        </row>
        <row r="5469">
          <cell r="B5469" t="str">
            <v>DGU-00002FN  BRL</v>
          </cell>
          <cell r="C5469" t="str">
            <v>Dyn365ESalesEDU ShrdSvr ALNG SubsVL MVL PerDvc</v>
          </cell>
          <cell r="D5469">
            <v>368.59574468085111</v>
          </cell>
          <cell r="E5469" t="str">
            <v>School 3</v>
          </cell>
          <cell r="F5469" t="str">
            <v>Software Subscription Licenses</v>
          </cell>
        </row>
        <row r="5470">
          <cell r="B5470" t="str">
            <v>DGU-00002SN  BRL</v>
          </cell>
          <cell r="C5470" t="str">
            <v>Dyn365ESalesEDU ShrdSvr ALNG SubsVL MVL PerDvc</v>
          </cell>
          <cell r="D5470">
            <v>230.36170212765958</v>
          </cell>
          <cell r="E5470" t="str">
            <v>School 3</v>
          </cell>
          <cell r="F5470" t="str">
            <v>Software Subscription Licenses</v>
          </cell>
        </row>
        <row r="5471">
          <cell r="B5471" t="str">
            <v>DGU-00003FN  BRL</v>
          </cell>
          <cell r="C5471" t="str">
            <v>Dyn365ESalesEDU ShrdSvr ALNG SubsVL MVL PerUsr</v>
          </cell>
          <cell r="D5471">
            <v>241.5</v>
          </cell>
          <cell r="E5471" t="str">
            <v>School 3</v>
          </cell>
          <cell r="F5471" t="str">
            <v>Software Subscription Licenses</v>
          </cell>
        </row>
        <row r="5472">
          <cell r="B5472" t="str">
            <v>DGU-00003SN  BRL</v>
          </cell>
          <cell r="C5472" t="str">
            <v>Dyn365ESalesEDU ShrdSvr ALNG SubsVL MVL PerUsr</v>
          </cell>
          <cell r="D5472">
            <v>150.92553191489364</v>
          </cell>
          <cell r="E5472" t="str">
            <v>School 3</v>
          </cell>
          <cell r="F5472" t="str">
            <v>Software Subscription Licenses</v>
          </cell>
        </row>
        <row r="5473">
          <cell r="B5473" t="str">
            <v>EEL-00002FN  BRL</v>
          </cell>
          <cell r="C5473" t="str">
            <v>Dyn365ESalesFrmSAEDU ShrdSvr ALNG SubsVL MVL PerDvc</v>
          </cell>
          <cell r="D5473">
            <v>313.28723404255322</v>
          </cell>
          <cell r="E5473" t="str">
            <v>School 3</v>
          </cell>
          <cell r="F5473" t="str">
            <v>Software Subscription Licenses</v>
          </cell>
        </row>
        <row r="5474">
          <cell r="B5474" t="str">
            <v>EEL-00002SN  BRL</v>
          </cell>
          <cell r="C5474" t="str">
            <v>Dyn365ESalesFrmSAEDU ShrdSvr ALNG SubsVL MVL PerDvc</v>
          </cell>
          <cell r="D5474">
            <v>195.80851063829789</v>
          </cell>
          <cell r="E5474" t="str">
            <v>School 3</v>
          </cell>
          <cell r="F5474" t="str">
            <v>Software Subscription Licenses</v>
          </cell>
        </row>
        <row r="5475">
          <cell r="B5475" t="str">
            <v>EEL-00003FN  BRL</v>
          </cell>
          <cell r="C5475" t="str">
            <v>Dyn365ESalesFrmSAEDU ShrdSvr ALNG SubsVL MVL PerUsr</v>
          </cell>
          <cell r="D5475">
            <v>205.25531914893617</v>
          </cell>
          <cell r="E5475" t="str">
            <v>School 3</v>
          </cell>
          <cell r="F5475" t="str">
            <v>Software Subscription Licenses</v>
          </cell>
        </row>
        <row r="5476">
          <cell r="B5476" t="str">
            <v>EEL-00003SN  BRL</v>
          </cell>
          <cell r="C5476" t="str">
            <v>Dyn365ESalesFrmSAEDU ShrdSvr ALNG SubsVL MVL PerUsr</v>
          </cell>
          <cell r="D5476">
            <v>128.30851063829789</v>
          </cell>
          <cell r="E5476" t="str">
            <v>School 3</v>
          </cell>
          <cell r="F5476" t="str">
            <v>Software Subscription Licenses</v>
          </cell>
        </row>
        <row r="5477">
          <cell r="B5477" t="str">
            <v>KPN-00005FN  BRL</v>
          </cell>
          <cell r="C5477" t="str">
            <v>Dyn365ESlsProEDUOld ShrdSvr ALNG SU MVL Dyn365ETmMmbrs PerUsr</v>
          </cell>
          <cell r="D5477">
            <v>144.89361702127658</v>
          </cell>
          <cell r="E5477" t="str">
            <v>School 3</v>
          </cell>
          <cell r="F5477" t="str">
            <v>Software Subscription Licenses</v>
          </cell>
        </row>
        <row r="5478">
          <cell r="B5478" t="str">
            <v>KPN-00005SN  BRL</v>
          </cell>
          <cell r="C5478" t="str">
            <v>Dyn365ESlsProEDUOld ShrdSvr ALNG SU MVL Dyn365ETmMmbrs PerUsr</v>
          </cell>
          <cell r="D5478">
            <v>90.553191489361708</v>
          </cell>
          <cell r="E5478" t="str">
            <v>School 3</v>
          </cell>
          <cell r="F5478" t="str">
            <v>Software Subscription Licenses</v>
          </cell>
        </row>
        <row r="5479">
          <cell r="B5479" t="str">
            <v>NCS-00003FN  BRL</v>
          </cell>
          <cell r="C5479" t="str">
            <v>Dyn365ESalesProEDU ShrdSvr ALNG SU MVL Dyn365ETmMmbrs PerUsr</v>
          </cell>
          <cell r="D5479">
            <v>144.89361702127658</v>
          </cell>
          <cell r="E5479" t="str">
            <v>School 3</v>
          </cell>
          <cell r="F5479" t="str">
            <v>Software Subscription Licenses</v>
          </cell>
        </row>
        <row r="5480">
          <cell r="B5480" t="str">
            <v>NCS-00003SN  BRL</v>
          </cell>
          <cell r="C5480" t="str">
            <v>Dyn365ESalesProEDU ShrdSvr ALNG SU MVL Dyn365ETmMmbrs PerUsr</v>
          </cell>
          <cell r="D5480">
            <v>90.553191489361708</v>
          </cell>
          <cell r="E5480" t="str">
            <v>School 3</v>
          </cell>
          <cell r="F5480" t="str">
            <v>Software Subscription Licenses</v>
          </cell>
        </row>
        <row r="5481">
          <cell r="B5481" t="str">
            <v>NCS-00002FN  BRL</v>
          </cell>
          <cell r="C5481" t="str">
            <v>Dyn365ESalesProEDU ShrdSvr ALNG SU MVL Dyn365TeamMembers PerUsr</v>
          </cell>
          <cell r="D5481">
            <v>144.89361702127658</v>
          </cell>
          <cell r="E5481" t="str">
            <v>School 3</v>
          </cell>
          <cell r="F5481" t="str">
            <v>Software Subscription Licenses</v>
          </cell>
        </row>
        <row r="5482">
          <cell r="B5482" t="str">
            <v>NCS-00002SN  BRL</v>
          </cell>
          <cell r="C5482" t="str">
            <v>Dyn365ESalesProEDU ShrdSvr ALNG SU MVL Dyn365TeamMembers PerUsr</v>
          </cell>
          <cell r="D5482">
            <v>90.553191489361708</v>
          </cell>
          <cell r="E5482" t="str">
            <v>School 3</v>
          </cell>
          <cell r="F5482" t="str">
            <v>Software Subscription Licenses</v>
          </cell>
        </row>
        <row r="5483">
          <cell r="B5483" t="str">
            <v>NCS-00001FN  BRL</v>
          </cell>
          <cell r="C5483" t="str">
            <v>Dyn365ESalesProEDU ShrdSvr ALNG SubsVL MVL PerUsr</v>
          </cell>
          <cell r="D5483">
            <v>165.2340425531915</v>
          </cell>
          <cell r="E5483" t="str">
            <v>School 3</v>
          </cell>
          <cell r="F5483" t="str">
            <v>Software Subscription Licenses</v>
          </cell>
        </row>
        <row r="5484">
          <cell r="B5484" t="str">
            <v>NCS-00001SN  BRL</v>
          </cell>
          <cell r="C5484" t="str">
            <v>Dyn365ESalesProEDU ShrdSvr ALNG SubsVL MVL PerUsr</v>
          </cell>
          <cell r="D5484">
            <v>103.27659574468086</v>
          </cell>
          <cell r="E5484" t="str">
            <v>School 3</v>
          </cell>
          <cell r="F5484" t="str">
            <v>Software Subscription Licenses</v>
          </cell>
        </row>
        <row r="5485">
          <cell r="B5485" t="str">
            <v>NCW-00001FN  BRL</v>
          </cell>
          <cell r="C5485" t="str">
            <v>Dyn365ESalesProFromSAEDU ShrdSvr ALNG SubsVL MVL PerUsr</v>
          </cell>
          <cell r="D5485">
            <v>140.44680851063831</v>
          </cell>
          <cell r="E5485" t="str">
            <v>School 3</v>
          </cell>
          <cell r="F5485" t="str">
            <v>Software Subscription Licenses</v>
          </cell>
        </row>
        <row r="5486">
          <cell r="B5486" t="str">
            <v>NCW-00001SN  BRL</v>
          </cell>
          <cell r="C5486" t="str">
            <v>Dyn365ESalesProFromSAEDU ShrdSvr ALNG SubsVL MVL PerUsr</v>
          </cell>
          <cell r="D5486">
            <v>87.765957446808514</v>
          </cell>
          <cell r="E5486" t="str">
            <v>School 3</v>
          </cell>
          <cell r="F5486" t="str">
            <v>Software Subscription Licenses</v>
          </cell>
        </row>
        <row r="5487">
          <cell r="B5487" t="str">
            <v>MSK-00001FN  BRL</v>
          </cell>
          <cell r="C5487" t="str">
            <v>Dyn365EMktgAdlCtsT2EDU ShrdSvr ALNG SubsVL MVL AddOn 50KCntcts</v>
          </cell>
          <cell r="D5487">
            <v>3812.9680851063831</v>
          </cell>
          <cell r="E5487" t="str">
            <v>School 3</v>
          </cell>
          <cell r="F5487" t="str">
            <v>Software Subscription Licenses</v>
          </cell>
        </row>
        <row r="5488">
          <cell r="B5488" t="str">
            <v>MSK-00001SN  BRL</v>
          </cell>
          <cell r="C5488" t="str">
            <v>Dyn365EMktgAdlCtsT2EDU ShrdSvr ALNG SubsVL MVL AddOn 50KCntcts</v>
          </cell>
          <cell r="D5488">
            <v>2383.0957446808511</v>
          </cell>
          <cell r="E5488" t="str">
            <v>School 3</v>
          </cell>
          <cell r="F5488" t="str">
            <v>Software Subscription Licenses</v>
          </cell>
        </row>
        <row r="5489">
          <cell r="B5489" t="str">
            <v>MSM-00001FN  BRL</v>
          </cell>
          <cell r="C5489" t="str">
            <v>D365EMktgAddlCntctT3EDU ALNG SubsVL MVL Min2Units AddOn 50KCntcts</v>
          </cell>
          <cell r="D5489">
            <v>3177.4680851063831</v>
          </cell>
          <cell r="E5489" t="str">
            <v>School 3</v>
          </cell>
          <cell r="F5489" t="str">
            <v>Software Subscription Licenses</v>
          </cell>
        </row>
        <row r="5490">
          <cell r="B5490" t="str">
            <v>MSM-00001SN  BRL</v>
          </cell>
          <cell r="C5490" t="str">
            <v>D365EMktgAddlCntctT3EDU ALNG SubsVL MVL Min2Units AddOn 50KCntcts</v>
          </cell>
          <cell r="D5490">
            <v>1985.9255319148938</v>
          </cell>
          <cell r="E5490" t="str">
            <v>School 3</v>
          </cell>
          <cell r="F5490" t="str">
            <v>Software Subscription Licenses</v>
          </cell>
        </row>
        <row r="5491">
          <cell r="B5491" t="str">
            <v>MSP-00001FN  BRL</v>
          </cell>
          <cell r="C5491" t="str">
            <v>D365EMktgAddlCntctT4EDU ALNG SubsVL MVL Min5Units AddOn 50KCntcts</v>
          </cell>
          <cell r="D5491">
            <v>1906.4787234042553</v>
          </cell>
          <cell r="E5491" t="str">
            <v>School 3</v>
          </cell>
          <cell r="F5491" t="str">
            <v>Software Subscription Licenses</v>
          </cell>
        </row>
        <row r="5492">
          <cell r="B5492" t="str">
            <v>MSP-00001SN  BRL</v>
          </cell>
          <cell r="C5492" t="str">
            <v>D365EMktgAddlCntctT4EDU ALNG SubsVL MVL Min5Units AddOn 50KCntcts</v>
          </cell>
          <cell r="D5492">
            <v>1191.5531914893618</v>
          </cell>
          <cell r="E5492" t="str">
            <v>School 3</v>
          </cell>
          <cell r="F5492" t="str">
            <v>Software Subscription Licenses</v>
          </cell>
        </row>
        <row r="5493">
          <cell r="B5493" t="str">
            <v>MSR-00001FN  BRL</v>
          </cell>
          <cell r="C5493" t="str">
            <v>D365EMktgAddlCntctT5EDU ALNG SubsVL MVL Min10Units AddOn 50KCntcts</v>
          </cell>
          <cell r="D5493">
            <v>1270.9893617021278</v>
          </cell>
          <cell r="E5493" t="str">
            <v>School 3</v>
          </cell>
          <cell r="F5493" t="str">
            <v>Software Subscription Licenses</v>
          </cell>
        </row>
        <row r="5494">
          <cell r="B5494" t="str">
            <v>MSR-00001SN  BRL</v>
          </cell>
          <cell r="C5494" t="str">
            <v>D365EMktgAddlCntctT5EDU ALNG SubsVL MVL Min10Units AddOn 50KCntcts</v>
          </cell>
          <cell r="D5494">
            <v>794.372340425532</v>
          </cell>
          <cell r="E5494" t="str">
            <v>School 3</v>
          </cell>
          <cell r="F5494" t="str">
            <v>Software Subscription Licenses</v>
          </cell>
        </row>
        <row r="5495">
          <cell r="B5495" t="str">
            <v>MTN-00001FN  BRL</v>
          </cell>
          <cell r="C5495" t="str">
            <v>Dyn365ETeamMembersEDU ShrdSvr ALNG SubsVL MVL PerUsr</v>
          </cell>
          <cell r="D5495">
            <v>20.340425531914896</v>
          </cell>
          <cell r="E5495" t="str">
            <v>School 3</v>
          </cell>
          <cell r="F5495" t="str">
            <v>Software Subscription Licenses</v>
          </cell>
        </row>
        <row r="5496">
          <cell r="B5496" t="str">
            <v>MTN-00001SN  BRL</v>
          </cell>
          <cell r="C5496" t="str">
            <v>Dyn365ETeamMembersEDU ShrdSvr ALNG SubsVL MVL PerUsr</v>
          </cell>
          <cell r="D5496">
            <v>12.723404255319151</v>
          </cell>
          <cell r="E5496" t="str">
            <v>School 3</v>
          </cell>
          <cell r="F5496" t="str">
            <v>Software Subscription Licenses</v>
          </cell>
        </row>
        <row r="5497">
          <cell r="B5497" t="str">
            <v>MTU-00001FN  BRL</v>
          </cell>
          <cell r="C5497" t="str">
            <v>Dyn365ETeamMembersFromSAEDU ShrdSvr ALNG SubsVL MVL PerUsr</v>
          </cell>
          <cell r="D5497">
            <v>17.276595744680851</v>
          </cell>
          <cell r="E5497" t="str">
            <v>School 3</v>
          </cell>
          <cell r="F5497" t="str">
            <v>Software Subscription Licenses</v>
          </cell>
        </row>
        <row r="5498">
          <cell r="B5498" t="str">
            <v>MTU-00001SN  BRL</v>
          </cell>
          <cell r="C5498" t="str">
            <v>Dyn365ETeamMembersFromSAEDU ShrdSvr ALNG SubsVL MVL PerUsr</v>
          </cell>
          <cell r="D5498">
            <v>10.808510638297873</v>
          </cell>
          <cell r="E5498" t="str">
            <v>School 3</v>
          </cell>
          <cell r="F5498" t="str">
            <v>Software Subscription Licenses</v>
          </cell>
        </row>
        <row r="5499">
          <cell r="B5499" t="str">
            <v>PTV-00001FN  BRL</v>
          </cell>
          <cell r="C5499" t="str">
            <v>Dyn365EUnfOpAdDBCpctyEDU ShrdSvr ALNG SubsVL MVL AddOn</v>
          </cell>
          <cell r="D5499">
            <v>177.93617021276594</v>
          </cell>
          <cell r="E5499" t="str">
            <v>School 3</v>
          </cell>
          <cell r="F5499" t="str">
            <v>Software Subscription Licenses</v>
          </cell>
        </row>
        <row r="5500">
          <cell r="B5500" t="str">
            <v>PTX-00001FN  BRL</v>
          </cell>
          <cell r="C5500" t="str">
            <v>Dyn365EOpsAdditionalFileCapacityEdu ShrdSvr ALNG SubsVL MVL AddOn</v>
          </cell>
          <cell r="D5500">
            <v>8.9042553191489358</v>
          </cell>
          <cell r="E5500" t="str">
            <v>School 3</v>
          </cell>
          <cell r="F5500" t="str">
            <v>Software Subscription Licenses</v>
          </cell>
        </row>
        <row r="5501">
          <cell r="B5501" t="str">
            <v>DMU-00001FN  BRL</v>
          </cell>
          <cell r="C5501" t="str">
            <v>Dyn365EOpsSandboxTier2Edu ShrdSvr ALNG SubsVL MVL Srvcs StdAccptTest</v>
          </cell>
          <cell r="D5501">
            <v>3431.6702127659578</v>
          </cell>
          <cell r="E5501" t="str">
            <v>School 3</v>
          </cell>
          <cell r="F5501" t="str">
            <v>Software Subscription Licenses</v>
          </cell>
        </row>
        <row r="5502">
          <cell r="B5502" t="str">
            <v>DMU-00001SN  BRL</v>
          </cell>
          <cell r="C5502" t="str">
            <v>Dyn365EOpsSandboxTier2Edu ShrdSvr ALNG SubsVL MVL Srvcs StdAccptTest</v>
          </cell>
          <cell r="D5502">
            <v>2144.7978723404253</v>
          </cell>
          <cell r="E5502" t="str">
            <v>School 3</v>
          </cell>
          <cell r="F5502" t="str">
            <v>Software Subscription Licenses</v>
          </cell>
        </row>
        <row r="5503">
          <cell r="B5503" t="str">
            <v>DMY-00001FN  BRL</v>
          </cell>
          <cell r="C5503" t="str">
            <v>Dyn365EOpsSandboxTier3Edu ShrdSvr ALNG SubsVL MVL Srvcs PrmAccptTest</v>
          </cell>
          <cell r="D5503">
            <v>10295.010638297872</v>
          </cell>
          <cell r="E5503" t="str">
            <v>School 3</v>
          </cell>
          <cell r="F5503" t="str">
            <v>Software Subscription Licenses</v>
          </cell>
        </row>
        <row r="5504">
          <cell r="B5504" t="str">
            <v>DMY-00001SN  BRL</v>
          </cell>
          <cell r="C5504" t="str">
            <v>Dyn365EOpsSandboxTier3Edu ShrdSvr ALNG SubsVL MVL Srvcs PrmAccptTest</v>
          </cell>
          <cell r="D5504">
            <v>6434.3723404255325</v>
          </cell>
          <cell r="E5504" t="str">
            <v>School 3</v>
          </cell>
          <cell r="F5504" t="str">
            <v>Software Subscription Licenses</v>
          </cell>
        </row>
        <row r="5505">
          <cell r="B5505" t="str">
            <v>DNJ-00001FN  BRL</v>
          </cell>
          <cell r="C5505" t="str">
            <v>Dyn365EOpsSandboxTier4Edu ShrdSvr ALNG SubsVL MVL Srvcs StdPfrmTest</v>
          </cell>
          <cell r="D5505">
            <v>20081.627659574468</v>
          </cell>
          <cell r="E5505" t="str">
            <v>School 3</v>
          </cell>
          <cell r="F5505" t="str">
            <v>Software Subscription Licenses</v>
          </cell>
        </row>
        <row r="5506">
          <cell r="B5506" t="str">
            <v>DNJ-00001SN  BRL</v>
          </cell>
          <cell r="C5506" t="str">
            <v>Dyn365EOpsSandboxTier4Edu ShrdSvr ALNG SubsVL MVL Srvcs StdPfrmTest</v>
          </cell>
          <cell r="D5506">
            <v>12551.021276595744</v>
          </cell>
          <cell r="E5506" t="str">
            <v>School 3</v>
          </cell>
          <cell r="F5506" t="str">
            <v>Software Subscription Licenses</v>
          </cell>
        </row>
        <row r="5507">
          <cell r="B5507" t="str">
            <v>DNN-00001FN  BRL</v>
          </cell>
          <cell r="C5507" t="str">
            <v>Dyn365EOpsSandboxTier5Edu ShrdSvr ALNG SubsVL MVL Srvcs PrmPfrmTest</v>
          </cell>
          <cell r="D5507">
            <v>30503.755319148935</v>
          </cell>
          <cell r="E5507" t="str">
            <v>School 3</v>
          </cell>
          <cell r="F5507" t="str">
            <v>Software Subscription Licenses</v>
          </cell>
        </row>
        <row r="5508">
          <cell r="B5508" t="str">
            <v>DNN-00001SN  BRL</v>
          </cell>
          <cell r="C5508" t="str">
            <v>Dyn365EOpsSandboxTier5Edu ShrdSvr ALNG SubsVL MVL Srvcs PrmPfrmTest</v>
          </cell>
          <cell r="D5508">
            <v>19064.851063829788</v>
          </cell>
          <cell r="E5508" t="str">
            <v>School 3</v>
          </cell>
          <cell r="F5508" t="str">
            <v>Software Subscription Licenses</v>
          </cell>
        </row>
        <row r="5509">
          <cell r="B5509" t="str">
            <v>EMT-01388NN  BRL</v>
          </cell>
          <cell r="C5509" t="str">
            <v>Dyn365CstmrSrvc 2019 ALNG MVL 1Y DvcCAL</v>
          </cell>
          <cell r="D5509">
            <v>3457.0531914893622</v>
          </cell>
          <cell r="E5509" t="str">
            <v>School 3</v>
          </cell>
          <cell r="F5509" t="str">
            <v>Software Licenses</v>
          </cell>
        </row>
        <row r="5510">
          <cell r="B5510" t="str">
            <v>EMT-01389NN  BRL</v>
          </cell>
          <cell r="C5510" t="str">
            <v>Dyn365CstmrSrvc 2019 ALNG MVL 3Y DvcCAL</v>
          </cell>
          <cell r="D5510">
            <v>2592.6382978723404</v>
          </cell>
          <cell r="E5510" t="str">
            <v>School 3</v>
          </cell>
          <cell r="F5510" t="str">
            <v>Software Licenses</v>
          </cell>
        </row>
        <row r="5511">
          <cell r="B5511" t="str">
            <v>EMT-00151FN  BRL</v>
          </cell>
          <cell r="C5511" t="str">
            <v>Dyn365CstmrSrvc ALNG LicSAPk MVL DvcCAL</v>
          </cell>
          <cell r="D5511">
            <v>1360.8510638297873</v>
          </cell>
          <cell r="E5511" t="str">
            <v>School 3</v>
          </cell>
          <cell r="F5511" t="str">
            <v>Software Subscription Licenses</v>
          </cell>
        </row>
        <row r="5512">
          <cell r="B5512" t="str">
            <v>EMT-00151SN  BRL</v>
          </cell>
          <cell r="C5512" t="str">
            <v>Dyn365CstmrSrvc ALNG LicSAPk MVL DvcCAL</v>
          </cell>
          <cell r="D5512">
            <v>884.65957446808522</v>
          </cell>
          <cell r="E5512" t="str">
            <v>School 3</v>
          </cell>
          <cell r="F5512" t="str">
            <v>Software Subscription Licenses</v>
          </cell>
        </row>
        <row r="5513">
          <cell r="B5513" t="str">
            <v>EMT-00429FN  BRL</v>
          </cell>
          <cell r="C5513" t="str">
            <v>Dyn365CstmrSrvc ALNG SASU MVL Dyn365TeamMembers DvcCAL</v>
          </cell>
          <cell r="D5513">
            <v>1251.872340425532</v>
          </cell>
          <cell r="E5513" t="str">
            <v>School 3</v>
          </cell>
          <cell r="F5513" t="str">
            <v>Software Subscription Licenses</v>
          </cell>
        </row>
        <row r="5514">
          <cell r="B5514" t="str">
            <v>EMT-00429SN  BRL</v>
          </cell>
          <cell r="C5514" t="str">
            <v>Dyn365CstmrSrvc ALNG SASU MVL Dyn365TeamMembers DvcCAL</v>
          </cell>
          <cell r="D5514">
            <v>814.13829787234044</v>
          </cell>
          <cell r="E5514" t="str">
            <v>School 3</v>
          </cell>
          <cell r="F5514" t="str">
            <v>Software Subscription Licenses</v>
          </cell>
        </row>
        <row r="5515">
          <cell r="B5515" t="str">
            <v>GRK-00004FN  BRL</v>
          </cell>
          <cell r="C5515" t="str">
            <v>Dyn365Operations ALNG LicSAPk MVL DvcCAL</v>
          </cell>
          <cell r="D5515">
            <v>1762.9361702127662</v>
          </cell>
          <cell r="E5515" t="str">
            <v>School 3</v>
          </cell>
          <cell r="F5515" t="str">
            <v>Software Subscription Licenses</v>
          </cell>
        </row>
        <row r="5516">
          <cell r="B5516" t="str">
            <v>GRK-00035FN  BRL</v>
          </cell>
          <cell r="C5516" t="str">
            <v>Dyn365Operations ALNG SASU MVL Dyn365OPForOpsActvty DvcCAL</v>
          </cell>
          <cell r="D5516">
            <v>1293.1276595744682</v>
          </cell>
          <cell r="E5516" t="str">
            <v>School 3</v>
          </cell>
          <cell r="F5516" t="str">
            <v>Software Subscription Licenses</v>
          </cell>
        </row>
        <row r="5517">
          <cell r="B5517" t="str">
            <v>GRL-00004FN  BRL</v>
          </cell>
          <cell r="C5517" t="str">
            <v>Dyn365OpsActivity ALNG LicSAPk MVL DvcCAL</v>
          </cell>
          <cell r="D5517">
            <v>469.80851063829789</v>
          </cell>
          <cell r="E5517" t="str">
            <v>School 3</v>
          </cell>
          <cell r="F5517" t="str">
            <v>Software Subscription Licenses</v>
          </cell>
        </row>
        <row r="5518">
          <cell r="B5518" t="str">
            <v>GRL-00010FN  BRL</v>
          </cell>
          <cell r="C5518" t="str">
            <v>Dyn365OpsActivity ALNG SASU MVL Dyn365TeamMembers DvcCAL</v>
          </cell>
          <cell r="D5518">
            <v>360.84042553191489</v>
          </cell>
          <cell r="E5518" t="str">
            <v>School 3</v>
          </cell>
          <cell r="F5518" t="str">
            <v>Software Subscription Licenses</v>
          </cell>
        </row>
        <row r="5519">
          <cell r="B5519" t="str">
            <v>GRM-00004FN  BRL</v>
          </cell>
          <cell r="C5519" t="str">
            <v>Dyn365OpsDevice ALNG LicSAPk MVL DvcCAL</v>
          </cell>
          <cell r="D5519">
            <v>705.17021276595756</v>
          </cell>
          <cell r="E5519" t="str">
            <v>School 3</v>
          </cell>
          <cell r="F5519" t="str">
            <v>Software Subscription Licenses</v>
          </cell>
        </row>
        <row r="5520">
          <cell r="B5520" t="str">
            <v>GRN-00004FN  BRL</v>
          </cell>
          <cell r="C5520" t="str">
            <v>Dyn365OperationsSvr ALNG LicSAPk MVL</v>
          </cell>
          <cell r="D5520">
            <v>3261.2340425531916</v>
          </cell>
          <cell r="E5520" t="str">
            <v>School 3</v>
          </cell>
          <cell r="F5520" t="str">
            <v>Software Subscription Licenses</v>
          </cell>
        </row>
        <row r="5521">
          <cell r="B5521" t="str">
            <v>ENJ-01425NN  BRL</v>
          </cell>
          <cell r="C5521" t="str">
            <v>Dyn365Sales 2019 ALNG MVL 1Y DvcCAL</v>
          </cell>
          <cell r="D5521">
            <v>3457.0531914893622</v>
          </cell>
          <cell r="E5521" t="str">
            <v>School 3</v>
          </cell>
          <cell r="F5521" t="str">
            <v>Software Licenses</v>
          </cell>
        </row>
        <row r="5522">
          <cell r="B5522" t="str">
            <v>ENJ-01426NN  BRL</v>
          </cell>
          <cell r="C5522" t="str">
            <v>Dyn365Sales 2019 ALNG MVL 3Y DvcCAL</v>
          </cell>
          <cell r="D5522">
            <v>2592.6382978723404</v>
          </cell>
          <cell r="E5522" t="str">
            <v>School 3</v>
          </cell>
          <cell r="F5522" t="str">
            <v>Software Licenses</v>
          </cell>
        </row>
        <row r="5523">
          <cell r="B5523" t="str">
            <v>ENJ-00151FN  BRL</v>
          </cell>
          <cell r="C5523" t="str">
            <v>Dyn365Sales ALNG LicSAPk MVL DvcCAL</v>
          </cell>
          <cell r="D5523">
            <v>1360.8510638297873</v>
          </cell>
          <cell r="E5523" t="str">
            <v>School 3</v>
          </cell>
          <cell r="F5523" t="str">
            <v>Software Subscription Licenses</v>
          </cell>
        </row>
        <row r="5524">
          <cell r="B5524" t="str">
            <v>ENJ-00151SN  BRL</v>
          </cell>
          <cell r="C5524" t="str">
            <v>Dyn365Sales ALNG LicSAPk MVL DvcCAL</v>
          </cell>
          <cell r="D5524">
            <v>884.65957446808522</v>
          </cell>
          <cell r="E5524" t="str">
            <v>School 3</v>
          </cell>
          <cell r="F5524" t="str">
            <v>Software Subscription Licenses</v>
          </cell>
        </row>
        <row r="5525">
          <cell r="B5525" t="str">
            <v>ENJ-00565FN  BRL</v>
          </cell>
          <cell r="C5525" t="str">
            <v>Dyn365Sales ALNG SASU MVL Dyn365TeamMembers DvcCAL</v>
          </cell>
          <cell r="D5525">
            <v>1251.872340425532</v>
          </cell>
          <cell r="E5525" t="str">
            <v>School 3</v>
          </cell>
          <cell r="F5525" t="str">
            <v>Software Subscription Licenses</v>
          </cell>
        </row>
        <row r="5526">
          <cell r="B5526" t="str">
            <v>ENJ-00565SN  BRL</v>
          </cell>
          <cell r="C5526" t="str">
            <v>Dyn365Sales ALNG SASU MVL Dyn365TeamMembers DvcCAL</v>
          </cell>
          <cell r="D5526">
            <v>814.13829787234044</v>
          </cell>
          <cell r="E5526" t="str">
            <v>School 3</v>
          </cell>
          <cell r="F5526" t="str">
            <v>Software Subscription Licenses</v>
          </cell>
        </row>
        <row r="5527">
          <cell r="B5527" t="str">
            <v>EMJ-00946NN  BRL</v>
          </cell>
          <cell r="C5527" t="str">
            <v>Dyn365TeamMmbrs 2019 ALNG MVL 1Y DvcCAL</v>
          </cell>
          <cell r="D5527">
            <v>276.61702127659572</v>
          </cell>
          <cell r="E5527" t="str">
            <v>School 3</v>
          </cell>
          <cell r="F5527" t="str">
            <v>Software Licenses</v>
          </cell>
        </row>
        <row r="5528">
          <cell r="B5528" t="str">
            <v>EMJ-00947NN  BRL</v>
          </cell>
          <cell r="C5528" t="str">
            <v>Dyn365TeamMmbrs 2019 ALNG MVL 3Y DvcCAL</v>
          </cell>
          <cell r="D5528">
            <v>207.81914893617022</v>
          </cell>
          <cell r="E5528" t="str">
            <v>School 3</v>
          </cell>
          <cell r="F5528" t="str">
            <v>Software Licenses</v>
          </cell>
        </row>
        <row r="5529">
          <cell r="B5529" t="str">
            <v>EGH-00002FN  BRL</v>
          </cell>
          <cell r="C5529" t="str">
            <v>Dyn365ProDirectSpprtEDU ShrdSvr ALNG SubsVL Usr FORAPPS/CEPL/UNIOPSPL</v>
          </cell>
          <cell r="D5529">
            <v>57.202127659574472</v>
          </cell>
          <cell r="E5529" t="str">
            <v>School 3</v>
          </cell>
          <cell r="F5529" t="str">
            <v>Online Services</v>
          </cell>
        </row>
        <row r="5530">
          <cell r="B5530" t="str">
            <v>EGH-00002SN  BRL</v>
          </cell>
          <cell r="C5530" t="str">
            <v>Dyn365ProDirectSpprtEDU ShrdSvr ALNG SubsVL Usr FORAPPS/CEPL/UNIOPSPL</v>
          </cell>
          <cell r="D5530">
            <v>57.202127659574472</v>
          </cell>
          <cell r="E5530" t="str">
            <v>School 3</v>
          </cell>
          <cell r="F5530" t="str">
            <v>Online Services</v>
          </cell>
        </row>
        <row r="5531">
          <cell r="B5531" t="str">
            <v>EMJ-00151FN  BRL</v>
          </cell>
          <cell r="C5531" t="str">
            <v>Dyn365TeamMmbrs ALNG LicSAPk MVL DvcCAL</v>
          </cell>
          <cell r="D5531">
            <v>108.96808510638299</v>
          </cell>
          <cell r="E5531" t="str">
            <v>School 3</v>
          </cell>
          <cell r="F5531" t="str">
            <v>Software Subscription Licenses</v>
          </cell>
        </row>
        <row r="5532">
          <cell r="B5532" t="str">
            <v>EMJ-00151SN  BRL</v>
          </cell>
          <cell r="C5532" t="str">
            <v>Dyn365TeamMmbrs ALNG LicSAPk MVL DvcCAL</v>
          </cell>
          <cell r="D5532">
            <v>70.521276595744695</v>
          </cell>
          <cell r="E5532" t="str">
            <v>School 3</v>
          </cell>
          <cell r="F5532" t="str">
            <v>Software Subscription Licenses</v>
          </cell>
        </row>
        <row r="5533">
          <cell r="B5533" t="str">
            <v>76A-00025SN  BRL</v>
          </cell>
          <cell r="C5533" t="str">
            <v>EntCAL ALNG LicSAPk MVL DvcCAL wSrvcs</v>
          </cell>
          <cell r="D5533">
            <v>88.893617021276597</v>
          </cell>
          <cell r="E5533" t="str">
            <v>School 3</v>
          </cell>
          <cell r="F5533" t="str">
            <v>Software Subscription Licenses</v>
          </cell>
        </row>
        <row r="5534">
          <cell r="B5534" t="str">
            <v>76A-00025FA  BRL</v>
          </cell>
          <cell r="C5534" t="str">
            <v>EntCAL ALNG LicSAPk MVL DvcCAL wSrvcs</v>
          </cell>
          <cell r="D5534">
            <v>141.04255319148939</v>
          </cell>
          <cell r="E5534" t="str">
            <v>School 3</v>
          </cell>
          <cell r="F5534">
            <v>0</v>
          </cell>
        </row>
        <row r="5535">
          <cell r="B5535" t="str">
            <v>76A-00025FB  BRL</v>
          </cell>
          <cell r="C5535" t="str">
            <v>EntCAL ALNG LicSAPk MVL DvcCAL wSrvcs</v>
          </cell>
          <cell r="D5535">
            <v>135.59574468085106</v>
          </cell>
          <cell r="E5535" t="str">
            <v>School 3</v>
          </cell>
          <cell r="F5535">
            <v>0</v>
          </cell>
        </row>
        <row r="5536">
          <cell r="B5536" t="str">
            <v>76A-00043SN  BRL</v>
          </cell>
          <cell r="C5536" t="str">
            <v>EntCAL ALNG SASU MVL fromCoreCAL DvcCAL wSrvcs</v>
          </cell>
          <cell r="D5536">
            <v>76.127659574468098</v>
          </cell>
          <cell r="E5536" t="str">
            <v>School 3</v>
          </cell>
          <cell r="F5536" t="str">
            <v>Software Subscription Licenses</v>
          </cell>
        </row>
        <row r="5537">
          <cell r="B5537" t="str">
            <v>76A-00043FA  BRL</v>
          </cell>
          <cell r="C5537" t="str">
            <v>EntCAL ALNG SASU MVL fromCoreCAL DvcCAL wSrvcs</v>
          </cell>
          <cell r="D5537">
            <v>70.521276595744695</v>
          </cell>
          <cell r="E5537" t="str">
            <v>School 3</v>
          </cell>
          <cell r="F5537">
            <v>0</v>
          </cell>
        </row>
        <row r="5538">
          <cell r="B5538" t="str">
            <v>76A-00043FB  BRL</v>
          </cell>
          <cell r="C5538" t="str">
            <v>EntCAL ALNG SASU MVL fromCoreCAL DvcCAL wSrvcs</v>
          </cell>
          <cell r="D5538">
            <v>66.936170212765958</v>
          </cell>
          <cell r="E5538" t="str">
            <v>School 3</v>
          </cell>
          <cell r="F5538">
            <v>0</v>
          </cell>
        </row>
        <row r="5539">
          <cell r="B5539" t="str">
            <v>6QV-00003FN  BRL</v>
          </cell>
          <cell r="C5539" t="str">
            <v>EntCALSrvcsforEdu ALNG SubsVL MVL PerUsr</v>
          </cell>
          <cell r="D5539">
            <v>0</v>
          </cell>
          <cell r="E5539" t="str">
            <v>School 3</v>
          </cell>
          <cell r="F5539" t="str">
            <v>Software Subscription Licenses</v>
          </cell>
        </row>
        <row r="5540">
          <cell r="B5540" t="str">
            <v>6QV-00003SN  BRL</v>
          </cell>
          <cell r="C5540" t="str">
            <v>EntCALSrvcsforEdu ALNG SubsVL MVL PerUsr</v>
          </cell>
          <cell r="D5540">
            <v>0</v>
          </cell>
          <cell r="E5540" t="str">
            <v>School 3</v>
          </cell>
          <cell r="F5540" t="str">
            <v>Software Subscription Licenses</v>
          </cell>
        </row>
        <row r="5541">
          <cell r="B5541" t="str">
            <v>LEH-00002FN  BRL</v>
          </cell>
          <cell r="C5541" t="str">
            <v>EntMobandSecA3Full ShrdSvr ALNG SubsVL MVL PerUsr</v>
          </cell>
          <cell r="D5541">
            <v>9.5319148936170226</v>
          </cell>
          <cell r="E5541" t="str">
            <v>School 3</v>
          </cell>
          <cell r="F5541" t="str">
            <v>Software Subscription Licenses</v>
          </cell>
        </row>
        <row r="5542">
          <cell r="B5542" t="str">
            <v>LEH-00002SN  BRL</v>
          </cell>
          <cell r="C5542" t="str">
            <v>EntMobandSecA3Full ShrdSvr ALNG SubsVL MVL PerUsr</v>
          </cell>
          <cell r="D5542">
            <v>9.5319148936170226</v>
          </cell>
          <cell r="E5542" t="str">
            <v>School 3</v>
          </cell>
          <cell r="F5542" t="str">
            <v>Software Subscription Licenses</v>
          </cell>
        </row>
        <row r="5543">
          <cell r="B5543" t="str">
            <v>LEM-00003FN  BRL</v>
          </cell>
          <cell r="C5543" t="str">
            <v>EntMobandSecA5Full ShrdSvr ALNG SU MVL EntMobandSecA3Full PerUsr</v>
          </cell>
          <cell r="D5543">
            <v>9.5531914893617031</v>
          </cell>
          <cell r="E5543" t="str">
            <v>School 3</v>
          </cell>
          <cell r="F5543" t="str">
            <v>Software Subscription Licenses</v>
          </cell>
        </row>
        <row r="5544">
          <cell r="B5544" t="str">
            <v>LEM-00003SN  BRL</v>
          </cell>
          <cell r="C5544" t="str">
            <v>EntMobandSecA5Full ShrdSvr ALNG SU MVL EntMobandSecA3Full PerUsr</v>
          </cell>
          <cell r="D5544">
            <v>9.5531914893617031</v>
          </cell>
          <cell r="E5544" t="str">
            <v>School 3</v>
          </cell>
          <cell r="F5544" t="str">
            <v>Software Subscription Licenses</v>
          </cell>
        </row>
        <row r="5545">
          <cell r="B5545" t="str">
            <v>LEM-00002FN  BRL</v>
          </cell>
          <cell r="C5545" t="str">
            <v>EntMobandSecA5Full ShrdSvr ALNG SubsVL MVL PerUsr</v>
          </cell>
          <cell r="D5545">
            <v>19.063829787234045</v>
          </cell>
          <cell r="E5545" t="str">
            <v>School 3</v>
          </cell>
          <cell r="F5545" t="str">
            <v>Software Subscription Licenses</v>
          </cell>
        </row>
        <row r="5546">
          <cell r="B5546" t="str">
            <v>LEM-00002SN  BRL</v>
          </cell>
          <cell r="C5546" t="str">
            <v>EntMobandSecA5Full ShrdSvr ALNG SubsVL MVL PerUsr</v>
          </cell>
          <cell r="D5546">
            <v>19.063829787234045</v>
          </cell>
          <cell r="E5546" t="str">
            <v>School 3</v>
          </cell>
          <cell r="F5546" t="str">
            <v>Software Subscription Licenses</v>
          </cell>
        </row>
        <row r="5547">
          <cell r="B5547" t="str">
            <v>LEJ-00001FN  BRL</v>
          </cell>
          <cell r="C5547" t="str">
            <v>EntMobandSecurityA3 ShrdSvr ALNG SubsVL MVL AddOn todeviceCoreCAL/ECAL</v>
          </cell>
          <cell r="D5547">
            <v>6.1702127659574471</v>
          </cell>
          <cell r="E5547" t="str">
            <v>School 3</v>
          </cell>
          <cell r="F5547" t="str">
            <v>Software Subscription Licenses</v>
          </cell>
        </row>
        <row r="5548">
          <cell r="B5548" t="str">
            <v>LEJ-00001SN  BRL</v>
          </cell>
          <cell r="C5548" t="str">
            <v>EntMobandSecurityA3 ShrdSvr ALNG SubsVL MVL AddOn todeviceCoreCAL/ECAL</v>
          </cell>
          <cell r="D5548">
            <v>6.1702127659574471</v>
          </cell>
          <cell r="E5548" t="str">
            <v>School 3</v>
          </cell>
          <cell r="F5548" t="str">
            <v>Software Subscription Licenses</v>
          </cell>
        </row>
        <row r="5549">
          <cell r="B5549" t="str">
            <v>LEN-00001FN  BRL</v>
          </cell>
          <cell r="C5549" t="str">
            <v>EntMobandSecurityA5 ShrdSvr ALNG SubsVL MVL AddOn todeviceCoreCAL/ECAL</v>
          </cell>
          <cell r="D5549">
            <v>14.308510638297872</v>
          </cell>
          <cell r="E5549" t="str">
            <v>School 3</v>
          </cell>
          <cell r="F5549" t="str">
            <v>Software Subscription Licenses</v>
          </cell>
        </row>
        <row r="5550">
          <cell r="B5550" t="str">
            <v>LEN-00001SN  BRL</v>
          </cell>
          <cell r="C5550" t="str">
            <v>EntMobandSecurityA5 ShrdSvr ALNG SubsVL MVL AddOn todeviceCoreCAL/ECAL</v>
          </cell>
          <cell r="D5550">
            <v>14.308510638297872</v>
          </cell>
          <cell r="E5550" t="str">
            <v>School 3</v>
          </cell>
          <cell r="F5550" t="str">
            <v>Software Subscription Licenses</v>
          </cell>
        </row>
        <row r="5551">
          <cell r="B5551" t="str">
            <v>LEN-00002FN  BRL</v>
          </cell>
          <cell r="C5551" t="str">
            <v>EntMobandSecurityA5 ShrdSvr ALNG SubsVL MVL AddOn touserCoreCAL/ECAL</v>
          </cell>
          <cell r="D5551">
            <v>14.308510638297872</v>
          </cell>
          <cell r="E5551" t="str">
            <v>School 3</v>
          </cell>
          <cell r="F5551" t="str">
            <v>Software Subscription Licenses</v>
          </cell>
        </row>
        <row r="5552">
          <cell r="B5552" t="str">
            <v>LEN-00002SN  BRL</v>
          </cell>
          <cell r="C5552" t="str">
            <v>EntMobandSecurityA5 ShrdSvr ALNG SubsVL MVL AddOn touserCoreCAL/ECAL</v>
          </cell>
          <cell r="D5552">
            <v>14.308510638297872</v>
          </cell>
          <cell r="E5552" t="str">
            <v>School 3</v>
          </cell>
          <cell r="F5552" t="str">
            <v>Software Subscription Licenses</v>
          </cell>
        </row>
        <row r="5553">
          <cell r="B5553" t="str">
            <v>PGI-00912NN  BRL</v>
          </cell>
          <cell r="C5553" t="str">
            <v>ExchgEntCAL 2019 ALNG MVL 1Y DvcCAL woSrvcs</v>
          </cell>
          <cell r="D5553">
            <v>58.691489361702132</v>
          </cell>
          <cell r="E5553" t="str">
            <v>School 3</v>
          </cell>
          <cell r="F5553" t="str">
            <v>Software Licenses</v>
          </cell>
        </row>
        <row r="5554">
          <cell r="B5554" t="str">
            <v>PGI-00913NN  BRL</v>
          </cell>
          <cell r="C5554" t="str">
            <v>ExchgEntCAL 2019 ALNG MVL 3Y DvcCAL woSrvcs</v>
          </cell>
          <cell r="D5554">
            <v>43.893617021276597</v>
          </cell>
          <cell r="E5554" t="str">
            <v>School 3</v>
          </cell>
          <cell r="F5554" t="str">
            <v>Software Licenses</v>
          </cell>
        </row>
        <row r="5555">
          <cell r="B5555" t="str">
            <v>PGI-00267FN  BRL</v>
          </cell>
          <cell r="C5555" t="str">
            <v>ExchgEntCAL ALNG LicSAPk MVL DvcCAL wSrvcs</v>
          </cell>
          <cell r="D5555">
            <v>33</v>
          </cell>
          <cell r="E5555" t="str">
            <v>School 3</v>
          </cell>
          <cell r="F5555" t="str">
            <v>Software Subscription Licenses</v>
          </cell>
        </row>
        <row r="5556">
          <cell r="B5556" t="str">
            <v>PGI-00267SN  BRL</v>
          </cell>
          <cell r="C5556" t="str">
            <v>ExchgEntCAL ALNG LicSAPk MVL DvcCAL wSrvcs</v>
          </cell>
          <cell r="D5556">
            <v>21.946808510638299</v>
          </cell>
          <cell r="E5556" t="str">
            <v>School 3</v>
          </cell>
          <cell r="F5556" t="str">
            <v>Software Subscription Licenses</v>
          </cell>
        </row>
        <row r="5557">
          <cell r="B5557" t="str">
            <v>6MV-00003FN  BRL</v>
          </cell>
          <cell r="C5557" t="str">
            <v>ExchgEntCALSrvcsforEdu ALNG SubsVL MVL PerUsr</v>
          </cell>
          <cell r="D5557">
            <v>0</v>
          </cell>
          <cell r="E5557" t="str">
            <v>School 3</v>
          </cell>
          <cell r="F5557" t="str">
            <v>Software Subscription Licenses</v>
          </cell>
        </row>
        <row r="5558">
          <cell r="B5558" t="str">
            <v>6MV-00003SN  BRL</v>
          </cell>
          <cell r="C5558" t="str">
            <v>ExchgEntCALSrvcsforEdu ALNG SubsVL MVL PerUsr</v>
          </cell>
          <cell r="D5558">
            <v>0</v>
          </cell>
          <cell r="E5558" t="str">
            <v>School 3</v>
          </cell>
          <cell r="F5558" t="str">
            <v>Software Subscription Licenses</v>
          </cell>
        </row>
        <row r="5559">
          <cell r="B5559" t="str">
            <v>5WS-00001FN  BRL</v>
          </cell>
          <cell r="C5559" t="str">
            <v>ExchgOnlnArchEdu ShrdSvr ALNG SubsVL MVL PerUsr</v>
          </cell>
          <cell r="D5559">
            <v>5.7765957446808507</v>
          </cell>
          <cell r="E5559" t="str">
            <v>School 3</v>
          </cell>
          <cell r="F5559" t="str">
            <v>Software Subscription Licenses</v>
          </cell>
        </row>
        <row r="5560">
          <cell r="B5560" t="str">
            <v>5WS-00001SN  BRL</v>
          </cell>
          <cell r="C5560" t="str">
            <v>ExchgOnlnArchEdu ShrdSvr ALNG SubsVL MVL PerUsr</v>
          </cell>
          <cell r="D5560">
            <v>5.7765957446808507</v>
          </cell>
          <cell r="E5560" t="str">
            <v>School 3</v>
          </cell>
          <cell r="F5560" t="str">
            <v>Software Subscription Licenses</v>
          </cell>
        </row>
        <row r="5561">
          <cell r="B5561" t="str">
            <v>9KS-00001FN  BRL</v>
          </cell>
          <cell r="C5561" t="str">
            <v>ExchgOnlnArchSrvEdu ShrdSvr ALNG SubsVL MVL PerUsr</v>
          </cell>
          <cell r="D5561">
            <v>5.7765957446808507</v>
          </cell>
          <cell r="E5561" t="str">
            <v>School 3</v>
          </cell>
          <cell r="F5561" t="str">
            <v>Software Subscription Licenses</v>
          </cell>
        </row>
        <row r="5562">
          <cell r="B5562" t="str">
            <v>9KS-00001SN  BRL</v>
          </cell>
          <cell r="C5562" t="str">
            <v>ExchgOnlnArchSrvEdu ShrdSvr ALNG SubsVL MVL PerUsr</v>
          </cell>
          <cell r="D5562">
            <v>5.7765957446808507</v>
          </cell>
          <cell r="E5562" t="str">
            <v>School 3</v>
          </cell>
          <cell r="F5562" t="str">
            <v>Software Subscription Licenses</v>
          </cell>
        </row>
        <row r="5563">
          <cell r="B5563" t="str">
            <v>5RS-00002FN  BRL</v>
          </cell>
          <cell r="C5563" t="str">
            <v>ExchgOnlnPlan1Edu ShrdSvr ALNG SubsVL MVL PerUsr Alumni</v>
          </cell>
          <cell r="D5563">
            <v>0</v>
          </cell>
          <cell r="E5563" t="str">
            <v>School 3</v>
          </cell>
          <cell r="F5563" t="str">
            <v>Software Subscription Licenses</v>
          </cell>
        </row>
        <row r="5564">
          <cell r="B5564" t="str">
            <v>G2V-00001FN  BRL</v>
          </cell>
          <cell r="C5564" t="str">
            <v>ExchgOnlnPrtctnEdu ShrdSvr ALNG SubsVL MVL PerUsr</v>
          </cell>
          <cell r="D5564">
            <v>0</v>
          </cell>
          <cell r="E5564" t="str">
            <v>School 3</v>
          </cell>
          <cell r="F5564" t="str">
            <v>Software Subscription Licenses</v>
          </cell>
        </row>
        <row r="5565">
          <cell r="B5565" t="str">
            <v>G2V-00001SN  BRL</v>
          </cell>
          <cell r="C5565" t="str">
            <v>ExchgOnlnPrtctnEdu ShrdSvr ALNG SubsVL MVL PerUsr</v>
          </cell>
          <cell r="D5565">
            <v>0</v>
          </cell>
          <cell r="E5565" t="str">
            <v>School 3</v>
          </cell>
          <cell r="F5565" t="str">
            <v>Software Subscription Licenses</v>
          </cell>
        </row>
        <row r="5566">
          <cell r="B5566" t="str">
            <v>381-04525NN  BRL</v>
          </cell>
          <cell r="C5566" t="str">
            <v>ExchgStdCAL 2019 ALNG MVL 1Y DvcCAL</v>
          </cell>
          <cell r="D5566">
            <v>19.308510638297872</v>
          </cell>
          <cell r="E5566" t="str">
            <v>School 3</v>
          </cell>
          <cell r="F5566" t="str">
            <v>Software Licenses</v>
          </cell>
        </row>
        <row r="5567">
          <cell r="B5567" t="str">
            <v>381-04526NN  BRL</v>
          </cell>
          <cell r="C5567" t="str">
            <v>ExchgStdCAL 2019 ALNG MVL 3Y DvcCAL</v>
          </cell>
          <cell r="D5567">
            <v>14.627659574468085</v>
          </cell>
          <cell r="E5567" t="str">
            <v>School 3</v>
          </cell>
          <cell r="F5567" t="str">
            <v>Software Licenses</v>
          </cell>
        </row>
        <row r="5568">
          <cell r="B5568" t="str">
            <v>381-01587FN  BRL</v>
          </cell>
          <cell r="C5568" t="str">
            <v>ExchgStdCAL ALNG LicSAPk MVL DvcCAL</v>
          </cell>
          <cell r="D5568">
            <v>15.563829787234043</v>
          </cell>
          <cell r="E5568" t="str">
            <v>School 3</v>
          </cell>
          <cell r="F5568" t="str">
            <v>Software Subscription Licenses</v>
          </cell>
        </row>
        <row r="5569">
          <cell r="B5569" t="str">
            <v>381-01587SN  BRL</v>
          </cell>
          <cell r="C5569" t="str">
            <v>ExchgStdCAL ALNG LicSAPk MVL DvcCAL</v>
          </cell>
          <cell r="D5569">
            <v>4.5106382978723412</v>
          </cell>
          <cell r="E5569" t="str">
            <v>School 3</v>
          </cell>
          <cell r="F5569" t="str">
            <v>Software Subscription Licenses</v>
          </cell>
        </row>
        <row r="5570">
          <cell r="B5570" t="str">
            <v>395-04621NN  BRL</v>
          </cell>
          <cell r="C5570" t="str">
            <v>ExchgSvrEnt 2019 ALNG MVL 1Y</v>
          </cell>
          <cell r="D5570">
            <v>5714.5531914893627</v>
          </cell>
          <cell r="E5570" t="str">
            <v>School 3</v>
          </cell>
          <cell r="F5570" t="str">
            <v>Software Licenses</v>
          </cell>
        </row>
        <row r="5571">
          <cell r="B5571" t="str">
            <v>395-04622NN  BRL</v>
          </cell>
          <cell r="C5571" t="str">
            <v>ExchgSvrEnt 2019 ALNG MVL 3Y</v>
          </cell>
          <cell r="D5571">
            <v>4285.989361702128</v>
          </cell>
          <cell r="E5571" t="str">
            <v>School 3</v>
          </cell>
          <cell r="F5571" t="str">
            <v>Software Licenses</v>
          </cell>
        </row>
        <row r="5572">
          <cell r="B5572" t="str">
            <v>395-02412FN  BRL</v>
          </cell>
          <cell r="C5572" t="str">
            <v>ExchgSvrEnt ALNG LicSAPk MVL</v>
          </cell>
          <cell r="D5572">
            <v>2500.1808510638302</v>
          </cell>
          <cell r="E5572" t="str">
            <v>School 3</v>
          </cell>
          <cell r="F5572" t="str">
            <v>Software Subscription Licenses</v>
          </cell>
        </row>
        <row r="5573">
          <cell r="B5573" t="str">
            <v>395-03039FN  BRL</v>
          </cell>
          <cell r="C5573" t="str">
            <v>ExchgSvrEnt ALNG SASU MVL ExchgSvrStd</v>
          </cell>
          <cell r="D5573">
            <v>2063.372340425532</v>
          </cell>
          <cell r="E5573" t="str">
            <v>School 3</v>
          </cell>
          <cell r="F5573" t="str">
            <v>Software Subscription Licenses</v>
          </cell>
        </row>
        <row r="5574">
          <cell r="B5574" t="str">
            <v>312-04422NN  BRL</v>
          </cell>
          <cell r="C5574" t="str">
            <v>ExchgSvrStd 2019 ALNG MVL 1Y</v>
          </cell>
          <cell r="D5574">
            <v>998.28723404255322</v>
          </cell>
          <cell r="E5574" t="str">
            <v>School 3</v>
          </cell>
          <cell r="F5574" t="str">
            <v>Software Licenses</v>
          </cell>
        </row>
        <row r="5575">
          <cell r="B5575" t="str">
            <v>312-04423NN  BRL</v>
          </cell>
          <cell r="C5575" t="str">
            <v>ExchgSvrStd 2019 ALNG MVL 3Y</v>
          </cell>
          <cell r="D5575">
            <v>749.06382978723411</v>
          </cell>
          <cell r="E5575" t="str">
            <v>School 3</v>
          </cell>
          <cell r="F5575" t="str">
            <v>Software Licenses</v>
          </cell>
        </row>
        <row r="5576">
          <cell r="B5576" t="str">
            <v>312-02177FN  BRL</v>
          </cell>
          <cell r="C5576" t="str">
            <v>ExchgSvrStd ALNG LicSAPk MVL</v>
          </cell>
          <cell r="D5576">
            <v>436.79787234042556</v>
          </cell>
          <cell r="E5576" t="str">
            <v>School 3</v>
          </cell>
          <cell r="F5576" t="str">
            <v>Software Subscription Licenses</v>
          </cell>
        </row>
        <row r="5577">
          <cell r="B5577" t="str">
            <v>7VC-00137FN  BRL</v>
          </cell>
          <cell r="C5577" t="str">
            <v>FrfrntIdnttyMgr ALNG LicSAPk MVL Live</v>
          </cell>
          <cell r="D5577">
            <v>1242.6914893617022</v>
          </cell>
          <cell r="E5577" t="str">
            <v>School 3</v>
          </cell>
          <cell r="F5577" t="str">
            <v>Software Subscription Licenses</v>
          </cell>
        </row>
        <row r="5578">
          <cell r="B5578" t="str">
            <v>NK7-00091NN  BRL</v>
          </cell>
          <cell r="C5578" t="str">
            <v>IdentityMgrCAL 2016 ALNG MVL 1Y DvcCAL</v>
          </cell>
          <cell r="D5578">
            <v>25.691489361702128</v>
          </cell>
          <cell r="E5578" t="str">
            <v>School 3</v>
          </cell>
          <cell r="F5578" t="str">
            <v>Software Licenses</v>
          </cell>
        </row>
        <row r="5579">
          <cell r="B5579" t="str">
            <v>NK7-00035NN  BRL</v>
          </cell>
          <cell r="C5579" t="str">
            <v>IdentityMgrCAL 2016 ALNG MVL 3Y DvcCAL</v>
          </cell>
          <cell r="D5579">
            <v>19.308510638297872</v>
          </cell>
          <cell r="E5579" t="str">
            <v>School 3</v>
          </cell>
          <cell r="F5579" t="str">
            <v>Software Licenses</v>
          </cell>
        </row>
        <row r="5580">
          <cell r="B5580" t="str">
            <v>NK7-00064FN  BRL</v>
          </cell>
          <cell r="C5580" t="str">
            <v>IdentityMgrCAL ALNG LicSAPk MVL DvcCAL</v>
          </cell>
          <cell r="D5580">
            <v>10.117021276595745</v>
          </cell>
          <cell r="E5580" t="str">
            <v>School 3</v>
          </cell>
          <cell r="F5580" t="str">
            <v>Software Subscription Licenses</v>
          </cell>
        </row>
        <row r="5581">
          <cell r="B5581" t="str">
            <v>NK7-00064SN  BRL</v>
          </cell>
          <cell r="C5581" t="str">
            <v>IdentityMgrCAL ALNG LicSAPk MVL DvcCAL</v>
          </cell>
          <cell r="D5581">
            <v>6.3829787234042561</v>
          </cell>
          <cell r="E5581" t="str">
            <v>School 3</v>
          </cell>
          <cell r="F5581" t="str">
            <v>Software Subscription Licenses</v>
          </cell>
        </row>
        <row r="5582">
          <cell r="B5582" t="str">
            <v>PL7-00084NN  BRL</v>
          </cell>
          <cell r="C5582" t="str">
            <v>IdentityMgrExtConn 2016 ALNG MVL 1Y</v>
          </cell>
          <cell r="D5582">
            <v>25824.574468085106</v>
          </cell>
          <cell r="E5582" t="str">
            <v>School 3</v>
          </cell>
          <cell r="F5582" t="str">
            <v>Software Licenses</v>
          </cell>
        </row>
        <row r="5583">
          <cell r="B5583" t="str">
            <v>PL7-00020NN  BRL</v>
          </cell>
          <cell r="C5583" t="str">
            <v>IdentityMgrExtConn 2016 ALNG MVL 3Y</v>
          </cell>
          <cell r="D5583">
            <v>19368.276595744683</v>
          </cell>
          <cell r="E5583" t="str">
            <v>School 3</v>
          </cell>
          <cell r="F5583" t="str">
            <v>Software Licenses</v>
          </cell>
        </row>
        <row r="5584">
          <cell r="B5584" t="str">
            <v>PL7-00058FN  BRL</v>
          </cell>
          <cell r="C5584" t="str">
            <v>IdentityMgrExtConn ALNG LicSAPk MVL</v>
          </cell>
          <cell r="D5584">
            <v>11298.180851063831</v>
          </cell>
          <cell r="E5584" t="str">
            <v>School 3</v>
          </cell>
          <cell r="F5584" t="str">
            <v>Software Subscription Licenses</v>
          </cell>
        </row>
        <row r="5585">
          <cell r="B5585" t="str">
            <v>LN7-00001FN  BRL</v>
          </cell>
          <cell r="C5585" t="str">
            <v>IntlCallingPlanEDU ShrdSvr ALNG SubsVL MVL PerUsr</v>
          </cell>
          <cell r="D5585">
            <v>138.65957446808511</v>
          </cell>
          <cell r="E5585" t="str">
            <v>School 3</v>
          </cell>
          <cell r="F5585" t="str">
            <v>Online Services</v>
          </cell>
        </row>
        <row r="5586">
          <cell r="B5586" t="str">
            <v>LN7-00001SN  BRL</v>
          </cell>
          <cell r="C5586" t="str">
            <v>IntlCallingPlanEDU ShrdSvr ALNG SubsVL MVL PerUsr</v>
          </cell>
          <cell r="D5586">
            <v>138.65957446808511</v>
          </cell>
          <cell r="E5586" t="str">
            <v>School 3</v>
          </cell>
          <cell r="F5586" t="str">
            <v>Online Services</v>
          </cell>
        </row>
        <row r="5587">
          <cell r="B5587" t="str">
            <v>FYU-00001FN  BRL</v>
          </cell>
          <cell r="C5587" t="str">
            <v>IntuneAddOnEDU ShrdSvr ALNG SubsVL MVL AddOn</v>
          </cell>
          <cell r="D5587">
            <v>3.3723404255319149</v>
          </cell>
          <cell r="E5587" t="str">
            <v>School 3</v>
          </cell>
          <cell r="F5587" t="str">
            <v>Software Subscription Licenses</v>
          </cell>
        </row>
        <row r="5588">
          <cell r="B5588" t="str">
            <v>FYU-00001SN  BRL</v>
          </cell>
          <cell r="C5588" t="str">
            <v>IntuneAddOnEDU ShrdSvr ALNG SubsVL MVL AddOn</v>
          </cell>
          <cell r="D5588">
            <v>3.3723404255319149</v>
          </cell>
          <cell r="E5588" t="str">
            <v>School 3</v>
          </cell>
          <cell r="F5588" t="str">
            <v>Software Subscription Licenses</v>
          </cell>
        </row>
        <row r="5589">
          <cell r="B5589" t="str">
            <v>FYR-00001FN  BRL</v>
          </cell>
          <cell r="C5589" t="str">
            <v>IntuneEDU ShrdSvr ALNG SubsVL MVL PerUsr</v>
          </cell>
          <cell r="D5589">
            <v>4.0106382978723403</v>
          </cell>
          <cell r="E5589" t="str">
            <v>School 3</v>
          </cell>
          <cell r="F5589" t="str">
            <v>Software Subscription Licenses</v>
          </cell>
        </row>
        <row r="5590">
          <cell r="B5590" t="str">
            <v>FYR-00001SN  BRL</v>
          </cell>
          <cell r="C5590" t="str">
            <v>IntuneEDU ShrdSvr ALNG SubsVL MVL PerUsr</v>
          </cell>
          <cell r="D5590">
            <v>4.0106382978723403</v>
          </cell>
          <cell r="E5590" t="str">
            <v>School 3</v>
          </cell>
          <cell r="F5590" t="str">
            <v>Software Subscription Licenses</v>
          </cell>
        </row>
        <row r="5591">
          <cell r="B5591" t="str">
            <v>MQJ-00001FN  BRL</v>
          </cell>
          <cell r="C5591" t="str">
            <v>TeamsRoomsStandEDU ALNG SubsVL MVL PerDvc</v>
          </cell>
          <cell r="D5591">
            <v>81.021276595744681</v>
          </cell>
          <cell r="E5591" t="str">
            <v>School 3</v>
          </cell>
          <cell r="F5591" t="str">
            <v>Software Subscription Licenses</v>
          </cell>
        </row>
        <row r="5592">
          <cell r="B5592" t="str">
            <v>MQJ-00001SN  BRL</v>
          </cell>
          <cell r="C5592" t="str">
            <v>TeamsRoomsStandEDU ALNG SubsVL MVL PerDvc</v>
          </cell>
          <cell r="D5592">
            <v>81.021276595744681</v>
          </cell>
          <cell r="E5592" t="str">
            <v>School 3</v>
          </cell>
          <cell r="F5592" t="str">
            <v>Software Subscription Licenses</v>
          </cell>
        </row>
        <row r="5593">
          <cell r="B5593" t="str">
            <v>32M-00001FN  BRL</v>
          </cell>
          <cell r="C5593" t="str">
            <v>MS MyAnalytics EDU ShrdSvr ALNG SubsVL MVL PerUsr</v>
          </cell>
          <cell r="D5593">
            <v>8.6382978723404253</v>
          </cell>
          <cell r="E5593" t="str">
            <v>School 3</v>
          </cell>
          <cell r="F5593" t="str">
            <v>Software Subscription Licenses</v>
          </cell>
        </row>
        <row r="5594">
          <cell r="B5594" t="str">
            <v>32M-00001SN  BRL</v>
          </cell>
          <cell r="C5594" t="str">
            <v>MS MyAnalytics EDU ShrdSvr ALNG SubsVL MVL PerUsr</v>
          </cell>
          <cell r="D5594">
            <v>6.4893617021276597</v>
          </cell>
          <cell r="E5594" t="str">
            <v>School 3</v>
          </cell>
          <cell r="F5594" t="str">
            <v>Software Subscription Licenses</v>
          </cell>
        </row>
        <row r="5595">
          <cell r="B5595" t="str">
            <v>NZN-00001FN  BRL</v>
          </cell>
          <cell r="C5595" t="str">
            <v>MSWorkplaceAnalyticsEDU ShrdSvr ALNG SubsVL MVL PerUsr</v>
          </cell>
          <cell r="D5595">
            <v>12.723404255319151</v>
          </cell>
          <cell r="E5595" t="str">
            <v>School 3</v>
          </cell>
          <cell r="F5595" t="str">
            <v>Software Subscription Licenses</v>
          </cell>
        </row>
        <row r="5596">
          <cell r="B5596" t="str">
            <v>JGJ-00001FN  BRL</v>
          </cell>
          <cell r="C5596" t="str">
            <v>O365AdveDiscoveryStrgEDU ShrdSvr ALNG SubsVL MVL PerUsr XtraStrg500GB</v>
          </cell>
          <cell r="D5596">
            <v>115.65957446808511</v>
          </cell>
          <cell r="E5596" t="str">
            <v>School 3</v>
          </cell>
          <cell r="F5596" t="str">
            <v>Software Subscription Licenses</v>
          </cell>
        </row>
        <row r="5597">
          <cell r="B5597" t="str">
            <v>JGJ-00001SN  BRL</v>
          </cell>
          <cell r="C5597" t="str">
            <v>O365AdveDiscoveryStrgEDU ShrdSvr ALNG SubsVL MVL PerUsr XtraStrg500GB</v>
          </cell>
          <cell r="D5597">
            <v>115.65957446808511</v>
          </cell>
          <cell r="E5597" t="str">
            <v>School 3</v>
          </cell>
          <cell r="F5597" t="str">
            <v>Software Subscription Licenses</v>
          </cell>
        </row>
        <row r="5598">
          <cell r="B5598" t="str">
            <v>FTG-00002FN  BRL</v>
          </cell>
          <cell r="C5598" t="str">
            <v>Defender for O365 Plan 2 Edu SU Defender for O365 Plan 1 Per User</v>
          </cell>
          <cell r="D5598">
            <v>4.6489361702127665</v>
          </cell>
          <cell r="E5598" t="str">
            <v>School 3</v>
          </cell>
          <cell r="F5598" t="str">
            <v>Software Subscription Licenses</v>
          </cell>
        </row>
        <row r="5599">
          <cell r="B5599" t="str">
            <v>FTG-00002SN  BRL</v>
          </cell>
          <cell r="C5599" t="str">
            <v>Defender for O365 Plan 2 Edu SU Defender for O365 Plan 1 Per User</v>
          </cell>
          <cell r="D5599">
            <v>4.5744680851063828</v>
          </cell>
          <cell r="E5599" t="str">
            <v>School 3</v>
          </cell>
          <cell r="F5599" t="str">
            <v>Software Subscription Licenses</v>
          </cell>
        </row>
        <row r="5600">
          <cell r="B5600" t="str">
            <v>W76-00001FN  BRL</v>
          </cell>
          <cell r="C5600" t="str">
            <v>Defender for O365 Plan 1 Edu SubVL Per User</v>
          </cell>
          <cell r="D5600">
            <v>8.0638297872340434</v>
          </cell>
          <cell r="E5600" t="str">
            <v>School 3</v>
          </cell>
          <cell r="F5600" t="str">
            <v>Software Subscription Licenses</v>
          </cell>
        </row>
        <row r="5601">
          <cell r="B5601" t="str">
            <v>W76-00001SN  BRL</v>
          </cell>
          <cell r="C5601" t="str">
            <v>Defender for O365 Plan 1 Edu SubVL Per User</v>
          </cell>
          <cell r="D5601">
            <v>4.0638297872340425</v>
          </cell>
          <cell r="E5601" t="str">
            <v>School 3</v>
          </cell>
          <cell r="F5601" t="str">
            <v>Software Subscription Licenses</v>
          </cell>
        </row>
        <row r="5602">
          <cell r="B5602" t="str">
            <v>M6K-00001FN  BRL</v>
          </cell>
          <cell r="C5602" t="str">
            <v>O365EDUA1 ShrdSvr ALNG SubsVL MVL PerUsr</v>
          </cell>
          <cell r="D5602">
            <v>0</v>
          </cell>
          <cell r="E5602" t="str">
            <v>School 3</v>
          </cell>
          <cell r="F5602" t="str">
            <v>Software Subscription Licenses</v>
          </cell>
        </row>
        <row r="5603">
          <cell r="B5603" t="str">
            <v>M6K-00001SN  BRL</v>
          </cell>
          <cell r="C5603" t="str">
            <v>O365EDUA1 ShrdSvr ALNG SubsVL MVL PerUsr</v>
          </cell>
          <cell r="D5603">
            <v>0</v>
          </cell>
          <cell r="E5603" t="str">
            <v>School 3</v>
          </cell>
          <cell r="F5603" t="str">
            <v>Software Subscription Licenses</v>
          </cell>
        </row>
        <row r="5604">
          <cell r="B5604" t="str">
            <v>T3P-00003FN  BRL</v>
          </cell>
          <cell r="C5604" t="str">
            <v>O365EDUA5 ShrdSvr ALNG SU MVL O365EduE1 PerUsr</v>
          </cell>
          <cell r="D5604">
            <v>46.138297872340424</v>
          </cell>
          <cell r="E5604" t="str">
            <v>School 3</v>
          </cell>
          <cell r="F5604" t="str">
            <v>Online Services</v>
          </cell>
        </row>
        <row r="5605">
          <cell r="B5605" t="str">
            <v>T3P-00003SN  BRL</v>
          </cell>
          <cell r="C5605" t="str">
            <v>O365EDUA5 ShrdSvr ALNG SU MVL O365EduE1 PerUsr</v>
          </cell>
          <cell r="D5605">
            <v>34.627659574468083</v>
          </cell>
          <cell r="E5605" t="str">
            <v>School 3</v>
          </cell>
          <cell r="F5605" t="str">
            <v>Online Services</v>
          </cell>
        </row>
        <row r="5606">
          <cell r="B5606" t="str">
            <v>T3P-00002FN  BRL</v>
          </cell>
          <cell r="C5606" t="str">
            <v>O365EDUA5 ShrdSvr ALNG SU MVL O365EduE3/E4/OPP PerUsr</v>
          </cell>
          <cell r="D5606">
            <v>34.393617021276597</v>
          </cell>
          <cell r="E5606" t="str">
            <v>School 3</v>
          </cell>
          <cell r="F5606" t="str">
            <v>Online Services</v>
          </cell>
        </row>
        <row r="5607">
          <cell r="B5607" t="str">
            <v>T3P-00002SN  BRL</v>
          </cell>
          <cell r="C5607" t="str">
            <v>O365EDUA5 ShrdSvr ALNG SU MVL O365EduE3/E4/OPP PerUsr</v>
          </cell>
          <cell r="D5607">
            <v>25.489361702127663</v>
          </cell>
          <cell r="E5607" t="str">
            <v>School 3</v>
          </cell>
          <cell r="F5607" t="str">
            <v>Online Services</v>
          </cell>
        </row>
        <row r="5608">
          <cell r="B5608" t="str">
            <v>T3P-00008FN  BRL</v>
          </cell>
          <cell r="C5608" t="str">
            <v>O365EDUA5 ShrdSvr ALNG SU MVL M365AppsForEntForEDU PerUsr</v>
          </cell>
          <cell r="D5608">
            <v>34.393617021276597</v>
          </cell>
          <cell r="E5608" t="str">
            <v>School 3</v>
          </cell>
          <cell r="F5608" t="str">
            <v>Online Services</v>
          </cell>
        </row>
        <row r="5609">
          <cell r="B5609" t="str">
            <v>T3P-00008SN  BRL</v>
          </cell>
          <cell r="C5609" t="str">
            <v>O365EDUA5 ShrdSvr ALNG SU MVL M365AppsForEntForEDU PerUsr</v>
          </cell>
          <cell r="D5609">
            <v>25.489361702127663</v>
          </cell>
          <cell r="E5609" t="str">
            <v>School 3</v>
          </cell>
          <cell r="F5609" t="str">
            <v>Online Services</v>
          </cell>
        </row>
        <row r="5610">
          <cell r="B5610" t="str">
            <v>T3P-00001FN  BRL</v>
          </cell>
          <cell r="C5610" t="str">
            <v>O365EDUA5 ShrdSvr ALNG SubsVL MVL PerUsr</v>
          </cell>
          <cell r="D5610">
            <v>46.138297872340424</v>
          </cell>
          <cell r="E5610" t="str">
            <v>School 3</v>
          </cell>
          <cell r="F5610" t="str">
            <v>Online Services</v>
          </cell>
        </row>
        <row r="5611">
          <cell r="B5611" t="str">
            <v>T3P-00001SN  BRL</v>
          </cell>
          <cell r="C5611" t="str">
            <v>O365EDUA5 ShrdSvr ALNG SubsVL MVL PerUsr</v>
          </cell>
          <cell r="D5611">
            <v>34.627659574468083</v>
          </cell>
          <cell r="E5611" t="str">
            <v>School 3</v>
          </cell>
          <cell r="F5611" t="str">
            <v>Online Services</v>
          </cell>
        </row>
        <row r="5612">
          <cell r="B5612" t="str">
            <v>AHW-00002FN  BRL</v>
          </cell>
          <cell r="C5612" t="str">
            <v>O365EDUA5Addon ShrdSvr ALNG SubsVL AddOn toUsrCore/ECALw/OPP</v>
          </cell>
          <cell r="D5612">
            <v>32.404255319148938</v>
          </cell>
          <cell r="E5612" t="str">
            <v>School 3</v>
          </cell>
          <cell r="F5612" t="str">
            <v>Online Services</v>
          </cell>
        </row>
        <row r="5613">
          <cell r="B5613" t="str">
            <v>AHW-00002SN  BRL</v>
          </cell>
          <cell r="C5613" t="str">
            <v>O365EDUA5Addon ShrdSvr ALNG SubsVL AddOn toUsrCore/ECALw/OPP</v>
          </cell>
          <cell r="D5613">
            <v>27.702127659574469</v>
          </cell>
          <cell r="E5613" t="str">
            <v>School 3</v>
          </cell>
          <cell r="F5613" t="str">
            <v>Online Services</v>
          </cell>
        </row>
        <row r="5614">
          <cell r="B5614" t="str">
            <v>AHW-00003FN  BRL</v>
          </cell>
          <cell r="C5614" t="str">
            <v>O365EDUA5Addon ShrdSvr ALNG SubsVL MVL AddOn toOPP</v>
          </cell>
          <cell r="D5614">
            <v>36.734042553191493</v>
          </cell>
          <cell r="E5614" t="str">
            <v>School 3</v>
          </cell>
          <cell r="F5614" t="str">
            <v>Online Services</v>
          </cell>
        </row>
        <row r="5615">
          <cell r="B5615" t="str">
            <v>AHW-00003SN  BRL</v>
          </cell>
          <cell r="C5615" t="str">
            <v>O365EDUA5Addon ShrdSvr ALNG SubsVL MVL AddOn toOPP</v>
          </cell>
          <cell r="D5615">
            <v>28.414893617021278</v>
          </cell>
          <cell r="E5615" t="str">
            <v>School 3</v>
          </cell>
          <cell r="F5615" t="str">
            <v>Online Services</v>
          </cell>
        </row>
        <row r="5616">
          <cell r="B5616" t="str">
            <v>AHW-00001FN  BRL</v>
          </cell>
          <cell r="C5616" t="str">
            <v>O365EDUA5Addon ShrdSvr ALNG SubsVL MVL AddOn touserCoreCAL/ECAL</v>
          </cell>
          <cell r="D5616">
            <v>41.808510638297875</v>
          </cell>
          <cell r="E5616" t="str">
            <v>School 3</v>
          </cell>
          <cell r="F5616" t="str">
            <v>Online Services</v>
          </cell>
        </row>
        <row r="5617">
          <cell r="B5617" t="str">
            <v>AHW-00001SN  BRL</v>
          </cell>
          <cell r="C5617" t="str">
            <v>O365EDUA5Addon ShrdSvr ALNG SubsVL MVL AddOn touserCoreCAL/ECAL</v>
          </cell>
          <cell r="D5617">
            <v>33.936170212765958</v>
          </cell>
          <cell r="E5617" t="str">
            <v>School 3</v>
          </cell>
          <cell r="F5617" t="str">
            <v>Online Services</v>
          </cell>
        </row>
        <row r="5618">
          <cell r="B5618" t="str">
            <v>9JS-00001FN  BRL</v>
          </cell>
          <cell r="C5618" t="str">
            <v>O365ExtraFileStorageEdu ShrdSvr ALNG SubsVL MVL PerUsr</v>
          </cell>
          <cell r="D5618">
            <v>1.2765957446808511</v>
          </cell>
          <cell r="E5618" t="str">
            <v>School 3</v>
          </cell>
          <cell r="F5618" t="str">
            <v>Software Subscription Licenses</v>
          </cell>
        </row>
        <row r="5619">
          <cell r="B5619" t="str">
            <v>5XS-00003FN  BRL</v>
          </cell>
          <cell r="C5619" t="str">
            <v>M365AppsForEnterpriseEDU ALNG SubsVL MVL AddOn toOPP</v>
          </cell>
          <cell r="D5619">
            <v>0</v>
          </cell>
          <cell r="E5619" t="str">
            <v>School 3</v>
          </cell>
          <cell r="F5619" t="str">
            <v>Online Services</v>
          </cell>
        </row>
        <row r="5620">
          <cell r="B5620" t="str">
            <v>5XS-00003SN  BRL</v>
          </cell>
          <cell r="C5620" t="str">
            <v>M365AppsForEnterpriseEDU ALNG SubsVL MVL AddOn toOPP</v>
          </cell>
          <cell r="D5620">
            <v>0</v>
          </cell>
          <cell r="E5620" t="str">
            <v>School 3</v>
          </cell>
          <cell r="F5620" t="str">
            <v>Online Services</v>
          </cell>
        </row>
        <row r="5621">
          <cell r="B5621" t="str">
            <v>5XS-00001FN  BRL</v>
          </cell>
          <cell r="C5621" t="str">
            <v>M365AppsForEnterpriseEDU ShrdSvr ALNG SubsVL MVL PerUsr</v>
          </cell>
          <cell r="D5621">
            <v>11.74468085106383</v>
          </cell>
          <cell r="E5621" t="str">
            <v>School 3</v>
          </cell>
          <cell r="F5621" t="str">
            <v>Software Subscription Licenses</v>
          </cell>
        </row>
        <row r="5622">
          <cell r="B5622" t="str">
            <v>5XS-00001SN  BRL</v>
          </cell>
          <cell r="C5622" t="str">
            <v>M365AppsForEnterpriseEDU ShrdSvr ALNG SubsVL MVL PerUsr</v>
          </cell>
          <cell r="D5622">
            <v>9.1489361702127656</v>
          </cell>
          <cell r="E5622" t="str">
            <v>School 3</v>
          </cell>
          <cell r="F5622" t="str">
            <v>Software Subscription Licenses</v>
          </cell>
        </row>
        <row r="5623">
          <cell r="B5623" t="str">
            <v>5XS-00002SN  BRL</v>
          </cell>
          <cell r="C5623" t="str">
            <v>M365AppsForEnterpriseEDU SubsVL MVL Per User Student Use Benefit</v>
          </cell>
          <cell r="D5623">
            <v>0</v>
          </cell>
          <cell r="E5623" t="str">
            <v>School 3</v>
          </cell>
          <cell r="F5623" t="str">
            <v>Online Services</v>
          </cell>
        </row>
        <row r="5624">
          <cell r="B5624" t="str">
            <v>FTG-00001FN  BRL</v>
          </cell>
          <cell r="C5624" t="str">
            <v>Defender for O365 Plan 2 Edu SubVL Per User</v>
          </cell>
          <cell r="D5624">
            <v>12.723404255319151</v>
          </cell>
          <cell r="E5624" t="str">
            <v>School 3</v>
          </cell>
          <cell r="F5624" t="str">
            <v>Software Subscription Licenses</v>
          </cell>
        </row>
        <row r="5625">
          <cell r="B5625" t="str">
            <v>FTG-00001SN  BRL</v>
          </cell>
          <cell r="C5625" t="str">
            <v>Defender for O365 Plan 2 Edu SubVL Per User</v>
          </cell>
          <cell r="D5625">
            <v>8.6382978723404253</v>
          </cell>
          <cell r="E5625" t="str">
            <v>School 3</v>
          </cell>
          <cell r="F5625" t="str">
            <v>Software Subscription Licenses</v>
          </cell>
        </row>
        <row r="5626">
          <cell r="B5626" t="str">
            <v>9ST-00111NN  BRL</v>
          </cell>
          <cell r="C5626" t="str">
            <v>OffAdtandCntrlMngmnt 2013 ALNG MVL 1Y</v>
          </cell>
          <cell r="D5626">
            <v>3820.6914893617022</v>
          </cell>
          <cell r="E5626" t="str">
            <v>School 3</v>
          </cell>
          <cell r="F5626" t="str">
            <v>Software Licenses</v>
          </cell>
        </row>
        <row r="5627">
          <cell r="B5627" t="str">
            <v>9ST-00124NN  BRL</v>
          </cell>
          <cell r="C5627" t="str">
            <v>OffAdtandCntrlMngmnt 2013 ALNG MVL 3Y</v>
          </cell>
          <cell r="D5627">
            <v>2865.5212765957449</v>
          </cell>
          <cell r="E5627" t="str">
            <v>School 3</v>
          </cell>
          <cell r="F5627" t="str">
            <v>Software Licenses</v>
          </cell>
        </row>
        <row r="5628">
          <cell r="B5628" t="str">
            <v>9ST-00091FN  BRL</v>
          </cell>
          <cell r="C5628" t="str">
            <v>OffAdtandCntrlMngmnt ALNG LicSAPk MVL</v>
          </cell>
          <cell r="D5628">
            <v>1672.1808510638298</v>
          </cell>
          <cell r="E5628" t="str">
            <v>School 3</v>
          </cell>
          <cell r="F5628" t="str">
            <v>Software Subscription Licenses</v>
          </cell>
        </row>
        <row r="5629">
          <cell r="B5629" t="str">
            <v>79P-05750NN  BRL</v>
          </cell>
          <cell r="C5629" t="str">
            <v>OfficeProPlus 2019 ALNG MVL 1Y</v>
          </cell>
          <cell r="D5629">
            <v>430.42553191489367</v>
          </cell>
          <cell r="E5629" t="str">
            <v>School 3</v>
          </cell>
          <cell r="F5629" t="str">
            <v>Software Licenses</v>
          </cell>
        </row>
        <row r="5630">
          <cell r="B5630" t="str">
            <v>79P-05751NN  BRL</v>
          </cell>
          <cell r="C5630" t="str">
            <v>OfficeProPlus 2019 ALNG MVL 3Y</v>
          </cell>
          <cell r="D5630">
            <v>322.38297872340428</v>
          </cell>
          <cell r="E5630" t="str">
            <v>School 3</v>
          </cell>
          <cell r="F5630" t="str">
            <v>Software Licenses</v>
          </cell>
        </row>
        <row r="5631">
          <cell r="B5631" t="str">
            <v>79P-03774SN  BRL</v>
          </cell>
          <cell r="C5631" t="str">
            <v>OfficeProPlus ALNG LicSAPk MVL School</v>
          </cell>
          <cell r="D5631">
            <v>99.787234042553195</v>
          </cell>
          <cell r="E5631" t="str">
            <v>School 3</v>
          </cell>
          <cell r="F5631" t="str">
            <v>Software Subscription Licenses</v>
          </cell>
        </row>
        <row r="5632">
          <cell r="B5632" t="str">
            <v>79P-03774FA  BRL</v>
          </cell>
          <cell r="C5632" t="str">
            <v>OfficeProPlus ALNG LicSAPk MVL School</v>
          </cell>
          <cell r="D5632">
            <v>153.79787234042553</v>
          </cell>
          <cell r="E5632" t="str">
            <v>School 3</v>
          </cell>
          <cell r="F5632">
            <v>0</v>
          </cell>
        </row>
        <row r="5633">
          <cell r="B5633" t="str">
            <v>79P-03774FB  BRL</v>
          </cell>
          <cell r="C5633" t="str">
            <v>OfficeProPlus ALNG LicSAPk MVL School</v>
          </cell>
          <cell r="D5633">
            <v>126.40425531914893</v>
          </cell>
          <cell r="E5633" t="str">
            <v>School 3</v>
          </cell>
          <cell r="F5633">
            <v>0</v>
          </cell>
        </row>
        <row r="5634">
          <cell r="B5634" t="str">
            <v>DV4-00001FN  BRL</v>
          </cell>
          <cell r="C5634" t="str">
            <v>ParatureAddtDepartmentsEDU ShrdSvr ALNG SubsVL MVL AddOn</v>
          </cell>
          <cell r="D5634">
            <v>0</v>
          </cell>
          <cell r="E5634" t="str">
            <v>School 3</v>
          </cell>
          <cell r="F5634" t="str">
            <v>Software Subscription Licenses</v>
          </cell>
        </row>
        <row r="5635">
          <cell r="B5635" t="str">
            <v>DV7-00001FN  BRL</v>
          </cell>
          <cell r="C5635" t="str">
            <v>ParatureAddtPageVwsEDU ShrdSvr ALNG SubsVL MVL AddOn</v>
          </cell>
          <cell r="D5635">
            <v>0</v>
          </cell>
          <cell r="E5635" t="str">
            <v>School 3</v>
          </cell>
          <cell r="F5635" t="str">
            <v>Software Subscription Licenses</v>
          </cell>
        </row>
        <row r="5636">
          <cell r="B5636" t="str">
            <v>DV5-00001FN  BRL</v>
          </cell>
          <cell r="C5636" t="str">
            <v>ParatureAddtRcrdsEDU ShrdSvr ALNG SubsVL MVL AddOn</v>
          </cell>
          <cell r="D5636">
            <v>0</v>
          </cell>
          <cell r="E5636" t="str">
            <v>School 3</v>
          </cell>
          <cell r="F5636" t="str">
            <v>Software Subscription Licenses</v>
          </cell>
        </row>
        <row r="5637">
          <cell r="B5637" t="str">
            <v>DV9-00001FN  BRL</v>
          </cell>
          <cell r="C5637" t="str">
            <v>ParatureEnhncdSpprtEDU ShrdSvr ALNG SubsVL MVL PerUsr</v>
          </cell>
          <cell r="D5637">
            <v>31.787234042553191</v>
          </cell>
          <cell r="E5637" t="str">
            <v>School 3</v>
          </cell>
          <cell r="F5637" t="str">
            <v>Software Subscription Licenses</v>
          </cell>
        </row>
        <row r="5638">
          <cell r="B5638" t="str">
            <v>DV9-00001SN  BRL</v>
          </cell>
          <cell r="C5638" t="str">
            <v>ParatureEnhncdSpprtEDU ShrdSvr ALNG SubsVL MVL PerUsr</v>
          </cell>
          <cell r="D5638">
            <v>31.787234042553191</v>
          </cell>
          <cell r="E5638" t="str">
            <v>School 3</v>
          </cell>
          <cell r="F5638" t="str">
            <v>Software Subscription Licenses</v>
          </cell>
        </row>
        <row r="5639">
          <cell r="B5639" t="str">
            <v>DV3-00001FN  BRL</v>
          </cell>
          <cell r="C5639" t="str">
            <v>ParatureEntEDU ShrdSvr ALNG SubsVL MVL PerUsr</v>
          </cell>
          <cell r="D5639">
            <v>0</v>
          </cell>
          <cell r="E5639" t="str">
            <v>School 3</v>
          </cell>
          <cell r="F5639" t="str">
            <v>Software Subscription Licenses</v>
          </cell>
        </row>
        <row r="5640">
          <cell r="B5640" t="str">
            <v>DV3-00001SN  BRL</v>
          </cell>
          <cell r="C5640" t="str">
            <v>ParatureEntEDU ShrdSvr ALNG SubsVL MVL PerUsr</v>
          </cell>
          <cell r="D5640">
            <v>0</v>
          </cell>
          <cell r="E5640" t="str">
            <v>School 3</v>
          </cell>
          <cell r="F5640" t="str">
            <v>Software Subscription Licenses</v>
          </cell>
        </row>
        <row r="5641">
          <cell r="B5641" t="str">
            <v>DW3-00002FN  BRL</v>
          </cell>
          <cell r="C5641" t="str">
            <v>ParatureProDirectSpprtEDU ShrdSvr ALNG SU MVL PerUsr</v>
          </cell>
          <cell r="D5641">
            <v>25.414893617021278</v>
          </cell>
          <cell r="E5641" t="str">
            <v>School 3</v>
          </cell>
          <cell r="F5641" t="str">
            <v>Software Subscription Licenses</v>
          </cell>
        </row>
        <row r="5642">
          <cell r="B5642" t="str">
            <v>DW3-00002SN  BRL</v>
          </cell>
          <cell r="C5642" t="str">
            <v>ParatureProDirectSpprtEDU ShrdSvr ALNG SU MVL PerUsr</v>
          </cell>
          <cell r="D5642">
            <v>25.414893617021278</v>
          </cell>
          <cell r="E5642" t="str">
            <v>School 3</v>
          </cell>
          <cell r="F5642" t="str">
            <v>Software Subscription Licenses</v>
          </cell>
        </row>
        <row r="5643">
          <cell r="B5643" t="str">
            <v>DW3-00001FN  BRL</v>
          </cell>
          <cell r="C5643" t="str">
            <v>ParatureProDirectSpprtEDU ShrdSvr ALNG SubsVL MVL PerUsr</v>
          </cell>
          <cell r="D5643">
            <v>57.202127659574472</v>
          </cell>
          <cell r="E5643" t="str">
            <v>School 3</v>
          </cell>
          <cell r="F5643" t="str">
            <v>Software Subscription Licenses</v>
          </cell>
        </row>
        <row r="5644">
          <cell r="B5644" t="str">
            <v>DW3-00001SN  BRL</v>
          </cell>
          <cell r="C5644" t="str">
            <v>ParatureProDirectSpprtEDU ShrdSvr ALNG SubsVL MVL PerUsr</v>
          </cell>
          <cell r="D5644">
            <v>57.202127659574472</v>
          </cell>
          <cell r="E5644" t="str">
            <v>School 3</v>
          </cell>
          <cell r="F5644" t="str">
            <v>Software Subscription Licenses</v>
          </cell>
        </row>
        <row r="5645">
          <cell r="B5645" t="str">
            <v>LK7-00001FN  BRL</v>
          </cell>
          <cell r="C5645" t="str">
            <v>Phone Sys EDU ShrdSvr ALNG SubsVL MVL PerUsr</v>
          </cell>
          <cell r="D5645">
            <v>17.276595744680851</v>
          </cell>
          <cell r="E5645" t="str">
            <v>School 3</v>
          </cell>
          <cell r="F5645" t="str">
            <v>Software Subscription Licenses</v>
          </cell>
        </row>
        <row r="5646">
          <cell r="B5646" t="str">
            <v>LK7-00001SN  BRL</v>
          </cell>
          <cell r="C5646" t="str">
            <v>Phone Sys EDU ShrdSvr ALNG SubsVL MVL PerUsr</v>
          </cell>
          <cell r="D5646">
            <v>12.957446808510639</v>
          </cell>
          <cell r="E5646" t="str">
            <v>School 3</v>
          </cell>
          <cell r="F5646" t="str">
            <v>Software Subscription Licenses</v>
          </cell>
        </row>
        <row r="5647">
          <cell r="B5647" t="str">
            <v>H30-05851NN  BRL</v>
          </cell>
          <cell r="C5647" t="str">
            <v>PrjctPro 2019 ALNG MVL 1Y w1PrjctSvrCAL</v>
          </cell>
          <cell r="D5647">
            <v>794.84042553191489</v>
          </cell>
          <cell r="E5647" t="str">
            <v>School 3</v>
          </cell>
          <cell r="F5647" t="str">
            <v>Software Licenses</v>
          </cell>
        </row>
        <row r="5648">
          <cell r="B5648" t="str">
            <v>H30-05852NN  BRL</v>
          </cell>
          <cell r="C5648" t="str">
            <v>PrjctPro 2019 ALNG MVL 3Y w1PrjctSvrCAL</v>
          </cell>
          <cell r="D5648">
            <v>596.20212765957444</v>
          </cell>
          <cell r="E5648" t="str">
            <v>School 3</v>
          </cell>
          <cell r="F5648" t="str">
            <v>Software Licenses</v>
          </cell>
        </row>
        <row r="5649">
          <cell r="B5649" t="str">
            <v>H30-00237FN  BRL</v>
          </cell>
          <cell r="C5649" t="str">
            <v>PrjctPro ALNG LicSAPk MVL w1PrjctSvrCAL</v>
          </cell>
          <cell r="D5649">
            <v>36.585106382978729</v>
          </cell>
          <cell r="E5649" t="str">
            <v>School 3</v>
          </cell>
          <cell r="F5649" t="str">
            <v>Software Subscription Licenses</v>
          </cell>
        </row>
        <row r="5650">
          <cell r="B5650" t="str">
            <v>H30-00237SN  BRL</v>
          </cell>
          <cell r="C5650" t="str">
            <v>PrjctPro ALNG LicSAPk MVL w1PrjctSvrCAL</v>
          </cell>
          <cell r="D5650">
            <v>25.691489361702128</v>
          </cell>
          <cell r="E5650" t="str">
            <v>School 3</v>
          </cell>
          <cell r="F5650" t="str">
            <v>Software Subscription Licenses</v>
          </cell>
        </row>
        <row r="5651">
          <cell r="B5651" t="str">
            <v>H22-02806NN  BRL</v>
          </cell>
          <cell r="C5651" t="str">
            <v>PrjctSvr 2019 ALNG MVL 1Y</v>
          </cell>
          <cell r="D5651">
            <v>7644.2021276595751</v>
          </cell>
          <cell r="E5651" t="str">
            <v>School 3</v>
          </cell>
          <cell r="F5651" t="str">
            <v>Software Licenses</v>
          </cell>
        </row>
        <row r="5652">
          <cell r="B5652" t="str">
            <v>H22-02807NN  BRL</v>
          </cell>
          <cell r="C5652" t="str">
            <v>PrjctSvr 2019 ALNG MVL 3Y</v>
          </cell>
          <cell r="D5652">
            <v>5732.9042553191493</v>
          </cell>
          <cell r="E5652" t="str">
            <v>School 3</v>
          </cell>
          <cell r="F5652" t="str">
            <v>Software Licenses</v>
          </cell>
        </row>
        <row r="5653">
          <cell r="B5653" t="str">
            <v>H22-00479FN  BRL</v>
          </cell>
          <cell r="C5653" t="str">
            <v>PrjctSvr ALNG LicSAPk MVL</v>
          </cell>
          <cell r="D5653">
            <v>287.51063829787233</v>
          </cell>
          <cell r="E5653" t="str">
            <v>School 3</v>
          </cell>
          <cell r="F5653" t="str">
            <v>Software Subscription Licenses</v>
          </cell>
        </row>
        <row r="5654">
          <cell r="B5654" t="str">
            <v>H21-03592NN  BRL</v>
          </cell>
          <cell r="C5654" t="str">
            <v>PrjctSvrCAL 2019 ALNG MVL 1Y DvcCAL</v>
          </cell>
          <cell r="D5654">
            <v>238.17021276595744</v>
          </cell>
          <cell r="E5654" t="str">
            <v>School 3</v>
          </cell>
          <cell r="F5654" t="str">
            <v>Software Licenses</v>
          </cell>
        </row>
        <row r="5655">
          <cell r="B5655" t="str">
            <v>H21-03595NN  BRL</v>
          </cell>
          <cell r="C5655" t="str">
            <v>PrjctSvrCAL 2019 ALNG MVL 3Y DvcCAL</v>
          </cell>
          <cell r="D5655">
            <v>178.55319148936172</v>
          </cell>
          <cell r="E5655" t="str">
            <v>School 3</v>
          </cell>
          <cell r="F5655" t="str">
            <v>Software Licenses</v>
          </cell>
        </row>
        <row r="5656">
          <cell r="B5656" t="str">
            <v>H21-00419FN  BRL</v>
          </cell>
          <cell r="C5656" t="str">
            <v>PrjctSvrCAL ALNG LicSAPk MVL DvcCAL</v>
          </cell>
          <cell r="D5656">
            <v>93.404255319148945</v>
          </cell>
          <cell r="E5656" t="str">
            <v>School 3</v>
          </cell>
          <cell r="F5656" t="str">
            <v>Software Subscription Licenses</v>
          </cell>
        </row>
        <row r="5657">
          <cell r="B5657" t="str">
            <v>7HS-00001FN  BRL</v>
          </cell>
          <cell r="C5657" t="str">
            <v>ProjOnlnEssntlsEDU ShrdSvr ALNG SubsVL MVL PerUsr</v>
          </cell>
          <cell r="D5657">
            <v>0</v>
          </cell>
          <cell r="E5657" t="str">
            <v>School 3</v>
          </cell>
          <cell r="F5657" t="str">
            <v>Software Subscription Licenses</v>
          </cell>
        </row>
        <row r="5658">
          <cell r="B5658" t="str">
            <v>7HS-00001SN  BRL</v>
          </cell>
          <cell r="C5658" t="str">
            <v>ProjOnlnEssntlsEDU ShrdSvr ALNG SubsVL MVL PerUsr</v>
          </cell>
          <cell r="D5658">
            <v>0</v>
          </cell>
          <cell r="E5658" t="str">
            <v>School 3</v>
          </cell>
          <cell r="F5658" t="str">
            <v>Software Subscription Licenses</v>
          </cell>
        </row>
        <row r="5659">
          <cell r="B5659" t="str">
            <v>7TR-00002FN  BRL</v>
          </cell>
          <cell r="C5659" t="str">
            <v>ProjectPlan5EDU ShrdSvr ALNG SU MVL PrjctOnlnForEDU PerUsr</v>
          </cell>
          <cell r="D5659">
            <v>59.436170212765958</v>
          </cell>
          <cell r="E5659" t="str">
            <v>School 3</v>
          </cell>
          <cell r="F5659" t="str">
            <v>Software Subscription Licenses</v>
          </cell>
        </row>
        <row r="5660">
          <cell r="B5660" t="str">
            <v>7TR-00002SN  BRL</v>
          </cell>
          <cell r="C5660" t="str">
            <v>ProjectPlan5EDU ShrdSvr ALNG SU MVL PrjctOnlnForEDU PerUsr</v>
          </cell>
          <cell r="D5660">
            <v>45.946808510638299</v>
          </cell>
          <cell r="E5660" t="str">
            <v>School 3</v>
          </cell>
          <cell r="F5660" t="str">
            <v>Software Subscription Licenses</v>
          </cell>
        </row>
        <row r="5661">
          <cell r="B5661" t="str">
            <v>7TR-00003FN  BRL</v>
          </cell>
          <cell r="C5661" t="str">
            <v>ProjectPlan5EDU ShrdSvr ALNG SU MVL ProjOnlnProfForEDU PerUsr</v>
          </cell>
          <cell r="D5661">
            <v>27.021276595744681</v>
          </cell>
          <cell r="E5661" t="str">
            <v>School 3</v>
          </cell>
          <cell r="F5661" t="str">
            <v>Software Subscription Licenses</v>
          </cell>
        </row>
        <row r="5662">
          <cell r="B5662" t="str">
            <v>7TR-00003SN  BRL</v>
          </cell>
          <cell r="C5662" t="str">
            <v>ProjectPlan5EDU ShrdSvr ALNG SU MVL ProjOnlnProfForEDU PerUsr</v>
          </cell>
          <cell r="D5662">
            <v>21.606382978723403</v>
          </cell>
          <cell r="E5662" t="str">
            <v>School 3</v>
          </cell>
          <cell r="F5662" t="str">
            <v>Software Subscription Licenses</v>
          </cell>
        </row>
        <row r="5663">
          <cell r="B5663" t="str">
            <v>7TR-00001FN  BRL</v>
          </cell>
          <cell r="C5663" t="str">
            <v>ProjectPlan5EDU ShrdSvr ALNG SubsVL MVL PerUsr</v>
          </cell>
          <cell r="D5663">
            <v>59.436170212765958</v>
          </cell>
          <cell r="E5663" t="str">
            <v>School 3</v>
          </cell>
          <cell r="F5663" t="str">
            <v>Software Subscription Licenses</v>
          </cell>
        </row>
        <row r="5664">
          <cell r="B5664" t="str">
            <v>7TR-00001SN  BRL</v>
          </cell>
          <cell r="C5664" t="str">
            <v>ProjectPlan5EDU ShrdSvr ALNG SubsVL MVL PerUsr</v>
          </cell>
          <cell r="D5664">
            <v>45.946808510638299</v>
          </cell>
          <cell r="E5664" t="str">
            <v>School 3</v>
          </cell>
          <cell r="F5664" t="str">
            <v>Software Subscription Licenses</v>
          </cell>
        </row>
        <row r="5665">
          <cell r="B5665" t="str">
            <v>7MA-00002FN  BRL</v>
          </cell>
          <cell r="C5665" t="str">
            <v>ProjectPlan3EDU ShrdSvr ALNG SU MVL PrjctProfForO365ForEDU PerUsr</v>
          </cell>
          <cell r="D5665">
            <v>19.691489361702132</v>
          </cell>
          <cell r="E5665" t="str">
            <v>School 3</v>
          </cell>
          <cell r="F5665" t="str">
            <v>Software Subscription Licenses</v>
          </cell>
        </row>
        <row r="5666">
          <cell r="B5666" t="str">
            <v>7MA-00002SN  BRL</v>
          </cell>
          <cell r="C5666" t="str">
            <v>ProjectPlan3EDU ShrdSvr ALNG SU MVL PrjctProfForO365ForEDU PerUsr</v>
          </cell>
          <cell r="D5666">
            <v>17.978723404255319</v>
          </cell>
          <cell r="E5666" t="str">
            <v>School 3</v>
          </cell>
          <cell r="F5666" t="str">
            <v>Software Subscription Licenses</v>
          </cell>
        </row>
        <row r="5667">
          <cell r="B5667" t="str">
            <v>7MA-00003FN  BRL</v>
          </cell>
          <cell r="C5667" t="str">
            <v>ProjectPlan3EDU ShrdSvr ALNG SU MVL ProjOnlnEssntlsforEDU PerUsr</v>
          </cell>
          <cell r="D5667">
            <v>32.404255319148938</v>
          </cell>
          <cell r="E5667" t="str">
            <v>School 3</v>
          </cell>
          <cell r="F5667" t="str">
            <v>Software Subscription Licenses</v>
          </cell>
        </row>
        <row r="5668">
          <cell r="B5668" t="str">
            <v>7MA-00003SN  BRL</v>
          </cell>
          <cell r="C5668" t="str">
            <v>ProjectPlan3EDU ShrdSvr ALNG SU MVL ProjOnlnEssntlsforEDU PerUsr</v>
          </cell>
          <cell r="D5668">
            <v>24.329787234042556</v>
          </cell>
          <cell r="E5668" t="str">
            <v>School 3</v>
          </cell>
          <cell r="F5668" t="str">
            <v>Software Subscription Licenses</v>
          </cell>
        </row>
        <row r="5669">
          <cell r="B5669" t="str">
            <v>7MA-00001FN  BRL</v>
          </cell>
          <cell r="C5669" t="str">
            <v>ProjectPlan3EDU ShrdSvr ALNG SubsVL MVL PerUsr</v>
          </cell>
          <cell r="D5669">
            <v>32.404255319148938</v>
          </cell>
          <cell r="E5669" t="str">
            <v>School 3</v>
          </cell>
          <cell r="F5669" t="str">
            <v>Software Subscription Licenses</v>
          </cell>
        </row>
        <row r="5670">
          <cell r="B5670" t="str">
            <v>7MA-00001SN  BRL</v>
          </cell>
          <cell r="C5670" t="str">
            <v>ProjectPlan3EDU ShrdSvr ALNG SubsVL MVL PerUsr</v>
          </cell>
          <cell r="D5670">
            <v>24.329787234042556</v>
          </cell>
          <cell r="E5670" t="str">
            <v>School 3</v>
          </cell>
          <cell r="F5670" t="str">
            <v>Software Subscription Licenses</v>
          </cell>
        </row>
        <row r="5671">
          <cell r="B5671" t="str">
            <v>GTR-00001FN  BRL</v>
          </cell>
          <cell r="C5671" t="str">
            <v>PwrBIPremEM1EDU ShrdSvr ALNG SubsVL MVL</v>
          </cell>
          <cell r="D5671">
            <v>1444.2872340425533</v>
          </cell>
          <cell r="E5671" t="str">
            <v>School 3</v>
          </cell>
          <cell r="F5671" t="str">
            <v>Software Subscription Licenses</v>
          </cell>
        </row>
        <row r="5672">
          <cell r="B5672" t="str">
            <v>GTR-00001SN  BRL</v>
          </cell>
          <cell r="C5672" t="str">
            <v>PwrBIPremEM1EDU ShrdSvr ALNG SubsVL MVL</v>
          </cell>
          <cell r="D5672">
            <v>1444.2872340425533</v>
          </cell>
          <cell r="E5672" t="str">
            <v>School 3</v>
          </cell>
          <cell r="F5672" t="str">
            <v>Software Subscription Licenses</v>
          </cell>
        </row>
        <row r="5673">
          <cell r="B5673" t="str">
            <v>GTT-00001FN  BRL</v>
          </cell>
          <cell r="C5673" t="str">
            <v>PwrBIPremEM2EDU ShrdSvr ALNG SubsVL MVL</v>
          </cell>
          <cell r="D5673">
            <v>2877.0744680851062</v>
          </cell>
          <cell r="E5673" t="str">
            <v>School 3</v>
          </cell>
          <cell r="F5673" t="str">
            <v>Software Subscription Licenses</v>
          </cell>
        </row>
        <row r="5674">
          <cell r="B5674" t="str">
            <v>GTT-00001SN  BRL</v>
          </cell>
          <cell r="C5674" t="str">
            <v>PwrBIPremEM2EDU ShrdSvr ALNG SubsVL MVL</v>
          </cell>
          <cell r="D5674">
            <v>2877.0744680851062</v>
          </cell>
          <cell r="E5674" t="str">
            <v>School 3</v>
          </cell>
          <cell r="F5674" t="str">
            <v>Software Subscription Licenses</v>
          </cell>
        </row>
        <row r="5675">
          <cell r="B5675" t="str">
            <v>GSS-00001FN  BRL</v>
          </cell>
          <cell r="C5675" t="str">
            <v>PwrBIPremEM3EDU ShrdSvr ALNG SubsVL MVL</v>
          </cell>
          <cell r="D5675">
            <v>5765.6595744680853</v>
          </cell>
          <cell r="E5675" t="str">
            <v>School 3</v>
          </cell>
          <cell r="F5675" t="str">
            <v>Software Subscription Licenses</v>
          </cell>
        </row>
        <row r="5676">
          <cell r="B5676" t="str">
            <v>GSS-00001SN  BRL</v>
          </cell>
          <cell r="C5676" t="str">
            <v>PwrBIPremEM3EDU ShrdSvr ALNG SubsVL MVL</v>
          </cell>
          <cell r="D5676">
            <v>5765.6595744680853</v>
          </cell>
          <cell r="E5676" t="str">
            <v>School 3</v>
          </cell>
          <cell r="F5676" t="str">
            <v>Software Subscription Licenses</v>
          </cell>
        </row>
        <row r="5677">
          <cell r="B5677" t="str">
            <v>GST-00001FN  BRL</v>
          </cell>
          <cell r="C5677" t="str">
            <v>PwrBIPremP1EDU ShrdSvr ALNG SubsVL MVL</v>
          </cell>
          <cell r="D5677">
            <v>11542.86170212766</v>
          </cell>
          <cell r="E5677" t="str">
            <v>School 3</v>
          </cell>
          <cell r="F5677" t="str">
            <v>Software Subscription Licenses</v>
          </cell>
        </row>
        <row r="5678">
          <cell r="B5678" t="str">
            <v>GST-00001SN  BRL</v>
          </cell>
          <cell r="C5678" t="str">
            <v>PwrBIPremP1EDU ShrdSvr ALNG SubsVL MVL</v>
          </cell>
          <cell r="D5678">
            <v>11542.86170212766</v>
          </cell>
          <cell r="E5678" t="str">
            <v>School 3</v>
          </cell>
          <cell r="F5678" t="str">
            <v>Software Subscription Licenses</v>
          </cell>
        </row>
        <row r="5679">
          <cell r="B5679" t="str">
            <v>GSU-00001FN  BRL</v>
          </cell>
          <cell r="C5679" t="str">
            <v>PwrBIPremP2EDU ShrdSvr ALNG SubsVL MVL</v>
          </cell>
          <cell r="D5679">
            <v>23097.382978723406</v>
          </cell>
          <cell r="E5679" t="str">
            <v>School 3</v>
          </cell>
          <cell r="F5679" t="str">
            <v>Software Subscription Licenses</v>
          </cell>
        </row>
        <row r="5680">
          <cell r="B5680" t="str">
            <v>GSU-00001SN  BRL</v>
          </cell>
          <cell r="C5680" t="str">
            <v>PwrBIPremP2EDU ShrdSvr ALNG SubsVL MVL</v>
          </cell>
          <cell r="D5680">
            <v>23097.382978723406</v>
          </cell>
          <cell r="E5680" t="str">
            <v>School 3</v>
          </cell>
          <cell r="F5680" t="str">
            <v>Software Subscription Licenses</v>
          </cell>
        </row>
        <row r="5681">
          <cell r="B5681" t="str">
            <v>GSV-00001FN  BRL</v>
          </cell>
          <cell r="C5681" t="str">
            <v>PwrBIPremP3EDU ShrdSvr ALNG SubsVL MVL</v>
          </cell>
          <cell r="D5681">
            <v>46206.255319148935</v>
          </cell>
          <cell r="E5681" t="str">
            <v>School 3</v>
          </cell>
          <cell r="F5681" t="str">
            <v>Software Subscription Licenses</v>
          </cell>
        </row>
        <row r="5682">
          <cell r="B5682" t="str">
            <v>GSV-00001SN  BRL</v>
          </cell>
          <cell r="C5682" t="str">
            <v>PwrBIPremP3EDU ShrdSvr ALNG SubsVL MVL</v>
          </cell>
          <cell r="D5682">
            <v>46206.255319148935</v>
          </cell>
          <cell r="E5682" t="str">
            <v>School 3</v>
          </cell>
          <cell r="F5682" t="str">
            <v>Software Subscription Licenses</v>
          </cell>
        </row>
        <row r="5683">
          <cell r="B5683" t="str">
            <v>NK5-00001FN  BRL</v>
          </cell>
          <cell r="C5683" t="str">
            <v>PwrBIProforEDU ShrdSvr ALNG SubsVL MVL PerUsr</v>
          </cell>
          <cell r="D5683">
            <v>12.138297872340427</v>
          </cell>
          <cell r="E5683" t="str">
            <v>School 3</v>
          </cell>
          <cell r="F5683" t="str">
            <v>Software Subscription Licenses</v>
          </cell>
        </row>
        <row r="5684">
          <cell r="B5684" t="str">
            <v>NK5-00001SN  BRL</v>
          </cell>
          <cell r="C5684" t="str">
            <v>PwrBIProforEDU ShrdSvr ALNG SubsVL MVL PerUsr</v>
          </cell>
          <cell r="D5684">
            <v>6.7446808510638299</v>
          </cell>
          <cell r="E5684" t="str">
            <v>School 3</v>
          </cell>
          <cell r="F5684" t="str">
            <v>Software Subscription Licenses</v>
          </cell>
        </row>
        <row r="5685">
          <cell r="B5685" t="str">
            <v>GAZ-00001FN  BRL</v>
          </cell>
          <cell r="C5685" t="str">
            <v>SfBPlusCALEDU ShrdSvr ALNG SubsVL MVL PerUsr</v>
          </cell>
          <cell r="D5685">
            <v>8.7021276595744688</v>
          </cell>
          <cell r="E5685" t="str">
            <v>School 3</v>
          </cell>
          <cell r="F5685" t="str">
            <v>Software Subscription Licenses</v>
          </cell>
        </row>
        <row r="5686">
          <cell r="B5686" t="str">
            <v>GAZ-00001SN  BRL</v>
          </cell>
          <cell r="C5686" t="str">
            <v>SfBPlusCALEDU ShrdSvr ALNG SubsVL MVL PerUsr</v>
          </cell>
          <cell r="D5686">
            <v>2.8723404255319154</v>
          </cell>
          <cell r="E5686" t="str">
            <v>School 3</v>
          </cell>
          <cell r="F5686" t="str">
            <v>Software Subscription Licenses</v>
          </cell>
        </row>
        <row r="5687">
          <cell r="B5687" t="str">
            <v>5HU-00427NN  BRL</v>
          </cell>
          <cell r="C5687" t="str">
            <v>SfBSvr 2019 ALNG MVL 1Y</v>
          </cell>
          <cell r="D5687">
            <v>5143.0851063829787</v>
          </cell>
          <cell r="E5687" t="str">
            <v>School 3</v>
          </cell>
          <cell r="F5687" t="str">
            <v>Software Licenses</v>
          </cell>
        </row>
        <row r="5688">
          <cell r="B5688" t="str">
            <v>5HU-00428NN  BRL</v>
          </cell>
          <cell r="C5688" t="str">
            <v>SfBSvr 2019 ALNG MVL 3Y</v>
          </cell>
          <cell r="D5688">
            <v>3857.2765957446813</v>
          </cell>
          <cell r="E5688" t="str">
            <v>School 3</v>
          </cell>
          <cell r="F5688" t="str">
            <v>Software Licenses</v>
          </cell>
        </row>
        <row r="5689">
          <cell r="B5689" t="str">
            <v>5HU-00215FN  BRL</v>
          </cell>
          <cell r="C5689" t="str">
            <v>SfBSvr ALNG LicSAPk MVL</v>
          </cell>
          <cell r="D5689">
            <v>2191.489361702128</v>
          </cell>
          <cell r="E5689" t="str">
            <v>School 3</v>
          </cell>
          <cell r="F5689" t="str">
            <v>Software Subscription Licenses</v>
          </cell>
        </row>
        <row r="5690">
          <cell r="B5690" t="str">
            <v>7AH-00772NN  BRL</v>
          </cell>
          <cell r="C5690" t="str">
            <v>SfBSVrEnCAL 2019 ALNG MVL 1Y DvcCAL</v>
          </cell>
          <cell r="D5690">
            <v>151.15957446808511</v>
          </cell>
          <cell r="E5690" t="str">
            <v>School 3</v>
          </cell>
          <cell r="F5690" t="str">
            <v>Software Licenses</v>
          </cell>
        </row>
        <row r="5691">
          <cell r="B5691" t="str">
            <v>7AH-00773NN  BRL</v>
          </cell>
          <cell r="C5691" t="str">
            <v>SfBSVrEnCAL 2019 ALNG MVL 3Y DvcCAL</v>
          </cell>
          <cell r="D5691">
            <v>113.47872340425533</v>
          </cell>
          <cell r="E5691" t="str">
            <v>School 3</v>
          </cell>
          <cell r="F5691" t="str">
            <v>Software Licenses</v>
          </cell>
        </row>
        <row r="5692">
          <cell r="B5692" t="str">
            <v>7AH-00281FN  BRL</v>
          </cell>
          <cell r="C5692" t="str">
            <v>SfBSVrEnCAL ALNG LicSAPk MVL DvcCAL</v>
          </cell>
          <cell r="D5692">
            <v>59.468085106382979</v>
          </cell>
          <cell r="E5692" t="str">
            <v>School 3</v>
          </cell>
          <cell r="F5692" t="str">
            <v>Software Subscription Licenses</v>
          </cell>
        </row>
        <row r="5693">
          <cell r="B5693" t="str">
            <v>7AH-00281SN  BRL</v>
          </cell>
          <cell r="C5693" t="str">
            <v>SfBSVrEnCAL ALNG LicSAPk MVL DvcCAL</v>
          </cell>
          <cell r="D5693">
            <v>38.446808510638299</v>
          </cell>
          <cell r="E5693" t="str">
            <v>School 3</v>
          </cell>
          <cell r="F5693" t="str">
            <v>Software Subscription Licenses</v>
          </cell>
        </row>
        <row r="5694">
          <cell r="B5694" t="str">
            <v>YEG-01705NN  BRL</v>
          </cell>
          <cell r="C5694" t="str">
            <v>SfBSvrPlusCAL 2019 ALNG MVL 1Y DvcCAL</v>
          </cell>
          <cell r="D5694">
            <v>151.15957446808511</v>
          </cell>
          <cell r="E5694" t="str">
            <v>School 3</v>
          </cell>
          <cell r="F5694" t="str">
            <v>Software Licenses</v>
          </cell>
        </row>
        <row r="5695">
          <cell r="B5695" t="str">
            <v>YEG-01706NN  BRL</v>
          </cell>
          <cell r="C5695" t="str">
            <v>SfBSvrPlusCAL 2019 ALNG MVL 3Y DvcCAL</v>
          </cell>
          <cell r="D5695">
            <v>113.47872340425533</v>
          </cell>
          <cell r="E5695" t="str">
            <v>School 3</v>
          </cell>
          <cell r="F5695" t="str">
            <v>Software Licenses</v>
          </cell>
        </row>
        <row r="5696">
          <cell r="B5696" t="str">
            <v>YEG-00396FN  BRL</v>
          </cell>
          <cell r="C5696" t="str">
            <v>SfBSvrPlusCAL ALNG LicSAPk MVL DvcCAL</v>
          </cell>
          <cell r="D5696">
            <v>59.468085106382979</v>
          </cell>
          <cell r="E5696" t="str">
            <v>School 3</v>
          </cell>
          <cell r="F5696" t="str">
            <v>Software Subscription Licenses</v>
          </cell>
        </row>
        <row r="5697">
          <cell r="B5697" t="str">
            <v>YEG-00396SN  BRL</v>
          </cell>
          <cell r="C5697" t="str">
            <v>SfBSvrPlusCAL ALNG LicSAPk MVL DvcCAL</v>
          </cell>
          <cell r="D5697">
            <v>38.446808510638299</v>
          </cell>
          <cell r="E5697" t="str">
            <v>School 3</v>
          </cell>
          <cell r="F5697" t="str">
            <v>Software Subscription Licenses</v>
          </cell>
        </row>
        <row r="5698">
          <cell r="B5698" t="str">
            <v>YEG-00631FN  BRL</v>
          </cell>
          <cell r="C5698" t="str">
            <v>SfBSvrPlusCAL ALNG LicSAPk MVL forECAL DvcCAL</v>
          </cell>
          <cell r="D5698">
            <v>47.638297872340431</v>
          </cell>
          <cell r="E5698" t="str">
            <v>School 3</v>
          </cell>
          <cell r="F5698" t="str">
            <v>Software Subscription Licenses</v>
          </cell>
        </row>
        <row r="5699">
          <cell r="B5699" t="str">
            <v>YEG-00631SN  BRL</v>
          </cell>
          <cell r="C5699" t="str">
            <v>SfBSvrPlusCAL ALNG LicSAPk MVL forECAL DvcCAL</v>
          </cell>
          <cell r="D5699">
            <v>31.138297872340427</v>
          </cell>
          <cell r="E5699" t="str">
            <v>School 3</v>
          </cell>
          <cell r="F5699" t="str">
            <v>Software Subscription Licenses</v>
          </cell>
        </row>
        <row r="5700">
          <cell r="B5700" t="str">
            <v>6ZH-00765NN  BRL</v>
          </cell>
          <cell r="C5700" t="str">
            <v>SfBSvrStdCAL 2019 ALNG MVL 1Y DvcCAL</v>
          </cell>
          <cell r="D5700">
            <v>44.829787234042556</v>
          </cell>
          <cell r="E5700" t="str">
            <v>School 3</v>
          </cell>
          <cell r="F5700" t="str">
            <v>Software Licenses</v>
          </cell>
        </row>
        <row r="5701">
          <cell r="B5701" t="str">
            <v>6ZH-00766NN  BRL</v>
          </cell>
          <cell r="C5701" t="str">
            <v>SfBSvrStdCAL 2019 ALNG MVL 3Y DvcCAL</v>
          </cell>
          <cell r="D5701">
            <v>33.936170212765958</v>
          </cell>
          <cell r="E5701" t="str">
            <v>School 3</v>
          </cell>
          <cell r="F5701" t="str">
            <v>Software Licenses</v>
          </cell>
        </row>
        <row r="5702">
          <cell r="B5702" t="str">
            <v>6ZH-00395FN  BRL</v>
          </cell>
          <cell r="C5702" t="str">
            <v>SfBSvrStdCAL ALNG LicSAPk MVL DvcCAL</v>
          </cell>
          <cell r="D5702">
            <v>17.436170212765958</v>
          </cell>
          <cell r="E5702" t="str">
            <v>School 3</v>
          </cell>
          <cell r="F5702" t="str">
            <v>Software Subscription Licenses</v>
          </cell>
        </row>
        <row r="5703">
          <cell r="B5703" t="str">
            <v>6ZH-00395SN  BRL</v>
          </cell>
          <cell r="C5703" t="str">
            <v>SfBSvrStdCAL ALNG LicSAPk MVL DvcCAL</v>
          </cell>
          <cell r="D5703">
            <v>11.053191489361703</v>
          </cell>
          <cell r="E5703" t="str">
            <v>School 3</v>
          </cell>
          <cell r="F5703" t="str">
            <v>Software Subscription Licenses</v>
          </cell>
        </row>
        <row r="5704">
          <cell r="B5704" t="str">
            <v>76N-03887NN  BRL</v>
          </cell>
          <cell r="C5704" t="str">
            <v>SharePointEntCAL 2019 ALNG MVL 1Y DvcCAL</v>
          </cell>
          <cell r="D5704">
            <v>117.22340425531915</v>
          </cell>
          <cell r="E5704" t="str">
            <v>School 3</v>
          </cell>
          <cell r="F5704" t="str">
            <v>Software Licenses</v>
          </cell>
        </row>
        <row r="5705">
          <cell r="B5705" t="str">
            <v>76N-03888NN  BRL</v>
          </cell>
          <cell r="C5705" t="str">
            <v>SharePointEntCAL 2019 ALNG MVL 3Y DvcCAL</v>
          </cell>
          <cell r="D5705">
            <v>87.957446808510653</v>
          </cell>
          <cell r="E5705" t="str">
            <v>School 3</v>
          </cell>
          <cell r="F5705" t="str">
            <v>Software Licenses</v>
          </cell>
        </row>
        <row r="5706">
          <cell r="B5706" t="str">
            <v>76N-02345FN  BRL</v>
          </cell>
          <cell r="C5706" t="str">
            <v>SharePointEntCAL ALNG LicSAPk MVL DvcCAL</v>
          </cell>
          <cell r="D5706">
            <v>45.765957446808514</v>
          </cell>
          <cell r="E5706" t="str">
            <v>School 3</v>
          </cell>
          <cell r="F5706" t="str">
            <v>Software Subscription Licenses</v>
          </cell>
        </row>
        <row r="5707">
          <cell r="B5707" t="str">
            <v>76N-02345SN  BRL</v>
          </cell>
          <cell r="C5707" t="str">
            <v>SharePointEntCAL ALNG LicSAPk MVL DvcCAL</v>
          </cell>
          <cell r="D5707">
            <v>30.202127659574469</v>
          </cell>
          <cell r="E5707" t="str">
            <v>School 3</v>
          </cell>
          <cell r="F5707" t="str">
            <v>Software Subscription Licenses</v>
          </cell>
        </row>
        <row r="5708">
          <cell r="B5708" t="str">
            <v>76M-01724NN  BRL</v>
          </cell>
          <cell r="C5708" t="str">
            <v>SharePointStdCAL 2019 ALNG MVL 1Y DvcCAL</v>
          </cell>
          <cell r="D5708">
            <v>130.91489361702128</v>
          </cell>
          <cell r="E5708" t="str">
            <v>School 3</v>
          </cell>
          <cell r="F5708" t="str">
            <v>Software Licenses</v>
          </cell>
        </row>
        <row r="5709">
          <cell r="B5709" t="str">
            <v>76M-01725NN  BRL</v>
          </cell>
          <cell r="C5709" t="str">
            <v>SharePointStdCAL 2019 ALNG MVL 3Y DvcCAL</v>
          </cell>
          <cell r="D5709">
            <v>97.914893617021292</v>
          </cell>
          <cell r="E5709" t="str">
            <v>School 3</v>
          </cell>
          <cell r="F5709" t="str">
            <v>Software Licenses</v>
          </cell>
        </row>
        <row r="5710">
          <cell r="B5710" t="str">
            <v>H05-00176FN  BRL</v>
          </cell>
          <cell r="C5710" t="str">
            <v>SharePointStdCAL ALNG LicSAPk MVL DvcCAL</v>
          </cell>
          <cell r="D5710">
            <v>35.648936170212764</v>
          </cell>
          <cell r="E5710" t="str">
            <v>School 3</v>
          </cell>
          <cell r="F5710" t="str">
            <v>Software Subscription Licenses</v>
          </cell>
        </row>
        <row r="5711">
          <cell r="B5711" t="str">
            <v>H05-00176SN  BRL</v>
          </cell>
          <cell r="C5711" t="str">
            <v>SharePointStdCAL ALNG LicSAPk MVL DvcCAL</v>
          </cell>
          <cell r="D5711">
            <v>4.5106382978723412</v>
          </cell>
          <cell r="E5711" t="str">
            <v>School 3</v>
          </cell>
          <cell r="F5711" t="str">
            <v>Software Subscription Licenses</v>
          </cell>
        </row>
        <row r="5712">
          <cell r="B5712" t="str">
            <v>76P-02049NN  BRL</v>
          </cell>
          <cell r="C5712" t="str">
            <v>SharePointSvr 2019 ALNG MVL 1Y</v>
          </cell>
          <cell r="D5712">
            <v>7642.3297872340427</v>
          </cell>
          <cell r="E5712" t="str">
            <v>School 3</v>
          </cell>
          <cell r="F5712" t="str">
            <v>Software Licenses</v>
          </cell>
        </row>
        <row r="5713">
          <cell r="B5713" t="str">
            <v>76P-02050NN  BRL</v>
          </cell>
          <cell r="C5713" t="str">
            <v>SharePointSvr 2019 ALNG MVL 3Y</v>
          </cell>
          <cell r="D5713">
            <v>5731.0531914893618</v>
          </cell>
          <cell r="E5713" t="str">
            <v>School 3</v>
          </cell>
          <cell r="F5713" t="str">
            <v>Software Licenses</v>
          </cell>
        </row>
        <row r="5714">
          <cell r="B5714" t="str">
            <v>H04-00232FN  BRL</v>
          </cell>
          <cell r="C5714" t="str">
            <v>SharePointSvr ALNG LicSAPk MVL</v>
          </cell>
          <cell r="D5714">
            <v>3343.5851063829787</v>
          </cell>
          <cell r="E5714" t="str">
            <v>School 3</v>
          </cell>
          <cell r="F5714" t="str">
            <v>Software Subscription Licenses</v>
          </cell>
        </row>
        <row r="5715">
          <cell r="B5715" t="str">
            <v>6YH-01200NN  BRL</v>
          </cell>
          <cell r="C5715" t="str">
            <v>SkypeforBsnss 2019 ALNG MVL 1Y</v>
          </cell>
          <cell r="D5715">
            <v>26.617021276595747</v>
          </cell>
          <cell r="E5715" t="str">
            <v>School 3</v>
          </cell>
          <cell r="F5715" t="str">
            <v>Software Licenses</v>
          </cell>
        </row>
        <row r="5716">
          <cell r="B5716" t="str">
            <v>6YH-01201NN  BRL</v>
          </cell>
          <cell r="C5716" t="str">
            <v>SkypeforBsnss 2019 ALNG MVL 3Y</v>
          </cell>
          <cell r="D5716">
            <v>19.308510638297872</v>
          </cell>
          <cell r="E5716" t="str">
            <v>School 3</v>
          </cell>
          <cell r="F5716" t="str">
            <v>Software Licenses</v>
          </cell>
        </row>
        <row r="5717">
          <cell r="B5717" t="str">
            <v>6YH-00575FN  BRL</v>
          </cell>
          <cell r="C5717" t="str">
            <v>SkypeforBsnss ALNG LicSAPk MVL</v>
          </cell>
          <cell r="D5717">
            <v>11.829787234042554</v>
          </cell>
          <cell r="E5717" t="str">
            <v>School 3</v>
          </cell>
          <cell r="F5717" t="str">
            <v>Software Subscription Licenses</v>
          </cell>
        </row>
        <row r="5718">
          <cell r="B5718" t="str">
            <v>6YH-00575SN  BRL</v>
          </cell>
          <cell r="C5718" t="str">
            <v>SkypeforBsnss ALNG LicSAPk MVL</v>
          </cell>
          <cell r="D5718">
            <v>7.3191489361702127</v>
          </cell>
          <cell r="E5718" t="str">
            <v>School 3</v>
          </cell>
          <cell r="F5718" t="str">
            <v>Software Subscription Licenses</v>
          </cell>
        </row>
        <row r="5719">
          <cell r="B5719" t="str">
            <v>359-00765FN  BRL</v>
          </cell>
          <cell r="C5719" t="str">
            <v>SQLCAL ALNG LicSAPk MVL DvcCAL</v>
          </cell>
          <cell r="D5719">
            <v>43.893617021276597</v>
          </cell>
          <cell r="E5719" t="str">
            <v>School 3</v>
          </cell>
          <cell r="F5719" t="str">
            <v>Software Subscription Licenses</v>
          </cell>
        </row>
        <row r="5720">
          <cell r="B5720" t="str">
            <v>359-00765SN  BRL</v>
          </cell>
          <cell r="C5720" t="str">
            <v>SQLCAL ALNG LicSAPk MVL DvcCAL</v>
          </cell>
          <cell r="D5720">
            <v>43.893617021276597</v>
          </cell>
          <cell r="E5720" t="str">
            <v>School 3</v>
          </cell>
          <cell r="F5720" t="str">
            <v>Software Subscription Licenses</v>
          </cell>
        </row>
        <row r="5721">
          <cell r="B5721" t="str">
            <v>7JQ-00341FN  BRL</v>
          </cell>
          <cell r="C5721" t="str">
            <v>SQLSvrEntCore ALNG LicSAPk MVL 2Lic CoreLic</v>
          </cell>
          <cell r="D5721">
            <v>8485.7340425531929</v>
          </cell>
          <cell r="E5721" t="str">
            <v>School 3</v>
          </cell>
          <cell r="F5721" t="str">
            <v>Software Subscription Licenses</v>
          </cell>
        </row>
        <row r="5722">
          <cell r="B5722" t="str">
            <v>7JQ-00448FN  BRL</v>
          </cell>
          <cell r="C5722" t="str">
            <v>SQLSvrEntCore ALNG SASU MVL 2Lic SQLSvrStdCore CoreLic</v>
          </cell>
          <cell r="D5722">
            <v>6273.234042553192</v>
          </cell>
          <cell r="E5722" t="str">
            <v>School 3</v>
          </cell>
          <cell r="F5722" t="str">
            <v>Software Subscription Licenses</v>
          </cell>
        </row>
        <row r="5723">
          <cell r="B5723" t="str">
            <v>228-04437FN  BRL</v>
          </cell>
          <cell r="C5723" t="str">
            <v>SQLSvrStd ALNG LicSAPk MVL</v>
          </cell>
          <cell r="D5723">
            <v>554.02127659574467</v>
          </cell>
          <cell r="E5723" t="str">
            <v>School 3</v>
          </cell>
          <cell r="F5723" t="str">
            <v>Software Subscription Licenses</v>
          </cell>
        </row>
        <row r="5724">
          <cell r="B5724" t="str">
            <v>7NQ-00302FN  BRL</v>
          </cell>
          <cell r="C5724" t="str">
            <v>SQLSvrStdCore ALNG LicSAPk MVL 2Lic CoreLic</v>
          </cell>
          <cell r="D5724">
            <v>2212.5</v>
          </cell>
          <cell r="E5724" t="str">
            <v>School 3</v>
          </cell>
          <cell r="F5724" t="str">
            <v>Software Subscription Licenses</v>
          </cell>
        </row>
        <row r="5725">
          <cell r="B5725" t="str">
            <v>EVZ-00002FN  BRL</v>
          </cell>
          <cell r="C5725" t="str">
            <v>MSStreamEDU ShrdSvr ALNG SU MVL StreamEDU PerUsr</v>
          </cell>
          <cell r="D5725">
            <v>2.4680851063829787</v>
          </cell>
          <cell r="E5725" t="str">
            <v>School 3</v>
          </cell>
          <cell r="F5725" t="str">
            <v>Software Subscription Licenses</v>
          </cell>
        </row>
        <row r="5726">
          <cell r="B5726" t="str">
            <v>EVZ-00002SN  BRL</v>
          </cell>
          <cell r="C5726" t="str">
            <v>MSStreamEDU ShrdSvr ALNG SU MVL StreamEDU PerUsr</v>
          </cell>
          <cell r="D5726">
            <v>1.3297872340425532</v>
          </cell>
          <cell r="E5726" t="str">
            <v>School 3</v>
          </cell>
          <cell r="F5726" t="str">
            <v>Software Subscription Licenses</v>
          </cell>
        </row>
        <row r="5727">
          <cell r="B5727" t="str">
            <v>EVZ-00001FN  BRL</v>
          </cell>
          <cell r="C5727" t="str">
            <v>MSStreamEDU ShrdSvr ALNG SubsVL MVL PerUsr</v>
          </cell>
          <cell r="D5727">
            <v>6.0957446808510642</v>
          </cell>
          <cell r="E5727" t="str">
            <v>School 3</v>
          </cell>
          <cell r="F5727" t="str">
            <v>Software Subscription Licenses</v>
          </cell>
        </row>
        <row r="5728">
          <cell r="B5728" t="str">
            <v>EVZ-00001SN  BRL</v>
          </cell>
          <cell r="C5728" t="str">
            <v>MSStreamEDU ShrdSvr ALNG SubsVL MVL PerUsr</v>
          </cell>
          <cell r="D5728">
            <v>3.3723404255319149</v>
          </cell>
          <cell r="E5728" t="str">
            <v>School 3</v>
          </cell>
          <cell r="F5728" t="str">
            <v>Software Subscription Licenses</v>
          </cell>
        </row>
        <row r="5729">
          <cell r="B5729" t="str">
            <v>EVR-00002FN  BRL</v>
          </cell>
          <cell r="C5729" t="str">
            <v>StreamStrgEDU ShrdSvr ALNG SubsVL MVL AddOn XtraStrg500GB</v>
          </cell>
          <cell r="D5729">
            <v>121.56382978723404</v>
          </cell>
          <cell r="E5729" t="str">
            <v>School 3</v>
          </cell>
          <cell r="F5729" t="str">
            <v>Software Subscription Licenses</v>
          </cell>
        </row>
        <row r="5730">
          <cell r="B5730" t="str">
            <v>EVR-00002SN  BRL</v>
          </cell>
          <cell r="C5730" t="str">
            <v>StreamStrgEDU ShrdSvr ALNG SubsVL MVL AddOn XtraStrg500GB</v>
          </cell>
          <cell r="D5730">
            <v>67.553191489361708</v>
          </cell>
          <cell r="E5730" t="str">
            <v>School 3</v>
          </cell>
          <cell r="F5730" t="str">
            <v>Software Subscription Licenses</v>
          </cell>
        </row>
        <row r="5731">
          <cell r="B5731" t="str">
            <v>J5A-00186FN  BRL</v>
          </cell>
          <cell r="C5731" t="str">
            <v>MSEndptConfigmgrCltMgmtLic ALNG LicSAPk MVL PerOSE</v>
          </cell>
          <cell r="D5731">
            <v>22.882978723404257</v>
          </cell>
          <cell r="E5731" t="str">
            <v>School 3</v>
          </cell>
          <cell r="F5731" t="str">
            <v>Software Subscription Licenses</v>
          </cell>
        </row>
        <row r="5732">
          <cell r="B5732" t="str">
            <v>J5A-00186SN  BRL</v>
          </cell>
          <cell r="C5732" t="str">
            <v>MSEndptConfigmgrCltMgmtLic ALNG LicSAPk MVL PerOSE</v>
          </cell>
          <cell r="D5732">
            <v>14.627659574468085</v>
          </cell>
          <cell r="E5732" t="str">
            <v>School 3</v>
          </cell>
          <cell r="F5732" t="str">
            <v>Software Subscription Licenses</v>
          </cell>
        </row>
        <row r="5733">
          <cell r="B5733" t="str">
            <v>J5A-01678NN  BRL</v>
          </cell>
          <cell r="C5733" t="str">
            <v>SysCtrCnfgMgrCltML LTSB 1606 ALNG MVL 1Y PerOSE</v>
          </cell>
          <cell r="D5733">
            <v>58.691489361702132</v>
          </cell>
          <cell r="E5733" t="str">
            <v>School 3</v>
          </cell>
          <cell r="F5733" t="str">
            <v>Software Licenses</v>
          </cell>
        </row>
        <row r="5734">
          <cell r="B5734" t="str">
            <v>J5A-01679NN  BRL</v>
          </cell>
          <cell r="C5734" t="str">
            <v>SysCtrCnfgMgrCltML LTSB 1606 ALNG MVL 3Y PerOSE</v>
          </cell>
          <cell r="D5734">
            <v>43.893617021276597</v>
          </cell>
          <cell r="E5734" t="str">
            <v>School 3</v>
          </cell>
          <cell r="F5734" t="str">
            <v>Software Licenses</v>
          </cell>
        </row>
        <row r="5735">
          <cell r="B5735" t="str">
            <v>T6L-00315FN  BRL</v>
          </cell>
          <cell r="C5735" t="str">
            <v>SysCtrDatactr ALNG SASU MVL SysCtrStd 2Proc</v>
          </cell>
          <cell r="D5735">
            <v>939.61702127659578</v>
          </cell>
          <cell r="E5735" t="str">
            <v>School 3</v>
          </cell>
          <cell r="F5735" t="str">
            <v>Software Subscription Licenses</v>
          </cell>
        </row>
        <row r="5736">
          <cell r="B5736" t="str">
            <v>9EP-00685NN  BRL</v>
          </cell>
          <cell r="C5736" t="str">
            <v>SysCtrDatactrCore 2019 ALNG MVL 16Lic 1Y CoreLic</v>
          </cell>
          <cell r="D5736">
            <v>3393.0744680851062</v>
          </cell>
          <cell r="E5736" t="str">
            <v>School 3</v>
          </cell>
          <cell r="F5736" t="str">
            <v>Software Licenses</v>
          </cell>
        </row>
        <row r="5737">
          <cell r="B5737" t="str">
            <v>9EP-00687NN  BRL</v>
          </cell>
          <cell r="C5737" t="str">
            <v>SysCtrDatactrCore 2019 ALNG MVL 16Lic 3Y CoreLic</v>
          </cell>
          <cell r="D5737">
            <v>2544.0744680851062</v>
          </cell>
          <cell r="E5737" t="str">
            <v>School 3</v>
          </cell>
          <cell r="F5737" t="str">
            <v>Software Licenses</v>
          </cell>
        </row>
        <row r="5738">
          <cell r="B5738" t="str">
            <v>9EP-00686NN  BRL</v>
          </cell>
          <cell r="C5738" t="str">
            <v>SysCtrDatactrCore 2019 ALNG MVL 2Lic 1Y CoreLic</v>
          </cell>
          <cell r="D5738">
            <v>424.04255319148939</v>
          </cell>
          <cell r="E5738" t="str">
            <v>School 3</v>
          </cell>
          <cell r="F5738" t="str">
            <v>Software Licenses</v>
          </cell>
        </row>
        <row r="5739">
          <cell r="B5739" t="str">
            <v>9EP-00688NN  BRL</v>
          </cell>
          <cell r="C5739" t="str">
            <v>SysCtrDatactrCore 2019 ALNG MVL 2Lic 3Y CoreLic</v>
          </cell>
          <cell r="D5739">
            <v>317.71276595744678</v>
          </cell>
          <cell r="E5739" t="str">
            <v>School 3</v>
          </cell>
          <cell r="F5739" t="str">
            <v>Software Licenses</v>
          </cell>
        </row>
        <row r="5740">
          <cell r="B5740" t="str">
            <v>9EP-00201FN  BRL</v>
          </cell>
          <cell r="C5740" t="str">
            <v>SysCtrDatactrCore ALNG LicSAPk MVL 16Lic CoreLic</v>
          </cell>
          <cell r="D5740">
            <v>1484.436170212766</v>
          </cell>
          <cell r="E5740" t="str">
            <v>School 3</v>
          </cell>
          <cell r="F5740" t="str">
            <v>Software Subscription Licenses</v>
          </cell>
        </row>
        <row r="5741">
          <cell r="B5741" t="str">
            <v>9EP-00037FN  BRL</v>
          </cell>
          <cell r="C5741" t="str">
            <v>SysCtrDatactrCore ALNG LicSAPk MVL 2Lic CoreLic</v>
          </cell>
          <cell r="D5741">
            <v>185.87234042553192</v>
          </cell>
          <cell r="E5741" t="str">
            <v>School 3</v>
          </cell>
          <cell r="F5741" t="str">
            <v>Software Subscription Licenses</v>
          </cell>
        </row>
        <row r="5742">
          <cell r="B5742" t="str">
            <v>9EP-00204FN  BRL</v>
          </cell>
          <cell r="C5742" t="str">
            <v>SysCtrDatactrCore ALNG SASU MVL 16Lic SysCtrSvrStdCore CoreLic</v>
          </cell>
          <cell r="D5742">
            <v>939.61702127659578</v>
          </cell>
          <cell r="E5742" t="str">
            <v>School 3</v>
          </cell>
          <cell r="F5742" t="str">
            <v>Software Subscription Licenses</v>
          </cell>
        </row>
        <row r="5743">
          <cell r="B5743" t="str">
            <v>9EP-00209FN  BRL</v>
          </cell>
          <cell r="C5743" t="str">
            <v>SysCtrDatactrCore ALNG SASU MVL 2Lic SysCtrSvrStdCore CoreLic</v>
          </cell>
          <cell r="D5743">
            <v>118.15957446808511</v>
          </cell>
          <cell r="E5743" t="str">
            <v>School 3</v>
          </cell>
          <cell r="F5743" t="str">
            <v>Software Subscription Licenses</v>
          </cell>
        </row>
        <row r="5744">
          <cell r="B5744" t="str">
            <v>TSC-01339NN  BRL</v>
          </cell>
          <cell r="C5744" t="str">
            <v>SysCtrDPMCltML 2019 ALNG MVL 1Y PerOSE</v>
          </cell>
          <cell r="D5744">
            <v>17.436170212765958</v>
          </cell>
          <cell r="E5744" t="str">
            <v>School 3</v>
          </cell>
          <cell r="F5744" t="str">
            <v>Software Licenses</v>
          </cell>
        </row>
        <row r="5745">
          <cell r="B5745" t="str">
            <v>TSC-01340NN  BRL</v>
          </cell>
          <cell r="C5745" t="str">
            <v>SysCtrDPMCltML 2019 ALNG MVL 3Y PerOSE</v>
          </cell>
          <cell r="D5745">
            <v>12.765957446808512</v>
          </cell>
          <cell r="E5745" t="str">
            <v>School 3</v>
          </cell>
          <cell r="F5745" t="str">
            <v>Software Licenses</v>
          </cell>
        </row>
        <row r="5746">
          <cell r="B5746" t="str">
            <v>TSC-00379FN  BRL</v>
          </cell>
          <cell r="C5746" t="str">
            <v>SysCtrDPMCltML ALNG LicSAPk MVL PerOSE</v>
          </cell>
          <cell r="D5746">
            <v>7.3191489361702127</v>
          </cell>
          <cell r="E5746" t="str">
            <v>School 3</v>
          </cell>
          <cell r="F5746" t="str">
            <v>Software Subscription Licenses</v>
          </cell>
        </row>
        <row r="5747">
          <cell r="B5747" t="str">
            <v>TSC-00379SN  BRL</v>
          </cell>
          <cell r="C5747" t="str">
            <v>SysCtrDPMCltML ALNG LicSAPk MVL PerOSE</v>
          </cell>
          <cell r="D5747">
            <v>4.5106382978723412</v>
          </cell>
          <cell r="E5747" t="str">
            <v>School 3</v>
          </cell>
          <cell r="F5747" t="str">
            <v>Software Subscription Licenses</v>
          </cell>
        </row>
        <row r="5748">
          <cell r="B5748" t="str">
            <v>M3J-00093FN  BRL</v>
          </cell>
          <cell r="C5748" t="str">
            <v>SysCtrEndpntPrtctn ALNG SubsVL MVL PerUsr</v>
          </cell>
          <cell r="D5748">
            <v>1.2234042553191489</v>
          </cell>
          <cell r="E5748" t="str">
            <v>School 3</v>
          </cell>
          <cell r="F5748" t="str">
            <v>Software Licenses</v>
          </cell>
        </row>
        <row r="5749">
          <cell r="B5749" t="str">
            <v>M3J-00093SN  BRL</v>
          </cell>
          <cell r="C5749" t="str">
            <v>SysCtrEndpntPrtctn ALNG SubsVL MVL PerUsr</v>
          </cell>
          <cell r="D5749">
            <v>0.76595744680851063</v>
          </cell>
          <cell r="E5749" t="str">
            <v>School 3</v>
          </cell>
          <cell r="F5749" t="str">
            <v>Software Licenses</v>
          </cell>
        </row>
        <row r="5750">
          <cell r="B5750" t="str">
            <v>9TX-01494NN  BRL</v>
          </cell>
          <cell r="C5750" t="str">
            <v>SysCtrOpsMgrCltML 2019 ALNG MVL 1Y PerOSE</v>
          </cell>
          <cell r="D5750">
            <v>17.436170212765958</v>
          </cell>
          <cell r="E5750" t="str">
            <v>School 3</v>
          </cell>
          <cell r="F5750" t="str">
            <v>Software Licenses</v>
          </cell>
        </row>
        <row r="5751">
          <cell r="B5751" t="str">
            <v>9TX-01495NN  BRL</v>
          </cell>
          <cell r="C5751" t="str">
            <v>SysCtrOpsMgrCltML 2019 ALNG MVL 3Y PerOSE</v>
          </cell>
          <cell r="D5751">
            <v>12.765957446808512</v>
          </cell>
          <cell r="E5751" t="str">
            <v>School 3</v>
          </cell>
          <cell r="F5751" t="str">
            <v>Software Licenses</v>
          </cell>
        </row>
        <row r="5752">
          <cell r="B5752" t="str">
            <v>9TX-00635FN  BRL</v>
          </cell>
          <cell r="C5752" t="str">
            <v>SysCtrOpsMgrCltML ALNG LicSAPk MVL PerOSE</v>
          </cell>
          <cell r="D5752">
            <v>7.3191489361702127</v>
          </cell>
          <cell r="E5752" t="str">
            <v>School 3</v>
          </cell>
          <cell r="F5752" t="str">
            <v>Software Subscription Licenses</v>
          </cell>
        </row>
        <row r="5753">
          <cell r="B5753" t="str">
            <v>9TX-00635SN  BRL</v>
          </cell>
          <cell r="C5753" t="str">
            <v>SysCtrOpsMgrCltML ALNG LicSAPk MVL PerOSE</v>
          </cell>
          <cell r="D5753">
            <v>4.5106382978723412</v>
          </cell>
          <cell r="E5753" t="str">
            <v>School 3</v>
          </cell>
          <cell r="F5753" t="str">
            <v>Software Subscription Licenses</v>
          </cell>
        </row>
        <row r="5754">
          <cell r="B5754" t="str">
            <v>3ZK-00513NN  BRL</v>
          </cell>
          <cell r="C5754" t="str">
            <v>SysCtrOrchestratorSvr 2019 ALNG MVL 1Y PerOSE</v>
          </cell>
          <cell r="D5754">
            <v>17.436170212765958</v>
          </cell>
          <cell r="E5754" t="str">
            <v>School 3</v>
          </cell>
          <cell r="F5754" t="str">
            <v>Software Licenses</v>
          </cell>
        </row>
        <row r="5755">
          <cell r="B5755" t="str">
            <v>3ZK-00514NN  BRL</v>
          </cell>
          <cell r="C5755" t="str">
            <v>SysCtrOrchestratorSvr 2019 ALNG MVL 3Y PerOSE</v>
          </cell>
          <cell r="D5755">
            <v>12.765957446808512</v>
          </cell>
          <cell r="E5755" t="str">
            <v>School 3</v>
          </cell>
          <cell r="F5755" t="str">
            <v>Software Licenses</v>
          </cell>
        </row>
        <row r="5756">
          <cell r="B5756" t="str">
            <v>3ZK-00193FN  BRL</v>
          </cell>
          <cell r="C5756" t="str">
            <v>SysCtrOrchestratorSvr ALNG LicSAPk MVL PerOSE</v>
          </cell>
          <cell r="D5756">
            <v>7.3191489361702127</v>
          </cell>
          <cell r="E5756" t="str">
            <v>School 3</v>
          </cell>
          <cell r="F5756" t="str">
            <v>Software Subscription Licenses</v>
          </cell>
        </row>
        <row r="5757">
          <cell r="B5757" t="str">
            <v>3ZK-00193SN  BRL</v>
          </cell>
          <cell r="C5757" t="str">
            <v>SysCtrOrchestratorSvr ALNG LicSAPk MVL PerOSE</v>
          </cell>
          <cell r="D5757">
            <v>4.5106382978723412</v>
          </cell>
          <cell r="E5757" t="str">
            <v>School 3</v>
          </cell>
          <cell r="F5757" t="str">
            <v>Software Subscription Licenses</v>
          </cell>
        </row>
        <row r="5758">
          <cell r="B5758" t="str">
            <v>3ND-00834NN  BRL</v>
          </cell>
          <cell r="C5758" t="str">
            <v>SysCtrSrvcMgrCltML 2019 ALNG MVL 1Y PerOSE</v>
          </cell>
          <cell r="D5758">
            <v>17.436170212765958</v>
          </cell>
          <cell r="E5758" t="str">
            <v>School 3</v>
          </cell>
          <cell r="F5758" t="str">
            <v>Software Licenses</v>
          </cell>
        </row>
        <row r="5759">
          <cell r="B5759" t="str">
            <v>3ND-00835NN  BRL</v>
          </cell>
          <cell r="C5759" t="str">
            <v>SysCtrSrvcMgrCltML 2019 ALNG MVL 3Y PerOSE</v>
          </cell>
          <cell r="D5759">
            <v>12.765957446808512</v>
          </cell>
          <cell r="E5759" t="str">
            <v>School 3</v>
          </cell>
          <cell r="F5759" t="str">
            <v>Software Licenses</v>
          </cell>
        </row>
        <row r="5760">
          <cell r="B5760" t="str">
            <v>3ND-00524FN  BRL</v>
          </cell>
          <cell r="C5760" t="str">
            <v>SysCtrSrvcMgrCltML ALNG LicSAPk MVL PerOSE</v>
          </cell>
          <cell r="D5760">
            <v>7.3191489361702127</v>
          </cell>
          <cell r="E5760" t="str">
            <v>School 3</v>
          </cell>
          <cell r="F5760" t="str">
            <v>Software Subscription Licenses</v>
          </cell>
        </row>
        <row r="5761">
          <cell r="B5761" t="str">
            <v>3ND-00524SN  BRL</v>
          </cell>
          <cell r="C5761" t="str">
            <v>SysCtrSrvcMgrCltML ALNG LicSAPk MVL PerOSE</v>
          </cell>
          <cell r="D5761">
            <v>4.5106382978723412</v>
          </cell>
          <cell r="E5761" t="str">
            <v>School 3</v>
          </cell>
          <cell r="F5761" t="str">
            <v>Software Subscription Licenses</v>
          </cell>
        </row>
        <row r="5762">
          <cell r="B5762" t="str">
            <v>9EN-00541NN  BRL</v>
          </cell>
          <cell r="C5762" t="str">
            <v>SysCtrStdCore 2019 ALNG MVL 16Lic 1Y CoreLic</v>
          </cell>
          <cell r="D5762">
            <v>1244.5638297872342</v>
          </cell>
          <cell r="E5762" t="str">
            <v>School 3</v>
          </cell>
          <cell r="F5762" t="str">
            <v>Software Licenses</v>
          </cell>
        </row>
        <row r="5763">
          <cell r="B5763" t="str">
            <v>9EN-00543NN  BRL</v>
          </cell>
          <cell r="C5763" t="str">
            <v>SysCtrStdCore 2019 ALNG MVL 16Lic 3Y CoreLic</v>
          </cell>
          <cell r="D5763">
            <v>933.23404255319156</v>
          </cell>
          <cell r="E5763" t="str">
            <v>School 3</v>
          </cell>
          <cell r="F5763" t="str">
            <v>Software Licenses</v>
          </cell>
        </row>
        <row r="5764">
          <cell r="B5764" t="str">
            <v>9EN-00542NN  BRL</v>
          </cell>
          <cell r="C5764" t="str">
            <v>SysCtrStdCore 2019 ALNG MVL 2Lic 1Y CoreLic</v>
          </cell>
          <cell r="D5764">
            <v>155.67021276595747</v>
          </cell>
          <cell r="E5764" t="str">
            <v>School 3</v>
          </cell>
          <cell r="F5764" t="str">
            <v>Software Licenses</v>
          </cell>
        </row>
        <row r="5765">
          <cell r="B5765" t="str">
            <v>9EN-00544NN  BRL</v>
          </cell>
          <cell r="C5765" t="str">
            <v>SysCtrStdCore 2019 ALNG MVL 2Lic 3Y CoreLic</v>
          </cell>
          <cell r="D5765">
            <v>116.28723404255319</v>
          </cell>
          <cell r="E5765" t="str">
            <v>School 3</v>
          </cell>
          <cell r="F5765" t="str">
            <v>Software Licenses</v>
          </cell>
        </row>
        <row r="5766">
          <cell r="B5766" t="str">
            <v>9EN-00193FN  BRL</v>
          </cell>
          <cell r="C5766" t="str">
            <v>SysCtrStdCore ALNG LicSAPk MVL 16Lic CoreLic</v>
          </cell>
          <cell r="D5766">
            <v>544.84042553191489</v>
          </cell>
          <cell r="E5766" t="str">
            <v>School 3</v>
          </cell>
          <cell r="F5766" t="str">
            <v>Software Subscription Licenses</v>
          </cell>
        </row>
        <row r="5767">
          <cell r="B5767" t="str">
            <v>9EN-00494FN  BRL</v>
          </cell>
          <cell r="C5767" t="str">
            <v>SysCtrStdCore ALNG LicSAPk MVL 2Lic CoreLic</v>
          </cell>
          <cell r="D5767">
            <v>67.712765957446805</v>
          </cell>
          <cell r="E5767" t="str">
            <v>School 3</v>
          </cell>
          <cell r="F5767" t="str">
            <v>Software Subscription Licenses</v>
          </cell>
        </row>
        <row r="5768">
          <cell r="B5768" t="str">
            <v>E9R-00010FN  BRL</v>
          </cell>
          <cell r="C5768" t="str">
            <v>VDIStew/MDOP ALNG SubsVL MVL PerDvc</v>
          </cell>
          <cell r="D5768">
            <v>2.5957446808510638</v>
          </cell>
          <cell r="E5768" t="str">
            <v>School 3</v>
          </cell>
          <cell r="F5768" t="str">
            <v>Software Subscription Licenses</v>
          </cell>
        </row>
        <row r="5769">
          <cell r="B5769" t="str">
            <v>E9R-00010SN  BRL</v>
          </cell>
          <cell r="C5769" t="str">
            <v>VDIStew/MDOP ALNG SubsVL MVL PerDvc</v>
          </cell>
          <cell r="D5769">
            <v>1.6702127659574471</v>
          </cell>
          <cell r="E5769" t="str">
            <v>School 3</v>
          </cell>
          <cell r="F5769" t="str">
            <v>Software Subscription Licenses</v>
          </cell>
        </row>
        <row r="5770">
          <cell r="B5770" t="str">
            <v>F2R-00010FN  BRL</v>
          </cell>
          <cell r="C5770" t="str">
            <v>VDIStew/oMDOP ALNG SubsVL MVL PerDvc</v>
          </cell>
          <cell r="D5770">
            <v>1.446808510638298</v>
          </cell>
          <cell r="E5770" t="str">
            <v>School 3</v>
          </cell>
          <cell r="F5770" t="str">
            <v>Software Subscription Licenses</v>
          </cell>
        </row>
        <row r="5771">
          <cell r="B5771" t="str">
            <v>F2R-00010SN  BRL</v>
          </cell>
          <cell r="C5771" t="str">
            <v>VDIStew/oMDOP ALNG SubsVL MVL PerDvc</v>
          </cell>
          <cell r="D5771">
            <v>0.98936170212765973</v>
          </cell>
          <cell r="E5771" t="str">
            <v>School 3</v>
          </cell>
          <cell r="F5771" t="str">
            <v>Software Subscription Licenses</v>
          </cell>
        </row>
        <row r="5772">
          <cell r="B5772" t="str">
            <v>HWS-00001FN  BRL</v>
          </cell>
          <cell r="C5772" t="str">
            <v>VisioPlan1forEDU ShrdSvr ALNG SubsVL MVL PerUsr</v>
          </cell>
          <cell r="D5772">
            <v>5.7765957446808507</v>
          </cell>
          <cell r="E5772" t="str">
            <v>School 3</v>
          </cell>
          <cell r="F5772" t="str">
            <v>Software Subscription Licenses</v>
          </cell>
        </row>
        <row r="5773">
          <cell r="B5773" t="str">
            <v>HWS-00001SN  BRL</v>
          </cell>
          <cell r="C5773" t="str">
            <v>VisioPlan1forEDU ShrdSvr ALNG SubsVL MVL PerUsr</v>
          </cell>
          <cell r="D5773">
            <v>4.3191489361702127</v>
          </cell>
          <cell r="E5773" t="str">
            <v>School 3</v>
          </cell>
          <cell r="F5773" t="str">
            <v>Software Subscription Licenses</v>
          </cell>
        </row>
        <row r="5774">
          <cell r="B5774" t="str">
            <v>P4U-00002FN  BRL</v>
          </cell>
          <cell r="C5774" t="str">
            <v>VisioPlan2forEDU ShrdSvr ALNG SU MVL VISIOPLAN1FOREDU PerUsr</v>
          </cell>
          <cell r="D5774">
            <v>6.9361702127659575</v>
          </cell>
          <cell r="E5774" t="str">
            <v>School 3</v>
          </cell>
          <cell r="F5774" t="str">
            <v>Software Subscription Licenses</v>
          </cell>
        </row>
        <row r="5775">
          <cell r="B5775" t="str">
            <v>P4U-00002SN  BRL</v>
          </cell>
          <cell r="C5775" t="str">
            <v>VisioPlan2forEDU ShrdSvr ALNG SU MVL VISIOPLAN1FOREDU PerUsr</v>
          </cell>
          <cell r="D5775">
            <v>5.1914893617021276</v>
          </cell>
          <cell r="E5775" t="str">
            <v>School 3</v>
          </cell>
          <cell r="F5775" t="str">
            <v>Software Subscription Licenses</v>
          </cell>
        </row>
        <row r="5776">
          <cell r="B5776" t="str">
            <v>P4U-00001FN  BRL</v>
          </cell>
          <cell r="C5776" t="str">
            <v>VisioPlan2forEDU ShrdSvr ALNG SubsVL MVL PerUsr</v>
          </cell>
          <cell r="D5776">
            <v>12.723404255319151</v>
          </cell>
          <cell r="E5776" t="str">
            <v>School 3</v>
          </cell>
          <cell r="F5776" t="str">
            <v>Software Subscription Licenses</v>
          </cell>
        </row>
        <row r="5777">
          <cell r="B5777" t="str">
            <v>P4U-00001SN  BRL</v>
          </cell>
          <cell r="C5777" t="str">
            <v>VisioPlan2forEDU ShrdSvr ALNG SubsVL MVL PerUsr</v>
          </cell>
          <cell r="D5777">
            <v>9.5319148936170226</v>
          </cell>
          <cell r="E5777" t="str">
            <v>School 3</v>
          </cell>
          <cell r="F5777" t="str">
            <v>Software Subscription Licenses</v>
          </cell>
        </row>
        <row r="5778">
          <cell r="B5778" t="str">
            <v>D87-07520NN  BRL</v>
          </cell>
          <cell r="C5778" t="str">
            <v>VisioPro 2019 ALNG MVL 1Y</v>
          </cell>
          <cell r="D5778">
            <v>388.2340425531915</v>
          </cell>
          <cell r="E5778" t="str">
            <v>School 3</v>
          </cell>
          <cell r="F5778" t="str">
            <v>Software Licenses</v>
          </cell>
        </row>
        <row r="5779">
          <cell r="B5779" t="str">
            <v>D87-07521NN  BRL</v>
          </cell>
          <cell r="C5779" t="str">
            <v>VisioPro 2019 ALNG MVL 3Y</v>
          </cell>
          <cell r="D5779">
            <v>291.25531914893617</v>
          </cell>
          <cell r="E5779" t="str">
            <v>School 3</v>
          </cell>
          <cell r="F5779" t="str">
            <v>Software Licenses</v>
          </cell>
        </row>
        <row r="5780">
          <cell r="B5780" t="str">
            <v>D87-01057FN  BRL</v>
          </cell>
          <cell r="C5780" t="str">
            <v>VisioPro ALNG LicSAPk MVL</v>
          </cell>
          <cell r="D5780">
            <v>32.063829787234042</v>
          </cell>
          <cell r="E5780" t="str">
            <v>School 3</v>
          </cell>
          <cell r="F5780" t="str">
            <v>Software Subscription Licenses</v>
          </cell>
        </row>
        <row r="5781">
          <cell r="B5781" t="str">
            <v>D87-01057SN  BRL</v>
          </cell>
          <cell r="C5781" t="str">
            <v>VisioPro ALNG LicSAPk MVL</v>
          </cell>
          <cell r="D5781">
            <v>21.01063829787234</v>
          </cell>
          <cell r="E5781" t="str">
            <v>School 3</v>
          </cell>
          <cell r="F5781" t="str">
            <v>Software Subscription Licenses</v>
          </cell>
        </row>
        <row r="5782">
          <cell r="B5782" t="str">
            <v>AAA-10744FN  BRL</v>
          </cell>
          <cell r="C5782" t="str">
            <v>WinE3AddOntoWinEntperDVC ALNG SubsVL MVL</v>
          </cell>
          <cell r="D5782">
            <v>2.9042553191489362</v>
          </cell>
          <cell r="E5782" t="str">
            <v>School 3</v>
          </cell>
          <cell r="F5782" t="str">
            <v>Software Subscription Licenses</v>
          </cell>
        </row>
        <row r="5783">
          <cell r="B5783" t="str">
            <v>KW5-00377NN  BRL</v>
          </cell>
          <cell r="C5783" t="str">
            <v>WINEDUperDVC 10 ALNG Upgrd MVL 1Y</v>
          </cell>
          <cell r="D5783">
            <v>369.08510638297872</v>
          </cell>
          <cell r="E5783" t="str">
            <v>School 3</v>
          </cell>
          <cell r="F5783" t="str">
            <v>Software Licenses</v>
          </cell>
        </row>
        <row r="5784">
          <cell r="B5784" t="str">
            <v>KW5-00382NN  BRL</v>
          </cell>
          <cell r="C5784" t="str">
            <v>WINEDUperDVC 10 ALNG Upgrd MVL 3Y Ent</v>
          </cell>
          <cell r="D5784">
            <v>221.67021276595747</v>
          </cell>
          <cell r="E5784" t="str">
            <v>School 3</v>
          </cell>
          <cell r="F5784" t="str">
            <v>Software Licenses</v>
          </cell>
        </row>
        <row r="5785">
          <cell r="B5785" t="str">
            <v>KW5-00358SN  BRL</v>
          </cell>
          <cell r="C5785" t="str">
            <v>WINEDUperDVC ALNG UpgrdSAPk MVL</v>
          </cell>
          <cell r="D5785">
            <v>74.255319148936167</v>
          </cell>
          <cell r="E5785" t="str">
            <v>School 3</v>
          </cell>
          <cell r="F5785" t="str">
            <v>Software Subscription Licenses</v>
          </cell>
        </row>
        <row r="5786">
          <cell r="B5786" t="str">
            <v>KW5-00358FA  BRL</v>
          </cell>
          <cell r="C5786" t="str">
            <v>WINEDUperDVC ALNG UpgrdSAPk MVL</v>
          </cell>
          <cell r="D5786">
            <v>114.41489361702128</v>
          </cell>
          <cell r="E5786" t="str">
            <v>School 3</v>
          </cell>
          <cell r="F5786">
            <v>0</v>
          </cell>
        </row>
        <row r="5787">
          <cell r="B5787" t="str">
            <v>KW5-00358FB  BRL</v>
          </cell>
          <cell r="C5787" t="str">
            <v>WINEDUperDVC ALNG UpgrdSAPk MVL</v>
          </cell>
          <cell r="D5787">
            <v>100.72340425531917</v>
          </cell>
          <cell r="E5787" t="str">
            <v>School 3</v>
          </cell>
          <cell r="F5787">
            <v>0</v>
          </cell>
        </row>
        <row r="5788">
          <cell r="B5788" t="str">
            <v>KW4-00187NN  BRL</v>
          </cell>
          <cell r="C5788" t="str">
            <v>WINENTLTSC 2019 ALNG Upgrd MVL 1Y BuyOut</v>
          </cell>
          <cell r="D5788">
            <v>369.08510638297872</v>
          </cell>
          <cell r="E5788" t="str">
            <v>School 3</v>
          </cell>
          <cell r="F5788" t="str">
            <v>Software Licenses</v>
          </cell>
        </row>
        <row r="5789">
          <cell r="B5789" t="str">
            <v>KW4-00188NN  BRL</v>
          </cell>
          <cell r="C5789" t="str">
            <v>WINENTLTSC 2019 ALNG Upgrd MVL 3Y Ent BuyOut</v>
          </cell>
          <cell r="D5789">
            <v>221.67021276595747</v>
          </cell>
          <cell r="E5789" t="str">
            <v>School 3</v>
          </cell>
          <cell r="F5789" t="str">
            <v>Software Licenses</v>
          </cell>
        </row>
        <row r="5790">
          <cell r="B5790" t="str">
            <v>V7J-01083NN  BRL</v>
          </cell>
          <cell r="C5790" t="str">
            <v>WinMultiPointSvrPrem 2016 ALNG MVL 1Y</v>
          </cell>
          <cell r="D5790">
            <v>645.23404255319156</v>
          </cell>
          <cell r="E5790" t="str">
            <v>School 3</v>
          </cell>
          <cell r="F5790" t="str">
            <v>Software Licenses</v>
          </cell>
        </row>
        <row r="5791">
          <cell r="B5791" t="str">
            <v>V7J-01084NN  BRL</v>
          </cell>
          <cell r="C5791" t="str">
            <v>WinMultiPointSvrPrem 2016 ALNG MVL 3Y</v>
          </cell>
          <cell r="D5791">
            <v>483.65957446808511</v>
          </cell>
          <cell r="E5791" t="str">
            <v>School 3</v>
          </cell>
          <cell r="F5791" t="str">
            <v>Software Licenses</v>
          </cell>
        </row>
        <row r="5792">
          <cell r="B5792" t="str">
            <v>V7J-00430FN  BRL</v>
          </cell>
          <cell r="C5792" t="str">
            <v>WinMultiPointSvrPrem ALNG LicSAPk MVL</v>
          </cell>
          <cell r="D5792">
            <v>281.75531914893622</v>
          </cell>
          <cell r="E5792" t="str">
            <v>School 3</v>
          </cell>
          <cell r="F5792" t="str">
            <v>Software Subscription Licenses</v>
          </cell>
        </row>
        <row r="5793">
          <cell r="B5793" t="str">
            <v>T98-02936NN  BRL</v>
          </cell>
          <cell r="C5793" t="str">
            <v>WinRghtsMgmtSrvcsCAL 2019 ALNG MVL 1Y DvcCAL</v>
          </cell>
          <cell r="D5793">
            <v>51.212765957446813</v>
          </cell>
          <cell r="E5793" t="str">
            <v>School 3</v>
          </cell>
          <cell r="F5793" t="str">
            <v>Software Licenses</v>
          </cell>
        </row>
        <row r="5794">
          <cell r="B5794" t="str">
            <v>T98-02937NN  BRL</v>
          </cell>
          <cell r="C5794" t="str">
            <v>WinRghtsMgmtSrvcsCAL 2019 ALNG MVL 3Y DvcCAL</v>
          </cell>
          <cell r="D5794">
            <v>38.446808510638299</v>
          </cell>
          <cell r="E5794" t="str">
            <v>School 3</v>
          </cell>
          <cell r="F5794" t="str">
            <v>Software Licenses</v>
          </cell>
        </row>
        <row r="5795">
          <cell r="B5795" t="str">
            <v>T98-00796FN  BRL</v>
          </cell>
          <cell r="C5795" t="str">
            <v>WinRghtsMgmtSrvcsCAL WinNT ALNG LicSAPk MVL DvcCAL</v>
          </cell>
          <cell r="D5795">
            <v>20.085106382978722</v>
          </cell>
          <cell r="E5795" t="str">
            <v>School 3</v>
          </cell>
          <cell r="F5795" t="str">
            <v>Software Subscription Licenses</v>
          </cell>
        </row>
        <row r="5796">
          <cell r="B5796" t="str">
            <v>T98-00796SN  BRL</v>
          </cell>
          <cell r="C5796" t="str">
            <v>WinRghtsMgmtSrvcsCAL WinNT ALNG LicSAPk MVL DvcCAL</v>
          </cell>
          <cell r="D5796">
            <v>12.765957446808512</v>
          </cell>
          <cell r="E5796" t="str">
            <v>School 3</v>
          </cell>
          <cell r="F5796" t="str">
            <v>Software Subscription Licenses</v>
          </cell>
        </row>
        <row r="5797">
          <cell r="B5797" t="str">
            <v>T99-01181NN  BRL</v>
          </cell>
          <cell r="C5797" t="str">
            <v>WinRghtsMgmtSrvcsExtConn 2019 ALNG MVL 1Y</v>
          </cell>
          <cell r="D5797">
            <v>25713.744680851065</v>
          </cell>
          <cell r="E5797" t="str">
            <v>School 3</v>
          </cell>
          <cell r="F5797" t="str">
            <v>Software Licenses</v>
          </cell>
        </row>
        <row r="5798">
          <cell r="B5798" t="str">
            <v>T99-01182NN  BRL</v>
          </cell>
          <cell r="C5798" t="str">
            <v>WinRghtsMgmtSrvcsExtConn 2019 ALNG MVL 3Y</v>
          </cell>
          <cell r="D5798">
            <v>19284.840425531915</v>
          </cell>
          <cell r="E5798" t="str">
            <v>School 3</v>
          </cell>
          <cell r="F5798" t="str">
            <v>Software Licenses</v>
          </cell>
        </row>
        <row r="5799">
          <cell r="B5799" t="str">
            <v>T99-00367FN  BRL</v>
          </cell>
          <cell r="C5799" t="str">
            <v>WinRghtsMgmtSrvcsExtConn WinNT ALNG LicSAPk MVL</v>
          </cell>
          <cell r="D5799">
            <v>11249.606382978724</v>
          </cell>
          <cell r="E5799" t="str">
            <v>School 3</v>
          </cell>
          <cell r="F5799" t="str">
            <v>Software Subscription Licenses</v>
          </cell>
        </row>
        <row r="5800">
          <cell r="B5800" t="str">
            <v>6VC-03783NN  BRL</v>
          </cell>
          <cell r="C5800" t="str">
            <v>WinRmtDsktpSrvcsCAL 2019 ALNG MVL 1Y DvcCAL</v>
          </cell>
          <cell r="D5800">
            <v>121.42553191489363</v>
          </cell>
          <cell r="E5800" t="str">
            <v>School 3</v>
          </cell>
          <cell r="F5800" t="str">
            <v>Software Licenses</v>
          </cell>
        </row>
        <row r="5801">
          <cell r="B5801" t="str">
            <v>6VC-03784NN  BRL</v>
          </cell>
          <cell r="C5801" t="str">
            <v>WinRmtDsktpSrvcsCAL 2019 ALNG MVL 3Y DvcCAL</v>
          </cell>
          <cell r="D5801">
            <v>91.063829787234042</v>
          </cell>
          <cell r="E5801" t="str">
            <v>School 3</v>
          </cell>
          <cell r="F5801" t="str">
            <v>Software Licenses</v>
          </cell>
        </row>
        <row r="5802">
          <cell r="B5802" t="str">
            <v>6VC-01251FN  BRL</v>
          </cell>
          <cell r="C5802" t="str">
            <v>WinRmtDsktpSrvcsCAL ALNG LicSAPk MVL DvcCAL</v>
          </cell>
          <cell r="D5802">
            <v>37.361702127659576</v>
          </cell>
          <cell r="E5802" t="str">
            <v>School 3</v>
          </cell>
          <cell r="F5802" t="str">
            <v>Software Subscription Licenses</v>
          </cell>
        </row>
        <row r="5803">
          <cell r="B5803" t="str">
            <v>6VC-01251SN  BRL</v>
          </cell>
          <cell r="C5803" t="str">
            <v>WinRmtDsktpSrvcsCAL ALNG LicSAPk MVL DvcCAL</v>
          </cell>
          <cell r="D5803">
            <v>22.574468085106382</v>
          </cell>
          <cell r="E5803" t="str">
            <v>School 3</v>
          </cell>
          <cell r="F5803" t="str">
            <v>Software Subscription Licenses</v>
          </cell>
        </row>
        <row r="5804">
          <cell r="B5804" t="str">
            <v>6XC-00455NN  BRL</v>
          </cell>
          <cell r="C5804" t="str">
            <v>WinRmtDsktpSrvcsExtConn 2019 ALNG MVL 1Y</v>
          </cell>
          <cell r="D5804">
            <v>12208.053191489362</v>
          </cell>
          <cell r="E5804" t="str">
            <v>School 3</v>
          </cell>
          <cell r="F5804" t="str">
            <v>Software Licenses</v>
          </cell>
        </row>
        <row r="5805">
          <cell r="B5805" t="str">
            <v>6XC-00456NN  BRL</v>
          </cell>
          <cell r="C5805" t="str">
            <v>WinRmtDsktpSrvcsExtConn 2019 ALNG MVL 3Y</v>
          </cell>
          <cell r="D5805">
            <v>9155.8723404255325</v>
          </cell>
          <cell r="E5805" t="str">
            <v>School 3</v>
          </cell>
          <cell r="F5805" t="str">
            <v>Software Licenses</v>
          </cell>
        </row>
        <row r="5806">
          <cell r="B5806" t="str">
            <v>6XC-00298FN  BRL</v>
          </cell>
          <cell r="C5806" t="str">
            <v>WinRmtDsktpSrvcsExtConn ALNG LicSAPk MVL</v>
          </cell>
          <cell r="D5806">
            <v>5340.7872340425538</v>
          </cell>
          <cell r="E5806" t="str">
            <v>School 3</v>
          </cell>
          <cell r="F5806" t="str">
            <v>Software Subscription Licenses</v>
          </cell>
        </row>
        <row r="5807">
          <cell r="B5807" t="str">
            <v>R18-05803NN  BRL</v>
          </cell>
          <cell r="C5807" t="str">
            <v>WinSvrCAL 2019 ALNG MVL 1Y DvcCAL</v>
          </cell>
          <cell r="D5807">
            <v>41.255319148936174</v>
          </cell>
          <cell r="E5807" t="str">
            <v>School 3</v>
          </cell>
          <cell r="F5807" t="str">
            <v>Software Licenses</v>
          </cell>
        </row>
        <row r="5808">
          <cell r="B5808" t="str">
            <v>R18-05804NN  BRL</v>
          </cell>
          <cell r="C5808" t="str">
            <v>WinSvrCAL 2019 ALNG MVL 3Y DvcCAL</v>
          </cell>
          <cell r="D5808">
            <v>31.138297872340427</v>
          </cell>
          <cell r="E5808" t="str">
            <v>School 3</v>
          </cell>
          <cell r="F5808" t="str">
            <v>Software Licenses</v>
          </cell>
        </row>
        <row r="5809">
          <cell r="B5809" t="str">
            <v>R18-00095FN  BRL</v>
          </cell>
          <cell r="C5809" t="str">
            <v>WinSvrCAL ALNG LicSAPk MVL DvcCAL</v>
          </cell>
          <cell r="D5809">
            <v>15.563829787234043</v>
          </cell>
          <cell r="E5809" t="str">
            <v>School 3</v>
          </cell>
          <cell r="F5809" t="str">
            <v>Software Subscription Licenses</v>
          </cell>
        </row>
        <row r="5810">
          <cell r="B5810" t="str">
            <v>R18-00095SN  BRL</v>
          </cell>
          <cell r="C5810" t="str">
            <v>WinSvrCAL ALNG LicSAPk MVL DvcCAL</v>
          </cell>
          <cell r="D5810">
            <v>1.8723404255319149</v>
          </cell>
          <cell r="E5810" t="str">
            <v>School 3</v>
          </cell>
          <cell r="F5810" t="str">
            <v>Software Subscription Licenses</v>
          </cell>
        </row>
        <row r="5811">
          <cell r="B5811" t="str">
            <v>P71-07281FN  BRL</v>
          </cell>
          <cell r="C5811" t="str">
            <v>WinSvrDataCtr ALNG SASU MVL WinSvrStd 2Proc</v>
          </cell>
          <cell r="D5811">
            <v>1340.7659574468084</v>
          </cell>
          <cell r="E5811" t="str">
            <v>School 3</v>
          </cell>
          <cell r="F5811" t="str">
            <v>Software Subscription Licenses</v>
          </cell>
        </row>
        <row r="5812">
          <cell r="B5812" t="str">
            <v>9EA-01082NN  BRL</v>
          </cell>
          <cell r="C5812" t="str">
            <v>WinSvrDCCore 2019 ALNG MVL 16Lic 1Y CoreLic</v>
          </cell>
          <cell r="D5812">
            <v>4423.755319148936</v>
          </cell>
          <cell r="E5812" t="str">
            <v>School 3</v>
          </cell>
          <cell r="F5812" t="str">
            <v>Software Licenses</v>
          </cell>
        </row>
        <row r="5813">
          <cell r="B5813" t="str">
            <v>9EA-01084NN  BRL</v>
          </cell>
          <cell r="C5813" t="str">
            <v>WinSvrDCCore 2019 ALNG MVL 16Lic 3Y CoreLic</v>
          </cell>
          <cell r="D5813">
            <v>3316.9574468085107</v>
          </cell>
          <cell r="E5813" t="str">
            <v>School 3</v>
          </cell>
          <cell r="F5813" t="str">
            <v>Software Licenses</v>
          </cell>
        </row>
        <row r="5814">
          <cell r="B5814" t="str">
            <v>9EA-01083NN  BRL</v>
          </cell>
          <cell r="C5814" t="str">
            <v>WinSvrDCCore 2019 ALNG MVL 2Lic 1Y CoreLic</v>
          </cell>
          <cell r="D5814">
            <v>553.55319148936178</v>
          </cell>
          <cell r="E5814" t="str">
            <v>School 3</v>
          </cell>
          <cell r="F5814" t="str">
            <v>Software Licenses</v>
          </cell>
        </row>
        <row r="5815">
          <cell r="B5815" t="str">
            <v>9EA-01085NN  BRL</v>
          </cell>
          <cell r="C5815" t="str">
            <v>WinSvrDCCore 2019 ALNG MVL 2Lic 3Y CoreLic</v>
          </cell>
          <cell r="D5815">
            <v>415.01063829787239</v>
          </cell>
          <cell r="E5815" t="str">
            <v>School 3</v>
          </cell>
          <cell r="F5815" t="str">
            <v>Software Licenses</v>
          </cell>
        </row>
        <row r="5816">
          <cell r="B5816" t="str">
            <v>9EA-00271FN  BRL</v>
          </cell>
          <cell r="C5816" t="str">
            <v>WinSvrDCCore ALNG LicSAPk MVL 16Lic CoreLic</v>
          </cell>
          <cell r="D5816">
            <v>1937.5957446808511</v>
          </cell>
          <cell r="E5816" t="str">
            <v>School 3</v>
          </cell>
          <cell r="F5816" t="str">
            <v>Software Subscription Licenses</v>
          </cell>
        </row>
        <row r="5817">
          <cell r="B5817" t="str">
            <v>9EA-00039FN  BRL</v>
          </cell>
          <cell r="C5817" t="str">
            <v>WinSvrDCCore ALNG LicSAPk MVL 2Lic CoreLic</v>
          </cell>
          <cell r="D5817">
            <v>242.06382978723406</v>
          </cell>
          <cell r="E5817" t="str">
            <v>School 3</v>
          </cell>
          <cell r="F5817" t="str">
            <v>Software Subscription Licenses</v>
          </cell>
        </row>
        <row r="5818">
          <cell r="B5818" t="str">
            <v>9EA-00274FN  BRL</v>
          </cell>
          <cell r="C5818" t="str">
            <v>WinSvrDCCore ALNG SASU MVL 16Lic WinSvrStdCore CoreLic</v>
          </cell>
          <cell r="D5818">
            <v>1611.617021276596</v>
          </cell>
          <cell r="E5818" t="str">
            <v>School 3</v>
          </cell>
          <cell r="F5818" t="str">
            <v>Software Subscription Licenses</v>
          </cell>
        </row>
        <row r="5819">
          <cell r="B5819" t="str">
            <v>9EA-00279FN  BRL</v>
          </cell>
          <cell r="C5819" t="str">
            <v>WinSvrDCCore ALNG SASU MVL 2Lic WinSvrStdCore CoreLic</v>
          </cell>
          <cell r="D5819">
            <v>200.80851063829786</v>
          </cell>
          <cell r="E5819" t="str">
            <v>School 3</v>
          </cell>
          <cell r="F5819" t="str">
            <v>Software Subscription Licenses</v>
          </cell>
        </row>
        <row r="5820">
          <cell r="B5820" t="str">
            <v>G3S-01273NN  BRL</v>
          </cell>
          <cell r="C5820" t="str">
            <v>WinSvrEssntls 2019 ALNG MVL 1Y</v>
          </cell>
          <cell r="D5820">
            <v>705.17021276595756</v>
          </cell>
          <cell r="E5820" t="str">
            <v>School 3</v>
          </cell>
          <cell r="F5820" t="str">
            <v>Software Licenses</v>
          </cell>
        </row>
        <row r="5821">
          <cell r="B5821" t="str">
            <v>G3S-01274NN  BRL</v>
          </cell>
          <cell r="C5821" t="str">
            <v>WinSvrEssntls 2019 ALNG MVL 3Y</v>
          </cell>
          <cell r="D5821">
            <v>529.26595744680856</v>
          </cell>
          <cell r="E5821" t="str">
            <v>School 3</v>
          </cell>
          <cell r="F5821" t="str">
            <v>Software Licenses</v>
          </cell>
        </row>
        <row r="5822">
          <cell r="B5822" t="str">
            <v>G3S-00530FN  BRL</v>
          </cell>
          <cell r="C5822" t="str">
            <v>WinSvrEssntls ALNG LicSAPk MVL</v>
          </cell>
          <cell r="D5822">
            <v>308.69148936170217</v>
          </cell>
          <cell r="E5822" t="str">
            <v>School 3</v>
          </cell>
          <cell r="F5822" t="str">
            <v>Software Subscription Licenses</v>
          </cell>
        </row>
        <row r="5823">
          <cell r="B5823" t="str">
            <v>R39-01245NN  BRL</v>
          </cell>
          <cell r="C5823" t="str">
            <v>WinSvrExtConn 2019 ALNG MVL 1Y</v>
          </cell>
          <cell r="D5823">
            <v>2848.0851063829787</v>
          </cell>
          <cell r="E5823" t="str">
            <v>School 3</v>
          </cell>
          <cell r="F5823" t="str">
            <v>Software Licenses</v>
          </cell>
        </row>
        <row r="5824">
          <cell r="B5824" t="str">
            <v>R39-01246NN  BRL</v>
          </cell>
          <cell r="C5824" t="str">
            <v>WinSvrExtConn 2019 ALNG MVL 3Y</v>
          </cell>
          <cell r="D5824">
            <v>2136.5319148936169</v>
          </cell>
          <cell r="E5824" t="str">
            <v>School 3</v>
          </cell>
          <cell r="F5824" t="str">
            <v>Software Licenses</v>
          </cell>
        </row>
        <row r="5825">
          <cell r="B5825" t="str">
            <v>R39-00374FN  BRL</v>
          </cell>
          <cell r="C5825" t="str">
            <v>WinSvrExtConn ALNG LicSAPk MVL</v>
          </cell>
          <cell r="D5825">
            <v>1246.4255319148938</v>
          </cell>
          <cell r="E5825" t="str">
            <v>School 3</v>
          </cell>
          <cell r="F5825" t="str">
            <v>Software Subscription Licenses</v>
          </cell>
        </row>
        <row r="5826">
          <cell r="B5826" t="str">
            <v>9EM-00690NN  BRL</v>
          </cell>
          <cell r="C5826" t="str">
            <v>WinSvrSTDCore 2019 ALNG MVL 16Lic 1Y CoreLic</v>
          </cell>
          <cell r="D5826">
            <v>761.05319148936178</v>
          </cell>
          <cell r="E5826" t="str">
            <v>School 3</v>
          </cell>
          <cell r="F5826" t="str">
            <v>Software Licenses</v>
          </cell>
        </row>
        <row r="5827">
          <cell r="B5827" t="str">
            <v>9EM-00692NN  BRL</v>
          </cell>
          <cell r="C5827" t="str">
            <v>WinSvrSTDCore 2019 ALNG MVL 16Lic 3Y CoreLic</v>
          </cell>
          <cell r="D5827">
            <v>571.45744680851067</v>
          </cell>
          <cell r="E5827" t="str">
            <v>School 3</v>
          </cell>
          <cell r="F5827" t="str">
            <v>Software Licenses</v>
          </cell>
        </row>
        <row r="5828">
          <cell r="B5828" t="str">
            <v>9EM-00691NN  BRL</v>
          </cell>
          <cell r="C5828" t="str">
            <v>WinSvrSTDCore 2019 ALNG MVL 2Lic 1Y CoreLic</v>
          </cell>
          <cell r="D5828">
            <v>96.202127659574487</v>
          </cell>
          <cell r="E5828" t="str">
            <v>School 3</v>
          </cell>
          <cell r="F5828" t="str">
            <v>Software Licenses</v>
          </cell>
        </row>
        <row r="5829">
          <cell r="B5829" t="str">
            <v>9EM-00693NN  BRL</v>
          </cell>
          <cell r="C5829" t="str">
            <v>WinSvrSTDCore 2019 ALNG MVL 2Lic 3Y CoreLic</v>
          </cell>
          <cell r="D5829">
            <v>72.382978723404264</v>
          </cell>
          <cell r="E5829" t="str">
            <v>School 3</v>
          </cell>
          <cell r="F5829" t="str">
            <v>Software Licenses</v>
          </cell>
        </row>
        <row r="5830">
          <cell r="B5830" t="str">
            <v>9EM-00265FN  BRL</v>
          </cell>
          <cell r="C5830" t="str">
            <v>WinSvrSTDCore ALNG LicSAPk MVL 16Lic CoreLic</v>
          </cell>
          <cell r="D5830">
            <v>325.968085106383</v>
          </cell>
          <cell r="E5830" t="str">
            <v>School 3</v>
          </cell>
          <cell r="F5830" t="str">
            <v>Software Subscription Licenses</v>
          </cell>
        </row>
        <row r="5831">
          <cell r="B5831" t="str">
            <v>9EM-00562FN  BRL</v>
          </cell>
          <cell r="C5831" t="str">
            <v>WinSvrSTDCore ALNG LicSAPk MVL 2Lic CoreLic</v>
          </cell>
          <cell r="D5831">
            <v>41.255319148936174</v>
          </cell>
          <cell r="E5831" t="str">
            <v>School 3</v>
          </cell>
          <cell r="F5831" t="str">
            <v>Software Subscription Licenses</v>
          </cell>
        </row>
        <row r="5832">
          <cell r="B5832" t="str">
            <v>DKR-00001FN  BRL</v>
          </cell>
          <cell r="C5832" t="str">
            <v>Dyn365EFldSrvRSOInsEDU ShrdSvr ALNG SubsVL MVL AddOn</v>
          </cell>
          <cell r="D5832">
            <v>133.44680851063831</v>
          </cell>
          <cell r="E5832" t="str">
            <v>School 3</v>
          </cell>
          <cell r="F5832" t="str">
            <v>Software Subscription Licenses</v>
          </cell>
        </row>
        <row r="5833">
          <cell r="B5833" t="str">
            <v>QJQ-00001FN  BRL</v>
          </cell>
          <cell r="C5833" t="str">
            <v>Dyn365ERemoteAssistEDU ShrdSvr ALNG SubsVL MVL PerUsr</v>
          </cell>
          <cell r="D5833">
            <v>140.44680851063831</v>
          </cell>
          <cell r="E5833" t="str">
            <v>School 3</v>
          </cell>
          <cell r="F5833" t="str">
            <v>Software Subscription Licenses</v>
          </cell>
        </row>
        <row r="5834">
          <cell r="B5834" t="str">
            <v>QJQ-00001SN  BRL</v>
          </cell>
          <cell r="C5834" t="str">
            <v>Dyn365ERemoteAssistEDU ShrdSvr ALNG SubsVL MVL PerUsr</v>
          </cell>
          <cell r="D5834">
            <v>87.765957446808514</v>
          </cell>
          <cell r="E5834" t="str">
            <v>School 3</v>
          </cell>
          <cell r="F5834" t="str">
            <v>Software Subscription Licenses</v>
          </cell>
        </row>
        <row r="5835">
          <cell r="B5835" t="str">
            <v>228-11496NN  BRL</v>
          </cell>
          <cell r="C5835" t="str">
            <v>SQLSvrStd 2019 ALNG MVL 1Y</v>
          </cell>
          <cell r="D5835">
            <v>1265.5744680851067</v>
          </cell>
          <cell r="E5835" t="str">
            <v>School 3</v>
          </cell>
          <cell r="F5835" t="str">
            <v>Software Licenses</v>
          </cell>
        </row>
        <row r="5836">
          <cell r="B5836" t="str">
            <v>228-11497NN  BRL</v>
          </cell>
          <cell r="C5836" t="str">
            <v>SQLSvrStd 2019 ALNG MVL 3Y</v>
          </cell>
          <cell r="D5836">
            <v>949.73404255319156</v>
          </cell>
          <cell r="E5836" t="str">
            <v>School 3</v>
          </cell>
          <cell r="F5836" t="str">
            <v>Software Licenses</v>
          </cell>
        </row>
        <row r="5837">
          <cell r="B5837" t="str">
            <v>359-06903NN  BRL</v>
          </cell>
          <cell r="C5837" t="str">
            <v>SQLCAL 2019 ALNG MVL 1Y DvcCAL</v>
          </cell>
          <cell r="D5837">
            <v>293.11702127659572</v>
          </cell>
          <cell r="E5837" t="str">
            <v>School 3</v>
          </cell>
          <cell r="F5837" t="str">
            <v>Software Licenses</v>
          </cell>
        </row>
        <row r="5838">
          <cell r="B5838" t="str">
            <v>359-06904NN  BRL</v>
          </cell>
          <cell r="C5838" t="str">
            <v>SQLCAL 2019 ALNG MVL 3Y DvcCAL</v>
          </cell>
          <cell r="D5838">
            <v>219.79787234042556</v>
          </cell>
          <cell r="E5838" t="str">
            <v>School 3</v>
          </cell>
          <cell r="F5838" t="str">
            <v>Software Licenses</v>
          </cell>
        </row>
        <row r="5839">
          <cell r="B5839" t="str">
            <v>7JQ-01638NN  BRL</v>
          </cell>
          <cell r="C5839" t="str">
            <v>SQLSvrEntCore 2019 ALNG MVL 2Lic 1Y CoreLic</v>
          </cell>
          <cell r="D5839">
            <v>19395.670212765959</v>
          </cell>
          <cell r="E5839" t="str">
            <v>School 3</v>
          </cell>
          <cell r="F5839" t="str">
            <v>Software Licenses</v>
          </cell>
        </row>
        <row r="5840">
          <cell r="B5840" t="str">
            <v>7JQ-01640NN  BRL</v>
          </cell>
          <cell r="C5840" t="str">
            <v>SQLSvrEntCore 2019 ALNG MVL 2Lic 3Y CoreLic</v>
          </cell>
          <cell r="D5840">
            <v>14547.414893617022</v>
          </cell>
          <cell r="E5840" t="str">
            <v>School 3</v>
          </cell>
          <cell r="F5840" t="str">
            <v>Software Licenses</v>
          </cell>
        </row>
        <row r="5841">
          <cell r="B5841" t="str">
            <v>7NQ-01595NN  BRL</v>
          </cell>
          <cell r="C5841" t="str">
            <v>SQLSvrStdCore 2019 ALNG MVL 2Lic 1Y CoreLic</v>
          </cell>
          <cell r="D5841">
            <v>5057.9361702127662</v>
          </cell>
          <cell r="E5841" t="str">
            <v>School 3</v>
          </cell>
          <cell r="F5841" t="str">
            <v>Software Licenses</v>
          </cell>
        </row>
        <row r="5842">
          <cell r="B5842" t="str">
            <v>7NQ-01597NN  BRL</v>
          </cell>
          <cell r="C5842" t="str">
            <v>SQLSvrStdCore 2019 ALNG MVL 2Lic 3Y CoreLic</v>
          </cell>
          <cell r="D5842">
            <v>3794.0851063829791</v>
          </cell>
          <cell r="E5842" t="str">
            <v>School 3</v>
          </cell>
          <cell r="F5842" t="str">
            <v>Software Licenses</v>
          </cell>
        </row>
        <row r="5843">
          <cell r="B5843" t="str">
            <v>DEG-00014FN  BRL</v>
          </cell>
          <cell r="C5843" t="str">
            <v>Dyn365ECstmrSrvcEDU ShrdSvr ALNG SU MVL DYN365EfrCstSrvcAtchEDU PerUsr</v>
          </cell>
          <cell r="D5843">
            <v>190.65957446808511</v>
          </cell>
          <cell r="E5843" t="str">
            <v>School 3</v>
          </cell>
          <cell r="F5843" t="str">
            <v>Software Subscription Licenses</v>
          </cell>
        </row>
        <row r="5844">
          <cell r="B5844" t="str">
            <v>DEG-00014SN  BRL</v>
          </cell>
          <cell r="C5844" t="str">
            <v>Dyn365ECstmrSrvcEDU ShrdSvr ALNG SU MVL DYN365EfrCstSrvcAtchEDU PerUsr</v>
          </cell>
          <cell r="D5844">
            <v>119.14893617021278</v>
          </cell>
          <cell r="E5844" t="str">
            <v>School 3</v>
          </cell>
          <cell r="F5844" t="str">
            <v>Software Subscription Licenses</v>
          </cell>
        </row>
        <row r="5845">
          <cell r="B5845" t="str">
            <v>DEN-00009FN  BRL</v>
          </cell>
          <cell r="C5845" t="str">
            <v>Dyn365EFieldSrvcEDU ShrdSvr ALNG SU MVL Dyn365EfrFldSrvcAtchEDU PerUsr</v>
          </cell>
          <cell r="D5845">
            <v>190.65957446808511</v>
          </cell>
          <cell r="E5845" t="str">
            <v>School 3</v>
          </cell>
          <cell r="F5845" t="str">
            <v>Software Subscription Licenses</v>
          </cell>
        </row>
        <row r="5846">
          <cell r="B5846" t="str">
            <v>DEN-00009SN  BRL</v>
          </cell>
          <cell r="C5846" t="str">
            <v>Dyn365EFieldSrvcEDU ShrdSvr ALNG SU MVL Dyn365EfrFldSrvcAtchEDU PerUsr</v>
          </cell>
          <cell r="D5846">
            <v>119.14893617021278</v>
          </cell>
          <cell r="E5846" t="str">
            <v>School 3</v>
          </cell>
          <cell r="F5846" t="str">
            <v>Software Subscription Licenses</v>
          </cell>
        </row>
        <row r="5847">
          <cell r="B5847" t="str">
            <v>DGU-00013FN  BRL</v>
          </cell>
          <cell r="C5847" t="str">
            <v>Dyn365ESalesEDU ShrdSvr ALNG SU MVL Dyn365EfrSalesAtchEDU PerUsr</v>
          </cell>
          <cell r="D5847">
            <v>190.65957446808511</v>
          </cell>
          <cell r="E5847" t="str">
            <v>School 3</v>
          </cell>
          <cell r="F5847" t="str">
            <v>Software Subscription Licenses</v>
          </cell>
        </row>
        <row r="5848">
          <cell r="B5848" t="str">
            <v>DGU-00013SN  BRL</v>
          </cell>
          <cell r="C5848" t="str">
            <v>Dyn365ESalesEDU ShrdSvr ALNG SU MVL Dyn365EfrSalesAtchEDU PerUsr</v>
          </cell>
          <cell r="D5848">
            <v>119.14893617021278</v>
          </cell>
          <cell r="E5848" t="str">
            <v>School 3</v>
          </cell>
          <cell r="F5848" t="str">
            <v>Software Subscription Licenses</v>
          </cell>
        </row>
        <row r="5849">
          <cell r="B5849" t="str">
            <v>GZK-00006FN  BRL</v>
          </cell>
          <cell r="C5849" t="str">
            <v>Dyn365ECommerceEDU ShrdSvr ALNG SU MVL DYN365EFRRTLATTACHEDU PerUsr</v>
          </cell>
          <cell r="D5849">
            <v>381.28723404255322</v>
          </cell>
          <cell r="E5849" t="str">
            <v>School 3</v>
          </cell>
          <cell r="F5849" t="str">
            <v>Software Subscription Licenses</v>
          </cell>
        </row>
        <row r="5850">
          <cell r="B5850" t="str">
            <v>GZK-00006SN  BRL</v>
          </cell>
          <cell r="C5850" t="str">
            <v>Dyn365ECommerceEDU ShrdSvr ALNG SU MVL DYN365EFRRTLATTACHEDU PerUsr</v>
          </cell>
          <cell r="D5850">
            <v>238.31914893617025</v>
          </cell>
          <cell r="E5850" t="str">
            <v>School 3</v>
          </cell>
          <cell r="F5850" t="str">
            <v>Software Subscription Licenses</v>
          </cell>
        </row>
        <row r="5851">
          <cell r="B5851" t="str">
            <v>MEU-00005FN  BRL</v>
          </cell>
          <cell r="C5851" t="str">
            <v>Dyn365ECstSvcProEDU ShrdSvr ALNG SU MVL Dyn365ETmMmbrs PerUsr</v>
          </cell>
          <cell r="D5851">
            <v>106.75531914893617</v>
          </cell>
          <cell r="E5851" t="str">
            <v>School 3</v>
          </cell>
          <cell r="F5851" t="str">
            <v>Software Subscription Licenses</v>
          </cell>
        </row>
        <row r="5852">
          <cell r="B5852" t="str">
            <v>MEU-00005SN  BRL</v>
          </cell>
          <cell r="C5852" t="str">
            <v>Dyn365ECstSvcProEDU ShrdSvr ALNG SU MVL Dyn365ETmMmbrs PerUsr</v>
          </cell>
          <cell r="D5852">
            <v>66.723404255319153</v>
          </cell>
          <cell r="E5852" t="str">
            <v>School 3</v>
          </cell>
          <cell r="F5852" t="str">
            <v>Software Subscription Licenses</v>
          </cell>
        </row>
        <row r="5853">
          <cell r="B5853" t="str">
            <v>MEU-00006FN  BRL</v>
          </cell>
          <cell r="C5853" t="str">
            <v>Dyn365ECstSvcProEDU ShrdSvr ALNG SU MVL Dyn365EfrCsSvcProAtchEDU PerUsr</v>
          </cell>
          <cell r="D5853">
            <v>76.265957446808514</v>
          </cell>
          <cell r="E5853" t="str">
            <v>School 3</v>
          </cell>
          <cell r="F5853" t="str">
            <v>Software Subscription Licenses</v>
          </cell>
        </row>
        <row r="5854">
          <cell r="B5854" t="str">
            <v>MEU-00006SN  BRL</v>
          </cell>
          <cell r="C5854" t="str">
            <v>Dyn365ECstSvcProEDU ShrdSvr ALNG SU MVL Dyn365EfrCsSvcProAtchEDU PerUsr</v>
          </cell>
          <cell r="D5854">
            <v>47.659574468085104</v>
          </cell>
          <cell r="E5854" t="str">
            <v>School 3</v>
          </cell>
          <cell r="F5854" t="str">
            <v>Software Subscription Licenses</v>
          </cell>
        </row>
        <row r="5855">
          <cell r="B5855" t="str">
            <v>NCS-00006FN  BRL</v>
          </cell>
          <cell r="C5855" t="str">
            <v>Dyn365ESalesProEDU ShrdSvr ALNG SU MVL Dyn365EfrSalesProAtchEDU PerUsr</v>
          </cell>
          <cell r="D5855">
            <v>114.3936170212766</v>
          </cell>
          <cell r="E5855" t="str">
            <v>School 3</v>
          </cell>
          <cell r="F5855" t="str">
            <v>Software Subscription Licenses</v>
          </cell>
        </row>
        <row r="5856">
          <cell r="B5856" t="str">
            <v>NCS-00006SN  BRL</v>
          </cell>
          <cell r="C5856" t="str">
            <v>Dyn365ESalesProEDU ShrdSvr ALNG SU MVL Dyn365EfrSalesProAtchEDU PerUsr</v>
          </cell>
          <cell r="D5856">
            <v>71.489361702127667</v>
          </cell>
          <cell r="E5856" t="str">
            <v>School 3</v>
          </cell>
          <cell r="F5856" t="str">
            <v>Software Subscription Licenses</v>
          </cell>
        </row>
        <row r="5857">
          <cell r="B5857" t="str">
            <v>RZM-00001FN  BRL</v>
          </cell>
          <cell r="C5857" t="str">
            <v>Dyn365EfrCstSrvcDgMsgEDU ShrdSvr ALNG SubsVL MVL AddOn PerUsr</v>
          </cell>
          <cell r="D5857">
            <v>333.63829787234044</v>
          </cell>
          <cell r="E5857" t="str">
            <v>School 3</v>
          </cell>
          <cell r="F5857" t="str">
            <v>Software Subscription Licenses</v>
          </cell>
        </row>
        <row r="5858">
          <cell r="B5858" t="str">
            <v>RZM-00001SN  BRL</v>
          </cell>
          <cell r="C5858" t="str">
            <v>Dyn365EfrCstSrvcDgMsgEDU ShrdSvr ALNG SubsVL MVL AddOn PerUsr</v>
          </cell>
          <cell r="D5858">
            <v>333.63829787234044</v>
          </cell>
          <cell r="E5858" t="str">
            <v>School 3</v>
          </cell>
          <cell r="F5858" t="str">
            <v>Software Subscription Licenses</v>
          </cell>
        </row>
        <row r="5859">
          <cell r="B5859" t="str">
            <v>RZS-00001FN  BRL</v>
          </cell>
          <cell r="C5859" t="str">
            <v>Dyn365EfrCstSrvcCbtSnEDU ShrdSvr ALNG SubsVL MVL 100conversations AddOn</v>
          </cell>
          <cell r="D5859">
            <v>222.41489361702128</v>
          </cell>
          <cell r="E5859" t="str">
            <v>School 3</v>
          </cell>
          <cell r="F5859" t="str">
            <v>Software Subscription Licenses</v>
          </cell>
        </row>
        <row r="5860">
          <cell r="B5860" t="str">
            <v>S3R-00004FN  BRL</v>
          </cell>
          <cell r="C5860" t="str">
            <v>Dyn365ESpplyChnMgmntEDU ALNG SU MVL DYN365ETEAMMMBRSEDUOLD PerUsr</v>
          </cell>
          <cell r="D5860">
            <v>437.21276595744683</v>
          </cell>
          <cell r="E5860" t="str">
            <v>School 3</v>
          </cell>
          <cell r="F5860" t="str">
            <v>Software Subscription Licenses</v>
          </cell>
        </row>
        <row r="5861">
          <cell r="B5861" t="str">
            <v>S3R-00004SN  BRL</v>
          </cell>
          <cell r="C5861" t="str">
            <v>Dyn365ESpplyChnMgmntEDU ALNG SU MVL DYN365ETEAMMMBRSEDUOLD PerUsr</v>
          </cell>
          <cell r="D5861">
            <v>273.25531914893622</v>
          </cell>
          <cell r="E5861" t="str">
            <v>School 3</v>
          </cell>
          <cell r="F5861" t="str">
            <v>Software Subscription Licenses</v>
          </cell>
        </row>
        <row r="5862">
          <cell r="B5862" t="str">
            <v>S3R-00005FN  BRL</v>
          </cell>
          <cell r="C5862" t="str">
            <v>Dyn365ESpplyChnMgmntEDU ALNG SU MVL DYN365EFRSPLYCHNMTATCEDU PerUsr</v>
          </cell>
          <cell r="D5862">
            <v>381.28723404255322</v>
          </cell>
          <cell r="E5862" t="str">
            <v>School 3</v>
          </cell>
          <cell r="F5862" t="str">
            <v>Software Subscription Licenses</v>
          </cell>
        </row>
        <row r="5863">
          <cell r="B5863" t="str">
            <v>S3R-00005SN  BRL</v>
          </cell>
          <cell r="C5863" t="str">
            <v>Dyn365ESpplyChnMgmntEDU ALNG SU MVL DYN365EFRSPLYCHNMTATCEDU PerUsr</v>
          </cell>
          <cell r="D5863">
            <v>238.31914893617025</v>
          </cell>
          <cell r="E5863" t="str">
            <v>School 3</v>
          </cell>
          <cell r="F5863" t="str">
            <v>Software Subscription Licenses</v>
          </cell>
        </row>
        <row r="5864">
          <cell r="B5864" t="str">
            <v>S3R-00006FN  BRL</v>
          </cell>
          <cell r="C5864" t="str">
            <v>Dyn365ESpplyChnMgmntEDU ShrdSvr ALNG SU MVL DYN365EFOROPSACTVTY PerUsr</v>
          </cell>
          <cell r="D5864">
            <v>330.45744680851067</v>
          </cell>
          <cell r="E5864" t="str">
            <v>School 3</v>
          </cell>
          <cell r="F5864" t="str">
            <v>Software Subscription Licenses</v>
          </cell>
        </row>
        <row r="5865">
          <cell r="B5865" t="str">
            <v>S3R-00006SN  BRL</v>
          </cell>
          <cell r="C5865" t="str">
            <v>Dyn365ESpplyChnMgmntEDU ShrdSvr ALNG SU MVL DYN365EFOROPSACTVTY PerUsr</v>
          </cell>
          <cell r="D5865">
            <v>206.53191489361703</v>
          </cell>
          <cell r="E5865" t="str">
            <v>School 3</v>
          </cell>
          <cell r="F5865" t="str">
            <v>Software Subscription Licenses</v>
          </cell>
        </row>
        <row r="5866">
          <cell r="B5866" t="str">
            <v>S3R-00007FN  BRL</v>
          </cell>
          <cell r="C5866" t="str">
            <v>Dyn365ESpplyChnMgmntEDU ShrdSvr ALNG SU MVL Dyn365ETmMmbrs PerUsr</v>
          </cell>
          <cell r="D5866">
            <v>437.21276595744683</v>
          </cell>
          <cell r="E5866" t="str">
            <v>School 3</v>
          </cell>
          <cell r="F5866" t="str">
            <v>Software Subscription Licenses</v>
          </cell>
        </row>
        <row r="5867">
          <cell r="B5867" t="str">
            <v>S3R-00007SN  BRL</v>
          </cell>
          <cell r="C5867" t="str">
            <v>Dyn365ESpplyChnMgmntEDU ShrdSvr ALNG SU MVL Dyn365ETmMmbrs PerUsr</v>
          </cell>
          <cell r="D5867">
            <v>273.25531914893622</v>
          </cell>
          <cell r="E5867" t="str">
            <v>School 3</v>
          </cell>
          <cell r="F5867" t="str">
            <v>Software Subscription Licenses</v>
          </cell>
        </row>
        <row r="5868">
          <cell r="B5868" t="str">
            <v>SFW-00004FN  BRL</v>
          </cell>
          <cell r="C5868" t="str">
            <v>Dyn365EFinanceEDU ShrdSvr ALNG SU MVL DYN365EFRFINANCEATTACHEDU PerUsr</v>
          </cell>
          <cell r="D5868">
            <v>381.28723404255322</v>
          </cell>
          <cell r="E5868" t="str">
            <v>School 3</v>
          </cell>
          <cell r="F5868" t="str">
            <v>Software Subscription Licenses</v>
          </cell>
        </row>
        <row r="5869">
          <cell r="B5869" t="str">
            <v>SFW-00004SN  BRL</v>
          </cell>
          <cell r="C5869" t="str">
            <v>Dyn365EFinanceEDU ShrdSvr ALNG SU MVL DYN365EFRFINANCEATTACHEDU PerUsr</v>
          </cell>
          <cell r="D5869">
            <v>238.31914893617025</v>
          </cell>
          <cell r="E5869" t="str">
            <v>School 3</v>
          </cell>
          <cell r="F5869" t="str">
            <v>Software Subscription Licenses</v>
          </cell>
        </row>
        <row r="5870">
          <cell r="B5870" t="str">
            <v>SFW-00005FN  BRL</v>
          </cell>
          <cell r="C5870" t="str">
            <v>Dyn365EFinanceEDU ShrdSvr ALNG SU MVL Dyn365TeamMembers PerUsr</v>
          </cell>
          <cell r="D5870">
            <v>437.21276595744683</v>
          </cell>
          <cell r="E5870" t="str">
            <v>School 3</v>
          </cell>
          <cell r="F5870" t="str">
            <v>Software Subscription Licenses</v>
          </cell>
        </row>
        <row r="5871">
          <cell r="B5871" t="str">
            <v>SFW-00005SN  BRL</v>
          </cell>
          <cell r="C5871" t="str">
            <v>Dyn365EFinanceEDU ShrdSvr ALNG SU MVL Dyn365TeamMembers PerUsr</v>
          </cell>
          <cell r="D5871">
            <v>273.25531914893622</v>
          </cell>
          <cell r="E5871" t="str">
            <v>School 3</v>
          </cell>
          <cell r="F5871" t="str">
            <v>Software Subscription Licenses</v>
          </cell>
        </row>
        <row r="5872">
          <cell r="B5872" t="str">
            <v>SFW-00006FN  BRL</v>
          </cell>
          <cell r="C5872" t="str">
            <v>Dyn365EFinanceEDU ShrdSvr ALNG SU MVL DYN365EFOROPSACTVTY PerUsr</v>
          </cell>
          <cell r="D5872">
            <v>330.45744680851067</v>
          </cell>
          <cell r="E5872" t="str">
            <v>School 3</v>
          </cell>
          <cell r="F5872" t="str">
            <v>Software Subscription Licenses</v>
          </cell>
        </row>
        <row r="5873">
          <cell r="B5873" t="str">
            <v>SFW-00006SN  BRL</v>
          </cell>
          <cell r="C5873" t="str">
            <v>Dyn365EFinanceEDU ShrdSvr ALNG SU MVL DYN365EFOROPSACTVTY PerUsr</v>
          </cell>
          <cell r="D5873">
            <v>206.53191489361703</v>
          </cell>
          <cell r="E5873" t="str">
            <v>School 3</v>
          </cell>
          <cell r="F5873" t="str">
            <v>Software Subscription Licenses</v>
          </cell>
        </row>
        <row r="5874">
          <cell r="B5874" t="str">
            <v>SFW-00007FN  BRL</v>
          </cell>
          <cell r="C5874" t="str">
            <v>Dyn365EFinanceEDU ShrdSvr ALNG SU MVL Dyn365ETmMmbrs PerUsr</v>
          </cell>
          <cell r="D5874">
            <v>437.21276595744683</v>
          </cell>
          <cell r="E5874" t="str">
            <v>School 3</v>
          </cell>
          <cell r="F5874" t="str">
            <v>Software Subscription Licenses</v>
          </cell>
        </row>
        <row r="5875">
          <cell r="B5875" t="str">
            <v>SFW-00007SN  BRL</v>
          </cell>
          <cell r="C5875" t="str">
            <v>Dyn365EFinanceEDU ShrdSvr ALNG SU MVL Dyn365ETmMmbrs PerUsr</v>
          </cell>
          <cell r="D5875">
            <v>273.25531914893622</v>
          </cell>
          <cell r="E5875" t="str">
            <v>School 3</v>
          </cell>
          <cell r="F5875" t="str">
            <v>Software Subscription Licenses</v>
          </cell>
        </row>
        <row r="5876">
          <cell r="B5876" t="str">
            <v>SRH-00009FN  BRL</v>
          </cell>
          <cell r="C5876" t="str">
            <v>Dyn365ERmteAssistAttchEDU ShrdSvr ALNG SubsVL MVL PerUsr</v>
          </cell>
          <cell r="D5876">
            <v>46.255319148936167</v>
          </cell>
          <cell r="E5876" t="str">
            <v>School 3</v>
          </cell>
          <cell r="F5876" t="str">
            <v>Software Subscription Licenses</v>
          </cell>
        </row>
        <row r="5877">
          <cell r="B5877" t="str">
            <v>SRH-00009SN  BRL</v>
          </cell>
          <cell r="C5877" t="str">
            <v>Dyn365ERmteAssistAttchEDU ShrdSvr ALNG SubsVL MVL PerUsr</v>
          </cell>
          <cell r="D5877">
            <v>28.914893617021278</v>
          </cell>
          <cell r="E5877" t="str">
            <v>School 3</v>
          </cell>
          <cell r="F5877" t="str">
            <v>Software Subscription Licenses</v>
          </cell>
        </row>
        <row r="5878">
          <cell r="B5878" t="str">
            <v>SXA-00035FN  BRL</v>
          </cell>
          <cell r="C5878" t="str">
            <v>SQLSvrBigDataNodeCores ALNG SubsVL MVL 2Lic CoreLic</v>
          </cell>
          <cell r="D5878">
            <v>47.01063829787234</v>
          </cell>
          <cell r="E5878" t="str">
            <v>School 3</v>
          </cell>
          <cell r="F5878" t="str">
            <v>Software Subscription Licenses</v>
          </cell>
        </row>
        <row r="5879">
          <cell r="B5879" t="str">
            <v>QLJ-00001FN  BRL</v>
          </cell>
          <cell r="C5879" t="str">
            <v>Dyn365ECstmrInshtsAtchEDU ShrdSvr ALNG SubsVL MVL</v>
          </cell>
          <cell r="D5879">
            <v>4448.4574468085111</v>
          </cell>
          <cell r="E5879" t="str">
            <v>School 3</v>
          </cell>
          <cell r="F5879" t="str">
            <v>Software Subscription Licenses</v>
          </cell>
        </row>
        <row r="5880">
          <cell r="B5880" t="str">
            <v>R2X-00001FN  BRL</v>
          </cell>
          <cell r="C5880" t="str">
            <v>Dyn365EfrCstmrSrvcChtEDU ShrdSvr ALNG SubsVL MVL PerUsr AddOn</v>
          </cell>
          <cell r="D5880">
            <v>266.90425531914894</v>
          </cell>
          <cell r="E5880" t="str">
            <v>School 3</v>
          </cell>
          <cell r="F5880" t="str">
            <v>Software Subscription Licenses</v>
          </cell>
        </row>
        <row r="5881">
          <cell r="B5881" t="str">
            <v>R2X-00001SN  BRL</v>
          </cell>
          <cell r="C5881" t="str">
            <v>Dyn365EfrCstmrSrvcChtEDU ShrdSvr ALNG SubsVL MVL PerUsr AddOn</v>
          </cell>
          <cell r="D5881">
            <v>266.90425531914894</v>
          </cell>
          <cell r="E5881" t="str">
            <v>School 3</v>
          </cell>
          <cell r="F5881" t="str">
            <v>Software Subscription Licenses</v>
          </cell>
        </row>
        <row r="5882">
          <cell r="B5882" t="str">
            <v>RMT-00007FN  BRL</v>
          </cell>
          <cell r="C5882" t="str">
            <v>VoiceApps-EDU ShrdSvr ALNG SubsVL MVL PerUsr ForPhoneSystemVrtlUsr</v>
          </cell>
          <cell r="D5882">
            <v>0</v>
          </cell>
          <cell r="E5882" t="str">
            <v>School 3</v>
          </cell>
          <cell r="F5882" t="str">
            <v>Online Services</v>
          </cell>
        </row>
        <row r="5883">
          <cell r="B5883" t="str">
            <v>RMT-00007SN  BRL</v>
          </cell>
          <cell r="C5883" t="str">
            <v>VoiceApps-EDU ShrdSvr ALNG SubsVL MVL PerUsr ForPhoneSystemVrtlUsr</v>
          </cell>
          <cell r="D5883">
            <v>0</v>
          </cell>
          <cell r="E5883" t="str">
            <v>School 3</v>
          </cell>
          <cell r="F5883" t="str">
            <v>Online Services</v>
          </cell>
        </row>
        <row r="5884">
          <cell r="B5884" t="str">
            <v>RNT-00001FN  BRL</v>
          </cell>
          <cell r="C5884" t="str">
            <v>Dyn365ECallIntllgncEDU ShrdSvr ALNG SubsVL MVL AddOn</v>
          </cell>
          <cell r="D5884">
            <v>13345.382978723404</v>
          </cell>
          <cell r="E5884" t="str">
            <v>School 3</v>
          </cell>
          <cell r="F5884" t="str">
            <v>Software Subscription Licenses</v>
          </cell>
        </row>
        <row r="5885">
          <cell r="B5885" t="str">
            <v>RXY-00009FN  BRL</v>
          </cell>
          <cell r="C5885" t="str">
            <v>Dyn365EGuidesEDU ShrdSvr ALNG SubsVL MVL PerUsr</v>
          </cell>
          <cell r="D5885">
            <v>150.35106382978725</v>
          </cell>
          <cell r="E5885" t="str">
            <v>School 3</v>
          </cell>
          <cell r="F5885" t="str">
            <v>Software Subscription Licenses</v>
          </cell>
        </row>
        <row r="5886">
          <cell r="B5886" t="str">
            <v>RXY-00009SN  BRL</v>
          </cell>
          <cell r="C5886" t="str">
            <v>Dyn365EGuidesEDU ShrdSvr ALNG SubsVL MVL PerUsr</v>
          </cell>
          <cell r="D5886">
            <v>93.978723404255334</v>
          </cell>
          <cell r="E5886" t="str">
            <v>School 3</v>
          </cell>
          <cell r="F5886" t="str">
            <v>Software Subscription Licenses</v>
          </cell>
        </row>
        <row r="5887">
          <cell r="B5887" t="str">
            <v>RZZ-00002FN  BRL</v>
          </cell>
          <cell r="C5887" t="str">
            <v>Dyn365E AsstMngmntAdAsstE Shared All Lng Subs VL MVL 100 assets</v>
          </cell>
          <cell r="D5887">
            <v>254.19148936170214</v>
          </cell>
          <cell r="E5887" t="str">
            <v>School 3</v>
          </cell>
          <cell r="F5887" t="str">
            <v>Software Subscription Licenses</v>
          </cell>
        </row>
        <row r="5888">
          <cell r="B5888" t="str">
            <v>S3R-00001FN  BRL</v>
          </cell>
          <cell r="C5888" t="str">
            <v>Dyn365ESpplyChnMgmntEDU ShrdSvr ALNG SubsVL MVL PerUsr</v>
          </cell>
          <cell r="D5888">
            <v>457.55319148936178</v>
          </cell>
          <cell r="E5888" t="str">
            <v>School 3</v>
          </cell>
          <cell r="F5888" t="str">
            <v>Software Subscription Licenses</v>
          </cell>
        </row>
        <row r="5889">
          <cell r="B5889" t="str">
            <v>S3R-00001SN  BRL</v>
          </cell>
          <cell r="C5889" t="str">
            <v>Dyn365ESpplyChnMgmntEDU ShrdSvr ALNG SubsVL MVL PerUsr</v>
          </cell>
          <cell r="D5889">
            <v>285.97872340425533</v>
          </cell>
          <cell r="E5889" t="str">
            <v>School 3</v>
          </cell>
          <cell r="F5889" t="str">
            <v>Software Subscription Licenses</v>
          </cell>
        </row>
        <row r="5890">
          <cell r="B5890" t="str">
            <v>SAK-00001FN  BRL</v>
          </cell>
          <cell r="C5890" t="str">
            <v>Dyn365EFinanceAttachEDU ALNG SubsVL MVL toQlfygDyn365BaseSKU PerUsr</v>
          </cell>
          <cell r="D5890">
            <v>76.265957446808514</v>
          </cell>
          <cell r="E5890" t="str">
            <v>School 3</v>
          </cell>
          <cell r="F5890" t="str">
            <v>Software Subscription Licenses</v>
          </cell>
        </row>
        <row r="5891">
          <cell r="B5891" t="str">
            <v>SAK-00001SN  BRL</v>
          </cell>
          <cell r="C5891" t="str">
            <v>Dyn365EFinanceAttachEDU ALNG SubsVL MVL toQlfygDyn365BaseSKU PerUsr</v>
          </cell>
          <cell r="D5891">
            <v>47.659574468085104</v>
          </cell>
          <cell r="E5891" t="str">
            <v>School 3</v>
          </cell>
          <cell r="F5891" t="str">
            <v>Software Subscription Licenses</v>
          </cell>
        </row>
        <row r="5892">
          <cell r="B5892" t="str">
            <v>SAN-00001FN  BRL</v>
          </cell>
          <cell r="C5892" t="str">
            <v>Dyn365ESpplyChnMgtAtchEDU ALNG SubsVL MVL toQlfygDyn365BaseSKU PerUsr</v>
          </cell>
          <cell r="D5892">
            <v>76.265957446808514</v>
          </cell>
          <cell r="E5892" t="str">
            <v>School 3</v>
          </cell>
          <cell r="F5892" t="str">
            <v>Software Subscription Licenses</v>
          </cell>
        </row>
        <row r="5893">
          <cell r="B5893" t="str">
            <v>SAN-00001SN  BRL</v>
          </cell>
          <cell r="C5893" t="str">
            <v>Dyn365ESpplyChnMgtAtchEDU ALNG SubsVL MVL toQlfygDyn365BaseSKU PerUsr</v>
          </cell>
          <cell r="D5893">
            <v>47.659574468085104</v>
          </cell>
          <cell r="E5893" t="str">
            <v>School 3</v>
          </cell>
          <cell r="F5893" t="str">
            <v>Software Subscription Licenses</v>
          </cell>
        </row>
        <row r="5894">
          <cell r="B5894" t="str">
            <v>SAR-00001FN  BRL</v>
          </cell>
          <cell r="C5894" t="str">
            <v>Dyn365ECommerceAtchEDU ALNG SubsVL MVL toQlfygDyn365BaseSKU PerUsr</v>
          </cell>
          <cell r="D5894">
            <v>76.265957446808514</v>
          </cell>
          <cell r="E5894" t="str">
            <v>School 3</v>
          </cell>
          <cell r="F5894" t="str">
            <v>Software Subscription Licenses</v>
          </cell>
        </row>
        <row r="5895">
          <cell r="B5895" t="str">
            <v>SAR-00001SN  BRL</v>
          </cell>
          <cell r="C5895" t="str">
            <v>Dyn365ECommerceAtchEDU ALNG SubsVL MVL toQlfygDyn365BaseSKU PerUsr</v>
          </cell>
          <cell r="D5895">
            <v>47.659574468085104</v>
          </cell>
          <cell r="E5895" t="str">
            <v>School 3</v>
          </cell>
          <cell r="F5895" t="str">
            <v>Software Subscription Licenses</v>
          </cell>
        </row>
        <row r="5896">
          <cell r="B5896" t="str">
            <v>SAU-00001FN  BRL</v>
          </cell>
          <cell r="C5896" t="str">
            <v>Dyn365ESalesAttachEDU ALNG SubsVL MVL toQlfygDyn365BaseSKU PerUsr</v>
          </cell>
          <cell r="D5896">
            <v>50.840425531914896</v>
          </cell>
          <cell r="E5896" t="str">
            <v>School 3</v>
          </cell>
          <cell r="F5896" t="str">
            <v>Software Subscription Licenses</v>
          </cell>
        </row>
        <row r="5897">
          <cell r="B5897" t="str">
            <v>SAU-00001SN  BRL</v>
          </cell>
          <cell r="C5897" t="str">
            <v>Dyn365ESalesAttachEDU ALNG SubsVL MVL toQlfygDyn365BaseSKU PerUsr</v>
          </cell>
          <cell r="D5897">
            <v>31.787234042553191</v>
          </cell>
          <cell r="E5897" t="str">
            <v>School 3</v>
          </cell>
          <cell r="F5897" t="str">
            <v>Software Subscription Licenses</v>
          </cell>
        </row>
        <row r="5898">
          <cell r="B5898" t="str">
            <v>SCG-00001FN  BRL</v>
          </cell>
          <cell r="C5898" t="str">
            <v>Dyn365ECustSrvcAttachEDU ALNG SubsVL MVL toQlfygDyn365BaseSKU PerUsr</v>
          </cell>
          <cell r="D5898">
            <v>50.840425531914896</v>
          </cell>
          <cell r="E5898" t="str">
            <v>School 3</v>
          </cell>
          <cell r="F5898" t="str">
            <v>Software Subscription Licenses</v>
          </cell>
        </row>
        <row r="5899">
          <cell r="B5899" t="str">
            <v>SCG-00001SN  BRL</v>
          </cell>
          <cell r="C5899" t="str">
            <v>Dyn365ECustSrvcAttachEDU ALNG SubsVL MVL toQlfygDyn365BaseSKU PerUsr</v>
          </cell>
          <cell r="D5899">
            <v>31.787234042553191</v>
          </cell>
          <cell r="E5899" t="str">
            <v>School 3</v>
          </cell>
          <cell r="F5899" t="str">
            <v>Software Subscription Licenses</v>
          </cell>
        </row>
        <row r="5900">
          <cell r="B5900" t="str">
            <v>SCP-00001FN  BRL</v>
          </cell>
          <cell r="C5900" t="str">
            <v>Dyn365EFieldSvcAttachEDU ALNG SubsVL MVL toQlfygDyn365BaseSKU PerUsr</v>
          </cell>
          <cell r="D5900">
            <v>50.840425531914896</v>
          </cell>
          <cell r="E5900" t="str">
            <v>School 3</v>
          </cell>
          <cell r="F5900" t="str">
            <v>Software Subscription Licenses</v>
          </cell>
        </row>
        <row r="5901">
          <cell r="B5901" t="str">
            <v>SCP-00001SN  BRL</v>
          </cell>
          <cell r="C5901" t="str">
            <v>Dyn365EFieldSvcAttachEDU ALNG SubsVL MVL toQlfygDyn365BaseSKU PerUsr</v>
          </cell>
          <cell r="D5901">
            <v>31.787234042553191</v>
          </cell>
          <cell r="E5901" t="str">
            <v>School 3</v>
          </cell>
          <cell r="F5901" t="str">
            <v>Software Subscription Licenses</v>
          </cell>
        </row>
        <row r="5902">
          <cell r="B5902" t="str">
            <v>SCW-00001FN  BRL</v>
          </cell>
          <cell r="C5902" t="str">
            <v>Dyn365ECstSrvcProAtchEDU ALNG SubsVL MVL toQlfygDyn365BaseSKU PerUsr</v>
          </cell>
          <cell r="D5902">
            <v>50.840425531914896</v>
          </cell>
          <cell r="E5902" t="str">
            <v>School 3</v>
          </cell>
          <cell r="F5902" t="str">
            <v>Software Subscription Licenses</v>
          </cell>
        </row>
        <row r="5903">
          <cell r="B5903" t="str">
            <v>SCW-00001SN  BRL</v>
          </cell>
          <cell r="C5903" t="str">
            <v>Dyn365ECstSrvcProAtchEDU ALNG SubsVL MVL toQlfygDyn365BaseSKU PerUsr</v>
          </cell>
          <cell r="D5903">
            <v>31.787234042553191</v>
          </cell>
          <cell r="E5903" t="str">
            <v>School 3</v>
          </cell>
          <cell r="F5903" t="str">
            <v>Software Subscription Licenses</v>
          </cell>
        </row>
        <row r="5904">
          <cell r="B5904" t="str">
            <v>SDH-00001FN  BRL</v>
          </cell>
          <cell r="C5904" t="str">
            <v>Dyn365ESalesProAttachEDU ALNG SubsVL MVL toQlfygDyn365BaseSKU PerUsr</v>
          </cell>
          <cell r="D5904">
            <v>50.840425531914896</v>
          </cell>
          <cell r="E5904" t="str">
            <v>School 3</v>
          </cell>
          <cell r="F5904" t="str">
            <v>Software Subscription Licenses</v>
          </cell>
        </row>
        <row r="5905">
          <cell r="B5905" t="str">
            <v>SDH-00001SN  BRL</v>
          </cell>
          <cell r="C5905" t="str">
            <v>Dyn365ESalesProAttachEDU ALNG SubsVL MVL toQlfygDyn365BaseSKU PerUsr</v>
          </cell>
          <cell r="D5905">
            <v>31.787234042553191</v>
          </cell>
          <cell r="E5905" t="str">
            <v>School 3</v>
          </cell>
          <cell r="F5905" t="str">
            <v>Software Subscription Licenses</v>
          </cell>
        </row>
        <row r="5906">
          <cell r="B5906" t="str">
            <v>SDP-00002FN  BRL</v>
          </cell>
          <cell r="C5906" t="str">
            <v>Dyn365EMrktngNonPrdAppEDU ShrdSvr ALNG SubsVL MVL AddOn</v>
          </cell>
          <cell r="D5906">
            <v>1112.117021276596</v>
          </cell>
          <cell r="E5906" t="str">
            <v>School 3</v>
          </cell>
          <cell r="F5906" t="str">
            <v>Software Subscription Licenses</v>
          </cell>
        </row>
        <row r="5907">
          <cell r="B5907" t="str">
            <v>SDR-00001FN  BRL</v>
          </cell>
          <cell r="C5907" t="str">
            <v>AIBuilderCapacityEDU ShrdSvr ALNG SubsVL MVL 1Mservicecredits AddOn</v>
          </cell>
          <cell r="D5907">
            <v>2224.244680851064</v>
          </cell>
          <cell r="E5907" t="str">
            <v>School 3</v>
          </cell>
          <cell r="F5907" t="str">
            <v>Software Subscription Licenses</v>
          </cell>
        </row>
        <row r="5908">
          <cell r="B5908" t="str">
            <v>SDX-00001FN  BRL</v>
          </cell>
          <cell r="C5908" t="str">
            <v>PowerAppsPrtlLgnCpctyEDU ShrdSvr ALNG SubsVL MVL AddOn</v>
          </cell>
          <cell r="D5908">
            <v>889.68085106382978</v>
          </cell>
          <cell r="E5908" t="str">
            <v>School 3</v>
          </cell>
          <cell r="F5908" t="str">
            <v>Software Subscription Licenses</v>
          </cell>
        </row>
        <row r="5909">
          <cell r="B5909" t="str">
            <v>SE6-00001FN  BRL</v>
          </cell>
          <cell r="C5909" t="str">
            <v>PowerAppsPrtlPgvwCptyEDU ALNG SubsVL MVL 100Kexternalpageviews AddOn</v>
          </cell>
          <cell r="D5909">
            <v>444.85106382978728</v>
          </cell>
          <cell r="E5909" t="str">
            <v>School 3</v>
          </cell>
          <cell r="F5909" t="str">
            <v>Software Subscription Licenses</v>
          </cell>
        </row>
        <row r="5910">
          <cell r="B5910" t="str">
            <v>SEK-00001FN  BRL</v>
          </cell>
          <cell r="C5910" t="str">
            <v>PowerAppsPlanEDU ShrdSvr ALNG SubsVL MVL PerUsr</v>
          </cell>
          <cell r="D5910">
            <v>101.68085106382979</v>
          </cell>
          <cell r="E5910" t="str">
            <v>School 3</v>
          </cell>
          <cell r="F5910" t="str">
            <v>Software Subscription Licenses</v>
          </cell>
        </row>
        <row r="5911">
          <cell r="B5911" t="str">
            <v>SEK-00001SN  BRL</v>
          </cell>
          <cell r="C5911" t="str">
            <v>PowerAppsPlanEDU ShrdSvr ALNG SubsVL MVL PerUsr</v>
          </cell>
          <cell r="D5911">
            <v>63.553191489361708</v>
          </cell>
          <cell r="E5911" t="str">
            <v>School 3</v>
          </cell>
          <cell r="F5911" t="str">
            <v>Software Subscription Licenses</v>
          </cell>
        </row>
        <row r="5912">
          <cell r="B5912" t="str">
            <v>SER-00001FN  BRL</v>
          </cell>
          <cell r="C5912" t="str">
            <v>PowerAppsperAppPlanEDU ShrdSvr ALNG SubsVL MVL</v>
          </cell>
          <cell r="D5912">
            <v>25.414893617021278</v>
          </cell>
          <cell r="E5912" t="str">
            <v>School 3</v>
          </cell>
          <cell r="F5912" t="str">
            <v>Software Subscription Licenses</v>
          </cell>
        </row>
        <row r="5913">
          <cell r="B5913" t="str">
            <v>SEX-00001FN  BRL</v>
          </cell>
          <cell r="C5913" t="str">
            <v>PwrAppsandPwrAtmtCpctyEDU ShrdSvr ALNG SubsVL MVL 10KdailyAPIcalls AddOn</v>
          </cell>
          <cell r="D5913">
            <v>222.41489361702128</v>
          </cell>
          <cell r="E5913" t="str">
            <v>School 3</v>
          </cell>
          <cell r="F5913" t="str">
            <v>Software Subscription Licenses</v>
          </cell>
        </row>
        <row r="5914">
          <cell r="B5914" t="str">
            <v>SFK-00001FN  BRL</v>
          </cell>
          <cell r="C5914" t="str">
            <v>PowerAutomateperflowplanEDU ShrdSvr ALNG SubsVL MVL Min5Licenses</v>
          </cell>
          <cell r="D5914">
            <v>254.19148936170214</v>
          </cell>
          <cell r="E5914" t="str">
            <v>School 3</v>
          </cell>
          <cell r="F5914" t="str">
            <v>Software Subscription Licenses</v>
          </cell>
        </row>
        <row r="5915">
          <cell r="B5915" t="str">
            <v>SFQ-00001FN  BRL</v>
          </cell>
          <cell r="C5915" t="str">
            <v>PowerAutomateplanEDU ShrdSvr ALNG SubsVL MVL PerUsr</v>
          </cell>
          <cell r="D5915">
            <v>38.117021276595743</v>
          </cell>
          <cell r="E5915" t="str">
            <v>School 3</v>
          </cell>
          <cell r="F5915" t="str">
            <v>Software Subscription Licenses</v>
          </cell>
        </row>
        <row r="5916">
          <cell r="B5916" t="str">
            <v>SFQ-00001SN  BRL</v>
          </cell>
          <cell r="C5916" t="str">
            <v>PowerAutomateplanEDU ShrdSvr ALNG SubsVL MVL PerUsr</v>
          </cell>
          <cell r="D5916">
            <v>23.829787234042552</v>
          </cell>
          <cell r="E5916" t="str">
            <v>School 3</v>
          </cell>
          <cell r="F5916" t="str">
            <v>Software Subscription Licenses</v>
          </cell>
        </row>
        <row r="5917">
          <cell r="B5917" t="str">
            <v>SFW-00001FN  BRL</v>
          </cell>
          <cell r="C5917" t="str">
            <v>Dyn365EFinanceEDU ShrdSvr ALNG SubsVL MVL PerUsr</v>
          </cell>
          <cell r="D5917">
            <v>457.55319148936178</v>
          </cell>
          <cell r="E5917" t="str">
            <v>School 3</v>
          </cell>
          <cell r="F5917" t="str">
            <v>Software Subscription Licenses</v>
          </cell>
        </row>
        <row r="5918">
          <cell r="B5918" t="str">
            <v>SFW-00001SN  BRL</v>
          </cell>
          <cell r="C5918" t="str">
            <v>Dyn365EFinanceEDU ShrdSvr ALNG SubsVL MVL PerUsr</v>
          </cell>
          <cell r="D5918">
            <v>285.97872340425533</v>
          </cell>
          <cell r="E5918" t="str">
            <v>School 3</v>
          </cell>
          <cell r="F5918" t="str">
            <v>Software Subscription Licenses</v>
          </cell>
        </row>
        <row r="5919">
          <cell r="B5919" t="str">
            <v>965-00002FN  BRL</v>
          </cell>
          <cell r="C5919" t="str">
            <v>AzureActiveDrctryBsc ShrdSvr ALNG SubsVL MVL PerUsr</v>
          </cell>
          <cell r="D5919">
            <v>0</v>
          </cell>
          <cell r="E5919" t="str">
            <v>School 3</v>
          </cell>
          <cell r="F5919" t="str">
            <v>Online Services</v>
          </cell>
        </row>
        <row r="5920">
          <cell r="B5920" t="str">
            <v>965-00002SN  BRL</v>
          </cell>
          <cell r="C5920" t="str">
            <v>AzureActiveDrctryBsc ShrdSvr ALNG SubsVL MVL PerUsr</v>
          </cell>
          <cell r="D5920">
            <v>0</v>
          </cell>
          <cell r="E5920" t="str">
            <v>School 3</v>
          </cell>
          <cell r="F5920" t="str">
            <v>Online Services</v>
          </cell>
        </row>
        <row r="5921">
          <cell r="B5921" t="str">
            <v>D75-02479NN  BRL</v>
          </cell>
          <cell r="C5921" t="str">
            <v>BztlkSvrStd 2020 ALNG MVL 2Lic 1Y CoreLic</v>
          </cell>
          <cell r="D5921">
            <v>6667.0744680851067</v>
          </cell>
          <cell r="E5921" t="str">
            <v>School 3</v>
          </cell>
          <cell r="F5921" t="str">
            <v>Software Licenses</v>
          </cell>
        </row>
        <row r="5922">
          <cell r="B5922" t="str">
            <v>D75-02481NN  BRL</v>
          </cell>
          <cell r="C5922" t="str">
            <v>BztlkSvrStd 2020 ALNG MVL 2Lic 3Y CoreLic</v>
          </cell>
          <cell r="D5922">
            <v>5000.1914893617031</v>
          </cell>
          <cell r="E5922" t="str">
            <v>School 3</v>
          </cell>
          <cell r="F5922" t="str">
            <v>Software Licenses</v>
          </cell>
        </row>
        <row r="5923">
          <cell r="B5923" t="str">
            <v>F52-02776NN  BRL</v>
          </cell>
          <cell r="C5923" t="str">
            <v>BztlkSvrEnt 2020 ALNG MVL 2Lic 1Y CoreLic</v>
          </cell>
          <cell r="D5923">
            <v>27455.659574468085</v>
          </cell>
          <cell r="E5923" t="str">
            <v>School 3</v>
          </cell>
          <cell r="F5923" t="str">
            <v>Software Licenses</v>
          </cell>
        </row>
        <row r="5924">
          <cell r="B5924" t="str">
            <v>F52-02778NN  BRL</v>
          </cell>
          <cell r="C5924" t="str">
            <v>BztlkSvrEnt 2020 ALNG MVL 2Lic 3Y CoreLic</v>
          </cell>
          <cell r="D5924">
            <v>21021.148936170215</v>
          </cell>
          <cell r="E5924" t="str">
            <v>School 3</v>
          </cell>
          <cell r="F5924" t="str">
            <v>Software Licenses</v>
          </cell>
        </row>
        <row r="5925">
          <cell r="B5925" t="str">
            <v>HJA-01195NN  BRL</v>
          </cell>
          <cell r="C5925" t="str">
            <v>BztlkSvrBrnch 2020 ALNG MVL 2Lic 1Y CoreLic</v>
          </cell>
          <cell r="D5925">
            <v>1411.2765957446809</v>
          </cell>
          <cell r="E5925" t="str">
            <v>School 3</v>
          </cell>
          <cell r="F5925" t="str">
            <v>Software Licenses</v>
          </cell>
        </row>
        <row r="5926">
          <cell r="B5926" t="str">
            <v>HJA-01197NN  BRL</v>
          </cell>
          <cell r="C5926" t="str">
            <v>BztlkSvrBrnch 2020 ALNG MVL 2Lic 3Y CoreLic</v>
          </cell>
          <cell r="D5926">
            <v>1079.7021276595744</v>
          </cell>
          <cell r="E5926" t="str">
            <v>School 3</v>
          </cell>
          <cell r="F5926" t="str">
            <v>Software Licenses</v>
          </cell>
        </row>
        <row r="5927">
          <cell r="B5927" t="str">
            <v>QLU-00002FN  BRL</v>
          </cell>
          <cell r="C5927" t="str">
            <v>Defender for Endpoint Edu SubVL Per User</v>
          </cell>
          <cell r="D5927">
            <v>14.553191489361703</v>
          </cell>
          <cell r="E5927" t="str">
            <v>School 3</v>
          </cell>
          <cell r="F5927" t="str">
            <v>Software Subscription Licenses</v>
          </cell>
        </row>
        <row r="5928">
          <cell r="B5928" t="str">
            <v>QLU-00002SN  BRL</v>
          </cell>
          <cell r="C5928" t="str">
            <v>Defender for Endpoint Edu SubVL Per User</v>
          </cell>
          <cell r="D5928">
            <v>14.553191489361703</v>
          </cell>
          <cell r="E5928" t="str">
            <v>School 3</v>
          </cell>
          <cell r="F5928" t="str">
            <v>Software Subscription Licenses</v>
          </cell>
        </row>
        <row r="5929">
          <cell r="B5929" t="str">
            <v>RYU-00001FN  BRL</v>
          </cell>
          <cell r="C5929" t="str">
            <v>PowerVirtualAgentEDU ShrdSvr ALNG SubsVL MVL 2Ksessions</v>
          </cell>
          <cell r="D5929">
            <v>2541.9787234042556</v>
          </cell>
          <cell r="E5929" t="str">
            <v>School 3</v>
          </cell>
          <cell r="F5929" t="str">
            <v>Software Subscription Licenses</v>
          </cell>
        </row>
        <row r="5930">
          <cell r="B5930" t="str">
            <v>SYT-00001FN  BRL</v>
          </cell>
          <cell r="C5930" t="str">
            <v>PowerVirtualAgentUSLEDU ShrdSvr ALNG SubsVL MVL PerUsr</v>
          </cell>
          <cell r="D5930">
            <v>0</v>
          </cell>
          <cell r="E5930" t="str">
            <v>School 3</v>
          </cell>
          <cell r="F5930" t="str">
            <v>Software Subscription Licenses</v>
          </cell>
        </row>
        <row r="5931">
          <cell r="B5931" t="str">
            <v>TKQ-00001FN  BRL</v>
          </cell>
          <cell r="C5931" t="str">
            <v>PwrAppsPrtlslgncpctyT2EDU ALNG SubsVL MVL AddOn Min10Units100logins</v>
          </cell>
          <cell r="D5931">
            <v>444.85106382978728</v>
          </cell>
          <cell r="E5931" t="str">
            <v>School 3</v>
          </cell>
          <cell r="F5931" t="str">
            <v>Software Subscription Licenses</v>
          </cell>
        </row>
        <row r="5932">
          <cell r="B5932" t="str">
            <v>077-07167 BRL</v>
          </cell>
          <cell r="C5932" t="str">
            <v>Access ALNG Fee MVL MVLSOnly DwnLd</v>
          </cell>
          <cell r="D5932">
            <v>0</v>
          </cell>
          <cell r="E5932" t="str">
            <v>ISV Corporate</v>
          </cell>
          <cell r="F5932" t="str">
            <v>Online Services</v>
          </cell>
        </row>
        <row r="5933">
          <cell r="B5933" t="str">
            <v>HJA-01118 BRL</v>
          </cell>
          <cell r="C5933" t="str">
            <v>BztlkSvrBrnch ALNG Fee MVL MVLSOnly DwnLd</v>
          </cell>
          <cell r="D5933">
            <v>0</v>
          </cell>
          <cell r="E5933" t="str">
            <v>ISV Corporate</v>
          </cell>
          <cell r="F5933" t="str">
            <v>Online Services</v>
          </cell>
        </row>
        <row r="5934">
          <cell r="B5934" t="str">
            <v>F52-02679 BRL</v>
          </cell>
          <cell r="C5934" t="str">
            <v>BztlkSvrEnt ALNG Fee MVL MVLSOnly DwnLd</v>
          </cell>
          <cell r="D5934">
            <v>0</v>
          </cell>
          <cell r="E5934" t="str">
            <v>ISV Corporate</v>
          </cell>
          <cell r="F5934" t="str">
            <v>Online Services</v>
          </cell>
        </row>
        <row r="5935">
          <cell r="B5935" t="str">
            <v>D75-02392 BRL</v>
          </cell>
          <cell r="C5935" t="str">
            <v>BztlkSvrStd ALNG Fee MVL MVLSOnly DwnLd</v>
          </cell>
          <cell r="D5935">
            <v>0</v>
          </cell>
          <cell r="E5935" t="str">
            <v>ISV Corporate</v>
          </cell>
          <cell r="F5935" t="str">
            <v>Online Services</v>
          </cell>
        </row>
        <row r="5936">
          <cell r="B5936" t="str">
            <v>EMT-01409 BRL</v>
          </cell>
          <cell r="C5936" t="str">
            <v>Dyn365CstmrSrvc 2019 ALNG Emb MVL DvcCAL</v>
          </cell>
          <cell r="D5936">
            <v>12080.819148936171</v>
          </cell>
          <cell r="E5936" t="str">
            <v>ISV Corporate</v>
          </cell>
          <cell r="F5936" t="str">
            <v>Software Licenses</v>
          </cell>
        </row>
        <row r="5937">
          <cell r="B5937" t="str">
            <v>EMT-01410 BRL</v>
          </cell>
          <cell r="C5937" t="str">
            <v>Dyn365CstmrSrvc 2019 ALNG Emb MVL UsrCAL</v>
          </cell>
          <cell r="D5937">
            <v>8054.2872340425538</v>
          </cell>
          <cell r="E5937" t="str">
            <v>ISV Corporate</v>
          </cell>
          <cell r="F5937" t="str">
            <v>Software Licenses</v>
          </cell>
        </row>
        <row r="5938">
          <cell r="B5938" t="str">
            <v>EMT-01411 BRL</v>
          </cell>
          <cell r="C5938" t="str">
            <v>Dyn365CstmrSrvc 2019 ALNG EmbMntnnce MVL DvcCAL</v>
          </cell>
          <cell r="D5938">
            <v>3020.2234042553196</v>
          </cell>
          <cell r="E5938" t="str">
            <v>ISV Corporate</v>
          </cell>
          <cell r="F5938" t="str">
            <v>Software Licenses</v>
          </cell>
        </row>
        <row r="5939">
          <cell r="B5939" t="str">
            <v>EMT-01412 BRL</v>
          </cell>
          <cell r="C5939" t="str">
            <v>Dyn365CstmrSrvc 2019 ALNG EmbMntnnce MVL UsrCAL</v>
          </cell>
          <cell r="D5939">
            <v>2013.5319148936171</v>
          </cell>
          <cell r="E5939" t="str">
            <v>ISV Corporate</v>
          </cell>
          <cell r="F5939" t="str">
            <v>Software Licenses</v>
          </cell>
        </row>
        <row r="5940">
          <cell r="B5940" t="str">
            <v>ENJ-01447 BRL</v>
          </cell>
          <cell r="C5940" t="str">
            <v>Dyn365Sales 2019 ALNG Emb MVL DvcCAL</v>
          </cell>
          <cell r="D5940">
            <v>12080.819148936171</v>
          </cell>
          <cell r="E5940" t="str">
            <v>ISV Corporate</v>
          </cell>
          <cell r="F5940" t="str">
            <v>Software Licenses</v>
          </cell>
        </row>
        <row r="5941">
          <cell r="B5941" t="str">
            <v>ENJ-01448 BRL</v>
          </cell>
          <cell r="C5941" t="str">
            <v>Dyn365Sales 2019 ALNG Emb MVL UsrCAL</v>
          </cell>
          <cell r="D5941">
            <v>8054.2872340425538</v>
          </cell>
          <cell r="E5941" t="str">
            <v>ISV Corporate</v>
          </cell>
          <cell r="F5941" t="str">
            <v>Software Licenses</v>
          </cell>
        </row>
        <row r="5942">
          <cell r="B5942" t="str">
            <v>ENJ-01449 BRL</v>
          </cell>
          <cell r="C5942" t="str">
            <v>Dyn365Sales 2019 ALNG EmbMntnnce MVL DvcCAL</v>
          </cell>
          <cell r="D5942">
            <v>3020.2234042553196</v>
          </cell>
          <cell r="E5942" t="str">
            <v>ISV Corporate</v>
          </cell>
          <cell r="F5942" t="str">
            <v>Software Licenses</v>
          </cell>
        </row>
        <row r="5943">
          <cell r="B5943" t="str">
            <v>EMJ-00958 BRL</v>
          </cell>
          <cell r="C5943" t="str">
            <v>Dyn365TeamMmbrs 2019 ALNG Emb MVL DvcCAL</v>
          </cell>
          <cell r="D5943">
            <v>966.85106382978734</v>
          </cell>
          <cell r="E5943" t="str">
            <v>ISV Corporate</v>
          </cell>
          <cell r="F5943" t="str">
            <v>Software Licenses</v>
          </cell>
        </row>
        <row r="5944">
          <cell r="B5944" t="str">
            <v>EMJ-00959 BRL</v>
          </cell>
          <cell r="C5944" t="str">
            <v>Dyn365TeamMmbrs 2019 ALNG Emb MVL UsrCAL</v>
          </cell>
          <cell r="D5944">
            <v>644.64893617021278</v>
          </cell>
          <cell r="E5944" t="str">
            <v>ISV Corporate</v>
          </cell>
          <cell r="F5944" t="str">
            <v>Software Licenses</v>
          </cell>
        </row>
        <row r="5945">
          <cell r="B5945" t="str">
            <v>EMJ-00960 BRL</v>
          </cell>
          <cell r="C5945" t="str">
            <v>Dyn365TeamMmbrs 2019 ALNG EmbMntnnce MVL DvcCAL</v>
          </cell>
          <cell r="D5945">
            <v>241.70212765957447</v>
          </cell>
          <cell r="E5945" t="str">
            <v>ISV Corporate</v>
          </cell>
          <cell r="F5945" t="str">
            <v>Software Licenses</v>
          </cell>
        </row>
        <row r="5946">
          <cell r="B5946" t="str">
            <v>EMJ-00961 BRL</v>
          </cell>
          <cell r="C5946" t="str">
            <v>Dyn365TeamMmbrs 2019 ALNG EmbMntnnce MVL UsrCAL</v>
          </cell>
          <cell r="D5946">
            <v>161.10638297872342</v>
          </cell>
          <cell r="E5946" t="str">
            <v>ISV Corporate</v>
          </cell>
          <cell r="F5946" t="str">
            <v>Software Licenses</v>
          </cell>
        </row>
        <row r="5947">
          <cell r="B5947" t="str">
            <v>P3J-00116 BRL</v>
          </cell>
          <cell r="C5947" t="str">
            <v>DynCRMSvrRylty ALNG Fee MVL MVLSOnly DwnLd</v>
          </cell>
          <cell r="D5947">
            <v>0</v>
          </cell>
          <cell r="E5947" t="str">
            <v>ISV Corporate</v>
          </cell>
          <cell r="F5947" t="str">
            <v>Online Services</v>
          </cell>
        </row>
        <row r="5948">
          <cell r="B5948" t="str">
            <v>P3J-00118 BRL</v>
          </cell>
          <cell r="C5948" t="str">
            <v>DynCRMSvrRylty 2019 ALNG Emb MVL</v>
          </cell>
          <cell r="D5948">
            <v>20294.457446808512</v>
          </cell>
          <cell r="E5948" t="str">
            <v>ISV Corporate</v>
          </cell>
          <cell r="F5948" t="str">
            <v>Software Licenses</v>
          </cell>
        </row>
        <row r="5949">
          <cell r="B5949" t="str">
            <v>P3J-00119 BRL</v>
          </cell>
          <cell r="C5949" t="str">
            <v>DynCRMSvrRylty 2019 ALNG EmbMntnnce MVL</v>
          </cell>
          <cell r="D5949">
            <v>5073.5957446808516</v>
          </cell>
          <cell r="E5949" t="str">
            <v>ISV Corporate</v>
          </cell>
          <cell r="F5949" t="str">
            <v>Software Licenses</v>
          </cell>
        </row>
        <row r="5950">
          <cell r="B5950" t="str">
            <v>065-08610 BRL</v>
          </cell>
          <cell r="C5950" t="str">
            <v>Excel ALNG Fee MVL MVLSOnly DwnLd</v>
          </cell>
          <cell r="D5950">
            <v>0</v>
          </cell>
          <cell r="E5950" t="str">
            <v>ISV Corporate</v>
          </cell>
          <cell r="F5950" t="str">
            <v>Online Services</v>
          </cell>
        </row>
        <row r="5951">
          <cell r="B5951" t="str">
            <v>PGI-00754 BRL</v>
          </cell>
          <cell r="C5951" t="str">
            <v>ExchgEntCAL 2019 ALNG Emb MVL DvcCAL woSrvcs</v>
          </cell>
          <cell r="D5951">
            <v>238.18085106382978</v>
          </cell>
          <cell r="E5951" t="str">
            <v>ISV Corporate</v>
          </cell>
          <cell r="F5951" t="str">
            <v>Software Licenses</v>
          </cell>
        </row>
        <row r="5952">
          <cell r="B5952" t="str">
            <v>PGI-00755 BRL</v>
          </cell>
          <cell r="C5952" t="str">
            <v>ExchgEntCAL 2019 ALNG Emb MVL UsrCAL woSrvcs</v>
          </cell>
          <cell r="D5952">
            <v>305.41489361702128</v>
          </cell>
          <cell r="E5952" t="str">
            <v>ISV Corporate</v>
          </cell>
          <cell r="F5952" t="str">
            <v>Software Licenses</v>
          </cell>
        </row>
        <row r="5953">
          <cell r="B5953" t="str">
            <v>PGI-00756 BRL</v>
          </cell>
          <cell r="C5953" t="str">
            <v>ExchgEntCAL 2019 ALNG EmbMntnnce MVL DvcCAL woSrvcs</v>
          </cell>
          <cell r="D5953">
            <v>59.61702127659575</v>
          </cell>
          <cell r="E5953" t="str">
            <v>ISV Corporate</v>
          </cell>
          <cell r="F5953" t="str">
            <v>Software Licenses</v>
          </cell>
        </row>
        <row r="5954">
          <cell r="B5954" t="str">
            <v>PGI-00757 BRL</v>
          </cell>
          <cell r="C5954" t="str">
            <v>ExchgEntCAL 2019 ALNG EmbMntnnce MVL UsrCAL woSrvcs</v>
          </cell>
          <cell r="D5954">
            <v>76.319148936170208</v>
          </cell>
          <cell r="E5954" t="str">
            <v>ISV Corporate</v>
          </cell>
          <cell r="F5954" t="str">
            <v>Software Licenses</v>
          </cell>
        </row>
        <row r="5955">
          <cell r="B5955" t="str">
            <v>381-04458 BRL</v>
          </cell>
          <cell r="C5955" t="str">
            <v>ExchgStdCAL 2019 ALNG Emb MVL DvcCAL</v>
          </cell>
          <cell r="D5955">
            <v>366.24468085106383</v>
          </cell>
          <cell r="E5955" t="str">
            <v>ISV Corporate</v>
          </cell>
          <cell r="F5955" t="str">
            <v>Software Licenses</v>
          </cell>
        </row>
        <row r="5956">
          <cell r="B5956" t="str">
            <v>381-04459 BRL</v>
          </cell>
          <cell r="C5956" t="str">
            <v>ExchgStdCAL 2019 ALNG Emb MVL UsrCAL</v>
          </cell>
          <cell r="D5956">
            <v>473.77659574468089</v>
          </cell>
          <cell r="E5956" t="str">
            <v>ISV Corporate</v>
          </cell>
          <cell r="F5956" t="str">
            <v>Software Licenses</v>
          </cell>
        </row>
        <row r="5957">
          <cell r="B5957" t="str">
            <v>381-04460 BRL</v>
          </cell>
          <cell r="C5957" t="str">
            <v>ExchgStdCAL 2019 ALNG EmbMntnnce MVL DvcCAL</v>
          </cell>
          <cell r="D5957">
            <v>91.510638297872347</v>
          </cell>
          <cell r="E5957" t="str">
            <v>ISV Corporate</v>
          </cell>
          <cell r="F5957" t="str">
            <v>Software Licenses</v>
          </cell>
        </row>
        <row r="5958">
          <cell r="B5958" t="str">
            <v>381-04461 BRL</v>
          </cell>
          <cell r="C5958" t="str">
            <v>ExchgStdCAL 2019 ALNG EmbMntnnce MVL UsrCAL</v>
          </cell>
          <cell r="D5958">
            <v>118.43617021276596</v>
          </cell>
          <cell r="E5958" t="str">
            <v>ISV Corporate</v>
          </cell>
          <cell r="F5958" t="str">
            <v>Software Licenses</v>
          </cell>
        </row>
        <row r="5959">
          <cell r="B5959" t="str">
            <v>395-04589 BRL</v>
          </cell>
          <cell r="C5959" t="str">
            <v>ExchgSvrEnt 2019 ALNG Emb MVL</v>
          </cell>
          <cell r="D5959">
            <v>21967.319148936171</v>
          </cell>
          <cell r="E5959" t="str">
            <v>ISV Corporate</v>
          </cell>
          <cell r="F5959" t="str">
            <v>Software Licenses</v>
          </cell>
        </row>
        <row r="5960">
          <cell r="B5960" t="str">
            <v>395-04590 BRL</v>
          </cell>
          <cell r="C5960" t="str">
            <v>ExchgSvrEnt 2019 ALNG EmbMntnnce MVL</v>
          </cell>
          <cell r="D5960">
            <v>5491.8085106382987</v>
          </cell>
          <cell r="E5960" t="str">
            <v>ISV Corporate</v>
          </cell>
          <cell r="F5960" t="str">
            <v>Software Licenses</v>
          </cell>
        </row>
        <row r="5961">
          <cell r="B5961" t="str">
            <v>395-04587 BRL</v>
          </cell>
          <cell r="C5961" t="str">
            <v>ExchgSvrEnt ALNG Fee MVL MVLSOnly DwnLd</v>
          </cell>
          <cell r="D5961">
            <v>0</v>
          </cell>
          <cell r="E5961" t="str">
            <v>ISV Corporate</v>
          </cell>
          <cell r="F5961" t="str">
            <v>Online Services</v>
          </cell>
        </row>
        <row r="5962">
          <cell r="B5962" t="str">
            <v>312-04390 BRL</v>
          </cell>
          <cell r="C5962" t="str">
            <v>ExchgSvrStd 2019 ALNG Emb MVL</v>
          </cell>
          <cell r="D5962">
            <v>3840.5425531914898</v>
          </cell>
          <cell r="E5962" t="str">
            <v>ISV Corporate</v>
          </cell>
          <cell r="F5962" t="str">
            <v>Software Licenses</v>
          </cell>
        </row>
        <row r="5963">
          <cell r="B5963" t="str">
            <v>312-04391 BRL</v>
          </cell>
          <cell r="C5963" t="str">
            <v>ExchgSvrStd 2019 ALNG EmbMntnnce MVL</v>
          </cell>
          <cell r="D5963">
            <v>960.14893617021278</v>
          </cell>
          <cell r="E5963" t="str">
            <v>ISV Corporate</v>
          </cell>
          <cell r="F5963" t="str">
            <v>Software Licenses</v>
          </cell>
        </row>
        <row r="5964">
          <cell r="B5964" t="str">
            <v>312-04384 BRL</v>
          </cell>
          <cell r="C5964" t="str">
            <v>ExchgSvrStd ALNG Fee MVL MVLSOnly DwnLd</v>
          </cell>
          <cell r="D5964">
            <v>0</v>
          </cell>
          <cell r="E5964" t="str">
            <v>ISV Corporate</v>
          </cell>
          <cell r="F5964" t="str">
            <v>Online Services</v>
          </cell>
        </row>
        <row r="5965">
          <cell r="B5965" t="str">
            <v>7VC-00226 BRL</v>
          </cell>
          <cell r="C5965" t="str">
            <v>FrfrntIdnttyMgr 2010 ALNG Fee MVL MVLSOnly DwnLd</v>
          </cell>
          <cell r="D5965">
            <v>0</v>
          </cell>
          <cell r="E5965" t="str">
            <v>ISV Corporate</v>
          </cell>
          <cell r="F5965" t="str">
            <v>Online Services</v>
          </cell>
        </row>
        <row r="5966">
          <cell r="B5966" t="str">
            <v>7VC-00225 BRL</v>
          </cell>
          <cell r="C5966" t="str">
            <v>FrfrntIdnttyMgr 2010 R2 ALNG Fee MVL MVLSOnly DwnLd</v>
          </cell>
          <cell r="D5966">
            <v>0</v>
          </cell>
          <cell r="E5966" t="str">
            <v>ISV Corporate</v>
          </cell>
          <cell r="F5966" t="str">
            <v>Online Services</v>
          </cell>
        </row>
        <row r="5967">
          <cell r="B5967" t="str">
            <v>NK7-00036 BRL</v>
          </cell>
          <cell r="C5967" t="str">
            <v>IdentityMgrCAL 2016 ALNG Emb MVL UsrCAL</v>
          </cell>
          <cell r="D5967">
            <v>87.829787234042556</v>
          </cell>
          <cell r="E5967" t="str">
            <v>ISV Corporate</v>
          </cell>
          <cell r="F5967" t="str">
            <v>Software Licenses</v>
          </cell>
        </row>
        <row r="5968">
          <cell r="B5968" t="str">
            <v>NK7-00037 BRL</v>
          </cell>
          <cell r="C5968" t="str">
            <v>IdentityMgrCAL 2016 ALNG EmbMntnnce MVL UsrCAL</v>
          </cell>
          <cell r="D5968">
            <v>21.893617021276594</v>
          </cell>
          <cell r="E5968" t="str">
            <v>ISV Corporate</v>
          </cell>
          <cell r="F5968" t="str">
            <v>Software Licenses</v>
          </cell>
        </row>
        <row r="5969">
          <cell r="B5969" t="str">
            <v>NK7-00098 BRL</v>
          </cell>
          <cell r="C5969" t="str">
            <v>IdentityMgrCAL wSP1 ALNG Fee MVL MVLSOnly DwnLd</v>
          </cell>
          <cell r="D5969">
            <v>0</v>
          </cell>
          <cell r="E5969" t="str">
            <v>ISV Corporate</v>
          </cell>
          <cell r="F5969" t="str">
            <v>Online Services</v>
          </cell>
        </row>
        <row r="5970">
          <cell r="B5970" t="str">
            <v>PL7-00041 BRL</v>
          </cell>
          <cell r="C5970" t="str">
            <v>IdentityMgrExtConn 2016 ALNG Emb MVL</v>
          </cell>
          <cell r="D5970">
            <v>90240.095744680861</v>
          </cell>
          <cell r="E5970" t="str">
            <v>ISV Corporate</v>
          </cell>
          <cell r="F5970" t="str">
            <v>Software Licenses</v>
          </cell>
        </row>
        <row r="5971">
          <cell r="B5971" t="str">
            <v>PL7-00042 BRL</v>
          </cell>
          <cell r="C5971" t="str">
            <v>IdentityMgrExtConn 2016 ALNG EmbMntnnce MVL</v>
          </cell>
          <cell r="D5971">
            <v>22559.978723404256</v>
          </cell>
          <cell r="E5971" t="str">
            <v>ISV Corporate</v>
          </cell>
          <cell r="F5971" t="str">
            <v>Software Licenses</v>
          </cell>
        </row>
        <row r="5972">
          <cell r="B5972" t="str">
            <v>S27-04088 BRL</v>
          </cell>
          <cell r="C5972" t="str">
            <v>InfoPath wSP1 ALNG Fee MVL MVLSOnly DwnLd</v>
          </cell>
          <cell r="D5972">
            <v>0</v>
          </cell>
          <cell r="E5972" t="str">
            <v>ISV Corporate</v>
          </cell>
          <cell r="F5972" t="str">
            <v>Online Services</v>
          </cell>
        </row>
        <row r="5973">
          <cell r="B5973" t="str">
            <v>B21-01621 BRL</v>
          </cell>
          <cell r="C5973" t="str">
            <v>MapPoint ALNG Fee MVL MVLSOnly DwnLd NrthmMaps</v>
          </cell>
          <cell r="D5973">
            <v>0</v>
          </cell>
          <cell r="E5973" t="str">
            <v>ISV Corporate</v>
          </cell>
          <cell r="F5973" t="str">
            <v>Online Services</v>
          </cell>
        </row>
        <row r="5974">
          <cell r="B5974" t="str">
            <v>ZS3-00521 BRL</v>
          </cell>
          <cell r="C5974" t="str">
            <v>MapPointFleet ALNG Fee MVL MVLSOnly DwnLd EURPNMaps</v>
          </cell>
          <cell r="D5974">
            <v>0</v>
          </cell>
          <cell r="E5974" t="str">
            <v>ISV Corporate</v>
          </cell>
          <cell r="F5974" t="str">
            <v>Online Services</v>
          </cell>
        </row>
        <row r="5975">
          <cell r="B5975" t="str">
            <v>W2A-00043 BRL</v>
          </cell>
          <cell r="C5975" t="str">
            <v>MgmtRprtr 2007 ALNG Fee MVL MVLSOnly DwnLd</v>
          </cell>
          <cell r="D5975">
            <v>0</v>
          </cell>
          <cell r="E5975" t="str">
            <v>ISV Corporate</v>
          </cell>
          <cell r="F5975" t="str">
            <v>Online Services</v>
          </cell>
        </row>
        <row r="5976">
          <cell r="B5976" t="str">
            <v>KPA-00676 BRL</v>
          </cell>
          <cell r="C5976" t="str">
            <v>OCSEnt R2 ALNG Fee MVL MVLSOnly DwnLd</v>
          </cell>
          <cell r="D5976">
            <v>0</v>
          </cell>
          <cell r="E5976" t="str">
            <v>ISV Corporate</v>
          </cell>
          <cell r="F5976" t="str">
            <v>Online Services</v>
          </cell>
        </row>
        <row r="5977">
          <cell r="B5977" t="str">
            <v>KNA-00550 BRL</v>
          </cell>
          <cell r="C5977" t="str">
            <v>OCSStd R2 ALNG Fee MVL MVLSOnly DwnLd</v>
          </cell>
          <cell r="D5977">
            <v>0</v>
          </cell>
          <cell r="E5977" t="str">
            <v>ISV Corporate</v>
          </cell>
          <cell r="F5977" t="str">
            <v>Online Services</v>
          </cell>
        </row>
        <row r="5978">
          <cell r="B5978" t="str">
            <v>76G-01521 BRL</v>
          </cell>
          <cell r="C5978" t="str">
            <v>OfficeFormsSvr wSP1 ALNG Fee MVL MVLSOnly DwnLd</v>
          </cell>
          <cell r="D5978">
            <v>0</v>
          </cell>
          <cell r="E5978" t="str">
            <v>ISV Corporate</v>
          </cell>
          <cell r="F5978" t="str">
            <v>Online Services</v>
          </cell>
        </row>
        <row r="5979">
          <cell r="B5979" t="str">
            <v>79H-00452 BRL</v>
          </cell>
          <cell r="C5979" t="str">
            <v>OfficeMultiLangPk 2013 ALNG Emb MVL</v>
          </cell>
          <cell r="D5979">
            <v>464.00000000000006</v>
          </cell>
          <cell r="E5979" t="str">
            <v>ISV Corporate</v>
          </cell>
          <cell r="F5979" t="str">
            <v>Software Licenses</v>
          </cell>
        </row>
        <row r="5980">
          <cell r="B5980" t="str">
            <v>79H-00681 BRL</v>
          </cell>
          <cell r="C5980" t="str">
            <v>OfficeMultiLangPk ALNG Fee MVL MVLSOnly DwnLd</v>
          </cell>
          <cell r="D5980">
            <v>0</v>
          </cell>
          <cell r="E5980" t="str">
            <v>ISV Corporate</v>
          </cell>
          <cell r="F5980" t="str">
            <v>Online Services</v>
          </cell>
        </row>
        <row r="5981">
          <cell r="B5981" t="str">
            <v>79P-05625 BRL</v>
          </cell>
          <cell r="C5981" t="str">
            <v>OfficeProPlus ALNG Fee MVL MVLSOnly DwnLd</v>
          </cell>
          <cell r="D5981">
            <v>0</v>
          </cell>
          <cell r="E5981" t="str">
            <v>ISV Corporate</v>
          </cell>
          <cell r="F5981" t="str">
            <v>Online Services</v>
          </cell>
        </row>
        <row r="5982">
          <cell r="B5982" t="str">
            <v>79P-05708 BRL</v>
          </cell>
          <cell r="C5982" t="str">
            <v>OfficeProPlus 2019 ALNG Emb MVL ISV</v>
          </cell>
          <cell r="D5982">
            <v>3485.744680851064</v>
          </cell>
          <cell r="E5982" t="str">
            <v>ISV Corporate</v>
          </cell>
          <cell r="F5982" t="str">
            <v>Software Licenses</v>
          </cell>
        </row>
        <row r="5983">
          <cell r="B5983" t="str">
            <v>79P-05709 BRL</v>
          </cell>
          <cell r="C5983" t="str">
            <v>OfficeProPlus 2019 ALNG EmbMntnnce MVL ISV</v>
          </cell>
          <cell r="D5983">
            <v>1007.6170212765958</v>
          </cell>
          <cell r="E5983" t="str">
            <v>ISV Corporate</v>
          </cell>
          <cell r="F5983" t="str">
            <v>Software Licenses</v>
          </cell>
        </row>
        <row r="5984">
          <cell r="B5984" t="str">
            <v>4MP-00317 BRL</v>
          </cell>
          <cell r="C5984" t="str">
            <v>OfficeSvrLangPk ALNG Fee MVL MVLSOnly DwnLd</v>
          </cell>
          <cell r="D5984">
            <v>0</v>
          </cell>
          <cell r="E5984" t="str">
            <v>ISV Corporate</v>
          </cell>
          <cell r="F5984" t="str">
            <v>Online Services</v>
          </cell>
        </row>
        <row r="5985">
          <cell r="B5985" t="str">
            <v>S26-05615 BRL</v>
          </cell>
          <cell r="C5985" t="str">
            <v>OneNote ALNG Fee MVL MVLSOnly DwnLd</v>
          </cell>
          <cell r="D5985">
            <v>0</v>
          </cell>
          <cell r="E5985" t="str">
            <v>ISV Corporate</v>
          </cell>
          <cell r="F5985" t="str">
            <v>Online Services</v>
          </cell>
        </row>
        <row r="5986">
          <cell r="B5986" t="str">
            <v>543-06536 BRL</v>
          </cell>
          <cell r="C5986" t="str">
            <v>Outlk ALNG Fee MVL MVLSOnly DwnLd</v>
          </cell>
          <cell r="D5986">
            <v>0</v>
          </cell>
          <cell r="E5986" t="str">
            <v>ISV Corporate</v>
          </cell>
          <cell r="F5986" t="str">
            <v>Online Services</v>
          </cell>
        </row>
        <row r="5987">
          <cell r="B5987" t="str">
            <v>164-07770 BRL</v>
          </cell>
          <cell r="C5987" t="str">
            <v>Pblshr ALNG Fee MVL MVLSOnly DwnLd</v>
          </cell>
          <cell r="D5987">
            <v>0</v>
          </cell>
          <cell r="E5987" t="str">
            <v>ISV Corporate</v>
          </cell>
          <cell r="F5987" t="str">
            <v>Online Services</v>
          </cell>
        </row>
        <row r="5988">
          <cell r="B5988" t="str">
            <v>076-05713 BRL</v>
          </cell>
          <cell r="C5988" t="str">
            <v>Prjct Std 2016 ALNG Fee MVL MVLSOnly DwnLd</v>
          </cell>
          <cell r="D5988">
            <v>0</v>
          </cell>
          <cell r="E5988" t="str">
            <v>ISV Corporate</v>
          </cell>
          <cell r="F5988" t="str">
            <v>Online Services</v>
          </cell>
        </row>
        <row r="5989">
          <cell r="B5989" t="str">
            <v>076-05850 BRL</v>
          </cell>
          <cell r="C5989" t="str">
            <v>Prjct Std 2019 ALNG Emb MVL ISV</v>
          </cell>
          <cell r="D5989">
            <v>3036.7021276595747</v>
          </cell>
          <cell r="E5989" t="str">
            <v>ISV Corporate</v>
          </cell>
          <cell r="F5989" t="str">
            <v>Software Licenses</v>
          </cell>
        </row>
        <row r="5990">
          <cell r="B5990" t="str">
            <v>076-05851 BRL</v>
          </cell>
          <cell r="C5990" t="str">
            <v>Prjct Std 2019 ALNG EmbMntnnce MVL ISV</v>
          </cell>
          <cell r="D5990">
            <v>880.61702127659578</v>
          </cell>
          <cell r="E5990" t="str">
            <v>ISV Corporate</v>
          </cell>
          <cell r="F5990" t="str">
            <v>Software Licenses</v>
          </cell>
        </row>
        <row r="5991">
          <cell r="B5991" t="str">
            <v>H30-05671 BRL</v>
          </cell>
          <cell r="C5991" t="str">
            <v>PrjctPro ALNG Fee MVL MVLSOnly DwnLd</v>
          </cell>
          <cell r="D5991">
            <v>0</v>
          </cell>
          <cell r="E5991" t="str">
            <v>ISV Corporate</v>
          </cell>
          <cell r="F5991" t="str">
            <v>Online Services</v>
          </cell>
        </row>
        <row r="5992">
          <cell r="B5992" t="str">
            <v>H30-05853 BRL</v>
          </cell>
          <cell r="C5992" t="str">
            <v>PrjctPro 2019 ALNG Emb MVL ISV w1PrjctSvrCAL</v>
          </cell>
          <cell r="D5992">
            <v>5097.5638297872347</v>
          </cell>
          <cell r="E5992" t="str">
            <v>ISV Corporate</v>
          </cell>
          <cell r="F5992" t="str">
            <v>Software Licenses</v>
          </cell>
        </row>
        <row r="5993">
          <cell r="B5993" t="str">
            <v>H30-05854 BRL</v>
          </cell>
          <cell r="C5993" t="str">
            <v>PrjctPro 2019 ALNG EmbMntnnce MVL ISV w1PrjctSvrCAL</v>
          </cell>
          <cell r="D5993">
            <v>1478.3191489361702</v>
          </cell>
          <cell r="E5993" t="str">
            <v>ISV Corporate</v>
          </cell>
          <cell r="F5993" t="str">
            <v>Software Licenses</v>
          </cell>
        </row>
        <row r="5994">
          <cell r="B5994" t="str">
            <v>H22-02745 BRL</v>
          </cell>
          <cell r="C5994" t="str">
            <v>PrjctSvr wSP1 ALNG Fee MVL MVLSOnly DwnLd</v>
          </cell>
          <cell r="D5994">
            <v>0</v>
          </cell>
          <cell r="E5994" t="str">
            <v>ISV Corporate</v>
          </cell>
          <cell r="F5994" t="str">
            <v>Online Services</v>
          </cell>
        </row>
        <row r="5995">
          <cell r="B5995" t="str">
            <v>H22-02771 BRL</v>
          </cell>
          <cell r="C5995" t="str">
            <v>PrjctSvr 2019 ALNG Emb MVL</v>
          </cell>
          <cell r="D5995">
            <v>30723.095744680853</v>
          </cell>
          <cell r="E5995" t="str">
            <v>ISV Corporate</v>
          </cell>
          <cell r="F5995" t="str">
            <v>Software Licenses</v>
          </cell>
        </row>
        <row r="5996">
          <cell r="B5996" t="str">
            <v>H22-02772 BRL</v>
          </cell>
          <cell r="C5996" t="str">
            <v>PrjctSvr 2019 ALNG EmbMntnnce MVL</v>
          </cell>
          <cell r="D5996">
            <v>7680.7978723404258</v>
          </cell>
          <cell r="E5996" t="str">
            <v>ISV Corporate</v>
          </cell>
          <cell r="F5996" t="str">
            <v>Software Licenses</v>
          </cell>
        </row>
        <row r="5997">
          <cell r="B5997" t="str">
            <v>H21-03514 BRL</v>
          </cell>
          <cell r="C5997" t="str">
            <v>PrjctSvrCAL 2019 ALNG Emb MVL DvcCAL</v>
          </cell>
          <cell r="D5997">
            <v>916.63829787234044</v>
          </cell>
          <cell r="E5997" t="str">
            <v>ISV Corporate</v>
          </cell>
          <cell r="F5997" t="str">
            <v>Software Licenses</v>
          </cell>
        </row>
        <row r="5998">
          <cell r="B5998" t="str">
            <v>H21-03515 BRL</v>
          </cell>
          <cell r="C5998" t="str">
            <v>PrjctSvrCAL 2019 ALNG Emb MVL UsrCAL</v>
          </cell>
          <cell r="D5998">
            <v>1192.9787234042556</v>
          </cell>
          <cell r="E5998" t="str">
            <v>ISV Corporate</v>
          </cell>
          <cell r="F5998" t="str">
            <v>Software Licenses</v>
          </cell>
        </row>
        <row r="5999">
          <cell r="B5999" t="str">
            <v>H21-03516 BRL</v>
          </cell>
          <cell r="C5999" t="str">
            <v>PrjctSvrCAL 2019 ALNG EmbMntnnce MVL DvcCAL</v>
          </cell>
          <cell r="D5999">
            <v>229.18085106382981</v>
          </cell>
          <cell r="E5999" t="str">
            <v>ISV Corporate</v>
          </cell>
          <cell r="F5999" t="str">
            <v>Software Licenses</v>
          </cell>
        </row>
        <row r="6000">
          <cell r="B6000" t="str">
            <v>H21-03517 BRL</v>
          </cell>
          <cell r="C6000" t="str">
            <v>PrjctSvrCAL 2019 ALNG EmbMntnnce MVL UsrCAL</v>
          </cell>
          <cell r="D6000">
            <v>298.24468085106389</v>
          </cell>
          <cell r="E6000" t="str">
            <v>ISV Corporate</v>
          </cell>
          <cell r="F6000" t="str">
            <v>Software Licenses</v>
          </cell>
        </row>
        <row r="6001">
          <cell r="B6001" t="str">
            <v>053-00940 BRL</v>
          </cell>
          <cell r="C6001" t="str">
            <v>ProofingTools ALNG Fee MVL MVLSOnly DwnLd</v>
          </cell>
          <cell r="D6001">
            <v>0</v>
          </cell>
          <cell r="E6001" t="str">
            <v>ISV Corporate</v>
          </cell>
          <cell r="F6001" t="str">
            <v>Software Licenses</v>
          </cell>
        </row>
        <row r="6002">
          <cell r="B6002" t="str">
            <v>079-06681 BRL</v>
          </cell>
          <cell r="C6002" t="str">
            <v>PwrPoint ALNG Fee MVL MVLSOnly DwnLd</v>
          </cell>
          <cell r="D6002">
            <v>0</v>
          </cell>
          <cell r="E6002" t="str">
            <v>ISV Corporate</v>
          </cell>
          <cell r="F6002" t="str">
            <v>Online Services</v>
          </cell>
        </row>
        <row r="6003">
          <cell r="B6003" t="str">
            <v>5HU-00394 BRL</v>
          </cell>
          <cell r="C6003" t="str">
            <v>SfBSvr 2019 ALNG Emb MVL</v>
          </cell>
          <cell r="D6003">
            <v>19770.468085106386</v>
          </cell>
          <cell r="E6003" t="str">
            <v>ISV Corporate</v>
          </cell>
          <cell r="F6003" t="str">
            <v>Software Licenses</v>
          </cell>
        </row>
        <row r="6004">
          <cell r="B6004" t="str">
            <v>5HU-00393 BRL</v>
          </cell>
          <cell r="C6004" t="str">
            <v>SfBSvr 2019 ALNG Emb MVL 1Proc</v>
          </cell>
          <cell r="D6004">
            <v>143551.26595744683</v>
          </cell>
          <cell r="E6004" t="str">
            <v>ISV Corporate</v>
          </cell>
          <cell r="F6004" t="str">
            <v>Software Licenses</v>
          </cell>
        </row>
        <row r="6005">
          <cell r="B6005" t="str">
            <v>5HU-00396 BRL</v>
          </cell>
          <cell r="C6005" t="str">
            <v>SfBSvr 2019 ALNG EmbMntnnce MVL</v>
          </cell>
          <cell r="D6005">
            <v>4942.6276595744685</v>
          </cell>
          <cell r="E6005" t="str">
            <v>ISV Corporate</v>
          </cell>
          <cell r="F6005" t="str">
            <v>Software Licenses</v>
          </cell>
        </row>
        <row r="6006">
          <cell r="B6006" t="str">
            <v>5HU-00395 BRL</v>
          </cell>
          <cell r="C6006" t="str">
            <v>SfBSvr 2019 ALNG EmbMntnnce MVL 1Proc</v>
          </cell>
          <cell r="D6006">
            <v>35887.819148936178</v>
          </cell>
          <cell r="E6006" t="str">
            <v>ISV Corporate</v>
          </cell>
          <cell r="F6006" t="str">
            <v>Software Licenses</v>
          </cell>
        </row>
        <row r="6007">
          <cell r="B6007" t="str">
            <v>5HU-00380 BRL</v>
          </cell>
          <cell r="C6007" t="str">
            <v>SfBSvr ALNG Fee MVL MVLSOnly DwnLd</v>
          </cell>
          <cell r="D6007">
            <v>0</v>
          </cell>
          <cell r="E6007" t="str">
            <v>ISV Corporate</v>
          </cell>
          <cell r="F6007" t="str">
            <v>Online Services</v>
          </cell>
        </row>
        <row r="6008">
          <cell r="B6008" t="str">
            <v>7AH-00708 BRL</v>
          </cell>
          <cell r="C6008" t="str">
            <v>SfBSVrEnCAL 2019 ALNG Emb MVL DvcCAL</v>
          </cell>
          <cell r="D6008">
            <v>586.72340425531911</v>
          </cell>
          <cell r="E6008" t="str">
            <v>ISV Corporate</v>
          </cell>
          <cell r="F6008" t="str">
            <v>Software Licenses</v>
          </cell>
        </row>
        <row r="6009">
          <cell r="B6009" t="str">
            <v>7AH-00709 BRL</v>
          </cell>
          <cell r="C6009" t="str">
            <v>SfBSVrEnCAL 2019 ALNG Emb MVL UsrCAL</v>
          </cell>
          <cell r="D6009">
            <v>759.35106382978722</v>
          </cell>
          <cell r="E6009" t="str">
            <v>ISV Corporate</v>
          </cell>
          <cell r="F6009" t="str">
            <v>Software Licenses</v>
          </cell>
        </row>
        <row r="6010">
          <cell r="B6010" t="str">
            <v>7AH-00710 BRL</v>
          </cell>
          <cell r="C6010" t="str">
            <v>SfBSVrEnCAL 2019 ALNG EmbMntnnce MVL DvcCAL</v>
          </cell>
          <cell r="D6010">
            <v>146.68085106382978</v>
          </cell>
          <cell r="E6010" t="str">
            <v>ISV Corporate</v>
          </cell>
          <cell r="F6010" t="str">
            <v>Software Licenses</v>
          </cell>
        </row>
        <row r="6011">
          <cell r="B6011" t="str">
            <v>7AH-00711 BRL</v>
          </cell>
          <cell r="C6011" t="str">
            <v>SfBSVrEnCAL 2019 ALNG EmbMntnnce MVL UsrCAL</v>
          </cell>
          <cell r="D6011">
            <v>189.79787234042553</v>
          </cell>
          <cell r="E6011" t="str">
            <v>ISV Corporate</v>
          </cell>
          <cell r="F6011" t="str">
            <v>Software Licenses</v>
          </cell>
        </row>
        <row r="6012">
          <cell r="B6012" t="str">
            <v>YEG-01539 BRL</v>
          </cell>
          <cell r="C6012" t="str">
            <v>SfBSvrPlusCAL 2019 ALNG Emb MVL DvcCAL</v>
          </cell>
          <cell r="D6012">
            <v>586.72340425531911</v>
          </cell>
          <cell r="E6012" t="str">
            <v>ISV Corporate</v>
          </cell>
          <cell r="F6012" t="str">
            <v>Software Licenses</v>
          </cell>
        </row>
        <row r="6013">
          <cell r="B6013" t="str">
            <v>YEG-01540 BRL</v>
          </cell>
          <cell r="C6013" t="str">
            <v>SfBSvrPlusCAL 2019 ALNG Emb MVL UsrCAL</v>
          </cell>
          <cell r="D6013">
            <v>759.35106382978722</v>
          </cell>
          <cell r="E6013" t="str">
            <v>ISV Corporate</v>
          </cell>
          <cell r="F6013" t="str">
            <v>Software Licenses</v>
          </cell>
        </row>
        <row r="6014">
          <cell r="B6014" t="str">
            <v>YEG-01541 BRL</v>
          </cell>
          <cell r="C6014" t="str">
            <v>SfBSvrPlusCAL 2019 ALNG EmbMntnnce MVL DvcCAL</v>
          </cell>
          <cell r="D6014">
            <v>146.68085106382978</v>
          </cell>
          <cell r="E6014" t="str">
            <v>ISV Corporate</v>
          </cell>
          <cell r="F6014" t="str">
            <v>Software Licenses</v>
          </cell>
        </row>
        <row r="6015">
          <cell r="B6015" t="str">
            <v>YEG-01542 BRL</v>
          </cell>
          <cell r="C6015" t="str">
            <v>SfBSvrPlusCAL 2019 ALNG EmbMntnnce MVL UsrCAL</v>
          </cell>
          <cell r="D6015">
            <v>189.79787234042553</v>
          </cell>
          <cell r="E6015" t="str">
            <v>ISV Corporate</v>
          </cell>
          <cell r="F6015" t="str">
            <v>Software Licenses</v>
          </cell>
        </row>
        <row r="6016">
          <cell r="B6016" t="str">
            <v>6ZH-00705 BRL</v>
          </cell>
          <cell r="C6016" t="str">
            <v>SfBSvrStdCAL 2019 ALNG Emb MVL DvcCAL</v>
          </cell>
          <cell r="D6016">
            <v>172.61702127659575</v>
          </cell>
          <cell r="E6016" t="str">
            <v>ISV Corporate</v>
          </cell>
          <cell r="F6016" t="str">
            <v>Software Licenses</v>
          </cell>
        </row>
        <row r="6017">
          <cell r="B6017" t="str">
            <v>6ZH-00706 BRL</v>
          </cell>
          <cell r="C6017" t="str">
            <v>SfBSvrStdCAL 2019 ALNG Emb MVL UsrCAL</v>
          </cell>
          <cell r="D6017">
            <v>222.01063829787236</v>
          </cell>
          <cell r="E6017" t="str">
            <v>ISV Corporate</v>
          </cell>
          <cell r="F6017" t="str">
            <v>Software Licenses</v>
          </cell>
        </row>
        <row r="6018">
          <cell r="B6018" t="str">
            <v>6ZH-00707 BRL</v>
          </cell>
          <cell r="C6018" t="str">
            <v>SfBSvrStdCAL 2019 ALNG EmbMntnnce MVL DvcCAL</v>
          </cell>
          <cell r="D6018">
            <v>43.127659574468083</v>
          </cell>
          <cell r="E6018" t="str">
            <v>ISV Corporate</v>
          </cell>
          <cell r="F6018" t="str">
            <v>Software Licenses</v>
          </cell>
        </row>
        <row r="6019">
          <cell r="B6019" t="str">
            <v>6ZH-00708 BRL</v>
          </cell>
          <cell r="C6019" t="str">
            <v>SfBSvrStdCAL 2019 ALNG EmbMntnnce MVL UsrCAL</v>
          </cell>
          <cell r="D6019">
            <v>55.48936170212766</v>
          </cell>
          <cell r="E6019" t="str">
            <v>ISV Corporate</v>
          </cell>
          <cell r="F6019" t="str">
            <v>Software Licenses</v>
          </cell>
        </row>
        <row r="6020">
          <cell r="B6020" t="str">
            <v>76N-03817 BRL</v>
          </cell>
          <cell r="C6020" t="str">
            <v>SharePointEntCAL 2019 ALNG Emb MVL DvcCAL</v>
          </cell>
          <cell r="D6020">
            <v>448.89361702127661</v>
          </cell>
          <cell r="E6020" t="str">
            <v>ISV Corporate</v>
          </cell>
          <cell r="F6020" t="str">
            <v>Software Licenses</v>
          </cell>
        </row>
        <row r="6021">
          <cell r="B6021" t="str">
            <v>76N-03818 BRL</v>
          </cell>
          <cell r="C6021" t="str">
            <v>SharePointEntCAL 2019 ALNG Emb MVL UsrCAL</v>
          </cell>
          <cell r="D6021">
            <v>586.72340425531911</v>
          </cell>
          <cell r="E6021" t="str">
            <v>ISV Corporate</v>
          </cell>
          <cell r="F6021" t="str">
            <v>Software Licenses</v>
          </cell>
        </row>
        <row r="6022">
          <cell r="B6022" t="str">
            <v>76N-03819 BRL</v>
          </cell>
          <cell r="C6022" t="str">
            <v>SharePointEntCAL 2019 ALNG EmbMntnnce MVL DvcCAL</v>
          </cell>
          <cell r="D6022">
            <v>112.26595744680851</v>
          </cell>
          <cell r="E6022" t="str">
            <v>ISV Corporate</v>
          </cell>
          <cell r="F6022" t="str">
            <v>Software Licenses</v>
          </cell>
        </row>
        <row r="6023">
          <cell r="B6023" t="str">
            <v>76N-03820 BRL</v>
          </cell>
          <cell r="C6023" t="str">
            <v>SharePointEntCAL 2019 ALNG EmbMntnnce MVL UsrCAL</v>
          </cell>
          <cell r="D6023">
            <v>146.68085106382978</v>
          </cell>
          <cell r="E6023" t="str">
            <v>ISV Corporate</v>
          </cell>
          <cell r="F6023" t="str">
            <v>Software Licenses</v>
          </cell>
        </row>
        <row r="6024">
          <cell r="B6024" t="str">
            <v>76M-01651 BRL</v>
          </cell>
          <cell r="C6024" t="str">
            <v>SharePointStdCAL 2019 ALNG Emb MVL DvcCAL</v>
          </cell>
          <cell r="D6024">
            <v>517.80851063829789</v>
          </cell>
          <cell r="E6024" t="str">
            <v>ISV Corporate</v>
          </cell>
          <cell r="F6024" t="str">
            <v>Software Licenses</v>
          </cell>
        </row>
        <row r="6025">
          <cell r="B6025" t="str">
            <v>76M-01652 BRL</v>
          </cell>
          <cell r="C6025" t="str">
            <v>SharePointStdCAL 2019 ALNG Emb MVL UsrCAL</v>
          </cell>
          <cell r="D6025">
            <v>665.39361702127667</v>
          </cell>
          <cell r="E6025" t="str">
            <v>ISV Corporate</v>
          </cell>
          <cell r="F6025" t="str">
            <v>Software Licenses</v>
          </cell>
        </row>
        <row r="6026">
          <cell r="B6026" t="str">
            <v>76M-01653 BRL</v>
          </cell>
          <cell r="C6026" t="str">
            <v>SharePointStdCAL 2019 ALNG EmbMntnnce MVL DvcCAL</v>
          </cell>
          <cell r="D6026">
            <v>129.43617021276597</v>
          </cell>
          <cell r="E6026" t="str">
            <v>ISV Corporate</v>
          </cell>
          <cell r="F6026" t="str">
            <v>Software Licenses</v>
          </cell>
        </row>
        <row r="6027">
          <cell r="B6027" t="str">
            <v>76M-01654 BRL</v>
          </cell>
          <cell r="C6027" t="str">
            <v>SharePointStdCAL 2019 ALNG EmbMntnnce MVL UsrCAL</v>
          </cell>
          <cell r="D6027">
            <v>166.37234042553192</v>
          </cell>
          <cell r="E6027" t="str">
            <v>ISV Corporate</v>
          </cell>
          <cell r="F6027" t="str">
            <v>Software Licenses</v>
          </cell>
        </row>
        <row r="6028">
          <cell r="B6028" t="str">
            <v>76P-02014 BRL</v>
          </cell>
          <cell r="C6028" t="str">
            <v>SharePointSvr 2019 ALNG Emb MVL</v>
          </cell>
          <cell r="D6028">
            <v>36865.351063829788</v>
          </cell>
          <cell r="E6028" t="str">
            <v>ISV Corporate</v>
          </cell>
          <cell r="F6028" t="str">
            <v>Software Licenses</v>
          </cell>
        </row>
        <row r="6029">
          <cell r="B6029" t="str">
            <v>76P-02015 BRL</v>
          </cell>
          <cell r="C6029" t="str">
            <v>SharePointSvr 2019 ALNG EmbMntnnce MVL</v>
          </cell>
          <cell r="D6029">
            <v>9216.3510638297885</v>
          </cell>
          <cell r="E6029" t="str">
            <v>ISV Corporate</v>
          </cell>
          <cell r="F6029" t="str">
            <v>Software Licenses</v>
          </cell>
        </row>
        <row r="6030">
          <cell r="B6030" t="str">
            <v>76P-01963 BRL</v>
          </cell>
          <cell r="C6030" t="str">
            <v>SharePointSvr ALNG Fee MVL MVLSOnly DwnLd</v>
          </cell>
          <cell r="D6030">
            <v>0</v>
          </cell>
          <cell r="E6030" t="str">
            <v>ISV Corporate</v>
          </cell>
          <cell r="F6030" t="str">
            <v>Online Services</v>
          </cell>
        </row>
        <row r="6031">
          <cell r="B6031" t="str">
            <v>D2M-00908 BRL</v>
          </cell>
          <cell r="C6031" t="str">
            <v>SQLSvrBsnssIntelligence wSP2 ALNG Fee MVL MVLSOnly DwnLd</v>
          </cell>
          <cell r="D6031">
            <v>0</v>
          </cell>
          <cell r="E6031" t="str">
            <v>ISV Corporate</v>
          </cell>
          <cell r="F6031" t="str">
            <v>Online Services</v>
          </cell>
        </row>
        <row r="6032">
          <cell r="B6032" t="str">
            <v>810-09433 BRL</v>
          </cell>
          <cell r="C6032" t="str">
            <v>SQLSvrEnt ALNG Fee MVL MVLSOnly DwnLd</v>
          </cell>
          <cell r="D6032">
            <v>0</v>
          </cell>
          <cell r="E6032" t="str">
            <v>ISV Corporate</v>
          </cell>
          <cell r="F6032" t="str">
            <v>Online Services</v>
          </cell>
        </row>
        <row r="6033">
          <cell r="B6033" t="str">
            <v>7JQ-01322 BRL</v>
          </cell>
          <cell r="C6033" t="str">
            <v>SQLSvrEntCore ALNG Fee MVL MVLSOnly DwnLd</v>
          </cell>
          <cell r="D6033">
            <v>0</v>
          </cell>
          <cell r="E6033" t="str">
            <v>ISV Corporate</v>
          </cell>
          <cell r="F6033" t="str">
            <v>Online Services</v>
          </cell>
        </row>
        <row r="6034">
          <cell r="B6034" t="str">
            <v>228-11179 BRL</v>
          </cell>
          <cell r="C6034" t="str">
            <v>SQLSvrStd ALNG Fee MVL MVLSOnly DwnLd</v>
          </cell>
          <cell r="D6034">
            <v>0</v>
          </cell>
          <cell r="E6034" t="str">
            <v>ISV Corporate</v>
          </cell>
          <cell r="F6034" t="str">
            <v>Online Services</v>
          </cell>
        </row>
        <row r="6035">
          <cell r="B6035" t="str">
            <v>7NQ-01207 BRL</v>
          </cell>
          <cell r="C6035" t="str">
            <v>SQLSvrStdCore ALNG Fee MVL MVLSOnly DwnLd</v>
          </cell>
          <cell r="D6035">
            <v>0</v>
          </cell>
          <cell r="E6035" t="str">
            <v>ISV Corporate</v>
          </cell>
          <cell r="F6035" t="str">
            <v>Online Services</v>
          </cell>
        </row>
        <row r="6036">
          <cell r="B6036" t="str">
            <v>P6R-00791 BRL</v>
          </cell>
          <cell r="C6036" t="str">
            <v>SrchSvr wSP2 ALNG Fee MVL MVLSOnly DwnLd</v>
          </cell>
          <cell r="D6036">
            <v>0</v>
          </cell>
          <cell r="E6036" t="str">
            <v>ISV Corporate</v>
          </cell>
          <cell r="F6036" t="str">
            <v>Online Services</v>
          </cell>
        </row>
        <row r="6037">
          <cell r="B6037" t="str">
            <v>MFF-00914 BRL</v>
          </cell>
          <cell r="C6037" t="str">
            <v>SysCtrCltMgmtSte ALNG Fee MVL MVLSOnly DwnLd</v>
          </cell>
          <cell r="D6037">
            <v>0</v>
          </cell>
          <cell r="E6037" t="str">
            <v>ISV Corporate</v>
          </cell>
          <cell r="F6037" t="str">
            <v>Online Services</v>
          </cell>
        </row>
        <row r="6038">
          <cell r="B6038" t="str">
            <v>J5A-01680 BRL</v>
          </cell>
          <cell r="C6038" t="str">
            <v>SysCtrCnfgMgrCltML 1606 ALNG Emb MVL PerOSE</v>
          </cell>
          <cell r="D6038">
            <v>203.53191489361703</v>
          </cell>
          <cell r="E6038" t="str">
            <v>ISV Corporate</v>
          </cell>
          <cell r="F6038" t="str">
            <v>Software Licenses</v>
          </cell>
        </row>
        <row r="6039">
          <cell r="B6039" t="str">
            <v>J5A-01681 BRL</v>
          </cell>
          <cell r="C6039" t="str">
            <v>SysCtrCnfgMgrCltML 1606 ALNG Emb MVL PerUsr</v>
          </cell>
          <cell r="D6039">
            <v>264.59574468085106</v>
          </cell>
          <cell r="E6039" t="str">
            <v>ISV Corporate</v>
          </cell>
          <cell r="F6039" t="str">
            <v>Software Licenses</v>
          </cell>
        </row>
        <row r="6040">
          <cell r="B6040" t="str">
            <v>J5A-01682 BRL</v>
          </cell>
          <cell r="C6040" t="str">
            <v>SysCtrCnfgMgrCltML 1606 ALNG EmbMntnnce MVL PerOSE</v>
          </cell>
          <cell r="D6040">
            <v>50.904255319148938</v>
          </cell>
          <cell r="E6040" t="str">
            <v>ISV Corporate</v>
          </cell>
          <cell r="F6040" t="str">
            <v>Software Licenses</v>
          </cell>
        </row>
        <row r="6041">
          <cell r="B6041" t="str">
            <v>J5A-01683 BRL</v>
          </cell>
          <cell r="C6041" t="str">
            <v>SysCtrCnfgMgrCltML 1606 ALNG EmbMntnnce MVL PerUsr</v>
          </cell>
          <cell r="D6041">
            <v>66.09574468085107</v>
          </cell>
          <cell r="E6041" t="str">
            <v>ISV Corporate</v>
          </cell>
          <cell r="F6041" t="str">
            <v>Software Licenses</v>
          </cell>
        </row>
        <row r="6042">
          <cell r="B6042" t="str">
            <v>J5A-01722 BRL</v>
          </cell>
          <cell r="C6042" t="str">
            <v>MSEndptConfigmgrCltMgmtLic ALNG Fee wSP1  MVLS Only Downloadable</v>
          </cell>
          <cell r="D6042">
            <v>0</v>
          </cell>
          <cell r="E6042" t="str">
            <v>ISV Corporate</v>
          </cell>
          <cell r="F6042" t="str">
            <v>Online Services</v>
          </cell>
        </row>
        <row r="6043">
          <cell r="B6043" t="str">
            <v>T6L-00555 BRL</v>
          </cell>
          <cell r="C6043" t="str">
            <v>SysCtrDatactr ALNG Fee MVL MVLSOnly DwnLd</v>
          </cell>
          <cell r="D6043">
            <v>0</v>
          </cell>
          <cell r="E6043" t="str">
            <v>ISV Corporate</v>
          </cell>
          <cell r="F6043" t="str">
            <v>Online Services</v>
          </cell>
        </row>
        <row r="6044">
          <cell r="B6044" t="str">
            <v>9EP-00640 BRL</v>
          </cell>
          <cell r="C6044" t="str">
            <v>SysCtrDatactrCore ALNG Fee MVL MVLSOnly DwnLd</v>
          </cell>
          <cell r="D6044">
            <v>0</v>
          </cell>
          <cell r="E6044" t="str">
            <v>ISV Corporate</v>
          </cell>
          <cell r="F6044" t="str">
            <v>Online Services</v>
          </cell>
        </row>
        <row r="6045">
          <cell r="B6045" t="str">
            <v>9EP-00663 BRL</v>
          </cell>
          <cell r="C6045" t="str">
            <v>SysCtrDatactrCore 2019 ALNG Emb MVL 16Lic CoreLic</v>
          </cell>
          <cell r="D6045">
            <v>11855.308510638299</v>
          </cell>
          <cell r="E6045" t="str">
            <v>ISV Corporate</v>
          </cell>
          <cell r="F6045" t="str">
            <v>Software Licenses</v>
          </cell>
        </row>
        <row r="6046">
          <cell r="B6046" t="str">
            <v>9EP-00665 BRL</v>
          </cell>
          <cell r="C6046" t="str">
            <v>SysCtrDatactrCore 2019 ALNG Emb MVL 2Lic CoreLic</v>
          </cell>
          <cell r="D6046">
            <v>1481.9042553191491</v>
          </cell>
          <cell r="E6046" t="str">
            <v>ISV Corporate</v>
          </cell>
          <cell r="F6046" t="str">
            <v>Software Licenses</v>
          </cell>
        </row>
        <row r="6047">
          <cell r="B6047" t="str">
            <v>9EP-00664 BRL</v>
          </cell>
          <cell r="C6047" t="str">
            <v>SysCtrDatactrCore 2019 ALNG EmbMntnnce MVL 16Lic CoreLic</v>
          </cell>
          <cell r="D6047">
            <v>2963.8297872340427</v>
          </cell>
          <cell r="E6047" t="str">
            <v>ISV Corporate</v>
          </cell>
          <cell r="F6047" t="str">
            <v>Software Licenses</v>
          </cell>
        </row>
        <row r="6048">
          <cell r="B6048" t="str">
            <v>9EP-00666 BRL</v>
          </cell>
          <cell r="C6048" t="str">
            <v>SysCtrDatactrCore 2019 ALNG EmbMntnnce MVL 2Lic CoreLic</v>
          </cell>
          <cell r="D6048">
            <v>370.43617021276594</v>
          </cell>
          <cell r="E6048" t="str">
            <v>ISV Corporate</v>
          </cell>
          <cell r="F6048" t="str">
            <v>Software Licenses</v>
          </cell>
        </row>
        <row r="6049">
          <cell r="B6049" t="str">
            <v>TSC-01322 BRL</v>
          </cell>
          <cell r="C6049" t="str">
            <v>SysCtrDPMCltML ALNG Fee MVL MVLSOnly DwnLd</v>
          </cell>
          <cell r="D6049">
            <v>0</v>
          </cell>
          <cell r="E6049" t="str">
            <v>ISV Corporate</v>
          </cell>
          <cell r="F6049" t="str">
            <v>Online Services</v>
          </cell>
        </row>
        <row r="6050">
          <cell r="B6050" t="str">
            <v>TSC-01341 BRL</v>
          </cell>
          <cell r="C6050" t="str">
            <v>SysCtrDPMCltML 2019 ALNG Emb MVL PerOSE</v>
          </cell>
          <cell r="D6050">
            <v>92.7340425531915</v>
          </cell>
          <cell r="E6050" t="str">
            <v>ISV Corporate</v>
          </cell>
          <cell r="F6050" t="str">
            <v>Software Licenses</v>
          </cell>
        </row>
        <row r="6051">
          <cell r="B6051" t="str">
            <v>TSC-01342 BRL</v>
          </cell>
          <cell r="C6051" t="str">
            <v>SysCtrDPMCltML 2019 ALNG Emb MVL PerUsr</v>
          </cell>
          <cell r="D6051">
            <v>120.64893617021276</v>
          </cell>
          <cell r="E6051" t="str">
            <v>ISV Corporate</v>
          </cell>
          <cell r="F6051" t="str">
            <v>Software Licenses</v>
          </cell>
        </row>
        <row r="6052">
          <cell r="B6052" t="str">
            <v>TSC-01343 BRL</v>
          </cell>
          <cell r="C6052" t="str">
            <v>SysCtrDPMCltML 2019 ALNG EmbMntnnce MVL PerOSE</v>
          </cell>
          <cell r="D6052">
            <v>23.191489361702128</v>
          </cell>
          <cell r="E6052" t="str">
            <v>ISV Corporate</v>
          </cell>
          <cell r="F6052" t="str">
            <v>Software Licenses</v>
          </cell>
        </row>
        <row r="6053">
          <cell r="B6053" t="str">
            <v>TSC-01344 BRL</v>
          </cell>
          <cell r="C6053" t="str">
            <v>SysCtrDPMCltML 2019 ALNG EmbMntnnce MVL PerUsr</v>
          </cell>
          <cell r="D6053">
            <v>30.138297872340427</v>
          </cell>
          <cell r="E6053" t="str">
            <v>ISV Corporate</v>
          </cell>
          <cell r="F6053" t="str">
            <v>Software Licenses</v>
          </cell>
        </row>
        <row r="6054">
          <cell r="B6054" t="str">
            <v>9TX-01477 BRL</v>
          </cell>
          <cell r="C6054" t="str">
            <v>SysCtrOpsMgrCltML ALNG Fee MVL MVLSOnly DwnLd</v>
          </cell>
          <cell r="D6054">
            <v>0</v>
          </cell>
          <cell r="E6054" t="str">
            <v>ISV Corporate</v>
          </cell>
          <cell r="F6054" t="str">
            <v>Online Services</v>
          </cell>
        </row>
        <row r="6055">
          <cell r="B6055" t="str">
            <v>9TX-01496 BRL</v>
          </cell>
          <cell r="C6055" t="str">
            <v>SysCtrOpsMgrCltML 2019 ALNG Emb MVL PerOSE</v>
          </cell>
          <cell r="D6055">
            <v>92.7340425531915</v>
          </cell>
          <cell r="E6055" t="str">
            <v>ISV Corporate</v>
          </cell>
          <cell r="F6055" t="str">
            <v>Software Licenses</v>
          </cell>
        </row>
        <row r="6056">
          <cell r="B6056" t="str">
            <v>9TX-01497 BRL</v>
          </cell>
          <cell r="C6056" t="str">
            <v>SysCtrOpsMgrCltML 2019 ALNG Emb MVL PerUsr</v>
          </cell>
          <cell r="D6056">
            <v>120.64893617021276</v>
          </cell>
          <cell r="E6056" t="str">
            <v>ISV Corporate</v>
          </cell>
          <cell r="F6056" t="str">
            <v>Software Licenses</v>
          </cell>
        </row>
        <row r="6057">
          <cell r="B6057" t="str">
            <v>9TX-01498 BRL</v>
          </cell>
          <cell r="C6057" t="str">
            <v>SysCtrOpsMgrCltML 2019 ALNG EmbMntnnce MVL PerOSE</v>
          </cell>
          <cell r="D6057">
            <v>23.191489361702128</v>
          </cell>
          <cell r="E6057" t="str">
            <v>ISV Corporate</v>
          </cell>
          <cell r="F6057" t="str">
            <v>Software Licenses</v>
          </cell>
        </row>
        <row r="6058">
          <cell r="B6058" t="str">
            <v>9TX-01499 BRL</v>
          </cell>
          <cell r="C6058" t="str">
            <v>SysCtrOpsMgrCltML 2019 ALNG EmbMntnnce MVL PerUsr</v>
          </cell>
          <cell r="D6058">
            <v>30.138297872340427</v>
          </cell>
          <cell r="E6058" t="str">
            <v>ISV Corporate</v>
          </cell>
          <cell r="F6058" t="str">
            <v>Software Licenses</v>
          </cell>
        </row>
        <row r="6059">
          <cell r="B6059" t="str">
            <v>3ZK-00496 BRL</v>
          </cell>
          <cell r="C6059" t="str">
            <v>SysCtrOrchestratorSvr ALNG Fee MVL MVLSOnly DwnLd</v>
          </cell>
          <cell r="D6059">
            <v>0</v>
          </cell>
          <cell r="E6059" t="str">
            <v>ISV Corporate</v>
          </cell>
          <cell r="F6059" t="str">
            <v>Online Services</v>
          </cell>
        </row>
        <row r="6060">
          <cell r="B6060" t="str">
            <v>3ZK-00515 BRL</v>
          </cell>
          <cell r="C6060" t="str">
            <v>SysCtrOrchestratorSvr 2019 ALNG Emb MVL PerOSE</v>
          </cell>
          <cell r="D6060">
            <v>92.7340425531915</v>
          </cell>
          <cell r="E6060" t="str">
            <v>ISV Corporate</v>
          </cell>
          <cell r="F6060" t="str">
            <v>Software Subscription Licenses</v>
          </cell>
        </row>
        <row r="6061">
          <cell r="B6061" t="str">
            <v>3ZK-00516 BRL</v>
          </cell>
          <cell r="C6061" t="str">
            <v>SysCtrOrchestratorSvr 2019 ALNG Emb MVL PerUsr</v>
          </cell>
          <cell r="D6061">
            <v>120.64893617021276</v>
          </cell>
          <cell r="E6061" t="str">
            <v>ISV Corporate</v>
          </cell>
          <cell r="F6061" t="str">
            <v>Software Subscription Licenses</v>
          </cell>
        </row>
        <row r="6062">
          <cell r="B6062" t="str">
            <v>3ZK-00517 BRL</v>
          </cell>
          <cell r="C6062" t="str">
            <v>SysCtrOrchestratorSvr 2019 ALNG EmbMntnnce MVL PerOSE</v>
          </cell>
          <cell r="D6062">
            <v>23.191489361702128</v>
          </cell>
          <cell r="E6062" t="str">
            <v>ISV Corporate</v>
          </cell>
          <cell r="F6062" t="str">
            <v>Software Subscription Licenses</v>
          </cell>
        </row>
        <row r="6063">
          <cell r="B6063" t="str">
            <v>3ZK-00518 BRL</v>
          </cell>
          <cell r="C6063" t="str">
            <v>SysCtrOrchestratorSvr 2019 ALNG EmbMntnnce MVL PerUsr</v>
          </cell>
          <cell r="D6063">
            <v>30.138297872340427</v>
          </cell>
          <cell r="E6063" t="str">
            <v>ISV Corporate</v>
          </cell>
          <cell r="F6063" t="str">
            <v>Software Subscription Licenses</v>
          </cell>
        </row>
        <row r="6064">
          <cell r="B6064" t="str">
            <v>3ND-00817 BRL</v>
          </cell>
          <cell r="C6064" t="str">
            <v>SysCtrSrvcMgrCltML ALNG Fee MVL MVLSOnly DwnLd</v>
          </cell>
          <cell r="D6064">
            <v>0</v>
          </cell>
          <cell r="E6064" t="str">
            <v>ISV Corporate</v>
          </cell>
          <cell r="F6064" t="str">
            <v>Online Services</v>
          </cell>
        </row>
        <row r="6065">
          <cell r="B6065" t="str">
            <v>3ND-00836 BRL</v>
          </cell>
          <cell r="C6065" t="str">
            <v>SysCtrSrvcMgrCltML 2019 ALNG Emb MVL PerOSE</v>
          </cell>
          <cell r="D6065">
            <v>92.7340425531915</v>
          </cell>
          <cell r="E6065" t="str">
            <v>ISV Corporate</v>
          </cell>
          <cell r="F6065" t="str">
            <v>Software Subscription Licenses</v>
          </cell>
        </row>
        <row r="6066">
          <cell r="B6066" t="str">
            <v>3ND-00837 BRL</v>
          </cell>
          <cell r="C6066" t="str">
            <v>SysCtrSrvcMgrCltML 2019 ALNG Emb MVL PerUsr</v>
          </cell>
          <cell r="D6066">
            <v>120.64893617021276</v>
          </cell>
          <cell r="E6066" t="str">
            <v>ISV Corporate</v>
          </cell>
          <cell r="F6066" t="str">
            <v>Software Subscription Licenses</v>
          </cell>
        </row>
        <row r="6067">
          <cell r="B6067" t="str">
            <v>3ND-00838 BRL</v>
          </cell>
          <cell r="C6067" t="str">
            <v>SysCtrSrvcMgrCltML 2019 ALNG EmbMntnnce MVL PerOSE</v>
          </cell>
          <cell r="D6067">
            <v>23.191489361702128</v>
          </cell>
          <cell r="E6067" t="str">
            <v>ISV Corporate</v>
          </cell>
          <cell r="F6067" t="str">
            <v>Software Subscription Licenses</v>
          </cell>
        </row>
        <row r="6068">
          <cell r="B6068" t="str">
            <v>3ND-00839 BRL</v>
          </cell>
          <cell r="C6068" t="str">
            <v>SysCtrSrvcMgrCltML 2019 ALNG EmbMntnnce MVL PerUsr</v>
          </cell>
          <cell r="D6068">
            <v>30.138297872340427</v>
          </cell>
          <cell r="E6068" t="str">
            <v>ISV Corporate</v>
          </cell>
          <cell r="F6068" t="str">
            <v>Software Subscription Licenses</v>
          </cell>
        </row>
        <row r="6069">
          <cell r="B6069" t="str">
            <v>T9L-00452 BRL</v>
          </cell>
          <cell r="C6069" t="str">
            <v>SysCtrStd ALNG Fee MVL MVLSOnly DwnLd</v>
          </cell>
          <cell r="D6069">
            <v>0</v>
          </cell>
          <cell r="E6069" t="str">
            <v>ISV Corporate</v>
          </cell>
          <cell r="F6069" t="str">
            <v>Online Services</v>
          </cell>
        </row>
        <row r="6070">
          <cell r="B6070" t="str">
            <v>9EN-00519 BRL</v>
          </cell>
          <cell r="C6070" t="str">
            <v>SysCtrStdCore 2019 ALNG Emb MVL 16Lic CoreLic</v>
          </cell>
          <cell r="D6070">
            <v>4350.0425531914898</v>
          </cell>
          <cell r="E6070" t="str">
            <v>ISV Corporate</v>
          </cell>
          <cell r="F6070" t="str">
            <v>Software Subscription Licenses</v>
          </cell>
        </row>
        <row r="6071">
          <cell r="B6071" t="str">
            <v>9EN-00521 BRL</v>
          </cell>
          <cell r="C6071" t="str">
            <v>SysCtrStdCore 2019 ALNG Emb MVL 2Lic CoreLic</v>
          </cell>
          <cell r="D6071">
            <v>543.75531914893622</v>
          </cell>
          <cell r="E6071" t="str">
            <v>ISV Corporate</v>
          </cell>
          <cell r="F6071" t="str">
            <v>Software Subscription Licenses</v>
          </cell>
        </row>
        <row r="6072">
          <cell r="B6072" t="str">
            <v>9EN-00520 BRL</v>
          </cell>
          <cell r="C6072" t="str">
            <v>SysCtrStdCore 2019 ALNG EmbMntnnce MVL 16Lic CoreLic</v>
          </cell>
          <cell r="D6072">
            <v>1087.5</v>
          </cell>
          <cell r="E6072" t="str">
            <v>ISV Corporate</v>
          </cell>
          <cell r="F6072" t="str">
            <v>Software Subscription Licenses</v>
          </cell>
        </row>
        <row r="6073">
          <cell r="B6073" t="str">
            <v>9EN-00522 BRL</v>
          </cell>
          <cell r="C6073" t="str">
            <v>SysCtrStdCore 2019 ALNG EmbMntnnce MVL 2Lic CoreLic</v>
          </cell>
          <cell r="D6073">
            <v>135.92553191489361</v>
          </cell>
          <cell r="E6073" t="str">
            <v>ISV Corporate</v>
          </cell>
          <cell r="F6073" t="str">
            <v>Software Subscription Licenses</v>
          </cell>
        </row>
        <row r="6074">
          <cell r="B6074" t="str">
            <v>D87-07340 BRL</v>
          </cell>
          <cell r="C6074" t="str">
            <v>VisioPro ALNG Fee MVL MVLSOnly DwnLd</v>
          </cell>
          <cell r="D6074">
            <v>0</v>
          </cell>
          <cell r="E6074" t="str">
            <v>ISV Corporate</v>
          </cell>
          <cell r="F6074" t="str">
            <v>Online Services</v>
          </cell>
        </row>
        <row r="6075">
          <cell r="B6075" t="str">
            <v>D87-07522 BRL</v>
          </cell>
          <cell r="C6075" t="str">
            <v>VisioPro 2019 ALNG Emb MVL ISV</v>
          </cell>
          <cell r="D6075">
            <v>2603.0851063829791</v>
          </cell>
          <cell r="E6075" t="str">
            <v>ISV Corporate</v>
          </cell>
          <cell r="F6075" t="str">
            <v>Software Licenses</v>
          </cell>
        </row>
        <row r="6076">
          <cell r="B6076" t="str">
            <v>D87-07523 BRL</v>
          </cell>
          <cell r="C6076" t="str">
            <v>VisioPro 2019 ALNG EmbMntnnce MVL ISV</v>
          </cell>
          <cell r="D6076">
            <v>754.85106382978722</v>
          </cell>
          <cell r="E6076" t="str">
            <v>ISV Corporate</v>
          </cell>
          <cell r="F6076" t="str">
            <v>Software Licenses</v>
          </cell>
        </row>
        <row r="6077">
          <cell r="B6077" t="str">
            <v>D86-05751 BRL</v>
          </cell>
          <cell r="C6077" t="str">
            <v>VisioStd ALNG Fee MVL MVLSOnly DwnLd</v>
          </cell>
          <cell r="D6077">
            <v>0</v>
          </cell>
          <cell r="E6077" t="str">
            <v>ISV Corporate</v>
          </cell>
          <cell r="F6077" t="str">
            <v>Online Services</v>
          </cell>
        </row>
        <row r="6078">
          <cell r="B6078" t="str">
            <v>D86-05889 BRL</v>
          </cell>
          <cell r="C6078" t="str">
            <v>VisioStd 2019 ALNG Emb MVL ISV</v>
          </cell>
          <cell r="D6078">
            <v>1355.8297872340427</v>
          </cell>
          <cell r="E6078" t="str">
            <v>ISV Corporate</v>
          </cell>
          <cell r="F6078" t="str">
            <v>Software Licenses</v>
          </cell>
        </row>
        <row r="6079">
          <cell r="B6079" t="str">
            <v>D86-05890 BRL</v>
          </cell>
          <cell r="C6079" t="str">
            <v>VisioStd 2019 ALNG EmbMntnnce MVL ISV</v>
          </cell>
          <cell r="D6079">
            <v>393.18085106382978</v>
          </cell>
          <cell r="E6079" t="str">
            <v>ISV Corporate</v>
          </cell>
          <cell r="F6079" t="str">
            <v>Software Licenses</v>
          </cell>
        </row>
        <row r="6080">
          <cell r="B6080" t="str">
            <v>NL7-00079 BRL</v>
          </cell>
          <cell r="C6080" t="str">
            <v>VSEnt ALNG Fee MVL ISV</v>
          </cell>
          <cell r="D6080">
            <v>0</v>
          </cell>
          <cell r="E6080" t="str">
            <v>ISV Corporate</v>
          </cell>
          <cell r="F6080" t="str">
            <v>Online Services</v>
          </cell>
        </row>
        <row r="6081">
          <cell r="B6081" t="str">
            <v>NL7-00080 BRL</v>
          </cell>
          <cell r="C6081" t="str">
            <v>VSEnt 2019 ALNG Emb MVL ISV</v>
          </cell>
          <cell r="D6081">
            <v>27865.585106382983</v>
          </cell>
          <cell r="E6081" t="str">
            <v>ISV Corporate</v>
          </cell>
          <cell r="F6081" t="str">
            <v>Software Licenses</v>
          </cell>
        </row>
        <row r="6082">
          <cell r="B6082" t="str">
            <v>NL7-00081 BRL</v>
          </cell>
          <cell r="C6082" t="str">
            <v>VSEnt 2019 ALNG EmbMntnnce MVL ISV</v>
          </cell>
          <cell r="D6082">
            <v>8081.0744680851067</v>
          </cell>
          <cell r="E6082" t="str">
            <v>ISV Corporate</v>
          </cell>
          <cell r="F6082" t="str">
            <v>Software Licenses</v>
          </cell>
        </row>
        <row r="6083">
          <cell r="B6083" t="str">
            <v>C5E-01369 BRL</v>
          </cell>
          <cell r="C6083" t="str">
            <v>VSPro ALNG Fee MVL ISV</v>
          </cell>
          <cell r="D6083">
            <v>0</v>
          </cell>
          <cell r="E6083" t="str">
            <v>ISV Corporate</v>
          </cell>
          <cell r="F6083" t="str">
            <v>Online Services</v>
          </cell>
        </row>
        <row r="6084">
          <cell r="B6084" t="str">
            <v>C5E-01397 BRL</v>
          </cell>
          <cell r="C6084" t="str">
            <v>VSPro 2019 ALNG Emb MVL ISV</v>
          </cell>
          <cell r="D6084">
            <v>2639.6276595744685</v>
          </cell>
          <cell r="E6084" t="str">
            <v>ISV Corporate</v>
          </cell>
          <cell r="F6084" t="str">
            <v>Software Licenses</v>
          </cell>
        </row>
        <row r="6085">
          <cell r="B6085" t="str">
            <v>C5E-01398 BRL</v>
          </cell>
          <cell r="C6085" t="str">
            <v>VSPro 2019 ALNG EmbMntnnce MVL ISV</v>
          </cell>
          <cell r="D6085">
            <v>765.45744680851067</v>
          </cell>
          <cell r="E6085" t="str">
            <v>ISV Corporate</v>
          </cell>
          <cell r="F6085" t="str">
            <v>Software Licenses</v>
          </cell>
        </row>
        <row r="6086">
          <cell r="B6086" t="str">
            <v>125-01565 BRL</v>
          </cell>
          <cell r="C6086" t="str">
            <v>AzureDevOpsServer ALNG Fee MVL MVLSOnly DwnLd</v>
          </cell>
          <cell r="D6086">
            <v>0</v>
          </cell>
          <cell r="E6086" t="str">
            <v>ISV Corporate</v>
          </cell>
          <cell r="F6086" t="str">
            <v>Online Services</v>
          </cell>
        </row>
        <row r="6087">
          <cell r="B6087" t="str">
            <v>N3F-00217 BRL</v>
          </cell>
          <cell r="C6087" t="str">
            <v>VSTstPro ALNG Fee MVL</v>
          </cell>
          <cell r="D6087">
            <v>0</v>
          </cell>
          <cell r="E6087" t="str">
            <v>ISV Corporate</v>
          </cell>
          <cell r="F6087" t="str">
            <v>Online Services</v>
          </cell>
        </row>
        <row r="6088">
          <cell r="B6088" t="str">
            <v>N3F-00218 BRL</v>
          </cell>
          <cell r="C6088" t="str">
            <v>VSTstPro 2019 ALNG Emb MVL</v>
          </cell>
          <cell r="D6088">
            <v>8020.4148936170213</v>
          </cell>
          <cell r="E6088" t="str">
            <v>ISV Corporate</v>
          </cell>
          <cell r="F6088" t="str">
            <v>Software Licenses</v>
          </cell>
        </row>
        <row r="6089">
          <cell r="B6089" t="str">
            <v>N3F-00219 BRL</v>
          </cell>
          <cell r="C6089" t="str">
            <v>VSTstPro 2019 ALNG EmbMntnnce MVL</v>
          </cell>
          <cell r="D6089">
            <v>2325.9680851063831</v>
          </cell>
          <cell r="E6089" t="str">
            <v>ISV Corporate</v>
          </cell>
          <cell r="F6089" t="str">
            <v>Software Licenses</v>
          </cell>
        </row>
        <row r="6090">
          <cell r="B6090" t="str">
            <v>6VC-03785 BRL</v>
          </cell>
          <cell r="C6090" t="str">
            <v>WinRmtDsktpSrvcsCAL 2019 ALNG Emb MVL</v>
          </cell>
          <cell r="D6090">
            <v>498.2021276595745</v>
          </cell>
          <cell r="E6090" t="str">
            <v>ISV Corporate</v>
          </cell>
          <cell r="F6090" t="str">
            <v>Software Licenses</v>
          </cell>
        </row>
        <row r="6091">
          <cell r="B6091" t="str">
            <v>6VC-03787 BRL</v>
          </cell>
          <cell r="C6091" t="str">
            <v>WinRmtDsktpSrvcsCAL 2019 ALNG Emb MVL 5Lic</v>
          </cell>
          <cell r="D6091">
            <v>2490.9787234042556</v>
          </cell>
          <cell r="E6091" t="str">
            <v>ISV Corporate</v>
          </cell>
          <cell r="F6091" t="str">
            <v>Software Licenses</v>
          </cell>
        </row>
        <row r="6092">
          <cell r="B6092" t="str">
            <v>6VC-03786 BRL</v>
          </cell>
          <cell r="C6092" t="str">
            <v>WinRmtDsktpSrvcsCAL 2019 ALNG EmbMntnnce MVL</v>
          </cell>
          <cell r="D6092">
            <v>124.55319148936171</v>
          </cell>
          <cell r="E6092" t="str">
            <v>ISV Corporate</v>
          </cell>
          <cell r="F6092" t="str">
            <v>Software Licenses</v>
          </cell>
        </row>
        <row r="6093">
          <cell r="B6093" t="str">
            <v>6VC-03788 BRL</v>
          </cell>
          <cell r="C6093" t="str">
            <v>WinRmtDsktpSrvcsCAL 2019 ALNG EmbMntnnce MVL 5Lic</v>
          </cell>
          <cell r="D6093">
            <v>622.73404255319156</v>
          </cell>
          <cell r="E6093" t="str">
            <v>ISV Corporate</v>
          </cell>
          <cell r="F6093" t="str">
            <v>Software Licenses</v>
          </cell>
        </row>
        <row r="6094">
          <cell r="B6094" t="str">
            <v>059-09114 BRL</v>
          </cell>
          <cell r="C6094" t="str">
            <v>Word ALNG Fee MVL MVLSOnly DwnLd</v>
          </cell>
          <cell r="D6094">
            <v>0</v>
          </cell>
          <cell r="E6094" t="str">
            <v>ISV Corporate</v>
          </cell>
          <cell r="F6094" t="str">
            <v>Online Services</v>
          </cell>
        </row>
        <row r="6095">
          <cell r="B6095" t="str">
            <v>D75-02484 BRL</v>
          </cell>
          <cell r="C6095" t="str">
            <v>BztlkSvrStd 2020 ALNG Emb MVL 2Lic CoreLic</v>
          </cell>
          <cell r="D6095">
            <v>24991.723404255321</v>
          </cell>
          <cell r="E6095" t="str">
            <v>ISV Corporate</v>
          </cell>
          <cell r="F6095" t="str">
            <v>Software Licenses</v>
          </cell>
        </row>
        <row r="6096">
          <cell r="B6096" t="str">
            <v>D75-02485 BRL</v>
          </cell>
          <cell r="C6096" t="str">
            <v>BztlkSvrStd 2020 ALNG EmbMntnnce MVL 2Lic CoreLic</v>
          </cell>
          <cell r="D6096">
            <v>6247.9574468085111</v>
          </cell>
          <cell r="E6096" t="str">
            <v>ISV Corporate</v>
          </cell>
          <cell r="F6096" t="str">
            <v>Software Licenses</v>
          </cell>
        </row>
        <row r="6097">
          <cell r="B6097" t="str">
            <v>D75-02486 BRL</v>
          </cell>
          <cell r="C6097" t="str">
            <v>BztlkSvrStd 2020 ALNG Emb MVL 2Lic CoreLic Runtime</v>
          </cell>
          <cell r="D6097">
            <v>3858.0319148936173</v>
          </cell>
          <cell r="E6097" t="str">
            <v>ISV Corporate</v>
          </cell>
          <cell r="F6097" t="str">
            <v>Software Licenses</v>
          </cell>
        </row>
        <row r="6098">
          <cell r="B6098" t="str">
            <v>D75-02487 BRL</v>
          </cell>
          <cell r="C6098" t="str">
            <v>BztlkSvrStd 2020 ALNG EmbMntnnce MVL 2Lic CoreLic Runtime</v>
          </cell>
          <cell r="D6098">
            <v>964.48936170212767</v>
          </cell>
          <cell r="E6098" t="str">
            <v>ISV Corporate</v>
          </cell>
          <cell r="F6098" t="str">
            <v>Software Licenses</v>
          </cell>
        </row>
        <row r="6099">
          <cell r="B6099" t="str">
            <v>F52-02780 BRL</v>
          </cell>
          <cell r="C6099" t="str">
            <v>BztlkSvrEnt 2020 ALNG Emb MVL 2Lic CoreLic</v>
          </cell>
          <cell r="D6099">
            <v>100303.03191489363</v>
          </cell>
          <cell r="E6099" t="str">
            <v>ISV Corporate</v>
          </cell>
          <cell r="F6099" t="str">
            <v>Software Licenses</v>
          </cell>
        </row>
        <row r="6100">
          <cell r="B6100" t="str">
            <v>F52-02781 BRL</v>
          </cell>
          <cell r="C6100" t="str">
            <v>BztlkSvrEnt 2020 ALNG EmbMntnnce MVL 2Lic CoreLic</v>
          </cell>
          <cell r="D6100">
            <v>25075.755319148935</v>
          </cell>
          <cell r="E6100" t="str">
            <v>ISV Corporate</v>
          </cell>
          <cell r="F6100" t="str">
            <v>Software Licenses</v>
          </cell>
        </row>
        <row r="6101">
          <cell r="B6101" t="str">
            <v>F52-02782 BRL</v>
          </cell>
          <cell r="C6101" t="str">
            <v>BztlkSvrEnt 2020 ALNG Emb MVL 2Lic CoreLic Runtime</v>
          </cell>
          <cell r="D6101">
            <v>38154.404255319154</v>
          </cell>
          <cell r="E6101" t="str">
            <v>ISV Corporate</v>
          </cell>
          <cell r="F6101" t="str">
            <v>Software Licenses</v>
          </cell>
        </row>
        <row r="6102">
          <cell r="B6102" t="str">
            <v>F52-02783 BRL</v>
          </cell>
          <cell r="C6102" t="str">
            <v>BztlkSvrEnt 2020 ALNG EmbMntnnce MVL 2Lic CoreLic Runtime</v>
          </cell>
          <cell r="D6102">
            <v>9538.5638297872338</v>
          </cell>
          <cell r="E6102" t="str">
            <v>ISV Corporate</v>
          </cell>
          <cell r="F6102" t="str">
            <v>Software Licenses</v>
          </cell>
        </row>
        <row r="6103">
          <cell r="B6103" t="str">
            <v>HJA-01200 BRL</v>
          </cell>
          <cell r="C6103" t="str">
            <v>BztlkSvrBrnch 2020 ALNG Emb MVL 2Lic CoreLic</v>
          </cell>
          <cell r="D6103">
            <v>4483.5957446808516</v>
          </cell>
          <cell r="E6103" t="str">
            <v>ISV Corporate</v>
          </cell>
          <cell r="F6103" t="str">
            <v>Software Licenses</v>
          </cell>
        </row>
        <row r="6104">
          <cell r="B6104" t="str">
            <v>HJA-01201 BRL</v>
          </cell>
          <cell r="C6104" t="str">
            <v>BztlkSvrBrnch 2020 ALNG EmbMntnnce MVL 2Lic CoreLic</v>
          </cell>
          <cell r="D6104">
            <v>1120.8510638297871</v>
          </cell>
          <cell r="E6104" t="str">
            <v>ISV Corporate</v>
          </cell>
          <cell r="F6104" t="str">
            <v>Software Licenses</v>
          </cell>
        </row>
        <row r="6105">
          <cell r="B6105" t="str">
            <v>E65-00273 BRL</v>
          </cell>
          <cell r="C6105" t="str">
            <v>SQLSvrStdRuntime 2019 ALNG Emb MVL 1Clt</v>
          </cell>
          <cell r="D6105">
            <v>583.52127659574467</v>
          </cell>
          <cell r="E6105" t="str">
            <v>ISV Corporate</v>
          </cell>
          <cell r="F6105" t="str">
            <v>Software Licenses</v>
          </cell>
        </row>
        <row r="6106">
          <cell r="B6106" t="str">
            <v>E65-00274 BRL</v>
          </cell>
          <cell r="C6106" t="str">
            <v>SQLSvrStdRuntime 2019 ALNG EmbMntnnce MVL 1Clt</v>
          </cell>
          <cell r="D6106">
            <v>116.68085106382981</v>
          </cell>
          <cell r="E6106" t="str">
            <v>ISV Corporate</v>
          </cell>
          <cell r="F6106" t="str">
            <v>Software Licenses</v>
          </cell>
        </row>
        <row r="6107">
          <cell r="B6107" t="str">
            <v>C30-00407 BRL</v>
          </cell>
          <cell r="C6107" t="str">
            <v>SQLCALRuntime 2019 ALNG Emb MVL</v>
          </cell>
          <cell r="D6107">
            <v>583.52127659574467</v>
          </cell>
          <cell r="E6107" t="str">
            <v>ISV Corporate</v>
          </cell>
          <cell r="F6107" t="str">
            <v>Software Licenses</v>
          </cell>
        </row>
        <row r="6108">
          <cell r="B6108" t="str">
            <v>C30-00408 BRL</v>
          </cell>
          <cell r="C6108" t="str">
            <v>SQLCALRuntime 2019 ALNG EmbMntnnce MVL</v>
          </cell>
          <cell r="D6108">
            <v>116.68085106382981</v>
          </cell>
          <cell r="E6108" t="str">
            <v>ISV Corporate</v>
          </cell>
          <cell r="F6108" t="str">
            <v>Software Licenses</v>
          </cell>
        </row>
        <row r="6109">
          <cell r="B6109" t="str">
            <v>C30-00410 BRL</v>
          </cell>
          <cell r="C6109" t="str">
            <v>SQLCALRuntime 2019 ALNG EmbMntnnce MVL Ent</v>
          </cell>
          <cell r="D6109">
            <v>183.15957446808511</v>
          </cell>
          <cell r="E6109" t="str">
            <v>ISV Corporate</v>
          </cell>
          <cell r="F6109" t="str">
            <v>Software Licenses</v>
          </cell>
        </row>
        <row r="6110">
          <cell r="B6110" t="str">
            <v>228-11508 BRL</v>
          </cell>
          <cell r="C6110" t="str">
            <v>SQLSvrStd 2019 ALNG Emb MVL</v>
          </cell>
          <cell r="D6110">
            <v>5819.8936170212764</v>
          </cell>
          <cell r="E6110" t="str">
            <v>ISV Corporate</v>
          </cell>
          <cell r="F6110" t="str">
            <v>Software Licenses</v>
          </cell>
        </row>
        <row r="6111">
          <cell r="B6111" t="str">
            <v>228-11509 BRL</v>
          </cell>
          <cell r="C6111" t="str">
            <v>SQLSvrStd 2019 ALNG EmbMntnnce MVL</v>
          </cell>
          <cell r="D6111">
            <v>1454.9680851063831</v>
          </cell>
          <cell r="E6111" t="str">
            <v>ISV Corporate</v>
          </cell>
          <cell r="F6111" t="str">
            <v>Software Licenses</v>
          </cell>
        </row>
        <row r="6112">
          <cell r="B6112" t="str">
            <v>359-06905 BRL</v>
          </cell>
          <cell r="C6112" t="str">
            <v>SQLCAL 2019 ALNG Emb MVL DvcCAL</v>
          </cell>
          <cell r="D6112">
            <v>1354.0851063829787</v>
          </cell>
          <cell r="E6112" t="str">
            <v>ISV Corporate</v>
          </cell>
          <cell r="F6112" t="str">
            <v>Software Licenses</v>
          </cell>
        </row>
        <row r="6113">
          <cell r="B6113" t="str">
            <v>359-06906 BRL</v>
          </cell>
          <cell r="C6113" t="str">
            <v>SQLCAL 2019 ALNG Emb MVL UsrCAL</v>
          </cell>
          <cell r="D6113">
            <v>1354.0851063829787</v>
          </cell>
          <cell r="E6113" t="str">
            <v>ISV Corporate</v>
          </cell>
          <cell r="F6113" t="str">
            <v>Software Licenses</v>
          </cell>
        </row>
        <row r="6114">
          <cell r="B6114" t="str">
            <v>359-06907 BRL</v>
          </cell>
          <cell r="C6114" t="str">
            <v>SQLCAL 2019 ALNG EmbMntnnce MVL DvcCAL</v>
          </cell>
          <cell r="D6114">
            <v>338.53191489361706</v>
          </cell>
          <cell r="E6114" t="str">
            <v>ISV Corporate</v>
          </cell>
          <cell r="F6114" t="str">
            <v>Software Licenses</v>
          </cell>
        </row>
        <row r="6115">
          <cell r="B6115" t="str">
            <v>359-06908 BRL</v>
          </cell>
          <cell r="C6115" t="str">
            <v>SQLCAL 2019 ALNG EmbMntnnce MVL UsrCAL</v>
          </cell>
          <cell r="D6115">
            <v>338.53191489361706</v>
          </cell>
          <cell r="E6115" t="str">
            <v>ISV Corporate</v>
          </cell>
          <cell r="F6115" t="str">
            <v>Software Licenses</v>
          </cell>
        </row>
        <row r="6116">
          <cell r="B6116" t="str">
            <v>7JQ-01642 BRL</v>
          </cell>
          <cell r="C6116" t="str">
            <v>SQLSvrEntCore 2019 ALNG Emb MVL 2Lic CoreLic</v>
          </cell>
          <cell r="D6116">
            <v>67775.425531914894</v>
          </cell>
          <cell r="E6116" t="str">
            <v>ISV Corporate</v>
          </cell>
          <cell r="F6116" t="str">
            <v>Software Licenses</v>
          </cell>
        </row>
        <row r="6117">
          <cell r="B6117" t="str">
            <v>7JQ-01643 BRL</v>
          </cell>
          <cell r="C6117" t="str">
            <v>SQLSvrEntCore 2019 ALNG EmbMntnnce MVL 2Lic CoreLic</v>
          </cell>
          <cell r="D6117">
            <v>16943.861702127659</v>
          </cell>
          <cell r="E6117" t="str">
            <v>ISV Corporate</v>
          </cell>
          <cell r="F6117" t="str">
            <v>Software Licenses</v>
          </cell>
        </row>
        <row r="6118">
          <cell r="B6118" t="str">
            <v>7NQ-01599 BRL</v>
          </cell>
          <cell r="C6118" t="str">
            <v>SQLSvrStdCore 2019 ALNG Emb MVL 2Lic CoreLic</v>
          </cell>
          <cell r="D6118">
            <v>17674.89361702128</v>
          </cell>
          <cell r="E6118" t="str">
            <v>ISV Corporate</v>
          </cell>
          <cell r="F6118" t="str">
            <v>Software Licenses</v>
          </cell>
        </row>
        <row r="6119">
          <cell r="B6119" t="str">
            <v>7NQ-01600 BRL</v>
          </cell>
          <cell r="C6119" t="str">
            <v>SQLSvrStdCore 2019 ALNG EmbMntnnce MVL 2Lic CoreLic</v>
          </cell>
          <cell r="D6119">
            <v>4418.7127659574471</v>
          </cell>
          <cell r="E6119" t="str">
            <v>ISV Corporate</v>
          </cell>
          <cell r="F6119" t="str">
            <v>Software Licenses</v>
          </cell>
        </row>
        <row r="6120">
          <cell r="B6120" t="str">
            <v>810-09527 BRL</v>
          </cell>
          <cell r="C6120" t="str">
            <v>SQLSvrEnt 2019 ALNG EmbMntnnce MVL</v>
          </cell>
          <cell r="D6120">
            <v>13932.797872340427</v>
          </cell>
          <cell r="E6120" t="str">
            <v>ISV Corporate</v>
          </cell>
          <cell r="F6120" t="str">
            <v>Software Subscription Licenses</v>
          </cell>
        </row>
        <row r="6121">
          <cell r="B6121" t="str">
            <v>E66-00220 BRL</v>
          </cell>
          <cell r="C6121" t="str">
            <v>SQLSvrEntRuntime 2019 ALNG EmbMntnnce MVL</v>
          </cell>
          <cell r="D6121">
            <v>76.319148936170208</v>
          </cell>
          <cell r="E6121" t="str">
            <v>ISV Corporate</v>
          </cell>
          <cell r="F6121" t="str">
            <v>Software Licenses</v>
          </cell>
        </row>
        <row r="6122">
          <cell r="B6122" t="str">
            <v>077-07167 ACAD BRL</v>
          </cell>
          <cell r="C6122" t="str">
            <v>Access ALNG Fee MVL MVLSOnly DwnLd</v>
          </cell>
          <cell r="D6122">
            <v>0</v>
          </cell>
          <cell r="E6122" t="str">
            <v>ISV Acadêmico</v>
          </cell>
          <cell r="F6122" t="str">
            <v>Online Services</v>
          </cell>
        </row>
        <row r="6123">
          <cell r="B6123" t="str">
            <v>125-01565 ACAD BRL</v>
          </cell>
          <cell r="C6123" t="str">
            <v>AzureDevOpsServer ALNG Fee MVL MVLSOnly DwnLd</v>
          </cell>
          <cell r="D6123">
            <v>0</v>
          </cell>
          <cell r="E6123" t="str">
            <v>ISV Acadêmico</v>
          </cell>
          <cell r="F6123" t="str">
            <v>Online Services</v>
          </cell>
        </row>
        <row r="6124">
          <cell r="B6124" t="str">
            <v>HJA-01118 ACAD BRL</v>
          </cell>
          <cell r="C6124" t="str">
            <v>BztlkSvrBrnch ALNG Fee MVL MVLSOnly DwnLd</v>
          </cell>
          <cell r="D6124">
            <v>0</v>
          </cell>
          <cell r="E6124" t="str">
            <v>ISV Acadêmico</v>
          </cell>
          <cell r="F6124" t="str">
            <v>Online Services</v>
          </cell>
        </row>
        <row r="6125">
          <cell r="B6125" t="str">
            <v>F52-02679 ACAD BRL</v>
          </cell>
          <cell r="C6125" t="str">
            <v>BztlkSvrEnt ALNG Fee MVL MVLSOnly DwnLd</v>
          </cell>
          <cell r="D6125">
            <v>0</v>
          </cell>
          <cell r="E6125" t="str">
            <v>ISV Acadêmico</v>
          </cell>
          <cell r="F6125" t="str">
            <v>Online Services</v>
          </cell>
        </row>
        <row r="6126">
          <cell r="B6126" t="str">
            <v>D75-02392 ACAD BRL</v>
          </cell>
          <cell r="C6126" t="str">
            <v>BztlkSvrStd ALNG Fee MVL MVLSOnly DwnLd</v>
          </cell>
          <cell r="D6126">
            <v>0</v>
          </cell>
          <cell r="E6126" t="str">
            <v>ISV Acadêmico</v>
          </cell>
          <cell r="F6126" t="str">
            <v>Online Services</v>
          </cell>
        </row>
        <row r="6127">
          <cell r="B6127" t="str">
            <v>EMT-01409 ACAD BRL</v>
          </cell>
          <cell r="C6127" t="str">
            <v>Dyn365CstmrSrvc 2019 ALNG Emb MVL DvcCAL</v>
          </cell>
          <cell r="D6127">
            <v>3457.372340425532</v>
          </cell>
          <cell r="E6127" t="str">
            <v>ISV Acadêmico</v>
          </cell>
          <cell r="F6127" t="str">
            <v>Software Licenses</v>
          </cell>
        </row>
        <row r="6128">
          <cell r="B6128" t="str">
            <v>EMT-01410 ACAD BRL</v>
          </cell>
          <cell r="C6128" t="str">
            <v>Dyn365CstmrSrvc 2019 ALNG Emb MVL UsrCAL</v>
          </cell>
          <cell r="D6128">
            <v>1606.9893617021278</v>
          </cell>
          <cell r="E6128" t="str">
            <v>ISV Acadêmico</v>
          </cell>
          <cell r="F6128" t="str">
            <v>Software Licenses</v>
          </cell>
        </row>
        <row r="6129">
          <cell r="B6129" t="str">
            <v>EMT-01411 ACAD BRL</v>
          </cell>
          <cell r="C6129" t="str">
            <v>Dyn365CstmrSrvc 2019 ALNG EmbMntnnce MVL DvcCAL</v>
          </cell>
          <cell r="D6129">
            <v>864.35106382978734</v>
          </cell>
          <cell r="E6129" t="str">
            <v>ISV Acadêmico</v>
          </cell>
          <cell r="F6129" t="str">
            <v>Software Licenses</v>
          </cell>
        </row>
        <row r="6130">
          <cell r="B6130" t="str">
            <v>EMT-01412 ACAD BRL</v>
          </cell>
          <cell r="C6130" t="str">
            <v>Dyn365CstmrSrvc 2019 ALNG EmbMntnnce MVL UsrCAL</v>
          </cell>
          <cell r="D6130">
            <v>401.72340425531917</v>
          </cell>
          <cell r="E6130" t="str">
            <v>ISV Acadêmico</v>
          </cell>
          <cell r="F6130" t="str">
            <v>Software Licenses</v>
          </cell>
        </row>
        <row r="6131">
          <cell r="B6131" t="str">
            <v>ENJ-01447 ACAD BRL</v>
          </cell>
          <cell r="C6131" t="str">
            <v>Dyn365Sales 2019 ALNG Emb MVL DvcCAL</v>
          </cell>
          <cell r="D6131">
            <v>3457.372340425532</v>
          </cell>
          <cell r="E6131" t="str">
            <v>ISV Acadêmico</v>
          </cell>
          <cell r="F6131" t="str">
            <v>Software Licenses</v>
          </cell>
        </row>
        <row r="6132">
          <cell r="B6132" t="str">
            <v>ENJ-01448 ACAD BRL</v>
          </cell>
          <cell r="C6132" t="str">
            <v>Dyn365Sales 2019 ALNG Emb MVL UsrCAL</v>
          </cell>
          <cell r="D6132">
            <v>1606.9893617021278</v>
          </cell>
          <cell r="E6132" t="str">
            <v>ISV Acadêmico</v>
          </cell>
          <cell r="F6132" t="str">
            <v>Software Licenses</v>
          </cell>
        </row>
        <row r="6133">
          <cell r="B6133" t="str">
            <v>ENJ-01449 ACAD BRL</v>
          </cell>
          <cell r="C6133" t="str">
            <v>Dyn365Sales 2019 ALNG EmbMntnnce MVL DvcCAL</v>
          </cell>
          <cell r="D6133">
            <v>864.35106382978734</v>
          </cell>
          <cell r="E6133" t="str">
            <v>ISV Acadêmico</v>
          </cell>
          <cell r="F6133" t="str">
            <v>Software Licenses</v>
          </cell>
        </row>
        <row r="6134">
          <cell r="B6134" t="str">
            <v>ENJ-01450 ACAD BRL</v>
          </cell>
          <cell r="C6134" t="str">
            <v>Dyn365Sales 2019 ALNG EmbMntnnce MVL UsrCAL</v>
          </cell>
          <cell r="D6134">
            <v>401.72340425531917</v>
          </cell>
          <cell r="E6134" t="str">
            <v>ISV Acadêmico</v>
          </cell>
          <cell r="F6134" t="str">
            <v>Software Licenses</v>
          </cell>
        </row>
        <row r="6135">
          <cell r="B6135" t="str">
            <v>EMJ-00958 ACAD BRL</v>
          </cell>
          <cell r="C6135" t="str">
            <v>Dyn365TeamMmbrs 2019 ALNG Emb MVL DvcCAL</v>
          </cell>
          <cell r="D6135">
            <v>276.63829787234044</v>
          </cell>
          <cell r="E6135" t="str">
            <v>ISV Acadêmico</v>
          </cell>
          <cell r="F6135" t="str">
            <v>Software Licenses</v>
          </cell>
        </row>
        <row r="6136">
          <cell r="B6136" t="str">
            <v>EMJ-00959 ACAD BRL</v>
          </cell>
          <cell r="C6136" t="str">
            <v>Dyn365TeamMmbrs 2019 ALNG Emb MVL UsrCAL</v>
          </cell>
          <cell r="D6136">
            <v>128.59574468085106</v>
          </cell>
          <cell r="E6136" t="str">
            <v>ISV Acadêmico</v>
          </cell>
          <cell r="F6136" t="str">
            <v>Software Licenses</v>
          </cell>
        </row>
        <row r="6137">
          <cell r="B6137" t="str">
            <v>EMJ-00960 ACAD BRL</v>
          </cell>
          <cell r="C6137" t="str">
            <v>Dyn365TeamMmbrs 2019 ALNG EmbMntnnce MVL DvcCAL</v>
          </cell>
          <cell r="D6137">
            <v>69.223404255319139</v>
          </cell>
          <cell r="E6137" t="str">
            <v>ISV Acadêmico</v>
          </cell>
          <cell r="F6137" t="str">
            <v>Software Licenses</v>
          </cell>
        </row>
        <row r="6138">
          <cell r="B6138" t="str">
            <v>EMJ-00961 ACAD BRL</v>
          </cell>
          <cell r="C6138" t="str">
            <v>Dyn365TeamMmbrs 2019 ALNG EmbMntnnce MVL UsrCAL</v>
          </cell>
          <cell r="D6138">
            <v>32.138297872340431</v>
          </cell>
          <cell r="E6138" t="str">
            <v>ISV Acadêmico</v>
          </cell>
          <cell r="F6138" t="str">
            <v>Software Licenses</v>
          </cell>
        </row>
        <row r="6139">
          <cell r="B6139" t="str">
            <v>P3J-00116 ACAD BRL</v>
          </cell>
          <cell r="C6139" t="str">
            <v>DynCRMSvrRylty ALNG Fee MVL MVLSOnly DwnLd</v>
          </cell>
          <cell r="D6139">
            <v>0</v>
          </cell>
          <cell r="E6139" t="str">
            <v>ISV Acadêmico</v>
          </cell>
          <cell r="F6139" t="str">
            <v>Online Services</v>
          </cell>
        </row>
        <row r="6140">
          <cell r="B6140" t="str">
            <v>P3J-00118 ACAD BRL</v>
          </cell>
          <cell r="C6140" t="str">
            <v>DynCRMSvrRylty 2019 ALNG Emb MVL</v>
          </cell>
          <cell r="D6140">
            <v>5111.0212765957449</v>
          </cell>
          <cell r="E6140" t="str">
            <v>ISV Acadêmico</v>
          </cell>
          <cell r="F6140" t="str">
            <v>Software Licenses</v>
          </cell>
        </row>
        <row r="6141">
          <cell r="B6141" t="str">
            <v>P3J-00119 ACAD BRL</v>
          </cell>
          <cell r="C6141" t="str">
            <v>DynCRMSvrRylty 2019 ALNG EmbMntnnce MVL</v>
          </cell>
          <cell r="D6141">
            <v>1277.7765957446809</v>
          </cell>
          <cell r="E6141" t="str">
            <v>ISV Acadêmico</v>
          </cell>
          <cell r="F6141" t="str">
            <v>Software Licenses</v>
          </cell>
        </row>
        <row r="6142">
          <cell r="B6142" t="str">
            <v>065-08610 ACAD BRL</v>
          </cell>
          <cell r="C6142" t="str">
            <v>Excel ALNG Fee MVL MVLSOnly DwnLd</v>
          </cell>
          <cell r="D6142">
            <v>0</v>
          </cell>
          <cell r="E6142" t="str">
            <v>ISV Acadêmico</v>
          </cell>
          <cell r="F6142" t="str">
            <v>Online Services</v>
          </cell>
        </row>
        <row r="6143">
          <cell r="B6143" t="str">
            <v>PGI-00754 ACAD BRL</v>
          </cell>
          <cell r="C6143" t="str">
            <v>ExchgEntCAL 2019 ALNG Emb MVL DvcCAL woSrvcs</v>
          </cell>
          <cell r="D6143">
            <v>8.9255319148936181</v>
          </cell>
          <cell r="E6143" t="str">
            <v>ISV Acadêmico</v>
          </cell>
          <cell r="F6143" t="str">
            <v>Software Licenses</v>
          </cell>
        </row>
        <row r="6144">
          <cell r="B6144" t="str">
            <v>PGI-00755 ACAD BRL</v>
          </cell>
          <cell r="C6144" t="str">
            <v>ExchgEntCAL 2019 ALNG Emb MVL UsrCAL woSrvcs</v>
          </cell>
          <cell r="D6144">
            <v>9.0000000000000018</v>
          </cell>
          <cell r="E6144" t="str">
            <v>ISV Acadêmico</v>
          </cell>
          <cell r="F6144" t="str">
            <v>Software Licenses</v>
          </cell>
        </row>
        <row r="6145">
          <cell r="B6145" t="str">
            <v>PGI-00756 ACAD BRL</v>
          </cell>
          <cell r="C6145" t="str">
            <v>ExchgEntCAL 2019 ALNG EmbMntnnce MVL DvcCAL woSrvcs</v>
          </cell>
          <cell r="D6145">
            <v>2.2234042553191489</v>
          </cell>
          <cell r="E6145" t="str">
            <v>ISV Acadêmico</v>
          </cell>
          <cell r="F6145" t="str">
            <v>Software Licenses</v>
          </cell>
        </row>
        <row r="6146">
          <cell r="B6146" t="str">
            <v>PGI-00757 ACAD BRL</v>
          </cell>
          <cell r="C6146" t="str">
            <v>ExchgEntCAL 2019 ALNG EmbMntnnce MVL UsrCAL woSrvcs</v>
          </cell>
          <cell r="D6146">
            <v>2.2765957446808511</v>
          </cell>
          <cell r="E6146" t="str">
            <v>ISV Acadêmico</v>
          </cell>
          <cell r="F6146" t="str">
            <v>Software Licenses</v>
          </cell>
        </row>
        <row r="6147">
          <cell r="B6147" t="str">
            <v>381-04458 ACAD BRL</v>
          </cell>
          <cell r="C6147" t="str">
            <v>ExchgStdCAL 2019 ALNG Emb MVL DvcCAL</v>
          </cell>
          <cell r="D6147">
            <v>21.446808510638299</v>
          </cell>
          <cell r="E6147" t="str">
            <v>ISV Acadêmico</v>
          </cell>
          <cell r="F6147" t="str">
            <v>Software Licenses</v>
          </cell>
        </row>
        <row r="6148">
          <cell r="B6148" t="str">
            <v>381-04459 ACAD BRL</v>
          </cell>
          <cell r="C6148" t="str">
            <v>ExchgStdCAL 2019 ALNG Emb MVL UsrCAL</v>
          </cell>
          <cell r="D6148">
            <v>21.893617021276594</v>
          </cell>
          <cell r="E6148" t="str">
            <v>ISV Acadêmico</v>
          </cell>
          <cell r="F6148" t="str">
            <v>Software Licenses</v>
          </cell>
        </row>
        <row r="6149">
          <cell r="B6149" t="str">
            <v>381-04460 ACAD BRL</v>
          </cell>
          <cell r="C6149" t="str">
            <v>ExchgStdCAL 2019 ALNG EmbMntnnce MVL DvcCAL</v>
          </cell>
          <cell r="D6149">
            <v>5.3404255319148932</v>
          </cell>
          <cell r="E6149" t="str">
            <v>ISV Acadêmico</v>
          </cell>
          <cell r="F6149" t="str">
            <v>Software Licenses</v>
          </cell>
        </row>
        <row r="6150">
          <cell r="B6150" t="str">
            <v>381-04461 ACAD BRL</v>
          </cell>
          <cell r="C6150" t="str">
            <v>ExchgStdCAL 2019 ALNG EmbMntnnce MVL UsrCAL</v>
          </cell>
          <cell r="D6150">
            <v>5.5</v>
          </cell>
          <cell r="E6150" t="str">
            <v>ISV Acadêmico</v>
          </cell>
          <cell r="F6150" t="str">
            <v>Software Licenses</v>
          </cell>
        </row>
        <row r="6151">
          <cell r="B6151" t="str">
            <v>395-04589 ACAD BRL</v>
          </cell>
          <cell r="C6151" t="str">
            <v>ExchgSvrEnt 2019 ALNG Emb MVL</v>
          </cell>
          <cell r="D6151">
            <v>6286.72340425532</v>
          </cell>
          <cell r="E6151" t="str">
            <v>ISV Acadêmico</v>
          </cell>
          <cell r="F6151" t="str">
            <v>Software Licenses</v>
          </cell>
        </row>
        <row r="6152">
          <cell r="B6152" t="str">
            <v>395-04590 ACAD BRL</v>
          </cell>
          <cell r="C6152" t="str">
            <v>ExchgSvrEnt 2019 ALNG EmbMntnnce MVL</v>
          </cell>
          <cell r="D6152">
            <v>1571.6489361702127</v>
          </cell>
          <cell r="E6152" t="str">
            <v>ISV Acadêmico</v>
          </cell>
          <cell r="F6152" t="str">
            <v>Software Licenses</v>
          </cell>
        </row>
        <row r="6153">
          <cell r="B6153" t="str">
            <v>395-04587 ACAD BRL</v>
          </cell>
          <cell r="C6153" t="str">
            <v>ExchgSvrEnt ALNG Fee MVL MVLSOnly DwnLd</v>
          </cell>
          <cell r="D6153">
            <v>0</v>
          </cell>
          <cell r="E6153" t="str">
            <v>ISV Acadêmico</v>
          </cell>
          <cell r="F6153" t="str">
            <v>Online Services</v>
          </cell>
        </row>
        <row r="6154">
          <cell r="B6154" t="str">
            <v>312-04390 ACAD BRL</v>
          </cell>
          <cell r="C6154" t="str">
            <v>ExchgSvrStd 2019 ALNG Emb MVL</v>
          </cell>
          <cell r="D6154">
            <v>1099.1170212765958</v>
          </cell>
          <cell r="E6154" t="str">
            <v>ISV Acadêmico</v>
          </cell>
          <cell r="F6154" t="str">
            <v>Software Licenses</v>
          </cell>
        </row>
        <row r="6155">
          <cell r="B6155" t="str">
            <v>312-04391 ACAD BRL</v>
          </cell>
          <cell r="C6155" t="str">
            <v>ExchgSvrStd 2019 ALNG EmbMntnnce MVL</v>
          </cell>
          <cell r="D6155">
            <v>274.7340425531915</v>
          </cell>
          <cell r="E6155" t="str">
            <v>ISV Acadêmico</v>
          </cell>
          <cell r="F6155" t="str">
            <v>Software Licenses</v>
          </cell>
        </row>
        <row r="6156">
          <cell r="B6156" t="str">
            <v>312-04384 ACAD BRL</v>
          </cell>
          <cell r="C6156" t="str">
            <v>ExchgSvrStd ALNG Fee MVL MVLSOnly DwnLd</v>
          </cell>
          <cell r="D6156">
            <v>0</v>
          </cell>
          <cell r="E6156" t="str">
            <v>ISV Acadêmico</v>
          </cell>
          <cell r="F6156" t="str">
            <v>Online Services</v>
          </cell>
        </row>
        <row r="6157">
          <cell r="B6157" t="str">
            <v>7VC-00226 ACAD BRL</v>
          </cell>
          <cell r="C6157" t="str">
            <v>FrfrntIdnttyMgr 2010 ALNG Fee MVL MVLSOnly DwnLd</v>
          </cell>
          <cell r="D6157">
            <v>0</v>
          </cell>
          <cell r="E6157" t="str">
            <v>ISV Acadêmico</v>
          </cell>
          <cell r="F6157" t="str">
            <v>Online Services</v>
          </cell>
        </row>
        <row r="6158">
          <cell r="B6158" t="str">
            <v>7VC-00225 ACAD BRL</v>
          </cell>
          <cell r="C6158" t="str">
            <v>FrfrntIdnttyMgr 2010 R2 ALNG Fee MVL MVLSOnly DwnLd</v>
          </cell>
          <cell r="D6158">
            <v>0</v>
          </cell>
          <cell r="E6158" t="str">
            <v>ISV Acadêmico</v>
          </cell>
          <cell r="F6158" t="str">
            <v>Online Services</v>
          </cell>
        </row>
        <row r="6159">
          <cell r="B6159" t="str">
            <v>NK7-00036 ACAD BRL</v>
          </cell>
          <cell r="C6159" t="str">
            <v>IdentityMgrCAL 2016 ALNG Emb MVL UsrCAL</v>
          </cell>
          <cell r="D6159">
            <v>25.117021276595747</v>
          </cell>
          <cell r="E6159" t="str">
            <v>ISV Acadêmico</v>
          </cell>
          <cell r="F6159" t="str">
            <v>Software Licenses</v>
          </cell>
        </row>
        <row r="6160">
          <cell r="B6160" t="str">
            <v>NK7-00037 ACAD BRL</v>
          </cell>
          <cell r="C6160" t="str">
            <v>IdentityMgrCAL 2016 ALNG EmbMntnnce MVL UsrCAL</v>
          </cell>
          <cell r="D6160">
            <v>6.2553191489361701</v>
          </cell>
          <cell r="E6160" t="str">
            <v>ISV Acadêmico</v>
          </cell>
          <cell r="F6160" t="str">
            <v>Software Licenses</v>
          </cell>
        </row>
        <row r="6161">
          <cell r="B6161" t="str">
            <v>NK7-00098 ACAD BRL</v>
          </cell>
          <cell r="C6161" t="str">
            <v>IdentityMgrCAL wSP1 ALNG Fee MVL MVLSOnly DwnLd</v>
          </cell>
          <cell r="D6161">
            <v>0</v>
          </cell>
          <cell r="E6161" t="str">
            <v>ISV Acadêmico</v>
          </cell>
          <cell r="F6161" t="str">
            <v>Online Services</v>
          </cell>
        </row>
        <row r="6162">
          <cell r="B6162" t="str">
            <v>PL7-00041 ACAD BRL</v>
          </cell>
          <cell r="C6162" t="str">
            <v>IdentityMgrExtConn 2016 ALNG Emb MVL</v>
          </cell>
          <cell r="D6162">
            <v>25825.265957446809</v>
          </cell>
          <cell r="E6162" t="str">
            <v>ISV Acadêmico</v>
          </cell>
          <cell r="F6162" t="str">
            <v>Software Licenses</v>
          </cell>
        </row>
        <row r="6163">
          <cell r="B6163" t="str">
            <v>PL7-00042 ACAD BRL</v>
          </cell>
          <cell r="C6163" t="str">
            <v>IdentityMgrExtConn 2016 ALNG EmbMntnnce MVL</v>
          </cell>
          <cell r="D6163">
            <v>6456.2978723404258</v>
          </cell>
          <cell r="E6163" t="str">
            <v>ISV Acadêmico</v>
          </cell>
          <cell r="F6163" t="str">
            <v>Software Licenses</v>
          </cell>
        </row>
        <row r="6164">
          <cell r="B6164" t="str">
            <v>S27-04088 ACAD BRL</v>
          </cell>
          <cell r="C6164" t="str">
            <v>InfoPath wSP1 ALNG Fee MVL MVLSOnly DwnLd</v>
          </cell>
          <cell r="D6164">
            <v>0</v>
          </cell>
          <cell r="E6164" t="str">
            <v>ISV Acadêmico</v>
          </cell>
          <cell r="F6164" t="str">
            <v>Online Services</v>
          </cell>
        </row>
        <row r="6165">
          <cell r="B6165" t="str">
            <v>B21-01622 ACAD BRL</v>
          </cell>
          <cell r="C6165" t="str">
            <v>MapPoint ALNG Fee MVL MVLSOnly DwnLd EURPNMaps</v>
          </cell>
          <cell r="D6165">
            <v>0</v>
          </cell>
          <cell r="E6165" t="str">
            <v>ISV Acadêmico</v>
          </cell>
          <cell r="F6165" t="str">
            <v>Online Services</v>
          </cell>
        </row>
        <row r="6166">
          <cell r="B6166" t="str">
            <v>B21-01621 ACAD BRL</v>
          </cell>
          <cell r="C6166" t="str">
            <v>MapPoint ALNG Fee MVL MVLSOnly DwnLd NrthmMaps</v>
          </cell>
          <cell r="D6166">
            <v>0</v>
          </cell>
          <cell r="E6166" t="str">
            <v>ISV Acadêmico</v>
          </cell>
          <cell r="F6166" t="str">
            <v>Online Services</v>
          </cell>
        </row>
        <row r="6167">
          <cell r="B6167" t="str">
            <v>ZS3-00521 ACAD BRL</v>
          </cell>
          <cell r="C6167" t="str">
            <v>MapPointFleet ALNG Fee MVL MVLSOnly DwnLd EURPNMaps</v>
          </cell>
          <cell r="D6167">
            <v>0</v>
          </cell>
          <cell r="E6167" t="str">
            <v>ISV Acadêmico</v>
          </cell>
          <cell r="F6167" t="str">
            <v>Online Services</v>
          </cell>
        </row>
        <row r="6168">
          <cell r="B6168" t="str">
            <v>W2A-00043 ACAD BRL</v>
          </cell>
          <cell r="C6168" t="str">
            <v>MgmtRprtr 2007 ALNG Fee MVL MVLSOnly DwnLd</v>
          </cell>
          <cell r="D6168">
            <v>0</v>
          </cell>
          <cell r="E6168" t="str">
            <v>ISV Acadêmico</v>
          </cell>
          <cell r="F6168" t="str">
            <v>Online Services</v>
          </cell>
        </row>
        <row r="6169">
          <cell r="B6169" t="str">
            <v>KPA-00676 ACAD BRL</v>
          </cell>
          <cell r="C6169" t="str">
            <v>OCSEnt R2 ALNG Fee MVL MVLSOnly DwnLd</v>
          </cell>
          <cell r="D6169">
            <v>0</v>
          </cell>
          <cell r="E6169" t="str">
            <v>ISV Acadêmico</v>
          </cell>
          <cell r="F6169" t="str">
            <v>Online Services</v>
          </cell>
        </row>
        <row r="6170">
          <cell r="B6170" t="str">
            <v>KNA-00550 ACAD BRL</v>
          </cell>
          <cell r="C6170" t="str">
            <v>OCSStd R2 ALNG Fee MVL MVLSOnly DwnLd</v>
          </cell>
          <cell r="D6170">
            <v>0</v>
          </cell>
          <cell r="E6170" t="str">
            <v>ISV Acadêmico</v>
          </cell>
          <cell r="F6170" t="str">
            <v>Online Services</v>
          </cell>
        </row>
        <row r="6171">
          <cell r="B6171" t="str">
            <v>76G-01521 ACAD BRL</v>
          </cell>
          <cell r="C6171" t="str">
            <v>OfficeFormsSvr wSP1 ALNG Fee MVL MVLSOnly DwnLd</v>
          </cell>
          <cell r="D6171">
            <v>0</v>
          </cell>
          <cell r="E6171" t="str">
            <v>ISV Acadêmico</v>
          </cell>
          <cell r="F6171" t="str">
            <v>Online Services</v>
          </cell>
        </row>
        <row r="6172">
          <cell r="B6172" t="str">
            <v>79H-00452 ACAD BRL</v>
          </cell>
          <cell r="C6172" t="str">
            <v>OfficeMultiLangPk 2013 ALNG Emb MVL</v>
          </cell>
          <cell r="D6172">
            <v>79.670212765957459</v>
          </cell>
          <cell r="E6172" t="str">
            <v>ISV Acadêmico</v>
          </cell>
          <cell r="F6172" t="str">
            <v>Software Licenses</v>
          </cell>
        </row>
        <row r="6173">
          <cell r="B6173" t="str">
            <v>79H-00681 ACAD BRL</v>
          </cell>
          <cell r="C6173" t="str">
            <v>OfficeMultiLangPk ALNG Fee MVL MVLSOnly DwnLd</v>
          </cell>
          <cell r="D6173">
            <v>0</v>
          </cell>
          <cell r="E6173" t="str">
            <v>ISV Acadêmico</v>
          </cell>
          <cell r="F6173" t="str">
            <v>Online Services</v>
          </cell>
        </row>
        <row r="6174">
          <cell r="B6174" t="str">
            <v>79P-05625 ACAD BRL</v>
          </cell>
          <cell r="C6174" t="str">
            <v>OfficeProPlus ALNG Fee MVL MVLSOnly DwnLd</v>
          </cell>
          <cell r="D6174">
            <v>0</v>
          </cell>
          <cell r="E6174" t="str">
            <v>ISV Acadêmico</v>
          </cell>
          <cell r="F6174" t="str">
            <v>Online Services</v>
          </cell>
        </row>
        <row r="6175">
          <cell r="B6175" t="str">
            <v>79P-05708 ACAD BRL</v>
          </cell>
          <cell r="C6175" t="str">
            <v>OfficeProPlus 2019 ALNG Emb MVL ISV</v>
          </cell>
          <cell r="D6175">
            <v>471.71276595744683</v>
          </cell>
          <cell r="E6175" t="str">
            <v>ISV Acadêmico</v>
          </cell>
          <cell r="F6175" t="str">
            <v>Software Licenses</v>
          </cell>
        </row>
        <row r="6176">
          <cell r="B6176" t="str">
            <v>79P-05709 ACAD BRL</v>
          </cell>
          <cell r="C6176" t="str">
            <v>OfficeProPlus 2019 ALNG EmbMntnnce MVL ISV</v>
          </cell>
          <cell r="D6176">
            <v>136.82978723404256</v>
          </cell>
          <cell r="E6176" t="str">
            <v>ISV Acadêmico</v>
          </cell>
          <cell r="F6176" t="str">
            <v>Software Licenses</v>
          </cell>
        </row>
        <row r="6177">
          <cell r="B6177" t="str">
            <v>4MP-00317 ACAD BRL</v>
          </cell>
          <cell r="C6177" t="str">
            <v>OfficeSvrLangPk ALNG Fee MVL MVLSOnly DwnLd</v>
          </cell>
          <cell r="D6177">
            <v>0</v>
          </cell>
          <cell r="E6177" t="str">
            <v>ISV Acadêmico</v>
          </cell>
          <cell r="F6177" t="str">
            <v>Online Services</v>
          </cell>
        </row>
        <row r="6178">
          <cell r="B6178" t="str">
            <v>S26-05615 ACAD BRL</v>
          </cell>
          <cell r="C6178" t="str">
            <v>OneNote ALNG Fee MVL MVLSOnly DwnLd</v>
          </cell>
          <cell r="D6178">
            <v>0</v>
          </cell>
          <cell r="E6178" t="str">
            <v>ISV Acadêmico</v>
          </cell>
          <cell r="F6178" t="str">
            <v>Online Services</v>
          </cell>
        </row>
        <row r="6179">
          <cell r="B6179" t="str">
            <v>543-06536 ACAD BRL</v>
          </cell>
          <cell r="C6179" t="str">
            <v>Outlk ALNG Fee MVL MVLSOnly DwnLd</v>
          </cell>
          <cell r="D6179">
            <v>0</v>
          </cell>
          <cell r="E6179" t="str">
            <v>ISV Acadêmico</v>
          </cell>
          <cell r="F6179" t="str">
            <v>Online Services</v>
          </cell>
        </row>
        <row r="6180">
          <cell r="B6180" t="str">
            <v>164-07770 ACAD BRL</v>
          </cell>
          <cell r="C6180" t="str">
            <v>Pblshr ALNG Fee MVL MVLSOnly DwnLd</v>
          </cell>
          <cell r="D6180">
            <v>0</v>
          </cell>
          <cell r="E6180" t="str">
            <v>ISV Acadêmico</v>
          </cell>
          <cell r="F6180" t="str">
            <v>Online Services</v>
          </cell>
        </row>
        <row r="6181">
          <cell r="B6181" t="str">
            <v>076-05713 ACAD BRL</v>
          </cell>
          <cell r="C6181" t="str">
            <v>Prjct Std 2016 ALNG Fee MVL MVLSOnly DwnLd</v>
          </cell>
          <cell r="D6181">
            <v>0</v>
          </cell>
          <cell r="E6181" t="str">
            <v>ISV Acadêmico</v>
          </cell>
          <cell r="F6181" t="str">
            <v>Online Services</v>
          </cell>
        </row>
        <row r="6182">
          <cell r="B6182" t="str">
            <v>076-05850 ACAD BRL</v>
          </cell>
          <cell r="C6182" t="str">
            <v>Prjct Std 2019 ALNG Emb MVL ISV</v>
          </cell>
          <cell r="D6182">
            <v>521.39361702127667</v>
          </cell>
          <cell r="E6182" t="str">
            <v>ISV Acadêmico</v>
          </cell>
          <cell r="F6182" t="str">
            <v>Software Licenses</v>
          </cell>
        </row>
        <row r="6183">
          <cell r="B6183" t="str">
            <v>076-05851 ACAD BRL</v>
          </cell>
          <cell r="C6183" t="str">
            <v>Prjct Std 2019 ALNG EmbMntnnce MVL ISV</v>
          </cell>
          <cell r="D6183">
            <v>151.18085106382981</v>
          </cell>
          <cell r="E6183" t="str">
            <v>ISV Acadêmico</v>
          </cell>
          <cell r="F6183" t="str">
            <v>Software Licenses</v>
          </cell>
        </row>
        <row r="6184">
          <cell r="B6184" t="str">
            <v>H30-05671 ACAD BRL</v>
          </cell>
          <cell r="C6184" t="str">
            <v>PrjctPro ALNG Fee MVL MVLSOnly DwnLd</v>
          </cell>
          <cell r="D6184">
            <v>0</v>
          </cell>
          <cell r="E6184" t="str">
            <v>ISV Acadêmico</v>
          </cell>
          <cell r="F6184" t="str">
            <v>Online Services</v>
          </cell>
        </row>
        <row r="6185">
          <cell r="B6185" t="str">
            <v>H30-05853 ACAD BRL</v>
          </cell>
          <cell r="C6185" t="str">
            <v>PrjctPro 2019 ALNG Emb MVL ISV w1PrjctSvrCAL</v>
          </cell>
          <cell r="D6185">
            <v>875.27659574468089</v>
          </cell>
          <cell r="E6185" t="str">
            <v>ISV Acadêmico</v>
          </cell>
          <cell r="F6185" t="str">
            <v>Software Licenses</v>
          </cell>
        </row>
        <row r="6186">
          <cell r="B6186" t="str">
            <v>H30-05854 ACAD BRL</v>
          </cell>
          <cell r="C6186" t="str">
            <v>PrjctPro 2019 ALNG EmbMntnnce MVL ISV w1PrjctSvrCAL</v>
          </cell>
          <cell r="D6186">
            <v>253.82978723404256</v>
          </cell>
          <cell r="E6186" t="str">
            <v>ISV Acadêmico</v>
          </cell>
          <cell r="F6186" t="str">
            <v>Software Licenses</v>
          </cell>
        </row>
        <row r="6187">
          <cell r="B6187" t="str">
            <v>H22-02745 ACAD BRL</v>
          </cell>
          <cell r="C6187" t="str">
            <v>PrjctSvr wSP1 ALNG Fee MVL MVLSOnly DwnLd</v>
          </cell>
          <cell r="D6187">
            <v>0</v>
          </cell>
          <cell r="E6187" t="str">
            <v>ISV Acadêmico</v>
          </cell>
          <cell r="F6187" t="str">
            <v>Online Services</v>
          </cell>
        </row>
        <row r="6188">
          <cell r="B6188" t="str">
            <v>H22-02771 ACAD BRL</v>
          </cell>
          <cell r="C6188" t="str">
            <v>PrjctSvr 2019 ALNG Emb MVL</v>
          </cell>
          <cell r="D6188">
            <v>8792.5000000000018</v>
          </cell>
          <cell r="E6188" t="str">
            <v>ISV Acadêmico</v>
          </cell>
          <cell r="F6188" t="str">
            <v>Software Licenses</v>
          </cell>
        </row>
        <row r="6189">
          <cell r="B6189" t="str">
            <v>H22-02772 ACAD BRL</v>
          </cell>
          <cell r="C6189" t="str">
            <v>PrjctSvr 2019 ALNG EmbMntnnce MVL</v>
          </cell>
          <cell r="D6189">
            <v>2198.0638297872338</v>
          </cell>
          <cell r="E6189" t="str">
            <v>ISV Acadêmico</v>
          </cell>
          <cell r="F6189" t="str">
            <v>Software Licenses</v>
          </cell>
        </row>
        <row r="6190">
          <cell r="B6190" t="str">
            <v>H21-03514 ACAD BRL</v>
          </cell>
          <cell r="C6190" t="str">
            <v>PrjctSvrCAL 2019 ALNG Emb MVL DvcCAL</v>
          </cell>
          <cell r="D6190">
            <v>262.30851063829789</v>
          </cell>
          <cell r="E6190" t="str">
            <v>ISV Acadêmico</v>
          </cell>
          <cell r="F6190" t="str">
            <v>Software Licenses</v>
          </cell>
        </row>
        <row r="6191">
          <cell r="B6191" t="str">
            <v>H21-03515 ACAD BRL</v>
          </cell>
          <cell r="C6191" t="str">
            <v>PrjctSvrCAL 2019 ALNG Emb MVL UsrCAL</v>
          </cell>
          <cell r="D6191">
            <v>262.82978723404256</v>
          </cell>
          <cell r="E6191" t="str">
            <v>ISV Acadêmico</v>
          </cell>
          <cell r="F6191" t="str">
            <v>Software Licenses</v>
          </cell>
        </row>
        <row r="6192">
          <cell r="B6192" t="str">
            <v>H21-03516 ACAD BRL</v>
          </cell>
          <cell r="C6192" t="str">
            <v>PrjctSvrCAL 2019 ALNG EmbMntnnce MVL DvcCAL</v>
          </cell>
          <cell r="D6192">
            <v>65.627659574468083</v>
          </cell>
          <cell r="E6192" t="str">
            <v>ISV Acadêmico</v>
          </cell>
          <cell r="F6192" t="str">
            <v>Software Licenses</v>
          </cell>
        </row>
        <row r="6193">
          <cell r="B6193" t="str">
            <v>H21-03517 ACAD BRL</v>
          </cell>
          <cell r="C6193" t="str">
            <v>PrjctSvrCAL 2019 ALNG EmbMntnnce MVL UsrCAL</v>
          </cell>
          <cell r="D6193">
            <v>65.71276595744682</v>
          </cell>
          <cell r="E6193" t="str">
            <v>ISV Acadêmico</v>
          </cell>
          <cell r="F6193" t="str">
            <v>Software Licenses</v>
          </cell>
        </row>
        <row r="6194">
          <cell r="B6194" t="str">
            <v>053-00940 ACAD BRL</v>
          </cell>
          <cell r="C6194" t="str">
            <v>ProofingTools ALNG Fee MVL MVLSOnly DwnLd</v>
          </cell>
          <cell r="D6194">
            <v>0</v>
          </cell>
          <cell r="E6194" t="str">
            <v>ISV Acadêmico</v>
          </cell>
          <cell r="F6194" t="str">
            <v>Software Licenses</v>
          </cell>
        </row>
        <row r="6195">
          <cell r="B6195" t="str">
            <v>079-06681 ACAD BRL</v>
          </cell>
          <cell r="C6195" t="str">
            <v>PwrPoint ALNG Fee MVL MVLSOnly DwnLd</v>
          </cell>
          <cell r="D6195">
            <v>0</v>
          </cell>
          <cell r="E6195" t="str">
            <v>ISV Acadêmico</v>
          </cell>
          <cell r="F6195" t="str">
            <v>Online Services</v>
          </cell>
        </row>
        <row r="6196">
          <cell r="B6196" t="str">
            <v>5HU-00394 ACAD BRL</v>
          </cell>
          <cell r="C6196" t="str">
            <v>SfBSvr 2019 ALNG Emb MVL</v>
          </cell>
          <cell r="D6196">
            <v>5658.0212765957449</v>
          </cell>
          <cell r="E6196" t="str">
            <v>ISV Acadêmico</v>
          </cell>
          <cell r="F6196" t="str">
            <v>Software Licenses</v>
          </cell>
        </row>
        <row r="6197">
          <cell r="B6197" t="str">
            <v>5HU-00393 ACAD BRL</v>
          </cell>
          <cell r="C6197" t="str">
            <v>SfBSvr 2019 ALNG Emb MVL 1Proc</v>
          </cell>
          <cell r="D6197">
            <v>41082.074468085113</v>
          </cell>
          <cell r="E6197" t="str">
            <v>ISV Acadêmico</v>
          </cell>
          <cell r="F6197" t="str">
            <v>Software Licenses</v>
          </cell>
        </row>
        <row r="6198">
          <cell r="B6198" t="str">
            <v>5HU-00396 ACAD BRL</v>
          </cell>
          <cell r="C6198" t="str">
            <v>SfBSvr 2019 ALNG EmbMntnnce MVL</v>
          </cell>
          <cell r="D6198">
            <v>1414.4468085106382</v>
          </cell>
          <cell r="E6198" t="str">
            <v>ISV Acadêmico</v>
          </cell>
          <cell r="F6198" t="str">
            <v>Software Licenses</v>
          </cell>
        </row>
        <row r="6199">
          <cell r="B6199" t="str">
            <v>5HU-00395 ACAD BRL</v>
          </cell>
          <cell r="C6199" t="str">
            <v>SfBSvr 2019 ALNG EmbMntnnce MVL 1Proc</v>
          </cell>
          <cell r="D6199">
            <v>10270.510638297874</v>
          </cell>
          <cell r="E6199" t="str">
            <v>ISV Acadêmico</v>
          </cell>
          <cell r="F6199" t="str">
            <v>Software Licenses</v>
          </cell>
        </row>
        <row r="6200">
          <cell r="B6200" t="str">
            <v>5HU-00380 ACAD BRL</v>
          </cell>
          <cell r="C6200" t="str">
            <v>SfBSvr ALNG Fee MVL MVLSOnly DwnLd</v>
          </cell>
          <cell r="D6200">
            <v>0</v>
          </cell>
          <cell r="E6200" t="str">
            <v>ISV Acadêmico</v>
          </cell>
          <cell r="F6200" t="str">
            <v>Online Services</v>
          </cell>
        </row>
        <row r="6201">
          <cell r="B6201" t="str">
            <v>7AH-00708 ACAD BRL</v>
          </cell>
          <cell r="C6201" t="str">
            <v>SfBSVrEnCAL 2019 ALNG Emb MVL DvcCAL</v>
          </cell>
          <cell r="D6201">
            <v>167.90425531914897</v>
          </cell>
          <cell r="E6201" t="str">
            <v>ISV Acadêmico</v>
          </cell>
          <cell r="F6201" t="str">
            <v>Software Licenses</v>
          </cell>
        </row>
        <row r="6202">
          <cell r="B6202" t="str">
            <v>7AH-00709 ACAD BRL</v>
          </cell>
          <cell r="C6202" t="str">
            <v>SfBSVrEnCAL 2019 ALNG Emb MVL UsrCAL</v>
          </cell>
          <cell r="D6202">
            <v>167.29787234042553</v>
          </cell>
          <cell r="E6202" t="str">
            <v>ISV Acadêmico</v>
          </cell>
          <cell r="F6202" t="str">
            <v>Software Licenses</v>
          </cell>
        </row>
        <row r="6203">
          <cell r="B6203" t="str">
            <v>7AH-00710 ACAD BRL</v>
          </cell>
          <cell r="C6203" t="str">
            <v>SfBSVrEnCAL 2019 ALNG EmbMntnnce MVL DvcCAL</v>
          </cell>
          <cell r="D6203">
            <v>41.978723404255319</v>
          </cell>
          <cell r="E6203" t="str">
            <v>ISV Acadêmico</v>
          </cell>
          <cell r="F6203" t="str">
            <v>Software Licenses</v>
          </cell>
        </row>
        <row r="6204">
          <cell r="B6204" t="str">
            <v>7AH-00711 ACAD BRL</v>
          </cell>
          <cell r="C6204" t="str">
            <v>SfBSVrEnCAL 2019 ALNG EmbMntnnce MVL UsrCAL</v>
          </cell>
          <cell r="D6204">
            <v>41.819148936170215</v>
          </cell>
          <cell r="E6204" t="str">
            <v>ISV Acadêmico</v>
          </cell>
          <cell r="F6204" t="str">
            <v>Software Licenses</v>
          </cell>
        </row>
        <row r="6205">
          <cell r="B6205" t="str">
            <v>YEG-01539 ACAD BRL</v>
          </cell>
          <cell r="C6205" t="str">
            <v>SfBSvrPlusCAL 2019 ALNG Emb MVL DvcCAL</v>
          </cell>
          <cell r="D6205">
            <v>167.90425531914897</v>
          </cell>
          <cell r="E6205" t="str">
            <v>ISV Acadêmico</v>
          </cell>
          <cell r="F6205" t="str">
            <v>Software Licenses</v>
          </cell>
        </row>
        <row r="6206">
          <cell r="B6206" t="str">
            <v>YEG-01540 ACAD BRL</v>
          </cell>
          <cell r="C6206" t="str">
            <v>SfBSvrPlusCAL 2019 ALNG Emb MVL UsrCAL</v>
          </cell>
          <cell r="D6206">
            <v>167.29787234042553</v>
          </cell>
          <cell r="E6206" t="str">
            <v>ISV Acadêmico</v>
          </cell>
          <cell r="F6206" t="str">
            <v>Software Licenses</v>
          </cell>
        </row>
        <row r="6207">
          <cell r="B6207" t="str">
            <v>YEG-01541 ACAD BRL</v>
          </cell>
          <cell r="C6207" t="str">
            <v>SfBSvrPlusCAL 2019 ALNG EmbMntnnce MVL DvcCAL</v>
          </cell>
          <cell r="D6207">
            <v>41.978723404255319</v>
          </cell>
          <cell r="E6207" t="str">
            <v>ISV Acadêmico</v>
          </cell>
          <cell r="F6207" t="str">
            <v>Software Licenses</v>
          </cell>
        </row>
        <row r="6208">
          <cell r="B6208" t="str">
            <v>YEG-01542 ACAD BRL</v>
          </cell>
          <cell r="C6208" t="str">
            <v>SfBSvrPlusCAL 2019 ALNG EmbMntnnce MVL UsrCAL</v>
          </cell>
          <cell r="D6208">
            <v>41.819148936170215</v>
          </cell>
          <cell r="E6208" t="str">
            <v>ISV Acadêmico</v>
          </cell>
          <cell r="F6208" t="str">
            <v>Software Licenses</v>
          </cell>
        </row>
        <row r="6209">
          <cell r="B6209" t="str">
            <v>6ZH-00705 ACAD BRL</v>
          </cell>
          <cell r="C6209" t="str">
            <v>SfBSvrStdCAL 2019 ALNG Emb MVL DvcCAL</v>
          </cell>
          <cell r="D6209">
            <v>49.372340425531917</v>
          </cell>
          <cell r="E6209" t="str">
            <v>ISV Acadêmico</v>
          </cell>
          <cell r="F6209" t="str">
            <v>Software Licenses</v>
          </cell>
        </row>
        <row r="6210">
          <cell r="B6210" t="str">
            <v>6ZH-00706 ACAD BRL</v>
          </cell>
          <cell r="C6210" t="str">
            <v>SfBSvrStdCAL 2019 ALNG Emb MVL UsrCAL</v>
          </cell>
          <cell r="D6210">
            <v>48.925531914893625</v>
          </cell>
          <cell r="E6210" t="str">
            <v>ISV Acadêmico</v>
          </cell>
          <cell r="F6210" t="str">
            <v>Software Licenses</v>
          </cell>
        </row>
        <row r="6211">
          <cell r="B6211" t="str">
            <v>6ZH-00707 ACAD BRL</v>
          </cell>
          <cell r="C6211" t="str">
            <v>SfBSvrStdCAL 2019 ALNG EmbMntnnce MVL DvcCAL</v>
          </cell>
          <cell r="D6211">
            <v>12.361702127659575</v>
          </cell>
          <cell r="E6211" t="str">
            <v>ISV Acadêmico</v>
          </cell>
          <cell r="F6211" t="str">
            <v>Software Licenses</v>
          </cell>
        </row>
        <row r="6212">
          <cell r="B6212" t="str">
            <v>6ZH-00708 ACAD BRL</v>
          </cell>
          <cell r="C6212" t="str">
            <v>SfBSvrStdCAL 2019 ALNG EmbMntnnce MVL UsrCAL</v>
          </cell>
          <cell r="D6212">
            <v>12.202127659574469</v>
          </cell>
          <cell r="E6212" t="str">
            <v>ISV Acadêmico</v>
          </cell>
          <cell r="F6212" t="str">
            <v>Software Licenses</v>
          </cell>
        </row>
        <row r="6213">
          <cell r="B6213" t="str">
            <v>76N-03817 ACAD BRL</v>
          </cell>
          <cell r="C6213" t="str">
            <v>SharePointEntCAL 2019 ALNG Emb MVL DvcCAL</v>
          </cell>
          <cell r="D6213">
            <v>128.43617021276597</v>
          </cell>
          <cell r="E6213" t="str">
            <v>ISV Acadêmico</v>
          </cell>
          <cell r="F6213" t="str">
            <v>Software Licenses</v>
          </cell>
        </row>
        <row r="6214">
          <cell r="B6214" t="str">
            <v>76N-03818 ACAD BRL</v>
          </cell>
          <cell r="C6214" t="str">
            <v>SharePointEntCAL 2019 ALNG Emb MVL UsrCAL</v>
          </cell>
          <cell r="D6214">
            <v>129.27659574468086</v>
          </cell>
          <cell r="E6214" t="str">
            <v>ISV Acadêmico</v>
          </cell>
          <cell r="F6214" t="str">
            <v>Software Licenses</v>
          </cell>
        </row>
        <row r="6215">
          <cell r="B6215" t="str">
            <v>76N-03819 ACAD BRL</v>
          </cell>
          <cell r="C6215" t="str">
            <v>SharePointEntCAL 2019 ALNG EmbMntnnce MVL DvcCAL</v>
          </cell>
          <cell r="D6215">
            <v>32.138297872340431</v>
          </cell>
          <cell r="E6215" t="str">
            <v>ISV Acadêmico</v>
          </cell>
          <cell r="F6215" t="str">
            <v>Software Licenses</v>
          </cell>
        </row>
        <row r="6216">
          <cell r="B6216" t="str">
            <v>76N-03820 ACAD BRL</v>
          </cell>
          <cell r="C6216" t="str">
            <v>SharePointEntCAL 2019 ALNG EmbMntnnce MVL UsrCAL</v>
          </cell>
          <cell r="D6216">
            <v>32.351063829787236</v>
          </cell>
          <cell r="E6216" t="str">
            <v>ISV Acadêmico</v>
          </cell>
          <cell r="F6216" t="str">
            <v>Software Licenses</v>
          </cell>
        </row>
        <row r="6217">
          <cell r="B6217" t="str">
            <v>76M-01651 ACAD BRL</v>
          </cell>
          <cell r="C6217" t="str">
            <v>SharePointStdCAL 2019 ALNG Emb MVL DvcCAL</v>
          </cell>
          <cell r="D6217">
            <v>148.20212765957447</v>
          </cell>
          <cell r="E6217" t="str">
            <v>ISV Acadêmico</v>
          </cell>
          <cell r="F6217" t="str">
            <v>Software Licenses</v>
          </cell>
        </row>
        <row r="6218">
          <cell r="B6218" t="str">
            <v>76M-01652 ACAD BRL</v>
          </cell>
          <cell r="C6218" t="str">
            <v>SharePointStdCAL 2019 ALNG Emb MVL UsrCAL</v>
          </cell>
          <cell r="D6218">
            <v>146.59574468085108</v>
          </cell>
          <cell r="E6218" t="str">
            <v>ISV Acadêmico</v>
          </cell>
          <cell r="F6218" t="str">
            <v>Software Licenses</v>
          </cell>
        </row>
        <row r="6219">
          <cell r="B6219" t="str">
            <v>76M-01653 ACAD BRL</v>
          </cell>
          <cell r="C6219" t="str">
            <v>SharePointStdCAL 2019 ALNG EmbMntnnce MVL DvcCAL</v>
          </cell>
          <cell r="D6219">
            <v>37.01063829787234</v>
          </cell>
          <cell r="E6219" t="str">
            <v>ISV Acadêmico</v>
          </cell>
          <cell r="F6219" t="str">
            <v>Software Licenses</v>
          </cell>
        </row>
        <row r="6220">
          <cell r="B6220" t="str">
            <v>76M-01654 ACAD BRL</v>
          </cell>
          <cell r="C6220" t="str">
            <v>SharePointStdCAL 2019 ALNG EmbMntnnce MVL UsrCAL</v>
          </cell>
          <cell r="D6220">
            <v>36.638297872340424</v>
          </cell>
          <cell r="E6220" t="str">
            <v>ISV Acadêmico</v>
          </cell>
          <cell r="F6220" t="str">
            <v>Software Licenses</v>
          </cell>
        </row>
        <row r="6221">
          <cell r="B6221" t="str">
            <v>76P-02014 ACAD BRL</v>
          </cell>
          <cell r="C6221" t="str">
            <v>SharePointSvr 2019 ALNG Emb MVL</v>
          </cell>
          <cell r="D6221">
            <v>10550.297872340427</v>
          </cell>
          <cell r="E6221" t="str">
            <v>ISV Acadêmico</v>
          </cell>
          <cell r="F6221" t="str">
            <v>Software Licenses</v>
          </cell>
        </row>
        <row r="6222">
          <cell r="B6222" t="str">
            <v>76P-02015 ACAD BRL</v>
          </cell>
          <cell r="C6222" t="str">
            <v>SharePointSvr 2019 ALNG EmbMntnnce MVL</v>
          </cell>
          <cell r="D6222">
            <v>2637.5851063829787</v>
          </cell>
          <cell r="E6222" t="str">
            <v>ISV Acadêmico</v>
          </cell>
          <cell r="F6222" t="str">
            <v>Software Licenses</v>
          </cell>
        </row>
        <row r="6223">
          <cell r="B6223" t="str">
            <v>76P-01963 ACAD BRL</v>
          </cell>
          <cell r="C6223" t="str">
            <v>SharePointSvr ALNG Fee MVL MVLSOnly DwnLd</v>
          </cell>
          <cell r="D6223">
            <v>0</v>
          </cell>
          <cell r="E6223" t="str">
            <v>ISV Acadêmico</v>
          </cell>
          <cell r="F6223" t="str">
            <v>Online Services</v>
          </cell>
        </row>
        <row r="6224">
          <cell r="B6224" t="str">
            <v>D2M-00908 ACAD BRL</v>
          </cell>
          <cell r="C6224" t="str">
            <v>SQLSvrBsnssIntelligence wSP2 ALNG Fee MVL MVLSOnly DwnLd</v>
          </cell>
          <cell r="D6224">
            <v>0</v>
          </cell>
          <cell r="E6224" t="str">
            <v>ISV Acadêmico</v>
          </cell>
          <cell r="F6224" t="str">
            <v>Online Services</v>
          </cell>
        </row>
        <row r="6225">
          <cell r="B6225" t="str">
            <v>810-09433 ACAD BRL</v>
          </cell>
          <cell r="C6225" t="str">
            <v>SQLSvrEnt ALNG Fee MVL MVLSOnly DwnLd</v>
          </cell>
          <cell r="D6225">
            <v>0</v>
          </cell>
          <cell r="E6225" t="str">
            <v>ISV Acadêmico</v>
          </cell>
          <cell r="F6225" t="str">
            <v>Online Services</v>
          </cell>
        </row>
        <row r="6226">
          <cell r="B6226" t="str">
            <v>7JQ-01322 ACAD BRL</v>
          </cell>
          <cell r="C6226" t="str">
            <v>SQLSvrEntCore ALNG Fee MVL MVLSOnly DwnLd</v>
          </cell>
          <cell r="D6226">
            <v>0</v>
          </cell>
          <cell r="E6226" t="str">
            <v>ISV Acadêmico</v>
          </cell>
          <cell r="F6226" t="str">
            <v>Online Services</v>
          </cell>
        </row>
        <row r="6227">
          <cell r="B6227" t="str">
            <v>228-11179 ACAD BRL</v>
          </cell>
          <cell r="C6227" t="str">
            <v>SQLSvrStd ALNG Fee MVL MVLSOnly DwnLd</v>
          </cell>
          <cell r="D6227">
            <v>0</v>
          </cell>
          <cell r="E6227" t="str">
            <v>ISV Acadêmico</v>
          </cell>
          <cell r="F6227" t="str">
            <v>Online Services</v>
          </cell>
        </row>
        <row r="6228">
          <cell r="B6228" t="str">
            <v>7NQ-01207 ACAD BRL</v>
          </cell>
          <cell r="C6228" t="str">
            <v>SQLSvrStdCore ALNG Fee MVL MVLSOnly DwnLd</v>
          </cell>
          <cell r="D6228">
            <v>0</v>
          </cell>
          <cell r="E6228" t="str">
            <v>ISV Acadêmico</v>
          </cell>
          <cell r="F6228" t="str">
            <v>Online Services</v>
          </cell>
        </row>
        <row r="6229">
          <cell r="B6229" t="str">
            <v>P6R-00791 ACAD BRL</v>
          </cell>
          <cell r="C6229" t="str">
            <v>SrchSvr wSP2 ALNG Fee MVL MVLSOnly DwnLd</v>
          </cell>
          <cell r="D6229">
            <v>0</v>
          </cell>
          <cell r="E6229" t="str">
            <v>ISV Acadêmico</v>
          </cell>
          <cell r="F6229" t="str">
            <v>Online Services</v>
          </cell>
        </row>
        <row r="6230">
          <cell r="B6230" t="str">
            <v>MFF-00914 ACAD BRL</v>
          </cell>
          <cell r="C6230" t="str">
            <v>SysCtrCltMgmtSte ALNG Fee MVL MVLSOnly DwnLd</v>
          </cell>
          <cell r="D6230">
            <v>0</v>
          </cell>
          <cell r="E6230" t="str">
            <v>ISV Acadêmico</v>
          </cell>
          <cell r="F6230" t="str">
            <v>Online Services</v>
          </cell>
        </row>
        <row r="6231">
          <cell r="B6231" t="str">
            <v>J5A-01680 ACAD BRL</v>
          </cell>
          <cell r="C6231" t="str">
            <v>SysCtrCnfgMgrCltML 1606 ALNG Emb MVL PerOSE</v>
          </cell>
          <cell r="D6231">
            <v>58.234042553191493</v>
          </cell>
          <cell r="E6231" t="str">
            <v>ISV Acadêmico</v>
          </cell>
          <cell r="F6231" t="str">
            <v>Software Licenses</v>
          </cell>
        </row>
        <row r="6232">
          <cell r="B6232" t="str">
            <v>J5A-01681 ACAD BRL</v>
          </cell>
          <cell r="C6232" t="str">
            <v>SysCtrCnfgMgrCltML 1606 ALNG Emb MVL PerUsr</v>
          </cell>
          <cell r="D6232">
            <v>58.234042553191493</v>
          </cell>
          <cell r="E6232" t="str">
            <v>ISV Acadêmico</v>
          </cell>
          <cell r="F6232" t="str">
            <v>Software Licenses</v>
          </cell>
        </row>
        <row r="6233">
          <cell r="B6233" t="str">
            <v>J5A-01682 ACAD BRL</v>
          </cell>
          <cell r="C6233" t="str">
            <v>SysCtrCnfgMgrCltML 1606 ALNG EmbMntnnce MVL PerOSE</v>
          </cell>
          <cell r="D6233">
            <v>14.574468085106384</v>
          </cell>
          <cell r="E6233" t="str">
            <v>ISV Acadêmico</v>
          </cell>
          <cell r="F6233" t="str">
            <v>Software Licenses</v>
          </cell>
        </row>
        <row r="6234">
          <cell r="B6234" t="str">
            <v>J5A-01683 ACAD BRL</v>
          </cell>
          <cell r="C6234" t="str">
            <v>SysCtrCnfgMgrCltML 1606 ALNG EmbMntnnce MVL PerUsr</v>
          </cell>
          <cell r="D6234">
            <v>14.574468085106384</v>
          </cell>
          <cell r="E6234" t="str">
            <v>ISV Acadêmico</v>
          </cell>
          <cell r="F6234" t="str">
            <v>Software Licenses</v>
          </cell>
        </row>
        <row r="6235">
          <cell r="B6235" t="str">
            <v>J5A-01722 ACAD BRL</v>
          </cell>
          <cell r="C6235" t="str">
            <v>MSEndptConfigmgrCltMgmtLic ALNG Fee wSP1  MVLS Only Downloadable</v>
          </cell>
          <cell r="D6235">
            <v>0</v>
          </cell>
          <cell r="E6235" t="str">
            <v>ISV Acadêmico</v>
          </cell>
          <cell r="F6235" t="str">
            <v>Online Services</v>
          </cell>
        </row>
        <row r="6236">
          <cell r="B6236" t="str">
            <v>T6L-00555 ACAD BRL</v>
          </cell>
          <cell r="C6236" t="str">
            <v>SysCtrDatactr ALNG Fee MVL MVLSOnly DwnLd</v>
          </cell>
          <cell r="D6236">
            <v>0</v>
          </cell>
          <cell r="E6236" t="str">
            <v>ISV Acadêmico</v>
          </cell>
          <cell r="F6236" t="str">
            <v>Online Services</v>
          </cell>
        </row>
        <row r="6237">
          <cell r="B6237" t="str">
            <v>9EP-00640 ACAD BRL</v>
          </cell>
          <cell r="C6237" t="str">
            <v>SysCtrDatactrCore ALNG Fee MVL MVLSOnly DwnLd</v>
          </cell>
          <cell r="D6237">
            <v>0</v>
          </cell>
          <cell r="E6237" t="str">
            <v>ISV Acadêmico</v>
          </cell>
          <cell r="F6237" t="str">
            <v>Online Services</v>
          </cell>
        </row>
        <row r="6238">
          <cell r="B6238" t="str">
            <v>9EP-00663 ACAD BRL</v>
          </cell>
          <cell r="C6238" t="str">
            <v>SysCtrDatactrCore 2019 ALNG Emb MVL 16Lic CoreLic</v>
          </cell>
          <cell r="D6238">
            <v>3392.7978723404258</v>
          </cell>
          <cell r="E6238" t="str">
            <v>ISV Acadêmico</v>
          </cell>
          <cell r="F6238" t="str">
            <v>Software Licenses</v>
          </cell>
        </row>
        <row r="6239">
          <cell r="B6239" t="str">
            <v>9EP-00665 ACAD BRL</v>
          </cell>
          <cell r="C6239" t="str">
            <v>SysCtrDatactrCore 2019 ALNG Emb MVL 2Lic CoreLic</v>
          </cell>
          <cell r="D6239">
            <v>424.08510638297872</v>
          </cell>
          <cell r="E6239" t="str">
            <v>ISV Acadêmico</v>
          </cell>
          <cell r="F6239" t="str">
            <v>Software Licenses</v>
          </cell>
        </row>
        <row r="6240">
          <cell r="B6240" t="str">
            <v>9EP-00664 ACAD BRL</v>
          </cell>
          <cell r="C6240" t="str">
            <v>SysCtrDatactrCore 2019 ALNG EmbMntnnce MVL 16Lic CoreLic</v>
          </cell>
          <cell r="D6240">
            <v>848.18085106382978</v>
          </cell>
          <cell r="E6240" t="str">
            <v>ISV Acadêmico</v>
          </cell>
          <cell r="F6240" t="str">
            <v>Software Licenses</v>
          </cell>
        </row>
        <row r="6241">
          <cell r="B6241" t="str">
            <v>9EP-00666 ACAD BRL</v>
          </cell>
          <cell r="C6241" t="str">
            <v>SysCtrDatactrCore 2019 ALNG EmbMntnnce MVL 2Lic CoreLic</v>
          </cell>
          <cell r="D6241">
            <v>106.01063829787235</v>
          </cell>
          <cell r="E6241" t="str">
            <v>ISV Acadêmico</v>
          </cell>
          <cell r="F6241" t="str">
            <v>Software Licenses</v>
          </cell>
        </row>
        <row r="6242">
          <cell r="B6242" t="str">
            <v>TSC-01322 ACAD BRL</v>
          </cell>
          <cell r="C6242" t="str">
            <v>SysCtrDPMCltML ALNG Fee MVL MVLSOnly DwnLd</v>
          </cell>
          <cell r="D6242">
            <v>0</v>
          </cell>
          <cell r="E6242" t="str">
            <v>ISV Acadêmico</v>
          </cell>
          <cell r="F6242" t="str">
            <v>Online Services</v>
          </cell>
        </row>
        <row r="6243">
          <cell r="B6243" t="str">
            <v>TSC-01341 ACAD BRL</v>
          </cell>
          <cell r="C6243" t="str">
            <v>SysCtrDPMCltML 2019 ALNG Emb MVL PerOSE</v>
          </cell>
          <cell r="D6243">
            <v>26.553191489361705</v>
          </cell>
          <cell r="E6243" t="str">
            <v>ISV Acadêmico</v>
          </cell>
          <cell r="F6243" t="str">
            <v>Software Licenses</v>
          </cell>
        </row>
        <row r="6244">
          <cell r="B6244" t="str">
            <v>TSC-01342 ACAD BRL</v>
          </cell>
          <cell r="C6244" t="str">
            <v>SysCtrDPMCltML 2019 ALNG Emb MVL PerUsr</v>
          </cell>
          <cell r="D6244">
            <v>26.553191489361705</v>
          </cell>
          <cell r="E6244" t="str">
            <v>ISV Acadêmico</v>
          </cell>
          <cell r="F6244" t="str">
            <v>Software Licenses</v>
          </cell>
        </row>
        <row r="6245">
          <cell r="B6245" t="str">
            <v>TSC-01343 ACAD BRL</v>
          </cell>
          <cell r="C6245" t="str">
            <v>SysCtrDPMCltML 2019 ALNG EmbMntnnce MVL PerOSE</v>
          </cell>
          <cell r="D6245">
            <v>6.6489361702127665</v>
          </cell>
          <cell r="E6245" t="str">
            <v>ISV Acadêmico</v>
          </cell>
          <cell r="F6245" t="str">
            <v>Software Licenses</v>
          </cell>
        </row>
        <row r="6246">
          <cell r="B6246" t="str">
            <v>TSC-01344 ACAD BRL</v>
          </cell>
          <cell r="C6246" t="str">
            <v>SysCtrDPMCltML 2019 ALNG EmbMntnnce MVL PerUsr</v>
          </cell>
          <cell r="D6246">
            <v>6.6489361702127665</v>
          </cell>
          <cell r="E6246" t="str">
            <v>ISV Acadêmico</v>
          </cell>
          <cell r="F6246" t="str">
            <v>Software Licenses</v>
          </cell>
        </row>
        <row r="6247">
          <cell r="B6247" t="str">
            <v>9TX-01477 ACAD BRL</v>
          </cell>
          <cell r="C6247" t="str">
            <v>SysCtrOpsMgrCltML ALNG Fee MVL MVLSOnly DwnLd</v>
          </cell>
          <cell r="D6247">
            <v>0</v>
          </cell>
          <cell r="E6247" t="str">
            <v>ISV Acadêmico</v>
          </cell>
          <cell r="F6247" t="str">
            <v>Online Services</v>
          </cell>
        </row>
        <row r="6248">
          <cell r="B6248" t="str">
            <v>9TX-01496 ACAD BRL</v>
          </cell>
          <cell r="C6248" t="str">
            <v>SysCtrOpsMgrCltML 2019 ALNG Emb MVL PerOSE</v>
          </cell>
          <cell r="D6248">
            <v>26.553191489361705</v>
          </cell>
          <cell r="E6248" t="str">
            <v>ISV Acadêmico</v>
          </cell>
          <cell r="F6248" t="str">
            <v>Software Licenses</v>
          </cell>
        </row>
        <row r="6249">
          <cell r="B6249" t="str">
            <v>9TX-01497 ACAD BRL</v>
          </cell>
          <cell r="C6249" t="str">
            <v>SysCtrOpsMgrCltML 2019 ALNG Emb MVL PerUsr</v>
          </cell>
          <cell r="D6249">
            <v>26.553191489361705</v>
          </cell>
          <cell r="E6249" t="str">
            <v>ISV Acadêmico</v>
          </cell>
          <cell r="F6249" t="str">
            <v>Software Licenses</v>
          </cell>
        </row>
        <row r="6250">
          <cell r="B6250" t="str">
            <v>9TX-01498 ACAD BRL</v>
          </cell>
          <cell r="C6250" t="str">
            <v>SysCtrOpsMgrCltML 2019 ALNG EmbMntnnce MVL PerOSE</v>
          </cell>
          <cell r="D6250">
            <v>6.6489361702127665</v>
          </cell>
          <cell r="E6250" t="str">
            <v>ISV Acadêmico</v>
          </cell>
          <cell r="F6250" t="str">
            <v>Software Licenses</v>
          </cell>
        </row>
        <row r="6251">
          <cell r="B6251" t="str">
            <v>9TX-01499 ACAD BRL</v>
          </cell>
          <cell r="C6251" t="str">
            <v>SysCtrOpsMgrCltML 2019 ALNG EmbMntnnce MVL PerUsr</v>
          </cell>
          <cell r="D6251">
            <v>6.6489361702127665</v>
          </cell>
          <cell r="E6251" t="str">
            <v>ISV Acadêmico</v>
          </cell>
          <cell r="F6251" t="str">
            <v>Software Licenses</v>
          </cell>
        </row>
        <row r="6252">
          <cell r="B6252" t="str">
            <v>3ZK-00496 ACAD BRL</v>
          </cell>
          <cell r="C6252" t="str">
            <v>SysCtrOrchestratorSvr ALNG Fee MVL MVLSOnly DwnLd</v>
          </cell>
          <cell r="D6252">
            <v>0</v>
          </cell>
          <cell r="E6252" t="str">
            <v>ISV Acadêmico</v>
          </cell>
          <cell r="F6252" t="str">
            <v>Online Services</v>
          </cell>
        </row>
        <row r="6253">
          <cell r="B6253" t="str">
            <v>3ZK-00515 ACAD BRL</v>
          </cell>
          <cell r="C6253" t="str">
            <v>SysCtrOrchestratorSvr 2019 ALNG Emb MVL PerOSE</v>
          </cell>
          <cell r="D6253">
            <v>26.553191489361705</v>
          </cell>
          <cell r="E6253" t="str">
            <v>ISV Acadêmico</v>
          </cell>
          <cell r="F6253" t="str">
            <v>Software Subscription Licenses</v>
          </cell>
        </row>
        <row r="6254">
          <cell r="B6254" t="str">
            <v>3ZK-00516 ACAD BRL</v>
          </cell>
          <cell r="C6254" t="str">
            <v>SysCtrOrchestratorSvr 2019 ALNG Emb MVL PerUsr</v>
          </cell>
          <cell r="D6254">
            <v>26.553191489361705</v>
          </cell>
          <cell r="E6254" t="str">
            <v>ISV Acadêmico</v>
          </cell>
          <cell r="F6254" t="str">
            <v>Software Subscription Licenses</v>
          </cell>
        </row>
        <row r="6255">
          <cell r="B6255" t="str">
            <v>3ZK-00517 ACAD BRL</v>
          </cell>
          <cell r="C6255" t="str">
            <v>SysCtrOrchestratorSvr 2019 ALNG EmbMntnnce MVL PerOSE</v>
          </cell>
          <cell r="D6255">
            <v>6.6489361702127665</v>
          </cell>
          <cell r="E6255" t="str">
            <v>ISV Acadêmico</v>
          </cell>
          <cell r="F6255" t="str">
            <v>Software Subscription Licenses</v>
          </cell>
        </row>
        <row r="6256">
          <cell r="B6256" t="str">
            <v>3ZK-00518 ACAD BRL</v>
          </cell>
          <cell r="C6256" t="str">
            <v>SysCtrOrchestratorSvr 2019 ALNG EmbMntnnce MVL PerUsr</v>
          </cell>
          <cell r="D6256">
            <v>6.6489361702127665</v>
          </cell>
          <cell r="E6256" t="str">
            <v>ISV Acadêmico</v>
          </cell>
          <cell r="F6256" t="str">
            <v>Software Subscription Licenses</v>
          </cell>
        </row>
        <row r="6257">
          <cell r="B6257" t="str">
            <v>3ND-00817 ACAD BRL</v>
          </cell>
          <cell r="C6257" t="str">
            <v>SysCtrSrvcMgrCltML ALNG Fee MVL MVLSOnly DwnLd</v>
          </cell>
          <cell r="D6257">
            <v>0</v>
          </cell>
          <cell r="E6257" t="str">
            <v>ISV Acadêmico</v>
          </cell>
          <cell r="F6257" t="str">
            <v>Online Services</v>
          </cell>
        </row>
        <row r="6258">
          <cell r="B6258" t="str">
            <v>3ND-00836 ACAD BRL</v>
          </cell>
          <cell r="C6258" t="str">
            <v>SysCtrSrvcMgrCltML 2019 ALNG Emb MVL PerOSE</v>
          </cell>
          <cell r="D6258">
            <v>26.553191489361705</v>
          </cell>
          <cell r="E6258" t="str">
            <v>ISV Acadêmico</v>
          </cell>
          <cell r="F6258" t="str">
            <v>Software Subscription Licenses</v>
          </cell>
        </row>
        <row r="6259">
          <cell r="B6259" t="str">
            <v>3ND-00837 ACAD BRL</v>
          </cell>
          <cell r="C6259" t="str">
            <v>SysCtrSrvcMgrCltML 2019 ALNG Emb MVL PerUsr</v>
          </cell>
          <cell r="D6259">
            <v>26.553191489361705</v>
          </cell>
          <cell r="E6259" t="str">
            <v>ISV Acadêmico</v>
          </cell>
          <cell r="F6259" t="str">
            <v>Software Subscription Licenses</v>
          </cell>
        </row>
        <row r="6260">
          <cell r="B6260" t="str">
            <v>3ND-00838 ACAD BRL</v>
          </cell>
          <cell r="C6260" t="str">
            <v>SysCtrSrvcMgrCltML 2019 ALNG EmbMntnnce MVL PerOSE</v>
          </cell>
          <cell r="D6260">
            <v>6.6489361702127665</v>
          </cell>
          <cell r="E6260" t="str">
            <v>ISV Acadêmico</v>
          </cell>
          <cell r="F6260" t="str">
            <v>Software Subscription Licenses</v>
          </cell>
        </row>
        <row r="6261">
          <cell r="B6261" t="str">
            <v>3ND-00839 ACAD BRL</v>
          </cell>
          <cell r="C6261" t="str">
            <v>SysCtrSrvcMgrCltML 2019 ALNG EmbMntnnce MVL PerUsr</v>
          </cell>
          <cell r="D6261">
            <v>6.6489361702127665</v>
          </cell>
          <cell r="E6261" t="str">
            <v>ISV Acadêmico</v>
          </cell>
          <cell r="F6261" t="str">
            <v>Software Subscription Licenses</v>
          </cell>
        </row>
        <row r="6262">
          <cell r="B6262" t="str">
            <v>T9L-00452 ACAD BRL</v>
          </cell>
          <cell r="C6262" t="str">
            <v>SysCtrStd ALNG Fee MVL MVLSOnly DwnLd</v>
          </cell>
          <cell r="D6262">
            <v>0</v>
          </cell>
          <cell r="E6262" t="str">
            <v>ISV Acadêmico</v>
          </cell>
          <cell r="F6262" t="str">
            <v>Online Services</v>
          </cell>
        </row>
        <row r="6263">
          <cell r="B6263" t="str">
            <v>9EN-00519 ACAD BRL</v>
          </cell>
          <cell r="C6263" t="str">
            <v>SysCtrStdCore 2019 ALNG Emb MVL 16Lic CoreLic</v>
          </cell>
          <cell r="D6263">
            <v>1244.872340425532</v>
          </cell>
          <cell r="E6263" t="str">
            <v>ISV Acadêmico</v>
          </cell>
          <cell r="F6263" t="str">
            <v>Software Subscription Licenses</v>
          </cell>
        </row>
        <row r="6264">
          <cell r="B6264" t="str">
            <v>9EN-00521 ACAD BRL</v>
          </cell>
          <cell r="C6264" t="str">
            <v>SysCtrStdCore 2019 ALNG Emb MVL 2Lic CoreLic</v>
          </cell>
          <cell r="D6264">
            <v>155.61702127659575</v>
          </cell>
          <cell r="E6264" t="str">
            <v>ISV Acadêmico</v>
          </cell>
          <cell r="F6264" t="str">
            <v>Software Subscription Licenses</v>
          </cell>
        </row>
        <row r="6265">
          <cell r="B6265" t="str">
            <v>9EN-00520 ACAD BRL</v>
          </cell>
          <cell r="C6265" t="str">
            <v>SysCtrStdCore 2019 ALNG EmbMntnnce MVL 16Lic CoreLic</v>
          </cell>
          <cell r="D6265">
            <v>311.21276595744683</v>
          </cell>
          <cell r="E6265" t="str">
            <v>ISV Acadêmico</v>
          </cell>
          <cell r="F6265" t="str">
            <v>Software Subscription Licenses</v>
          </cell>
        </row>
        <row r="6266">
          <cell r="B6266" t="str">
            <v>9EN-00522 ACAD BRL</v>
          </cell>
          <cell r="C6266" t="str">
            <v>SysCtrStdCore 2019 ALNG EmbMntnnce MVL 2Lic CoreLic</v>
          </cell>
          <cell r="D6266">
            <v>38.914893617021278</v>
          </cell>
          <cell r="E6266" t="str">
            <v>ISV Acadêmico</v>
          </cell>
          <cell r="F6266" t="str">
            <v>Software Subscription Licenses</v>
          </cell>
        </row>
        <row r="6267">
          <cell r="B6267" t="str">
            <v>D87-07340 ACAD BRL</v>
          </cell>
          <cell r="C6267" t="str">
            <v>VisioPro ALNG Fee MVL MVLSOnly DwnLd</v>
          </cell>
          <cell r="D6267">
            <v>0</v>
          </cell>
          <cell r="E6267" t="str">
            <v>ISV Acadêmico</v>
          </cell>
          <cell r="F6267" t="str">
            <v>Online Services</v>
          </cell>
        </row>
        <row r="6268">
          <cell r="B6268" t="str">
            <v>D87-07522 ACAD BRL</v>
          </cell>
          <cell r="C6268" t="str">
            <v>VisioPro 2019 ALNG Emb MVL ISV</v>
          </cell>
          <cell r="D6268">
            <v>446.98936170212772</v>
          </cell>
          <cell r="E6268" t="str">
            <v>ISV Acadêmico</v>
          </cell>
          <cell r="F6268" t="str">
            <v>Software Licenses</v>
          </cell>
        </row>
        <row r="6269">
          <cell r="B6269" t="str">
            <v>D87-07523 ACAD BRL</v>
          </cell>
          <cell r="C6269" t="str">
            <v>VisioPro 2019 ALNG EmbMntnnce MVL ISV</v>
          </cell>
          <cell r="D6269">
            <v>129.58510638297872</v>
          </cell>
          <cell r="E6269" t="str">
            <v>ISV Acadêmico</v>
          </cell>
          <cell r="F6269" t="str">
            <v>Software Licenses</v>
          </cell>
        </row>
        <row r="6270">
          <cell r="B6270" t="str">
            <v>D86-05751 ACAD BRL</v>
          </cell>
          <cell r="C6270" t="str">
            <v>VisioStd ALNG Fee MVL MVLSOnly DwnLd</v>
          </cell>
          <cell r="D6270">
            <v>0</v>
          </cell>
          <cell r="E6270" t="str">
            <v>ISV Acadêmico</v>
          </cell>
          <cell r="F6270" t="str">
            <v>Online Services</v>
          </cell>
        </row>
        <row r="6271">
          <cell r="B6271" t="str">
            <v>D86-05889 ACAD BRL</v>
          </cell>
          <cell r="C6271" t="str">
            <v>VisioStd 2019 ALNG Emb MVL ISV</v>
          </cell>
          <cell r="D6271">
            <v>232.76595744680853</v>
          </cell>
          <cell r="E6271" t="str">
            <v>ISV Acadêmico</v>
          </cell>
          <cell r="F6271" t="str">
            <v>Software Licenses</v>
          </cell>
        </row>
        <row r="6272">
          <cell r="B6272" t="str">
            <v>D86-05890 ACAD BRL</v>
          </cell>
          <cell r="C6272" t="str">
            <v>VisioStd 2019 ALNG EmbMntnnce MVL ISV</v>
          </cell>
          <cell r="D6272">
            <v>67.531914893617028</v>
          </cell>
          <cell r="E6272" t="str">
            <v>ISV Acadêmico</v>
          </cell>
          <cell r="F6272" t="str">
            <v>Software Licenses</v>
          </cell>
        </row>
        <row r="6273">
          <cell r="B6273" t="str">
            <v>NL7-00079 ACAD BRL</v>
          </cell>
          <cell r="C6273" t="str">
            <v>VSEnt ALNG Fee MVL ISV</v>
          </cell>
          <cell r="D6273">
            <v>0</v>
          </cell>
          <cell r="E6273" t="str">
            <v>ISV Acadêmico</v>
          </cell>
          <cell r="F6273" t="str">
            <v>Online Services</v>
          </cell>
        </row>
        <row r="6274">
          <cell r="B6274" t="str">
            <v>C5E-01369 ACAD BRL</v>
          </cell>
          <cell r="C6274" t="str">
            <v>VSPro ALNG Fee MVL ISV</v>
          </cell>
          <cell r="D6274">
            <v>0</v>
          </cell>
          <cell r="E6274" t="str">
            <v>ISV Acadêmico</v>
          </cell>
          <cell r="F6274" t="str">
            <v>Online Services</v>
          </cell>
        </row>
        <row r="6275">
          <cell r="B6275" t="str">
            <v>N3F-00217 ACAD BRL</v>
          </cell>
          <cell r="C6275" t="str">
            <v>VSTstPro ALNG Fee MVL</v>
          </cell>
          <cell r="D6275">
            <v>0</v>
          </cell>
          <cell r="E6275" t="str">
            <v>ISV Acadêmico</v>
          </cell>
          <cell r="F6275" t="str">
            <v>Online Services</v>
          </cell>
        </row>
        <row r="6276">
          <cell r="B6276" t="str">
            <v>6VC-03785 ACAD BRL</v>
          </cell>
          <cell r="C6276" t="str">
            <v>WinRmtDsktpSrvcsCAL 2019 ALNG Emb MVL</v>
          </cell>
          <cell r="D6276">
            <v>121.43617021276597</v>
          </cell>
          <cell r="E6276" t="str">
            <v>ISV Acadêmico</v>
          </cell>
          <cell r="F6276" t="str">
            <v>Software Licenses</v>
          </cell>
        </row>
        <row r="6277">
          <cell r="B6277" t="str">
            <v>6VC-03787 ACAD BRL</v>
          </cell>
          <cell r="C6277" t="str">
            <v>WinRmtDsktpSrvcsCAL 2019 ALNG Emb MVL 5Lic</v>
          </cell>
          <cell r="D6277">
            <v>607.38297872340434</v>
          </cell>
          <cell r="E6277" t="str">
            <v>ISV Acadêmico</v>
          </cell>
          <cell r="F6277" t="str">
            <v>Software Licenses</v>
          </cell>
        </row>
        <row r="6278">
          <cell r="B6278" t="str">
            <v>6VC-03786 ACAD BRL</v>
          </cell>
          <cell r="C6278" t="str">
            <v>WinRmtDsktpSrvcsCAL 2019 ALNG EmbMntnnce MVL</v>
          </cell>
          <cell r="D6278">
            <v>30.361702127659576</v>
          </cell>
          <cell r="E6278" t="str">
            <v>ISV Acadêmico</v>
          </cell>
          <cell r="F6278" t="str">
            <v>Software Licenses</v>
          </cell>
        </row>
        <row r="6279">
          <cell r="B6279" t="str">
            <v>6VC-03788 ACAD BRL</v>
          </cell>
          <cell r="C6279" t="str">
            <v>WinRmtDsktpSrvcsCAL 2019 ALNG EmbMntnnce MVL 5Lic</v>
          </cell>
          <cell r="D6279">
            <v>151.78723404255319</v>
          </cell>
          <cell r="E6279" t="str">
            <v>ISV Acadêmico</v>
          </cell>
          <cell r="F6279" t="str">
            <v>Software Licenses</v>
          </cell>
        </row>
        <row r="6280">
          <cell r="B6280" t="str">
            <v>059-09114 ACAD BRL</v>
          </cell>
          <cell r="C6280" t="str">
            <v>Word ALNG Fee MVL MVLSOnly DwnLd</v>
          </cell>
          <cell r="D6280">
            <v>0</v>
          </cell>
          <cell r="E6280" t="str">
            <v>ISV Acadêmico</v>
          </cell>
          <cell r="F6280" t="str">
            <v>Online Services</v>
          </cell>
        </row>
        <row r="6281">
          <cell r="B6281" t="str">
            <v>D75-02484 ACAD BRL</v>
          </cell>
          <cell r="C6281" t="str">
            <v>BztlkSvrStd 2020 ALNG Emb MVL 2Lic CoreLic</v>
          </cell>
          <cell r="D6281">
            <v>7152.22340425532</v>
          </cell>
          <cell r="E6281" t="str">
            <v>ISV Acadêmico</v>
          </cell>
          <cell r="F6281" t="str">
            <v>Software Licenses</v>
          </cell>
        </row>
        <row r="6282">
          <cell r="B6282" t="str">
            <v>D75-02485 ACAD BRL</v>
          </cell>
          <cell r="C6282" t="str">
            <v>BztlkSvrStd 2020 ALNG EmbMntnnce MVL 2Lic CoreLic</v>
          </cell>
          <cell r="D6282">
            <v>1788.0212765957449</v>
          </cell>
          <cell r="E6282" t="str">
            <v>ISV Acadêmico</v>
          </cell>
          <cell r="F6282" t="str">
            <v>Software Licenses</v>
          </cell>
        </row>
        <row r="6283">
          <cell r="B6283" t="str">
            <v>D75-02486 ACAD BRL</v>
          </cell>
          <cell r="C6283" t="str">
            <v>BztlkSvrStd 2020 ALNG Emb MVL 2Lic CoreLic Runtime</v>
          </cell>
          <cell r="D6283">
            <v>1104.0744680851064</v>
          </cell>
          <cell r="E6283" t="str">
            <v>ISV Acadêmico</v>
          </cell>
          <cell r="F6283" t="str">
            <v>Software Licenses</v>
          </cell>
        </row>
        <row r="6284">
          <cell r="B6284" t="str">
            <v>D75-02487 ACAD BRL</v>
          </cell>
          <cell r="C6284" t="str">
            <v>BztlkSvrStd 2020 ALNG EmbMntnnce MVL 2Lic CoreLic Runtime</v>
          </cell>
          <cell r="D6284">
            <v>276.04255319148939</v>
          </cell>
          <cell r="E6284" t="str">
            <v>ISV Acadêmico</v>
          </cell>
          <cell r="F6284" t="str">
            <v>Software Licenses</v>
          </cell>
        </row>
        <row r="6285">
          <cell r="B6285" t="str">
            <v>F52-02780 ACAD BRL</v>
          </cell>
          <cell r="C6285" t="str">
            <v>BztlkSvrEnt 2020 ALNG Emb MVL 2Lic CoreLic</v>
          </cell>
          <cell r="D6285">
            <v>28705.138297872345</v>
          </cell>
          <cell r="E6285" t="str">
            <v>ISV Acadêmico</v>
          </cell>
          <cell r="F6285" t="str">
            <v>Software Licenses</v>
          </cell>
        </row>
        <row r="6286">
          <cell r="B6286" t="str">
            <v>F52-02781 ACAD BRL</v>
          </cell>
          <cell r="C6286" t="str">
            <v>BztlkSvrEnt 2020 ALNG EmbMntnnce MVL 2Lic CoreLic</v>
          </cell>
          <cell r="D6286">
            <v>7176.2659574468089</v>
          </cell>
          <cell r="E6286" t="str">
            <v>ISV Acadêmico</v>
          </cell>
          <cell r="F6286" t="str">
            <v>Software Licenses</v>
          </cell>
        </row>
        <row r="6287">
          <cell r="B6287" t="str">
            <v>F52-02782 ACAD BRL</v>
          </cell>
          <cell r="C6287" t="str">
            <v>BztlkSvrEnt 2020 ALNG Emb MVL 2Lic CoreLic Runtime</v>
          </cell>
          <cell r="D6287">
            <v>10919.202127659575</v>
          </cell>
          <cell r="E6287" t="str">
            <v>ISV Acadêmico</v>
          </cell>
          <cell r="F6287" t="str">
            <v>Software Licenses</v>
          </cell>
        </row>
        <row r="6288">
          <cell r="B6288" t="str">
            <v>F52-02783 ACAD BRL</v>
          </cell>
          <cell r="C6288" t="str">
            <v>BztlkSvrEnt 2020 ALNG EmbMntnnce MVL 2Lic CoreLic Runtime</v>
          </cell>
          <cell r="D6288">
            <v>2729.7659574468089</v>
          </cell>
          <cell r="E6288" t="str">
            <v>ISV Acadêmico</v>
          </cell>
          <cell r="F6288" t="str">
            <v>Software Licenses</v>
          </cell>
        </row>
        <row r="6289">
          <cell r="B6289" t="str">
            <v>HJA-01200 ACAD BRL</v>
          </cell>
          <cell r="C6289" t="str">
            <v>BztlkSvrBrnch 2020 ALNG Emb MVL 2Lic CoreLic</v>
          </cell>
          <cell r="D6289">
            <v>1283.1914893617022</v>
          </cell>
          <cell r="E6289" t="str">
            <v>ISV Acadêmico</v>
          </cell>
          <cell r="F6289" t="str">
            <v>Software Licenses</v>
          </cell>
        </row>
        <row r="6290">
          <cell r="B6290" t="str">
            <v>HJA-01201 ACAD BRL</v>
          </cell>
          <cell r="C6290" t="str">
            <v>BztlkSvrBrnch 2020 ALNG EmbMntnnce MVL 2Lic CoreLic</v>
          </cell>
          <cell r="D6290">
            <v>320.84042553191489</v>
          </cell>
          <cell r="E6290" t="str">
            <v>ISV Acadêmico</v>
          </cell>
          <cell r="F6290" t="str">
            <v>Software Licenses</v>
          </cell>
        </row>
        <row r="6291">
          <cell r="B6291" t="str">
            <v>LK7-00001SN  BRL</v>
          </cell>
          <cell r="C6291" t="str">
            <v>Phone Sys EDU ShrdSvr ALNG SubsVL MVL PerUsr</v>
          </cell>
          <cell r="D6291">
            <v>12.957446808510639</v>
          </cell>
          <cell r="E6291" t="str">
            <v>School 3</v>
          </cell>
        </row>
        <row r="6292">
          <cell r="B6292" t="str">
            <v>SEX-00001FN  BRL</v>
          </cell>
          <cell r="C6292" t="str">
            <v>PwrAppsandPwrAtmtCpctyEDU ShrdSvr ALNG SubsVL MVL 10KdailyAPIcalls AddOn</v>
          </cell>
          <cell r="D6292">
            <v>222.41489361702128</v>
          </cell>
          <cell r="E6292" t="str">
            <v>School 3</v>
          </cell>
        </row>
        <row r="6293">
          <cell r="B6293" t="str">
            <v>SER-00001FN  BRL</v>
          </cell>
          <cell r="C6293" t="str">
            <v>PowerAppsperAppPlanEDU ShrdSvr ALNG SubsVL MVL</v>
          </cell>
          <cell r="D6293">
            <v>25.414893617021278</v>
          </cell>
          <cell r="E6293" t="str">
            <v>School 3</v>
          </cell>
        </row>
        <row r="6294">
          <cell r="B6294" t="str">
            <v>SEK-00001FN  BRL</v>
          </cell>
          <cell r="C6294" t="str">
            <v>PowerAppsPlanEDU ShrdSvr ALNG SubsVL MVL PerUsr</v>
          </cell>
          <cell r="D6294">
            <v>101.68085106382979</v>
          </cell>
          <cell r="E6294" t="str">
            <v>School 3</v>
          </cell>
        </row>
        <row r="6295">
          <cell r="B6295" t="str">
            <v>SEK-00001SN  BRL</v>
          </cell>
          <cell r="C6295" t="str">
            <v>PowerAppsPlanEDU ShrdSvr ALNG SubsVL MVL PerUsr</v>
          </cell>
          <cell r="D6295">
            <v>63.553191489361708</v>
          </cell>
          <cell r="E6295" t="str">
            <v>School 3</v>
          </cell>
        </row>
        <row r="6296">
          <cell r="B6296" t="str">
            <v>SDX-00001FN  BRL</v>
          </cell>
          <cell r="C6296" t="str">
            <v>PowerAppsPrtlLgnCpctyEDU ShrdSvr ALNG SubsVL MVL AddOn</v>
          </cell>
          <cell r="D6296">
            <v>889.68085106382978</v>
          </cell>
          <cell r="E6296" t="str">
            <v>School 3</v>
          </cell>
        </row>
        <row r="6297">
          <cell r="B6297" t="str">
            <v>SE6-00001FN  BRL</v>
          </cell>
          <cell r="C6297" t="str">
            <v>PowerAppsPrtlPgvwCptyEDU ALNG SubsVL MVL 100Kexternalpageviews AddOn</v>
          </cell>
          <cell r="D6297">
            <v>444.85106382978728</v>
          </cell>
          <cell r="E6297" t="str">
            <v>School 3</v>
          </cell>
        </row>
        <row r="6298">
          <cell r="B6298" t="str">
            <v>RYU-00001FN  BRL</v>
          </cell>
          <cell r="C6298" t="str">
            <v>PowerVirtualAgentEDU ShrdSvr ALNG SubsVL MVL 2Ksessions</v>
          </cell>
          <cell r="D6298">
            <v>2541.9787234042556</v>
          </cell>
          <cell r="E6298" t="str">
            <v>School 3</v>
          </cell>
        </row>
        <row r="6299">
          <cell r="B6299" t="str">
            <v>SYT-00001FN  BRL</v>
          </cell>
          <cell r="C6299" t="str">
            <v>PowerVirtualAgentUSLEDU ShrdSvr ALNG SubsVL MVL PerUsr</v>
          </cell>
          <cell r="D6299">
            <v>0</v>
          </cell>
          <cell r="E6299" t="str">
            <v>School 3</v>
          </cell>
        </row>
        <row r="6300">
          <cell r="B6300" t="str">
            <v>H30-05851NN  BRL</v>
          </cell>
          <cell r="C6300" t="str">
            <v>PrjctPro 2019 ALNG MVL 1Y w1PrjctSvrCAL</v>
          </cell>
          <cell r="D6300">
            <v>794.84042553191489</v>
          </cell>
          <cell r="E6300" t="str">
            <v>School 3</v>
          </cell>
        </row>
        <row r="6301">
          <cell r="B6301" t="str">
            <v>H30-05852NN  BRL</v>
          </cell>
          <cell r="C6301" t="str">
            <v>PrjctPro 2019 ALNG MVL 3Y w1PrjctSvrCAL</v>
          </cell>
          <cell r="D6301">
            <v>596.20212765957444</v>
          </cell>
          <cell r="E6301" t="str">
            <v>School 3</v>
          </cell>
        </row>
        <row r="6302">
          <cell r="B6302" t="str">
            <v>H30-00237FN  BRL</v>
          </cell>
          <cell r="C6302" t="str">
            <v>PrjctPro ALNG LicSAPk MVL w1PrjctSvrCAL</v>
          </cell>
          <cell r="D6302">
            <v>36.585106382978729</v>
          </cell>
          <cell r="E6302" t="str">
            <v>School 3</v>
          </cell>
        </row>
        <row r="6303">
          <cell r="B6303" t="str">
            <v>H30-00237SN  BRL</v>
          </cell>
          <cell r="C6303" t="str">
            <v>PrjctPro ALNG LicSAPk MVL w1PrjctSvrCAL</v>
          </cell>
          <cell r="D6303">
            <v>25.691489361702128</v>
          </cell>
          <cell r="E6303" t="str">
            <v>School 3</v>
          </cell>
        </row>
        <row r="6304">
          <cell r="B6304" t="str">
            <v>H22-02806NN  BRL</v>
          </cell>
          <cell r="C6304" t="str">
            <v>PrjctSvr 2019 ALNG MVL 1Y</v>
          </cell>
          <cell r="D6304">
            <v>7644.2021276595751</v>
          </cell>
          <cell r="E6304" t="str">
            <v>School 3</v>
          </cell>
        </row>
        <row r="6305">
          <cell r="B6305" t="str">
            <v>H22-02807NN  BRL</v>
          </cell>
          <cell r="C6305" t="str">
            <v>PrjctSvr 2019 ALNG MVL 3Y</v>
          </cell>
          <cell r="D6305">
            <v>5732.9042553191493</v>
          </cell>
          <cell r="E6305" t="str">
            <v>School 3</v>
          </cell>
        </row>
        <row r="6306">
          <cell r="B6306" t="str">
            <v>H22-00479FN  BRL</v>
          </cell>
          <cell r="C6306" t="str">
            <v>PrjctSvr ALNG LicSAPk MVL</v>
          </cell>
          <cell r="D6306">
            <v>287.51063829787233</v>
          </cell>
          <cell r="E6306" t="str">
            <v>School 3</v>
          </cell>
        </row>
        <row r="6307">
          <cell r="B6307" t="str">
            <v>H21-03592NN  BRL</v>
          </cell>
          <cell r="C6307" t="str">
            <v>PrjctSvrCAL 2019 ALNG MVL 1Y DvcCAL</v>
          </cell>
          <cell r="D6307">
            <v>238.17021276595744</v>
          </cell>
          <cell r="E6307" t="str">
            <v>School 3</v>
          </cell>
        </row>
        <row r="6308">
          <cell r="B6308" t="str">
            <v>H21-03595NN  BRL</v>
          </cell>
          <cell r="C6308" t="str">
            <v>PrjctSvrCAL 2019 ALNG MVL 3Y DvcCAL</v>
          </cell>
          <cell r="D6308">
            <v>178.55319148936172</v>
          </cell>
          <cell r="E6308" t="str">
            <v>School 3</v>
          </cell>
        </row>
        <row r="6309">
          <cell r="B6309" t="str">
            <v>H21-00419FN  BRL</v>
          </cell>
          <cell r="C6309" t="str">
            <v>PrjctSvrCAL ALNG LicSAPk MVL DvcCAL</v>
          </cell>
          <cell r="D6309">
            <v>93.404255319148945</v>
          </cell>
          <cell r="E6309" t="str">
            <v>School 3</v>
          </cell>
        </row>
        <row r="6310">
          <cell r="B6310" t="str">
            <v>7HS-00001FN  BRL</v>
          </cell>
          <cell r="C6310" t="str">
            <v>ProjOnlnEssntlsEDU ShrdSvr ALNG SubsVL MVL PerUsr</v>
          </cell>
          <cell r="D6310">
            <v>0</v>
          </cell>
          <cell r="E6310" t="str">
            <v>School 3</v>
          </cell>
        </row>
        <row r="6311">
          <cell r="B6311" t="str">
            <v>7HS-00001SN  BRL</v>
          </cell>
          <cell r="C6311" t="str">
            <v>ProjOnlnEssntlsEDU ShrdSvr ALNG SubsVL MVL PerUsr</v>
          </cell>
          <cell r="D6311">
            <v>0</v>
          </cell>
          <cell r="E6311" t="str">
            <v>School 3</v>
          </cell>
        </row>
        <row r="6312">
          <cell r="B6312" t="str">
            <v>7TR-00002FN  BRL</v>
          </cell>
          <cell r="C6312" t="str">
            <v>ProjectPlan5EDU ShrdSvr ALNG SU MVL PrjctOnlnForEDU PerUsr</v>
          </cell>
          <cell r="D6312">
            <v>59.436170212765958</v>
          </cell>
          <cell r="E6312" t="str">
            <v>School 3</v>
          </cell>
        </row>
        <row r="6313">
          <cell r="B6313" t="str">
            <v>7TR-00002SN  BRL</v>
          </cell>
          <cell r="C6313" t="str">
            <v>ProjectPlan5EDU ShrdSvr ALNG SU MVL PrjctOnlnForEDU PerUsr</v>
          </cell>
          <cell r="D6313">
            <v>45.946808510638299</v>
          </cell>
          <cell r="E6313" t="str">
            <v>School 3</v>
          </cell>
        </row>
        <row r="6314">
          <cell r="B6314" t="str">
            <v>7TR-00003FN  BRL</v>
          </cell>
          <cell r="C6314" t="str">
            <v>ProjectPlan5EDU ShrdSvr ALNG SU MVL ProjOnlnProfForEDU PerUsr</v>
          </cell>
          <cell r="D6314">
            <v>27.021276595744681</v>
          </cell>
          <cell r="E6314" t="str">
            <v>School 3</v>
          </cell>
        </row>
        <row r="6315">
          <cell r="B6315" t="str">
            <v>7TR-00003SN  BRL</v>
          </cell>
          <cell r="C6315" t="str">
            <v>ProjectPlan5EDU ShrdSvr ALNG SU MVL ProjOnlnProfForEDU PerUsr</v>
          </cell>
          <cell r="D6315">
            <v>21.606382978723403</v>
          </cell>
          <cell r="E6315" t="str">
            <v>School 3</v>
          </cell>
        </row>
        <row r="6316">
          <cell r="B6316" t="str">
            <v>7TR-00001FN  BRL</v>
          </cell>
          <cell r="C6316" t="str">
            <v>ProjectPlan5EDU ShrdSvr ALNG SubsVL MVL PerUsr</v>
          </cell>
          <cell r="D6316">
            <v>59.436170212765958</v>
          </cell>
          <cell r="E6316" t="str">
            <v>School 3</v>
          </cell>
        </row>
        <row r="6317">
          <cell r="B6317" t="str">
            <v>7TR-00001SN  BRL</v>
          </cell>
          <cell r="C6317" t="str">
            <v>ProjectPlan5EDU ShrdSvr ALNG SubsVL MVL PerUsr</v>
          </cell>
          <cell r="D6317">
            <v>45.946808510638299</v>
          </cell>
          <cell r="E6317" t="str">
            <v>School 3</v>
          </cell>
        </row>
        <row r="6318">
          <cell r="B6318" t="str">
            <v>7MA-00002FN  BRL</v>
          </cell>
          <cell r="C6318" t="str">
            <v>ProjectPlan3EDU ShrdSvr ALNG SU MVL PrjctProfForO365ForEDU PerUsr</v>
          </cell>
          <cell r="D6318">
            <v>19.691489361702132</v>
          </cell>
          <cell r="E6318" t="str">
            <v>School 3</v>
          </cell>
        </row>
        <row r="6319">
          <cell r="B6319" t="str">
            <v>7MA-00002SN  BRL</v>
          </cell>
          <cell r="C6319" t="str">
            <v>ProjectPlan3EDU ShrdSvr ALNG SU MVL PrjctProfForO365ForEDU PerUsr</v>
          </cell>
          <cell r="D6319">
            <v>17.978723404255319</v>
          </cell>
          <cell r="E6319" t="str">
            <v>School 3</v>
          </cell>
        </row>
        <row r="6320">
          <cell r="B6320" t="str">
            <v>7MA-00003FN  BRL</v>
          </cell>
          <cell r="C6320" t="str">
            <v>ProjectPlan3EDU ShrdSvr ALNG SU MVL ProjOnlnEssntlsforEDU PerUsr</v>
          </cell>
          <cell r="D6320">
            <v>32.404255319148938</v>
          </cell>
          <cell r="E6320" t="str">
            <v>School 3</v>
          </cell>
        </row>
        <row r="6321">
          <cell r="B6321" t="str">
            <v>7MA-00003SN  BRL</v>
          </cell>
          <cell r="C6321" t="str">
            <v>ProjectPlan3EDU ShrdSvr ALNG SU MVL ProjOnlnEssntlsforEDU PerUsr</v>
          </cell>
          <cell r="D6321">
            <v>24.329787234042556</v>
          </cell>
          <cell r="E6321" t="str">
            <v>School 3</v>
          </cell>
        </row>
        <row r="6322">
          <cell r="B6322" t="str">
            <v>7MA-00001FN  BRL</v>
          </cell>
          <cell r="C6322" t="str">
            <v>ProjectPlan3EDU ShrdSvr ALNG SubsVL MVL PerUsr</v>
          </cell>
          <cell r="D6322">
            <v>32.404255319148938</v>
          </cell>
          <cell r="E6322" t="str">
            <v>School 3</v>
          </cell>
        </row>
        <row r="6323">
          <cell r="B6323" t="str">
            <v>7MA-00001SN  BRL</v>
          </cell>
          <cell r="C6323" t="str">
            <v>ProjectPlan3EDU ShrdSvr ALNG SubsVL MVL PerUsr</v>
          </cell>
          <cell r="D6323">
            <v>24.329787234042556</v>
          </cell>
          <cell r="E6323" t="str">
            <v>School 3</v>
          </cell>
        </row>
        <row r="6324">
          <cell r="B6324" t="str">
            <v>TKQ-00001FN  BRL</v>
          </cell>
          <cell r="C6324" t="str">
            <v>PwrAppsPrtlslgncpctyT2EDU ALNG SubsVL MVL AddOn Min10Units100logins</v>
          </cell>
          <cell r="D6324">
            <v>444.85106382978728</v>
          </cell>
          <cell r="E6324" t="str">
            <v>School 3</v>
          </cell>
        </row>
        <row r="6325">
          <cell r="B6325" t="str">
            <v>GTR-00001FN  BRL</v>
          </cell>
          <cell r="C6325" t="str">
            <v>PwrBIPremEM1EDU ShrdSvr ALNG SubsVL MVL</v>
          </cell>
          <cell r="D6325">
            <v>1444.2872340425533</v>
          </cell>
          <cell r="E6325" t="str">
            <v>School 3</v>
          </cell>
        </row>
        <row r="6326">
          <cell r="B6326" t="str">
            <v>GTR-00001SN  BRL</v>
          </cell>
          <cell r="C6326" t="str">
            <v>PwrBIPremEM1EDU ShrdSvr ALNG SubsVL MVL</v>
          </cell>
          <cell r="D6326">
            <v>1444.2872340425533</v>
          </cell>
          <cell r="E6326" t="str">
            <v>School 3</v>
          </cell>
        </row>
        <row r="6327">
          <cell r="B6327" t="str">
            <v>GTT-00001FN  BRL</v>
          </cell>
          <cell r="C6327" t="str">
            <v>PwrBIPremEM2EDU ShrdSvr ALNG SubsVL MVL</v>
          </cell>
          <cell r="D6327">
            <v>2877.0744680851062</v>
          </cell>
          <cell r="E6327" t="str">
            <v>School 3</v>
          </cell>
        </row>
        <row r="6328">
          <cell r="B6328" t="str">
            <v>GTT-00001SN  BRL</v>
          </cell>
          <cell r="C6328" t="str">
            <v>PwrBIPremEM2EDU ShrdSvr ALNG SubsVL MVL</v>
          </cell>
          <cell r="D6328">
            <v>2877.0744680851062</v>
          </cell>
          <cell r="E6328" t="str">
            <v>School 3</v>
          </cell>
        </row>
        <row r="6329">
          <cell r="B6329" t="str">
            <v>GSS-00001FN  BRL</v>
          </cell>
          <cell r="C6329" t="str">
            <v>PwrBIPremEM3EDU ShrdSvr ALNG SubsVL MVL</v>
          </cell>
          <cell r="D6329">
            <v>5765.6595744680853</v>
          </cell>
          <cell r="E6329" t="str">
            <v>School 3</v>
          </cell>
        </row>
        <row r="6330">
          <cell r="B6330" t="str">
            <v>GSS-00001SN  BRL</v>
          </cell>
          <cell r="C6330" t="str">
            <v>PwrBIPremEM3EDU ShrdSvr ALNG SubsVL MVL</v>
          </cell>
          <cell r="D6330">
            <v>5765.6595744680853</v>
          </cell>
          <cell r="E6330" t="str">
            <v>School 3</v>
          </cell>
        </row>
        <row r="6331">
          <cell r="B6331" t="str">
            <v>GST-00001FN  BRL</v>
          </cell>
          <cell r="C6331" t="str">
            <v>PwrBIPremP1EDU ShrdSvr ALNG SubsVL MVL</v>
          </cell>
          <cell r="D6331">
            <v>11542.86170212766</v>
          </cell>
          <cell r="E6331" t="str">
            <v>School 3</v>
          </cell>
        </row>
        <row r="6332">
          <cell r="B6332" t="str">
            <v>GST-00001SN  BRL</v>
          </cell>
          <cell r="C6332" t="str">
            <v>PwrBIPremP1EDU ShrdSvr ALNG SubsVL MVL</v>
          </cell>
          <cell r="D6332">
            <v>11542.86170212766</v>
          </cell>
          <cell r="E6332" t="str">
            <v>School 3</v>
          </cell>
        </row>
        <row r="6333">
          <cell r="B6333" t="str">
            <v>GSU-00001FN  BRL</v>
          </cell>
          <cell r="C6333" t="str">
            <v>PwrBIPremP2EDU ShrdSvr ALNG SubsVL MVL</v>
          </cell>
          <cell r="D6333">
            <v>23097.382978723406</v>
          </cell>
          <cell r="E6333" t="str">
            <v>School 3</v>
          </cell>
        </row>
        <row r="6334">
          <cell r="B6334" t="str">
            <v>GSU-00001SN  BRL</v>
          </cell>
          <cell r="C6334" t="str">
            <v>PwrBIPremP2EDU ShrdSvr ALNG SubsVL MVL</v>
          </cell>
          <cell r="D6334">
            <v>23097.382978723406</v>
          </cell>
          <cell r="E6334" t="str">
            <v>School 3</v>
          </cell>
        </row>
        <row r="6335">
          <cell r="B6335" t="str">
            <v>GSV-00001FN  BRL</v>
          </cell>
          <cell r="C6335" t="str">
            <v>PwrBIPremP3EDU ShrdSvr ALNG SubsVL MVL</v>
          </cell>
          <cell r="D6335">
            <v>46206.255319148935</v>
          </cell>
          <cell r="E6335" t="str">
            <v>School 3</v>
          </cell>
        </row>
        <row r="6336">
          <cell r="B6336" t="str">
            <v>GSV-00001SN  BRL</v>
          </cell>
          <cell r="C6336" t="str">
            <v>PwrBIPremP3EDU ShrdSvr ALNG SubsVL MVL</v>
          </cell>
          <cell r="D6336">
            <v>46206.255319148935</v>
          </cell>
          <cell r="E6336" t="str">
            <v>School 3</v>
          </cell>
        </row>
        <row r="6337">
          <cell r="B6337" t="str">
            <v>NK5-00001FN  BRL</v>
          </cell>
          <cell r="C6337" t="str">
            <v>PwrBIProforEDU ShrdSvr ALNG SubsVL MVL PerUsr</v>
          </cell>
          <cell r="D6337">
            <v>12.138297872340427</v>
          </cell>
          <cell r="E6337" t="str">
            <v>School 3</v>
          </cell>
        </row>
        <row r="6338">
          <cell r="B6338" t="str">
            <v>NK5-00001SN  BRL</v>
          </cell>
          <cell r="C6338" t="str">
            <v>PwrBIProforEDU ShrdSvr ALNG SubsVL MVL PerUsr</v>
          </cell>
          <cell r="D6338">
            <v>6.7446808510638299</v>
          </cell>
          <cell r="E6338" t="str">
            <v>School 3</v>
          </cell>
        </row>
        <row r="6339">
          <cell r="B6339" t="str">
            <v>GAZ-00001FN  BRL</v>
          </cell>
          <cell r="C6339" t="str">
            <v>SfBPlusCALEDU ShrdSvr ALNG SubsVL MVL PerUsr</v>
          </cell>
          <cell r="D6339">
            <v>8.7021276595744688</v>
          </cell>
          <cell r="E6339" t="str">
            <v>School 3</v>
          </cell>
        </row>
        <row r="6340">
          <cell r="B6340" t="str">
            <v>GAZ-00001SN  BRL</v>
          </cell>
          <cell r="C6340" t="str">
            <v>SfBPlusCALEDU ShrdSvr ALNG SubsVL MVL PerUsr</v>
          </cell>
          <cell r="D6340">
            <v>2.8723404255319154</v>
          </cell>
          <cell r="E6340" t="str">
            <v>School 3</v>
          </cell>
        </row>
        <row r="6341">
          <cell r="B6341" t="str">
            <v>5HU-00427NN  BRL</v>
          </cell>
          <cell r="C6341" t="str">
            <v>SfBSvr 2019 ALNG MVL 1Y</v>
          </cell>
          <cell r="D6341">
            <v>5143.0851063829787</v>
          </cell>
          <cell r="E6341" t="str">
            <v>School 3</v>
          </cell>
        </row>
        <row r="6342">
          <cell r="B6342" t="str">
            <v>5HU-00428NN  BRL</v>
          </cell>
          <cell r="C6342" t="str">
            <v>SfBSvr 2019 ALNG MVL 3Y</v>
          </cell>
          <cell r="D6342">
            <v>3857.2765957446813</v>
          </cell>
          <cell r="E6342" t="str">
            <v>School 3</v>
          </cell>
        </row>
        <row r="6343">
          <cell r="B6343" t="str">
            <v>5HU-00215FN  BRL</v>
          </cell>
          <cell r="C6343" t="str">
            <v>SfBSvr ALNG LicSAPk MVL</v>
          </cell>
          <cell r="D6343">
            <v>2191.489361702128</v>
          </cell>
          <cell r="E6343" t="str">
            <v>School 3</v>
          </cell>
        </row>
        <row r="6344">
          <cell r="B6344" t="str">
            <v>7AH-00772NN  BRL</v>
          </cell>
          <cell r="C6344" t="str">
            <v>SfBSVrEnCAL 2019 ALNG MVL 1Y DvcCAL</v>
          </cell>
          <cell r="D6344">
            <v>151.15957446808511</v>
          </cell>
          <cell r="E6344" t="str">
            <v>School 3</v>
          </cell>
        </row>
        <row r="6345">
          <cell r="B6345" t="str">
            <v>7AH-00773NN  BRL</v>
          </cell>
          <cell r="C6345" t="str">
            <v>SfBSVrEnCAL 2019 ALNG MVL 3Y DvcCAL</v>
          </cell>
          <cell r="D6345">
            <v>113.47872340425533</v>
          </cell>
          <cell r="E6345" t="str">
            <v>School 3</v>
          </cell>
        </row>
        <row r="6346">
          <cell r="B6346" t="str">
            <v>7AH-00281FN  BRL</v>
          </cell>
          <cell r="C6346" t="str">
            <v>SfBSVrEnCAL ALNG LicSAPk MVL DvcCAL</v>
          </cell>
          <cell r="D6346">
            <v>59.468085106382979</v>
          </cell>
          <cell r="E6346" t="str">
            <v>School 3</v>
          </cell>
        </row>
        <row r="6347">
          <cell r="B6347" t="str">
            <v>7AH-00281SN  BRL</v>
          </cell>
          <cell r="C6347" t="str">
            <v>SfBSVrEnCAL ALNG LicSAPk MVL DvcCAL</v>
          </cell>
          <cell r="D6347">
            <v>38.446808510638299</v>
          </cell>
          <cell r="E6347" t="str">
            <v>School 3</v>
          </cell>
        </row>
        <row r="6348">
          <cell r="B6348" t="str">
            <v>YEG-01705NN  BRL</v>
          </cell>
          <cell r="C6348" t="str">
            <v>SfBSvrPlusCAL 2019 ALNG MVL 1Y DvcCAL</v>
          </cell>
          <cell r="D6348">
            <v>151.15957446808511</v>
          </cell>
          <cell r="E6348" t="str">
            <v>School 3</v>
          </cell>
        </row>
        <row r="6349">
          <cell r="B6349" t="str">
            <v>YEG-01706NN  BRL</v>
          </cell>
          <cell r="C6349" t="str">
            <v>SfBSvrPlusCAL 2019 ALNG MVL 3Y DvcCAL</v>
          </cell>
          <cell r="D6349">
            <v>113.47872340425533</v>
          </cell>
          <cell r="E6349" t="str">
            <v>School 3</v>
          </cell>
        </row>
        <row r="6350">
          <cell r="B6350" t="str">
            <v>YEG-00396FN  BRL</v>
          </cell>
          <cell r="C6350" t="str">
            <v>SfBSvrPlusCAL ALNG LicSAPk MVL DvcCAL</v>
          </cell>
          <cell r="D6350">
            <v>59.468085106382979</v>
          </cell>
          <cell r="E6350" t="str">
            <v>School 3</v>
          </cell>
        </row>
        <row r="6351">
          <cell r="B6351" t="str">
            <v>YEG-00396SN  BRL</v>
          </cell>
          <cell r="C6351" t="str">
            <v>SfBSvrPlusCAL ALNG LicSAPk MVL DvcCAL</v>
          </cell>
          <cell r="D6351">
            <v>38.446808510638299</v>
          </cell>
          <cell r="E6351" t="str">
            <v>School 3</v>
          </cell>
        </row>
        <row r="6352">
          <cell r="B6352" t="str">
            <v>YEG-00631FN  BRL</v>
          </cell>
          <cell r="C6352" t="str">
            <v>SfBSvrPlusCAL ALNG LicSAPk MVL forECAL DvcCAL</v>
          </cell>
          <cell r="D6352">
            <v>47.638297872340431</v>
          </cell>
          <cell r="E6352" t="str">
            <v>School 3</v>
          </cell>
        </row>
        <row r="6353">
          <cell r="B6353" t="str">
            <v>YEG-00631SN  BRL</v>
          </cell>
          <cell r="C6353" t="str">
            <v>SfBSvrPlusCAL ALNG LicSAPk MVL forECAL DvcCAL</v>
          </cell>
          <cell r="D6353">
            <v>31.138297872340427</v>
          </cell>
          <cell r="E6353" t="str">
            <v>School 3</v>
          </cell>
        </row>
        <row r="6354">
          <cell r="B6354" t="str">
            <v>6ZH-00765NN  BRL</v>
          </cell>
          <cell r="C6354" t="str">
            <v>SfBSvrStdCAL 2019 ALNG MVL 1Y DvcCAL</v>
          </cell>
          <cell r="D6354">
            <v>44.829787234042556</v>
          </cell>
          <cell r="E6354" t="str">
            <v>School 3</v>
          </cell>
        </row>
        <row r="6355">
          <cell r="B6355" t="str">
            <v>6ZH-00766NN  BRL</v>
          </cell>
          <cell r="C6355" t="str">
            <v>SfBSvrStdCAL 2019 ALNG MVL 3Y DvcCAL</v>
          </cell>
          <cell r="D6355">
            <v>33.936170212765958</v>
          </cell>
          <cell r="E6355" t="str">
            <v>School 3</v>
          </cell>
        </row>
        <row r="6356">
          <cell r="B6356" t="str">
            <v>6ZH-00395FN  BRL</v>
          </cell>
          <cell r="C6356" t="str">
            <v>SfBSvrStdCAL ALNG LicSAPk MVL DvcCAL</v>
          </cell>
          <cell r="D6356">
            <v>17.436170212765958</v>
          </cell>
          <cell r="E6356" t="str">
            <v>School 3</v>
          </cell>
        </row>
        <row r="6357">
          <cell r="B6357" t="str">
            <v>6ZH-00395SN  BRL</v>
          </cell>
          <cell r="C6357" t="str">
            <v>SfBSvrStdCAL ALNG LicSAPk MVL DvcCAL</v>
          </cell>
          <cell r="D6357">
            <v>11.053191489361703</v>
          </cell>
          <cell r="E6357" t="str">
            <v>School 3</v>
          </cell>
        </row>
        <row r="6358">
          <cell r="B6358" t="str">
            <v>76N-03887NN  BRL</v>
          </cell>
          <cell r="C6358" t="str">
            <v>SharePointEntCAL 2019 ALNG MVL 1Y DvcCAL</v>
          </cell>
          <cell r="D6358">
            <v>117.22340425531915</v>
          </cell>
          <cell r="E6358" t="str">
            <v>School 3</v>
          </cell>
        </row>
        <row r="6359">
          <cell r="B6359" t="str">
            <v>76N-03888NN  BRL</v>
          </cell>
          <cell r="C6359" t="str">
            <v>SharePointEntCAL 2019 ALNG MVL 3Y DvcCAL</v>
          </cell>
          <cell r="D6359">
            <v>87.957446808510653</v>
          </cell>
          <cell r="E6359" t="str">
            <v>School 3</v>
          </cell>
        </row>
        <row r="6360">
          <cell r="B6360" t="str">
            <v>76N-02345FN  BRL</v>
          </cell>
          <cell r="C6360" t="str">
            <v>SharePointEntCAL ALNG LicSAPk MVL DvcCAL</v>
          </cell>
          <cell r="D6360">
            <v>45.765957446808514</v>
          </cell>
          <cell r="E6360" t="str">
            <v>School 3</v>
          </cell>
        </row>
        <row r="6361">
          <cell r="B6361" t="str">
            <v>76N-02345SN  BRL</v>
          </cell>
          <cell r="C6361" t="str">
            <v>SharePointEntCAL ALNG LicSAPk MVL DvcCAL</v>
          </cell>
          <cell r="D6361">
            <v>30.202127659574469</v>
          </cell>
          <cell r="E6361" t="str">
            <v>School 3</v>
          </cell>
        </row>
        <row r="6362">
          <cell r="B6362" t="str">
            <v>76M-01724NN  BRL</v>
          </cell>
          <cell r="C6362" t="str">
            <v>SharePointStdCAL 2019 ALNG MVL 1Y DvcCAL</v>
          </cell>
          <cell r="D6362">
            <v>130.91489361702128</v>
          </cell>
          <cell r="E6362" t="str">
            <v>School 3</v>
          </cell>
        </row>
        <row r="6363">
          <cell r="B6363" t="str">
            <v>76M-01725NN  BRL</v>
          </cell>
          <cell r="C6363" t="str">
            <v>SharePointStdCAL 2019 ALNG MVL 3Y DvcCAL</v>
          </cell>
          <cell r="D6363">
            <v>97.914893617021292</v>
          </cell>
          <cell r="E6363" t="str">
            <v>School 3</v>
          </cell>
        </row>
        <row r="6364">
          <cell r="B6364" t="str">
            <v>H05-00176FN  BRL</v>
          </cell>
          <cell r="C6364" t="str">
            <v>SharePointStdCAL ALNG LicSAPk MVL DvcCAL</v>
          </cell>
          <cell r="D6364">
            <v>35.648936170212764</v>
          </cell>
          <cell r="E6364" t="str">
            <v>School 3</v>
          </cell>
        </row>
        <row r="6365">
          <cell r="B6365" t="str">
            <v>H05-00176SN  BRL</v>
          </cell>
          <cell r="C6365" t="str">
            <v>SharePointStdCAL ALNG LicSAPk MVL DvcCAL</v>
          </cell>
          <cell r="D6365">
            <v>4.5106382978723412</v>
          </cell>
          <cell r="E6365" t="str">
            <v>School 3</v>
          </cell>
        </row>
        <row r="6366">
          <cell r="B6366" t="str">
            <v>76P-02049NN  BRL</v>
          </cell>
          <cell r="C6366" t="str">
            <v>SharePointSvr 2019 ALNG MVL 1Y</v>
          </cell>
          <cell r="D6366">
            <v>7642.3297872340427</v>
          </cell>
          <cell r="E6366" t="str">
            <v>School 3</v>
          </cell>
        </row>
        <row r="6367">
          <cell r="B6367" t="str">
            <v>76P-02050NN  BRL</v>
          </cell>
          <cell r="C6367" t="str">
            <v>SharePointSvr 2019 ALNG MVL 3Y</v>
          </cell>
          <cell r="D6367">
            <v>5731.0531914893618</v>
          </cell>
          <cell r="E6367" t="str">
            <v>School 3</v>
          </cell>
        </row>
        <row r="6368">
          <cell r="B6368" t="str">
            <v>H04-00232FN  BRL</v>
          </cell>
          <cell r="C6368" t="str">
            <v>SharePointSvr ALNG LicSAPk MVL</v>
          </cell>
          <cell r="D6368">
            <v>3343.5851063829787</v>
          </cell>
          <cell r="E6368" t="str">
            <v>School 3</v>
          </cell>
        </row>
        <row r="6369">
          <cell r="B6369" t="str">
            <v>6YH-01200NN  BRL</v>
          </cell>
          <cell r="C6369" t="str">
            <v>SkypeforBsnss 2019 ALNG MVL 1Y</v>
          </cell>
          <cell r="D6369">
            <v>26.617021276595747</v>
          </cell>
          <cell r="E6369" t="str">
            <v>School 3</v>
          </cell>
        </row>
        <row r="6370">
          <cell r="B6370" t="str">
            <v>6YH-01201NN  BRL</v>
          </cell>
          <cell r="C6370" t="str">
            <v>SkypeforBsnss 2019 ALNG MVL 3Y</v>
          </cell>
          <cell r="D6370">
            <v>19.308510638297872</v>
          </cell>
          <cell r="E6370" t="str">
            <v>School 3</v>
          </cell>
        </row>
        <row r="6371">
          <cell r="B6371" t="str">
            <v>6YH-00575FN  BRL</v>
          </cell>
          <cell r="C6371" t="str">
            <v>SkypeforBsnss ALNG LicSAPk MVL</v>
          </cell>
          <cell r="D6371">
            <v>11.829787234042554</v>
          </cell>
          <cell r="E6371" t="str">
            <v>School 3</v>
          </cell>
        </row>
        <row r="6372">
          <cell r="B6372" t="str">
            <v>6YH-00575SN  BRL</v>
          </cell>
          <cell r="C6372" t="str">
            <v>SkypeforBsnss ALNG LicSAPk MVL</v>
          </cell>
          <cell r="D6372">
            <v>7.3191489361702127</v>
          </cell>
          <cell r="E6372" t="str">
            <v>School 3</v>
          </cell>
        </row>
        <row r="6373">
          <cell r="B6373" t="str">
            <v>359-06903NN  BRL</v>
          </cell>
          <cell r="C6373" t="str">
            <v>SQLCAL 2019 ALNG MVL 1Y DvcCAL</v>
          </cell>
          <cell r="D6373">
            <v>293.11702127659572</v>
          </cell>
          <cell r="E6373" t="str">
            <v>School 3</v>
          </cell>
        </row>
        <row r="6374">
          <cell r="B6374" t="str">
            <v>359-06904NN  BRL</v>
          </cell>
          <cell r="C6374" t="str">
            <v>SQLCAL 2019 ALNG MVL 3Y DvcCAL</v>
          </cell>
          <cell r="D6374">
            <v>219.79787234042556</v>
          </cell>
          <cell r="E6374" t="str">
            <v>School 3</v>
          </cell>
        </row>
        <row r="6375">
          <cell r="B6375" t="str">
            <v>359-00765FN  BRL</v>
          </cell>
          <cell r="C6375" t="str">
            <v>SQLCAL ALNG LicSAPk MVL DvcCAL</v>
          </cell>
          <cell r="D6375">
            <v>43.893617021276597</v>
          </cell>
          <cell r="E6375" t="str">
            <v>School 3</v>
          </cell>
        </row>
        <row r="6376">
          <cell r="B6376" t="str">
            <v>359-00765SN  BRL</v>
          </cell>
          <cell r="C6376" t="str">
            <v>SQLCAL ALNG LicSAPk MVL DvcCAL</v>
          </cell>
          <cell r="D6376">
            <v>43.893617021276597</v>
          </cell>
          <cell r="E6376" t="str">
            <v>School 3</v>
          </cell>
        </row>
        <row r="6377">
          <cell r="B6377" t="str">
            <v>SXA-00035FN  BRL</v>
          </cell>
          <cell r="C6377" t="str">
            <v>SQLSvrBigDataNodeCores ALNG SubsVL MVL 2Lic CoreLic</v>
          </cell>
          <cell r="D6377">
            <v>47.01063829787234</v>
          </cell>
          <cell r="E6377" t="str">
            <v>School 3</v>
          </cell>
        </row>
        <row r="6378">
          <cell r="B6378" t="str">
            <v>7JQ-01638NN  BRL</v>
          </cell>
          <cell r="C6378" t="str">
            <v>SQLSvrEntCore 2019 ALNG MVL 2Lic 1Y CoreLic</v>
          </cell>
          <cell r="D6378">
            <v>19395.670212765959</v>
          </cell>
          <cell r="E6378" t="str">
            <v>School 3</v>
          </cell>
        </row>
        <row r="6379">
          <cell r="B6379" t="str">
            <v>7JQ-01640NN  BRL</v>
          </cell>
          <cell r="C6379" t="str">
            <v>SQLSvrEntCore 2019 ALNG MVL 2Lic 3Y CoreLic</v>
          </cell>
          <cell r="D6379">
            <v>14547.414893617022</v>
          </cell>
          <cell r="E6379" t="str">
            <v>School 3</v>
          </cell>
        </row>
        <row r="6380">
          <cell r="B6380" t="str">
            <v>7JQ-00341FN  BRL</v>
          </cell>
          <cell r="C6380" t="str">
            <v>SQLSvrEntCore ALNG LicSAPk MVL 2Lic CoreLic</v>
          </cell>
          <cell r="D6380">
            <v>8485.7340425531929</v>
          </cell>
          <cell r="E6380" t="str">
            <v>School 3</v>
          </cell>
        </row>
        <row r="6381">
          <cell r="B6381" t="str">
            <v>7JQ-00448FN  BRL</v>
          </cell>
          <cell r="C6381" t="str">
            <v>SQLSvrEntCore ALNG SASU MVL 2Lic SQLSvrStdCore CoreLic</v>
          </cell>
          <cell r="D6381">
            <v>6273.234042553192</v>
          </cell>
          <cell r="E6381" t="str">
            <v>School 3</v>
          </cell>
        </row>
        <row r="6382">
          <cell r="B6382" t="str">
            <v>228-11496NN  BRL</v>
          </cell>
          <cell r="C6382" t="str">
            <v>SQLSvrStd 2019 ALNG MVL 1Y</v>
          </cell>
          <cell r="D6382">
            <v>1265.5744680851067</v>
          </cell>
          <cell r="E6382" t="str">
            <v>School 3</v>
          </cell>
        </row>
        <row r="6383">
          <cell r="B6383" t="str">
            <v>228-11497NN  BRL</v>
          </cell>
          <cell r="C6383" t="str">
            <v>SQLSvrStd 2019 ALNG MVL 3Y</v>
          </cell>
          <cell r="D6383">
            <v>949.73404255319156</v>
          </cell>
          <cell r="E6383" t="str">
            <v>School 3</v>
          </cell>
        </row>
        <row r="6384">
          <cell r="B6384" t="str">
            <v>228-04437FN  BRL</v>
          </cell>
          <cell r="C6384" t="str">
            <v>SQLSvrStd ALNG LicSAPk MVL</v>
          </cell>
          <cell r="D6384">
            <v>554.02127659574467</v>
          </cell>
          <cell r="E6384" t="str">
            <v>School 3</v>
          </cell>
        </row>
        <row r="6385">
          <cell r="B6385" t="str">
            <v>7NQ-01595NN  BRL</v>
          </cell>
          <cell r="C6385" t="str">
            <v>SQLSvrStdCore 2019 ALNG MVL 2Lic 1Y CoreLic</v>
          </cell>
          <cell r="D6385">
            <v>5057.9361702127662</v>
          </cell>
          <cell r="E6385" t="str">
            <v>School 3</v>
          </cell>
        </row>
        <row r="6386">
          <cell r="B6386" t="str">
            <v>7NQ-01597NN  BRL</v>
          </cell>
          <cell r="C6386" t="str">
            <v>SQLSvrStdCore 2019 ALNG MVL 2Lic 3Y CoreLic</v>
          </cell>
          <cell r="D6386">
            <v>3794.0851063829791</v>
          </cell>
          <cell r="E6386" t="str">
            <v>School 3</v>
          </cell>
        </row>
        <row r="6387">
          <cell r="B6387" t="str">
            <v>7NQ-00302FN  BRL</v>
          </cell>
          <cell r="C6387" t="str">
            <v>SQLSvrStdCore ALNG LicSAPk MVL 2Lic CoreLic</v>
          </cell>
          <cell r="D6387">
            <v>2212.5</v>
          </cell>
          <cell r="E6387" t="str">
            <v>School 3</v>
          </cell>
        </row>
        <row r="6388">
          <cell r="B6388" t="str">
            <v>EVZ-00002FN  BRL</v>
          </cell>
          <cell r="C6388" t="str">
            <v>MSStreamEDU ShrdSvr ALNG SU MVL StreamEDU PerUsr</v>
          </cell>
          <cell r="D6388">
            <v>2.4680851063829787</v>
          </cell>
          <cell r="E6388" t="str">
            <v>School 3</v>
          </cell>
        </row>
        <row r="6389">
          <cell r="B6389" t="str">
            <v>EVZ-00002SN  BRL</v>
          </cell>
          <cell r="C6389" t="str">
            <v>MSStreamEDU ShrdSvr ALNG SU MVL StreamEDU PerUsr</v>
          </cell>
          <cell r="D6389">
            <v>1.3297872340425532</v>
          </cell>
          <cell r="E6389" t="str">
            <v>School 3</v>
          </cell>
        </row>
        <row r="6390">
          <cell r="B6390" t="str">
            <v>EVZ-00001FN  BRL</v>
          </cell>
          <cell r="C6390" t="str">
            <v>MSStreamEDU ShrdSvr ALNG SubsVL MVL PerUsr</v>
          </cell>
          <cell r="D6390">
            <v>6.0957446808510642</v>
          </cell>
          <cell r="E6390" t="str">
            <v>School 3</v>
          </cell>
        </row>
        <row r="6391">
          <cell r="B6391" t="str">
            <v>EVZ-00001SN  BRL</v>
          </cell>
          <cell r="C6391" t="str">
            <v>MSStreamEDU ShrdSvr ALNG SubsVL MVL PerUsr</v>
          </cell>
          <cell r="D6391">
            <v>3.3723404255319149</v>
          </cell>
          <cell r="E6391" t="str">
            <v>School 3</v>
          </cell>
        </row>
        <row r="6392">
          <cell r="B6392" t="str">
            <v>EVR-00002FN  BRL</v>
          </cell>
          <cell r="C6392" t="str">
            <v>StreamStrgEDU ShrdSvr ALNG SubsVL MVL AddOn XtraStrg500GB</v>
          </cell>
          <cell r="D6392">
            <v>121.56382978723404</v>
          </cell>
          <cell r="E6392" t="str">
            <v>School 3</v>
          </cell>
        </row>
        <row r="6393">
          <cell r="B6393" t="str">
            <v>EVR-00002SN  BRL</v>
          </cell>
          <cell r="C6393" t="str">
            <v>StreamStrgEDU ShrdSvr ALNG SubsVL MVL AddOn XtraStrg500GB</v>
          </cell>
          <cell r="D6393">
            <v>67.553191489361708</v>
          </cell>
          <cell r="E6393" t="str">
            <v>School 3</v>
          </cell>
        </row>
        <row r="6394">
          <cell r="B6394" t="str">
            <v>J5A-00186FN  BRL</v>
          </cell>
          <cell r="C6394" t="str">
            <v>MSEndptConfigmgrCltMgmtLic ALNG LicSAPk MVL PerOSE</v>
          </cell>
          <cell r="D6394">
            <v>22.882978723404257</v>
          </cell>
          <cell r="E6394" t="str">
            <v>School 3</v>
          </cell>
        </row>
        <row r="6395">
          <cell r="B6395" t="str">
            <v>J5A-00186SN  BRL</v>
          </cell>
          <cell r="C6395" t="str">
            <v>MSEndptConfigmgrCltMgmtLic ALNG LicSAPk MVL PerOSE</v>
          </cell>
          <cell r="D6395">
            <v>14.627659574468085</v>
          </cell>
          <cell r="E6395" t="str">
            <v>School 3</v>
          </cell>
        </row>
        <row r="6396">
          <cell r="B6396" t="str">
            <v>J5A-01678NN  BRL</v>
          </cell>
          <cell r="C6396" t="str">
            <v>SysCtrCnfgMgrCltML LTSB 1606 ALNG MVL 1Y PerOSE</v>
          </cell>
          <cell r="D6396">
            <v>58.691489361702132</v>
          </cell>
          <cell r="E6396" t="str">
            <v>School 3</v>
          </cell>
        </row>
        <row r="6397">
          <cell r="B6397" t="str">
            <v>J5A-01679NN  BRL</v>
          </cell>
          <cell r="C6397" t="str">
            <v>SysCtrCnfgMgrCltML LTSB 1606 ALNG MVL 3Y PerOSE</v>
          </cell>
          <cell r="D6397">
            <v>43.893617021276597</v>
          </cell>
          <cell r="E6397" t="str">
            <v>School 3</v>
          </cell>
        </row>
        <row r="6398">
          <cell r="B6398" t="str">
            <v>T6L-00315FN  BRL</v>
          </cell>
          <cell r="C6398" t="str">
            <v>SysCtrDatactr ALNG SASU MVL SysCtrStd 2Proc</v>
          </cell>
          <cell r="D6398">
            <v>939.61702127659578</v>
          </cell>
          <cell r="E6398" t="str">
            <v>School 3</v>
          </cell>
        </row>
        <row r="6399">
          <cell r="B6399" t="str">
            <v>9EP-00685NN  BRL</v>
          </cell>
          <cell r="C6399" t="str">
            <v>SysCtrDatactrCore 2019 ALNG MVL 16Lic 1Y CoreLic</v>
          </cell>
          <cell r="D6399">
            <v>3393.0744680851062</v>
          </cell>
          <cell r="E6399" t="str">
            <v>School 3</v>
          </cell>
        </row>
        <row r="6400">
          <cell r="B6400" t="str">
            <v>9EP-00687NN  BRL</v>
          </cell>
          <cell r="C6400" t="str">
            <v>SysCtrDatactrCore 2019 ALNG MVL 16Lic 3Y CoreLic</v>
          </cell>
          <cell r="D6400">
            <v>2544.0744680851062</v>
          </cell>
          <cell r="E6400" t="str">
            <v>School 3</v>
          </cell>
        </row>
        <row r="6401">
          <cell r="B6401" t="str">
            <v>9EP-00686NN  BRL</v>
          </cell>
          <cell r="C6401" t="str">
            <v>SysCtrDatactrCore 2019 ALNG MVL 2Lic 1Y CoreLic</v>
          </cell>
          <cell r="D6401">
            <v>424.04255319148939</v>
          </cell>
          <cell r="E6401" t="str">
            <v>School 3</v>
          </cell>
        </row>
        <row r="6402">
          <cell r="B6402" t="str">
            <v>9EP-00688NN  BRL</v>
          </cell>
          <cell r="C6402" t="str">
            <v>SysCtrDatactrCore 2019 ALNG MVL 2Lic 3Y CoreLic</v>
          </cell>
          <cell r="D6402">
            <v>317.71276595744678</v>
          </cell>
          <cell r="E6402" t="str">
            <v>School 3</v>
          </cell>
        </row>
        <row r="6403">
          <cell r="B6403" t="str">
            <v>9EP-00201FN  BRL</v>
          </cell>
          <cell r="C6403" t="str">
            <v>SysCtrDatactrCore ALNG LicSAPk MVL 16Lic CoreLic</v>
          </cell>
          <cell r="D6403">
            <v>1484.436170212766</v>
          </cell>
          <cell r="E6403" t="str">
            <v>School 3</v>
          </cell>
        </row>
        <row r="6404">
          <cell r="B6404" t="str">
            <v>9EP-00037FN  BRL</v>
          </cell>
          <cell r="C6404" t="str">
            <v>SysCtrDatactrCore ALNG LicSAPk MVL 2Lic CoreLic</v>
          </cell>
          <cell r="D6404">
            <v>185.87234042553192</v>
          </cell>
          <cell r="E6404" t="str">
            <v>School 3</v>
          </cell>
        </row>
        <row r="6405">
          <cell r="B6405" t="str">
            <v>9EP-00204FN  BRL</v>
          </cell>
          <cell r="C6405" t="str">
            <v>SysCtrDatactrCore ALNG SASU MVL 16Lic SysCtrSvrStdCore CoreLic</v>
          </cell>
          <cell r="D6405">
            <v>939.61702127659578</v>
          </cell>
          <cell r="E6405" t="str">
            <v>School 3</v>
          </cell>
        </row>
        <row r="6406">
          <cell r="B6406" t="str">
            <v>9EP-00209FN  BRL</v>
          </cell>
          <cell r="C6406" t="str">
            <v>SysCtrDatactrCore ALNG SASU MVL 2Lic SysCtrSvrStdCore CoreLic</v>
          </cell>
          <cell r="D6406">
            <v>118.15957446808511</v>
          </cell>
          <cell r="E6406" t="str">
            <v>School 3</v>
          </cell>
        </row>
        <row r="6407">
          <cell r="B6407" t="str">
            <v>TSC-01339NN  BRL</v>
          </cell>
          <cell r="C6407" t="str">
            <v>SysCtrDPMCltML 2019 ALNG MVL 1Y PerOSE</v>
          </cell>
          <cell r="D6407">
            <v>17.436170212765958</v>
          </cell>
          <cell r="E6407" t="str">
            <v>School 3</v>
          </cell>
        </row>
        <row r="6408">
          <cell r="B6408" t="str">
            <v>TSC-01340NN  BRL</v>
          </cell>
          <cell r="C6408" t="str">
            <v>SysCtrDPMCltML 2019 ALNG MVL 3Y PerOSE</v>
          </cell>
          <cell r="D6408">
            <v>12.765957446808512</v>
          </cell>
          <cell r="E6408" t="str">
            <v>School 3</v>
          </cell>
        </row>
        <row r="6409">
          <cell r="B6409" t="str">
            <v>TSC-00379FN  BRL</v>
          </cell>
          <cell r="C6409" t="str">
            <v>SysCtrDPMCltML ALNG LicSAPk MVL PerOSE</v>
          </cell>
          <cell r="D6409">
            <v>7.3191489361702127</v>
          </cell>
          <cell r="E6409" t="str">
            <v>School 3</v>
          </cell>
        </row>
        <row r="6410">
          <cell r="B6410" t="str">
            <v>TSC-00379SN  BRL</v>
          </cell>
          <cell r="C6410" t="str">
            <v>SysCtrDPMCltML ALNG LicSAPk MVL PerOSE</v>
          </cell>
          <cell r="D6410">
            <v>4.5106382978723412</v>
          </cell>
          <cell r="E6410" t="str">
            <v>School 3</v>
          </cell>
        </row>
        <row r="6411">
          <cell r="B6411" t="str">
            <v>M3J-00093FN  BRL</v>
          </cell>
          <cell r="C6411" t="str">
            <v>SysCtrEndpntPrtctn ALNG SubsVL MVL PerUsr</v>
          </cell>
          <cell r="D6411">
            <v>1.2234042553191489</v>
          </cell>
          <cell r="E6411" t="str">
            <v>School 3</v>
          </cell>
        </row>
        <row r="6412">
          <cell r="B6412" t="str">
            <v>M3J-00093SN  BRL</v>
          </cell>
          <cell r="C6412" t="str">
            <v>SysCtrEndpntPrtctn ALNG SubsVL MVL PerUsr</v>
          </cell>
          <cell r="D6412">
            <v>0.76595744680851063</v>
          </cell>
          <cell r="E6412" t="str">
            <v>School 3</v>
          </cell>
        </row>
        <row r="6413">
          <cell r="B6413" t="str">
            <v>9TX-01494NN  BRL</v>
          </cell>
          <cell r="C6413" t="str">
            <v>SysCtrOpsMgrCltML 2019 ALNG MVL 1Y PerOSE</v>
          </cell>
          <cell r="D6413">
            <v>17.436170212765958</v>
          </cell>
          <cell r="E6413" t="str">
            <v>School 3</v>
          </cell>
        </row>
        <row r="6414">
          <cell r="B6414" t="str">
            <v>9TX-01495NN  BRL</v>
          </cell>
          <cell r="C6414" t="str">
            <v>SysCtrOpsMgrCltML 2019 ALNG MVL 3Y PerOSE</v>
          </cell>
          <cell r="D6414">
            <v>12.765957446808512</v>
          </cell>
          <cell r="E6414" t="str">
            <v>School 3</v>
          </cell>
        </row>
        <row r="6415">
          <cell r="B6415" t="str">
            <v>9TX-00635FN  BRL</v>
          </cell>
          <cell r="C6415" t="str">
            <v>SysCtrOpsMgrCltML ALNG LicSAPk MVL PerOSE</v>
          </cell>
          <cell r="D6415">
            <v>7.3191489361702127</v>
          </cell>
          <cell r="E6415" t="str">
            <v>School 3</v>
          </cell>
        </row>
        <row r="6416">
          <cell r="B6416" t="str">
            <v>9TX-00635SN  BRL</v>
          </cell>
          <cell r="C6416" t="str">
            <v>SysCtrOpsMgrCltML ALNG LicSAPk MVL PerOSE</v>
          </cell>
          <cell r="D6416">
            <v>4.5106382978723412</v>
          </cell>
          <cell r="E6416" t="str">
            <v>School 3</v>
          </cell>
        </row>
        <row r="6417">
          <cell r="B6417" t="str">
            <v>3ZK-00513NN  BRL</v>
          </cell>
          <cell r="C6417" t="str">
            <v>SysCtrOrchestratorSvr 2019 ALNG MVL 1Y PerOSE</v>
          </cell>
          <cell r="D6417">
            <v>17.436170212765958</v>
          </cell>
          <cell r="E6417" t="str">
            <v>School 3</v>
          </cell>
        </row>
        <row r="6418">
          <cell r="B6418" t="str">
            <v>3ZK-00514NN  BRL</v>
          </cell>
          <cell r="C6418" t="str">
            <v>SysCtrOrchestratorSvr 2019 ALNG MVL 3Y PerOSE</v>
          </cell>
          <cell r="D6418">
            <v>12.765957446808512</v>
          </cell>
          <cell r="E6418" t="str">
            <v>School 3</v>
          </cell>
        </row>
        <row r="6419">
          <cell r="B6419" t="str">
            <v>3ZK-00193FN  BRL</v>
          </cell>
          <cell r="C6419" t="str">
            <v>SysCtrOrchestratorSvr ALNG LicSAPk MVL PerOSE</v>
          </cell>
          <cell r="D6419">
            <v>7.3191489361702127</v>
          </cell>
          <cell r="E6419" t="str">
            <v>School 3</v>
          </cell>
        </row>
        <row r="6420">
          <cell r="B6420" t="str">
            <v>3ZK-00193SN  BRL</v>
          </cell>
          <cell r="C6420" t="str">
            <v>SysCtrOrchestratorSvr ALNG LicSAPk MVL PerOSE</v>
          </cell>
          <cell r="D6420">
            <v>4.5106382978723412</v>
          </cell>
          <cell r="E6420" t="str">
            <v>School 3</v>
          </cell>
        </row>
        <row r="6421">
          <cell r="B6421" t="str">
            <v>3ND-00834NN  BRL</v>
          </cell>
          <cell r="C6421" t="str">
            <v>SysCtrSrvcMgrCltML 2019 ALNG MVL 1Y PerOSE</v>
          </cell>
          <cell r="D6421">
            <v>17.436170212765958</v>
          </cell>
          <cell r="E6421" t="str">
            <v>School 3</v>
          </cell>
        </row>
        <row r="6422">
          <cell r="B6422" t="str">
            <v>3ND-00835NN  BRL</v>
          </cell>
          <cell r="C6422" t="str">
            <v>SysCtrSrvcMgrCltML 2019 ALNG MVL 3Y PerOSE</v>
          </cell>
          <cell r="D6422">
            <v>12.765957446808512</v>
          </cell>
          <cell r="E6422" t="str">
            <v>School 3</v>
          </cell>
        </row>
        <row r="6423">
          <cell r="B6423" t="str">
            <v>3ND-00524FN  BRL</v>
          </cell>
          <cell r="C6423" t="str">
            <v>SysCtrSrvcMgrCltML ALNG LicSAPk MVL PerOSE</v>
          </cell>
          <cell r="D6423">
            <v>7.3191489361702127</v>
          </cell>
          <cell r="E6423" t="str">
            <v>School 3</v>
          </cell>
        </row>
        <row r="6424">
          <cell r="B6424" t="str">
            <v>3ND-00524SN  BRL</v>
          </cell>
          <cell r="C6424" t="str">
            <v>SysCtrSrvcMgrCltML ALNG LicSAPk MVL PerOSE</v>
          </cell>
          <cell r="D6424">
            <v>4.5106382978723412</v>
          </cell>
          <cell r="E6424" t="str">
            <v>School 3</v>
          </cell>
        </row>
        <row r="6425">
          <cell r="B6425" t="str">
            <v>9EN-00541NN  BRL</v>
          </cell>
          <cell r="C6425" t="str">
            <v>SysCtrStdCore 2019 ALNG MVL 16Lic 1Y CoreLic</v>
          </cell>
          <cell r="D6425">
            <v>1244.5638297872342</v>
          </cell>
          <cell r="E6425" t="str">
            <v>School 3</v>
          </cell>
        </row>
        <row r="6426">
          <cell r="B6426" t="str">
            <v>9EN-00543NN  BRL</v>
          </cell>
          <cell r="C6426" t="str">
            <v>SysCtrStdCore 2019 ALNG MVL 16Lic 3Y CoreLic</v>
          </cell>
          <cell r="D6426">
            <v>933.23404255319156</v>
          </cell>
          <cell r="E6426" t="str">
            <v>School 3</v>
          </cell>
        </row>
        <row r="6427">
          <cell r="B6427" t="str">
            <v>9EN-00542NN  BRL</v>
          </cell>
          <cell r="C6427" t="str">
            <v>SysCtrStdCore 2019 ALNG MVL 2Lic 1Y CoreLic</v>
          </cell>
          <cell r="D6427">
            <v>155.67021276595747</v>
          </cell>
          <cell r="E6427" t="str">
            <v>School 3</v>
          </cell>
        </row>
        <row r="6428">
          <cell r="B6428" t="str">
            <v>9EN-00544NN  BRL</v>
          </cell>
          <cell r="C6428" t="str">
            <v>SysCtrStdCore 2019 ALNG MVL 2Lic 3Y CoreLic</v>
          </cell>
          <cell r="D6428">
            <v>116.28723404255319</v>
          </cell>
          <cell r="E6428" t="str">
            <v>School 3</v>
          </cell>
        </row>
        <row r="6429">
          <cell r="B6429" t="str">
            <v>9EN-00193FN  BRL</v>
          </cell>
          <cell r="C6429" t="str">
            <v>SysCtrStdCore ALNG LicSAPk MVL 16Lic CoreLic</v>
          </cell>
          <cell r="D6429">
            <v>544.84042553191489</v>
          </cell>
          <cell r="E6429" t="str">
            <v>School 3</v>
          </cell>
        </row>
        <row r="6430">
          <cell r="B6430" t="str">
            <v>9EN-00494FN  BRL</v>
          </cell>
          <cell r="C6430" t="str">
            <v>SysCtrStdCore ALNG LicSAPk MVL 2Lic CoreLic</v>
          </cell>
          <cell r="D6430">
            <v>67.712765957446805</v>
          </cell>
          <cell r="E6430" t="str">
            <v>School 3</v>
          </cell>
        </row>
        <row r="6431">
          <cell r="B6431" t="str">
            <v>E9R-00010FN  BRL</v>
          </cell>
          <cell r="C6431" t="str">
            <v>VDIStew/MDOP ALNG SubsVL MVL PerDvc</v>
          </cell>
          <cell r="D6431">
            <v>2.5957446808510638</v>
          </cell>
          <cell r="E6431" t="str">
            <v>School 3</v>
          </cell>
        </row>
        <row r="6432">
          <cell r="B6432" t="str">
            <v>E9R-00010SN  BRL</v>
          </cell>
          <cell r="C6432" t="str">
            <v>VDIStew/MDOP ALNG SubsVL MVL PerDvc</v>
          </cell>
          <cell r="D6432">
            <v>1.6702127659574471</v>
          </cell>
          <cell r="E6432" t="str">
            <v>School 3</v>
          </cell>
        </row>
        <row r="6433">
          <cell r="B6433" t="str">
            <v>F2R-00010FN  BRL</v>
          </cell>
          <cell r="C6433" t="str">
            <v>VDIStew/oMDOP ALNG SubsVL MVL PerDvc</v>
          </cell>
          <cell r="D6433">
            <v>1.446808510638298</v>
          </cell>
          <cell r="E6433" t="str">
            <v>School 3</v>
          </cell>
        </row>
        <row r="6434">
          <cell r="B6434" t="str">
            <v>F2R-00010SN  BRL</v>
          </cell>
          <cell r="C6434" t="str">
            <v>VDIStew/oMDOP ALNG SubsVL MVL PerDvc</v>
          </cell>
          <cell r="D6434">
            <v>0.98936170212765973</v>
          </cell>
          <cell r="E6434" t="str">
            <v>School 3</v>
          </cell>
        </row>
        <row r="6435">
          <cell r="B6435" t="str">
            <v>HWS-00001FN  BRL</v>
          </cell>
          <cell r="C6435" t="str">
            <v>VisioPlan1forEDU ShrdSvr ALNG SubsVL MVL PerUsr</v>
          </cell>
          <cell r="D6435">
            <v>5.7765957446808507</v>
          </cell>
          <cell r="E6435" t="str">
            <v>School 3</v>
          </cell>
        </row>
        <row r="6436">
          <cell r="B6436" t="str">
            <v>HWS-00001SN  BRL</v>
          </cell>
          <cell r="C6436" t="str">
            <v>VisioPlan1forEDU ShrdSvr ALNG SubsVL MVL PerUsr</v>
          </cell>
          <cell r="D6436">
            <v>4.3191489361702127</v>
          </cell>
          <cell r="E6436" t="str">
            <v>School 3</v>
          </cell>
        </row>
        <row r="6437">
          <cell r="B6437" t="str">
            <v>P4U-00002FN  BRL</v>
          </cell>
          <cell r="C6437" t="str">
            <v>VisioPlan2forEDU ShrdSvr ALNG SU MVL VISIOPLAN1FOREDU PerUsr</v>
          </cell>
          <cell r="D6437">
            <v>6.9361702127659575</v>
          </cell>
          <cell r="E6437" t="str">
            <v>School 3</v>
          </cell>
        </row>
        <row r="6438">
          <cell r="B6438" t="str">
            <v>P4U-00002SN  BRL</v>
          </cell>
          <cell r="C6438" t="str">
            <v>VisioPlan2forEDU ShrdSvr ALNG SU MVL VISIOPLAN1FOREDU PerUsr</v>
          </cell>
          <cell r="D6438">
            <v>5.1914893617021276</v>
          </cell>
          <cell r="E6438" t="str">
            <v>School 3</v>
          </cell>
        </row>
        <row r="6439">
          <cell r="B6439" t="str">
            <v>P4U-00001FN  BRL</v>
          </cell>
          <cell r="C6439" t="str">
            <v>VisioPlan2forEDU ShrdSvr ALNG SubsVL MVL PerUsr</v>
          </cell>
          <cell r="D6439">
            <v>12.723404255319151</v>
          </cell>
          <cell r="E6439" t="str">
            <v>School 3</v>
          </cell>
        </row>
        <row r="6440">
          <cell r="B6440" t="str">
            <v>P4U-00001SN  BRL</v>
          </cell>
          <cell r="C6440" t="str">
            <v>VisioPlan2forEDU ShrdSvr ALNG SubsVL MVL PerUsr</v>
          </cell>
          <cell r="D6440">
            <v>9.5319148936170226</v>
          </cell>
          <cell r="E6440" t="str">
            <v>School 3</v>
          </cell>
        </row>
        <row r="6441">
          <cell r="B6441" t="str">
            <v>D87-07520NN  BRL</v>
          </cell>
          <cell r="C6441" t="str">
            <v>VisioPro 2019 ALNG MVL 1Y</v>
          </cell>
          <cell r="D6441">
            <v>388.2340425531915</v>
          </cell>
          <cell r="E6441" t="str">
            <v>School 3</v>
          </cell>
        </row>
        <row r="6442">
          <cell r="B6442" t="str">
            <v>D87-07521NN  BRL</v>
          </cell>
          <cell r="C6442" t="str">
            <v>VisioPro 2019 ALNG MVL 3Y</v>
          </cell>
          <cell r="D6442">
            <v>291.25531914893617</v>
          </cell>
          <cell r="E6442" t="str">
            <v>School 3</v>
          </cell>
        </row>
        <row r="6443">
          <cell r="B6443" t="str">
            <v>D87-01057FN  BRL</v>
          </cell>
          <cell r="C6443" t="str">
            <v>VisioPro ALNG LicSAPk MVL</v>
          </cell>
          <cell r="D6443">
            <v>32.063829787234042</v>
          </cell>
          <cell r="E6443" t="str">
            <v>School 3</v>
          </cell>
        </row>
        <row r="6444">
          <cell r="B6444" t="str">
            <v>D87-01057SN  BRL</v>
          </cell>
          <cell r="C6444" t="str">
            <v>VisioPro ALNG LicSAPk MVL</v>
          </cell>
          <cell r="D6444">
            <v>21.01063829787234</v>
          </cell>
          <cell r="E6444" t="str">
            <v>School 3</v>
          </cell>
        </row>
        <row r="6445">
          <cell r="B6445" t="str">
            <v>RMT-00007FN  BRL</v>
          </cell>
          <cell r="C6445" t="str">
            <v>VoiceApps-EDU ShrdSvr ALNG SubsVL MVL PerUsr ForPhoneSystemVrtlUsr</v>
          </cell>
          <cell r="D6445">
            <v>0</v>
          </cell>
          <cell r="E6445" t="str">
            <v>School 3</v>
          </cell>
        </row>
        <row r="6446">
          <cell r="B6446" t="str">
            <v>RMT-00007SN  BRL</v>
          </cell>
          <cell r="C6446" t="str">
            <v>VoiceApps-EDU ShrdSvr ALNG SubsVL MVL PerUsr ForPhoneSystemVrtlUsr</v>
          </cell>
          <cell r="D6446">
            <v>0</v>
          </cell>
          <cell r="E6446" t="str">
            <v>School 3</v>
          </cell>
        </row>
        <row r="6447">
          <cell r="B6447" t="str">
            <v>AAA-10744FN  BRL</v>
          </cell>
          <cell r="C6447" t="str">
            <v>WinE3AddOntoWinEntperDVC ALNG SubsVL MVL</v>
          </cell>
          <cell r="D6447">
            <v>2.9042553191489362</v>
          </cell>
          <cell r="E6447" t="str">
            <v>School 3</v>
          </cell>
        </row>
        <row r="6448">
          <cell r="B6448" t="str">
            <v>KW5-00377NN  BRL</v>
          </cell>
          <cell r="C6448" t="str">
            <v>WINEDUperDVC 10 ALNG Upgrd MVL 1Y</v>
          </cell>
          <cell r="D6448">
            <v>369.08510638297872</v>
          </cell>
          <cell r="E6448" t="str">
            <v>School 3</v>
          </cell>
        </row>
        <row r="6449">
          <cell r="B6449" t="str">
            <v>KW5-00382NN  BRL</v>
          </cell>
          <cell r="C6449" t="str">
            <v>WINEDUperDVC 10 ALNG Upgrd MVL 3Y Ent</v>
          </cell>
          <cell r="D6449">
            <v>221.67021276595747</v>
          </cell>
          <cell r="E6449" t="str">
            <v>School 3</v>
          </cell>
        </row>
        <row r="6450">
          <cell r="B6450" t="str">
            <v>KW5-00358SN  BRL</v>
          </cell>
          <cell r="C6450" t="str">
            <v>WINEDUperDVC ALNG UpgrdSAPk MVL</v>
          </cell>
          <cell r="D6450">
            <v>74.255319148936167</v>
          </cell>
          <cell r="E6450" t="str">
            <v>School 3</v>
          </cell>
        </row>
        <row r="6451">
          <cell r="B6451" t="str">
            <v>KW4-00187NN  BRL</v>
          </cell>
          <cell r="C6451" t="str">
            <v>WINENTLTSC 2019 ALNG Upgrd MVL 1Y BuyOut</v>
          </cell>
          <cell r="D6451">
            <v>369.08510638297872</v>
          </cell>
          <cell r="E6451" t="str">
            <v>School 3</v>
          </cell>
        </row>
        <row r="6452">
          <cell r="B6452" t="str">
            <v>KW4-00188NN  BRL</v>
          </cell>
          <cell r="C6452" t="str">
            <v>WINENTLTSC 2019 ALNG Upgrd MVL 3Y Ent BuyOut</v>
          </cell>
          <cell r="D6452">
            <v>221.67021276595747</v>
          </cell>
          <cell r="E6452" t="str">
            <v>School 3</v>
          </cell>
        </row>
        <row r="6453">
          <cell r="B6453" t="str">
            <v>V7J-01083NN  BRL</v>
          </cell>
          <cell r="C6453" t="str">
            <v>WinMultiPointSvrPrem 2016 ALNG MVL 1Y</v>
          </cell>
          <cell r="D6453">
            <v>645.23404255319156</v>
          </cell>
          <cell r="E6453" t="str">
            <v>School 3</v>
          </cell>
        </row>
        <row r="6454">
          <cell r="B6454" t="str">
            <v>V7J-01084NN  BRL</v>
          </cell>
          <cell r="C6454" t="str">
            <v>WinMultiPointSvrPrem 2016 ALNG MVL 3Y</v>
          </cell>
          <cell r="D6454">
            <v>483.65957446808511</v>
          </cell>
          <cell r="E6454" t="str">
            <v>School 3</v>
          </cell>
        </row>
        <row r="6455">
          <cell r="B6455" t="str">
            <v>V7J-00430FN  BRL</v>
          </cell>
          <cell r="C6455" t="str">
            <v>WinMultiPointSvrPrem ALNG LicSAPk MVL</v>
          </cell>
          <cell r="D6455">
            <v>281.75531914893622</v>
          </cell>
          <cell r="E6455" t="str">
            <v>School 3</v>
          </cell>
        </row>
        <row r="6456">
          <cell r="B6456" t="str">
            <v>T98-02936NN  BRL</v>
          </cell>
          <cell r="C6456" t="str">
            <v>WinRghtsMgmtSrvcsCAL 2019 ALNG MVL 1Y DvcCAL</v>
          </cell>
          <cell r="D6456">
            <v>51.212765957446813</v>
          </cell>
          <cell r="E6456" t="str">
            <v>School 3</v>
          </cell>
        </row>
        <row r="6457">
          <cell r="B6457" t="str">
            <v>T98-02937NN  BRL</v>
          </cell>
          <cell r="C6457" t="str">
            <v>WinRghtsMgmtSrvcsCAL 2019 ALNG MVL 3Y DvcCAL</v>
          </cell>
          <cell r="D6457">
            <v>38.446808510638299</v>
          </cell>
          <cell r="E6457" t="str">
            <v>School 3</v>
          </cell>
        </row>
        <row r="6458">
          <cell r="B6458" t="str">
            <v>T98-00796FN  BRL</v>
          </cell>
          <cell r="C6458" t="str">
            <v>WinRghtsMgmtSrvcsCAL WinNT ALNG LicSAPk MVL DvcCAL</v>
          </cell>
          <cell r="D6458">
            <v>20.085106382978722</v>
          </cell>
          <cell r="E6458" t="str">
            <v>School 3</v>
          </cell>
        </row>
        <row r="6459">
          <cell r="B6459" t="str">
            <v>T98-00796SN  BRL</v>
          </cell>
          <cell r="C6459" t="str">
            <v>WinRghtsMgmtSrvcsCAL WinNT ALNG LicSAPk MVL DvcCAL</v>
          </cell>
          <cell r="D6459">
            <v>12.765957446808512</v>
          </cell>
          <cell r="E6459" t="str">
            <v>School 3</v>
          </cell>
        </row>
        <row r="6460">
          <cell r="B6460" t="str">
            <v>T99-01181NN  BRL</v>
          </cell>
          <cell r="C6460" t="str">
            <v>WinRghtsMgmtSrvcsExtConn 2019 ALNG MVL 1Y</v>
          </cell>
          <cell r="D6460">
            <v>25713.744680851065</v>
          </cell>
          <cell r="E6460" t="str">
            <v>School 3</v>
          </cell>
        </row>
        <row r="6461">
          <cell r="B6461" t="str">
            <v>T99-01182NN  BRL</v>
          </cell>
          <cell r="C6461" t="str">
            <v>WinRghtsMgmtSrvcsExtConn 2019 ALNG MVL 3Y</v>
          </cell>
          <cell r="D6461">
            <v>19284.840425531915</v>
          </cell>
          <cell r="E6461" t="str">
            <v>School 3</v>
          </cell>
        </row>
        <row r="6462">
          <cell r="B6462" t="str">
            <v>T99-00367FN  BRL</v>
          </cell>
          <cell r="C6462" t="str">
            <v>WinRghtsMgmtSrvcsExtConn WinNT ALNG LicSAPk MVL</v>
          </cell>
          <cell r="D6462">
            <v>11249.606382978724</v>
          </cell>
          <cell r="E6462" t="str">
            <v>School 3</v>
          </cell>
        </row>
        <row r="6463">
          <cell r="B6463" t="str">
            <v>6VC-03783NN  BRL</v>
          </cell>
          <cell r="C6463" t="str">
            <v>WinRmtDsktpSrvcsCAL 2019 ALNG MVL 1Y DvcCAL</v>
          </cell>
          <cell r="D6463">
            <v>121.42553191489363</v>
          </cell>
          <cell r="E6463" t="str">
            <v>School 3</v>
          </cell>
        </row>
        <row r="6464">
          <cell r="B6464" t="str">
            <v>6VC-03784NN  BRL</v>
          </cell>
          <cell r="C6464" t="str">
            <v>WinRmtDsktpSrvcsCAL 2019 ALNG MVL 3Y DvcCAL</v>
          </cell>
          <cell r="D6464">
            <v>91.063829787234042</v>
          </cell>
          <cell r="E6464" t="str">
            <v>School 3</v>
          </cell>
        </row>
        <row r="6465">
          <cell r="B6465" t="str">
            <v>6VC-01251FN  BRL</v>
          </cell>
          <cell r="C6465" t="str">
            <v>WinRmtDsktpSrvcsCAL ALNG LicSAPk MVL DvcCAL</v>
          </cell>
          <cell r="D6465">
            <v>37.361702127659576</v>
          </cell>
          <cell r="E6465" t="str">
            <v>School 3</v>
          </cell>
        </row>
        <row r="6466">
          <cell r="B6466" t="str">
            <v>6VC-01251SN  BRL</v>
          </cell>
          <cell r="C6466" t="str">
            <v>WinRmtDsktpSrvcsCAL ALNG LicSAPk MVL DvcCAL</v>
          </cell>
          <cell r="D6466">
            <v>22.574468085106382</v>
          </cell>
          <cell r="E6466" t="str">
            <v>School 3</v>
          </cell>
        </row>
        <row r="6467">
          <cell r="B6467" t="str">
            <v>6XC-00455NN  BRL</v>
          </cell>
          <cell r="C6467" t="str">
            <v>WinRmtDsktpSrvcsExtConn 2019 ALNG MVL 1Y</v>
          </cell>
          <cell r="D6467">
            <v>12208.053191489362</v>
          </cell>
          <cell r="E6467" t="str">
            <v>School 3</v>
          </cell>
        </row>
        <row r="6468">
          <cell r="B6468" t="str">
            <v>6XC-00456NN  BRL</v>
          </cell>
          <cell r="C6468" t="str">
            <v>WinRmtDsktpSrvcsExtConn 2019 ALNG MVL 3Y</v>
          </cell>
          <cell r="D6468">
            <v>9155.8723404255325</v>
          </cell>
          <cell r="E6468" t="str">
            <v>School 3</v>
          </cell>
        </row>
        <row r="6469">
          <cell r="B6469" t="str">
            <v>6XC-00298FN  BRL</v>
          </cell>
          <cell r="C6469" t="str">
            <v>WinRmtDsktpSrvcsExtConn ALNG LicSAPk MVL</v>
          </cell>
          <cell r="D6469">
            <v>5340.7872340425538</v>
          </cell>
          <cell r="E6469" t="str">
            <v>School 3</v>
          </cell>
        </row>
        <row r="6470">
          <cell r="B6470" t="str">
            <v>R18-05803NN  BRL</v>
          </cell>
          <cell r="C6470" t="str">
            <v>WinSvrCAL 2019 ALNG MVL 1Y DvcCAL</v>
          </cell>
          <cell r="D6470">
            <v>41.255319148936174</v>
          </cell>
          <cell r="E6470" t="str">
            <v>School 3</v>
          </cell>
        </row>
        <row r="6471">
          <cell r="B6471" t="str">
            <v>R18-05804NN  BRL</v>
          </cell>
          <cell r="C6471" t="str">
            <v>WinSvrCAL 2019 ALNG MVL 3Y DvcCAL</v>
          </cell>
          <cell r="D6471">
            <v>31.138297872340427</v>
          </cell>
          <cell r="E6471" t="str">
            <v>School 3</v>
          </cell>
        </row>
        <row r="6472">
          <cell r="B6472" t="str">
            <v>R18-00095FN  BRL</v>
          </cell>
          <cell r="C6472" t="str">
            <v>WinSvrCAL ALNG LicSAPk MVL DvcCAL</v>
          </cell>
          <cell r="D6472">
            <v>15.563829787234043</v>
          </cell>
          <cell r="E6472" t="str">
            <v>School 3</v>
          </cell>
        </row>
        <row r="6473">
          <cell r="B6473" t="str">
            <v>R18-00095SN  BRL</v>
          </cell>
          <cell r="C6473" t="str">
            <v>WinSvrCAL ALNG LicSAPk MVL DvcCAL</v>
          </cell>
          <cell r="D6473">
            <v>1.8723404255319149</v>
          </cell>
          <cell r="E6473" t="str">
            <v>School 3</v>
          </cell>
        </row>
        <row r="6474">
          <cell r="B6474" t="str">
            <v>P71-07281FN  BRL</v>
          </cell>
          <cell r="C6474" t="str">
            <v>WinSvrDataCtr ALNG SASU MVL WinSvrStd 2Proc</v>
          </cell>
          <cell r="D6474">
            <v>1340.7659574468084</v>
          </cell>
          <cell r="E6474" t="str">
            <v>School 3</v>
          </cell>
        </row>
        <row r="6475">
          <cell r="B6475" t="str">
            <v>9EA-01082NN  BRL</v>
          </cell>
          <cell r="C6475" t="str">
            <v>WinSvrDCCore 2019 ALNG MVL 16Lic 1Y CoreLic</v>
          </cell>
          <cell r="D6475">
            <v>4423.755319148936</v>
          </cell>
          <cell r="E6475" t="str">
            <v>School 3</v>
          </cell>
        </row>
        <row r="6476">
          <cell r="B6476" t="str">
            <v>9EA-01084NN  BRL</v>
          </cell>
          <cell r="C6476" t="str">
            <v>WinSvrDCCore 2019 ALNG MVL 16Lic 3Y CoreLic</v>
          </cell>
          <cell r="D6476">
            <v>3316.9574468085107</v>
          </cell>
          <cell r="E6476" t="str">
            <v>School 3</v>
          </cell>
        </row>
        <row r="6477">
          <cell r="B6477" t="str">
            <v>9EA-01083NN  BRL</v>
          </cell>
          <cell r="C6477" t="str">
            <v>WinSvrDCCore 2019 ALNG MVL 2Lic 1Y CoreLic</v>
          </cell>
          <cell r="D6477">
            <v>553.55319148936178</v>
          </cell>
          <cell r="E6477" t="str">
            <v>School 3</v>
          </cell>
        </row>
        <row r="6478">
          <cell r="B6478" t="str">
            <v>9EA-01085NN  BRL</v>
          </cell>
          <cell r="C6478" t="str">
            <v>WinSvrDCCore 2019 ALNG MVL 2Lic 3Y CoreLic</v>
          </cell>
          <cell r="D6478">
            <v>415.01063829787239</v>
          </cell>
          <cell r="E6478" t="str">
            <v>School 3</v>
          </cell>
        </row>
        <row r="6479">
          <cell r="B6479" t="str">
            <v>9EA-00271FN  BRL</v>
          </cell>
          <cell r="C6479" t="str">
            <v>WinSvrDCCore ALNG LicSAPk MVL 16Lic CoreLic</v>
          </cell>
          <cell r="D6479">
            <v>1937.5957446808511</v>
          </cell>
          <cell r="E6479" t="str">
            <v>School 3</v>
          </cell>
        </row>
        <row r="6480">
          <cell r="B6480" t="str">
            <v>9EA-00039FN  BRL</v>
          </cell>
          <cell r="C6480" t="str">
            <v>WinSvrDCCore ALNG LicSAPk MVL 2Lic CoreLic</v>
          </cell>
          <cell r="D6480">
            <v>242.06382978723406</v>
          </cell>
          <cell r="E6480" t="str">
            <v>School 3</v>
          </cell>
        </row>
        <row r="6481">
          <cell r="B6481" t="str">
            <v>9EA-00274FN  BRL</v>
          </cell>
          <cell r="C6481" t="str">
            <v>WinSvrDCCore ALNG SASU MVL 16Lic WinSvrStdCore CoreLic</v>
          </cell>
          <cell r="D6481">
            <v>1611.617021276596</v>
          </cell>
          <cell r="E6481" t="str">
            <v>School 3</v>
          </cell>
        </row>
        <row r="6482">
          <cell r="B6482" t="str">
            <v>9EA-00279FN  BRL</v>
          </cell>
          <cell r="C6482" t="str">
            <v>WinSvrDCCore ALNG SASU MVL 2Lic WinSvrStdCore CoreLic</v>
          </cell>
          <cell r="D6482">
            <v>200.80851063829786</v>
          </cell>
          <cell r="E6482" t="str">
            <v>School 3</v>
          </cell>
        </row>
        <row r="6483">
          <cell r="B6483" t="str">
            <v>G3S-01273NN  BRL</v>
          </cell>
          <cell r="C6483" t="str">
            <v>WinSvrEssntls 2019 ALNG MVL 1Y</v>
          </cell>
          <cell r="D6483">
            <v>705.17021276595756</v>
          </cell>
          <cell r="E6483" t="str">
            <v>School 3</v>
          </cell>
        </row>
        <row r="6484">
          <cell r="B6484" t="str">
            <v>G3S-01274NN  BRL</v>
          </cell>
          <cell r="C6484" t="str">
            <v>WinSvrEssntls 2019 ALNG MVL 3Y</v>
          </cell>
          <cell r="D6484">
            <v>529.26595744680856</v>
          </cell>
          <cell r="E6484" t="str">
            <v>School 3</v>
          </cell>
        </row>
        <row r="6485">
          <cell r="B6485" t="str">
            <v>G3S-00530FN  BRL</v>
          </cell>
          <cell r="C6485" t="str">
            <v>WinSvrEssntls ALNG LicSAPk MVL</v>
          </cell>
          <cell r="D6485">
            <v>308.69148936170217</v>
          </cell>
          <cell r="E6485" t="str">
            <v>School 3</v>
          </cell>
        </row>
        <row r="6486">
          <cell r="B6486" t="str">
            <v>R39-01245NN  BRL</v>
          </cell>
          <cell r="C6486" t="str">
            <v>WinSvrExtConn 2019 ALNG MVL 1Y</v>
          </cell>
          <cell r="D6486">
            <v>2848.0851063829787</v>
          </cell>
          <cell r="E6486" t="str">
            <v>School 3</v>
          </cell>
        </row>
        <row r="6487">
          <cell r="B6487" t="str">
            <v>R39-01246NN  BRL</v>
          </cell>
          <cell r="C6487" t="str">
            <v>WinSvrExtConn 2019 ALNG MVL 3Y</v>
          </cell>
          <cell r="D6487">
            <v>2136.5319148936169</v>
          </cell>
          <cell r="E6487" t="str">
            <v>School 3</v>
          </cell>
        </row>
        <row r="6488">
          <cell r="B6488" t="str">
            <v>R39-00374FN  BRL</v>
          </cell>
          <cell r="C6488" t="str">
            <v>WinSvrExtConn ALNG LicSAPk MVL</v>
          </cell>
          <cell r="D6488">
            <v>1246.4255319148938</v>
          </cell>
          <cell r="E6488" t="str">
            <v>School 3</v>
          </cell>
        </row>
        <row r="6489">
          <cell r="B6489" t="str">
            <v>9EM-00690NN  BRL</v>
          </cell>
          <cell r="C6489" t="str">
            <v>WinSvrSTDCore 2019 ALNG MVL 16Lic 1Y CoreLic</v>
          </cell>
          <cell r="D6489">
            <v>761.05319148936178</v>
          </cell>
          <cell r="E6489" t="str">
            <v>School 3</v>
          </cell>
        </row>
        <row r="6490">
          <cell r="B6490" t="str">
            <v>9EM-00692NN  BRL</v>
          </cell>
          <cell r="C6490" t="str">
            <v>WinSvrSTDCore 2019 ALNG MVL 16Lic 3Y CoreLic</v>
          </cell>
          <cell r="D6490">
            <v>571.45744680851067</v>
          </cell>
          <cell r="E6490" t="str">
            <v>School 3</v>
          </cell>
        </row>
        <row r="6491">
          <cell r="B6491" t="str">
            <v>9EM-00691NN  BRL</v>
          </cell>
          <cell r="C6491" t="str">
            <v>WinSvrSTDCore 2019 ALNG MVL 2Lic 1Y CoreLic</v>
          </cell>
          <cell r="D6491">
            <v>96.202127659574487</v>
          </cell>
          <cell r="E6491" t="str">
            <v>School 3</v>
          </cell>
        </row>
        <row r="6492">
          <cell r="B6492" t="str">
            <v>9EM-00693NN  BRL</v>
          </cell>
          <cell r="C6492" t="str">
            <v>WinSvrSTDCore 2019 ALNG MVL 2Lic 3Y CoreLic</v>
          </cell>
          <cell r="D6492">
            <v>72.382978723404264</v>
          </cell>
          <cell r="E6492" t="str">
            <v>School 3</v>
          </cell>
        </row>
        <row r="6493">
          <cell r="B6493" t="str">
            <v>9EM-00265FN  BRL</v>
          </cell>
          <cell r="C6493" t="str">
            <v>WinSvrSTDCore ALNG LicSAPk MVL 16Lic CoreLic</v>
          </cell>
          <cell r="D6493">
            <v>325.968085106383</v>
          </cell>
          <cell r="E6493" t="str">
            <v>School 3</v>
          </cell>
        </row>
        <row r="6494">
          <cell r="B6494" t="str">
            <v>9EM-00562FN  BRL</v>
          </cell>
          <cell r="C6494" t="str">
            <v>WinSvrSTDCore ALNG LicSAPk MVL 2Lic CoreLic</v>
          </cell>
          <cell r="D6494">
            <v>41.255319148936174</v>
          </cell>
          <cell r="E6494" t="str">
            <v>School 3</v>
          </cell>
        </row>
        <row r="6495">
          <cell r="B6495" t="str">
            <v>LM7-00003FN  BRL</v>
          </cell>
          <cell r="C6495" t="str">
            <v>Domestic Calling Plan EDU ShrdSvr ALNG SubsVL MVL PerUsr 240min</v>
          </cell>
          <cell r="D6495">
            <v>46.212765957446805</v>
          </cell>
          <cell r="E6495" t="str">
            <v>School 3</v>
          </cell>
        </row>
        <row r="6496">
          <cell r="B6496" t="str">
            <v>LM7-00003SN  BRL</v>
          </cell>
          <cell r="C6496" t="str">
            <v>Domestic Calling Plan EDU ShrdSvr ALNG SubsVL MVL PerUsr 240min</v>
          </cell>
          <cell r="D6496">
            <v>46.212765957446805</v>
          </cell>
          <cell r="E6496" t="str">
            <v>School 3</v>
          </cell>
        </row>
        <row r="6497">
          <cell r="B6497" t="str">
            <v>SER-00001SN  BRL</v>
          </cell>
          <cell r="C6497" t="str">
            <v>PowerAppsperAppPlanEDU ShrdSvr ALNG SubsVL MVL</v>
          </cell>
          <cell r="D6497">
            <v>15.882978723404255</v>
          </cell>
          <cell r="E6497" t="str">
            <v>School 3</v>
          </cell>
        </row>
        <row r="6498">
          <cell r="B6498" t="str">
            <v>76A-00025FA  BRL</v>
          </cell>
          <cell r="C6498" t="str">
            <v>EntCAL ALNG LicSAPk MVL DvcCAL wSrvcs</v>
          </cell>
          <cell r="D6498">
            <v>141.04255319148939</v>
          </cell>
          <cell r="E6498" t="str">
            <v>School 3</v>
          </cell>
        </row>
        <row r="6499">
          <cell r="B6499" t="str">
            <v>76A-00025FB  BRL</v>
          </cell>
          <cell r="C6499" t="str">
            <v>EntCAL ALNG LicSAPk MVL DvcCAL wSrvcs</v>
          </cell>
          <cell r="D6499">
            <v>135.59574468085106</v>
          </cell>
          <cell r="E6499" t="str">
            <v>School 3</v>
          </cell>
        </row>
        <row r="6500">
          <cell r="B6500" t="str">
            <v>76A-00043FA  BRL</v>
          </cell>
          <cell r="C6500" t="str">
            <v>EntCAL ALNG SASU MVL fromCoreCAL DvcCAL wSrvcs</v>
          </cell>
          <cell r="D6500">
            <v>70.521276595744695</v>
          </cell>
          <cell r="E6500" t="str">
            <v>School 3</v>
          </cell>
        </row>
        <row r="6501">
          <cell r="B6501" t="str">
            <v>76A-00043FB  BRL</v>
          </cell>
          <cell r="C6501" t="str">
            <v>EntCAL ALNG SASU MVL fromCoreCAL DvcCAL wSrvcs</v>
          </cell>
          <cell r="D6501">
            <v>66.936170212765958</v>
          </cell>
          <cell r="E6501" t="str">
            <v>School 3</v>
          </cell>
        </row>
        <row r="6502">
          <cell r="B6502" t="str">
            <v>79P-03774FA  BRL</v>
          </cell>
          <cell r="C6502" t="str">
            <v>OfficeProPlus ALNG LicSAPk MVL School</v>
          </cell>
          <cell r="D6502">
            <v>153.79787234042553</v>
          </cell>
          <cell r="E6502" t="str">
            <v>School 3</v>
          </cell>
        </row>
        <row r="6503">
          <cell r="B6503" t="str">
            <v>79P-03774FB  BRL</v>
          </cell>
          <cell r="C6503" t="str">
            <v>OfficeProPlus ALNG LicSAPk MVL School</v>
          </cell>
          <cell r="D6503">
            <v>126.40425531914893</v>
          </cell>
          <cell r="E6503" t="str">
            <v>School 3</v>
          </cell>
        </row>
        <row r="6504">
          <cell r="B6504" t="str">
            <v>C28-00002FA  BRL</v>
          </cell>
          <cell r="C6504" t="str">
            <v>DsktpSchool ALNG LicSAPk MVL</v>
          </cell>
          <cell r="D6504">
            <v>328.76595744680856</v>
          </cell>
          <cell r="E6504" t="str">
            <v>School 3</v>
          </cell>
        </row>
        <row r="6505">
          <cell r="B6505" t="str">
            <v>C28-00002FB  BRL</v>
          </cell>
          <cell r="C6505" t="str">
            <v>DsktpSchool ALNG LicSAPk MVL</v>
          </cell>
          <cell r="D6505">
            <v>288.44680851063828</v>
          </cell>
          <cell r="E6505" t="str">
            <v>School 3</v>
          </cell>
        </row>
        <row r="6506">
          <cell r="B6506" t="str">
            <v>C28-00017FA  BRL</v>
          </cell>
          <cell r="C6506" t="str">
            <v>DsktpSchool ALNG LicSAPk MVL wEntCAL</v>
          </cell>
          <cell r="D6506">
            <v>389.17021276595744</v>
          </cell>
          <cell r="E6506" t="str">
            <v>School 3</v>
          </cell>
        </row>
        <row r="6507">
          <cell r="B6507" t="str">
            <v>C28-00017FB  BRL</v>
          </cell>
          <cell r="C6507" t="str">
            <v>DsktpSchool ALNG LicSAPk MVL wEntCAL</v>
          </cell>
          <cell r="D6507">
            <v>344.32978723404261</v>
          </cell>
          <cell r="E6507" t="str">
            <v>School 3</v>
          </cell>
        </row>
        <row r="6508">
          <cell r="B6508" t="str">
            <v>C28-00030FA  BRL</v>
          </cell>
          <cell r="C6508" t="str">
            <v>DsktpSchool ALNG SASU MVL wEntCAL</v>
          </cell>
          <cell r="D6508">
            <v>60.404255319148938</v>
          </cell>
          <cell r="E6508" t="str">
            <v>School 3</v>
          </cell>
        </row>
        <row r="6509">
          <cell r="B6509" t="str">
            <v>C28-00030FB  BRL</v>
          </cell>
          <cell r="C6509" t="str">
            <v>DsktpSchool ALNG SASU MVL wEntCAL</v>
          </cell>
          <cell r="D6509">
            <v>55.882978723404257</v>
          </cell>
          <cell r="E6509" t="str">
            <v>School 3</v>
          </cell>
        </row>
        <row r="6510">
          <cell r="B6510" t="str">
            <v>KW5-00358FA  BRL</v>
          </cell>
          <cell r="C6510" t="str">
            <v>WINEDUperDVC ALNG UpgrdSAPk MVL</v>
          </cell>
          <cell r="D6510">
            <v>114.41489361702128</v>
          </cell>
          <cell r="E6510" t="str">
            <v>School 3</v>
          </cell>
        </row>
        <row r="6511">
          <cell r="B6511" t="str">
            <v>KW5-00358FB  BRL</v>
          </cell>
          <cell r="C6511" t="str">
            <v>WINEDUperDVC ALNG UpgrdSAPk MVL</v>
          </cell>
          <cell r="D6511">
            <v>100.72340425531917</v>
          </cell>
          <cell r="E6511" t="str">
            <v>School 3</v>
          </cell>
        </row>
        <row r="6512">
          <cell r="B6512" t="str">
            <v>W06-00022FA  BRL</v>
          </cell>
          <cell r="C6512" t="str">
            <v>CoreCAL ALNG LicSAPk MVL DvcCAL</v>
          </cell>
          <cell r="D6512">
            <v>70.521276595744695</v>
          </cell>
          <cell r="E6512" t="str">
            <v>School 3</v>
          </cell>
        </row>
        <row r="6513">
          <cell r="B6513" t="str">
            <v>W06-00022FB  BRL</v>
          </cell>
          <cell r="C6513" t="str">
            <v>CoreCAL ALNG LicSAPk MVL DvcCAL</v>
          </cell>
          <cell r="D6513">
            <v>68.648936170212778</v>
          </cell>
          <cell r="E6513" t="str">
            <v>School 3</v>
          </cell>
        </row>
        <row r="6514">
          <cell r="B6514" t="str">
            <v>2W8-00001FN  BRL</v>
          </cell>
          <cell r="C6514" t="str">
            <v>Dyn365EFraudProtAcctProtEDU ShrdSvr ALNG SubsVL MVL</v>
          </cell>
          <cell r="D6514">
            <v>3495.2127659574471</v>
          </cell>
          <cell r="E6514" t="str">
            <v>School 3</v>
          </cell>
        </row>
        <row r="6515">
          <cell r="B6515" t="str">
            <v>2WB-00001FN  BRL</v>
          </cell>
          <cell r="C6515" t="str">
            <v>Dyn365EFraudProtLossPrevnEDU ShrdSvr ALNG SubsVL MVL</v>
          </cell>
          <cell r="D6515">
            <v>3495.2127659574471</v>
          </cell>
          <cell r="E6515" t="str">
            <v>School 3</v>
          </cell>
        </row>
        <row r="6516">
          <cell r="B6516" t="str">
            <v>2WI-00001FN  BRL</v>
          </cell>
          <cell r="C6516" t="str">
            <v>Dyn365EFraudProtPurchProtEDU ShrdSvr ALNG SubsVL MVL</v>
          </cell>
          <cell r="D6516">
            <v>3495.2127659574471</v>
          </cell>
          <cell r="E6516" t="str">
            <v>School 3</v>
          </cell>
        </row>
        <row r="6517">
          <cell r="B6517" t="str">
            <v>2X1-00001FN  BRL</v>
          </cell>
          <cell r="C6517" t="str">
            <v>Dyn365EFraudProtAcctProtAddOnT1EDU ALNG SubsVL MVL</v>
          </cell>
          <cell r="D6517">
            <v>524.28723404255322</v>
          </cell>
          <cell r="E6517" t="str">
            <v>School 3</v>
          </cell>
        </row>
        <row r="6518">
          <cell r="B6518" t="str">
            <v>2X8-00001FN  BRL</v>
          </cell>
          <cell r="C6518" t="str">
            <v>Dyn365EFraudProtAcctProtAddOnT2EDU ALNG SubsVL MVL 100minimumunits</v>
          </cell>
          <cell r="D6518">
            <v>349.52127659574472</v>
          </cell>
          <cell r="E6518" t="str">
            <v>School 3</v>
          </cell>
        </row>
        <row r="6519">
          <cell r="B6519" t="str">
            <v>2XB-00001FN  BRL</v>
          </cell>
          <cell r="C6519" t="str">
            <v>Dyn365EFraudProtLossProtAddOnT1EDU ALNG SubsVL MVL</v>
          </cell>
          <cell r="D6519">
            <v>524.28723404255322</v>
          </cell>
          <cell r="E6519" t="str">
            <v>School 3</v>
          </cell>
        </row>
        <row r="6520">
          <cell r="B6520" t="str">
            <v>2XI-00001FN  BRL</v>
          </cell>
          <cell r="C6520" t="str">
            <v>Dyn365EFraudProtLossProtAddOnT2EDU ALNG SubsVL MVL 62minimumunits</v>
          </cell>
          <cell r="D6520">
            <v>349.52127659574472</v>
          </cell>
          <cell r="E6520" t="str">
            <v>School 3</v>
          </cell>
        </row>
        <row r="6521">
          <cell r="B6521" t="str">
            <v>2Y1-00001FN  BRL</v>
          </cell>
          <cell r="C6521" t="str">
            <v>Dyn365EFraudProtPurchProtAddOnT1EDU ALNG SubsVL MVL</v>
          </cell>
          <cell r="D6521">
            <v>524.28723404255322</v>
          </cell>
          <cell r="E6521" t="str">
            <v>School 3</v>
          </cell>
        </row>
        <row r="6522">
          <cell r="B6522" t="str">
            <v>2Y8-00001FN  BRL</v>
          </cell>
          <cell r="C6522" t="str">
            <v>Dyn365EFraudProtPurchProtAddOnT2EDU ALNG SubsVL MVL 250minimumunits</v>
          </cell>
          <cell r="D6522">
            <v>349.52127659574472</v>
          </cell>
          <cell r="E6522" t="str">
            <v>School 3</v>
          </cell>
        </row>
        <row r="6523">
          <cell r="B6523" t="str">
            <v>8JB-00005FN  BRL</v>
          </cell>
          <cell r="C6523" t="str">
            <v>ComplianceManagerEdu ShrdSvr ALNG SubsVL MVL AddOn</v>
          </cell>
          <cell r="D6523">
            <v>3376.0744680851067</v>
          </cell>
          <cell r="E6523" t="str">
            <v>School 3</v>
          </cell>
        </row>
        <row r="6524">
          <cell r="B6524" t="str">
            <v>9BJ-00005FN  BRL</v>
          </cell>
          <cell r="C6524" t="str">
            <v>Universal Print Edu SubsVL Per User</v>
          </cell>
          <cell r="D6524">
            <v>4.6276595744680851</v>
          </cell>
          <cell r="E6524" t="str">
            <v>School 3</v>
          </cell>
        </row>
        <row r="6525">
          <cell r="B6525" t="str">
            <v>9BJ-00005SN  BRL</v>
          </cell>
          <cell r="C6525" t="str">
            <v>Universal Print Edu SubsVL Per User</v>
          </cell>
          <cell r="D6525">
            <v>3.5000000000000004</v>
          </cell>
          <cell r="E6525" t="str">
            <v>School 3</v>
          </cell>
        </row>
        <row r="6526">
          <cell r="B6526" t="str">
            <v>9BK-00005FN  BRL</v>
          </cell>
          <cell r="C6526" t="str">
            <v>Universal Print Volume Edu SubsVL Add-on 500 Jobs</v>
          </cell>
          <cell r="D6526">
            <v>135.04255319148936</v>
          </cell>
          <cell r="E6526" t="str">
            <v>School 3</v>
          </cell>
        </row>
        <row r="6527">
          <cell r="B6527" t="str">
            <v>151-00001FN  BRL</v>
          </cell>
          <cell r="C6527" t="str">
            <v>GHEnterpriseEDU ShrdSvr ALNG SubsVL MVL</v>
          </cell>
          <cell r="D6527">
            <v>22507.127659574471</v>
          </cell>
          <cell r="E6527" t="str">
            <v>School 3</v>
          </cell>
        </row>
        <row r="6528">
          <cell r="B6528" t="str">
            <v>151-00001SN  BRL</v>
          </cell>
          <cell r="C6528" t="str">
            <v>GHEnterpriseEDU ShrdSvr ALNG SubsVL MVL</v>
          </cell>
          <cell r="D6528">
            <v>22507.127659574471</v>
          </cell>
          <cell r="E6528" t="str">
            <v>School 3</v>
          </cell>
        </row>
        <row r="6529">
          <cell r="B6529" t="str">
            <v>153-00001FN  BRL</v>
          </cell>
          <cell r="C6529" t="str">
            <v>Dyn365EHmnRsrcsFromSAEDU ShrdSvr ALNG SubsVL MVL PerUsr</v>
          </cell>
          <cell r="D6529">
            <v>259.92553191489367</v>
          </cell>
          <cell r="E6529" t="str">
            <v>School 3</v>
          </cell>
        </row>
        <row r="6530">
          <cell r="B6530" t="str">
            <v>153-00001SN  BRL</v>
          </cell>
          <cell r="C6530" t="str">
            <v>Dyn365EHmnRsrcsFromSAEDU ShrdSvr ALNG SubsVL MVL PerUsr</v>
          </cell>
          <cell r="D6530">
            <v>259.92553191489367</v>
          </cell>
          <cell r="E6530" t="str">
            <v>School 3</v>
          </cell>
        </row>
        <row r="6531">
          <cell r="B6531" t="str">
            <v>1O1-00003FN  BRL</v>
          </cell>
          <cell r="C6531" t="str">
            <v>Defender for Endpoint Server Edu SubVL</v>
          </cell>
          <cell r="D6531">
            <v>31.893617021276597</v>
          </cell>
          <cell r="E6531" t="str">
            <v>School 3</v>
          </cell>
        </row>
        <row r="6532">
          <cell r="B6532" t="str">
            <v>1OC-00001FN  BRL</v>
          </cell>
          <cell r="C6532" t="str">
            <v>D365EFldSrvSAEDU ShrdSvr ALNG SubsVL MVL PerDvc</v>
          </cell>
          <cell r="D6532">
            <v>116.60638297872342</v>
          </cell>
          <cell r="E6532" t="str">
            <v>School 3</v>
          </cell>
        </row>
        <row r="6533">
          <cell r="B6533" t="str">
            <v>1OC-00001SN  BRL</v>
          </cell>
          <cell r="C6533" t="str">
            <v>D365EFldSrvSAEDU ShrdSvr ALNG SubsVL MVL PerDvc</v>
          </cell>
          <cell r="D6533">
            <v>116.60638297872342</v>
          </cell>
          <cell r="E6533" t="str">
            <v>School 3</v>
          </cell>
        </row>
        <row r="6534">
          <cell r="B6534" t="str">
            <v>1OC-00002FN  BRL</v>
          </cell>
          <cell r="C6534" t="str">
            <v>D365EFldSrvSAEDU ShrdSvr ALNG SubsVL MVL PerUsr</v>
          </cell>
          <cell r="D6534">
            <v>178</v>
          </cell>
          <cell r="E6534" t="str">
            <v>School 3</v>
          </cell>
        </row>
        <row r="6535">
          <cell r="B6535" t="str">
            <v>1OC-00002SN  BRL</v>
          </cell>
          <cell r="C6535" t="str">
            <v>D365EFldSrvSAEDU ShrdSvr ALNG SubsVL MVL PerUsr</v>
          </cell>
          <cell r="D6535">
            <v>178</v>
          </cell>
          <cell r="E6535" t="str">
            <v>School 3</v>
          </cell>
        </row>
        <row r="6536">
          <cell r="B6536" t="str">
            <v>1OD-00001FN  BRL</v>
          </cell>
          <cell r="C6536" t="str">
            <v>D365EFldSrvAtchSAEDU ShrdSvr ALNG SubsVL MVL PerUsr</v>
          </cell>
          <cell r="D6536">
            <v>24.531914893617021</v>
          </cell>
          <cell r="E6536" t="str">
            <v>School 3</v>
          </cell>
        </row>
        <row r="6537">
          <cell r="B6537" t="str">
            <v>1OD-00001SN  BRL</v>
          </cell>
          <cell r="C6537" t="str">
            <v>D365EFldSrvAtchSAEDU ShrdSvr ALNG SubsVL MVL PerUsr</v>
          </cell>
          <cell r="D6537">
            <v>24.531914893617021</v>
          </cell>
          <cell r="E6537" t="str">
            <v>School 3</v>
          </cell>
        </row>
        <row r="6538">
          <cell r="B6538" t="str">
            <v>1OF-00001FN  BRL</v>
          </cell>
          <cell r="C6538" t="str">
            <v>D365ESalesAtchSAEDU ShrdSvr ALNG SubsVL MVL PerUsr</v>
          </cell>
          <cell r="D6538">
            <v>24.531914893617021</v>
          </cell>
          <cell r="E6538" t="str">
            <v>School 3</v>
          </cell>
        </row>
        <row r="6539">
          <cell r="B6539" t="str">
            <v>1OF-00001SN  BRL</v>
          </cell>
          <cell r="C6539" t="str">
            <v>D365ESalesAtchSAEDU ShrdSvr ALNG SubsVL MVL PerUsr</v>
          </cell>
          <cell r="D6539">
            <v>24.531914893617021</v>
          </cell>
          <cell r="E6539" t="str">
            <v>School 3</v>
          </cell>
        </row>
        <row r="6540">
          <cell r="B6540" t="str">
            <v>1OG-00001FN  BRL</v>
          </cell>
          <cell r="C6540" t="str">
            <v>D365ECustSrvAtchSAEDU ShrdSvr ALNG SubsVL MVL PerUsr</v>
          </cell>
          <cell r="D6540">
            <v>24.531914893617021</v>
          </cell>
          <cell r="E6540" t="str">
            <v>School 3</v>
          </cell>
        </row>
        <row r="6541">
          <cell r="B6541" t="str">
            <v>1OG-00001SN  BRL</v>
          </cell>
          <cell r="C6541" t="str">
            <v>D365ECustSrvAtchSAEDU ShrdSvr ALNG SubsVL MVL PerUsr</v>
          </cell>
          <cell r="D6541">
            <v>24.531914893617021</v>
          </cell>
          <cell r="E6541" t="str">
            <v>School 3</v>
          </cell>
        </row>
        <row r="6542">
          <cell r="B6542" t="str">
            <v>1OH-00001FN  BRL</v>
          </cell>
          <cell r="C6542" t="str">
            <v>D365ESalesProAttachFromSAEDU SubsVL MVL PerUsr</v>
          </cell>
          <cell r="D6542">
            <v>24.531914893617021</v>
          </cell>
          <cell r="E6542" t="str">
            <v>School 3</v>
          </cell>
        </row>
        <row r="6543">
          <cell r="B6543" t="str">
            <v>1OH-00001SN  BRL</v>
          </cell>
          <cell r="C6543" t="str">
            <v>D365ESalesProAttachFromSAEDU SubsVL MVL PerUsr</v>
          </cell>
          <cell r="D6543">
            <v>24.531914893617021</v>
          </cell>
          <cell r="E6543" t="str">
            <v>School 3</v>
          </cell>
        </row>
        <row r="6544">
          <cell r="B6544" t="str">
            <v>1OI-00001FN  BRL</v>
          </cell>
          <cell r="C6544" t="str">
            <v>D365CustSrvProAtchSAEDU ShrdSvr ALNG SubsVL MVL PerUsr</v>
          </cell>
          <cell r="D6544">
            <v>24.531914893617021</v>
          </cell>
          <cell r="E6544" t="str">
            <v>School 3</v>
          </cell>
        </row>
        <row r="6545">
          <cell r="B6545" t="str">
            <v>1OI-00001SN  BRL</v>
          </cell>
          <cell r="C6545" t="str">
            <v>D365CustSrvProAtchSAEDU ShrdSvr ALNG SubsVL MVL PerUsr</v>
          </cell>
          <cell r="D6545">
            <v>24.531914893617021</v>
          </cell>
          <cell r="E6545" t="str">
            <v>School 3</v>
          </cell>
        </row>
        <row r="6546">
          <cell r="B6546" t="str">
            <v>1OK-00001FN  BRL</v>
          </cell>
          <cell r="C6546" t="str">
            <v>D365EFinanceAtchSAEDU ShrdSvr ALNG SubsVL MVL PerUsr</v>
          </cell>
          <cell r="D6546">
            <v>36.787234042553195</v>
          </cell>
          <cell r="E6546" t="str">
            <v>School 3</v>
          </cell>
        </row>
        <row r="6547">
          <cell r="B6547" t="str">
            <v>1OK-00001SN  BRL</v>
          </cell>
          <cell r="C6547" t="str">
            <v>D365EFinanceAtchSAEDU ShrdSvr ALNG SubsVL MVL PerUsr</v>
          </cell>
          <cell r="D6547">
            <v>36.787234042553195</v>
          </cell>
          <cell r="E6547" t="str">
            <v>School 3</v>
          </cell>
        </row>
        <row r="6548">
          <cell r="B6548" t="str">
            <v>1OM-00001FN  BRL</v>
          </cell>
          <cell r="C6548" t="str">
            <v>D365ESpplyChnMGMTSAEDU ShrdSvr ALNG SubsVL MVL PerUsr</v>
          </cell>
          <cell r="D6548">
            <v>220.95744680851064</v>
          </cell>
          <cell r="E6548" t="str">
            <v>School 3</v>
          </cell>
        </row>
        <row r="6549">
          <cell r="B6549" t="str">
            <v>1OM-00001SN  BRL</v>
          </cell>
          <cell r="C6549" t="str">
            <v>D365ESpplyChnMGMTSAEDU ShrdSvr ALNG SubsVL MVL PerUsr</v>
          </cell>
          <cell r="D6549">
            <v>220.95744680851064</v>
          </cell>
          <cell r="E6549" t="str">
            <v>School 3</v>
          </cell>
        </row>
        <row r="6550">
          <cell r="B6550" t="str">
            <v>1ON-00001FN  BRL</v>
          </cell>
          <cell r="C6550" t="str">
            <v>D365ESCmgmtAtchSAEDU ShrdSvr ALNG SubsVL MVL PerUsr</v>
          </cell>
          <cell r="D6550">
            <v>36.787234042553195</v>
          </cell>
          <cell r="E6550" t="str">
            <v>School 3</v>
          </cell>
        </row>
        <row r="6551">
          <cell r="B6551" t="str">
            <v>1ON-00001SN  BRL</v>
          </cell>
          <cell r="C6551" t="str">
            <v>D365ESCmgmtAtchSAEDU ShrdSvr ALNG SubsVL MVL PerUsr</v>
          </cell>
          <cell r="D6551">
            <v>36.787234042553195</v>
          </cell>
          <cell r="E6551" t="str">
            <v>School 3</v>
          </cell>
        </row>
        <row r="6552">
          <cell r="B6552" t="str">
            <v>1OO-00001FN  BRL</v>
          </cell>
          <cell r="C6552" t="str">
            <v>D365ERetailAttachSAEDU ShrdSvr ALNG SubsVL MVL PerUsr</v>
          </cell>
          <cell r="D6552">
            <v>36.787234042553195</v>
          </cell>
          <cell r="E6552" t="str">
            <v>School 3</v>
          </cell>
        </row>
        <row r="6553">
          <cell r="B6553" t="str">
            <v>1OO-00001SN  BRL</v>
          </cell>
          <cell r="C6553" t="str">
            <v>D365ERetailAttachSAEDU ShrdSvr ALNG SubsVL MVL PerUsr</v>
          </cell>
          <cell r="D6553">
            <v>36.787234042553195</v>
          </cell>
          <cell r="E6553" t="str">
            <v>School 3</v>
          </cell>
        </row>
        <row r="6554">
          <cell r="B6554" t="str">
            <v>1OQ-00001FN  BRL</v>
          </cell>
          <cell r="C6554" t="str">
            <v>Dyn365EOps-ActivityFromSAEdu ShrdSvr ALNG SubsVL MVL PerUsr</v>
          </cell>
          <cell r="D6554">
            <v>61.382978723404264</v>
          </cell>
          <cell r="E6554" t="str">
            <v>School 3</v>
          </cell>
        </row>
        <row r="6555">
          <cell r="B6555" t="str">
            <v>1OQ-00001SN  BRL</v>
          </cell>
          <cell r="C6555" t="str">
            <v>Dyn365EOps-ActivityFromSAEdu ShrdSvr ALNG SubsVL MVL PerUsr</v>
          </cell>
          <cell r="D6555">
            <v>61.382978723404264</v>
          </cell>
          <cell r="E6555" t="str">
            <v>School 3</v>
          </cell>
        </row>
        <row r="6556">
          <cell r="B6556" t="str">
            <v>1P6-00013FN  BRL</v>
          </cell>
          <cell r="C6556" t="str">
            <v>M365A3UnattendedLicenseEDU ShrdSvr ALNG SubsVL MVL PerBot</v>
          </cell>
          <cell r="D6556">
            <v>33.234042553191486</v>
          </cell>
          <cell r="E6556" t="str">
            <v>School 3</v>
          </cell>
        </row>
        <row r="6557">
          <cell r="B6557" t="str">
            <v>1P6-00013SN  BRL</v>
          </cell>
          <cell r="C6557" t="str">
            <v>M365A3UnattendedLicenseEDU ShrdSvr ALNG SubsVL MVL PerBot</v>
          </cell>
          <cell r="D6557">
            <v>24.531914893617021</v>
          </cell>
          <cell r="E6557" t="str">
            <v>School 3</v>
          </cell>
        </row>
        <row r="6558">
          <cell r="B6558" t="str">
            <v>1SA-00007FN  BRL</v>
          </cell>
          <cell r="C6558" t="str">
            <v>Dyn365EProjectOperationsEDU ShrdSvr ALNG SubsVL MVL PerUsr</v>
          </cell>
          <cell r="D6558">
            <v>381.22340425531917</v>
          </cell>
          <cell r="E6558" t="str">
            <v>School 3</v>
          </cell>
        </row>
        <row r="6559">
          <cell r="B6559" t="str">
            <v>1SA-00007SN  BRL</v>
          </cell>
          <cell r="C6559" t="str">
            <v>Dyn365EProjectOperationsEDU ShrdSvr ALNG SubsVL MVL PerUsr</v>
          </cell>
          <cell r="D6559">
            <v>277.2659574468085</v>
          </cell>
          <cell r="E6559" t="str">
            <v>School 3</v>
          </cell>
        </row>
        <row r="6560">
          <cell r="B6560" t="str">
            <v>1SA-00009FN  BRL</v>
          </cell>
          <cell r="C6560" t="str">
            <v>Dyn365EProjectOperationsEDU ALNG SU MVL DYN365EFOROPSACTVTY PerUsr</v>
          </cell>
          <cell r="D6560">
            <v>254.12765957446808</v>
          </cell>
          <cell r="E6560" t="str">
            <v>School 3</v>
          </cell>
        </row>
        <row r="6561">
          <cell r="B6561" t="str">
            <v>1SA-00009SN  BRL</v>
          </cell>
          <cell r="C6561" t="str">
            <v>Dyn365EProjectOperationsEDU ALNG SU MVL DYN365EFOROPSACTVTY PerUsr</v>
          </cell>
          <cell r="D6561">
            <v>197.82978723404258</v>
          </cell>
          <cell r="E6561" t="str">
            <v>School 3</v>
          </cell>
        </row>
        <row r="6562">
          <cell r="B6562" t="str">
            <v>1SA-00010FN  BRL</v>
          </cell>
          <cell r="C6562" t="str">
            <v>Dyn365EProjectOperationsEDU ShrdSvr ALNG SU MVL Dyn365ETmMmbrs PerUsr</v>
          </cell>
          <cell r="D6562">
            <v>360.89361702127661</v>
          </cell>
          <cell r="E6562" t="str">
            <v>School 3</v>
          </cell>
        </row>
        <row r="6563">
          <cell r="B6563" t="str">
            <v>1SA-00010SN  BRL</v>
          </cell>
          <cell r="C6563" t="str">
            <v>Dyn365EProjectOperationsEDU ShrdSvr ALNG SU MVL Dyn365ETmMmbrs PerUsr</v>
          </cell>
          <cell r="D6563">
            <v>264.56382978723406</v>
          </cell>
          <cell r="E6563" t="str">
            <v>School 3</v>
          </cell>
        </row>
        <row r="6564">
          <cell r="B6564" t="str">
            <v>1SA-00011FN  BRL</v>
          </cell>
          <cell r="C6564" t="str">
            <v>Dyn365EProjectOperationsEDU ALNG SU MVL Dyn365EProjectOpsAttachEDU Usr</v>
          </cell>
          <cell r="D6564">
            <v>285.89361702127661</v>
          </cell>
          <cell r="E6564" t="str">
            <v>School 3</v>
          </cell>
        </row>
        <row r="6565">
          <cell r="B6565" t="str">
            <v>1SA-00011SN  BRL</v>
          </cell>
          <cell r="C6565" t="str">
            <v>Dyn365EProjectOperationsEDU ALNG SU MVL Dyn365EProjectOpsAttachEDU Usr</v>
          </cell>
          <cell r="D6565">
            <v>207.94680851063831</v>
          </cell>
          <cell r="E6565" t="str">
            <v>School 3</v>
          </cell>
        </row>
        <row r="6566">
          <cell r="B6566" t="str">
            <v>1SC-00005FN  BRL</v>
          </cell>
          <cell r="C6566" t="str">
            <v>Dyn365EProjectOperationsFromSAEDU ALNG SubsVL PerUsr FromSAFromVL/DPL</v>
          </cell>
          <cell r="D6566">
            <v>305.04255319148939</v>
          </cell>
          <cell r="E6566" t="str">
            <v>School 3</v>
          </cell>
        </row>
        <row r="6567">
          <cell r="B6567" t="str">
            <v>1SC-00005SN  BRL</v>
          </cell>
          <cell r="C6567" t="str">
            <v>Dyn365EProjectOperationsFromSAEDU ALNG SubsVL PerUsr FromSAFromVL/DPL</v>
          </cell>
          <cell r="D6567">
            <v>221.85106382978725</v>
          </cell>
          <cell r="E6567" t="str">
            <v>School 3</v>
          </cell>
        </row>
        <row r="6568">
          <cell r="B6568" t="str">
            <v>1SH-00007FN  BRL</v>
          </cell>
          <cell r="C6568" t="str">
            <v>Dyn365EProjectOperationsAttachEDU ShrdSvr ALNG SubsVL MVL PerUsr</v>
          </cell>
          <cell r="D6568">
            <v>95.329787234042556</v>
          </cell>
          <cell r="E6568" t="str">
            <v>School 3</v>
          </cell>
        </row>
        <row r="6569">
          <cell r="B6569" t="str">
            <v>1SH-00007SN  BRL</v>
          </cell>
          <cell r="C6569" t="str">
            <v>Dyn365EProjectOperationsAttachEDU ShrdSvr ALNG SubsVL MVL PerUsr</v>
          </cell>
          <cell r="D6569">
            <v>69.319148936170208</v>
          </cell>
          <cell r="E6569" t="str">
            <v>School 3</v>
          </cell>
        </row>
        <row r="6570">
          <cell r="B6570" t="str">
            <v>1SJ-00005FN  BRL</v>
          </cell>
          <cell r="C6570" t="str">
            <v>Dyn365EProjectOperationsAttachFromSAEDU SubsVL PerUsr FromSAFromVL/DPL</v>
          </cell>
          <cell r="D6570">
            <v>76.265957446808514</v>
          </cell>
          <cell r="E6570" t="str">
            <v>School 3</v>
          </cell>
        </row>
        <row r="6571">
          <cell r="B6571" t="str">
            <v>1SJ-00005SN  BRL</v>
          </cell>
          <cell r="C6571" t="str">
            <v>Dyn365EProjectOperationsAttachFromSAEDU SubsVL PerUsr FromSAFromVL/DPL</v>
          </cell>
          <cell r="D6571">
            <v>55.48936170212766</v>
          </cell>
          <cell r="E6571" t="str">
            <v>School 3</v>
          </cell>
        </row>
        <row r="6572">
          <cell r="B6572" t="str">
            <v>1SM-00001FN  BRL</v>
          </cell>
          <cell r="C6572" t="str">
            <v>PatmtPUatndRPAEDU ShrdSvr ALNG SubsVL MVL PerUsr</v>
          </cell>
          <cell r="D6572">
            <v>127.10638297872342</v>
          </cell>
          <cell r="E6572" t="str">
            <v>School 3</v>
          </cell>
        </row>
        <row r="6573">
          <cell r="B6573" t="str">
            <v>1SM-00001SN  BRL</v>
          </cell>
          <cell r="C6573" t="str">
            <v>PatmtPUatndRPAEDU ShrdSvr ALNG SubsVL MVL PerUsr</v>
          </cell>
          <cell r="D6573">
            <v>92.404255319148945</v>
          </cell>
          <cell r="E6573" t="str">
            <v>School 3</v>
          </cell>
        </row>
        <row r="6574">
          <cell r="B6574" t="str">
            <v>1SM-00002FN  BRL</v>
          </cell>
          <cell r="C6574" t="str">
            <v>PatmtPUatndRPAEDU ShrdSvr ALNG SU MVL PwrAtmtPlnEdu PerUsr</v>
          </cell>
          <cell r="D6574">
            <v>88.978723404255319</v>
          </cell>
          <cell r="E6574" t="str">
            <v>School 3</v>
          </cell>
        </row>
        <row r="6575">
          <cell r="B6575" t="str">
            <v>1SM-00002SN  BRL</v>
          </cell>
          <cell r="C6575" t="str">
            <v>PatmtPUatndRPAEDU ShrdSvr ALNG SU MVL PwrAtmtPlnEdu PerUsr</v>
          </cell>
          <cell r="D6575">
            <v>68.574468085106375</v>
          </cell>
          <cell r="E6575" t="str">
            <v>School 3</v>
          </cell>
        </row>
        <row r="6576">
          <cell r="B6576" t="str">
            <v>1SO-00001FN  BRL</v>
          </cell>
          <cell r="C6576" t="str">
            <v>PatmtuntdRAPAOEDU ShrdSvr ALNG SubsVL MVL AddOn perBot</v>
          </cell>
          <cell r="D6576">
            <v>476.56382978723411</v>
          </cell>
          <cell r="E6576" t="str">
            <v>School 3</v>
          </cell>
        </row>
        <row r="6577">
          <cell r="B6577" t="str">
            <v>1SO-00001SN  BRL</v>
          </cell>
          <cell r="C6577" t="str">
            <v>PatmtuntdRAPAOEDU ShrdSvr ALNG SubsVL MVL AddOn perBot</v>
          </cell>
          <cell r="D6577">
            <v>346.59574468085111</v>
          </cell>
          <cell r="E6577" t="str">
            <v>School 3</v>
          </cell>
        </row>
        <row r="6578">
          <cell r="B6578" t="str">
            <v>1TK-00001FN  BRL</v>
          </cell>
          <cell r="C6578" t="str">
            <v>Viva Topics Edu SubsVL Add-on</v>
          </cell>
          <cell r="D6578">
            <v>5.7765957446808507</v>
          </cell>
          <cell r="E6578" t="str">
            <v>School 3</v>
          </cell>
        </row>
        <row r="6579">
          <cell r="B6579" t="str">
            <v>1TK-00001SN  BRL</v>
          </cell>
          <cell r="C6579" t="str">
            <v>Viva Topics Edu SubsVL Add-on</v>
          </cell>
          <cell r="D6579">
            <v>4.3191489361702127</v>
          </cell>
          <cell r="E6579" t="str">
            <v>School 3</v>
          </cell>
        </row>
        <row r="6580">
          <cell r="B6580" t="str">
            <v>1TL-00007FN  BRL</v>
          </cell>
          <cell r="C6580" t="str">
            <v>ExtraGraphConnectorCapacityEDU ShrdSvr ALNG SubsVL MVL AddOn</v>
          </cell>
          <cell r="D6580">
            <v>1155.3404255319149</v>
          </cell>
          <cell r="E6580" t="str">
            <v>School 3</v>
          </cell>
        </row>
        <row r="6581">
          <cell r="B6581" t="str">
            <v>1TL-00007SN  BRL</v>
          </cell>
          <cell r="C6581" t="str">
            <v>ExtraGraphConnectorCapacityEDU ShrdSvr ALNG SubsVL MVL AddOn</v>
          </cell>
          <cell r="D6581">
            <v>1155.3404255319149</v>
          </cell>
          <cell r="E6581" t="str">
            <v>School 3</v>
          </cell>
        </row>
        <row r="6582">
          <cell r="B6582" t="str">
            <v>2P8-00009FN  BRL</v>
          </cell>
          <cell r="C6582" t="str">
            <v>AdvancedCommsEDU ShrdSvr ALNG SubsVL MVL AddOn</v>
          </cell>
          <cell r="D6582">
            <v>13.861702127659575</v>
          </cell>
          <cell r="E6582" t="str">
            <v>School 3</v>
          </cell>
        </row>
        <row r="6583">
          <cell r="B6583" t="str">
            <v>2P8-00009SN  BRL</v>
          </cell>
          <cell r="C6583" t="str">
            <v>AdvancedCommsEDU ShrdSvr ALNG SubsVL MVL AddOn</v>
          </cell>
          <cell r="D6583">
            <v>10.372340425531915</v>
          </cell>
          <cell r="E6583" t="str">
            <v>School 3</v>
          </cell>
        </row>
        <row r="6584">
          <cell r="B6584" t="str">
            <v>3B6-00022FN  BRL</v>
          </cell>
          <cell r="C6584" t="str">
            <v>AzureSQLEdgeLicenses ALNG SubsVL MVL PerDvc</v>
          </cell>
          <cell r="D6584">
            <v>11.74468085106383</v>
          </cell>
          <cell r="E6584" t="str">
            <v>School 3</v>
          </cell>
        </row>
        <row r="6585">
          <cell r="B6585" t="str">
            <v>3B6-00022SN  BRL</v>
          </cell>
          <cell r="C6585" t="str">
            <v>AzureSQLEdgeLicenses ALNG SubsVL MVL PerDvc</v>
          </cell>
          <cell r="D6585">
            <v>7.6276595744680851</v>
          </cell>
          <cell r="E6585" t="str">
            <v>School 3</v>
          </cell>
        </row>
        <row r="6586">
          <cell r="B6586" t="str">
            <v>3IW-00007FN  BRL</v>
          </cell>
          <cell r="C6586" t="str">
            <v>ExtendedDial-outEDU(USA,CAN) ShrdSvr ALNG SubsVL MVL PerUsr</v>
          </cell>
          <cell r="D6586">
            <v>8.6382978723404253</v>
          </cell>
          <cell r="E6586" t="str">
            <v>School 3</v>
          </cell>
        </row>
        <row r="6587">
          <cell r="B6587" t="str">
            <v>3IW-00007SN  BRL</v>
          </cell>
          <cell r="C6587" t="str">
            <v>ExtendedDial-outEDU(USA,CAN) ShrdSvr ALNG SubsVL MVL PerUsr</v>
          </cell>
          <cell r="D6587">
            <v>6.5531914893617023</v>
          </cell>
          <cell r="E6587" t="str">
            <v>School 3</v>
          </cell>
        </row>
        <row r="6588">
          <cell r="B6588" t="str">
            <v>41G-00007FN  BRL</v>
          </cell>
          <cell r="C6588" t="str">
            <v>Dyn365ESalesPremEDU ShrdSvr ALNG SubsVL MVL PerUsr</v>
          </cell>
          <cell r="D6588">
            <v>428.904255319149</v>
          </cell>
          <cell r="E6588" t="str">
            <v>School 3</v>
          </cell>
        </row>
        <row r="6589">
          <cell r="B6589" t="str">
            <v>41G-00007SN  BRL</v>
          </cell>
          <cell r="C6589" t="str">
            <v>Dyn365ESalesPremEDU ShrdSvr ALNG SubsVL MVL PerUsr</v>
          </cell>
          <cell r="D6589">
            <v>311.90425531914894</v>
          </cell>
          <cell r="E6589" t="str">
            <v>School 3</v>
          </cell>
        </row>
        <row r="6590">
          <cell r="B6590" t="str">
            <v>41G-00008FN  BRL</v>
          </cell>
          <cell r="C6590" t="str">
            <v>Dyn365ESalesPremEDU ShrdSvr ALNG SU MVL Dyn365EForSales PerUsr</v>
          </cell>
          <cell r="D6590">
            <v>187.40425531914894</v>
          </cell>
          <cell r="E6590" t="str">
            <v>School 3</v>
          </cell>
        </row>
        <row r="6591">
          <cell r="B6591" t="str">
            <v>41G-00008SN  BRL</v>
          </cell>
          <cell r="C6591" t="str">
            <v>Dyn365ESalesPremEDU ShrdSvr ALNG SU MVL Dyn365EForSales PerUsr</v>
          </cell>
          <cell r="D6591">
            <v>160.968085106383</v>
          </cell>
          <cell r="E6591" t="str">
            <v>School 3</v>
          </cell>
        </row>
        <row r="6592">
          <cell r="B6592" t="str">
            <v>4X1-00003FN  BRL</v>
          </cell>
          <cell r="C6592" t="str">
            <v>MSCloudHealthcareAddOnEDU ShrdSvr ALNG SubsVL MVL AddOn</v>
          </cell>
          <cell r="D6592">
            <v>548.75531914893622</v>
          </cell>
          <cell r="E6592" t="str">
            <v>School 3</v>
          </cell>
        </row>
        <row r="6593">
          <cell r="B6593" t="str">
            <v>4X1-00003SN  BRL</v>
          </cell>
          <cell r="C6593" t="str">
            <v>MSCloudHealthcareAddOnEDU ShrdSvr ALNG SubsVL MVL AddOn</v>
          </cell>
          <cell r="D6593">
            <v>548.75531914893622</v>
          </cell>
          <cell r="E6593" t="str">
            <v>School 3</v>
          </cell>
        </row>
        <row r="6594">
          <cell r="B6594" t="str">
            <v>5Z1-00009FN  BRL</v>
          </cell>
          <cell r="C6594" t="str">
            <v>SharePoint Syntex EDU SubsVL AddOn</v>
          </cell>
          <cell r="D6594">
            <v>5.7765957446808507</v>
          </cell>
          <cell r="E6594" t="str">
            <v>School 3</v>
          </cell>
        </row>
        <row r="6595">
          <cell r="B6595" t="str">
            <v>5Z1-00009SN  BRL</v>
          </cell>
          <cell r="C6595" t="str">
            <v>SharePoint Syntex EDU SubsVL AddOn</v>
          </cell>
          <cell r="D6595">
            <v>4.3191489361702127</v>
          </cell>
          <cell r="E6595" t="str">
            <v>School 3</v>
          </cell>
        </row>
        <row r="6596">
          <cell r="B6596" t="str">
            <v>61F-00003FN  BRL</v>
          </cell>
          <cell r="C6596" t="str">
            <v>MSCloudHCEMRCapacityAddOnEDU ShrdSvr ALNG SubsVL MVL AddOn</v>
          </cell>
          <cell r="D6596">
            <v>2888.3191489361702</v>
          </cell>
          <cell r="E6596" t="str">
            <v>School 3</v>
          </cell>
        </row>
        <row r="6597">
          <cell r="B6597" t="str">
            <v>61F-00003SN  BRL</v>
          </cell>
          <cell r="C6597" t="str">
            <v>MSCloudHCEMRCapacityAddOnEDU ShrdSvr ALNG SubsVL MVL AddOn</v>
          </cell>
          <cell r="D6597">
            <v>2888.3191489361702</v>
          </cell>
          <cell r="E6597" t="str">
            <v>School 3</v>
          </cell>
        </row>
        <row r="6598">
          <cell r="B6598" t="str">
            <v>6Y5-00031FN  BRL</v>
          </cell>
          <cell r="C6598" t="str">
            <v>TeamsRoomsPremEDU ShrdSvr ALNG SubsVL MVL PerDvc</v>
          </cell>
          <cell r="D6598">
            <v>270.07446808510639</v>
          </cell>
          <cell r="E6598" t="str">
            <v>School 3</v>
          </cell>
        </row>
        <row r="6599">
          <cell r="B6599" t="str">
            <v>6Y5-00032FN  BRL</v>
          </cell>
          <cell r="C6599" t="str">
            <v>TeamsRoomsPremEDU ShrdSvr ALNG SU MVL TeamsRoomsStdEDU PerDvc</v>
          </cell>
          <cell r="D6599">
            <v>189.06382978723406</v>
          </cell>
          <cell r="E6599" t="str">
            <v>School 3</v>
          </cell>
        </row>
        <row r="6600">
          <cell r="B6600" t="str">
            <v>8LC-00004FN  BRL</v>
          </cell>
          <cell r="C6600" t="str">
            <v>AdvancedAudit10-YearEdu ShrdSvr ALNG SubsVL MVL AddOn</v>
          </cell>
          <cell r="D6600">
            <v>2.2872340425531914</v>
          </cell>
          <cell r="E6600" t="str">
            <v>School 3</v>
          </cell>
        </row>
        <row r="6601">
          <cell r="B6601" t="str">
            <v>8PB-00004FN  BRL</v>
          </cell>
          <cell r="C6601" t="str">
            <v>Dyn365E Customer Voice Edu SubVL 2K Survey Responses</v>
          </cell>
          <cell r="D6601">
            <v>1155.3404255319149</v>
          </cell>
          <cell r="E6601" t="str">
            <v>School 3</v>
          </cell>
        </row>
        <row r="6602">
          <cell r="B6602" t="str">
            <v>GZM-00004FN  BRL</v>
          </cell>
          <cell r="C6602" t="str">
            <v>Dyn365EforRetailFromSAEDU ShrdSvr ALNG SubsVL MVL PerUsr</v>
          </cell>
          <cell r="D6602">
            <v>220.95744680851064</v>
          </cell>
          <cell r="E6602" t="str">
            <v>School 3</v>
          </cell>
        </row>
        <row r="6603">
          <cell r="B6603" t="str">
            <v>GZM-00004SN  BRL</v>
          </cell>
          <cell r="C6603" t="str">
            <v>Dyn365EforRetailFromSAEDU ShrdSvr ALNG SubsVL MVL PerUsr</v>
          </cell>
          <cell r="D6603">
            <v>220.95744680851064</v>
          </cell>
          <cell r="E6603" t="str">
            <v>School 3</v>
          </cell>
        </row>
        <row r="6604">
          <cell r="B6604" t="str">
            <v>GZS-00002FN  BRL</v>
          </cell>
          <cell r="C6604" t="str">
            <v>D365E Human Resources From SA EDU Old ShrdSvr ALNG SubsVL MVL PerUsr</v>
          </cell>
          <cell r="D6604">
            <v>49.12765957446809</v>
          </cell>
          <cell r="E6604" t="str">
            <v>School 3</v>
          </cell>
        </row>
        <row r="6605">
          <cell r="B6605" t="str">
            <v>GZS-00002SN  BRL</v>
          </cell>
          <cell r="C6605" t="str">
            <v>D365E Human Resources From SA EDU Old ShrdSvr ALNG SubsVL MVL PerUsr</v>
          </cell>
          <cell r="D6605">
            <v>49.12765957446809</v>
          </cell>
          <cell r="E6605" t="str">
            <v>School 3</v>
          </cell>
        </row>
        <row r="6606">
          <cell r="B6606" t="str">
            <v>GZV-00003FN  BRL</v>
          </cell>
          <cell r="C6606" t="str">
            <v>Dyn365EOps-DeviceFromSAEdu ShrdSvr ALNG SubsVL MVL PerDvc</v>
          </cell>
          <cell r="D6606">
            <v>92.095744680851055</v>
          </cell>
          <cell r="E6606" t="str">
            <v>School 3</v>
          </cell>
        </row>
        <row r="6607">
          <cell r="B6607" t="str">
            <v>GZV-00003SN  BRL</v>
          </cell>
          <cell r="C6607" t="str">
            <v>Dyn365EOps-DeviceFromSAEdu ShrdSvr ALNG SubsVL MVL PerDvc</v>
          </cell>
          <cell r="D6607">
            <v>92.095744680851055</v>
          </cell>
          <cell r="E6607" t="str">
            <v>School 3</v>
          </cell>
        </row>
        <row r="6608">
          <cell r="B6608" t="str">
            <v>MTN-00004FN  BRL</v>
          </cell>
          <cell r="C6608" t="str">
            <v>Dyn365ETeamMembersEDU ShrdSvr ALNG SU MVL DYN365EHMNRSRCSLFSRVEDU PerUsr</v>
          </cell>
          <cell r="D6608">
            <v>10.170212765957448</v>
          </cell>
          <cell r="E6608" t="str">
            <v>School 3</v>
          </cell>
        </row>
        <row r="6609">
          <cell r="B6609" t="str">
            <v>MTN-00004SN  BRL</v>
          </cell>
          <cell r="C6609" t="str">
            <v>Dyn365ETeamMembersEDU ShrdSvr ALNG SU MVL DYN365EHMNRSRCSLFSRVEDU PerUsr</v>
          </cell>
          <cell r="D6609">
            <v>6.3617021276595755</v>
          </cell>
          <cell r="E6609" t="str">
            <v>School 3</v>
          </cell>
        </row>
        <row r="6610">
          <cell r="B6610" t="str">
            <v>PYW-00006FN  BRL</v>
          </cell>
          <cell r="C6610" t="str">
            <v>Dyn365E Customer Voice Additional Responses Edu User 1K Survey Responses</v>
          </cell>
          <cell r="D6610">
            <v>577.67021276595744</v>
          </cell>
          <cell r="E6610" t="str">
            <v>School 3</v>
          </cell>
        </row>
        <row r="6611">
          <cell r="B6611" t="str">
            <v>SUW-00003FN  BRL</v>
          </cell>
          <cell r="C6611" t="str">
            <v>Dyn365EfrFinanceFrmSAEDU ShrdSvr ALNG SubsVL MVL PerUsr</v>
          </cell>
          <cell r="D6611">
            <v>220.95744680851064</v>
          </cell>
          <cell r="E6611" t="str">
            <v>School 3</v>
          </cell>
        </row>
        <row r="6612">
          <cell r="B6612" t="str">
            <v>SUW-00003SN  BRL</v>
          </cell>
          <cell r="C6612" t="str">
            <v>Dyn365EfrFinanceFrmSAEDU ShrdSvr ALNG SubsVL MVL PerUsr</v>
          </cell>
          <cell r="D6612">
            <v>220.95744680851064</v>
          </cell>
          <cell r="E6612" t="str">
            <v>School 3</v>
          </cell>
        </row>
        <row r="6613">
          <cell r="B6613" t="str">
            <v>UTX-00001FN  BRL</v>
          </cell>
          <cell r="C6613" t="str">
            <v>Dyn365EIoTIntlgncScnrEDU ShrdSvr ALNG SubsVL MVL 10machines</v>
          </cell>
          <cell r="D6613">
            <v>3812.9680851063831</v>
          </cell>
          <cell r="E6613" t="str">
            <v>School 3</v>
          </cell>
        </row>
        <row r="6614">
          <cell r="B6614" t="str">
            <v>UTX-00001SN  BRL</v>
          </cell>
          <cell r="C6614" t="str">
            <v>Dyn365EIoTIntlgncScnrEDU ShrdSvr ALNG SubsVL MVL 10machines</v>
          </cell>
          <cell r="D6614">
            <v>2383.0957446808511</v>
          </cell>
          <cell r="E6614" t="str">
            <v>School 3</v>
          </cell>
        </row>
        <row r="6615">
          <cell r="B6615" t="str">
            <v>UTZ-00001FN  BRL</v>
          </cell>
          <cell r="C6615" t="str">
            <v>Dyn365EIoTIntlgncAdMcEDU ShrdSvr ALNG SubsVL MVL 10additionalmachines</v>
          </cell>
          <cell r="D6615">
            <v>635.47872340425533</v>
          </cell>
          <cell r="E6615" t="str">
            <v>School 3</v>
          </cell>
        </row>
        <row r="6616">
          <cell r="B6616" t="str">
            <v>UTZ-00001SN  BRL</v>
          </cell>
          <cell r="C6616" t="str">
            <v>Dyn365EIoTIntlgncAdMcEDU ShrdSvr ALNG SubsVL MVL 10additionalmachines</v>
          </cell>
          <cell r="D6616">
            <v>397.19148936170217</v>
          </cell>
          <cell r="E6616" t="str">
            <v>School 3</v>
          </cell>
        </row>
        <row r="6617">
          <cell r="B6617" t="str">
            <v>UUG-00001FN  BRL</v>
          </cell>
          <cell r="C6617" t="str">
            <v>Dyn365EHmnRsrcsEDU ShrdSvr ALNG SubsVL MVL PerUsr</v>
          </cell>
          <cell r="D6617">
            <v>305.04255319148939</v>
          </cell>
          <cell r="E6617" t="str">
            <v>School 3</v>
          </cell>
        </row>
        <row r="6618">
          <cell r="B6618" t="str">
            <v>UUG-00001SN  BRL</v>
          </cell>
          <cell r="C6618" t="str">
            <v>Dyn365EHmnRsrcsEDU ShrdSvr ALNG SubsVL MVL PerUsr</v>
          </cell>
          <cell r="D6618">
            <v>190.64893617021278</v>
          </cell>
          <cell r="E6618" t="str">
            <v>School 3</v>
          </cell>
        </row>
        <row r="6619">
          <cell r="B6619" t="str">
            <v>UUG-00002FN  BRL</v>
          </cell>
          <cell r="C6619" t="str">
            <v>Dyn365EHmnRsrcsEDU ShrdSvr ALNG SU MVL Dyn365TeamMembers PerUsr</v>
          </cell>
          <cell r="D6619">
            <v>284.7021276595745</v>
          </cell>
          <cell r="E6619" t="str">
            <v>School 3</v>
          </cell>
        </row>
        <row r="6620">
          <cell r="B6620" t="str">
            <v>UUG-00002SN  BRL</v>
          </cell>
          <cell r="C6620" t="str">
            <v>Dyn365EHmnRsrcsEDU ShrdSvr ALNG SU MVL Dyn365TeamMembers PerUsr</v>
          </cell>
          <cell r="D6620">
            <v>177.92553191489364</v>
          </cell>
          <cell r="E6620" t="str">
            <v>School 3</v>
          </cell>
        </row>
        <row r="6621">
          <cell r="B6621" t="str">
            <v>UUG-00003FN  BRL</v>
          </cell>
          <cell r="C6621" t="str">
            <v>Dyn365EHmnRsrcsEDU ShrdSvr ALNG SU MVL DYN365EFOROPSACTVTY PerUsr</v>
          </cell>
          <cell r="D6621">
            <v>177.93617021276594</v>
          </cell>
          <cell r="E6621" t="str">
            <v>School 3</v>
          </cell>
        </row>
        <row r="6622">
          <cell r="B6622" t="str">
            <v>UUG-00003SN  BRL</v>
          </cell>
          <cell r="C6622" t="str">
            <v>Dyn365EHmnRsrcsEDU ShrdSvr ALNG SU MVL DYN365EFOROPSACTVTY PerUsr</v>
          </cell>
          <cell r="D6622">
            <v>111.20212765957447</v>
          </cell>
          <cell r="E6622" t="str">
            <v>School 3</v>
          </cell>
        </row>
        <row r="6623">
          <cell r="B6623" t="str">
            <v>UUG-00004FN  BRL</v>
          </cell>
          <cell r="C6623" t="str">
            <v>Dyn365EHmnRsrcsEDU ShrdSvr ALNG SU MVL Dyn365ETmMmbrs PerUsr</v>
          </cell>
          <cell r="D6623">
            <v>284.7021276595745</v>
          </cell>
          <cell r="E6623" t="str">
            <v>School 3</v>
          </cell>
        </row>
        <row r="6624">
          <cell r="B6624" t="str">
            <v>UUG-00004SN  BRL</v>
          </cell>
          <cell r="C6624" t="str">
            <v>Dyn365EHmnRsrcsEDU ShrdSvr ALNG SU MVL Dyn365ETmMmbrs PerUsr</v>
          </cell>
          <cell r="D6624">
            <v>177.92553191489364</v>
          </cell>
          <cell r="E6624" t="str">
            <v>School 3</v>
          </cell>
        </row>
        <row r="6625">
          <cell r="B6625" t="str">
            <v>UUG-00005FN  BRL</v>
          </cell>
          <cell r="C6625" t="str">
            <v>Dyn365EHmnRsrcsEDU ShrdSvr ALNG SU MVL DYN365EHUMANRSRCATTEDU PerUsr</v>
          </cell>
          <cell r="D6625">
            <v>228.77659574468089</v>
          </cell>
          <cell r="E6625" t="str">
            <v>School 3</v>
          </cell>
        </row>
        <row r="6626">
          <cell r="B6626" t="str">
            <v>UUG-00005SN  BRL</v>
          </cell>
          <cell r="C6626" t="str">
            <v>Dyn365EHmnRsrcsEDU ShrdSvr ALNG SU MVL DYN365EHUMANRSRCATTEDU PerUsr</v>
          </cell>
          <cell r="D6626">
            <v>142.97872340425533</v>
          </cell>
          <cell r="E6626" t="str">
            <v>School 3</v>
          </cell>
        </row>
        <row r="6627">
          <cell r="B6627" t="str">
            <v>UUJ-00001FN  BRL</v>
          </cell>
          <cell r="C6627" t="str">
            <v>Dyn365EHmnRsrcsAttchEDU ShrdSvr ALNGSubsVLMVL toQlfygDyn365BaseSKUPerUsr</v>
          </cell>
          <cell r="D6627">
            <v>76.265957446808514</v>
          </cell>
          <cell r="E6627" t="str">
            <v>School 3</v>
          </cell>
        </row>
        <row r="6628">
          <cell r="B6628" t="str">
            <v>UUJ-00001SN  BRL</v>
          </cell>
          <cell r="C6628" t="str">
            <v>Dyn365EHmnRsrcsAttchEDU ShrdSvr ALNGSubsVLMVL toQlfygDyn365BaseSKUPerUsr</v>
          </cell>
          <cell r="D6628">
            <v>47.659574468085104</v>
          </cell>
          <cell r="E6628" t="str">
            <v>School 3</v>
          </cell>
        </row>
        <row r="6629">
          <cell r="B6629" t="str">
            <v>UUN-00001FN  BRL</v>
          </cell>
          <cell r="C6629" t="str">
            <v>Dyn365EHmnRsrcsSndbxEDU ShrdSvr ALNG SubsVL MVL</v>
          </cell>
          <cell r="D6629">
            <v>3558.7765957446809</v>
          </cell>
          <cell r="E6629" t="str">
            <v>School 3</v>
          </cell>
        </row>
        <row r="6630">
          <cell r="B6630" t="str">
            <v>UUN-00001SN  BRL</v>
          </cell>
          <cell r="C6630" t="str">
            <v>Dyn365EHmnRsrcsSndbxEDU ShrdSvr ALNG SubsVL MVL</v>
          </cell>
          <cell r="D6630">
            <v>2224.244680851064</v>
          </cell>
          <cell r="E6630" t="str">
            <v>School 3</v>
          </cell>
        </row>
        <row r="6631">
          <cell r="B6631" t="str">
            <v>UUQ-00001FN  BRL</v>
          </cell>
          <cell r="C6631" t="str">
            <v>Dyn365EHmnRsrcsSlfSrvEDU ShrdSvr ALNG SubsVL MVL PerUsr</v>
          </cell>
          <cell r="D6631">
            <v>10.170212765957448</v>
          </cell>
          <cell r="E6631" t="str">
            <v>School 3</v>
          </cell>
        </row>
        <row r="6632">
          <cell r="B6632" t="str">
            <v>UUQ-00001SN  BRL</v>
          </cell>
          <cell r="C6632" t="str">
            <v>Dyn365EHmnRsrcsSlfSrvEDU ShrdSvr ALNG SubsVL MVL PerUsr</v>
          </cell>
          <cell r="D6632">
            <v>6.3617021276595755</v>
          </cell>
          <cell r="E6632" t="str">
            <v>School 3</v>
          </cell>
        </row>
        <row r="6633">
          <cell r="B6633" t="str">
            <v>UV9-00001FN  BRL</v>
          </cell>
          <cell r="C6633" t="str">
            <v>Dyn365ECommerceRcmmndtionsEDU ShrdSvr ALNG SubsVL MVL</v>
          </cell>
          <cell r="D6633">
            <v>7625.9361702127662</v>
          </cell>
          <cell r="E6633" t="str">
            <v>School 3</v>
          </cell>
        </row>
        <row r="6634">
          <cell r="B6634" t="str">
            <v>UV9-00001SN  BRL</v>
          </cell>
          <cell r="C6634" t="str">
            <v>Dyn365ECommerceRcmmndtionsEDU ShrdSvr ALNG SubsVL MVL</v>
          </cell>
          <cell r="D6634">
            <v>4766.2127659574471</v>
          </cell>
          <cell r="E6634" t="str">
            <v>School 3</v>
          </cell>
        </row>
        <row r="6635">
          <cell r="B6635" t="str">
            <v>UVG-00001FN  BRL</v>
          </cell>
          <cell r="C6635" t="str">
            <v>Dyn365ECommerceRtngsReviewsEDU ShrdSvr ALNG SubsVL MVL</v>
          </cell>
          <cell r="D6635">
            <v>1906.4787234042553</v>
          </cell>
          <cell r="E6635" t="str">
            <v>School 3</v>
          </cell>
        </row>
        <row r="6636">
          <cell r="B6636" t="str">
            <v>UVG-00001SN  BRL</v>
          </cell>
          <cell r="C6636" t="str">
            <v>Dyn365ECommerceRtngsReviewsEDU ShrdSvr ALNG SubsVL MVL</v>
          </cell>
          <cell r="D6636">
            <v>1191.5531914893618</v>
          </cell>
          <cell r="E6636" t="str">
            <v>School 3</v>
          </cell>
        </row>
        <row r="6637">
          <cell r="B6637" t="str">
            <v>UVJ-00001FN  BRL</v>
          </cell>
          <cell r="C6637" t="str">
            <v>Dyn365ECommerceSclUntBsc-CldEDU ALNG SubsVL MVL 3ktranspermoor65dvc</v>
          </cell>
          <cell r="D6637">
            <v>15251.872340425532</v>
          </cell>
          <cell r="E6637" t="str">
            <v>School 3</v>
          </cell>
        </row>
        <row r="6638">
          <cell r="B6638" t="str">
            <v>UVJ-00001SN  BRL</v>
          </cell>
          <cell r="C6638" t="str">
            <v>Dyn365ECommerceSclUntBsc-CldEDU ALNG SubsVL MVL 3ktranspermoor65dvc</v>
          </cell>
          <cell r="D6638">
            <v>9532.4255319148942</v>
          </cell>
          <cell r="E6638" t="str">
            <v>School 3</v>
          </cell>
        </row>
        <row r="6639">
          <cell r="B6639" t="str">
            <v>UVL-00001FN  BRL</v>
          </cell>
          <cell r="C6639" t="str">
            <v>Dyn365ECommerceSclUntStnd-CldEDU ALNG SubsVL MVL 10ktranspermoor225dvc</v>
          </cell>
          <cell r="D6639">
            <v>43213.638297872341</v>
          </cell>
          <cell r="E6639" t="str">
            <v>School 3</v>
          </cell>
        </row>
        <row r="6640">
          <cell r="B6640" t="str">
            <v>UVL-00001SN  BRL</v>
          </cell>
          <cell r="C6640" t="str">
            <v>Dyn365ECommerceSclUntStnd-CldEDU ALNG SubsVL MVL 10ktranspermoor225dvc</v>
          </cell>
          <cell r="D6640">
            <v>27008.531914893618</v>
          </cell>
          <cell r="E6640" t="str">
            <v>School 3</v>
          </cell>
        </row>
        <row r="6641">
          <cell r="B6641" t="str">
            <v>UVL-00006FN  BRL</v>
          </cell>
          <cell r="C6641" t="str">
            <v>Dyn365ECommSclUntStd-CldEDU ALNGSU MVL D365eCommCldBscEdu10ktransMo/225D</v>
          </cell>
          <cell r="D6641">
            <v>27961.776595744683</v>
          </cell>
          <cell r="E6641" t="str">
            <v>School 3</v>
          </cell>
        </row>
        <row r="6642">
          <cell r="B6642" t="str">
            <v>UVL-00006SN  BRL</v>
          </cell>
          <cell r="C6642" t="str">
            <v>Dyn365ECommSclUntStd-CldEDU ALNGSU MVL D365eCommCldBscEdu10ktransMo/225D</v>
          </cell>
          <cell r="D6642">
            <v>17476.106382978724</v>
          </cell>
          <cell r="E6642" t="str">
            <v>School 3</v>
          </cell>
        </row>
        <row r="6643">
          <cell r="B6643" t="str">
            <v>UVN-00001FN  BRL</v>
          </cell>
          <cell r="C6643" t="str">
            <v>Dyn365ECommerceSclUntPrm-CldEDU ALNG SubsVL MVL 25ktranspermoor500dvc</v>
          </cell>
          <cell r="D6643">
            <v>94053.244680851072</v>
          </cell>
          <cell r="E6643" t="str">
            <v>School 3</v>
          </cell>
        </row>
        <row r="6644">
          <cell r="B6644" t="str">
            <v>UVN-00001SN  BRL</v>
          </cell>
          <cell r="C6644" t="str">
            <v>Dyn365ECommerceSclUntPrm-CldEDU ALNG SubsVL MVL 25ktranspermoor500dvc</v>
          </cell>
          <cell r="D6644">
            <v>58783.265957446805</v>
          </cell>
          <cell r="E6644" t="str">
            <v>School 3</v>
          </cell>
        </row>
        <row r="6645">
          <cell r="B6645" t="str">
            <v>UVN-00006FN  BRL</v>
          </cell>
          <cell r="C6645" t="str">
            <v>Dyn365ECommSclUntPrm-CldEDU ALNGSU MVL D365eCommCldStdEdu25ktransMo/500D</v>
          </cell>
          <cell r="D6645">
            <v>50839.595744680853</v>
          </cell>
          <cell r="E6645" t="str">
            <v>School 3</v>
          </cell>
        </row>
        <row r="6646">
          <cell r="B6646" t="str">
            <v>UVN-00006SN  BRL</v>
          </cell>
          <cell r="C6646" t="str">
            <v>Dyn365ECommSclUntPrm-CldEDU ALNGSU MVL D365eCommCldStdEdu25ktransMo/500D</v>
          </cell>
          <cell r="D6646">
            <v>31774.734042553195</v>
          </cell>
          <cell r="E6646" t="str">
            <v>School 3</v>
          </cell>
        </row>
        <row r="6647">
          <cell r="B6647" t="str">
            <v>077-07221A BRL</v>
          </cell>
          <cell r="C6647" t="str">
            <v>Access 2019 SNGL OLP NL Acdmc</v>
          </cell>
          <cell r="D6647">
            <v>155.68085106382981</v>
          </cell>
          <cell r="E6647"/>
          <cell r="F6647" t="str">
            <v>SOFTWARE LICENSES</v>
          </cell>
        </row>
        <row r="6648">
          <cell r="B6648" t="str">
            <v>077-02477A BRL</v>
          </cell>
          <cell r="C6648" t="str">
            <v>Access SNGL LicSAPk OLP NL Acdmc</v>
          </cell>
          <cell r="D6648">
            <v>245.43617021276597</v>
          </cell>
          <cell r="E6648"/>
          <cell r="F6648" t="str">
            <v>SOFTWARE LICENSES</v>
          </cell>
        </row>
        <row r="6649">
          <cell r="B6649" t="str">
            <v>077-02629A BRL</v>
          </cell>
          <cell r="C6649" t="str">
            <v>Access SNGL SA OLP NL Acdmc</v>
          </cell>
          <cell r="D6649">
            <v>89.744680851063833</v>
          </cell>
          <cell r="E6649"/>
          <cell r="F6649" t="str">
            <v>SOFTWARE LICENSES</v>
          </cell>
        </row>
        <row r="6650">
          <cell r="B6650" t="str">
            <v>NH3-00022A BRL</v>
          </cell>
          <cell r="C6650" t="str">
            <v>AdvancedThreatAnltcsCltMgtLic SNGL LicSAPk OLP NL Acdmc PerOSE</v>
          </cell>
          <cell r="D6650">
            <v>202.39361702127661</v>
          </cell>
          <cell r="E6650"/>
          <cell r="F6650" t="str">
            <v>SOFTWARE LICENSES</v>
          </cell>
        </row>
        <row r="6651">
          <cell r="B6651" t="str">
            <v>NH3-00024A BRL</v>
          </cell>
          <cell r="C6651" t="str">
            <v>AdvancedThreatAnltcsCltMgtLic SNGL LicSAPk OLP NL Acdmc PerUsr</v>
          </cell>
          <cell r="D6651">
            <v>202.39361702127661</v>
          </cell>
          <cell r="E6651"/>
          <cell r="F6651" t="str">
            <v>SOFTWARE LICENSES</v>
          </cell>
        </row>
        <row r="6652">
          <cell r="B6652" t="str">
            <v>NH3-00026A BRL</v>
          </cell>
          <cell r="C6652" t="str">
            <v>AdvancedThreatAnltcsCltMgtLic SNGL SA OLP NL Acdmc PerOSE</v>
          </cell>
          <cell r="D6652">
            <v>67.765957446808514</v>
          </cell>
          <cell r="E6652"/>
          <cell r="F6652" t="str">
            <v>SOFTWARE LICENSES</v>
          </cell>
        </row>
        <row r="6653">
          <cell r="B6653" t="str">
            <v>NH3-00028A BRL</v>
          </cell>
          <cell r="C6653" t="str">
            <v>AdvancedThreatAnltcsCltMgtLic SNGL SA OLP NL Acdmc PerUsr</v>
          </cell>
          <cell r="D6653">
            <v>67.765957446808514</v>
          </cell>
          <cell r="E6653"/>
          <cell r="F6653" t="str">
            <v>SOFTWARE LICENSES</v>
          </cell>
        </row>
        <row r="6654">
          <cell r="B6654" t="str">
            <v>9SU-00003A BRL</v>
          </cell>
          <cell r="C6654" t="str">
            <v>AudioConfOpenFac ShrdSvr SNGL SubsVL OLP NL Annual Acdmc Qlfd</v>
          </cell>
          <cell r="D6654">
            <v>103.71276595744681</v>
          </cell>
          <cell r="E6654"/>
          <cell r="F6654" t="str">
            <v>ONLINE SERVICES</v>
          </cell>
        </row>
        <row r="6655">
          <cell r="B6655" t="str">
            <v>GP3-00011A BRL</v>
          </cell>
          <cell r="C6655" t="str">
            <v>AzureActvDrctryBscOpen ShrdSvr SNGL SubsVL OLP NL AnnualAcdmc Fclty Qlfd</v>
          </cell>
          <cell r="D6655">
            <v>4.5851063829787231</v>
          </cell>
          <cell r="E6655"/>
          <cell r="F6655" t="str">
            <v>ONLINE SERVICES</v>
          </cell>
        </row>
        <row r="6656">
          <cell r="B6656" t="str">
            <v>GN9-00011A BRL</v>
          </cell>
          <cell r="C6656" t="str">
            <v>AzureActvDrctryPremP1Open ShrdSvr SNGL OLP NL Annual Acdmc Fclty Qlfd</v>
          </cell>
          <cell r="D6656">
            <v>38.117021276595743</v>
          </cell>
          <cell r="E6656"/>
          <cell r="F6656" t="str">
            <v>ONLINE SERVICES</v>
          </cell>
        </row>
        <row r="6657">
          <cell r="B6657" t="str">
            <v>6EM-00003A BRL</v>
          </cell>
          <cell r="C6657" t="str">
            <v>AzureActvDrctryPremP2Open ShrdSvr SNGL SubVL OLP NL Anl Acdmc Fclty Qlfd</v>
          </cell>
          <cell r="D6657">
            <v>76.265957446808514</v>
          </cell>
          <cell r="E6657"/>
          <cell r="F6657" t="str">
            <v>ONLINE SERVICES</v>
          </cell>
        </row>
        <row r="6658">
          <cell r="B6658" t="str">
            <v>HHU-00003A BRL</v>
          </cell>
          <cell r="C6658" t="str">
            <v>Defender for Identity AO Open Fac Sngl SubVL OLP NL Annual AcadtoATAQlfd</v>
          </cell>
          <cell r="D6658">
            <v>37.361702127659576</v>
          </cell>
          <cell r="E6658"/>
          <cell r="F6658" t="str">
            <v>ONLINE SERVICES</v>
          </cell>
        </row>
        <row r="6659">
          <cell r="B6659" t="str">
            <v>HHR-00003A BRL</v>
          </cell>
          <cell r="C6659" t="str">
            <v>Defender for Identity Open Fac Sngl SubVL OLP NL Annual Acad Qlfd</v>
          </cell>
          <cell r="D6659">
            <v>91.521276595744681</v>
          </cell>
          <cell r="E6659"/>
          <cell r="F6659" t="str">
            <v>ONLINE SERVICES</v>
          </cell>
        </row>
        <row r="6660">
          <cell r="B6660" t="str">
            <v>QD4-00003A BRL</v>
          </cell>
          <cell r="C6660" t="str">
            <v>AzureInfoProtPremP1OpenFclty ShrdSvr SNGL SubsVL OLP NL AnnualAcdmc Qlfd</v>
          </cell>
          <cell r="D6660">
            <v>38.117021276595743</v>
          </cell>
          <cell r="E6660"/>
          <cell r="F6660" t="str">
            <v>ONLINE SERVICES</v>
          </cell>
        </row>
        <row r="6661">
          <cell r="B6661" t="str">
            <v>CGS-00003A BRL</v>
          </cell>
          <cell r="C6661" t="str">
            <v>AzureInfoProtPremP2OpenFclty ShrdSvr SNGL SubsVL OLP NL Annual AcdmcQlfd</v>
          </cell>
          <cell r="D6661">
            <v>76.265957446808514</v>
          </cell>
          <cell r="E6661"/>
          <cell r="F6661" t="str">
            <v>ONLINE SERVICES</v>
          </cell>
        </row>
        <row r="6662">
          <cell r="B6662" t="str">
            <v>5S4-00003A BRL</v>
          </cell>
          <cell r="C6662" t="str">
            <v>AzureSubsSvcOpnFclty ShrdSvr SNGL SubsVL OLP NL Annual Acdmc Qlfd</v>
          </cell>
          <cell r="D6662">
            <v>540.69148936170211</v>
          </cell>
          <cell r="E6662"/>
          <cell r="F6662" t="str">
            <v>ONLINE SERVICES</v>
          </cell>
        </row>
        <row r="6663">
          <cell r="B6663" t="str">
            <v>HJA-01156A BRL</v>
          </cell>
          <cell r="C6663" t="str">
            <v>BztlkSvrBrnch 2020 SNGL OLP 2Lic NL Acdmc CoreLic Qlfd</v>
          </cell>
          <cell r="D6663">
            <v>2049.5531914893618</v>
          </cell>
          <cell r="E6663"/>
          <cell r="F6663" t="str">
            <v>SOFTWARE LICENSES</v>
          </cell>
        </row>
        <row r="6664">
          <cell r="B6664" t="str">
            <v>HJA-00768A BRL</v>
          </cell>
          <cell r="C6664" t="str">
            <v>BztlkSvrBrnch SNGL LicSAPk OLP 2Lic NL Acdmc CoreLic Qlfd</v>
          </cell>
          <cell r="D6664">
            <v>3075.244680851064</v>
          </cell>
          <cell r="E6664"/>
          <cell r="F6664" t="str">
            <v>SOFTWARE LICENSES</v>
          </cell>
        </row>
        <row r="6665">
          <cell r="B6665" t="str">
            <v>HJA-00780A BRL</v>
          </cell>
          <cell r="C6665" t="str">
            <v>BztlkSvrBrnch SNGL SA OLP 2Lic NL Acdmc CoreLic Qlfd</v>
          </cell>
          <cell r="D6665">
            <v>1025.6914893617022</v>
          </cell>
          <cell r="E6665"/>
          <cell r="F6665" t="str">
            <v>SOFTWARE LICENSES</v>
          </cell>
        </row>
        <row r="6666">
          <cell r="B6666" t="str">
            <v>F52-02737A BRL</v>
          </cell>
          <cell r="C6666" t="str">
            <v>BztlkSvrEnt 2020 SNGL OLP 2Lic NL Acdmc CoreLic Qlfd</v>
          </cell>
          <cell r="D6666">
            <v>35861.723404255317</v>
          </cell>
          <cell r="E6666"/>
          <cell r="F6666" t="str">
            <v>SOFTWARE LICENSES</v>
          </cell>
        </row>
        <row r="6667">
          <cell r="B6667" t="str">
            <v>F52-02073A BRL</v>
          </cell>
          <cell r="C6667" t="str">
            <v>BztlkSvrEnt SNGL LicSAPk OLP 2Lic NL Acdmc CoreLic Qlfd</v>
          </cell>
          <cell r="D6667">
            <v>53793.031914893618</v>
          </cell>
          <cell r="E6667"/>
          <cell r="F6667" t="str">
            <v>SOFTWARE LICENSES</v>
          </cell>
        </row>
        <row r="6668">
          <cell r="B6668" t="str">
            <v>F52-02075A BRL</v>
          </cell>
          <cell r="C6668" t="str">
            <v>BztlkSvrEnt SNGL SA OLP 2Lic NL Acdmc CoreLic Qlfd</v>
          </cell>
          <cell r="D6668">
            <v>17931.319148936171</v>
          </cell>
          <cell r="E6668"/>
          <cell r="F6668" t="str">
            <v>SOFTWARE LICENSES</v>
          </cell>
        </row>
        <row r="6669">
          <cell r="B6669" t="str">
            <v>D75-02440A BRL</v>
          </cell>
          <cell r="C6669" t="str">
            <v>BztlkSvrStd 2020 SNGL OLP 2Lic NL Acdmc CoreLic Qlfd</v>
          </cell>
          <cell r="D6669">
            <v>8222.0319148936178</v>
          </cell>
          <cell r="E6669"/>
          <cell r="F6669" t="str">
            <v>SOFTWARE LICENSES</v>
          </cell>
        </row>
        <row r="6670">
          <cell r="B6670" t="str">
            <v>D75-01958A BRL</v>
          </cell>
          <cell r="C6670" t="str">
            <v>BztlkSvrStd SNGL LicSAPk OLP 2Lic NL Acdmc CoreLic Qlfd</v>
          </cell>
          <cell r="D6670">
            <v>12332.127659574469</v>
          </cell>
          <cell r="E6670"/>
          <cell r="F6670" t="str">
            <v>SOFTWARE LICENSES</v>
          </cell>
        </row>
        <row r="6671">
          <cell r="B6671" t="str">
            <v>D75-01960A BRL</v>
          </cell>
          <cell r="C6671" t="str">
            <v>BztlkSvrStd SNGL SA OLP 2Lic NL Acdmc CoreLic Qlfd</v>
          </cell>
          <cell r="D6671">
            <v>4110.0957446808507</v>
          </cell>
          <cell r="E6671"/>
          <cell r="F6671" t="str">
            <v>SOFTWARE LICENSES</v>
          </cell>
        </row>
        <row r="6672">
          <cell r="B6672" t="str">
            <v>9GS-00017A BRL</v>
          </cell>
          <cell r="C6672" t="str">
            <v>CISSteDCCore SNGL LicSAPk OLP 16Lic NL Acdmc CoreLic Qlfd</v>
          </cell>
          <cell r="D6672">
            <v>16814.819148936171</v>
          </cell>
          <cell r="E6672"/>
          <cell r="F6672" t="str">
            <v>SOFTWARE LICENSES</v>
          </cell>
        </row>
        <row r="6673">
          <cell r="B6673" t="str">
            <v>9GS-00498A BRL</v>
          </cell>
          <cell r="C6673" t="str">
            <v>CISSteDCCore SNGL LicSAPk OLP 16Lic NL Acdmc W/OSysCtrSvrLic Core Qlfd</v>
          </cell>
          <cell r="D6673">
            <v>13666.08510638298</v>
          </cell>
          <cell r="E6673"/>
          <cell r="F6673" t="str">
            <v>SOFTWARE LICENSES</v>
          </cell>
        </row>
        <row r="6674">
          <cell r="B6674" t="str">
            <v>9GS-00678A BRL</v>
          </cell>
          <cell r="C6674" t="str">
            <v>CISSteDCCore SNGL LicSAPk OLP 16Lic NL Acdmc woWinSvrLic CoreLic Qlfd</v>
          </cell>
          <cell r="D6674">
            <v>8753.4255319148942</v>
          </cell>
          <cell r="E6674"/>
          <cell r="F6674" t="str">
            <v>SOFTWARE LICENSES</v>
          </cell>
        </row>
        <row r="6675">
          <cell r="B6675" t="str">
            <v>9GS-00021A BRL</v>
          </cell>
          <cell r="C6675" t="str">
            <v>CISSteDCCore SNGL LicSAPk OLP 2Lic NL Acdmc CoreLic Qlfd</v>
          </cell>
          <cell r="D6675">
            <v>2102.5319148936173</v>
          </cell>
          <cell r="E6675"/>
          <cell r="F6675" t="str">
            <v>SOFTWARE LICENSES</v>
          </cell>
        </row>
        <row r="6676">
          <cell r="B6676" t="str">
            <v>9GS-00500A BRL</v>
          </cell>
          <cell r="C6676" t="str">
            <v>CISSteDCCore SNGL LicSAPk OLP 2Lic NL Acdmc W/OSysCtrSvrLic CoreLic Qlfd</v>
          </cell>
          <cell r="D6676">
            <v>1708.6489361702129</v>
          </cell>
          <cell r="E6676"/>
          <cell r="F6676" t="str">
            <v>SOFTWARE LICENSES</v>
          </cell>
        </row>
        <row r="6677">
          <cell r="B6677" t="str">
            <v>9GS-00680A BRL</v>
          </cell>
          <cell r="C6677" t="str">
            <v>CISSteDCCore SNGL LicSAPk OLP 2Lic NL Acdmc woWinSvrLic CoreLic Qlfd</v>
          </cell>
          <cell r="D6677">
            <v>1094.4787234042553</v>
          </cell>
          <cell r="E6677"/>
          <cell r="F6677" t="str">
            <v>SOFTWARE LICENSES</v>
          </cell>
        </row>
        <row r="6678">
          <cell r="B6678" t="str">
            <v>9GS-00019A BRL</v>
          </cell>
          <cell r="C6678" t="str">
            <v>CISSteDCCore SNGL SA OLP 16Lic NL Acdmc CoreLic Qlfd</v>
          </cell>
          <cell r="D6678">
            <v>5604.6808510638293</v>
          </cell>
          <cell r="E6678"/>
          <cell r="F6678" t="str">
            <v>SOFTWARE LICENSES</v>
          </cell>
        </row>
        <row r="6679">
          <cell r="B6679" t="str">
            <v>9GS-00023A BRL</v>
          </cell>
          <cell r="C6679" t="str">
            <v>CISSteDCCore SNGL SA OLP 2Lic NL Acdmc CoreLic Qlfd</v>
          </cell>
          <cell r="D6679">
            <v>700.57446808510633</v>
          </cell>
          <cell r="E6679"/>
          <cell r="F6679" t="str">
            <v>SOFTWARE LICENSES</v>
          </cell>
        </row>
        <row r="6680">
          <cell r="B6680" t="str">
            <v>9GA-00199A BRL</v>
          </cell>
          <cell r="C6680" t="str">
            <v>CISSteStdCore SNGL LicSAPk OLP 16Lic NL Acdmc CoreLic Qlfd</v>
          </cell>
          <cell r="D6680">
            <v>4656.0957446808507</v>
          </cell>
          <cell r="E6680"/>
          <cell r="F6680" t="str">
            <v>SOFTWARE LICENSES</v>
          </cell>
        </row>
        <row r="6681">
          <cell r="B6681" t="str">
            <v>9GA-00009A BRL</v>
          </cell>
          <cell r="C6681" t="str">
            <v>CISSteStdCore SNGL LicSAPk OLP 16Lic NL Acdmc W/OSysCtrSvrLic Core Qlfd</v>
          </cell>
          <cell r="D6681">
            <v>3179.3617021276596</v>
          </cell>
          <cell r="E6681"/>
          <cell r="F6681" t="str">
            <v>SOFTWARE LICENSES</v>
          </cell>
        </row>
        <row r="6682">
          <cell r="B6682" t="str">
            <v>9GA-00554A BRL</v>
          </cell>
          <cell r="C6682" t="str">
            <v>CISSteStdCore SNGL LicSAPk OLP 16Lic NL Acdmc woWinSvrLic CoreLic Qlfd</v>
          </cell>
          <cell r="D6682">
            <v>3029.1063829787236</v>
          </cell>
          <cell r="E6682"/>
          <cell r="F6682" t="str">
            <v>SOFTWARE LICENSES</v>
          </cell>
        </row>
        <row r="6683">
          <cell r="B6683" t="str">
            <v>9GA-00203A BRL</v>
          </cell>
          <cell r="C6683" t="str">
            <v>CISSteStdCore SNGL LicSAPk OLP 2Lic NL Acdmc CoreLic Qlfd</v>
          </cell>
          <cell r="D6683">
            <v>585.12765957446811</v>
          </cell>
          <cell r="E6683"/>
          <cell r="F6683" t="str">
            <v>SOFTWARE LICENSES</v>
          </cell>
        </row>
        <row r="6684">
          <cell r="B6684" t="str">
            <v>9GA-00011A BRL</v>
          </cell>
          <cell r="C6684" t="str">
            <v>CISSteStdCore SNGL LicSAPk OLP 2Lic NL Acdmc W/OSysCtrSvrLic Core Qlfd</v>
          </cell>
          <cell r="D6684">
            <v>401.03191489361706</v>
          </cell>
          <cell r="E6684"/>
          <cell r="F6684" t="str">
            <v>SOFTWARE LICENSES</v>
          </cell>
        </row>
        <row r="6685">
          <cell r="B6685" t="str">
            <v>9GA-00556A BRL</v>
          </cell>
          <cell r="C6685" t="str">
            <v>CISSteStdCore SNGL LicSAPk OLP 2Lic NL Acdmc woWinSvrLic CoreLic Qlfd</v>
          </cell>
          <cell r="D6685">
            <v>379.12765957446811</v>
          </cell>
          <cell r="E6685"/>
          <cell r="F6685" t="str">
            <v>SOFTWARE LICENSES</v>
          </cell>
        </row>
        <row r="6686">
          <cell r="B6686" t="str">
            <v>9GA-00201A BRL</v>
          </cell>
          <cell r="C6686" t="str">
            <v>CISSteStdCore SNGL SA OLP 16Lic NL Acdmc CoreLic Qlfd</v>
          </cell>
          <cell r="D6686">
            <v>1552.372340425532</v>
          </cell>
          <cell r="E6686"/>
          <cell r="F6686" t="str">
            <v>SOFTWARE LICENSES</v>
          </cell>
        </row>
        <row r="6687">
          <cell r="B6687" t="str">
            <v>9GA-00205A BRL</v>
          </cell>
          <cell r="C6687" t="str">
            <v>CISSteStdCore SNGL SA OLP 2Lic NL Acdmc CoreLic Qlfd</v>
          </cell>
          <cell r="D6687">
            <v>195.03191489361706</v>
          </cell>
          <cell r="E6687"/>
          <cell r="F6687" t="str">
            <v>SOFTWARE LICENSES</v>
          </cell>
        </row>
        <row r="6688">
          <cell r="B6688" t="str">
            <v>2PM-00010A BRL</v>
          </cell>
          <cell r="C6688" t="str">
            <v>CloudAppSecOpn ShrdSvr SNGL SubsVL OLP NL Annual Acdmc Fclty Qlfd</v>
          </cell>
          <cell r="D6688">
            <v>61.000000000000007</v>
          </cell>
          <cell r="E6688"/>
          <cell r="F6688" t="str">
            <v>SOFTWARE SUBSCRIPTION LICENSES</v>
          </cell>
        </row>
        <row r="6689">
          <cell r="B6689" t="str">
            <v>W06-00514A BRL</v>
          </cell>
          <cell r="C6689" t="str">
            <v>CoreCAL ALNG LicSAPk OLP NL Acdmc Stdnt DvcCAL</v>
          </cell>
          <cell r="D6689">
            <v>53.11702127659575</v>
          </cell>
          <cell r="E6689"/>
          <cell r="F6689" t="str">
            <v>SOFTWARE LICENSES</v>
          </cell>
        </row>
        <row r="6690">
          <cell r="B6690" t="str">
            <v>W06-00515A BRL</v>
          </cell>
          <cell r="C6690" t="str">
            <v>CoreCAL ALNG LicSAPk OLP NL Acdmc Stdnt UsrCAL</v>
          </cell>
          <cell r="D6690">
            <v>53.11702127659575</v>
          </cell>
          <cell r="E6690"/>
          <cell r="F6690" t="str">
            <v>SOFTWARE LICENSES</v>
          </cell>
        </row>
        <row r="6691">
          <cell r="B6691" t="str">
            <v>W06-00512A BRL</v>
          </cell>
          <cell r="C6691" t="str">
            <v>CoreCAL ALNG SA OLP NL Acdmc Stdnt DvcCAL</v>
          </cell>
          <cell r="D6691">
            <v>18.308510638297875</v>
          </cell>
          <cell r="E6691"/>
          <cell r="F6691" t="str">
            <v>SOFTWARE LICENSES</v>
          </cell>
        </row>
        <row r="6692">
          <cell r="B6692" t="str">
            <v>W06-00516A BRL</v>
          </cell>
          <cell r="C6692" t="str">
            <v>CoreCAL ALNG SA OLP NL Acdmc Stdnt UsrCAL</v>
          </cell>
          <cell r="D6692">
            <v>18.308510638297875</v>
          </cell>
          <cell r="E6692"/>
          <cell r="F6692" t="str">
            <v>SOFTWARE LICENSES</v>
          </cell>
        </row>
        <row r="6693">
          <cell r="B6693" t="str">
            <v>W06-00011A BRL</v>
          </cell>
          <cell r="C6693" t="str">
            <v>CoreCAL SNGL LicSAPk OLP NL Acdmc DvcCAL</v>
          </cell>
          <cell r="D6693">
            <v>448.7340425531915</v>
          </cell>
          <cell r="E6693"/>
          <cell r="F6693" t="str">
            <v>SOFTWARE LICENSES</v>
          </cell>
        </row>
        <row r="6694">
          <cell r="B6694" t="str">
            <v>W06-00409A BRL</v>
          </cell>
          <cell r="C6694" t="str">
            <v>CoreCAL SNGL LicSAPk OLP NL Acdmc UsrCAL</v>
          </cell>
          <cell r="D6694">
            <v>448.7340425531915</v>
          </cell>
          <cell r="E6694"/>
          <cell r="F6694" t="str">
            <v>SOFTWARE LICENSES</v>
          </cell>
        </row>
        <row r="6695">
          <cell r="B6695" t="str">
            <v>W06-00018A BRL</v>
          </cell>
          <cell r="C6695" t="str">
            <v>CoreCAL SNGL SA OLP NL Acdmc DvcCAL</v>
          </cell>
          <cell r="D6695">
            <v>159.35106382978722</v>
          </cell>
          <cell r="E6695"/>
          <cell r="F6695" t="str">
            <v>SOFTWARE LICENSES</v>
          </cell>
        </row>
        <row r="6696">
          <cell r="B6696" t="str">
            <v>W06-00404A BRL</v>
          </cell>
          <cell r="C6696" t="str">
            <v>CoreCAL SNGL SA OLP NL Acdmc UsrCAL</v>
          </cell>
          <cell r="D6696">
            <v>159.35106382978722</v>
          </cell>
          <cell r="E6696"/>
          <cell r="F6696" t="str">
            <v>SOFTWARE LICENSES</v>
          </cell>
        </row>
        <row r="6697">
          <cell r="B6697" t="str">
            <v>GPY-00001A BRL</v>
          </cell>
          <cell r="C6697" t="str">
            <v>Dyn365ECstEngAddlSclPostOpnFac SNGL OLP NL Annual Acdmc AddOn Posts100k</v>
          </cell>
          <cell r="D6697">
            <v>21352.617021276597</v>
          </cell>
          <cell r="E6697"/>
          <cell r="F6697" t="str">
            <v>SOFTWARE SUBSCRIPTION LICENSES</v>
          </cell>
        </row>
        <row r="6698">
          <cell r="B6698" t="str">
            <v>GPY-00002A BRL</v>
          </cell>
          <cell r="C6698" t="str">
            <v>Dyn365ECstEngAddlSclPostOpnFac SNGL OLP NL Annual Acdmc AddOn Posts10k</v>
          </cell>
          <cell r="D6698">
            <v>3050.3829787234044</v>
          </cell>
          <cell r="E6698"/>
          <cell r="F6698" t="str">
            <v>SOFTWARE SUBSCRIPTION LICENSES</v>
          </cell>
        </row>
        <row r="6699">
          <cell r="B6699" t="str">
            <v>GPY-00003A BRL</v>
          </cell>
          <cell r="C6699" t="str">
            <v>Dyn365ECstEngAddlSclPostOpnFac SNGL OLP NL Annual Acdmc AddOn Posts1M</v>
          </cell>
          <cell r="D6699">
            <v>122015.02127659574</v>
          </cell>
          <cell r="E6699"/>
          <cell r="F6699" t="str">
            <v>SOFTWARE SUBSCRIPTION LICENSES</v>
          </cell>
        </row>
        <row r="6700">
          <cell r="B6700" t="str">
            <v>GPV-00003A BRL</v>
          </cell>
          <cell r="C6700" t="str">
            <v>Dyn365ECstEngNonProdInstOpnFac SNGL SubsVL OLP NL Annual Acdmc Srvcs</v>
          </cell>
          <cell r="D6700">
            <v>4575.5531914893627</v>
          </cell>
          <cell r="E6700"/>
          <cell r="F6700" t="str">
            <v>SOFTWARE SUBSCRIPTION LICENSES</v>
          </cell>
        </row>
        <row r="6701">
          <cell r="B6701" t="str">
            <v>GQR-00003A BRL</v>
          </cell>
          <cell r="C6701" t="str">
            <v>Dyn365ECstEngProdInstOpnFac SNGL SubsVL OLP NL Annual Acdmc Srvcs</v>
          </cell>
          <cell r="D6701">
            <v>16777.063829787236</v>
          </cell>
          <cell r="E6701"/>
          <cell r="F6701" t="str">
            <v>SOFTWARE SUBSCRIPTION LICENSES</v>
          </cell>
        </row>
        <row r="6702">
          <cell r="B6702" t="str">
            <v>GMX-00008A BRL</v>
          </cell>
          <cell r="C6702" t="str">
            <v>Dyn365EforCustSerFromSAOpnFac ShrdSvr SNGL OLP NL Annual Acdmc PerDvc</v>
          </cell>
          <cell r="D6702">
            <v>3759.5851063829791</v>
          </cell>
          <cell r="E6702"/>
          <cell r="F6702" t="str">
            <v>SOFTWARE SUBSCRIPTION LICENSES</v>
          </cell>
        </row>
        <row r="6703">
          <cell r="B6703" t="str">
            <v>GMX-00009A BRL</v>
          </cell>
          <cell r="C6703" t="str">
            <v>Dyn365EforCustSerFromSAOpnFac ShrdSvr SNGL OLP NL Annual Acdmc PerUsr</v>
          </cell>
          <cell r="D6703">
            <v>2463.1702127659578</v>
          </cell>
          <cell r="E6703"/>
          <cell r="F6703" t="str">
            <v>SOFTWARE SUBSCRIPTION LICENSES</v>
          </cell>
        </row>
        <row r="6704">
          <cell r="B6704" t="str">
            <v>GNH-00003A BRL</v>
          </cell>
          <cell r="C6704" t="str">
            <v>Dyn365EforCustServ FacSNGL OLP NL Annual QlfdoffPerUsr forCRMOLBsc</v>
          </cell>
          <cell r="D6704">
            <v>1525.1914893617022</v>
          </cell>
          <cell r="E6704"/>
          <cell r="F6704" t="str">
            <v>SOFTWARE SUBSCRIPTION LICENSES</v>
          </cell>
        </row>
        <row r="6705">
          <cell r="B6705" t="str">
            <v>GMU-00005A BRL</v>
          </cell>
          <cell r="C6705" t="str">
            <v>Dyn365EforCustServAddOnOpenFac ShrdSvr SNGL SubsVL OLP NL Annual PerDvc</v>
          </cell>
          <cell r="D6705">
            <v>4423.0319148936169</v>
          </cell>
          <cell r="E6705"/>
          <cell r="F6705" t="str">
            <v>SOFTWARE SUBSCRIPTION LICENSES</v>
          </cell>
        </row>
        <row r="6706">
          <cell r="B6706" t="str">
            <v>GMU-00006A BRL</v>
          </cell>
          <cell r="C6706" t="str">
            <v>Dyn365EforCustServAddOnOpenFac ShrdSvr SNGL SubsVL OLP NL Annual PerUsr</v>
          </cell>
          <cell r="D6706">
            <v>2897.872340425532</v>
          </cell>
          <cell r="E6706"/>
          <cell r="F6706" t="str">
            <v>SOFTWARE SUBSCRIPTION LICENSES</v>
          </cell>
        </row>
        <row r="6707">
          <cell r="B6707" t="str">
            <v>GMU-00011A BRL</v>
          </cell>
          <cell r="C6707" t="str">
            <v>Dyn365EforCustServAddOnOpenFac SNGL OLP NL Annual PerUsr toCustService</v>
          </cell>
          <cell r="D6707">
            <v>1580.8617021276596</v>
          </cell>
          <cell r="E6707"/>
          <cell r="F6707" t="str">
            <v>SOFTWARE SUBSCRIPTION LICENSES</v>
          </cell>
        </row>
        <row r="6708">
          <cell r="B6708" t="str">
            <v>GMU-00010A BRL</v>
          </cell>
          <cell r="C6708" t="str">
            <v>Dyn365EforCustServAddOnOpnFac SNGL OLP NL Annual PerDvctoCustService</v>
          </cell>
          <cell r="D6708">
            <v>2435.7234042553191</v>
          </cell>
          <cell r="E6708"/>
          <cell r="F6708" t="str">
            <v>SOFTWARE SUBSCRIPTION LICENSES</v>
          </cell>
        </row>
        <row r="6709">
          <cell r="B6709" t="str">
            <v>GNH-00004A BRL</v>
          </cell>
          <cell r="C6709" t="str">
            <v>Dyn365EforCustServFac SNGL OLP NL Annual Qlfdoff forCRMOLProPerUsr</v>
          </cell>
          <cell r="D6709">
            <v>2318.2765957446809</v>
          </cell>
          <cell r="E6709"/>
          <cell r="F6709" t="str">
            <v>SOFTWARE SUBSCRIPTION LICENSES</v>
          </cell>
        </row>
        <row r="6710">
          <cell r="B6710" t="str">
            <v>GNH-00005A BRL</v>
          </cell>
          <cell r="C6710" t="str">
            <v>Dyn365EforCustServFacShrdSvrSNGL OLP NL Annual Qlfdoff Usr CRMProtoO365</v>
          </cell>
          <cell r="D6710">
            <v>1785.2234042553191</v>
          </cell>
          <cell r="E6710"/>
          <cell r="F6710" t="str">
            <v>SOFTWARE SUBSCRIPTION LICENSES</v>
          </cell>
        </row>
        <row r="6711">
          <cell r="B6711" t="str">
            <v>GNH-00010A BRL</v>
          </cell>
          <cell r="C6711" t="str">
            <v>Dyn365EforCustServOpenFac ShrdSvr SNGL SubsVL OLP NL Annual Acdmc PerDvc</v>
          </cell>
          <cell r="D6711">
            <v>4423.0319148936169</v>
          </cell>
          <cell r="E6711"/>
          <cell r="F6711" t="str">
            <v>SOFTWARE SUBSCRIPTION LICENSES</v>
          </cell>
        </row>
        <row r="6712">
          <cell r="B6712" t="str">
            <v>GNH-00011A BRL</v>
          </cell>
          <cell r="C6712" t="str">
            <v>Dyn365EforCustServOpenFac ShrdSvr SNGL SubsVL OLP NL Annual Acdmc PerUsr</v>
          </cell>
          <cell r="D6712">
            <v>2897.872340425532</v>
          </cell>
          <cell r="E6712"/>
          <cell r="F6712" t="str">
            <v>SOFTWARE SUBSCRIPTION LICENSES</v>
          </cell>
        </row>
        <row r="6713">
          <cell r="B6713" t="str">
            <v>GNL-00005A BRL</v>
          </cell>
          <cell r="C6713" t="str">
            <v>Dyn365EforFieldSrvcOLPFac ShrdSvr SNGL SubsVL OLP NL Annual Acdmc PerDvc</v>
          </cell>
          <cell r="D6713">
            <v>4423.0319148936169</v>
          </cell>
          <cell r="E6713"/>
          <cell r="F6713" t="str">
            <v>SOFTWARE SUBSCRIPTION LICENSES</v>
          </cell>
        </row>
        <row r="6714">
          <cell r="B6714" t="str">
            <v>GNL-00006A BRL</v>
          </cell>
          <cell r="C6714" t="str">
            <v>Dyn365EforFieldSrvcOLPFac ShrdSvr SNGL SubsVL OLP NL Annual Acdmc PerUsr</v>
          </cell>
          <cell r="D6714">
            <v>2897.872340425532</v>
          </cell>
          <cell r="E6714"/>
          <cell r="F6714" t="str">
            <v>SOFTWARE SUBSCRIPTION LICENSES</v>
          </cell>
        </row>
        <row r="6715">
          <cell r="B6715" t="str">
            <v>GNS-00003A BRL</v>
          </cell>
          <cell r="C6715" t="str">
            <v>Dyn365EforProjServAutoOpnFac ShrdSvr SNGL OLP NL Annual Acdmc PerUsr</v>
          </cell>
          <cell r="D6715">
            <v>2897.872340425532</v>
          </cell>
          <cell r="E6715"/>
          <cell r="F6715" t="str">
            <v>SOFTWARE SUBSCRIPTION LICENSES</v>
          </cell>
        </row>
        <row r="6716">
          <cell r="B6716" t="str">
            <v>GNY-00006A BRL</v>
          </cell>
          <cell r="C6716" t="str">
            <v>Dyn365EforSalesAddOnOpenFac ShrdSvr SNGL Sub OLP NL Annual Acdmc PerUsr</v>
          </cell>
          <cell r="D6716">
            <v>2897.872340425532</v>
          </cell>
          <cell r="E6716"/>
          <cell r="F6716" t="str">
            <v>SOFTWARE SUBSCRIPTION LICENSES</v>
          </cell>
        </row>
        <row r="6717">
          <cell r="B6717" t="str">
            <v>GNY-00005A BRL</v>
          </cell>
          <cell r="C6717" t="str">
            <v>Dyn365EforSalesAddOnOpenFac ShrdSvr SNGL Subs OLP NL Annual Acdmc PerDvc</v>
          </cell>
          <cell r="D6717">
            <v>4423.0319148936169</v>
          </cell>
          <cell r="E6717"/>
          <cell r="F6717" t="str">
            <v>SOFTWARE SUBSCRIPTION LICENSES</v>
          </cell>
        </row>
        <row r="6718">
          <cell r="B6718" t="str">
            <v>GPH-00008A BRL</v>
          </cell>
          <cell r="C6718" t="str">
            <v>Dyn365EforSalesFromSAOpnFac ShrdSvr SNGL Subs OLP NL Annual Acdmc PerDvc</v>
          </cell>
          <cell r="D6718">
            <v>3759.5851063829791</v>
          </cell>
          <cell r="E6718"/>
          <cell r="F6718" t="str">
            <v>SOFTWARE SUBSCRIPTION LICENSES</v>
          </cell>
        </row>
        <row r="6719">
          <cell r="B6719" t="str">
            <v>GPH-00009A BRL</v>
          </cell>
          <cell r="C6719" t="str">
            <v>Dyn365EforSalesFromSAOpnFac ShrdSvr SNGL Subs OLP NL Annual Acdmc PerUsr</v>
          </cell>
          <cell r="D6719">
            <v>2463.1702127659578</v>
          </cell>
          <cell r="E6719"/>
          <cell r="F6719" t="str">
            <v>SOFTWARE SUBSCRIPTION LICENSES</v>
          </cell>
        </row>
        <row r="6720">
          <cell r="B6720" t="str">
            <v>GNV-00017A BRL</v>
          </cell>
          <cell r="C6720" t="str">
            <v>Dyn365EforSalesOpnFac ShrdSvr SNGL SubsVL OLP NL Annual Acdmc PerDvc</v>
          </cell>
          <cell r="D6720">
            <v>4423.0319148936169</v>
          </cell>
          <cell r="E6720"/>
          <cell r="F6720" t="str">
            <v>SOFTWARE SUBSCRIPTION LICENSES</v>
          </cell>
        </row>
        <row r="6721">
          <cell r="B6721" t="str">
            <v>GNV-00018A BRL</v>
          </cell>
          <cell r="C6721" t="str">
            <v>Dyn365EforSalesOpnFac ShrdSvr SNGL SubsVL OLP NL Annual Acdmc PerUsr</v>
          </cell>
          <cell r="D6721">
            <v>2897.872340425532</v>
          </cell>
          <cell r="E6721"/>
          <cell r="F6721" t="str">
            <v>SOFTWARE SUBSCRIPTION LICENSES</v>
          </cell>
        </row>
        <row r="6722">
          <cell r="B6722" t="str">
            <v>GNV-00009A BRL</v>
          </cell>
          <cell r="C6722" t="str">
            <v>Dyn365EforSalesOpnFac SNGL OLP NL Annual Qlfdoff forCRMOLBscPerUsr</v>
          </cell>
          <cell r="D6722">
            <v>1525.1914893617022</v>
          </cell>
          <cell r="E6722"/>
          <cell r="F6722" t="str">
            <v>SOFTWARE SUBSCRIPTION LICENSES</v>
          </cell>
        </row>
        <row r="6723">
          <cell r="B6723" t="str">
            <v>GNV-00012A BRL</v>
          </cell>
          <cell r="C6723" t="str">
            <v>Dyn365EforSalesOpnFac SNGL OLP NL Annual Qlfdoff forCRMOLProPerUsr</v>
          </cell>
          <cell r="D6723">
            <v>2318.2765957446809</v>
          </cell>
          <cell r="E6723"/>
          <cell r="F6723" t="str">
            <v>SOFTWARE SUBSCRIPTION LICENSES</v>
          </cell>
        </row>
        <row r="6724">
          <cell r="B6724" t="str">
            <v>GNV-00004A BRL</v>
          </cell>
          <cell r="C6724" t="str">
            <v>Dyn365EforSalesOpnFac SNGL OLP NL Anual Acdmc Qlfdoff CRMProtoO365PerUsr</v>
          </cell>
          <cell r="D6724">
            <v>1794.3936170212767</v>
          </cell>
          <cell r="E6724"/>
          <cell r="F6724" t="str">
            <v>SOFTWARE SUBSCRIPTION LICENSES</v>
          </cell>
        </row>
        <row r="6725">
          <cell r="B6725" t="str">
            <v>EMT-00012A BRL</v>
          </cell>
          <cell r="C6725" t="str">
            <v>Dyn365CstmrSrvc SNGL LicSAPk OLP NL Acdmc DvcCAL Qlfd</v>
          </cell>
          <cell r="D6725">
            <v>5960.9255319148942</v>
          </cell>
          <cell r="E6725"/>
          <cell r="F6725" t="str">
            <v>SOFTWARE LICENSES</v>
          </cell>
        </row>
        <row r="6726">
          <cell r="B6726" t="str">
            <v>EMT-00014A BRL</v>
          </cell>
          <cell r="C6726" t="str">
            <v>Dyn365CstmrSrvc SNGL LicSAPk OLP NL Acdmc UsrCAL Qlfd</v>
          </cell>
          <cell r="D6726">
            <v>5960.9255319148942</v>
          </cell>
          <cell r="E6726"/>
          <cell r="F6726" t="str">
            <v>SOFTWARE LICENSES</v>
          </cell>
        </row>
        <row r="6727">
          <cell r="B6727" t="str">
            <v>EMT-00016A BRL</v>
          </cell>
          <cell r="C6727" t="str">
            <v>Dyn365CstmrSrvc SNGL SA OLP NL Acdmc DvcCAL Qlfd</v>
          </cell>
          <cell r="D6727">
            <v>1987.2659574468087</v>
          </cell>
          <cell r="E6727"/>
          <cell r="F6727" t="str">
            <v>SOFTWARE LICENSES</v>
          </cell>
        </row>
        <row r="6728">
          <cell r="B6728" t="str">
            <v>EMT-00018A BRL</v>
          </cell>
          <cell r="C6728" t="str">
            <v>Dyn365CstmrSrvc SNGL SA OLP NL Acdmc UsrCAL Qlfd</v>
          </cell>
          <cell r="D6728">
            <v>1615.7234042553191</v>
          </cell>
          <cell r="E6728"/>
          <cell r="F6728" t="str">
            <v>SOFTWARE LICENSES</v>
          </cell>
        </row>
        <row r="6729">
          <cell r="B6729" t="str">
            <v>ENJ-00012A BRL</v>
          </cell>
          <cell r="C6729" t="str">
            <v>Dyn365Sales SNGL LicSAPk OLP NL Acdmc DvcCAL Qlfd</v>
          </cell>
          <cell r="D6729">
            <v>5960.9255319148942</v>
          </cell>
          <cell r="E6729"/>
          <cell r="F6729" t="str">
            <v>SOFTWARE LICENSES</v>
          </cell>
        </row>
        <row r="6730">
          <cell r="B6730" t="str">
            <v>ENJ-00014A BRL</v>
          </cell>
          <cell r="C6730" t="str">
            <v>Dyn365Sales SNGL LicSAPk OLP NL Acdmc UsrCAL Qlfd</v>
          </cell>
          <cell r="D6730">
            <v>5962.755319148936</v>
          </cell>
          <cell r="E6730"/>
          <cell r="F6730" t="str">
            <v>SOFTWARE LICENSES</v>
          </cell>
        </row>
        <row r="6731">
          <cell r="B6731" t="str">
            <v>ENJ-00016A BRL</v>
          </cell>
          <cell r="C6731" t="str">
            <v>Dyn365Sales SNGL SA OLP NL Acdmc DvcCAL Qlfd</v>
          </cell>
          <cell r="D6731">
            <v>1987.2659574468087</v>
          </cell>
          <cell r="E6731"/>
          <cell r="F6731" t="str">
            <v>SOFTWARE LICENSES</v>
          </cell>
        </row>
        <row r="6732">
          <cell r="B6732" t="str">
            <v>ENJ-00018A BRL</v>
          </cell>
          <cell r="C6732" t="str">
            <v>Dyn365Sales SNGL SA OLP NL Acdmc UsrCAL Qlfd</v>
          </cell>
          <cell r="D6732">
            <v>1987.2659574468087</v>
          </cell>
          <cell r="E6732"/>
          <cell r="F6732" t="str">
            <v>SOFTWARE LICENSES</v>
          </cell>
        </row>
        <row r="6733">
          <cell r="B6733" t="str">
            <v>EMJ-00012A BRL</v>
          </cell>
          <cell r="C6733" t="str">
            <v>Dyn365TeamMmbrs SNGL LicSAPk OLP NL Acdmc DvcCAL Qlfd</v>
          </cell>
          <cell r="D6733">
            <v>477.13829787234044</v>
          </cell>
          <cell r="E6733"/>
          <cell r="F6733" t="str">
            <v>SOFTWARE LICENSES</v>
          </cell>
        </row>
        <row r="6734">
          <cell r="B6734" t="str">
            <v>EMJ-00014A BRL</v>
          </cell>
          <cell r="C6734" t="str">
            <v>Dyn365TeamMmbrs SNGL LicSAPk OLP NL Acdmc UsrCAL Qlfd</v>
          </cell>
          <cell r="D6734">
            <v>477.13829787234044</v>
          </cell>
          <cell r="E6734"/>
          <cell r="F6734" t="str">
            <v>SOFTWARE LICENSES</v>
          </cell>
        </row>
        <row r="6735">
          <cell r="B6735" t="str">
            <v>EMJ-00016A BRL</v>
          </cell>
          <cell r="C6735" t="str">
            <v>Dyn365TeamMmbrs SNGL SA OLP NL Acdmc DvcCAL Qlfd</v>
          </cell>
          <cell r="D6735">
            <v>159.35106382978722</v>
          </cell>
          <cell r="E6735"/>
          <cell r="F6735" t="str">
            <v>SOFTWARE LICENSES</v>
          </cell>
        </row>
        <row r="6736">
          <cell r="B6736" t="str">
            <v>EMJ-00018A BRL</v>
          </cell>
          <cell r="C6736" t="str">
            <v>Dyn365TeamMmbrs SNGL SA OLP NL Acdmc UsrCAL Qlfd</v>
          </cell>
          <cell r="D6736">
            <v>159.35106382978722</v>
          </cell>
          <cell r="E6736"/>
          <cell r="F6736" t="str">
            <v>SOFTWARE LICENSES</v>
          </cell>
        </row>
        <row r="6737">
          <cell r="B6737" t="str">
            <v>GLZ-00003A BRL</v>
          </cell>
          <cell r="C6737" t="str">
            <v>Dyn365ProDirectSpprtOpnFac SNGL OLP NL Annual Usr FORAPPS/CEPL/UNIOPSPL</v>
          </cell>
          <cell r="D6737">
            <v>274.53191489361706</v>
          </cell>
          <cell r="E6737"/>
          <cell r="F6737" t="str">
            <v>SOFTWARE SUBSCRIPTION LICENSES</v>
          </cell>
        </row>
        <row r="6738">
          <cell r="B6738" t="str">
            <v>GS7-00011A BRL</v>
          </cell>
          <cell r="C6738" t="str">
            <v>EntMobandSecE3Open SNGL SubsVL OLP NL Annual Acdmc Fclty Qlfd "Orgnl"</v>
          </cell>
          <cell r="D6738">
            <v>114.3936170212766</v>
          </cell>
          <cell r="E6738"/>
          <cell r="F6738" t="str">
            <v>SOFTWARE SUBSCRIPTION LICENSES</v>
          </cell>
        </row>
        <row r="6739">
          <cell r="B6739" t="str">
            <v>GS9-00008A BRL</v>
          </cell>
          <cell r="C6739" t="str">
            <v>EntMobandSecE3OpenAddOn SNGLSubsVLOLPNLAnnualAcdmcFclty Qlfd Orgnl</v>
          </cell>
          <cell r="D6739">
            <v>114.3936170212766</v>
          </cell>
          <cell r="E6739"/>
          <cell r="F6739" t="str">
            <v>SOFTWARE SUBSCRIPTION LICENSES</v>
          </cell>
        </row>
        <row r="6740">
          <cell r="B6740" t="str">
            <v>CF3-00011A BRL</v>
          </cell>
          <cell r="C6740" t="str">
            <v>EntMobandSecE5Open SNGL SubsVL OLP NL Annual Acdmc Fclty Qlfd "Orgnl"</v>
          </cell>
          <cell r="D6740">
            <v>228.77659574468089</v>
          </cell>
          <cell r="E6740"/>
          <cell r="F6740" t="str">
            <v>SOFTWARE SUBSCRIPTION LICENSES</v>
          </cell>
        </row>
        <row r="6741">
          <cell r="B6741" t="str">
            <v>CE4-00010A BRL</v>
          </cell>
          <cell r="C6741" t="str">
            <v>EntMobandSecE5OpenAddOn SNGLSubsVL OLP NL Annual Fclty Qlfd Orgnl</v>
          </cell>
          <cell r="D6741">
            <v>171.58510638297872</v>
          </cell>
          <cell r="E6741"/>
          <cell r="F6741" t="str">
            <v>SOFTWARE SUBSCRIPTION LICENSES</v>
          </cell>
        </row>
        <row r="6742">
          <cell r="B6742" t="str">
            <v>QLM-00003A BRL</v>
          </cell>
          <cell r="C6742" t="str">
            <v>EntMobSecurityA3OpnAddon SNGL SubsVL OLP NL Annual Acdmc Fclty AddOnQlfd</v>
          </cell>
          <cell r="D6742">
            <v>57.202127659574472</v>
          </cell>
          <cell r="E6742"/>
          <cell r="F6742" t="str">
            <v>SOFTWARE SUBSCRIPTION LICENSES</v>
          </cell>
        </row>
        <row r="6743">
          <cell r="B6743" t="str">
            <v>QLR-00003A BRL</v>
          </cell>
          <cell r="C6743" t="str">
            <v>EntMobSecurityA5OpnAddon SNGL SubsVL OLP NL Annual Acdmc Fclty AddOnQlfd</v>
          </cell>
          <cell r="D6743">
            <v>171.58510638297872</v>
          </cell>
          <cell r="E6743"/>
          <cell r="F6743" t="str">
            <v>SOFTWARE SUBSCRIPTION LICENSES</v>
          </cell>
        </row>
        <row r="6744">
          <cell r="B6744" t="str">
            <v>LEP-00003A BRL</v>
          </cell>
          <cell r="C6744" t="str">
            <v>EntMobSecurityA5OpnFac ShrdSvr SNGL SubsVL OLP NL Annual Acdmc Qlfd</v>
          </cell>
          <cell r="D6744">
            <v>228.77659574468089</v>
          </cell>
          <cell r="E6744"/>
          <cell r="F6744" t="str">
            <v>SOFTWARE SUBSCRIPTION LICENSES</v>
          </cell>
        </row>
        <row r="6745">
          <cell r="B6745" t="str">
            <v>LEK-00003A BRL</v>
          </cell>
          <cell r="C6745" t="str">
            <v>EntMobSecurityA3OpnFac ShrdSvr SNGL SubsVL OLP NL Annual Acdmc Qlfd</v>
          </cell>
          <cell r="D6745">
            <v>114.3936170212766</v>
          </cell>
          <cell r="E6745"/>
          <cell r="F6745" t="str">
            <v>SOFTWARE SUBSCRIPTION LICENSES</v>
          </cell>
        </row>
        <row r="6746">
          <cell r="B6746" t="str">
            <v>5A7-00003A BRL</v>
          </cell>
          <cell r="C6746" t="str">
            <v>EOAforExchgOnlnOpnFAC ShrdSvr SNGL SubsVL OLP NL Annual Acdmc AddOn Qlfd</v>
          </cell>
          <cell r="D6746">
            <v>69.393617021276597</v>
          </cell>
          <cell r="E6746"/>
          <cell r="F6746" t="str">
            <v>SOFTWARE SUBSCRIPTION LICENSES</v>
          </cell>
        </row>
        <row r="6747">
          <cell r="B6747" t="str">
            <v>GR6-00003A BRL</v>
          </cell>
          <cell r="C6747" t="str">
            <v>EOAforExchngSvrOpenFAC ShrdSvr SNGL SubsVL OLP NL Annual Acdmc Qlfd</v>
          </cell>
          <cell r="D6747">
            <v>69.393617021276597</v>
          </cell>
          <cell r="E6747"/>
          <cell r="F6747" t="str">
            <v>SOFTWARE SUBSCRIPTION LICENSES</v>
          </cell>
        </row>
        <row r="6748">
          <cell r="B6748" t="str">
            <v>065-08665A BRL</v>
          </cell>
          <cell r="C6748" t="str">
            <v>Excel 2019 SNGL OLP NL Acdmc</v>
          </cell>
          <cell r="D6748">
            <v>155.68085106382981</v>
          </cell>
          <cell r="E6748"/>
          <cell r="F6748" t="str">
            <v>SOFTWARE LICENSES</v>
          </cell>
        </row>
        <row r="6749">
          <cell r="B6749" t="str">
            <v>065-03409A BRL</v>
          </cell>
          <cell r="C6749" t="str">
            <v>Excel SNGL LicSAPk OLP NL Acdmc</v>
          </cell>
          <cell r="D6749">
            <v>245.43617021276597</v>
          </cell>
          <cell r="E6749"/>
          <cell r="F6749" t="str">
            <v>SOFTWARE LICENSES</v>
          </cell>
        </row>
        <row r="6750">
          <cell r="B6750" t="str">
            <v>065-03621A BRL</v>
          </cell>
          <cell r="C6750" t="str">
            <v>Excel SNGL SA OLP NL Acdmc</v>
          </cell>
          <cell r="D6750">
            <v>89.744680851063833</v>
          </cell>
          <cell r="E6750"/>
          <cell r="F6750" t="str">
            <v>SOFTWARE LICENSES</v>
          </cell>
        </row>
        <row r="6751">
          <cell r="B6751" t="str">
            <v>D46-01087A BRL</v>
          </cell>
          <cell r="C6751" t="str">
            <v>ExcelMac 2019 SNGL OLP NL Acdmc</v>
          </cell>
          <cell r="D6751">
            <v>155.68085106382981</v>
          </cell>
          <cell r="E6751"/>
          <cell r="F6751" t="str">
            <v>SOFTWARE LICENSES</v>
          </cell>
        </row>
        <row r="6752">
          <cell r="B6752" t="str">
            <v>D46-00227A BRL</v>
          </cell>
          <cell r="C6752" t="str">
            <v>ExcelMac SNGL LicSAPk OLP NL Acdmc</v>
          </cell>
          <cell r="D6752">
            <v>245.43617021276597</v>
          </cell>
          <cell r="E6752"/>
          <cell r="F6752" t="str">
            <v>SOFTWARE LICENSES</v>
          </cell>
        </row>
        <row r="6753">
          <cell r="B6753" t="str">
            <v>D46-00265A BRL</v>
          </cell>
          <cell r="C6753" t="str">
            <v>ExcelMac SNGL SA OLP NL Acdmc</v>
          </cell>
          <cell r="D6753">
            <v>89.744680851063833</v>
          </cell>
          <cell r="E6753"/>
          <cell r="F6753" t="str">
            <v>SOFTWARE LICENSES</v>
          </cell>
        </row>
        <row r="6754">
          <cell r="B6754" t="str">
            <v>PGI-00861A BRL</v>
          </cell>
          <cell r="C6754" t="str">
            <v>ExchgEntCAL 2019 SNGL OLP NL Acdmc DvcCAL woSrvcs</v>
          </cell>
          <cell r="D6754">
            <v>74.180851063829792</v>
          </cell>
          <cell r="E6754"/>
          <cell r="F6754" t="str">
            <v>SOFTWARE LICENSES</v>
          </cell>
        </row>
        <row r="6755">
          <cell r="B6755" t="str">
            <v>PGI-00863A BRL</v>
          </cell>
          <cell r="C6755" t="str">
            <v>ExchgEntCAL 2019 SNGL OLP NL Acdmc UsrCAL woSrvcs</v>
          </cell>
          <cell r="D6755">
            <v>74.180851063829792</v>
          </cell>
          <cell r="E6755"/>
          <cell r="F6755" t="str">
            <v>SOFTWARE LICENSES</v>
          </cell>
        </row>
        <row r="6756">
          <cell r="B6756" t="str">
            <v>PGI-00344A BRL</v>
          </cell>
          <cell r="C6756" t="str">
            <v>ExchgEntCAL SNGL LicSAPk OLP NL Acdmc DvcCAL woSrvcs</v>
          </cell>
          <cell r="D6756">
            <v>110.80851063829788</v>
          </cell>
          <cell r="E6756"/>
          <cell r="F6756" t="str">
            <v>SOFTWARE LICENSES</v>
          </cell>
        </row>
        <row r="6757">
          <cell r="B6757" t="str">
            <v>PGI-00346A BRL</v>
          </cell>
          <cell r="C6757" t="str">
            <v>ExchgEntCAL SNGL LicSAPk OLP NL Acdmc UsrCAL woSrvcs</v>
          </cell>
          <cell r="D6757">
            <v>110.80851063829788</v>
          </cell>
          <cell r="E6757"/>
          <cell r="F6757" t="str">
            <v>SOFTWARE LICENSES</v>
          </cell>
        </row>
        <row r="6758">
          <cell r="B6758" t="str">
            <v>PGI-00348A BRL</v>
          </cell>
          <cell r="C6758" t="str">
            <v>ExchgEntCAL SNGL SA OLP NL Acdmc DvcCAL woSrvcs</v>
          </cell>
          <cell r="D6758">
            <v>36.638297872340424</v>
          </cell>
          <cell r="E6758"/>
          <cell r="F6758" t="str">
            <v>SOFTWARE LICENSES</v>
          </cell>
        </row>
        <row r="6759">
          <cell r="B6759" t="str">
            <v>PGI-00350A BRL</v>
          </cell>
          <cell r="C6759" t="str">
            <v>ExchgEntCAL SNGL SA OLP NL Acdmc UsrCAL woSrvcs</v>
          </cell>
          <cell r="D6759">
            <v>36.638297872340424</v>
          </cell>
          <cell r="E6759"/>
          <cell r="F6759" t="str">
            <v>SOFTWARE LICENSES</v>
          </cell>
        </row>
        <row r="6760">
          <cell r="B6760" t="str">
            <v>381-04464A BRL</v>
          </cell>
          <cell r="C6760" t="str">
            <v>ExchgStdCAL 2019 ALNG OLP NL Acdmc Stdnt DvcCAL</v>
          </cell>
          <cell r="D6760">
            <v>11.904255319148936</v>
          </cell>
          <cell r="E6760"/>
          <cell r="F6760" t="str">
            <v>SOFTWARE LICENSES</v>
          </cell>
        </row>
        <row r="6761">
          <cell r="B6761" t="str">
            <v>381-04466A BRL</v>
          </cell>
          <cell r="C6761" t="str">
            <v>ExchgStdCAL 2019 ALNG OLP NL Acdmc Stdnt UsrCAL</v>
          </cell>
          <cell r="D6761">
            <v>11.904255319148936</v>
          </cell>
          <cell r="E6761"/>
          <cell r="F6761" t="str">
            <v>SOFTWARE LICENSES</v>
          </cell>
        </row>
        <row r="6762">
          <cell r="B6762" t="str">
            <v>381-04474A BRL</v>
          </cell>
          <cell r="C6762" t="str">
            <v>ExchgStdCAL 2019 SNGL OLP NL Acdmc DvcCAL</v>
          </cell>
          <cell r="D6762">
            <v>24.73404255319149</v>
          </cell>
          <cell r="E6762"/>
          <cell r="F6762" t="str">
            <v>SOFTWARE LICENSES</v>
          </cell>
        </row>
        <row r="6763">
          <cell r="B6763" t="str">
            <v>381-04476A BRL</v>
          </cell>
          <cell r="C6763" t="str">
            <v>ExchgStdCAL 2019 SNGL OLP NL Acdmc UsrCAL</v>
          </cell>
          <cell r="D6763">
            <v>24.73404255319149</v>
          </cell>
          <cell r="E6763"/>
          <cell r="F6763" t="str">
            <v>SOFTWARE LICENSES</v>
          </cell>
        </row>
        <row r="6764">
          <cell r="B6764" t="str">
            <v>381-02045A BRL</v>
          </cell>
          <cell r="C6764" t="str">
            <v>ExchgStdCAL ALNG LicSAPk OLP NL Acdmc Stdnt DvcCAL</v>
          </cell>
          <cell r="D6764">
            <v>17.393617021276597</v>
          </cell>
          <cell r="E6764"/>
          <cell r="F6764" t="str">
            <v>SOFTWARE LICENSES</v>
          </cell>
        </row>
        <row r="6765">
          <cell r="B6765" t="str">
            <v>381-02047A BRL</v>
          </cell>
          <cell r="C6765" t="str">
            <v>ExchgStdCAL ALNG LicSAPk OLP NL Acdmc Stdnt UsrCAL</v>
          </cell>
          <cell r="D6765">
            <v>17.393617021276597</v>
          </cell>
          <cell r="E6765"/>
          <cell r="F6765" t="str">
            <v>SOFTWARE LICENSES</v>
          </cell>
        </row>
        <row r="6766">
          <cell r="B6766" t="str">
            <v>381-02050A BRL</v>
          </cell>
          <cell r="C6766" t="str">
            <v>ExchgStdCAL ALNG SA OLP NL Acdmc Stdnt DvcCAL</v>
          </cell>
          <cell r="D6766">
            <v>5.5</v>
          </cell>
          <cell r="E6766"/>
          <cell r="F6766" t="str">
            <v>SOFTWARE LICENSES</v>
          </cell>
        </row>
        <row r="6767">
          <cell r="B6767" t="str">
            <v>381-02048A BRL</v>
          </cell>
          <cell r="C6767" t="str">
            <v>ExchgStdCAL ALNG SA OLP NL Acdmc Stdnt UsrCAL</v>
          </cell>
          <cell r="D6767">
            <v>5.5</v>
          </cell>
          <cell r="E6767"/>
          <cell r="F6767" t="str">
            <v>SOFTWARE LICENSES</v>
          </cell>
        </row>
        <row r="6768">
          <cell r="B6768" t="str">
            <v>381-03268A BRL</v>
          </cell>
          <cell r="C6768" t="str">
            <v>ExchgStdCAL SNGL LicSAPk OLP NL Acdmc DvcCAL</v>
          </cell>
          <cell r="D6768">
            <v>37.542553191489361</v>
          </cell>
          <cell r="E6768"/>
          <cell r="F6768" t="str">
            <v>SOFTWARE LICENSES</v>
          </cell>
        </row>
        <row r="6769">
          <cell r="B6769" t="str">
            <v>381-03280A BRL</v>
          </cell>
          <cell r="C6769" t="str">
            <v>ExchgStdCAL SNGL LicSAPk OLP NL Acdmc UsrCAL</v>
          </cell>
          <cell r="D6769">
            <v>37.542553191489361</v>
          </cell>
          <cell r="E6769"/>
          <cell r="F6769" t="str">
            <v>SOFTWARE LICENSES</v>
          </cell>
        </row>
        <row r="6770">
          <cell r="B6770" t="str">
            <v>381-03306A BRL</v>
          </cell>
          <cell r="C6770" t="str">
            <v>ExchgStdCAL SNGL SA OLP NL Acdmc DvcCAL</v>
          </cell>
          <cell r="D6770">
            <v>12.819148936170214</v>
          </cell>
          <cell r="E6770"/>
          <cell r="F6770" t="str">
            <v>SOFTWARE LICENSES</v>
          </cell>
        </row>
        <row r="6771">
          <cell r="B6771" t="str">
            <v>381-03318A BRL</v>
          </cell>
          <cell r="C6771" t="str">
            <v>ExchgStdCAL SNGL SA OLP NL Acdmc UsrCAL</v>
          </cell>
          <cell r="D6771">
            <v>12.819148936170214</v>
          </cell>
          <cell r="E6771"/>
          <cell r="F6771" t="str">
            <v>SOFTWARE LICENSES</v>
          </cell>
        </row>
        <row r="6772">
          <cell r="B6772" t="str">
            <v>395-04596A BRL</v>
          </cell>
          <cell r="C6772" t="str">
            <v>ExchgSvrEnt 2019 SNGL OLP NL Acdmc</v>
          </cell>
          <cell r="D6772">
            <v>7226.5531914893618</v>
          </cell>
          <cell r="E6772"/>
          <cell r="F6772" t="str">
            <v>SOFTWARE LICENSES</v>
          </cell>
        </row>
        <row r="6773">
          <cell r="B6773" t="str">
            <v>395-02449A BRL</v>
          </cell>
          <cell r="C6773" t="str">
            <v>ExchgSvrEnt SNGL LicSAPk OLP NL Acdmc</v>
          </cell>
          <cell r="D6773">
            <v>10840.297872340425</v>
          </cell>
          <cell r="E6773"/>
          <cell r="F6773" t="str">
            <v>SOFTWARE LICENSES</v>
          </cell>
        </row>
        <row r="6774">
          <cell r="B6774" t="str">
            <v>395-02573A BRL</v>
          </cell>
          <cell r="C6774" t="str">
            <v>ExchgSvrEnt SNGL SA OLP NL Acdmc</v>
          </cell>
          <cell r="D6774">
            <v>3613.7340425531916</v>
          </cell>
          <cell r="E6774"/>
          <cell r="F6774" t="str">
            <v>SOFTWARE LICENSES</v>
          </cell>
        </row>
        <row r="6775">
          <cell r="B6775" t="str">
            <v>312-04397A BRL</v>
          </cell>
          <cell r="C6775" t="str">
            <v>ExchgSvrStd 2019 SNGL OLP NL Acdmc</v>
          </cell>
          <cell r="D6775">
            <v>1262.8829787234042</v>
          </cell>
          <cell r="E6775"/>
          <cell r="F6775" t="str">
            <v>SOFTWARE LICENSES</v>
          </cell>
        </row>
        <row r="6776">
          <cell r="B6776" t="str">
            <v>312-02203A BRL</v>
          </cell>
          <cell r="C6776" t="str">
            <v>ExchgSvrStd SNGL LicSAPk OLP NL Acdmc</v>
          </cell>
          <cell r="D6776">
            <v>1894.7765957446809</v>
          </cell>
          <cell r="E6776"/>
          <cell r="F6776" t="str">
            <v>SOFTWARE LICENSES</v>
          </cell>
        </row>
        <row r="6777">
          <cell r="B6777" t="str">
            <v>312-02305A BRL</v>
          </cell>
          <cell r="C6777" t="str">
            <v>ExchgSvrStd SNGL SA OLP NL Acdmc</v>
          </cell>
          <cell r="D6777">
            <v>631.904255319149</v>
          </cell>
          <cell r="E6777"/>
          <cell r="F6777" t="str">
            <v>SOFTWARE LICENSES</v>
          </cell>
        </row>
        <row r="6778">
          <cell r="B6778" t="str">
            <v>7VC-00132A BRL</v>
          </cell>
          <cell r="C6778" t="str">
            <v>FrfrntIdnttyMgr SNGL LicSAPk OLP NL Acdmc Live</v>
          </cell>
          <cell r="D6778">
            <v>4896.7765957446818</v>
          </cell>
          <cell r="E6778"/>
          <cell r="F6778" t="str">
            <v>SOFTWARE SUBSCRIPTION LICENSES</v>
          </cell>
        </row>
        <row r="6779">
          <cell r="B6779" t="str">
            <v>7VC-00134A BRL</v>
          </cell>
          <cell r="C6779" t="str">
            <v>FrfrntIdnttyMgr SNGL SA OLP NL Acdmc Live</v>
          </cell>
          <cell r="D6779">
            <v>1631.9468085106384</v>
          </cell>
          <cell r="E6779"/>
          <cell r="F6779" t="str">
            <v>SOFTWARE SUBSCRIPTION LICENSES</v>
          </cell>
        </row>
        <row r="6780">
          <cell r="B6780" t="str">
            <v>NK7-00024A BRL</v>
          </cell>
          <cell r="C6780" t="str">
            <v>IdentityMgrCAL 2016 SNGL OLP NL Acdmc UsrCAL</v>
          </cell>
          <cell r="D6780">
            <v>28.382978723404257</v>
          </cell>
          <cell r="E6780"/>
          <cell r="F6780" t="str">
            <v>SOFTWARE LICENSES</v>
          </cell>
        </row>
        <row r="6781">
          <cell r="B6781" t="str">
            <v>NK7-00010A BRL</v>
          </cell>
          <cell r="C6781" t="str">
            <v>IdentityMgrCAL SNGL LicSAPk OLP NL Acdmc UsrCAL</v>
          </cell>
          <cell r="D6781">
            <v>43.042553191489368</v>
          </cell>
          <cell r="E6781"/>
          <cell r="F6781" t="str">
            <v>SOFTWARE LICENSES</v>
          </cell>
        </row>
        <row r="6782">
          <cell r="B6782" t="str">
            <v>NK7-00012A BRL</v>
          </cell>
          <cell r="C6782" t="str">
            <v>IdentityMgrCAL SNGL SA OLP NL Acdmc UsrCAL</v>
          </cell>
          <cell r="D6782">
            <v>14.659574468085106</v>
          </cell>
          <cell r="E6782"/>
          <cell r="F6782" t="str">
            <v>SOFTWARE LICENSES</v>
          </cell>
        </row>
        <row r="6783">
          <cell r="B6783" t="str">
            <v>PL7-00021A BRL</v>
          </cell>
          <cell r="C6783" t="str">
            <v>IdentityMgrExtConn 2016 SNGL OLP NL Acdmc Qlfd</v>
          </cell>
          <cell r="D6783">
            <v>29682.829787234044</v>
          </cell>
          <cell r="E6783"/>
          <cell r="F6783" t="str">
            <v>SOFTWARE LICENSES</v>
          </cell>
        </row>
        <row r="6784">
          <cell r="B6784" t="str">
            <v>PL7-00007A BRL</v>
          </cell>
          <cell r="C6784" t="str">
            <v>IdentityMgrExtConn SNGL LicSAPk OLP NL Acdmc Qlfd</v>
          </cell>
          <cell r="D6784">
            <v>44524.244680851065</v>
          </cell>
          <cell r="E6784"/>
          <cell r="F6784" t="str">
            <v>SOFTWARE LICENSES</v>
          </cell>
        </row>
        <row r="6785">
          <cell r="B6785" t="str">
            <v>PL7-00009A BRL</v>
          </cell>
          <cell r="C6785" t="str">
            <v>IdentityMgrExtConn SNGL SA OLP NL Acdmc Qlfd</v>
          </cell>
          <cell r="D6785">
            <v>14841.425531914894</v>
          </cell>
          <cell r="E6785"/>
          <cell r="F6785" t="str">
            <v>SOFTWARE LICENSES</v>
          </cell>
        </row>
        <row r="6786">
          <cell r="B6786" t="str">
            <v>3LN-00003A BRL</v>
          </cell>
          <cell r="C6786" t="str">
            <v>IntuneOpen ShrdSvr SNGL SubsVL OLP NL AnnualAcdmc Fclty Qlfd RenewalOnly</v>
          </cell>
          <cell r="D6786">
            <v>38.117021276595743</v>
          </cell>
          <cell r="E6786"/>
          <cell r="F6786" t="str">
            <v>SOFTWARE SUBSCRIPTION LICENSES</v>
          </cell>
        </row>
        <row r="6787">
          <cell r="B6787" t="str">
            <v>3LN-00015A BRL</v>
          </cell>
          <cell r="C6787" t="str">
            <v>IntuneOpen ShrdSvr SNGLSubsVL OLP NL AnnualAcdmc OLSFac Qlfd RenewalOnly</v>
          </cell>
          <cell r="D6787">
            <v>38.117021276595743</v>
          </cell>
          <cell r="E6787"/>
          <cell r="F6787" t="str">
            <v>SOFTWARE SUBSCRIPTION LICENSES</v>
          </cell>
        </row>
        <row r="6788">
          <cell r="B6788" t="str">
            <v>7U6-00010A BRL</v>
          </cell>
          <cell r="C6788" t="str">
            <v>IntuneOPENAddOn ShrdSvrSNGL SubsVLOLP NLAnnualAcdmcFcltyQlfd RenewalOnly</v>
          </cell>
          <cell r="D6788">
            <v>30.51063829787234</v>
          </cell>
          <cell r="E6788"/>
          <cell r="F6788" t="str">
            <v>SOFTWARE SUBSCRIPTION LICENSES</v>
          </cell>
        </row>
        <row r="6789">
          <cell r="B6789" t="str">
            <v>FYS-00005A BRL</v>
          </cell>
          <cell r="C6789" t="str">
            <v>IntuneOpenFclty ShrdSvr SNGL SubsVL OLP NL Annual Acdmc Qlfd</v>
          </cell>
          <cell r="D6789">
            <v>48.042553191489361</v>
          </cell>
          <cell r="E6789"/>
          <cell r="F6789" t="str">
            <v>SOFTWARE SUBSCRIPTION LICENSES</v>
          </cell>
        </row>
        <row r="6790">
          <cell r="B6790" t="str">
            <v>5HK-00210A BRL</v>
          </cell>
          <cell r="C6790" t="str">
            <v>LyncMac 2011 SNGL OLP NL Acdmc</v>
          </cell>
          <cell r="D6790">
            <v>30.223404255319149</v>
          </cell>
          <cell r="E6790"/>
          <cell r="F6790" t="str">
            <v>SOFTWARE LICENSES</v>
          </cell>
        </row>
        <row r="6791">
          <cell r="B6791" t="str">
            <v>5HK-00196A BRL</v>
          </cell>
          <cell r="C6791" t="str">
            <v>LyncMac SNGL LicSAPk OLP NL Acdmc</v>
          </cell>
          <cell r="D6791">
            <v>46.702127659574472</v>
          </cell>
          <cell r="E6791"/>
          <cell r="F6791" t="str">
            <v>SOFTWARE LICENSES</v>
          </cell>
        </row>
        <row r="6792">
          <cell r="B6792" t="str">
            <v>5HK-00208A BRL</v>
          </cell>
          <cell r="C6792" t="str">
            <v>LyncMac SNGL SA OLP NL Acdmc</v>
          </cell>
          <cell r="D6792">
            <v>16.48936170212766</v>
          </cell>
          <cell r="E6792"/>
          <cell r="F6792" t="str">
            <v>SOFTWARE LICENSES</v>
          </cell>
        </row>
        <row r="6793">
          <cell r="B6793" t="str">
            <v>32P-00003A BRL</v>
          </cell>
          <cell r="C6793" t="str">
            <v>MS MyAnalytics OpenFac ShrdSvr SNGL SubsVL OLP NL Annual Acdmc Qlfd</v>
          </cell>
          <cell r="D6793">
            <v>103.71276595744681</v>
          </cell>
          <cell r="E6793"/>
          <cell r="F6793" t="str">
            <v>SOFTWARE SUBSCRIPTION LICENSES</v>
          </cell>
        </row>
        <row r="6794">
          <cell r="B6794" t="str">
            <v>3VU-00071A BRL</v>
          </cell>
          <cell r="C6794" t="str">
            <v>MSDNPltfrms ALNG LicSAPk OLP NL Acdmc Qlfd</v>
          </cell>
          <cell r="D6794">
            <v>2349.9361702127662</v>
          </cell>
          <cell r="E6794"/>
          <cell r="F6794" t="str">
            <v>SOFTWARE SUBSCRIPTION LICENSES</v>
          </cell>
        </row>
        <row r="6795">
          <cell r="B6795" t="str">
            <v>3VU-00073A BRL</v>
          </cell>
          <cell r="C6795" t="str">
            <v>MSDNPltfrms ALNG SA OLP NL Acdmc Qlfd</v>
          </cell>
          <cell r="D6795">
            <v>2349.9361702127662</v>
          </cell>
          <cell r="E6795"/>
          <cell r="F6795" t="str">
            <v>SOFTWARE SUBSCRIPTION LICENSES</v>
          </cell>
        </row>
        <row r="6796">
          <cell r="B6796" t="str">
            <v>WC2-00010A BRL</v>
          </cell>
          <cell r="C6796" t="str">
            <v>MultifctrAuthntnOpn ShrSvrSNGLSubsOLPNLAnualAcdm FcltyPerUsrQlfdRnwlOnly</v>
          </cell>
          <cell r="D6796">
            <v>7.6276595744680851</v>
          </cell>
          <cell r="E6796"/>
          <cell r="F6796" t="str">
            <v>SOFTWARE SUBSCRIPTION LICENSES</v>
          </cell>
        </row>
        <row r="6797">
          <cell r="B6797" t="str">
            <v>32L-00003A BRL</v>
          </cell>
          <cell r="C6797" t="str">
            <v>O365 AdvCompliance OpenFac ShrdSvr SNGL SubsVL OLP NL Annual Acdmc Qlfd</v>
          </cell>
          <cell r="D6797">
            <v>173.10638297872342</v>
          </cell>
          <cell r="E6797"/>
          <cell r="F6797" t="str">
            <v>SOFTWARE SUBSCRIPTION LICENSES</v>
          </cell>
        </row>
        <row r="6798">
          <cell r="B6798" t="str">
            <v>W77-00003A BRL</v>
          </cell>
          <cell r="C6798" t="str">
            <v>Defender for O365 Plan 1 Open Fac Sngl SubVL OLP NL Annual Acad UserQlfd</v>
          </cell>
          <cell r="D6798">
            <v>96.85106382978725</v>
          </cell>
          <cell r="E6798"/>
          <cell r="F6798" t="str">
            <v>SOFTWARE SUBSCRIPTION LICENSES</v>
          </cell>
        </row>
        <row r="6799">
          <cell r="B6799" t="str">
            <v>HVH-00011A BRL</v>
          </cell>
          <cell r="C6799" t="str">
            <v>O365EDUA3OpnFac ShrdSvr SNGL SubsVL OLP NL Annual Acdmc Qlfd</v>
          </cell>
          <cell r="D6799">
            <v>224.95744680851067</v>
          </cell>
          <cell r="E6799"/>
          <cell r="F6799" t="str">
            <v>SOFTWARE SUBSCRIPTION LICENSES</v>
          </cell>
        </row>
        <row r="6800">
          <cell r="B6800" t="str">
            <v>5FV-00003A BRL</v>
          </cell>
          <cell r="C6800" t="str">
            <v>O365EDUE3forFcltyOpn ShrdSvr SNGL SubsVL OLP NL Annual Acdmc QlfdRenewal</v>
          </cell>
          <cell r="D6800">
            <v>141.07446808510642</v>
          </cell>
          <cell r="E6800"/>
          <cell r="F6800" t="str">
            <v>ONLINE SERVICES</v>
          </cell>
        </row>
        <row r="6801">
          <cell r="B6801" t="str">
            <v>S3Y-00003A BRL</v>
          </cell>
          <cell r="C6801" t="str">
            <v>M365AppsForEnterpriseOpenFac SNGL SubsVL OLP NL Annual Acdmc Qlfd</v>
          </cell>
          <cell r="D6801">
            <v>141.07446808510642</v>
          </cell>
          <cell r="E6801"/>
          <cell r="F6801" t="str">
            <v>ONLINE SERVICES</v>
          </cell>
        </row>
        <row r="6802">
          <cell r="B6802" t="str">
            <v>FTK-00003A BRL</v>
          </cell>
          <cell r="C6802" t="str">
            <v>Defender for O365 Plan 2 Open Fac Sngl SubVL OLP NL Annual Acad Qlfd</v>
          </cell>
          <cell r="D6802">
            <v>152.51063829787236</v>
          </cell>
          <cell r="E6802"/>
          <cell r="F6802" t="str">
            <v>SOFTWARE SUBSCRIPTION LICENSES</v>
          </cell>
        </row>
        <row r="6803">
          <cell r="B6803" t="str">
            <v>5A4-00003A BRL</v>
          </cell>
          <cell r="C6803" t="str">
            <v>O365XtraFileStrgOpnFAC ShrdSvr SNGL SubsVL OLP NL AnnualAcdmc AddOn Qlfd</v>
          </cell>
          <cell r="D6803">
            <v>15.25531914893617</v>
          </cell>
          <cell r="E6803"/>
          <cell r="F6803" t="str">
            <v>SOFTWARE SUBSCRIPTION LICENSES</v>
          </cell>
        </row>
        <row r="6804">
          <cell r="B6804" t="str">
            <v>9ST-00135A BRL</v>
          </cell>
          <cell r="C6804" t="str">
            <v>OffAdtandCntrlMngmnt 2013 SNGL OLP NL Acdmc</v>
          </cell>
          <cell r="D6804">
            <v>5512.1914893617022</v>
          </cell>
          <cell r="E6804"/>
          <cell r="F6804" t="str">
            <v>SOFTWARE LICENSES</v>
          </cell>
        </row>
        <row r="6805">
          <cell r="B6805" t="str">
            <v>9ST-00131A BRL</v>
          </cell>
          <cell r="C6805" t="str">
            <v>OffAdtandCntrlMngmnt SNGL LicSAPk OLP NL Acdmc</v>
          </cell>
          <cell r="D6805">
            <v>8268.7340425531911</v>
          </cell>
          <cell r="E6805"/>
          <cell r="F6805" t="str">
            <v>SOFTWARE LICENSES</v>
          </cell>
        </row>
        <row r="6806">
          <cell r="B6806" t="str">
            <v>9ST-00133A BRL</v>
          </cell>
          <cell r="C6806" t="str">
            <v>OffAdtandCntrlMngmnt SNGL SA OLP NL Acdmc</v>
          </cell>
          <cell r="D6806">
            <v>2756.5531914893618</v>
          </cell>
          <cell r="E6806"/>
          <cell r="F6806" t="str">
            <v>SOFTWARE LICENSES</v>
          </cell>
        </row>
        <row r="6807">
          <cell r="B6807" t="str">
            <v>D9U-00014A BRL</v>
          </cell>
          <cell r="C6807" t="str">
            <v>OffHomeandStdntRT 2013 SNGL OLP NL Acdmc</v>
          </cell>
          <cell r="D6807">
            <v>56.776595744680854</v>
          </cell>
          <cell r="E6807"/>
          <cell r="F6807" t="str">
            <v>SOFTWARE LICENSES</v>
          </cell>
        </row>
        <row r="6808">
          <cell r="B6808" t="str">
            <v>3YF-00642A BRL</v>
          </cell>
          <cell r="C6808" t="str">
            <v>OfficeMacStd 2019 SNGL OLP NL Acdmc</v>
          </cell>
          <cell r="D6808">
            <v>399.28723404255322</v>
          </cell>
          <cell r="E6808"/>
          <cell r="F6808" t="str">
            <v>SOFTWARE LICENSES</v>
          </cell>
        </row>
        <row r="6809">
          <cell r="B6809" t="str">
            <v>3YF-00262A BRL</v>
          </cell>
          <cell r="C6809" t="str">
            <v>OfficeMacStd SNGL LicSAPk OLP NL Acdmc</v>
          </cell>
          <cell r="D6809">
            <v>630.05319148936178</v>
          </cell>
          <cell r="E6809"/>
          <cell r="F6809" t="str">
            <v>SOFTWARE LICENSES</v>
          </cell>
        </row>
        <row r="6810">
          <cell r="B6810" t="str">
            <v>3YF-00264A BRL</v>
          </cell>
          <cell r="C6810" t="str">
            <v>OfficeMacStd SNGL SA OLP NL Acdmc</v>
          </cell>
          <cell r="D6810">
            <v>230.77659574468086</v>
          </cell>
          <cell r="E6810"/>
          <cell r="F6810" t="str">
            <v>SOFTWARE LICENSES</v>
          </cell>
        </row>
        <row r="6811">
          <cell r="B6811" t="str">
            <v>79H-00455A BRL</v>
          </cell>
          <cell r="C6811" t="str">
            <v>OfficeMultiLangPk 2013 SNGL OLP NL Acdmc</v>
          </cell>
          <cell r="D6811">
            <v>91.574468085106389</v>
          </cell>
          <cell r="E6811"/>
          <cell r="F6811" t="str">
            <v>SOFTWARE LICENSES</v>
          </cell>
        </row>
        <row r="6812">
          <cell r="B6812" t="str">
            <v>79P-05717A BRL</v>
          </cell>
          <cell r="C6812" t="str">
            <v>OfficeProPlus 2019 SNGL OLP NL Acdmc</v>
          </cell>
          <cell r="D6812">
            <v>518.34042553191489</v>
          </cell>
          <cell r="E6812"/>
          <cell r="F6812" t="str">
            <v>SOFTWARE LICENSES</v>
          </cell>
        </row>
        <row r="6813">
          <cell r="B6813" t="str">
            <v>269-05584A BRL</v>
          </cell>
          <cell r="C6813" t="str">
            <v>OfficeProPlus SNGL LicSAPk OLP NL Acdmc</v>
          </cell>
          <cell r="D6813">
            <v>818.72340425531922</v>
          </cell>
          <cell r="E6813"/>
          <cell r="F6813" t="str">
            <v>SOFTWARE LICENSES</v>
          </cell>
        </row>
        <row r="6814">
          <cell r="B6814" t="str">
            <v>269-05829A BRL</v>
          </cell>
          <cell r="C6814" t="str">
            <v>OfficeProPlus SNGL SA OLP NL Acdmc</v>
          </cell>
          <cell r="D6814">
            <v>300.39361702127661</v>
          </cell>
          <cell r="E6814"/>
          <cell r="F6814" t="str">
            <v>SOFTWARE LICENSES</v>
          </cell>
        </row>
        <row r="6815">
          <cell r="B6815" t="str">
            <v>021-10597A BRL</v>
          </cell>
          <cell r="C6815" t="str">
            <v>OfficeStd 2019 SNGL OLP NL Acdmc</v>
          </cell>
          <cell r="D6815">
            <v>399.28723404255322</v>
          </cell>
          <cell r="E6815"/>
          <cell r="F6815" t="str">
            <v>SOFTWARE LICENSES</v>
          </cell>
        </row>
        <row r="6816">
          <cell r="B6816" t="str">
            <v>021-05402A BRL</v>
          </cell>
          <cell r="C6816" t="str">
            <v>OfficeStd SNGL LicSAPk OLP NL Acdmc</v>
          </cell>
          <cell r="D6816">
            <v>630.05319148936178</v>
          </cell>
          <cell r="E6816"/>
          <cell r="F6816" t="str">
            <v>SOFTWARE LICENSES</v>
          </cell>
        </row>
        <row r="6817">
          <cell r="B6817" t="str">
            <v>021-05570A BRL</v>
          </cell>
          <cell r="C6817" t="str">
            <v>OfficeStd SNGL SA OLP NL Acdmc</v>
          </cell>
          <cell r="D6817">
            <v>230.77659574468086</v>
          </cell>
          <cell r="E6817"/>
          <cell r="F6817" t="str">
            <v>SOFTWARE LICENSES</v>
          </cell>
        </row>
        <row r="6818">
          <cell r="B6818" t="str">
            <v>543-06589A BRL</v>
          </cell>
          <cell r="C6818" t="str">
            <v>Outlk 2019 SNGL OLP NL Acdmc</v>
          </cell>
          <cell r="D6818">
            <v>155.68085106382981</v>
          </cell>
          <cell r="E6818"/>
          <cell r="F6818" t="str">
            <v>SOFTWARE LICENSES</v>
          </cell>
        </row>
        <row r="6819">
          <cell r="B6819" t="str">
            <v>543-01684A BRL</v>
          </cell>
          <cell r="C6819" t="str">
            <v>Outlk SNGL LicSAPk OLP NL Acdmc</v>
          </cell>
          <cell r="D6819">
            <v>245.43617021276597</v>
          </cell>
          <cell r="E6819"/>
          <cell r="F6819" t="str">
            <v>SOFTWARE LICENSES</v>
          </cell>
        </row>
        <row r="6820">
          <cell r="B6820" t="str">
            <v>543-01652A BRL</v>
          </cell>
          <cell r="C6820" t="str">
            <v>Outlk SNGL SA OLP NL Acdmc</v>
          </cell>
          <cell r="D6820">
            <v>89.744680851063833</v>
          </cell>
          <cell r="E6820"/>
          <cell r="F6820" t="str">
            <v>SOFTWARE LICENSES</v>
          </cell>
        </row>
        <row r="6821">
          <cell r="B6821" t="str">
            <v>36F-00457A BRL</v>
          </cell>
          <cell r="C6821" t="str">
            <v>OutlkMac 2019 SNGL OLP NL Acdmc</v>
          </cell>
          <cell r="D6821">
            <v>155.68085106382981</v>
          </cell>
          <cell r="E6821"/>
          <cell r="F6821" t="str">
            <v>SOFTWARE LICENSES</v>
          </cell>
        </row>
        <row r="6822">
          <cell r="B6822" t="str">
            <v>36F-00155A BRL</v>
          </cell>
          <cell r="C6822" t="str">
            <v>OutlkMac SNGL LicSAPk OLP NL Acdmc</v>
          </cell>
          <cell r="D6822">
            <v>245.43617021276597</v>
          </cell>
          <cell r="E6822"/>
          <cell r="F6822" t="str">
            <v>SOFTWARE LICENSES</v>
          </cell>
        </row>
        <row r="6823">
          <cell r="B6823" t="str">
            <v>36F-00157A BRL</v>
          </cell>
          <cell r="C6823" t="str">
            <v>OutlkMac SNGL SA OLP NL Acdmc</v>
          </cell>
          <cell r="D6823">
            <v>89.744680851063833</v>
          </cell>
          <cell r="E6823"/>
          <cell r="F6823" t="str">
            <v>SOFTWARE LICENSES</v>
          </cell>
        </row>
        <row r="6824">
          <cell r="B6824" t="str">
            <v>164-07823A BRL</v>
          </cell>
          <cell r="C6824" t="str">
            <v>Pblshr 2019 SNGL OLP NL Acdmc</v>
          </cell>
          <cell r="D6824">
            <v>155.68085106382981</v>
          </cell>
          <cell r="E6824"/>
          <cell r="F6824" t="str">
            <v>SOFTWARE LICENSES</v>
          </cell>
        </row>
        <row r="6825">
          <cell r="B6825" t="str">
            <v>164-02369A BRL</v>
          </cell>
          <cell r="C6825" t="str">
            <v>Pblshr SNGL LicSAPk OLP NL Acdmc</v>
          </cell>
          <cell r="D6825">
            <v>245.43617021276597</v>
          </cell>
          <cell r="E6825"/>
          <cell r="F6825" t="str">
            <v>SOFTWARE LICENSES</v>
          </cell>
        </row>
        <row r="6826">
          <cell r="B6826" t="str">
            <v>164-02553A BRL</v>
          </cell>
          <cell r="C6826" t="str">
            <v>Pblshr SNGL SA OLP NL Acdmc</v>
          </cell>
          <cell r="D6826">
            <v>89.744680851063833</v>
          </cell>
          <cell r="E6826"/>
          <cell r="F6826" t="str">
            <v>SOFTWARE LICENSES</v>
          </cell>
        </row>
        <row r="6827">
          <cell r="B6827" t="str">
            <v>32V-00003A BRL</v>
          </cell>
          <cell r="C6827" t="str">
            <v>Phone Sys OpenFclty ShrdSvr SNGL SubsVL OLP NL Annual Acdmc Qlfd</v>
          </cell>
          <cell r="D6827">
            <v>207.42553191489361</v>
          </cell>
          <cell r="E6827"/>
          <cell r="F6827" t="str">
            <v>SOFTWARE SUBSCRIPTION LICENSES</v>
          </cell>
        </row>
        <row r="6828">
          <cell r="B6828" t="str">
            <v>076-05817A BRL</v>
          </cell>
          <cell r="C6828" t="str">
            <v>Prjct Std 2019 SNGL OLP NL Acdmc</v>
          </cell>
          <cell r="D6828">
            <v>598.92553191489367</v>
          </cell>
          <cell r="E6828"/>
          <cell r="F6828" t="str">
            <v>SOFTWARE LICENSES</v>
          </cell>
        </row>
        <row r="6829">
          <cell r="B6829" t="str">
            <v>076-01865A BRL</v>
          </cell>
          <cell r="C6829" t="str">
            <v>Prjct Std SNGL LicSAPk OLP NL Acdmc</v>
          </cell>
          <cell r="D6829">
            <v>946.936170212766</v>
          </cell>
          <cell r="E6829"/>
          <cell r="F6829" t="str">
            <v>SOFTWARE LICENSES</v>
          </cell>
        </row>
        <row r="6830">
          <cell r="B6830" t="str">
            <v>076-02001A BRL</v>
          </cell>
          <cell r="C6830" t="str">
            <v>Prjct Std SNGL SA OLP NL Acdmc</v>
          </cell>
          <cell r="D6830">
            <v>348</v>
          </cell>
          <cell r="E6830"/>
          <cell r="F6830" t="str">
            <v>SOFTWARE LICENSES</v>
          </cell>
        </row>
        <row r="6831">
          <cell r="B6831" t="str">
            <v>H30-05818A BRL</v>
          </cell>
          <cell r="C6831" t="str">
            <v>PrjctPro 2019 SNGL OLP NL Acdmc w1PrjctSvrCAL</v>
          </cell>
          <cell r="D6831">
            <v>1006.4574468085108</v>
          </cell>
          <cell r="E6831"/>
          <cell r="F6831" t="str">
            <v>SOFTWARE LICENSES</v>
          </cell>
        </row>
        <row r="6832">
          <cell r="B6832" t="str">
            <v>H30-00165A BRL</v>
          </cell>
          <cell r="C6832" t="str">
            <v>PrjctPro SNGL LicSAPk OLP NL Acdmc w1PrjctSvrCAL</v>
          </cell>
          <cell r="D6832">
            <v>1590.7446808510638</v>
          </cell>
          <cell r="E6832"/>
          <cell r="F6832" t="str">
            <v>SOFTWARE LICENSES</v>
          </cell>
        </row>
        <row r="6833">
          <cell r="B6833" t="str">
            <v>H30-00122A BRL</v>
          </cell>
          <cell r="C6833" t="str">
            <v>PrjctPro SNGL SA OLP NL Acdmc w1PrjctSvrCAL</v>
          </cell>
          <cell r="D6833">
            <v>584.27659574468089</v>
          </cell>
          <cell r="E6833"/>
          <cell r="F6833" t="str">
            <v>SOFTWARE LICENSES</v>
          </cell>
        </row>
        <row r="6834">
          <cell r="B6834" t="str">
            <v>H22-02778A BRL</v>
          </cell>
          <cell r="C6834" t="str">
            <v>PrjctSvr 2019 SNGL OLP NL Acdmc</v>
          </cell>
          <cell r="D6834">
            <v>10105.829787234043</v>
          </cell>
          <cell r="E6834"/>
          <cell r="F6834" t="str">
            <v>SOFTWARE LICENSES</v>
          </cell>
        </row>
        <row r="6835">
          <cell r="B6835" t="str">
            <v>H22-00336A BRL</v>
          </cell>
          <cell r="C6835" t="str">
            <v>PrjctSvr SNGL LicSAPk OLP NL Acdmc</v>
          </cell>
          <cell r="D6835">
            <v>15159.202127659575</v>
          </cell>
          <cell r="E6835"/>
          <cell r="F6835" t="str">
            <v>SOFTWARE LICENSES</v>
          </cell>
        </row>
        <row r="6836">
          <cell r="B6836" t="str">
            <v>H22-00297A BRL</v>
          </cell>
          <cell r="C6836" t="str">
            <v>PrjctSvr SNGL SA OLP NL Acdmc</v>
          </cell>
          <cell r="D6836">
            <v>5053.3829787234044</v>
          </cell>
          <cell r="E6836"/>
          <cell r="F6836" t="str">
            <v>SOFTWARE LICENSES</v>
          </cell>
        </row>
        <row r="6837">
          <cell r="B6837" t="str">
            <v>H21-03527A BRL</v>
          </cell>
          <cell r="C6837" t="str">
            <v>PrjctSvrCAL 2019 SNGL OLP NL Acdmc DvcCAL</v>
          </cell>
          <cell r="D6837">
            <v>301.28723404255317</v>
          </cell>
          <cell r="E6837"/>
          <cell r="F6837" t="str">
            <v>SOFTWARE LICENSES</v>
          </cell>
        </row>
        <row r="6838">
          <cell r="B6838" t="str">
            <v>H21-03529A BRL</v>
          </cell>
          <cell r="C6838" t="str">
            <v>PrjctSvrCAL 2019 SNGL OLP NL Acdmc UsrCAL</v>
          </cell>
          <cell r="D6838">
            <v>2908.3085106382978</v>
          </cell>
          <cell r="E6838"/>
          <cell r="F6838" t="str">
            <v>SOFTWARE LICENSES</v>
          </cell>
        </row>
        <row r="6839">
          <cell r="B6839" t="str">
            <v>H21-00292A BRL</v>
          </cell>
          <cell r="C6839" t="str">
            <v>PrjctSvrCAL SNGL LicSAPk OLP NL Acdmc DvcCAL</v>
          </cell>
          <cell r="D6839">
            <v>4200.8936170212774</v>
          </cell>
          <cell r="E6839"/>
          <cell r="F6839" t="str">
            <v>SOFTWARE LICENSES</v>
          </cell>
        </row>
        <row r="6840">
          <cell r="B6840" t="str">
            <v>H21-00545A BRL</v>
          </cell>
          <cell r="C6840" t="str">
            <v>PrjctSvrCAL SNGL LicSAPk OLP NL Acdmc UsrCAL</v>
          </cell>
          <cell r="D6840">
            <v>451.48936170212767</v>
          </cell>
          <cell r="E6840"/>
          <cell r="F6840" t="str">
            <v>SOFTWARE LICENSES</v>
          </cell>
        </row>
        <row r="6841">
          <cell r="B6841" t="str">
            <v>H21-00346A BRL</v>
          </cell>
          <cell r="C6841" t="str">
            <v>PrjctSvrCAL SNGL SA OLP NL Acdmc DvcCAL</v>
          </cell>
          <cell r="D6841">
            <v>150.19148936170214</v>
          </cell>
          <cell r="E6841"/>
          <cell r="F6841" t="str">
            <v>SOFTWARE LICENSES</v>
          </cell>
        </row>
        <row r="6842">
          <cell r="B6842" t="str">
            <v>H21-00550A BRL</v>
          </cell>
          <cell r="C6842" t="str">
            <v>PrjctSvrCAL SNGL SA OLP NL Acdmc UsrCAL</v>
          </cell>
          <cell r="D6842">
            <v>150.19148936170214</v>
          </cell>
          <cell r="E6842"/>
          <cell r="F6842" t="str">
            <v>SOFTWARE LICENSES</v>
          </cell>
        </row>
        <row r="6843">
          <cell r="B6843" t="str">
            <v>7JD-00003A BRL</v>
          </cell>
          <cell r="C6843" t="str">
            <v>ProjOnlnEssntlsOpenFac ShrdSvr SNGL SubsVL OLP NL Annual Acdmc Qlfd</v>
          </cell>
          <cell r="D6843">
            <v>0</v>
          </cell>
          <cell r="E6843"/>
          <cell r="F6843" t="str">
            <v>SOFTWARE SUBSCRIPTION LICENSES</v>
          </cell>
        </row>
        <row r="6844">
          <cell r="B6844" t="str">
            <v>7RJ-00003A BRL</v>
          </cell>
          <cell r="C6844" t="str">
            <v>ProjectPlan5OpenFac ShrdSvr SNGL SubsVL OLP NL Annual Acdmc Qlfd</v>
          </cell>
          <cell r="D6844">
            <v>713.03191489361711</v>
          </cell>
          <cell r="E6844"/>
          <cell r="F6844" t="str">
            <v>SOFTWARE SUBSCRIPTION LICENSES</v>
          </cell>
        </row>
        <row r="6845">
          <cell r="B6845" t="str">
            <v>7LA-00003A BRL</v>
          </cell>
          <cell r="C6845" t="str">
            <v>Project Plan3 Open Fac Shared Sngl Subs VL OLP NL 1M AE Qualified</v>
          </cell>
          <cell r="D6845">
            <v>388.91489361702128</v>
          </cell>
          <cell r="E6845"/>
          <cell r="F6845" t="str">
            <v>SOFTWARE SUBSCRIPTION LICENSES</v>
          </cell>
        </row>
        <row r="6846">
          <cell r="B6846" t="str">
            <v>DW7-00003A BRL</v>
          </cell>
          <cell r="C6846" t="str">
            <v>PwrBIProOpenFac ShrdSvr SNGL SubsVL OLP NL Annual Acdmc Qlfd</v>
          </cell>
          <cell r="D6846">
            <v>145.64893617021278</v>
          </cell>
          <cell r="E6846"/>
          <cell r="F6846" t="str">
            <v>SOFTWARE SUBSCRIPTION LICENSES</v>
          </cell>
        </row>
        <row r="6847">
          <cell r="B6847" t="str">
            <v>079-06736A BRL</v>
          </cell>
          <cell r="C6847" t="str">
            <v>PwrPoint 2019 SNGL OLP NL Acdmc</v>
          </cell>
          <cell r="D6847">
            <v>155.68085106382981</v>
          </cell>
          <cell r="E6847"/>
          <cell r="F6847" t="str">
            <v>SOFTWARE LICENSES</v>
          </cell>
        </row>
        <row r="6848">
          <cell r="B6848" t="str">
            <v>079-01650A BRL</v>
          </cell>
          <cell r="C6848" t="str">
            <v>PwrPoint SNGL LicSAPk OLP NL Acdmc</v>
          </cell>
          <cell r="D6848">
            <v>245.43617021276597</v>
          </cell>
          <cell r="E6848"/>
          <cell r="F6848" t="str">
            <v>SOFTWARE LICENSES</v>
          </cell>
        </row>
        <row r="6849">
          <cell r="B6849" t="str">
            <v>079-01728A BRL</v>
          </cell>
          <cell r="C6849" t="str">
            <v>PwrPoint SNGL SA OLP NL Acdmc</v>
          </cell>
          <cell r="D6849">
            <v>89.744680851063833</v>
          </cell>
          <cell r="E6849"/>
          <cell r="F6849" t="str">
            <v>SOFTWARE LICENSES</v>
          </cell>
        </row>
        <row r="6850">
          <cell r="B6850" t="str">
            <v>D47-00906A BRL</v>
          </cell>
          <cell r="C6850" t="str">
            <v>PwrPointMac 2019 SNGL OLP NL Acdmc</v>
          </cell>
          <cell r="D6850">
            <v>155.68085106382981</v>
          </cell>
          <cell r="E6850"/>
          <cell r="F6850" t="str">
            <v>SOFTWARE LICENSES</v>
          </cell>
        </row>
        <row r="6851">
          <cell r="B6851" t="str">
            <v>D47-00167A BRL</v>
          </cell>
          <cell r="C6851" t="str">
            <v>PwrPointMac SNGL LicSAPk OLP NL Acdmc</v>
          </cell>
          <cell r="D6851">
            <v>245.43617021276597</v>
          </cell>
          <cell r="E6851"/>
          <cell r="F6851" t="str">
            <v>SOFTWARE LICENSES</v>
          </cell>
        </row>
        <row r="6852">
          <cell r="B6852" t="str">
            <v>D47-00192A BRL</v>
          </cell>
          <cell r="C6852" t="str">
            <v>PwrPointMac SNGL SA OLP NL Acdmc</v>
          </cell>
          <cell r="D6852">
            <v>89.744680851063833</v>
          </cell>
          <cell r="E6852"/>
          <cell r="F6852" t="str">
            <v>SOFTWARE LICENSES</v>
          </cell>
        </row>
        <row r="6853">
          <cell r="B6853" t="str">
            <v>GGQ-00003A BRL</v>
          </cell>
          <cell r="C6853" t="str">
            <v>SfBPlusCALEDUOpenFclty ShrdSvr SNGL SubsVL OLP NL Annual Acdmc Qlfd</v>
          </cell>
          <cell r="D6853">
            <v>104.47872340425532</v>
          </cell>
          <cell r="E6853"/>
          <cell r="F6853" t="str">
            <v>SOFTWARE SUBSCRIPTION LICENSES</v>
          </cell>
        </row>
        <row r="6854">
          <cell r="B6854" t="str">
            <v>5HU-00402A BRL</v>
          </cell>
          <cell r="C6854" t="str">
            <v>SfBSvr 2019 SNGL OLP NL Acdmc</v>
          </cell>
          <cell r="D6854">
            <v>6504.9042553191493</v>
          </cell>
          <cell r="E6854"/>
          <cell r="F6854" t="str">
            <v>SOFTWARE LICENSES</v>
          </cell>
        </row>
        <row r="6855">
          <cell r="B6855" t="str">
            <v>5HU-00209A BRL</v>
          </cell>
          <cell r="C6855" t="str">
            <v>SfBSvr SNGL LicSAPk OLP NL Acdmc</v>
          </cell>
          <cell r="D6855">
            <v>9757.8191489361707</v>
          </cell>
          <cell r="E6855"/>
          <cell r="F6855" t="str">
            <v>SOFTWARE LICENSES</v>
          </cell>
        </row>
        <row r="6856">
          <cell r="B6856" t="str">
            <v>5HU-00211A BRL</v>
          </cell>
          <cell r="C6856" t="str">
            <v>SfBSvr SNGL SA OLP NL Acdmc</v>
          </cell>
          <cell r="D6856">
            <v>3252.9148936170213</v>
          </cell>
          <cell r="E6856"/>
          <cell r="F6856" t="str">
            <v>SOFTWARE LICENSES</v>
          </cell>
        </row>
        <row r="6857">
          <cell r="B6857" t="str">
            <v>7AH-00721A BRL</v>
          </cell>
          <cell r="C6857" t="str">
            <v>SfBSVrEnCAL 2019 SNGL OLP NL Acdmc DvcCAL</v>
          </cell>
          <cell r="D6857">
            <v>193.23404255319147</v>
          </cell>
          <cell r="E6857"/>
          <cell r="F6857" t="str">
            <v>SOFTWARE LICENSES</v>
          </cell>
        </row>
        <row r="6858">
          <cell r="B6858" t="str">
            <v>7AH-00723A BRL</v>
          </cell>
          <cell r="C6858" t="str">
            <v>SfBSVrEnCAL 2019 SNGL OLP NL Acdmc UsrCAL</v>
          </cell>
          <cell r="D6858">
            <v>193.23404255319147</v>
          </cell>
          <cell r="E6858"/>
          <cell r="F6858" t="str">
            <v>SOFTWARE LICENSES</v>
          </cell>
        </row>
        <row r="6859">
          <cell r="B6859" t="str">
            <v>7AH-00167A BRL</v>
          </cell>
          <cell r="C6859" t="str">
            <v>SfBSVrEnCAL SNGL LicSAPk OLP NL Acdmc DvcCAL</v>
          </cell>
          <cell r="D6859">
            <v>290.30851063829789</v>
          </cell>
          <cell r="E6859"/>
          <cell r="F6859" t="str">
            <v>SOFTWARE LICENSES</v>
          </cell>
        </row>
        <row r="6860">
          <cell r="B6860" t="str">
            <v>7AH-00169A BRL</v>
          </cell>
          <cell r="C6860" t="str">
            <v>SfBSVrEnCAL SNGL LicSAPk OLP NL Acdmc UsrCAL</v>
          </cell>
          <cell r="D6860">
            <v>290.30851063829789</v>
          </cell>
          <cell r="E6860"/>
          <cell r="F6860" t="str">
            <v>SOFTWARE LICENSES</v>
          </cell>
        </row>
        <row r="6861">
          <cell r="B6861" t="str">
            <v>7AH-00171A BRL</v>
          </cell>
          <cell r="C6861" t="str">
            <v>SfBSVrEnCAL SNGL SA OLP NL Acdmc DvcCAL</v>
          </cell>
          <cell r="D6861">
            <v>97.074468085106389</v>
          </cell>
          <cell r="E6861"/>
          <cell r="F6861" t="str">
            <v>SOFTWARE LICENSES</v>
          </cell>
        </row>
        <row r="6862">
          <cell r="B6862" t="str">
            <v>7AH-00173A BRL</v>
          </cell>
          <cell r="C6862" t="str">
            <v>SfBSVrEnCAL SNGL SA OLP NL Acdmc UsrCAL</v>
          </cell>
          <cell r="D6862">
            <v>97.074468085106389</v>
          </cell>
          <cell r="E6862"/>
          <cell r="F6862" t="str">
            <v>SOFTWARE LICENSES</v>
          </cell>
        </row>
        <row r="6863">
          <cell r="B6863" t="str">
            <v>YEG-01654A BRL</v>
          </cell>
          <cell r="C6863" t="str">
            <v>SfBSvrPlusCAL 2019 SNGL OLP NL Acdmc DvcCAL</v>
          </cell>
          <cell r="D6863">
            <v>193.23404255319147</v>
          </cell>
          <cell r="E6863"/>
          <cell r="F6863" t="str">
            <v>SOFTWARE LICENSES</v>
          </cell>
        </row>
        <row r="6864">
          <cell r="B6864" t="str">
            <v>YEG-01656A BRL</v>
          </cell>
          <cell r="C6864" t="str">
            <v>SfBSvrPlusCAL 2019 SNGL OLP NL Acdmc UsrCAL</v>
          </cell>
          <cell r="D6864">
            <v>193.23404255319147</v>
          </cell>
          <cell r="E6864"/>
          <cell r="F6864" t="str">
            <v>SOFTWARE LICENSES</v>
          </cell>
        </row>
        <row r="6865">
          <cell r="B6865" t="str">
            <v>YEG-00256A BRL</v>
          </cell>
          <cell r="C6865" t="str">
            <v>SfBSvrPlusCAL SNGL LicSAPk OLP NL Acdmc DvcCAL</v>
          </cell>
          <cell r="D6865">
            <v>290.30851063829789</v>
          </cell>
          <cell r="E6865"/>
          <cell r="F6865" t="str">
            <v>SOFTWARE LICENSES</v>
          </cell>
        </row>
        <row r="6866">
          <cell r="B6866" t="str">
            <v>YEG-00258A BRL</v>
          </cell>
          <cell r="C6866" t="str">
            <v>SfBSvrPlusCAL SNGL LicSAPk OLP NL Acdmc UsrCAL</v>
          </cell>
          <cell r="D6866">
            <v>290.30851063829789</v>
          </cell>
          <cell r="E6866"/>
          <cell r="F6866" t="str">
            <v>SOFTWARE LICENSES</v>
          </cell>
        </row>
        <row r="6867">
          <cell r="B6867" t="str">
            <v>YEG-00260A BRL</v>
          </cell>
          <cell r="C6867" t="str">
            <v>SfBSvrPlusCAL SNGL SA OLP NL Acdmc DvcCAL</v>
          </cell>
          <cell r="D6867">
            <v>97.074468085106389</v>
          </cell>
          <cell r="E6867"/>
          <cell r="F6867" t="str">
            <v>SOFTWARE LICENSES</v>
          </cell>
        </row>
        <row r="6868">
          <cell r="B6868" t="str">
            <v>YEG-00272A BRL</v>
          </cell>
          <cell r="C6868" t="str">
            <v>SfBSvrPlusCAL SNGL SA OLP NL Acdmc UsrCAL</v>
          </cell>
          <cell r="D6868">
            <v>97.074468085106389</v>
          </cell>
          <cell r="E6868"/>
          <cell r="F6868" t="str">
            <v>SOFTWARE LICENSES</v>
          </cell>
        </row>
        <row r="6869">
          <cell r="B6869" t="str">
            <v>6ZH-00714A BRL</v>
          </cell>
          <cell r="C6869" t="str">
            <v>SfBSvrStdCAL 2019 SNGL OLP NL Acdmc DvcCAL</v>
          </cell>
          <cell r="D6869">
            <v>56.776595744680854</v>
          </cell>
          <cell r="E6869"/>
          <cell r="F6869" t="str">
            <v>SOFTWARE LICENSES</v>
          </cell>
        </row>
        <row r="6870">
          <cell r="B6870" t="str">
            <v>6ZH-00716A BRL</v>
          </cell>
          <cell r="C6870" t="str">
            <v>SfBSvrStdCAL 2019 SNGL OLP NL Acdmc UsrCAL</v>
          </cell>
          <cell r="D6870">
            <v>56.776595744680854</v>
          </cell>
          <cell r="E6870"/>
          <cell r="F6870" t="str">
            <v>SOFTWARE LICENSES</v>
          </cell>
        </row>
        <row r="6871">
          <cell r="B6871" t="str">
            <v>6ZH-00236A BRL</v>
          </cell>
          <cell r="C6871" t="str">
            <v>SfBSvrStdCAL SNGL LicSAPk OLP NL Acdmc DvcCAL</v>
          </cell>
          <cell r="D6871">
            <v>84.255319148936181</v>
          </cell>
          <cell r="E6871"/>
          <cell r="F6871" t="str">
            <v>SOFTWARE LICENSES</v>
          </cell>
        </row>
        <row r="6872">
          <cell r="B6872" t="str">
            <v>6ZH-00238A BRL</v>
          </cell>
          <cell r="C6872" t="str">
            <v>SfBSvrStdCAL SNGL LicSAPk OLP NL Acdmc UsrCAL</v>
          </cell>
          <cell r="D6872">
            <v>84.255319148936181</v>
          </cell>
          <cell r="E6872"/>
          <cell r="F6872" t="str">
            <v>SOFTWARE LICENSES</v>
          </cell>
        </row>
        <row r="6873">
          <cell r="B6873" t="str">
            <v>6ZH-00240A BRL</v>
          </cell>
          <cell r="C6873" t="str">
            <v>SfBSvrStdCAL SNGL SA OLP NL Acdmc DvcCAL</v>
          </cell>
          <cell r="D6873">
            <v>27.478723404255319</v>
          </cell>
          <cell r="E6873"/>
          <cell r="F6873" t="str">
            <v>SOFTWARE LICENSES</v>
          </cell>
        </row>
        <row r="6874">
          <cell r="B6874" t="str">
            <v>6ZH-00262A BRL</v>
          </cell>
          <cell r="C6874" t="str">
            <v>SfBSvrStdCAL SNGL SA OLP NL Acdmc UsrCAL</v>
          </cell>
          <cell r="D6874">
            <v>27.478723404255319</v>
          </cell>
          <cell r="E6874"/>
          <cell r="F6874" t="str">
            <v>SOFTWARE LICENSES</v>
          </cell>
        </row>
        <row r="6875">
          <cell r="B6875" t="str">
            <v>76N-03830A BRL</v>
          </cell>
          <cell r="C6875" t="str">
            <v>SharePointEntCAL 2019 SNGL OLP NL Acdmc DvcCAL</v>
          </cell>
          <cell r="D6875">
            <v>147.44680851063831</v>
          </cell>
          <cell r="E6875"/>
          <cell r="F6875" t="str">
            <v>SOFTWARE LICENSES</v>
          </cell>
        </row>
        <row r="6876">
          <cell r="B6876" t="str">
            <v>76N-03832A BRL</v>
          </cell>
          <cell r="C6876" t="str">
            <v>SharePointEntCAL 2019 SNGL OLP NL Acdmc UsrCAL</v>
          </cell>
          <cell r="D6876">
            <v>147.44680851063831</v>
          </cell>
          <cell r="E6876"/>
          <cell r="F6876" t="str">
            <v>SOFTWARE LICENSES</v>
          </cell>
        </row>
        <row r="6877">
          <cell r="B6877" t="str">
            <v>76N-02647A BRL</v>
          </cell>
          <cell r="C6877" t="str">
            <v>SharePointEntCAL SNGL LicSAPk OLP NL Acdmc DvcCAL</v>
          </cell>
          <cell r="D6877">
            <v>220.71276595744683</v>
          </cell>
          <cell r="E6877"/>
          <cell r="F6877" t="str">
            <v>SOFTWARE LICENSES</v>
          </cell>
        </row>
        <row r="6878">
          <cell r="B6878" t="str">
            <v>76N-02651A BRL</v>
          </cell>
          <cell r="C6878" t="str">
            <v>SharePointEntCAL SNGL LicSAPk OLP NL Acdmc UsrCAL</v>
          </cell>
          <cell r="D6878">
            <v>220.71276595744683</v>
          </cell>
          <cell r="E6878"/>
          <cell r="F6878" t="str">
            <v>SOFTWARE LICENSES</v>
          </cell>
        </row>
        <row r="6879">
          <cell r="B6879" t="str">
            <v>76N-02659A BRL</v>
          </cell>
          <cell r="C6879" t="str">
            <v>SharePointEntCAL SNGL SA OLP NL Acdmc DvcCAL</v>
          </cell>
          <cell r="D6879">
            <v>73.265957446808514</v>
          </cell>
          <cell r="E6879"/>
          <cell r="F6879" t="str">
            <v>SOFTWARE LICENSES</v>
          </cell>
        </row>
        <row r="6880">
          <cell r="B6880" t="str">
            <v>76N-02664A BRL</v>
          </cell>
          <cell r="C6880" t="str">
            <v>SharePointEntCAL SNGL SA OLP NL Acdmc UsrCAL</v>
          </cell>
          <cell r="D6880">
            <v>73.265957446808514</v>
          </cell>
          <cell r="E6880"/>
          <cell r="F6880" t="str">
            <v>SOFTWARE LICENSES</v>
          </cell>
        </row>
        <row r="6881">
          <cell r="B6881" t="str">
            <v>76M-01656A BRL</v>
          </cell>
          <cell r="C6881" t="str">
            <v>SharePointStdCAL 2019 ALNG OLP NL Acdmc Stdnt DvcCAL</v>
          </cell>
          <cell r="D6881">
            <v>11.904255319148936</v>
          </cell>
          <cell r="E6881"/>
          <cell r="F6881" t="str">
            <v>SOFTWARE LICENSES</v>
          </cell>
        </row>
        <row r="6882">
          <cell r="B6882" t="str">
            <v>76M-01658A BRL</v>
          </cell>
          <cell r="C6882" t="str">
            <v>SharePointStdCAL 2019 ALNG OLP NL Acdmc Stdnt UsrCAL</v>
          </cell>
          <cell r="D6882">
            <v>11.904255319148936</v>
          </cell>
          <cell r="E6882"/>
          <cell r="F6882" t="str">
            <v>SOFTWARE LICENSES</v>
          </cell>
        </row>
        <row r="6883">
          <cell r="B6883" t="str">
            <v>76M-01667A BRL</v>
          </cell>
          <cell r="C6883" t="str">
            <v>SharePointStdCAL 2019 SNGL OLP NL Acdmc DvcCAL</v>
          </cell>
          <cell r="D6883">
            <v>170.34042553191492</v>
          </cell>
          <cell r="E6883"/>
          <cell r="F6883" t="str">
            <v>SOFTWARE LICENSES</v>
          </cell>
        </row>
        <row r="6884">
          <cell r="B6884" t="str">
            <v>76M-01669A BRL</v>
          </cell>
          <cell r="C6884" t="str">
            <v>SharePointStdCAL 2019 SNGL OLP NL Acdmc UsrCAL</v>
          </cell>
          <cell r="D6884">
            <v>170.34042553191492</v>
          </cell>
          <cell r="E6884"/>
          <cell r="F6884" t="str">
            <v>SOFTWARE LICENSES</v>
          </cell>
        </row>
        <row r="6885">
          <cell r="B6885" t="str">
            <v>H05-01479A BRL</v>
          </cell>
          <cell r="C6885" t="str">
            <v>SharePointStdCAL ALNG LicSAPk OLP NL Acdmc Stdnt DvcCAL</v>
          </cell>
          <cell r="D6885">
            <v>17.393617021276597</v>
          </cell>
          <cell r="E6885"/>
          <cell r="F6885" t="str">
            <v>SOFTWARE LICENSES</v>
          </cell>
        </row>
        <row r="6886">
          <cell r="B6886" t="str">
            <v>H05-01482A BRL</v>
          </cell>
          <cell r="C6886" t="str">
            <v>SharePointStdCAL ALNG LicSAPk OLP NL Acdmc Stdnt UsrCAL</v>
          </cell>
          <cell r="D6886">
            <v>17.393617021276597</v>
          </cell>
          <cell r="E6886"/>
          <cell r="F6886" t="str">
            <v>SOFTWARE LICENSES</v>
          </cell>
        </row>
        <row r="6887">
          <cell r="B6887" t="str">
            <v>H05-01480A BRL</v>
          </cell>
          <cell r="C6887" t="str">
            <v>SharePointStdCAL ALNG SA OLP NL Acdmc Stdnt DvcCAL</v>
          </cell>
          <cell r="D6887">
            <v>5.5</v>
          </cell>
          <cell r="E6887"/>
          <cell r="F6887" t="str">
            <v>SOFTWARE LICENSES</v>
          </cell>
        </row>
        <row r="6888">
          <cell r="B6888" t="str">
            <v>H05-01483A BRL</v>
          </cell>
          <cell r="C6888" t="str">
            <v>SharePointStdCAL ALNG SA OLP NL Acdmc Stdnt UsrCAL</v>
          </cell>
          <cell r="D6888">
            <v>5.5</v>
          </cell>
          <cell r="E6888"/>
          <cell r="F6888" t="str">
            <v>SOFTWARE LICENSES</v>
          </cell>
        </row>
        <row r="6889">
          <cell r="B6889" t="str">
            <v>H05-00164A BRL</v>
          </cell>
          <cell r="C6889" t="str">
            <v>SharePointStdCAL SNGL LicSAPk OLP NL Acdmc DvcCAL</v>
          </cell>
          <cell r="D6889">
            <v>254.58510638297875</v>
          </cell>
          <cell r="E6889"/>
          <cell r="F6889" t="str">
            <v>SOFTWARE LICENSES</v>
          </cell>
        </row>
        <row r="6890">
          <cell r="B6890" t="str">
            <v>H05-00390A BRL</v>
          </cell>
          <cell r="C6890" t="str">
            <v>SharePointStdCAL SNGL LicSAPk OLP NL Acdmc UsrCAL</v>
          </cell>
          <cell r="D6890">
            <v>254.58510638297875</v>
          </cell>
          <cell r="E6890"/>
          <cell r="F6890" t="str">
            <v>SOFTWARE LICENSES</v>
          </cell>
        </row>
        <row r="6891">
          <cell r="B6891" t="str">
            <v>H05-00251A BRL</v>
          </cell>
          <cell r="C6891" t="str">
            <v>SharePointStdCAL SNGL SA OLP NL Acdmc DvcCAL</v>
          </cell>
          <cell r="D6891">
            <v>84.255319148936181</v>
          </cell>
          <cell r="E6891"/>
          <cell r="F6891" t="str">
            <v>SOFTWARE LICENSES</v>
          </cell>
        </row>
        <row r="6892">
          <cell r="B6892" t="str">
            <v>H05-00395A BRL</v>
          </cell>
          <cell r="C6892" t="str">
            <v>SharePointStdCAL SNGL SA OLP NL Acdmc UsrCAL</v>
          </cell>
          <cell r="D6892">
            <v>84.255319148936181</v>
          </cell>
          <cell r="E6892"/>
          <cell r="F6892" t="str">
            <v>SOFTWARE LICENSES</v>
          </cell>
        </row>
        <row r="6893">
          <cell r="B6893" t="str">
            <v>76P-02021A BRL</v>
          </cell>
          <cell r="C6893" t="str">
            <v>SharePointSvr 2019 SNGL OLP NL Acdmc</v>
          </cell>
          <cell r="D6893">
            <v>12126.98936170213</v>
          </cell>
          <cell r="E6893"/>
          <cell r="F6893" t="str">
            <v>SOFTWARE LICENSES</v>
          </cell>
        </row>
        <row r="6894">
          <cell r="B6894" t="str">
            <v>H04-00220A BRL</v>
          </cell>
          <cell r="C6894" t="str">
            <v>SharePointSvr SNGL LicSAPk OLP NL Acdmc</v>
          </cell>
          <cell r="D6894">
            <v>18189.563829787232</v>
          </cell>
          <cell r="E6894"/>
          <cell r="F6894" t="str">
            <v>SOFTWARE LICENSES</v>
          </cell>
        </row>
        <row r="6895">
          <cell r="B6895" t="str">
            <v>H04-00291A BRL</v>
          </cell>
          <cell r="C6895" t="str">
            <v>SharePointSvr SNGL SA OLP NL Acdmc</v>
          </cell>
          <cell r="D6895">
            <v>6062.5744680851067</v>
          </cell>
          <cell r="E6895"/>
          <cell r="F6895" t="str">
            <v>SOFTWARE LICENSES</v>
          </cell>
        </row>
        <row r="6896">
          <cell r="B6896" t="str">
            <v>6YH-01167A BRL</v>
          </cell>
          <cell r="C6896" t="str">
            <v>SkypeforBsnss 2019 SNGL OLP NL Acdmc</v>
          </cell>
          <cell r="D6896">
            <v>32.957446808510639</v>
          </cell>
          <cell r="E6896"/>
          <cell r="F6896" t="str">
            <v>SOFTWARE LICENSES</v>
          </cell>
        </row>
        <row r="6897">
          <cell r="B6897" t="str">
            <v>6YH-00417A BRL</v>
          </cell>
          <cell r="C6897" t="str">
            <v>SkypeforBsnss SNGL LicSAPk OLP NL Acdmc</v>
          </cell>
          <cell r="D6897">
            <v>51.287234042553195</v>
          </cell>
          <cell r="E6897"/>
          <cell r="F6897" t="str">
            <v>SOFTWARE LICENSES</v>
          </cell>
        </row>
        <row r="6898">
          <cell r="B6898" t="str">
            <v>6YH-00419A BRL</v>
          </cell>
          <cell r="C6898" t="str">
            <v>SkypeforBsnss SNGL SA OLP NL Acdmc</v>
          </cell>
          <cell r="D6898">
            <v>18.308510638297875</v>
          </cell>
          <cell r="E6898"/>
          <cell r="F6898" t="str">
            <v>SOFTWARE LICENSES</v>
          </cell>
        </row>
        <row r="6899">
          <cell r="B6899" t="str">
            <v>359-06846A BRL</v>
          </cell>
          <cell r="C6899" t="str">
            <v>SQLCAL 2019 SNGL OLP NL Acdmc DvcCAL</v>
          </cell>
          <cell r="D6899">
            <v>338.85106382978722</v>
          </cell>
          <cell r="E6899"/>
          <cell r="F6899" t="str">
            <v>SOFTWARE LICENSES</v>
          </cell>
        </row>
        <row r="6900">
          <cell r="B6900" t="str">
            <v>359-06848A BRL</v>
          </cell>
          <cell r="C6900" t="str">
            <v>SQLCAL 2019 SNGL OLP NL Acdmc UsrCAL</v>
          </cell>
          <cell r="D6900">
            <v>338.85106382978722</v>
          </cell>
          <cell r="E6900"/>
          <cell r="F6900" t="str">
            <v>SOFTWARE LICENSES</v>
          </cell>
        </row>
        <row r="6901">
          <cell r="B6901" t="str">
            <v>359-00733A BRL</v>
          </cell>
          <cell r="C6901" t="str">
            <v>SQLCAL SNGL LicSAPk OLP NL Acdmc DvcCAL</v>
          </cell>
          <cell r="D6901">
            <v>507.34042553191489</v>
          </cell>
          <cell r="E6901"/>
          <cell r="F6901" t="str">
            <v>SOFTWARE LICENSES</v>
          </cell>
        </row>
        <row r="6902">
          <cell r="B6902" t="str">
            <v>359-01013A BRL</v>
          </cell>
          <cell r="C6902" t="str">
            <v>SQLCAL SNGL LicSAPk OLP NL Acdmc UsrCAL</v>
          </cell>
          <cell r="D6902">
            <v>507.34042553191489</v>
          </cell>
          <cell r="E6902"/>
          <cell r="F6902" t="str">
            <v>SOFTWARE LICENSES</v>
          </cell>
        </row>
        <row r="6903">
          <cell r="B6903" t="str">
            <v>359-00809A BRL</v>
          </cell>
          <cell r="C6903" t="str">
            <v>SQLCAL SNGL SA OLP NL Acdmc DvcCAL</v>
          </cell>
          <cell r="D6903">
            <v>168.51063829787236</v>
          </cell>
          <cell r="E6903"/>
          <cell r="F6903" t="str">
            <v>SOFTWARE LICENSES</v>
          </cell>
        </row>
        <row r="6904">
          <cell r="B6904" t="str">
            <v>359-01024A BRL</v>
          </cell>
          <cell r="C6904" t="str">
            <v>SQLCAL SNGL SA OLP NL Acdmc UsrCAL</v>
          </cell>
          <cell r="D6904">
            <v>168.51063829787236</v>
          </cell>
          <cell r="E6904"/>
          <cell r="F6904" t="str">
            <v>SOFTWARE LICENSES</v>
          </cell>
        </row>
        <row r="6905">
          <cell r="B6905" t="str">
            <v>SXA-00007A BRL</v>
          </cell>
          <cell r="C6905" t="str">
            <v>SQLSvrBigDataNodeCores SNGL SubsVL OLP 2Lic NL Annual Acdmc CoreLic Qlfd</v>
          </cell>
          <cell r="D6905">
            <v>648.38297872340434</v>
          </cell>
          <cell r="E6905"/>
          <cell r="F6905" t="str">
            <v>SOFTWARE SUBSCRIPTION LICENSES</v>
          </cell>
        </row>
        <row r="6906">
          <cell r="B6906" t="str">
            <v>810-04993A BRL</v>
          </cell>
          <cell r="C6906" t="str">
            <v>SQLSvrEnt SNGL SA OLP NL Acdmc</v>
          </cell>
          <cell r="D6906">
            <v>6965.5531914893618</v>
          </cell>
          <cell r="E6906"/>
          <cell r="F6906" t="str">
            <v>SOFTWARE SUBSCRIPTION LICENSES</v>
          </cell>
        </row>
        <row r="6907">
          <cell r="B6907" t="str">
            <v>7JQ-01593A BRL</v>
          </cell>
          <cell r="C6907" t="str">
            <v>SQLSvrEntCore 2019 SNGL OLP 2Lic NL Acdmc CoreLic Qlfd</v>
          </cell>
          <cell r="D6907">
            <v>22294.170212765959</v>
          </cell>
          <cell r="E6907"/>
          <cell r="F6907" t="str">
            <v>SOFTWARE LICENSES</v>
          </cell>
        </row>
        <row r="6908">
          <cell r="B6908" t="str">
            <v>7JQ-00325A BRL</v>
          </cell>
          <cell r="C6908" t="str">
            <v>SQLSvrEntCore SNGL LicSAPk OLP 2Lic NL Acdmc CoreLic Qlfd</v>
          </cell>
          <cell r="D6908">
            <v>33441.255319148935</v>
          </cell>
          <cell r="E6908"/>
          <cell r="F6908" t="str">
            <v>SOFTWARE LICENSES</v>
          </cell>
        </row>
        <row r="6909">
          <cell r="B6909" t="str">
            <v>7JQ-00327A BRL</v>
          </cell>
          <cell r="C6909" t="str">
            <v>SQLSvrEntCore SNGL SA OLP 2Lic NL Acdmc CoreLic Qlfd</v>
          </cell>
          <cell r="D6909">
            <v>11147.08510638298</v>
          </cell>
          <cell r="E6909"/>
          <cell r="F6909" t="str">
            <v>SOFTWARE LICENSES</v>
          </cell>
        </row>
        <row r="6910">
          <cell r="B6910" t="str">
            <v>228-11468A BRL</v>
          </cell>
          <cell r="C6910" t="str">
            <v>SQLSvrStd 2019 SNGL OLP NL Acdmc</v>
          </cell>
          <cell r="D6910">
            <v>1456.1063829787236</v>
          </cell>
          <cell r="E6910"/>
          <cell r="F6910" t="str">
            <v>SOFTWARE LICENSES</v>
          </cell>
        </row>
        <row r="6911">
          <cell r="B6911" t="str">
            <v>228-04644A BRL</v>
          </cell>
          <cell r="C6911" t="str">
            <v>SQLSvrStd SNGL LicSAPk OLP NL Acdmc</v>
          </cell>
          <cell r="D6911">
            <v>2183.2659574468084</v>
          </cell>
          <cell r="E6911"/>
          <cell r="F6911" t="str">
            <v>SOFTWARE LICENSES</v>
          </cell>
        </row>
        <row r="6912">
          <cell r="B6912" t="str">
            <v>228-04576A BRL</v>
          </cell>
          <cell r="C6912" t="str">
            <v>SQLSvrStd SNGL SA OLP NL Acdmc</v>
          </cell>
          <cell r="D6912">
            <v>727.13829787234044</v>
          </cell>
          <cell r="E6912"/>
          <cell r="F6912" t="str">
            <v>SOFTWARE LICENSES</v>
          </cell>
        </row>
        <row r="6913">
          <cell r="B6913" t="str">
            <v>7NQ-01550A BRL</v>
          </cell>
          <cell r="C6913" t="str">
            <v>SQLSvrStdCore 2019 SNGL OLP 2Lic NL Acdmc CoreLic Qlfd</v>
          </cell>
          <cell r="D6913">
            <v>5814.3936170212764</v>
          </cell>
          <cell r="E6913"/>
          <cell r="F6913" t="str">
            <v>SOFTWARE LICENSES</v>
          </cell>
        </row>
        <row r="6914">
          <cell r="B6914" t="str">
            <v>7NQ-00242A BRL</v>
          </cell>
          <cell r="C6914" t="str">
            <v>SQLSvrStdCore SNGL LicSAPk OLP 2Lic NL Acdmc CoreLic Qlfd</v>
          </cell>
          <cell r="D6914">
            <v>8721.1382978723414</v>
          </cell>
          <cell r="E6914"/>
          <cell r="F6914" t="str">
            <v>SOFTWARE LICENSES</v>
          </cell>
        </row>
        <row r="6915">
          <cell r="B6915" t="str">
            <v>7NQ-00254A BRL</v>
          </cell>
          <cell r="C6915" t="str">
            <v>SQLSvrStdCore SNGL SA OLP 2Lic NL Acdmc CoreLic Qlfd</v>
          </cell>
          <cell r="D6915">
            <v>2906.7340425531916</v>
          </cell>
          <cell r="E6915"/>
          <cell r="F6915" t="str">
            <v>SOFTWARE LICENSES</v>
          </cell>
        </row>
        <row r="6916">
          <cell r="B6916" t="str">
            <v>EVT-00003A BRL</v>
          </cell>
          <cell r="C6916" t="str">
            <v>StreamP1OPENFAC ShrdSvr SNGL SubsVL OLP NL Annual Acdmc RnwlOnly Qlfd</v>
          </cell>
          <cell r="D6916">
            <v>43.468085106382979</v>
          </cell>
          <cell r="E6916"/>
          <cell r="F6916" t="str">
            <v>SOFTWARE SUBSCRIPTION LICENSES</v>
          </cell>
        </row>
        <row r="6917">
          <cell r="B6917" t="str">
            <v>EWK-00003A BRL</v>
          </cell>
          <cell r="C6917" t="str">
            <v>MSStreamOPENFAC ShrdSvr SNGL SubsVL OLP NL Annual Acdmc Qlfd</v>
          </cell>
          <cell r="D6917">
            <v>73.202127659574472</v>
          </cell>
          <cell r="E6917"/>
          <cell r="F6917" t="str">
            <v>SOFTWARE SUBSCRIPTION LICENSES</v>
          </cell>
        </row>
        <row r="6918">
          <cell r="B6918" t="str">
            <v>EWA-00003A BRL</v>
          </cell>
          <cell r="C6918" t="str">
            <v>StreamStrgOPENFAC ShrdSvrSNGLSubs NL Annual AcdmcXtraStrg500GB AddOnQlfd</v>
          </cell>
          <cell r="D6918">
            <v>1458.8297872340427</v>
          </cell>
          <cell r="E6918"/>
          <cell r="F6918" t="str">
            <v>SOFTWARE SUBSCRIPTION LICENSES</v>
          </cell>
        </row>
        <row r="6919">
          <cell r="B6919" t="str">
            <v>J5A-00018A BRL</v>
          </cell>
          <cell r="C6919" t="str">
            <v>MSEndptConfigmgrCltMgmtLic ALNG LicSAPk OLP NL Acdmc Stdnt PerUsr</v>
          </cell>
          <cell r="D6919">
            <v>10.074468085106384</v>
          </cell>
          <cell r="E6919"/>
          <cell r="F6919" t="str">
            <v>SOFTWARE LICENSES</v>
          </cell>
        </row>
        <row r="6920">
          <cell r="B6920" t="str">
            <v>J5A-00017A BRL</v>
          </cell>
          <cell r="C6920" t="str">
            <v>MSEndptConfigmgrCltMgmtLic ALNG SA OLP NL Acdmc Stdnt PerUsr</v>
          </cell>
          <cell r="D6920">
            <v>3.6595744680851063</v>
          </cell>
          <cell r="E6920"/>
          <cell r="F6920" t="str">
            <v>SOFTWARE LICENSES</v>
          </cell>
        </row>
        <row r="6921">
          <cell r="B6921" t="str">
            <v>J5A-00056A BRL</v>
          </cell>
          <cell r="C6921" t="str">
            <v>MSEndptConfigmgrCltMgmtLic SNGL LicSAPk OLP NL Acdmc PerOSE</v>
          </cell>
          <cell r="D6921">
            <v>109.90425531914894</v>
          </cell>
          <cell r="E6921"/>
          <cell r="F6921" t="str">
            <v>SOFTWARE LICENSES</v>
          </cell>
        </row>
        <row r="6922">
          <cell r="B6922" t="str">
            <v>J5A-00027A BRL</v>
          </cell>
          <cell r="C6922" t="str">
            <v>MSEndptConfigmgrCltMgmtLic SNGL LicSAPk OLP NL Acdmc PerUsr</v>
          </cell>
          <cell r="D6922">
            <v>109.90425531914894</v>
          </cell>
          <cell r="E6922"/>
          <cell r="F6922" t="str">
            <v>SOFTWARE LICENSES</v>
          </cell>
        </row>
        <row r="6923">
          <cell r="B6923" t="str">
            <v>J5A-00051A BRL</v>
          </cell>
          <cell r="C6923" t="str">
            <v>MSEndptConfigmgrCltMgmtLic SNGL SA OLP NL Acdmc PerOSE</v>
          </cell>
          <cell r="D6923">
            <v>36.638297872340424</v>
          </cell>
          <cell r="E6923"/>
          <cell r="F6923" t="str">
            <v>SOFTWARE LICENSES</v>
          </cell>
        </row>
        <row r="6924">
          <cell r="B6924" t="str">
            <v>J5A-00026A BRL</v>
          </cell>
          <cell r="C6924" t="str">
            <v>MSEndptConfigmgrCltMgmtLic SNGL SA OLP NL Acdmc PerUsr</v>
          </cell>
          <cell r="D6924">
            <v>36.638297872340424</v>
          </cell>
          <cell r="E6924"/>
          <cell r="F6924" t="str">
            <v>SOFTWARE LICENSES</v>
          </cell>
        </row>
        <row r="6925">
          <cell r="B6925" t="str">
            <v>9EP-00054A BRL</v>
          </cell>
          <cell r="C6925" t="str">
            <v>SysCtrDatactrCore SNGL LicSAPk OLP 16Lic NL Acdmc CoreLic Qlfd</v>
          </cell>
          <cell r="D6925">
            <v>5850.1170212765956</v>
          </cell>
          <cell r="E6925"/>
          <cell r="F6925" t="str">
            <v>SOFTWARE LICENSES</v>
          </cell>
        </row>
        <row r="6926">
          <cell r="B6926" t="str">
            <v>9EP-00058A BRL</v>
          </cell>
          <cell r="C6926" t="str">
            <v>SysCtrDatactrCore SNGL LicSAPk OLP 2Lic NL Acdmc CoreLic Qlfd</v>
          </cell>
          <cell r="D6926">
            <v>730.79787234042567</v>
          </cell>
          <cell r="E6926"/>
          <cell r="F6926" t="str">
            <v>SOFTWARE LICENSES</v>
          </cell>
        </row>
        <row r="6927">
          <cell r="B6927" t="str">
            <v>9EP-00056A BRL</v>
          </cell>
          <cell r="C6927" t="str">
            <v>SysCtrDatactrCore SNGL SA OLP 16Lic NL Acdmc CoreLic Qlfd</v>
          </cell>
          <cell r="D6927">
            <v>1950.6595744680851</v>
          </cell>
          <cell r="E6927"/>
          <cell r="F6927" t="str">
            <v>SOFTWARE LICENSES</v>
          </cell>
        </row>
        <row r="6928">
          <cell r="B6928" t="str">
            <v>9EP-00060A BRL</v>
          </cell>
          <cell r="C6928" t="str">
            <v>SysCtrDatactrCore SNGL SA OLP 2Lic NL Acdmc CoreLic Qlfd</v>
          </cell>
          <cell r="D6928">
            <v>243.60638297872342</v>
          </cell>
          <cell r="E6928"/>
          <cell r="F6928" t="str">
            <v>SOFTWARE LICENSES</v>
          </cell>
        </row>
        <row r="6929">
          <cell r="B6929" t="str">
            <v>TSC-00459A BRL</v>
          </cell>
          <cell r="C6929" t="str">
            <v>SysCtrDPMCltML SNGL LicSAPk OLP NL Acdmc PerOSE</v>
          </cell>
          <cell r="D6929">
            <v>44.861702127659576</v>
          </cell>
          <cell r="E6929"/>
          <cell r="F6929" t="str">
            <v>SOFTWARE LICENSES</v>
          </cell>
        </row>
        <row r="6930">
          <cell r="B6930" t="str">
            <v>TSC-00860A BRL</v>
          </cell>
          <cell r="C6930" t="str">
            <v>SysCtrDPMCltML SNGL LicSAPk OLP NL Acdmc PerUsr</v>
          </cell>
          <cell r="D6930">
            <v>44.861702127659576</v>
          </cell>
          <cell r="E6930"/>
          <cell r="F6930" t="str">
            <v>SOFTWARE LICENSES</v>
          </cell>
        </row>
        <row r="6931">
          <cell r="B6931" t="str">
            <v>TSC-00463A BRL</v>
          </cell>
          <cell r="C6931" t="str">
            <v>SysCtrDPMCltML SNGL SA OLP NL Acdmc PerOSE</v>
          </cell>
          <cell r="D6931">
            <v>14.659574468085106</v>
          </cell>
          <cell r="E6931"/>
          <cell r="F6931" t="str">
            <v>SOFTWARE LICENSES</v>
          </cell>
        </row>
        <row r="6932">
          <cell r="B6932" t="str">
            <v>TSC-00862A BRL</v>
          </cell>
          <cell r="C6932" t="str">
            <v>SysCtrDPMCltML SNGL SA OLP NL Acdmc PerUsr</v>
          </cell>
          <cell r="D6932">
            <v>14.659574468085106</v>
          </cell>
          <cell r="E6932"/>
          <cell r="F6932" t="str">
            <v>SOFTWARE LICENSES</v>
          </cell>
        </row>
        <row r="6933">
          <cell r="B6933" t="str">
            <v>9TX-00488A BRL</v>
          </cell>
          <cell r="C6933" t="str">
            <v>SysCtrOpsMgrCltML SNGL LicSAPk OLP NL Acdmc PerOSE</v>
          </cell>
          <cell r="D6933">
            <v>44.861702127659576</v>
          </cell>
          <cell r="E6933"/>
          <cell r="F6933" t="str">
            <v>SOFTWARE LICENSES</v>
          </cell>
        </row>
        <row r="6934">
          <cell r="B6934" t="str">
            <v>9TX-00158A BRL</v>
          </cell>
          <cell r="C6934" t="str">
            <v>SysCtrOpsMgrCltML SNGL LicSAPk OLP NL Acdmc PerUsr</v>
          </cell>
          <cell r="D6934">
            <v>44.861702127659576</v>
          </cell>
          <cell r="E6934"/>
          <cell r="F6934" t="str">
            <v>SOFTWARE LICENSES</v>
          </cell>
        </row>
        <row r="6935">
          <cell r="B6935" t="str">
            <v>9TX-00481A BRL</v>
          </cell>
          <cell r="C6935" t="str">
            <v>SysCtrOpsMgrCltML SNGL SA OLP NL Acdmc PerOSE</v>
          </cell>
          <cell r="D6935">
            <v>14.659574468085106</v>
          </cell>
          <cell r="E6935"/>
          <cell r="F6935" t="str">
            <v>SOFTWARE LICENSES</v>
          </cell>
        </row>
        <row r="6936">
          <cell r="B6936" t="str">
            <v>9TX-00177A BRL</v>
          </cell>
          <cell r="C6936" t="str">
            <v>SysCtrOpsMgrCltML SNGL SA OLP NL Acdmc PerUsr</v>
          </cell>
          <cell r="D6936">
            <v>14.659574468085106</v>
          </cell>
          <cell r="E6936"/>
          <cell r="F6936" t="str">
            <v>SOFTWARE LICENSES</v>
          </cell>
        </row>
        <row r="6937">
          <cell r="B6937" t="str">
            <v>3ZK-00048A BRL</v>
          </cell>
          <cell r="C6937" t="str">
            <v>SysCtrOrchestratorSvr SNGL LicSAPk OLP NL Acdmc PerOSE</v>
          </cell>
          <cell r="D6937">
            <v>44.861702127659576</v>
          </cell>
          <cell r="E6937"/>
          <cell r="F6937" t="str">
            <v>SOFTWARE SUBSCRIPTION LICENSES</v>
          </cell>
        </row>
        <row r="6938">
          <cell r="B6938" t="str">
            <v>3ZK-00050A BRL</v>
          </cell>
          <cell r="C6938" t="str">
            <v>SysCtrOrchestratorSvr SNGL LicSAPk OLP NL Acdmc PerUsr</v>
          </cell>
          <cell r="D6938">
            <v>44.861702127659576</v>
          </cell>
          <cell r="E6938"/>
          <cell r="F6938" t="str">
            <v>SOFTWARE SUBSCRIPTION LICENSES</v>
          </cell>
        </row>
        <row r="6939">
          <cell r="B6939" t="str">
            <v>3ZK-00052A BRL</v>
          </cell>
          <cell r="C6939" t="str">
            <v>SysCtrOrchestratorSvr SNGL SA OLP NL Acdmc PerOSE</v>
          </cell>
          <cell r="D6939">
            <v>14.659574468085106</v>
          </cell>
          <cell r="E6939"/>
          <cell r="F6939" t="str">
            <v>SOFTWARE SUBSCRIPTION LICENSES</v>
          </cell>
        </row>
        <row r="6940">
          <cell r="B6940" t="str">
            <v>3ZK-00054A BRL</v>
          </cell>
          <cell r="C6940" t="str">
            <v>SysCtrOrchestratorSvr SNGL SA OLP NL Acdmc PerUsr</v>
          </cell>
          <cell r="D6940">
            <v>14.659574468085106</v>
          </cell>
          <cell r="E6940"/>
          <cell r="F6940" t="str">
            <v>SOFTWARE SUBSCRIPTION LICENSES</v>
          </cell>
        </row>
        <row r="6941">
          <cell r="B6941" t="str">
            <v>3ND-00250A BRL</v>
          </cell>
          <cell r="C6941" t="str">
            <v>SysCtrSrvcMgrCltML SNGL LicSAPk OLP NL Acdmc PerOSE</v>
          </cell>
          <cell r="D6941">
            <v>44.861702127659576</v>
          </cell>
          <cell r="E6941"/>
          <cell r="F6941" t="str">
            <v>SOFTWARE SUBSCRIPTION LICENSES</v>
          </cell>
        </row>
        <row r="6942">
          <cell r="B6942" t="str">
            <v>3ND-00262A BRL</v>
          </cell>
          <cell r="C6942" t="str">
            <v>SysCtrSrvcMgrCltML SNGL LicSAPk OLP NL Acdmc PerUsr</v>
          </cell>
          <cell r="D6942">
            <v>44.861702127659576</v>
          </cell>
          <cell r="E6942"/>
          <cell r="F6942" t="str">
            <v>SOFTWARE SUBSCRIPTION LICENSES</v>
          </cell>
        </row>
        <row r="6943">
          <cell r="B6943" t="str">
            <v>3ND-00264A BRL</v>
          </cell>
          <cell r="C6943" t="str">
            <v>SysCtrSrvcMgrCltML SNGL SA OLP NL Acdmc PerOSE</v>
          </cell>
          <cell r="D6943">
            <v>14.659574468085106</v>
          </cell>
          <cell r="E6943"/>
          <cell r="F6943" t="str">
            <v>SOFTWARE SUBSCRIPTION LICENSES</v>
          </cell>
        </row>
        <row r="6944">
          <cell r="B6944" t="str">
            <v>3ND-00266A BRL</v>
          </cell>
          <cell r="C6944" t="str">
            <v>SysCtrSrvcMgrCltML SNGL SA OLP NL Acdmc PerUsr</v>
          </cell>
          <cell r="D6944">
            <v>14.659574468085106</v>
          </cell>
          <cell r="E6944"/>
          <cell r="F6944" t="str">
            <v>SOFTWARE SUBSCRIPTION LICENSES</v>
          </cell>
        </row>
        <row r="6945">
          <cell r="B6945" t="str">
            <v>9EN-00048A BRL</v>
          </cell>
          <cell r="C6945" t="str">
            <v>SysCtrStdCore SNGL LicSAPk OLP 16Lic NL Acdmc CoreLic Qlfd</v>
          </cell>
          <cell r="D6945">
            <v>2146.627659574468</v>
          </cell>
          <cell r="E6945"/>
          <cell r="F6945" t="str">
            <v>SOFTWARE SUBSCRIPTION LICENSES</v>
          </cell>
        </row>
        <row r="6946">
          <cell r="B6946" t="str">
            <v>9EN-00052A BRL</v>
          </cell>
          <cell r="C6946" t="str">
            <v>SysCtrStdCore SNGL LicSAPk OLP 2Lic NL Acdmc CoreLic Qlfd</v>
          </cell>
          <cell r="D6946">
            <v>268.32978723404256</v>
          </cell>
          <cell r="E6946"/>
          <cell r="F6946" t="str">
            <v>SOFTWARE SUBSCRIPTION LICENSES</v>
          </cell>
        </row>
        <row r="6947">
          <cell r="B6947" t="str">
            <v>9EN-00050A BRL</v>
          </cell>
          <cell r="C6947" t="str">
            <v>SysCtrStdCore SNGL SA OLP 16Lic NL Acdmc CoreLic Qlfd</v>
          </cell>
          <cell r="D6947">
            <v>716.14893617021278</v>
          </cell>
          <cell r="E6947"/>
          <cell r="F6947" t="str">
            <v>SOFTWARE SUBSCRIPTION LICENSES</v>
          </cell>
        </row>
        <row r="6948">
          <cell r="B6948" t="str">
            <v>9EN-00054A BRL</v>
          </cell>
          <cell r="C6948" t="str">
            <v>SysCtrStdCore SNGL SA OLP 2Lic NL Acdmc CoreLic Qlfd</v>
          </cell>
          <cell r="D6948">
            <v>89.744680851063833</v>
          </cell>
          <cell r="E6948"/>
          <cell r="F6948" t="str">
            <v>SOFTWARE SUBSCRIPTION LICENSES</v>
          </cell>
        </row>
        <row r="6949">
          <cell r="B6949" t="str">
            <v>HWL-00003A BRL</v>
          </cell>
          <cell r="C6949" t="str">
            <v>VisioPlan1OpenFaculty ShrdSvr SNGL SubsVL OLP NL Annual Acdmc Qlfd</v>
          </cell>
          <cell r="D6949">
            <v>69.393617021276597</v>
          </cell>
          <cell r="E6949"/>
          <cell r="F6949" t="str">
            <v>SOFTWARE SUBSCRIPTION LICENSES</v>
          </cell>
        </row>
        <row r="6950">
          <cell r="B6950" t="str">
            <v>DV2-00003A BRL</v>
          </cell>
          <cell r="C6950" t="str">
            <v>VisioPlan2OpenFaculty ShrdSvr SNGL SubsVL OLP NL Annual Acdmc Qlfd</v>
          </cell>
          <cell r="D6950">
            <v>152.51063829787236</v>
          </cell>
          <cell r="E6950"/>
          <cell r="F6950" t="str">
            <v>SOFTWARE SUBSCRIPTION LICENSES</v>
          </cell>
        </row>
        <row r="6951">
          <cell r="B6951" t="str">
            <v>D87-07487A BRL</v>
          </cell>
          <cell r="C6951" t="str">
            <v>VisioPro 2019 SNGL OLP NL Acdmc</v>
          </cell>
          <cell r="D6951">
            <v>513.77659574468089</v>
          </cell>
          <cell r="E6951"/>
          <cell r="F6951" t="str">
            <v>SOFTWARE LICENSES</v>
          </cell>
        </row>
        <row r="6952">
          <cell r="B6952" t="str">
            <v>D87-01124A BRL</v>
          </cell>
          <cell r="C6952" t="str">
            <v>VisioPro SNGL LicSAPk OLP NL Acdmc</v>
          </cell>
          <cell r="D6952">
            <v>5493.4787234042551</v>
          </cell>
          <cell r="E6952"/>
          <cell r="F6952" t="str">
            <v>SOFTWARE LICENSES</v>
          </cell>
        </row>
        <row r="6953">
          <cell r="B6953" t="str">
            <v>D87-01217A BRL</v>
          </cell>
          <cell r="C6953" t="str">
            <v>VisioPro SNGL SA OLP NL Acdmc</v>
          </cell>
          <cell r="D6953">
            <v>6786.0638297872338</v>
          </cell>
          <cell r="E6953"/>
          <cell r="F6953" t="str">
            <v>SOFTWARE LICENSES</v>
          </cell>
        </row>
        <row r="6954">
          <cell r="B6954" t="str">
            <v>D86-05856A BRL</v>
          </cell>
          <cell r="C6954" t="str">
            <v>VisioStd 2019 SNGL OLP NL Acdmc</v>
          </cell>
          <cell r="D6954">
            <v>267.41489361702128</v>
          </cell>
          <cell r="E6954"/>
          <cell r="F6954" t="str">
            <v>SOFTWARE LICENSES</v>
          </cell>
        </row>
        <row r="6955">
          <cell r="B6955" t="str">
            <v>D86-01202A BRL</v>
          </cell>
          <cell r="C6955" t="str">
            <v>VisioStd SNGL LicSAPk OLP NL Acdmc</v>
          </cell>
          <cell r="D6955">
            <v>423.10638297872345</v>
          </cell>
          <cell r="E6955"/>
          <cell r="F6955" t="str">
            <v>SOFTWARE LICENSES</v>
          </cell>
        </row>
        <row r="6956">
          <cell r="B6956" t="str">
            <v>D86-01311A BRL</v>
          </cell>
          <cell r="C6956" t="str">
            <v>VisioStd SNGL SA OLP NL Acdmc</v>
          </cell>
          <cell r="D6956">
            <v>155.68085106382981</v>
          </cell>
          <cell r="E6956"/>
          <cell r="F6956" t="str">
            <v>SOFTWARE LICENSES</v>
          </cell>
        </row>
        <row r="6957">
          <cell r="B6957" t="str">
            <v>MX3-00092A BRL</v>
          </cell>
          <cell r="C6957" t="str">
            <v>VSEntSubMSDN ALNG LicSAPk OLP NL Acdmc Qlfd</v>
          </cell>
          <cell r="D6957">
            <v>8690.010638297872</v>
          </cell>
          <cell r="E6957"/>
          <cell r="F6957" t="str">
            <v>SOFTWARE LICENSES</v>
          </cell>
        </row>
        <row r="6958">
          <cell r="B6958" t="str">
            <v>MX3-00094A BRL</v>
          </cell>
          <cell r="C6958" t="str">
            <v>VSEntSubMSDN ALNG SA OLP NL Acdmc Qlfd</v>
          </cell>
          <cell r="D6958">
            <v>3190.6382978723404</v>
          </cell>
          <cell r="E6958"/>
          <cell r="F6958" t="str">
            <v>SOFTWARE LICENSES</v>
          </cell>
        </row>
        <row r="6959">
          <cell r="B6959" t="str">
            <v>C5E-01372A BRL</v>
          </cell>
          <cell r="C6959" t="str">
            <v>VSPro 2019 SNGL OLP NL Acdmc</v>
          </cell>
          <cell r="D6959">
            <v>484.45744680851067</v>
          </cell>
          <cell r="E6959"/>
          <cell r="F6959" t="str">
            <v>SOFTWARE LICENSES</v>
          </cell>
        </row>
        <row r="6960">
          <cell r="B6960" t="str">
            <v>77D-00085A BRL</v>
          </cell>
          <cell r="C6960" t="str">
            <v>VSProSubMSDN ALNG LicSAPk OLP NL Acdmc Qlfd</v>
          </cell>
          <cell r="D6960">
            <v>1107.1914893617022</v>
          </cell>
          <cell r="E6960"/>
          <cell r="F6960" t="str">
            <v>SOFTWARE SUBSCRIPTION LICENSES</v>
          </cell>
        </row>
        <row r="6961">
          <cell r="B6961" t="str">
            <v>77D-00087A BRL</v>
          </cell>
          <cell r="C6961" t="str">
            <v>VSProSubMSDN ALNG SA OLP NL Acdmc Qlfd</v>
          </cell>
          <cell r="D6961">
            <v>913.95744680851067</v>
          </cell>
          <cell r="E6961"/>
          <cell r="F6961" t="str">
            <v>SOFTWARE SUBSCRIPTION LICENSES</v>
          </cell>
        </row>
        <row r="6962">
          <cell r="B6962" t="str">
            <v>125-00444A BRL</v>
          </cell>
          <cell r="C6962" t="str">
            <v>AzureDevOpsServer SNGL LicSAPk OLP NL Acdmc</v>
          </cell>
          <cell r="D6962">
            <v>941.43617021276611</v>
          </cell>
          <cell r="E6962"/>
          <cell r="F6962" t="str">
            <v>SOFTWARE SUBSCRIPTION LICENSES</v>
          </cell>
        </row>
        <row r="6963">
          <cell r="B6963" t="str">
            <v>125-00460A BRL</v>
          </cell>
          <cell r="C6963" t="str">
            <v>AzureDevOpsServer SNGL SA OLP NL Acdmc</v>
          </cell>
          <cell r="D6963">
            <v>313.2021276595745</v>
          </cell>
          <cell r="E6963"/>
          <cell r="F6963" t="str">
            <v>SOFTWARE SUBSCRIPTION LICENSES</v>
          </cell>
        </row>
        <row r="6964">
          <cell r="B6964" t="str">
            <v>126-00726A BRL</v>
          </cell>
          <cell r="C6964" t="str">
            <v>AzureDevOpsServerCAL SNGL LicSAPk OLP NL Acdmc DvcCAL</v>
          </cell>
          <cell r="D6964">
            <v>941.43617021276611</v>
          </cell>
          <cell r="E6964"/>
          <cell r="F6964" t="str">
            <v>SOFTWARE SUBSCRIPTION LICENSES</v>
          </cell>
        </row>
        <row r="6965">
          <cell r="B6965" t="str">
            <v>126-00736A BRL</v>
          </cell>
          <cell r="C6965" t="str">
            <v>AzureDevOpsServerCAL SNGL LicSAPk OLP NL Acdmc UsrCAL</v>
          </cell>
          <cell r="D6965">
            <v>941.43617021276611</v>
          </cell>
          <cell r="E6965"/>
          <cell r="F6965" t="str">
            <v>SOFTWARE SUBSCRIPTION LICENSES</v>
          </cell>
        </row>
        <row r="6966">
          <cell r="B6966" t="str">
            <v>126-00758A BRL</v>
          </cell>
          <cell r="C6966" t="str">
            <v>AzureDevOpsServerCAL SNGL SA OLP NL Acdmc DvcCAL</v>
          </cell>
          <cell r="D6966">
            <v>313.2021276595745</v>
          </cell>
          <cell r="E6966"/>
          <cell r="F6966" t="str">
            <v>SOFTWARE SUBSCRIPTION LICENSES</v>
          </cell>
        </row>
        <row r="6967">
          <cell r="B6967" t="str">
            <v>126-00768A BRL</v>
          </cell>
          <cell r="C6967" t="str">
            <v>AzureDevOpsServerCAL SNGL SA OLP NL Acdmc UsrCAL</v>
          </cell>
          <cell r="D6967">
            <v>313.2021276595745</v>
          </cell>
          <cell r="E6967"/>
          <cell r="F6967" t="str">
            <v>SOFTWARE SUBSCRIPTION LICENSES</v>
          </cell>
        </row>
        <row r="6968">
          <cell r="B6968" t="str">
            <v>L5D-00136A BRL</v>
          </cell>
          <cell r="C6968" t="str">
            <v>VSTstProSubMSDN ALNG LicSAPk OLP NL Acdmc Qlfd</v>
          </cell>
          <cell r="D6968">
            <v>2500.127659574468</v>
          </cell>
          <cell r="E6968"/>
          <cell r="F6968" t="str">
            <v>SOFTWARE LICENSES</v>
          </cell>
        </row>
        <row r="6969">
          <cell r="B6969" t="str">
            <v>L5D-00138A BRL</v>
          </cell>
          <cell r="C6969" t="str">
            <v>VSTstProSubMSDN ALNG SA OLP NL Acdmc Qlfd</v>
          </cell>
          <cell r="D6969">
            <v>917.62765957446823</v>
          </cell>
          <cell r="E6969"/>
          <cell r="F6969" t="str">
            <v>SOFTWARE LICENSES</v>
          </cell>
        </row>
        <row r="6970">
          <cell r="B6970" t="str">
            <v>KW5-00363A BRL</v>
          </cell>
          <cell r="C6970" t="str">
            <v>WINEDUperDVC SNGL SA OLP NL Acdmc</v>
          </cell>
          <cell r="D6970">
            <v>245.43617021276597</v>
          </cell>
          <cell r="E6970"/>
          <cell r="F6970" t="str">
            <v>SOFTWARE LICENSES</v>
          </cell>
        </row>
        <row r="6971">
          <cell r="B6971" t="str">
            <v>KW5-00367A BRL</v>
          </cell>
          <cell r="C6971" t="str">
            <v>WINEDUperDVC SNGL UpgrdSAPk OLP NL Acdmc</v>
          </cell>
          <cell r="D6971">
            <v>669.44680851063833</v>
          </cell>
          <cell r="E6971"/>
          <cell r="F6971" t="str">
            <v>SOFTWARE LICENSES</v>
          </cell>
        </row>
        <row r="6972">
          <cell r="B6972" t="str">
            <v>KW9-00311A BRL</v>
          </cell>
          <cell r="C6972" t="str">
            <v>WINHOME 10 SNGL OLP NL Acdmc Legalization GetGenuine</v>
          </cell>
          <cell r="D6972">
            <v>604.14893617021278</v>
          </cell>
          <cell r="E6972"/>
          <cell r="F6972" t="str">
            <v>SOFTWARE LICENSES</v>
          </cell>
        </row>
        <row r="6973">
          <cell r="B6973" t="str">
            <v>V7J-01072A BRL</v>
          </cell>
          <cell r="C6973" t="str">
            <v>WinMultiPointSvrPrem 2016 SNGL OLP NL Acdmc</v>
          </cell>
          <cell r="D6973">
            <v>706.08510638297878</v>
          </cell>
          <cell r="E6973"/>
          <cell r="F6973" t="str">
            <v>SOFTWARE LICENSES</v>
          </cell>
        </row>
        <row r="6974">
          <cell r="B6974" t="str">
            <v>V7J-00391A BRL</v>
          </cell>
          <cell r="C6974" t="str">
            <v>WinMultiPointSvrPrem SNGL LicSAPk OLP NL Acdmc</v>
          </cell>
          <cell r="D6974">
            <v>1059.5744680851064</v>
          </cell>
          <cell r="E6974"/>
          <cell r="F6974" t="str">
            <v>SOFTWARE LICENSES</v>
          </cell>
        </row>
        <row r="6975">
          <cell r="B6975" t="str">
            <v>V7J-00393A BRL</v>
          </cell>
          <cell r="C6975" t="str">
            <v>WinMultiPointSvrPrem SNGL SA OLP NL Acdmc</v>
          </cell>
          <cell r="D6975">
            <v>353.50000000000006</v>
          </cell>
          <cell r="E6975"/>
          <cell r="F6975" t="str">
            <v>SOFTWARE LICENSES</v>
          </cell>
        </row>
        <row r="6976">
          <cell r="B6976" t="str">
            <v>FQC-09512A BRL</v>
          </cell>
          <cell r="C6976" t="str">
            <v>WinPro 10 SNGL Upgrd OLP NL Acdmc</v>
          </cell>
          <cell r="D6976">
            <v>424.02127659574467</v>
          </cell>
          <cell r="E6976"/>
          <cell r="F6976" t="str">
            <v>SOFTWARE LICENSES</v>
          </cell>
        </row>
        <row r="6977">
          <cell r="B6977" t="str">
            <v>T98-02879A BRL</v>
          </cell>
          <cell r="C6977" t="str">
            <v>WinRghtsMgmtSrvcsCAL 2019 SNGL OLP NL Acdmc DvcCAL</v>
          </cell>
          <cell r="D6977">
            <v>66.861702127659584</v>
          </cell>
          <cell r="E6977"/>
          <cell r="F6977" t="str">
            <v>SOFTWARE LICENSES</v>
          </cell>
        </row>
        <row r="6978">
          <cell r="B6978" t="str">
            <v>T98-02881A BRL</v>
          </cell>
          <cell r="C6978" t="str">
            <v>WinRghtsMgmtSrvcsCAL 2019 SNGL OLP NL Acdmc UsrCAL</v>
          </cell>
          <cell r="D6978">
            <v>66.861702127659584</v>
          </cell>
          <cell r="E6978"/>
          <cell r="F6978" t="str">
            <v>SOFTWARE LICENSES</v>
          </cell>
        </row>
        <row r="6979">
          <cell r="B6979" t="str">
            <v>T98-00565A BRL</v>
          </cell>
          <cell r="C6979" t="str">
            <v>WinRghtsMgmtSrvcsCAL WinNT SNGL LicSAPk OLP NL Acdmc DvcCAL</v>
          </cell>
          <cell r="D6979">
            <v>99.819148936170222</v>
          </cell>
          <cell r="E6979"/>
          <cell r="F6979" t="str">
            <v>SOFTWARE LICENSES</v>
          </cell>
        </row>
        <row r="6980">
          <cell r="B6980" t="str">
            <v>T98-00579A BRL</v>
          </cell>
          <cell r="C6980" t="str">
            <v>WinRghtsMgmtSrvcsCAL WinNT SNGL LicSAPk OLP NL Acdmc UsrCAL</v>
          </cell>
          <cell r="D6980">
            <v>99.819148936170222</v>
          </cell>
          <cell r="E6980"/>
          <cell r="F6980" t="str">
            <v>SOFTWARE LICENSES</v>
          </cell>
        </row>
        <row r="6981">
          <cell r="B6981" t="str">
            <v>T98-00566A BRL</v>
          </cell>
          <cell r="C6981" t="str">
            <v>WinRghtsMgmtSrvcsCAL WinNT SNGL SA OLP NL Acdmc DvcCAL</v>
          </cell>
          <cell r="D6981">
            <v>32.957446808510639</v>
          </cell>
          <cell r="E6981"/>
          <cell r="F6981" t="str">
            <v>SOFTWARE LICENSES</v>
          </cell>
        </row>
        <row r="6982">
          <cell r="B6982" t="str">
            <v>T98-00580A BRL</v>
          </cell>
          <cell r="C6982" t="str">
            <v>WinRghtsMgmtSrvcsCAL WinNT SNGL SA OLP NL Acdmc UsrCAL</v>
          </cell>
          <cell r="D6982">
            <v>32.957446808510639</v>
          </cell>
          <cell r="E6982"/>
          <cell r="F6982" t="str">
            <v>SOFTWARE LICENSES</v>
          </cell>
        </row>
        <row r="6983">
          <cell r="B6983" t="str">
            <v>T99-01153A BRL</v>
          </cell>
          <cell r="C6983" t="str">
            <v>WinRghtsMgmtSrvcsExtConn 2019 SNGL OLP NL Acdmc Qlfd</v>
          </cell>
          <cell r="D6983">
            <v>29556.446808510642</v>
          </cell>
          <cell r="E6983"/>
          <cell r="F6983" t="str">
            <v>SOFTWARE LICENSES</v>
          </cell>
        </row>
        <row r="6984">
          <cell r="B6984" t="str">
            <v>T99-00153A BRL</v>
          </cell>
          <cell r="C6984" t="str">
            <v>WinRghtsMgmtSrvcsExtConn WinNT SNGL LicSAPk OLP NL Acdmc Qlfd</v>
          </cell>
          <cell r="D6984">
            <v>44333.765957446805</v>
          </cell>
          <cell r="E6984"/>
          <cell r="F6984" t="str">
            <v>SOFTWARE LICENSES</v>
          </cell>
        </row>
        <row r="6985">
          <cell r="B6985" t="str">
            <v>T99-00154A BRL</v>
          </cell>
          <cell r="C6985" t="str">
            <v>WinRghtsMgmtSrvcsExtConn WinNT SNGL SA OLP NL Acdmc Qlfd</v>
          </cell>
          <cell r="D6985">
            <v>14777.308510638299</v>
          </cell>
          <cell r="E6985"/>
          <cell r="F6985" t="str">
            <v>SOFTWARE LICENSES</v>
          </cell>
        </row>
        <row r="6986">
          <cell r="B6986" t="str">
            <v>6VC-03726A BRL</v>
          </cell>
          <cell r="C6986" t="str">
            <v>WinRmtDsktpSrvcsCAL 2019 SNGL OLP NL Acdmc DvcCAL</v>
          </cell>
          <cell r="D6986">
            <v>140.11702127659575</v>
          </cell>
          <cell r="E6986"/>
          <cell r="F6986" t="str">
            <v>SOFTWARE LICENSES</v>
          </cell>
        </row>
        <row r="6987">
          <cell r="B6987" t="str">
            <v>6VC-03728A BRL</v>
          </cell>
          <cell r="C6987" t="str">
            <v>WinRmtDsktpSrvcsCAL 2019 SNGL OLP NL Acdmc UsrCAL</v>
          </cell>
          <cell r="D6987">
            <v>140.11702127659575</v>
          </cell>
          <cell r="E6987"/>
          <cell r="F6987" t="str">
            <v>SOFTWARE LICENSES</v>
          </cell>
        </row>
        <row r="6988">
          <cell r="B6988" t="str">
            <v>6VC-01058A BRL</v>
          </cell>
          <cell r="C6988" t="str">
            <v>WinRmtDsktpSrvcsCAL SNGL LicSAPk OLP NL Acdmc DvcCAL</v>
          </cell>
          <cell r="D6988">
            <v>210.18085106382981</v>
          </cell>
          <cell r="E6988"/>
          <cell r="F6988" t="str">
            <v>SOFTWARE LICENSES</v>
          </cell>
        </row>
        <row r="6989">
          <cell r="B6989" t="str">
            <v>6VC-01060A BRL</v>
          </cell>
          <cell r="C6989" t="str">
            <v>WinRmtDsktpSrvcsCAL SNGL LicSAPk OLP NL Acdmc UsrCAL</v>
          </cell>
          <cell r="D6989">
            <v>210.18085106382981</v>
          </cell>
          <cell r="E6989"/>
          <cell r="F6989" t="str">
            <v>SOFTWARE LICENSES</v>
          </cell>
        </row>
        <row r="6990">
          <cell r="B6990" t="str">
            <v>6VC-01062A BRL</v>
          </cell>
          <cell r="C6990" t="str">
            <v>WinRmtDsktpSrvcsCAL SNGL SA OLP NL Acdmc DvcCAL</v>
          </cell>
          <cell r="D6990">
            <v>70.063829787234042</v>
          </cell>
          <cell r="E6990"/>
          <cell r="F6990" t="str">
            <v>SOFTWARE LICENSES</v>
          </cell>
        </row>
        <row r="6991">
          <cell r="B6991" t="str">
            <v>6VC-01064A BRL</v>
          </cell>
          <cell r="C6991" t="str">
            <v>WinRmtDsktpSrvcsCAL SNGL SA OLP NL Acdmc UsrCAL</v>
          </cell>
          <cell r="D6991">
            <v>70.063829787234042</v>
          </cell>
          <cell r="E6991"/>
          <cell r="F6991" t="str">
            <v>SOFTWARE LICENSES</v>
          </cell>
        </row>
        <row r="6992">
          <cell r="B6992" t="str">
            <v>6XC-00427A BRL</v>
          </cell>
          <cell r="C6992" t="str">
            <v>WinRmtDsktpSrvcsExtConn 2019 SNGL OLP NL Acdmc Qlfd</v>
          </cell>
          <cell r="D6992">
            <v>18241.680851063829</v>
          </cell>
          <cell r="E6992"/>
          <cell r="F6992" t="str">
            <v>SOFTWARE LICENSES</v>
          </cell>
        </row>
        <row r="6993">
          <cell r="B6993" t="str">
            <v>6XC-00202A BRL</v>
          </cell>
          <cell r="C6993" t="str">
            <v>WinRmtDsktpSrvcsExtConn SNGL LicSAPk OLP NL Acdmc Qlfd</v>
          </cell>
          <cell r="D6993">
            <v>27363.297872340427</v>
          </cell>
          <cell r="E6993"/>
          <cell r="F6993" t="str">
            <v>SOFTWARE LICENSES</v>
          </cell>
        </row>
        <row r="6994">
          <cell r="B6994" t="str">
            <v>6XC-00204A BRL</v>
          </cell>
          <cell r="C6994" t="str">
            <v>WinRmtDsktpSrvcsExtConn SNGL SA OLP NL Acdmc Qlfd</v>
          </cell>
          <cell r="D6994">
            <v>9121.6063829787236</v>
          </cell>
          <cell r="E6994"/>
          <cell r="F6994" t="str">
            <v>SOFTWARE LICENSES</v>
          </cell>
        </row>
        <row r="6995">
          <cell r="B6995" t="str">
            <v>4UN-00002A BRL</v>
          </cell>
          <cell r="C6995" t="str">
            <v>WinSideloadingRights SNGL OLP NL Acdmc Qlfd</v>
          </cell>
          <cell r="D6995">
            <v>227.11702127659578</v>
          </cell>
          <cell r="E6995"/>
          <cell r="F6995" t="str">
            <v>SOFTWARE LICENSES</v>
          </cell>
        </row>
        <row r="6996">
          <cell r="B6996" t="str">
            <v>R18-05736A BRL</v>
          </cell>
          <cell r="C6996" t="str">
            <v>WinSvrCAL 2019 ALNG OLP NL Acdmc Stdnt DvcCAL</v>
          </cell>
          <cell r="D6996">
            <v>4.5851063829787231</v>
          </cell>
          <cell r="E6996"/>
          <cell r="F6996" t="str">
            <v>SOFTWARE LICENSES</v>
          </cell>
        </row>
        <row r="6997">
          <cell r="B6997" t="str">
            <v>R18-05738A BRL</v>
          </cell>
          <cell r="C6997" t="str">
            <v>WinSvrCAL 2019 ALNG OLP NL Acdmc Stdnt UsrCAL</v>
          </cell>
          <cell r="D6997">
            <v>4.5851063829787231</v>
          </cell>
          <cell r="E6997"/>
          <cell r="F6997" t="str">
            <v>SOFTWARE LICENSES</v>
          </cell>
        </row>
        <row r="6998">
          <cell r="B6998" t="str">
            <v>R18-05746A BRL</v>
          </cell>
          <cell r="C6998" t="str">
            <v>WinSvrCAL 2019 SNGL OLP NL Acdmc DvcCAL</v>
          </cell>
          <cell r="D6998">
            <v>53.11702127659575</v>
          </cell>
          <cell r="E6998"/>
          <cell r="F6998" t="str">
            <v>SOFTWARE LICENSES</v>
          </cell>
        </row>
        <row r="6999">
          <cell r="B6999" t="str">
            <v>R18-05748A BRL</v>
          </cell>
          <cell r="C6999" t="str">
            <v>WinSvrCAL 2019 SNGL OLP NL Acdmc UsrCAL</v>
          </cell>
          <cell r="D6999">
            <v>53.11702127659575</v>
          </cell>
          <cell r="E6999"/>
          <cell r="F6999" t="str">
            <v>SOFTWARE LICENSES</v>
          </cell>
        </row>
        <row r="7000">
          <cell r="B7000" t="str">
            <v>R18-01530A BRL</v>
          </cell>
          <cell r="C7000" t="str">
            <v>WinSvrCAL ALNG LicSAPk OLP NL Acdmc Stdnt DvcCAL</v>
          </cell>
          <cell r="D7000">
            <v>6.4042553191489358</v>
          </cell>
          <cell r="E7000"/>
          <cell r="F7000" t="str">
            <v>SOFTWARE LICENSES</v>
          </cell>
        </row>
        <row r="7001">
          <cell r="B7001" t="str">
            <v>R18-01529A BRL</v>
          </cell>
          <cell r="C7001" t="str">
            <v>WinSvrCAL ALNG LicSAPk OLP NL Acdmc Stdnt UsrCAL</v>
          </cell>
          <cell r="D7001">
            <v>6.4042553191489358</v>
          </cell>
          <cell r="E7001"/>
          <cell r="F7001" t="str">
            <v>SOFTWARE LICENSES</v>
          </cell>
        </row>
        <row r="7002">
          <cell r="B7002" t="str">
            <v>R18-01532A BRL</v>
          </cell>
          <cell r="C7002" t="str">
            <v>WinSvrCAL ALNG SA OLP NL Acdmc Stdnt DvcCAL</v>
          </cell>
          <cell r="D7002">
            <v>1.8297872340425532</v>
          </cell>
          <cell r="E7002"/>
          <cell r="F7002" t="str">
            <v>SOFTWARE LICENSES</v>
          </cell>
        </row>
        <row r="7003">
          <cell r="B7003" t="str">
            <v>R18-01531A BRL</v>
          </cell>
          <cell r="C7003" t="str">
            <v>WinSvrCAL ALNG SA OLP NL Acdmc Stdnt UsrCAL</v>
          </cell>
          <cell r="D7003">
            <v>1.8297872340425532</v>
          </cell>
          <cell r="E7003"/>
          <cell r="F7003" t="str">
            <v>SOFTWARE LICENSES</v>
          </cell>
        </row>
        <row r="7004">
          <cell r="B7004" t="str">
            <v>R18-00200A BRL</v>
          </cell>
          <cell r="C7004" t="str">
            <v>WinSvrCAL SNGL LicSAPk OLP NL Acdmc DvcCAL</v>
          </cell>
          <cell r="D7004">
            <v>80.585106382978722</v>
          </cell>
          <cell r="E7004"/>
          <cell r="F7004" t="str">
            <v>SOFTWARE LICENSES</v>
          </cell>
        </row>
        <row r="7005">
          <cell r="B7005" t="str">
            <v>R18-00199A BRL</v>
          </cell>
          <cell r="C7005" t="str">
            <v>WinSvrCAL SNGL LicSAPk OLP NL Acdmc UsrCAL</v>
          </cell>
          <cell r="D7005">
            <v>80.585106382978722</v>
          </cell>
          <cell r="E7005"/>
          <cell r="F7005" t="str">
            <v>SOFTWARE LICENSES</v>
          </cell>
        </row>
        <row r="7006">
          <cell r="B7006" t="str">
            <v>R18-00202A BRL</v>
          </cell>
          <cell r="C7006" t="str">
            <v>WinSvrCAL SNGL SA OLP NL Acdmc DvcCAL</v>
          </cell>
          <cell r="D7006">
            <v>27.478723404255319</v>
          </cell>
          <cell r="E7006"/>
          <cell r="F7006" t="str">
            <v>SOFTWARE LICENSES</v>
          </cell>
        </row>
        <row r="7007">
          <cell r="B7007" t="str">
            <v>R18-00201A BRL</v>
          </cell>
          <cell r="C7007" t="str">
            <v>WinSvrCAL SNGL SA OLP NL Acdmc UsrCAL</v>
          </cell>
          <cell r="D7007">
            <v>27.478723404255319</v>
          </cell>
          <cell r="E7007"/>
          <cell r="F7007" t="str">
            <v>SOFTWARE LICENSES</v>
          </cell>
        </row>
        <row r="7008">
          <cell r="B7008" t="str">
            <v>9EA-01023A BRL</v>
          </cell>
          <cell r="C7008" t="str">
            <v>WinSvrDCCore 2019 SNGL OLP 16Lic NL Acdmc CoreLic Qlfd</v>
          </cell>
          <cell r="D7008">
            <v>8485.6489361702133</v>
          </cell>
          <cell r="E7008"/>
          <cell r="F7008" t="str">
            <v>SOFTWARE LICENSES</v>
          </cell>
        </row>
        <row r="7009">
          <cell r="B7009" t="str">
            <v>9EA-01025A BRL</v>
          </cell>
          <cell r="C7009" t="str">
            <v>WinSvrDCCore 2019 SNGL OLP 2Lic NL Acdmc CoreLic Qlfd</v>
          </cell>
          <cell r="D7009">
            <v>1061</v>
          </cell>
          <cell r="E7009"/>
          <cell r="F7009" t="str">
            <v>SOFTWARE LICENSES</v>
          </cell>
        </row>
        <row r="7010">
          <cell r="B7010" t="str">
            <v>9EA-00052A BRL</v>
          </cell>
          <cell r="C7010" t="str">
            <v>WinSvrDCCore SNGL LicSAPk OLP 16Lic NL Acdmc CoreLic Qlfd</v>
          </cell>
          <cell r="D7010">
            <v>12728.063829787234</v>
          </cell>
          <cell r="E7010"/>
          <cell r="F7010" t="str">
            <v>SOFTWARE LICENSES</v>
          </cell>
        </row>
        <row r="7011">
          <cell r="B7011" t="str">
            <v>9EA-00058A BRL</v>
          </cell>
          <cell r="C7011" t="str">
            <v>WinSvrDCCore SNGL LicSAPk OLP 2Lic NL Acdmc CoreLic Qlfd</v>
          </cell>
          <cell r="D7011">
            <v>1591.8829787234042</v>
          </cell>
          <cell r="E7011"/>
          <cell r="F7011" t="str">
            <v>SOFTWARE LICENSES</v>
          </cell>
        </row>
        <row r="7012">
          <cell r="B7012" t="str">
            <v>9EA-00054A BRL</v>
          </cell>
          <cell r="C7012" t="str">
            <v>WinSvrDCCore SNGL SA OLP 16Lic NL Acdmc CoreLic Qlfd</v>
          </cell>
          <cell r="D7012">
            <v>4242.4255319148942</v>
          </cell>
          <cell r="E7012"/>
          <cell r="F7012" t="str">
            <v>SOFTWARE LICENSES</v>
          </cell>
        </row>
        <row r="7013">
          <cell r="B7013" t="str">
            <v>9EA-00060A BRL</v>
          </cell>
          <cell r="C7013" t="str">
            <v>WinSvrDCCore SNGL SA OLP 2Lic NL Acdmc CoreLic Qlfd</v>
          </cell>
          <cell r="D7013">
            <v>530.89361702127667</v>
          </cell>
          <cell r="E7013"/>
          <cell r="F7013" t="str">
            <v>SOFTWARE LICENSES</v>
          </cell>
        </row>
        <row r="7014">
          <cell r="B7014" t="str">
            <v>G3S-01249A BRL</v>
          </cell>
          <cell r="C7014" t="str">
            <v>WinSvrEssntls 2019 SNGL OLP NL Acdmc</v>
          </cell>
          <cell r="D7014">
            <v>811.404255319149</v>
          </cell>
          <cell r="E7014"/>
          <cell r="F7014" t="str">
            <v>SOFTWARE LICENSES</v>
          </cell>
        </row>
        <row r="7015">
          <cell r="B7015" t="str">
            <v>G3S-00385A BRL</v>
          </cell>
          <cell r="C7015" t="str">
            <v>WinSvrEssntls SNGL LicSAPk OLP NL Acdmc</v>
          </cell>
          <cell r="D7015">
            <v>1216.1702127659576</v>
          </cell>
          <cell r="E7015"/>
          <cell r="F7015" t="str">
            <v>SOFTWARE LICENSES</v>
          </cell>
        </row>
        <row r="7016">
          <cell r="B7016" t="str">
            <v>G3S-00387A BRL</v>
          </cell>
          <cell r="C7016" t="str">
            <v>WinSvrEssntls SNGL SA OLP NL Acdmc</v>
          </cell>
          <cell r="D7016">
            <v>404.78723404255322</v>
          </cell>
          <cell r="E7016"/>
          <cell r="F7016" t="str">
            <v>SOFTWARE LICENSES</v>
          </cell>
        </row>
        <row r="7017">
          <cell r="B7017" t="str">
            <v>R39-01217A BRL</v>
          </cell>
          <cell r="C7017" t="str">
            <v>WinSvrExtConn 2019 SNGL OLP NL Acdmc Qlfd</v>
          </cell>
          <cell r="D7017">
            <v>3273.989361702128</v>
          </cell>
          <cell r="E7017"/>
          <cell r="F7017" t="str">
            <v>SOFTWARE LICENSES</v>
          </cell>
        </row>
        <row r="7018">
          <cell r="B7018" t="str">
            <v>R39-00170A BRL</v>
          </cell>
          <cell r="C7018" t="str">
            <v>WinSvrExtConn SNGL LicSAPk OLP NL Acdmc Qlfd</v>
          </cell>
          <cell r="D7018">
            <v>4911.4148936170213</v>
          </cell>
          <cell r="E7018"/>
          <cell r="F7018" t="str">
            <v>SOFTWARE LICENSES</v>
          </cell>
        </row>
        <row r="7019">
          <cell r="B7019" t="str">
            <v>R39-00228A BRL</v>
          </cell>
          <cell r="C7019" t="str">
            <v>WinSvrExtConn SNGL SA OLP NL Acdmc Qlfd</v>
          </cell>
          <cell r="D7019">
            <v>1637.4574468085107</v>
          </cell>
          <cell r="E7019"/>
          <cell r="F7019" t="str">
            <v>SOFTWARE LICENSES</v>
          </cell>
        </row>
        <row r="7020">
          <cell r="B7020" t="str">
            <v>9EM-00631A BRL</v>
          </cell>
          <cell r="C7020" t="str">
            <v>WinSvrSTDCore 2019 SNGL OLP 16Lic NL Acdmc CoreLic</v>
          </cell>
          <cell r="D7020">
            <v>1576.0957446808511</v>
          </cell>
          <cell r="E7020"/>
          <cell r="F7020" t="str">
            <v>SOFTWARE LICENSES</v>
          </cell>
        </row>
        <row r="7021">
          <cell r="B7021" t="str">
            <v>9EM-00633A BRL</v>
          </cell>
          <cell r="C7021" t="str">
            <v>WinSvrSTDCore 2019 SNGL OLP 2Lic NL Acdmc CoreLic</v>
          </cell>
          <cell r="D7021">
            <v>199.63829787234044</v>
          </cell>
          <cell r="E7021"/>
          <cell r="F7021" t="str">
            <v>SOFTWARE LICENSES</v>
          </cell>
        </row>
        <row r="7022">
          <cell r="B7022" t="str">
            <v>9EM-00048A BRL</v>
          </cell>
          <cell r="C7022" t="str">
            <v>WinSvrSTDCore SNGL LicSAPk OLP 16Lic NL Acdmc CoreLic</v>
          </cell>
          <cell r="D7022">
            <v>2363.6702127659573</v>
          </cell>
          <cell r="E7022"/>
          <cell r="F7022" t="str">
            <v>SOFTWARE LICENSES</v>
          </cell>
        </row>
        <row r="7023">
          <cell r="B7023" t="str">
            <v>9EM-00054A BRL</v>
          </cell>
          <cell r="C7023" t="str">
            <v>WinSvrSTDCore SNGL LicSAPk OLP 2Lic NL Acdmc CoreLic</v>
          </cell>
          <cell r="D7023">
            <v>298.54255319148939</v>
          </cell>
          <cell r="E7023"/>
          <cell r="F7023" t="str">
            <v>SOFTWARE LICENSES</v>
          </cell>
        </row>
        <row r="7024">
          <cell r="B7024" t="str">
            <v>9EM-00050A BRL</v>
          </cell>
          <cell r="C7024" t="str">
            <v>WinSvrSTDCore SNGL SA OLP 16Lic NL Acdmc CoreLic</v>
          </cell>
          <cell r="D7024">
            <v>787.58510638297878</v>
          </cell>
          <cell r="E7024"/>
          <cell r="F7024" t="str">
            <v>SOFTWARE LICENSES</v>
          </cell>
        </row>
        <row r="7025">
          <cell r="B7025" t="str">
            <v>9EM-00056A BRL</v>
          </cell>
          <cell r="C7025" t="str">
            <v>WinSvrSTDCore SNGL SA OLP 2Lic NL Acdmc CoreLic</v>
          </cell>
          <cell r="D7025">
            <v>98.893617021276597</v>
          </cell>
          <cell r="E7025"/>
          <cell r="F7025" t="str">
            <v>SOFTWARE LICENSES</v>
          </cell>
        </row>
        <row r="7026">
          <cell r="B7026" t="str">
            <v>059-09169A BRL</v>
          </cell>
          <cell r="C7026" t="str">
            <v>Word 2019 SNGL OLP NL Acdmc</v>
          </cell>
          <cell r="D7026">
            <v>155.68085106382981</v>
          </cell>
          <cell r="E7026"/>
          <cell r="F7026" t="str">
            <v>SOFTWARE LICENSES</v>
          </cell>
        </row>
        <row r="7027">
          <cell r="B7027" t="str">
            <v>059-03749A BRL</v>
          </cell>
          <cell r="C7027" t="str">
            <v>Word SNGL LicSAPk OLP NL Acdmc</v>
          </cell>
          <cell r="D7027">
            <v>245.43617021276597</v>
          </cell>
          <cell r="F7027" t="str">
            <v>SOFTWARE LICENSES</v>
          </cell>
        </row>
        <row r="7028">
          <cell r="B7028" t="str">
            <v>059-03878A BRL</v>
          </cell>
          <cell r="C7028" t="str">
            <v>Word SNGL SA OLP NL Acdmc</v>
          </cell>
          <cell r="D7028">
            <v>89.744680851063833</v>
          </cell>
          <cell r="F7028" t="str">
            <v>SOFTWARE LICENSES</v>
          </cell>
        </row>
        <row r="7029">
          <cell r="B7029" t="str">
            <v>D48-01247A BRL</v>
          </cell>
          <cell r="C7029" t="str">
            <v>WordMac 2019 SNGL OLP NL Acdmc</v>
          </cell>
          <cell r="D7029">
            <v>155.68085106382981</v>
          </cell>
          <cell r="F7029" t="str">
            <v>SOFTWARE LICENSES</v>
          </cell>
        </row>
        <row r="7030">
          <cell r="B7030" t="str">
            <v>D48-00273A BRL</v>
          </cell>
          <cell r="C7030" t="str">
            <v>WordMac SNGL LicSAPk OLP NL Acdmc</v>
          </cell>
          <cell r="D7030">
            <v>245.43617021276597</v>
          </cell>
          <cell r="F7030" t="str">
            <v>SOFTWARE LICENSES</v>
          </cell>
        </row>
        <row r="7031">
          <cell r="B7031" t="str">
            <v>D48-00352A BRL</v>
          </cell>
          <cell r="C7031" t="str">
            <v>WordMac SNGL SA OLP NL Acdmc</v>
          </cell>
          <cell r="D7031">
            <v>89.744680851063833</v>
          </cell>
          <cell r="F7031" t="str">
            <v>SOFTWARE LICENSES</v>
          </cell>
        </row>
        <row r="7032">
          <cell r="B7032" t="str">
            <v>077-07233 BRL</v>
          </cell>
          <cell r="C7032" t="str">
            <v>Access 2019 Sngl OLP NL</v>
          </cell>
          <cell r="D7032">
            <v>1036.6808510638298</v>
          </cell>
          <cell r="E7032" t="str">
            <v>Open Corporativo</v>
          </cell>
          <cell r="F7032" t="str">
            <v>SOFTWARE LICENSES</v>
          </cell>
        </row>
        <row r="7033">
          <cell r="B7033" t="str">
            <v>077-02524 BRL</v>
          </cell>
          <cell r="C7033" t="str">
            <v>Access SNGL LicSAPk OLP NL</v>
          </cell>
          <cell r="D7033">
            <v>1637.4574468085107</v>
          </cell>
          <cell r="E7033" t="str">
            <v>Open Corporativo</v>
          </cell>
          <cell r="F7033" t="str">
            <v>SOFTWARE LICENSES</v>
          </cell>
        </row>
        <row r="7034">
          <cell r="B7034" t="str">
            <v>077-02658 BRL</v>
          </cell>
          <cell r="C7034" t="str">
            <v>Access Sngl SA OLP NL</v>
          </cell>
          <cell r="D7034">
            <v>600.75531914893622</v>
          </cell>
          <cell r="E7034" t="str">
            <v>Open Corporativo</v>
          </cell>
          <cell r="F7034" t="str">
            <v>SOFTWARE LICENSES</v>
          </cell>
        </row>
        <row r="7035">
          <cell r="B7035" t="str">
            <v>NH3-00046 BRL</v>
          </cell>
          <cell r="C7035" t="str">
            <v>AdvancedThreatAnltcsCltMgtLic SNGL LicSAPk OLP NL PerOSE</v>
          </cell>
          <cell r="D7035">
            <v>805.90425531914889</v>
          </cell>
          <cell r="E7035" t="str">
            <v>Open Corporativo</v>
          </cell>
          <cell r="F7035" t="str">
            <v>SOFTWARE LICENSES</v>
          </cell>
        </row>
        <row r="7036">
          <cell r="B7036" t="str">
            <v>NH3-00048 BRL</v>
          </cell>
          <cell r="C7036" t="str">
            <v>AdvancedThreatAnltcsCltMgtLic SNGL LicSAPk OLP NL PerUsr</v>
          </cell>
          <cell r="D7036">
            <v>1045.8404255319149</v>
          </cell>
          <cell r="E7036" t="str">
            <v>Open Corporativo</v>
          </cell>
          <cell r="F7036" t="str">
            <v>SOFTWARE LICENSES</v>
          </cell>
        </row>
        <row r="7037">
          <cell r="B7037" t="str">
            <v>NH3-00050 BRL</v>
          </cell>
          <cell r="C7037" t="str">
            <v>AdvancedThreatAnltcsCltMgtLic SNGL SA OLP NL PerOSE</v>
          </cell>
          <cell r="D7037">
            <v>269.2340425531915</v>
          </cell>
          <cell r="E7037" t="str">
            <v>Open Corporativo</v>
          </cell>
          <cell r="F7037" t="str">
            <v>SOFTWARE LICENSES</v>
          </cell>
        </row>
        <row r="7038">
          <cell r="B7038" t="str">
            <v>NH3-00052 BRL</v>
          </cell>
          <cell r="C7038" t="str">
            <v>AdvancedThreatAnltcsCltMgtLic SNGL SA OLP NL PerUsr</v>
          </cell>
          <cell r="D7038">
            <v>348</v>
          </cell>
          <cell r="E7038" t="str">
            <v>Open Corporativo</v>
          </cell>
          <cell r="F7038" t="str">
            <v>SOFTWARE LICENSES</v>
          </cell>
        </row>
        <row r="7039">
          <cell r="B7039" t="str">
            <v>LJ7-00003 BRL</v>
          </cell>
          <cell r="C7039" t="str">
            <v>AudioConfOpen ShrdSvr SNGL SubsVL OLP NL Annual Qlfd</v>
          </cell>
          <cell r="D7039">
            <v>259.28723404255322</v>
          </cell>
          <cell r="E7039" t="str">
            <v>Open Corporativo</v>
          </cell>
          <cell r="F7039" t="str">
            <v>ONLINE SERVICES</v>
          </cell>
        </row>
        <row r="7040">
          <cell r="B7040" t="str">
            <v>GN9-00003 BRL</v>
          </cell>
          <cell r="C7040" t="str">
            <v>AzureActvDrctryPremP1Open ShrdSvr SNGL SubsVL OLP NL Annual Qlfd</v>
          </cell>
          <cell r="D7040">
            <v>388.91489361702128</v>
          </cell>
          <cell r="E7040" t="str">
            <v>Open Corporativo</v>
          </cell>
          <cell r="F7040" t="str">
            <v>ONLINE SERVICES</v>
          </cell>
        </row>
        <row r="7041">
          <cell r="B7041" t="str">
            <v>6EM-00006 BRL</v>
          </cell>
          <cell r="C7041" t="str">
            <v>AzureActvDrctryPremP2Open ShrdSvr SNGL SubsVL OLP NL Annual Qlfd</v>
          </cell>
          <cell r="D7041">
            <v>583.38297872340434</v>
          </cell>
          <cell r="E7041" t="str">
            <v>Open Corporativo</v>
          </cell>
          <cell r="F7041" t="str">
            <v>ONLINE SERVICES</v>
          </cell>
        </row>
        <row r="7042">
          <cell r="B7042" t="str">
            <v>HHS-00003 BRL</v>
          </cell>
          <cell r="C7042" t="str">
            <v>Defender for Identity AO Open Sngl SubVL OLP NL Annual to ATA Qlfd</v>
          </cell>
          <cell r="D7042">
            <v>149.468085106383</v>
          </cell>
          <cell r="E7042" t="str">
            <v>Open Corporativo</v>
          </cell>
          <cell r="F7042" t="str">
            <v>ONLINE SERVICES</v>
          </cell>
        </row>
        <row r="7043">
          <cell r="B7043" t="str">
            <v>HHP-00003 BRL</v>
          </cell>
          <cell r="C7043" t="str">
            <v>Defender for Identity Open Sngl SubVL OLP NL Annual Qlfd</v>
          </cell>
          <cell r="D7043">
            <v>356.13829787234044</v>
          </cell>
          <cell r="E7043" t="str">
            <v>Open Corporativo</v>
          </cell>
          <cell r="F7043" t="str">
            <v>ONLINE SERVICES</v>
          </cell>
        </row>
        <row r="7044">
          <cell r="B7044" t="str">
            <v>QD3-00003 BRL</v>
          </cell>
          <cell r="C7044" t="str">
            <v>AzureInfoProtPremP1Open ShrdSvr SNGL SubsVL OLP NL Annual Qlfd</v>
          </cell>
          <cell r="D7044">
            <v>129.62765957446808</v>
          </cell>
          <cell r="E7044" t="str">
            <v>Open Corporativo</v>
          </cell>
          <cell r="F7044" t="str">
            <v>ONLINE SERVICES</v>
          </cell>
        </row>
        <row r="7045">
          <cell r="B7045" t="str">
            <v>CGJ-00003 BRL</v>
          </cell>
          <cell r="C7045" t="str">
            <v>AzureInfoProtPremP2Open ShrdSvr SNGL SubsVL OLP NL Annual Qlfd</v>
          </cell>
          <cell r="D7045">
            <v>324.11702127659578</v>
          </cell>
          <cell r="E7045" t="str">
            <v>Open Corporativo</v>
          </cell>
          <cell r="F7045" t="str">
            <v>ONLINE SERVICES</v>
          </cell>
        </row>
        <row r="7046">
          <cell r="B7046" t="str">
            <v>5S2-00003 BRL</v>
          </cell>
          <cell r="C7046" t="str">
            <v>AzureSubsSrvcesOpn ShrdSvr SNGL SubsVL OLP NL Annual Qlfd</v>
          </cell>
          <cell r="D7046">
            <v>540.69148936170211</v>
          </cell>
          <cell r="E7046" t="str">
            <v>Open Corporativo</v>
          </cell>
          <cell r="F7046" t="str">
            <v>ONLINE SERVICES</v>
          </cell>
        </row>
        <row r="7047">
          <cell r="B7047" t="str">
            <v>KLS-00005 BRL</v>
          </cell>
          <cell r="C7047" t="str">
            <v>BsnssAppsAddOnOpen ShrdSvr SNGL SubsVL OLP NL Annual forO365E3/E5 Qlfd</v>
          </cell>
          <cell r="D7047">
            <v>0.76595744680851063</v>
          </cell>
          <cell r="E7047" t="str">
            <v>Open Corporativo</v>
          </cell>
          <cell r="F7047" t="str">
            <v>SOFTWARE SUBSCRIPTION LICENSES</v>
          </cell>
        </row>
        <row r="7048">
          <cell r="B7048" t="str">
            <v>HJA-01168 BRL</v>
          </cell>
          <cell r="C7048" t="str">
            <v>BztlkSvrBrnch 2020 SNGL OLP 2Lic NL CoreLic Qlfd</v>
          </cell>
          <cell r="D7048">
            <v>8199.1382978723414</v>
          </cell>
          <cell r="E7048" t="str">
            <v>Open Corporativo</v>
          </cell>
          <cell r="F7048" t="str">
            <v>SOFTWARE LICENSES</v>
          </cell>
        </row>
        <row r="7049">
          <cell r="B7049" t="str">
            <v>HJA-00705 BRL</v>
          </cell>
          <cell r="C7049" t="str">
            <v>BztlkSvrBrnch SNGL LicSAPk OLP 2Lic NL CoreLic Qlfd</v>
          </cell>
          <cell r="D7049">
            <v>12298.244680851065</v>
          </cell>
          <cell r="E7049" t="str">
            <v>Open Corporativo</v>
          </cell>
          <cell r="F7049" t="str">
            <v>SOFTWARE LICENSES</v>
          </cell>
        </row>
        <row r="7050">
          <cell r="B7050" t="str">
            <v>HJA-00707 BRL</v>
          </cell>
          <cell r="C7050" t="str">
            <v>BztlkSvrBrnch SNGL SA OLP 2Lic NL CoreLic Qlfd</v>
          </cell>
          <cell r="D7050">
            <v>4099.1170212765965</v>
          </cell>
          <cell r="E7050" t="str">
            <v>Open Corporativo</v>
          </cell>
          <cell r="F7050" t="str">
            <v>SOFTWARE LICENSES</v>
          </cell>
        </row>
        <row r="7051">
          <cell r="B7051" t="str">
            <v>F52-02749 BRL</v>
          </cell>
          <cell r="C7051" t="str">
            <v>BztlkSvrEnt 2020 SNGL OLP 2Lic NL CoreLic Qlfd</v>
          </cell>
          <cell r="D7051">
            <v>143445.94680851063</v>
          </cell>
          <cell r="E7051" t="str">
            <v>Open Corporativo</v>
          </cell>
          <cell r="F7051" t="str">
            <v>SOFTWARE LICENSES</v>
          </cell>
        </row>
        <row r="7052">
          <cell r="B7052" t="str">
            <v>F52-02105 BRL</v>
          </cell>
          <cell r="C7052" t="str">
            <v>BztlkSvrEnt SNGL LicSAPk OLP 2Lic NL CoreLic Qlfd</v>
          </cell>
          <cell r="D7052">
            <v>215169.38297872341</v>
          </cell>
          <cell r="E7052" t="str">
            <v>Open Corporativo</v>
          </cell>
          <cell r="F7052" t="str">
            <v>SOFTWARE LICENSES</v>
          </cell>
        </row>
        <row r="7053">
          <cell r="B7053" t="str">
            <v>F52-02107 BRL</v>
          </cell>
          <cell r="C7053" t="str">
            <v>BztlkSvrEnt SNGL SA OLP 2Lic NL CoreLic Qlfd</v>
          </cell>
          <cell r="D7053">
            <v>71723.436170212764</v>
          </cell>
          <cell r="E7053" t="str">
            <v>Open Corporativo</v>
          </cell>
          <cell r="F7053" t="str">
            <v>SOFTWARE LICENSES</v>
          </cell>
        </row>
        <row r="7054">
          <cell r="B7054" t="str">
            <v>D75-02452 BRL</v>
          </cell>
          <cell r="C7054" t="str">
            <v>BztlkSvrStd 2020 SNGL OLP 2Lic NL CoreLic Qlfd</v>
          </cell>
          <cell r="D7054">
            <v>32887.202127659577</v>
          </cell>
          <cell r="E7054" t="str">
            <v>Open Corporativo</v>
          </cell>
          <cell r="F7054" t="str">
            <v>SOFTWARE LICENSES</v>
          </cell>
        </row>
        <row r="7055">
          <cell r="B7055" t="str">
            <v>D75-02016 BRL</v>
          </cell>
          <cell r="C7055" t="str">
            <v>BztlkSvrStd SNGL LicSAPk OLP 2Lic NL CoreLic Qlfd</v>
          </cell>
          <cell r="D7055">
            <v>49331.265957446813</v>
          </cell>
          <cell r="E7055" t="str">
            <v>Open Corporativo</v>
          </cell>
          <cell r="F7055" t="str">
            <v>SOFTWARE LICENSES</v>
          </cell>
        </row>
        <row r="7056">
          <cell r="B7056" t="str">
            <v>D75-02018 BRL</v>
          </cell>
          <cell r="C7056" t="str">
            <v>BztlkSvrStd SNGL SA OLP 2Lic NL CoreLic Qlfd</v>
          </cell>
          <cell r="D7056">
            <v>16444.053191489362</v>
          </cell>
          <cell r="E7056" t="str">
            <v>Open Corporativo</v>
          </cell>
          <cell r="F7056" t="str">
            <v>SOFTWARE LICENSES</v>
          </cell>
        </row>
        <row r="7057">
          <cell r="B7057" t="str">
            <v>9GS-00045 BRL</v>
          </cell>
          <cell r="C7057" t="str">
            <v>CISSteDCCore SNGL LicSAPk OLP 16Lic NL CoreLic Qlfd</v>
          </cell>
          <cell r="D7057">
            <v>67260.851063829788</v>
          </cell>
          <cell r="E7057" t="str">
            <v>Open Corporativo</v>
          </cell>
          <cell r="F7057" t="str">
            <v>SOFTWARE LICENSES</v>
          </cell>
        </row>
        <row r="7058">
          <cell r="B7058" t="str">
            <v>9GS-00512 BRL</v>
          </cell>
          <cell r="C7058" t="str">
            <v>CISSteDCCore SNGL LicSAPk OLP 16Lic NL W/OSysCtrSvrLic CoreLic Qlfd</v>
          </cell>
          <cell r="D7058">
            <v>54665.106382978724</v>
          </cell>
          <cell r="E7058" t="str">
            <v>Open Corporativo</v>
          </cell>
          <cell r="F7058" t="str">
            <v>SOFTWARE LICENSES</v>
          </cell>
        </row>
        <row r="7059">
          <cell r="B7059" t="str">
            <v>9GS-00692 BRL</v>
          </cell>
          <cell r="C7059" t="str">
            <v>CISSteDCCore SNGL LicSAPk OLP 16Lic NL woWinSvrLic CoreLic Qlfd</v>
          </cell>
          <cell r="D7059">
            <v>35016.010638297877</v>
          </cell>
          <cell r="E7059" t="str">
            <v>Open Corporativo</v>
          </cell>
          <cell r="F7059" t="str">
            <v>SOFTWARE LICENSES</v>
          </cell>
        </row>
        <row r="7060">
          <cell r="B7060" t="str">
            <v>9GS-00049 BRL</v>
          </cell>
          <cell r="C7060" t="str">
            <v>CISSteDCCore SNGL LicSAPk OLP 2Lic NL CoreLic Qlfd</v>
          </cell>
          <cell r="D7060">
            <v>8411.6808510638293</v>
          </cell>
          <cell r="E7060" t="str">
            <v>Open Corporativo</v>
          </cell>
          <cell r="F7060" t="str">
            <v>SOFTWARE LICENSES</v>
          </cell>
        </row>
        <row r="7061">
          <cell r="B7061" t="str">
            <v>9GS-00514 BRL</v>
          </cell>
          <cell r="C7061" t="str">
            <v>CISSteDCCore SNGL LicSAPk OLP 2Lic NL W/OSysCtrSvrLic CoreLic Qlfd</v>
          </cell>
          <cell r="D7061">
            <v>6836.9361702127662</v>
          </cell>
          <cell r="E7061" t="str">
            <v>Open Corporativo</v>
          </cell>
          <cell r="F7061" t="str">
            <v>SOFTWARE LICENSES</v>
          </cell>
        </row>
        <row r="7062">
          <cell r="B7062" t="str">
            <v>9GS-00694 BRL</v>
          </cell>
          <cell r="C7062" t="str">
            <v>CISSteDCCore SNGL LicSAPk OLP 2Lic NL woWinSvrLic CoreLic Qlfd</v>
          </cell>
          <cell r="D7062">
            <v>4378.6595744680853</v>
          </cell>
          <cell r="E7062" t="str">
            <v>Open Corporativo</v>
          </cell>
          <cell r="F7062" t="str">
            <v>SOFTWARE LICENSES</v>
          </cell>
        </row>
        <row r="7063">
          <cell r="B7063" t="str">
            <v>9GS-00047 BRL</v>
          </cell>
          <cell r="C7063" t="str">
            <v>CISSteDCCore SNGL SA OLP 16Lic NL CoreLic Qlfd</v>
          </cell>
          <cell r="D7063">
            <v>22420.287234042553</v>
          </cell>
          <cell r="E7063" t="str">
            <v>Open Corporativo</v>
          </cell>
          <cell r="F7063" t="str">
            <v>SOFTWARE LICENSES</v>
          </cell>
        </row>
        <row r="7064">
          <cell r="B7064" t="str">
            <v>9GS-00051 BRL</v>
          </cell>
          <cell r="C7064" t="str">
            <v>CISSteDCCore SNGL SA OLP 2Lic NL CoreLic Qlfd</v>
          </cell>
          <cell r="D7064">
            <v>2803.9042553191493</v>
          </cell>
          <cell r="E7064" t="str">
            <v>Open Corporativo</v>
          </cell>
          <cell r="F7064" t="str">
            <v>SOFTWARE LICENSES</v>
          </cell>
        </row>
        <row r="7065">
          <cell r="B7065" t="str">
            <v>9GA-00227 BRL</v>
          </cell>
          <cell r="C7065" t="str">
            <v>CISSteStdCore SNGL LicSAPk OLP 16Lic NL CoreLic Qlfd</v>
          </cell>
          <cell r="D7065">
            <v>18623.39361702128</v>
          </cell>
          <cell r="E7065" t="str">
            <v>Open Corporativo</v>
          </cell>
          <cell r="F7065" t="str">
            <v>SOFTWARE LICENSES</v>
          </cell>
        </row>
        <row r="7066">
          <cell r="B7066" t="str">
            <v>9GA-00023 BRL</v>
          </cell>
          <cell r="C7066" t="str">
            <v>CISSteStdCore SNGL LicSAPk OLP 16Lic NL W/OSysCtrSvrLic CoreLic Qlfd</v>
          </cell>
          <cell r="D7066">
            <v>12715.457446808512</v>
          </cell>
          <cell r="E7066" t="str">
            <v>Open Corporativo</v>
          </cell>
          <cell r="F7066" t="str">
            <v>SOFTWARE LICENSES</v>
          </cell>
        </row>
        <row r="7067">
          <cell r="B7067" t="str">
            <v>9GA-00568 BRL</v>
          </cell>
          <cell r="C7067" t="str">
            <v>CISSteStdCore SNGL LicSAPk OLP 16Lic NL woWinSvrLic CoreLic Qlfd</v>
          </cell>
          <cell r="D7067">
            <v>12115.414893617022</v>
          </cell>
          <cell r="E7067" t="str">
            <v>Open Corporativo</v>
          </cell>
          <cell r="F7067" t="str">
            <v>SOFTWARE LICENSES</v>
          </cell>
        </row>
        <row r="7068">
          <cell r="B7068" t="str">
            <v>9GA-00231 BRL</v>
          </cell>
          <cell r="C7068" t="str">
            <v>CISSteStdCore SNGL LicSAPk OLP 2Lic NL CoreLic Qlfd</v>
          </cell>
          <cell r="D7068">
            <v>2342.4787234042551</v>
          </cell>
          <cell r="E7068" t="str">
            <v>Open Corporativo</v>
          </cell>
          <cell r="F7068" t="str">
            <v>SOFTWARE LICENSES</v>
          </cell>
        </row>
        <row r="7069">
          <cell r="B7069" t="str">
            <v>9GA-00025 BRL</v>
          </cell>
          <cell r="C7069" t="str">
            <v>CISSteStdCore SNGL LicSAPk OLP 2Lic NL W/OSysCtrSvrLic CoreLic Qlfd</v>
          </cell>
          <cell r="D7069">
            <v>1604.1063829787233</v>
          </cell>
          <cell r="E7069" t="str">
            <v>Open Corporativo</v>
          </cell>
          <cell r="F7069" t="str">
            <v>SOFTWARE LICENSES</v>
          </cell>
        </row>
        <row r="7070">
          <cell r="B7070" t="str">
            <v>9GA-00570 BRL</v>
          </cell>
          <cell r="C7070" t="str">
            <v>CISSteStdCore SNGL LicSAPk OLP 2Lic NL woWinSvrLic CoreLic Qlfd</v>
          </cell>
          <cell r="D7070">
            <v>1518.5212765957449</v>
          </cell>
          <cell r="E7070" t="str">
            <v>Open Corporativo</v>
          </cell>
          <cell r="F7070" t="str">
            <v>SOFTWARE LICENSES</v>
          </cell>
        </row>
        <row r="7071">
          <cell r="B7071" t="str">
            <v>9GA-00229 BRL</v>
          </cell>
          <cell r="C7071" t="str">
            <v>CISSteStdCore SNGL SA OLP 16Lic NL CoreLic Qlfd</v>
          </cell>
          <cell r="D7071">
            <v>6207.468085106384</v>
          </cell>
          <cell r="E7071" t="str">
            <v>Open Corporativo</v>
          </cell>
          <cell r="F7071" t="str">
            <v>SOFTWARE LICENSES</v>
          </cell>
        </row>
        <row r="7072">
          <cell r="B7072" t="str">
            <v>9GA-00233 BRL</v>
          </cell>
          <cell r="C7072" t="str">
            <v>CISSteStdCore SNGL SA OLP 2Lic NL CoreLic Qlfd</v>
          </cell>
          <cell r="D7072">
            <v>780.17021276595756</v>
          </cell>
          <cell r="E7072" t="str">
            <v>Open Corporativo</v>
          </cell>
          <cell r="F7072" t="str">
            <v>SOFTWARE LICENSES</v>
          </cell>
        </row>
        <row r="7073">
          <cell r="B7073" t="str">
            <v>2PM-00003 BRL</v>
          </cell>
          <cell r="C7073" t="str">
            <v>CloudAppSecOpn SNGL SubsVL OLP NL Annual Qlfd</v>
          </cell>
          <cell r="D7073">
            <v>226.48936170212767</v>
          </cell>
          <cell r="E7073" t="str">
            <v>Open Corporativo</v>
          </cell>
          <cell r="F7073" t="str">
            <v>SOFTWARE SUBSCRIPTION LICENSES</v>
          </cell>
        </row>
        <row r="7074">
          <cell r="B7074" t="str">
            <v>W06-00005 BRL</v>
          </cell>
          <cell r="C7074" t="str">
            <v>CoreCAL SNGL LicSAPk OLP NL DvcCAL</v>
          </cell>
          <cell r="D7074">
            <v>2356.3510638297871</v>
          </cell>
          <cell r="E7074" t="str">
            <v>Open Corporativo</v>
          </cell>
          <cell r="F7074" t="str">
            <v>SOFTWARE LICENSES</v>
          </cell>
        </row>
        <row r="7075">
          <cell r="B7075" t="str">
            <v>W06-00415 BRL</v>
          </cell>
          <cell r="C7075" t="str">
            <v>CoreCAL SNGL LicSAPk OLP NL UsrCAL</v>
          </cell>
          <cell r="D7075">
            <v>3037.7021276595747</v>
          </cell>
          <cell r="E7075" t="str">
            <v>Open Corporativo</v>
          </cell>
          <cell r="F7075" t="str">
            <v>SOFTWARE LICENSES</v>
          </cell>
        </row>
        <row r="7076">
          <cell r="B7076" t="str">
            <v>W06-00008 BRL</v>
          </cell>
          <cell r="C7076" t="str">
            <v>CoreCAL SNGL SA OLP NL DvcCAL</v>
          </cell>
          <cell r="D7076">
            <v>826.05319148936178</v>
          </cell>
          <cell r="E7076" t="str">
            <v>Open Corporativo</v>
          </cell>
          <cell r="F7076" t="str">
            <v>SOFTWARE LICENSES</v>
          </cell>
        </row>
        <row r="7077">
          <cell r="B7077" t="str">
            <v>W06-00412 BRL</v>
          </cell>
          <cell r="C7077" t="str">
            <v>CoreCAL SNGL SA OLP NL UsrCAL</v>
          </cell>
          <cell r="D7077">
            <v>1065.9787234042553</v>
          </cell>
          <cell r="E7077" t="str">
            <v>Open Corporativo</v>
          </cell>
          <cell r="F7077" t="str">
            <v>SOFTWARE LICENSES</v>
          </cell>
        </row>
        <row r="7078">
          <cell r="B7078" t="str">
            <v>EMT-00056 BRL</v>
          </cell>
          <cell r="C7078" t="str">
            <v>Dyn365CstmrSrvc SNGL LicSAPk OLP NL DvcCAL Qlfd</v>
          </cell>
          <cell r="D7078">
            <v>23842.787234042557</v>
          </cell>
          <cell r="E7078" t="str">
            <v>Open Corporativo</v>
          </cell>
          <cell r="F7078" t="str">
            <v>SOFTWARE LICENSES</v>
          </cell>
        </row>
        <row r="7079">
          <cell r="B7079" t="str">
            <v>EMT-00058 BRL</v>
          </cell>
          <cell r="C7079" t="str">
            <v>Dyn365CstmrSrvc SNGL LicSAPk OLP NL UsrCAL Qlfd</v>
          </cell>
          <cell r="D7079">
            <v>15896.425531914894</v>
          </cell>
          <cell r="E7079" t="str">
            <v>Open Corporativo</v>
          </cell>
          <cell r="F7079" t="str">
            <v>SOFTWARE LICENSES</v>
          </cell>
        </row>
        <row r="7080">
          <cell r="B7080" t="str">
            <v>EMT-00060 BRL</v>
          </cell>
          <cell r="C7080" t="str">
            <v>Dyn365CstmrSrvc SNGL SA OLP NL DvcCAL Qlfd</v>
          </cell>
          <cell r="D7080">
            <v>7947.2978723404258</v>
          </cell>
          <cell r="E7080" t="str">
            <v>Open Corporativo</v>
          </cell>
          <cell r="F7080" t="str">
            <v>SOFTWARE LICENSES</v>
          </cell>
        </row>
        <row r="7081">
          <cell r="B7081" t="str">
            <v>EMT-00062 BRL</v>
          </cell>
          <cell r="C7081" t="str">
            <v>Dyn365CstmrSrvc SNGL SA OLP NL UsrCAL Qlfd</v>
          </cell>
          <cell r="D7081">
            <v>5298.8085106382987</v>
          </cell>
          <cell r="E7081" t="str">
            <v>Open Corporativo</v>
          </cell>
          <cell r="F7081" t="str">
            <v>SOFTWARE LICENSES</v>
          </cell>
        </row>
        <row r="7082">
          <cell r="B7082" t="str">
            <v>ENJ-00056 BRL</v>
          </cell>
          <cell r="C7082" t="str">
            <v>Dyn365Sales SNGL LicSAPk OLP NL DvcCAL Qlfd</v>
          </cell>
          <cell r="D7082">
            <v>23842.787234042557</v>
          </cell>
          <cell r="E7082" t="str">
            <v>Open Corporativo</v>
          </cell>
          <cell r="F7082" t="str">
            <v>SOFTWARE LICENSES</v>
          </cell>
        </row>
        <row r="7083">
          <cell r="B7083" t="str">
            <v>ENJ-00058 BRL</v>
          </cell>
          <cell r="C7083" t="str">
            <v>Dyn365Sales SNGL LicSAPk OLP NL UsrCAL Qlfd</v>
          </cell>
          <cell r="D7083">
            <v>15896.425531914894</v>
          </cell>
          <cell r="E7083" t="str">
            <v>Open Corporativo</v>
          </cell>
          <cell r="F7083" t="str">
            <v>SOFTWARE LICENSES</v>
          </cell>
        </row>
        <row r="7084">
          <cell r="B7084" t="str">
            <v>ENJ-00060 BRL</v>
          </cell>
          <cell r="C7084" t="str">
            <v>Dyn365Sales SNGL SA OLP NL DvcCAL Qlfd</v>
          </cell>
          <cell r="D7084">
            <v>7947.2978723404258</v>
          </cell>
          <cell r="E7084" t="str">
            <v>Open Corporativo</v>
          </cell>
          <cell r="F7084" t="str">
            <v>SOFTWARE LICENSES</v>
          </cell>
        </row>
        <row r="7085">
          <cell r="B7085" t="str">
            <v>ENJ-00062 BRL</v>
          </cell>
          <cell r="C7085" t="str">
            <v>Dyn365Sales SNGL SA OLP NL UsrCAL Qlfd</v>
          </cell>
          <cell r="D7085">
            <v>5298.8085106382987</v>
          </cell>
          <cell r="E7085" t="str">
            <v>Open Corporativo</v>
          </cell>
          <cell r="F7085" t="str">
            <v>SOFTWARE LICENSES</v>
          </cell>
        </row>
        <row r="7086">
          <cell r="B7086" t="str">
            <v>EMJ-00056 BRL</v>
          </cell>
          <cell r="C7086" t="str">
            <v>Dyn365TeamMmbrs SNGL LicSAPk OLP NL DvcCAL Qlfd</v>
          </cell>
          <cell r="D7086">
            <v>1907.6063829787236</v>
          </cell>
          <cell r="E7086" t="str">
            <v>Open Corporativo</v>
          </cell>
          <cell r="F7086" t="str">
            <v>SOFTWARE LICENSES</v>
          </cell>
        </row>
        <row r="7087">
          <cell r="B7087" t="str">
            <v>EMJ-00058 BRL</v>
          </cell>
          <cell r="C7087" t="str">
            <v>Dyn365TeamMmbrs SNGL LicSAPk OLP NL UsrCAL Qlfd</v>
          </cell>
          <cell r="D7087">
            <v>1271.127659574468</v>
          </cell>
          <cell r="E7087" t="str">
            <v>Open Corporativo</v>
          </cell>
          <cell r="F7087" t="str">
            <v>SOFTWARE LICENSES</v>
          </cell>
        </row>
        <row r="7088">
          <cell r="B7088" t="str">
            <v>EMJ-00060 BRL</v>
          </cell>
          <cell r="C7088" t="str">
            <v>Dyn365TeamMmbrs SNGL SA OLP NL DvcCAL Qlfd</v>
          </cell>
          <cell r="D7088">
            <v>635.563829787234</v>
          </cell>
          <cell r="E7088" t="str">
            <v>Open Corporativo</v>
          </cell>
          <cell r="F7088" t="str">
            <v>SOFTWARE LICENSES</v>
          </cell>
        </row>
        <row r="7089">
          <cell r="B7089" t="str">
            <v>EMJ-00062 BRL</v>
          </cell>
          <cell r="C7089" t="str">
            <v>Dyn365TeamMmbrs SNGL SA OLP NL UsrCAL Qlfd</v>
          </cell>
          <cell r="D7089">
            <v>423.10638297872345</v>
          </cell>
          <cell r="E7089" t="str">
            <v>Open Corporativo</v>
          </cell>
          <cell r="F7089" t="str">
            <v>SOFTWARE LICENSES</v>
          </cell>
        </row>
        <row r="7090">
          <cell r="B7090" t="str">
            <v>GS7-00003 BRL</v>
          </cell>
          <cell r="C7090" t="str">
            <v>EntMobandSecE3Open ShrdSvr SNGL SubsVL OLP NL Annual Qlfd</v>
          </cell>
          <cell r="D7090">
            <v>566.60638297872345</v>
          </cell>
          <cell r="E7090" t="str">
            <v>Open Corporativo</v>
          </cell>
          <cell r="F7090" t="str">
            <v>SOFTWARE SUBSCRIPTION LICENSES</v>
          </cell>
        </row>
        <row r="7091">
          <cell r="B7091" t="str">
            <v>GS9-00009 BRL</v>
          </cell>
          <cell r="C7091" t="str">
            <v>EntMobandSecE3OpenAddOn ShrdSvr SNGL SubsVL OLP NL Annual AddOn Qlfd</v>
          </cell>
          <cell r="D7091">
            <v>359.95744680851067</v>
          </cell>
          <cell r="E7091" t="str">
            <v>Open Corporativo</v>
          </cell>
          <cell r="F7091" t="str">
            <v>SOFTWARE SUBSCRIPTION LICENSES</v>
          </cell>
        </row>
        <row r="7092">
          <cell r="B7092" t="str">
            <v>CF3-00004 BRL</v>
          </cell>
          <cell r="C7092" t="str">
            <v>EntMobandSecE5Open ShrdSvr SNGL SubsVL OLP NL Annual Qlfd</v>
          </cell>
          <cell r="D7092">
            <v>959.34042553191489</v>
          </cell>
          <cell r="E7092" t="str">
            <v>Open Corporativo</v>
          </cell>
          <cell r="F7092" t="str">
            <v>SOFTWARE SUBSCRIPTION LICENSES</v>
          </cell>
        </row>
        <row r="7093">
          <cell r="B7093" t="str">
            <v>CE4-00003 BRL</v>
          </cell>
          <cell r="C7093" t="str">
            <v>EntMobandSecE5OpenAddOn ShrdSvr SNGL SubsVL OLP NL Annual AddOn Qlfd</v>
          </cell>
          <cell r="D7093">
            <v>741.25531914893622</v>
          </cell>
          <cell r="E7093" t="str">
            <v>Open Corporativo</v>
          </cell>
          <cell r="F7093" t="str">
            <v>SOFTWARE SUBSCRIPTION LICENSES</v>
          </cell>
        </row>
        <row r="7094">
          <cell r="B7094" t="str">
            <v>5A9-00003 BRL</v>
          </cell>
          <cell r="C7094" t="str">
            <v>EOAforExchgOnlnOpn ShrdSvr SNGL SubsVL OLP NL Annual AddOn Qlfd</v>
          </cell>
          <cell r="D7094">
            <v>194.45744680851064</v>
          </cell>
          <cell r="E7094" t="str">
            <v>Open Corporativo</v>
          </cell>
          <cell r="F7094" t="str">
            <v>SOFTWARE SUBSCRIPTION LICENSES</v>
          </cell>
        </row>
        <row r="7095">
          <cell r="B7095" t="str">
            <v>GR5-00003 BRL</v>
          </cell>
          <cell r="C7095" t="str">
            <v>EOAforExchngSvrOpen ShrdSvr SNGL SubsVL OLP NL Annual Qlfd</v>
          </cell>
          <cell r="D7095">
            <v>194.45744680851064</v>
          </cell>
          <cell r="E7095" t="str">
            <v>Open Corporativo</v>
          </cell>
          <cell r="F7095" t="str">
            <v>SOFTWARE SUBSCRIPTION LICENSES</v>
          </cell>
        </row>
        <row r="7096">
          <cell r="B7096" t="str">
            <v>065-08677 BRL</v>
          </cell>
          <cell r="C7096" t="str">
            <v>Excel 2019 Sngl OLP NL</v>
          </cell>
          <cell r="D7096">
            <v>1036.6808510638298</v>
          </cell>
          <cell r="E7096" t="str">
            <v>Open Corporativo</v>
          </cell>
          <cell r="F7096" t="str">
            <v>SOFTWARE LICENSES</v>
          </cell>
        </row>
        <row r="7097">
          <cell r="B7097" t="str">
            <v>065-03345 BRL</v>
          </cell>
          <cell r="C7097" t="str">
            <v>Excel SNGL LicSAPk OLP NL</v>
          </cell>
          <cell r="D7097">
            <v>1637.4574468085107</v>
          </cell>
          <cell r="E7097" t="str">
            <v>Open Corporativo</v>
          </cell>
          <cell r="F7097" t="str">
            <v>SOFTWARE LICENSES</v>
          </cell>
        </row>
        <row r="7098">
          <cell r="B7098" t="str">
            <v>065-03527 BRL</v>
          </cell>
          <cell r="C7098" t="str">
            <v>Excel Sngl SA OLP NL</v>
          </cell>
          <cell r="D7098">
            <v>600.75531914893622</v>
          </cell>
          <cell r="E7098" t="str">
            <v>Open Corporativo</v>
          </cell>
          <cell r="F7098" t="str">
            <v>SOFTWARE LICENSES</v>
          </cell>
        </row>
        <row r="7099">
          <cell r="B7099" t="str">
            <v>D46-01097 BRL</v>
          </cell>
          <cell r="C7099" t="str">
            <v>ExcelMac 2019 SNGL OLP NL</v>
          </cell>
          <cell r="D7099">
            <v>1036.6808510638298</v>
          </cell>
          <cell r="E7099" t="str">
            <v>Open Corporativo</v>
          </cell>
          <cell r="F7099" t="str">
            <v>SOFTWARE LICENSES</v>
          </cell>
        </row>
        <row r="7100">
          <cell r="B7100" t="str">
            <v>D46-00228 BRL</v>
          </cell>
          <cell r="C7100" t="str">
            <v>ExcelMac SNGL LicSAPk OLP NL</v>
          </cell>
          <cell r="D7100">
            <v>1637.4574468085107</v>
          </cell>
          <cell r="E7100" t="str">
            <v>Open Corporativo</v>
          </cell>
          <cell r="F7100" t="str">
            <v>SOFTWARE LICENSES</v>
          </cell>
        </row>
        <row r="7101">
          <cell r="B7101" t="str">
            <v>D46-00266 BRL</v>
          </cell>
          <cell r="C7101" t="str">
            <v>ExcelMac SNGL SA OLP NL</v>
          </cell>
          <cell r="D7101">
            <v>600.75531914893622</v>
          </cell>
          <cell r="E7101" t="str">
            <v>Open Corporativo</v>
          </cell>
          <cell r="F7101" t="str">
            <v>SOFTWARE LICENSES</v>
          </cell>
        </row>
        <row r="7102">
          <cell r="B7102" t="str">
            <v>PGI-00878 BRL</v>
          </cell>
          <cell r="C7102" t="str">
            <v>ExchgEntCAL 2019 SNGL OLP NL DvcCAL woSrvcs</v>
          </cell>
          <cell r="D7102">
            <v>298.54255319148939</v>
          </cell>
          <cell r="E7102" t="str">
            <v>Open Corporativo</v>
          </cell>
          <cell r="F7102" t="str">
            <v>SOFTWARE LICENSES</v>
          </cell>
        </row>
        <row r="7103">
          <cell r="B7103" t="str">
            <v>PGI-00879 BRL</v>
          </cell>
          <cell r="C7103" t="str">
            <v>ExchgEntCAL 2019 SNGL OLP NL UsrCAL woSrvcs</v>
          </cell>
          <cell r="D7103">
            <v>382.79787234042556</v>
          </cell>
          <cell r="E7103" t="str">
            <v>Open Corporativo</v>
          </cell>
          <cell r="F7103" t="str">
            <v>SOFTWARE LICENSES</v>
          </cell>
        </row>
        <row r="7104">
          <cell r="B7104" t="str">
            <v>PGI-00423 BRL</v>
          </cell>
          <cell r="C7104" t="str">
            <v>ExchgEntCAL SNGL LicSAPk OLP NL DvcCAL woSrvcs</v>
          </cell>
          <cell r="D7104">
            <v>446.91489361702133</v>
          </cell>
          <cell r="E7104" t="str">
            <v>Open Corporativo</v>
          </cell>
          <cell r="F7104" t="str">
            <v>SOFTWARE LICENSES</v>
          </cell>
        </row>
        <row r="7105">
          <cell r="B7105" t="str">
            <v>PGI-00426 BRL</v>
          </cell>
          <cell r="C7105" t="str">
            <v>ExchgEntCAL SNGL LicSAPk OLP NL UsrCAL woSrvcs</v>
          </cell>
          <cell r="D7105">
            <v>573.28723404255322</v>
          </cell>
          <cell r="E7105" t="str">
            <v>Open Corporativo</v>
          </cell>
          <cell r="F7105" t="str">
            <v>SOFTWARE LICENSES</v>
          </cell>
        </row>
        <row r="7106">
          <cell r="B7106" t="str">
            <v>PGI-00429 BRL</v>
          </cell>
          <cell r="C7106" t="str">
            <v>ExchgEntCAL SNGL SA OLP NL DvcCAL woSrvcs</v>
          </cell>
          <cell r="D7106">
            <v>148.36170212765958</v>
          </cell>
          <cell r="E7106" t="str">
            <v>Open Corporativo</v>
          </cell>
          <cell r="F7106" t="str">
            <v>SOFTWARE LICENSES</v>
          </cell>
        </row>
        <row r="7107">
          <cell r="B7107" t="str">
            <v>PGI-00432 BRL</v>
          </cell>
          <cell r="C7107" t="str">
            <v>ExchgEntCAL SNGL SA OLP NL UsrCAL woSrvcs</v>
          </cell>
          <cell r="D7107">
            <v>190.48936170212767</v>
          </cell>
          <cell r="E7107" t="str">
            <v>Open Corporativo</v>
          </cell>
          <cell r="F7107" t="str">
            <v>SOFTWARE LICENSES</v>
          </cell>
        </row>
        <row r="7108">
          <cell r="B7108" t="str">
            <v>Q6Y-00003 BRL</v>
          </cell>
          <cell r="C7108" t="str">
            <v>ExchgeOnlnPlan1Open ShrdSvr SNGL SubsVL OLP NL Annual Qlfd</v>
          </cell>
          <cell r="D7108">
            <v>259.28723404255322</v>
          </cell>
          <cell r="E7108" t="str">
            <v>Open Corporativo</v>
          </cell>
          <cell r="F7108" t="str">
            <v>SOFTWARE SUBSCRIPTION LICENSES</v>
          </cell>
        </row>
        <row r="7109">
          <cell r="B7109" t="str">
            <v>381-04491 BRL</v>
          </cell>
          <cell r="C7109" t="str">
            <v>ExchgStdCAL 2019 SNGL OLP NL DvcCAL</v>
          </cell>
          <cell r="D7109">
            <v>486.29787234042556</v>
          </cell>
          <cell r="E7109" t="str">
            <v>Open Corporativo</v>
          </cell>
          <cell r="F7109" t="str">
            <v>SOFTWARE LICENSES</v>
          </cell>
        </row>
        <row r="7110">
          <cell r="B7110" t="str">
            <v>381-04492 BRL</v>
          </cell>
          <cell r="C7110" t="str">
            <v>ExchgStdCAL 2019 SNGL OLP NL UsrCAL</v>
          </cell>
          <cell r="D7110">
            <v>629.15957446808511</v>
          </cell>
          <cell r="E7110" t="str">
            <v>Open Corporativo</v>
          </cell>
          <cell r="F7110" t="str">
            <v>SOFTWARE LICENSES</v>
          </cell>
        </row>
        <row r="7111">
          <cell r="B7111" t="str">
            <v>381-03106 BRL</v>
          </cell>
          <cell r="C7111" t="str">
            <v>ExchgStdCAL SNGL LicSAPk OLP NL DvcCAL</v>
          </cell>
          <cell r="D7111">
            <v>729.89361702127667</v>
          </cell>
          <cell r="E7111" t="str">
            <v>Open Corporativo</v>
          </cell>
          <cell r="F7111" t="str">
            <v>SOFTWARE LICENSES</v>
          </cell>
        </row>
        <row r="7112">
          <cell r="B7112" t="str">
            <v>381-03107 BRL</v>
          </cell>
          <cell r="C7112" t="str">
            <v>ExchgStdCAL SNGL LicSAPk OLP NL UsrCAL</v>
          </cell>
          <cell r="D7112">
            <v>944.18085106382978</v>
          </cell>
          <cell r="E7112" t="str">
            <v>Open Corporativo</v>
          </cell>
          <cell r="F7112" t="str">
            <v>SOFTWARE LICENSES</v>
          </cell>
        </row>
        <row r="7113">
          <cell r="B7113" t="str">
            <v>381-03108 BRL</v>
          </cell>
          <cell r="C7113" t="str">
            <v>ExchgStdCAL SNGL SA OLP NL DvcCAL</v>
          </cell>
          <cell r="D7113">
            <v>243.60638297872342</v>
          </cell>
          <cell r="E7113" t="str">
            <v>Open Corporativo</v>
          </cell>
          <cell r="F7113" t="str">
            <v>SOFTWARE LICENSES</v>
          </cell>
        </row>
        <row r="7114">
          <cell r="B7114" t="str">
            <v>381-03109 BRL</v>
          </cell>
          <cell r="C7114" t="str">
            <v>ExchgStdCAL SNGL SA OLP NL UsrCAL</v>
          </cell>
          <cell r="D7114">
            <v>315.03191489361706</v>
          </cell>
          <cell r="E7114" t="str">
            <v>Open Corporativo</v>
          </cell>
          <cell r="F7114" t="str">
            <v>SOFTWARE LICENSES</v>
          </cell>
        </row>
        <row r="7115">
          <cell r="B7115" t="str">
            <v>395-04604 BRL</v>
          </cell>
          <cell r="C7115" t="str">
            <v>ExchgSvrEnt 2019 SNGL OLP NL</v>
          </cell>
          <cell r="D7115">
            <v>28904.39361702128</v>
          </cell>
          <cell r="E7115" t="str">
            <v>Open Corporativo</v>
          </cell>
          <cell r="F7115" t="str">
            <v>SOFTWARE LICENSES</v>
          </cell>
        </row>
        <row r="7116">
          <cell r="B7116" t="str">
            <v>395-02467 BRL</v>
          </cell>
          <cell r="C7116" t="str">
            <v>ExchgSvrEnt SNGL LicSAPk OLP NL</v>
          </cell>
          <cell r="D7116">
            <v>43357.521276595748</v>
          </cell>
          <cell r="E7116" t="str">
            <v>Open Corporativo</v>
          </cell>
          <cell r="F7116" t="str">
            <v>SOFTWARE LICENSES</v>
          </cell>
        </row>
        <row r="7117">
          <cell r="B7117" t="str">
            <v>395-02556 BRL</v>
          </cell>
          <cell r="C7117" t="str">
            <v>ExchgSvrEnt SNGL SA OLP NL</v>
          </cell>
          <cell r="D7117">
            <v>14453.117021276597</v>
          </cell>
          <cell r="E7117" t="str">
            <v>Open Corporativo</v>
          </cell>
          <cell r="F7117" t="str">
            <v>SOFTWARE LICENSES</v>
          </cell>
        </row>
        <row r="7118">
          <cell r="B7118" t="str">
            <v>312-04405 BRL</v>
          </cell>
          <cell r="C7118" t="str">
            <v>ExchgSvrStd 2019 SNGL OLP NL</v>
          </cell>
          <cell r="D7118">
            <v>5053.3829787234044</v>
          </cell>
          <cell r="E7118" t="str">
            <v>Open Corporativo</v>
          </cell>
          <cell r="F7118" t="str">
            <v>SOFTWARE LICENSES</v>
          </cell>
        </row>
        <row r="7119">
          <cell r="B7119" t="str">
            <v>312-02201 BRL</v>
          </cell>
          <cell r="C7119" t="str">
            <v>ExchgSvrStd SNGL LicSAPk OLP NL</v>
          </cell>
          <cell r="D7119">
            <v>7579.1382978723414</v>
          </cell>
          <cell r="E7119" t="str">
            <v>Open Corporativo</v>
          </cell>
          <cell r="F7119" t="str">
            <v>SOFTWARE LICENSES</v>
          </cell>
        </row>
        <row r="7120">
          <cell r="B7120" t="str">
            <v>312-02303 BRL</v>
          </cell>
          <cell r="C7120" t="str">
            <v>ExchgSvrStd SNGL SA OLP NL</v>
          </cell>
          <cell r="D7120">
            <v>2525.7659574468084</v>
          </cell>
          <cell r="E7120" t="str">
            <v>Open Corporativo</v>
          </cell>
          <cell r="F7120" t="str">
            <v>SOFTWARE LICENSES</v>
          </cell>
        </row>
        <row r="7121">
          <cell r="B7121" t="str">
            <v>Q6Z-00003 BRL</v>
          </cell>
          <cell r="C7121" t="str">
            <v>ExchngOnlnPlan2Open ShrdSvr SNGL SubsVL OLP NL Annual Qlfd</v>
          </cell>
          <cell r="D7121">
            <v>518.57446808510645</v>
          </cell>
          <cell r="E7121" t="str">
            <v>Open Corporativo</v>
          </cell>
          <cell r="F7121" t="str">
            <v>SOFTWARE SUBSCRIPTION LICENSES</v>
          </cell>
        </row>
        <row r="7122">
          <cell r="B7122" t="str">
            <v>R9Y-00003 BRL</v>
          </cell>
          <cell r="C7122" t="str">
            <v>ExchOnlnProtectionOpen ShrdSvr SNGL SubsVL OLP NL Annual Qlfd</v>
          </cell>
          <cell r="D7122">
            <v>64.819148936170222</v>
          </cell>
          <cell r="E7122" t="str">
            <v>Open Corporativo</v>
          </cell>
          <cell r="F7122" t="str">
            <v>SOFTWARE SUBSCRIPTION LICENSES</v>
          </cell>
        </row>
        <row r="7123">
          <cell r="B7123" t="str">
            <v>NK7-00038 BRL</v>
          </cell>
          <cell r="C7123" t="str">
            <v>IdentityMgrCAL 2016 SNGL OLP NL UsrCAL</v>
          </cell>
          <cell r="D7123">
            <v>115.38297872340425</v>
          </cell>
          <cell r="E7123" t="str">
            <v>Open Corporativo</v>
          </cell>
          <cell r="F7123" t="str">
            <v>SOFTWARE LICENSES</v>
          </cell>
        </row>
        <row r="7124">
          <cell r="B7124" t="str">
            <v>NK7-00029 BRL</v>
          </cell>
          <cell r="C7124" t="str">
            <v>IdentityMgrCAL SNGL LicSAPk OLP NL UsrCAL</v>
          </cell>
          <cell r="D7124">
            <v>172.17021276595747</v>
          </cell>
          <cell r="E7124" t="str">
            <v>Open Corporativo</v>
          </cell>
          <cell r="F7124" t="str">
            <v>SOFTWARE LICENSES</v>
          </cell>
        </row>
        <row r="7125">
          <cell r="B7125" t="str">
            <v>NK7-00031 BRL</v>
          </cell>
          <cell r="C7125" t="str">
            <v>IdentityMgrCAL SNGL SA OLP NL UsrCAL</v>
          </cell>
          <cell r="D7125">
            <v>56.776595744680854</v>
          </cell>
          <cell r="E7125" t="str">
            <v>Open Corporativo</v>
          </cell>
          <cell r="F7125" t="str">
            <v>SOFTWARE LICENSES</v>
          </cell>
        </row>
        <row r="7126">
          <cell r="B7126" t="str">
            <v>PL7-00030 BRL</v>
          </cell>
          <cell r="C7126" t="str">
            <v>IdentityMgrExtConn 2016 SNGL OLP NL Qlfd</v>
          </cell>
          <cell r="D7126">
            <v>118733.1595744681</v>
          </cell>
          <cell r="E7126" t="str">
            <v>Open Corporativo</v>
          </cell>
          <cell r="F7126" t="str">
            <v>SOFTWARE LICENSES</v>
          </cell>
        </row>
        <row r="7127">
          <cell r="B7127" t="str">
            <v>PL7-00026 BRL</v>
          </cell>
          <cell r="C7127" t="str">
            <v>IdentityMgrExtConn SNGL LicSAPk OLP NL Qlfd</v>
          </cell>
          <cell r="D7127">
            <v>178098.81914893619</v>
          </cell>
          <cell r="E7127" t="str">
            <v>Open Corporativo</v>
          </cell>
          <cell r="F7127" t="str">
            <v>SOFTWARE LICENSES</v>
          </cell>
        </row>
        <row r="7128">
          <cell r="B7128" t="str">
            <v>PL7-00028 BRL</v>
          </cell>
          <cell r="C7128" t="str">
            <v>IdentityMgrExtConn SNGL SA OLP NL Qlfd</v>
          </cell>
          <cell r="D7128">
            <v>59365.659574468089</v>
          </cell>
          <cell r="E7128" t="str">
            <v>Open Corporativo</v>
          </cell>
          <cell r="F7128" t="str">
            <v>SOFTWARE LICENSES</v>
          </cell>
        </row>
        <row r="7129">
          <cell r="B7129" t="str">
            <v>NMG-00003 BRL</v>
          </cell>
          <cell r="C7129" t="str">
            <v>Intune Device Open Shrd Sngl Subs VL OLP NL Annual Per Device Qualified</v>
          </cell>
          <cell r="D7129">
            <v>129.62765957446808</v>
          </cell>
          <cell r="E7129" t="str">
            <v>Open Corporativo</v>
          </cell>
          <cell r="F7129" t="str">
            <v>SOFTWARE SUBSCRIPTION LICENSES</v>
          </cell>
        </row>
        <row r="7130">
          <cell r="B7130" t="str">
            <v>3LN-00007 BRL</v>
          </cell>
          <cell r="C7130" t="str">
            <v>IntuneOpen ShrdSvr SNGL SubsVL OLP NL Annual Qlfd</v>
          </cell>
          <cell r="D7130">
            <v>388.91489361702128</v>
          </cell>
          <cell r="E7130" t="str">
            <v>Open Corporativo</v>
          </cell>
          <cell r="F7130" t="str">
            <v>SOFTWARE SUBSCRIPTION LICENSES</v>
          </cell>
        </row>
        <row r="7131">
          <cell r="B7131" t="str">
            <v>7U6-00003 BRL</v>
          </cell>
          <cell r="C7131" t="str">
            <v>IntuneOPENAdd-On ShrdSvr SNGL SubsVL OLP NL Annual Qlfd</v>
          </cell>
          <cell r="D7131">
            <v>259.28723404255322</v>
          </cell>
          <cell r="E7131" t="str">
            <v>Open Corporativo</v>
          </cell>
          <cell r="F7131" t="str">
            <v>SOFTWARE SUBSCRIPTION LICENSES</v>
          </cell>
        </row>
        <row r="7132">
          <cell r="B7132" t="str">
            <v>5HK-00261 BRL</v>
          </cell>
          <cell r="C7132" t="str">
            <v>LyncMac 2011 SNGL OLP NL</v>
          </cell>
          <cell r="D7132">
            <v>200.56382978723406</v>
          </cell>
          <cell r="E7132" t="str">
            <v>Open Corporativo</v>
          </cell>
          <cell r="F7132" t="str">
            <v>SOFTWARE LICENSES</v>
          </cell>
        </row>
        <row r="7133">
          <cell r="B7133" t="str">
            <v>5HK-00257 BRL</v>
          </cell>
          <cell r="C7133" t="str">
            <v>LyncMac SNGL LicSAPk OLP NL</v>
          </cell>
          <cell r="D7133">
            <v>315.95744680851067</v>
          </cell>
          <cell r="E7133" t="str">
            <v>Open Corporativo</v>
          </cell>
          <cell r="F7133" t="str">
            <v>SOFTWARE LICENSES</v>
          </cell>
        </row>
        <row r="7134">
          <cell r="B7134" t="str">
            <v>5HK-00259 BRL</v>
          </cell>
          <cell r="C7134" t="str">
            <v>LyncMac SNGL SA OLP NL</v>
          </cell>
          <cell r="D7134">
            <v>115.38297872340425</v>
          </cell>
          <cell r="E7134" t="str">
            <v>Open Corporativo</v>
          </cell>
          <cell r="F7134" t="str">
            <v>SOFTWARE LICENSES</v>
          </cell>
        </row>
        <row r="7135">
          <cell r="B7135" t="str">
            <v>3VU-00077 BRL</v>
          </cell>
          <cell r="C7135" t="str">
            <v>MSDNPltfrms ALNG LicSAPk OLP NL Qlfd</v>
          </cell>
          <cell r="D7135">
            <v>15671.127659574469</v>
          </cell>
          <cell r="E7135" t="str">
            <v>Open Corporativo</v>
          </cell>
          <cell r="F7135" t="str">
            <v>SOFTWARE SUBSCRIPTION LICENSES</v>
          </cell>
        </row>
        <row r="7136">
          <cell r="B7136" t="str">
            <v>3VU-00079 BRL</v>
          </cell>
          <cell r="C7136" t="str">
            <v>MSDNPltfrms ALNG SA OLP NL Qlfd</v>
          </cell>
          <cell r="D7136">
            <v>15671.127659574469</v>
          </cell>
          <cell r="E7136" t="str">
            <v>Open Corporativo</v>
          </cell>
          <cell r="F7136" t="str">
            <v>SOFTWARE SUBSCRIPTION LICENSES</v>
          </cell>
        </row>
        <row r="7137">
          <cell r="B7137" t="str">
            <v>WC2-00003 BRL</v>
          </cell>
          <cell r="C7137" t="str">
            <v>MultifctrAuthntctnOpn ShrdSvr SNGL SubsVL OLP NL Annual Qlfd RenewalOnly</v>
          </cell>
          <cell r="D7137">
            <v>81.59574468085107</v>
          </cell>
          <cell r="E7137" t="str">
            <v>Open Corporativo</v>
          </cell>
          <cell r="F7137" t="str">
            <v>SOFTWARE SUBSCRIPTION LICENSES</v>
          </cell>
        </row>
        <row r="7138">
          <cell r="B7138" t="str">
            <v>TK9-00003 BRL</v>
          </cell>
          <cell r="C7138" t="str">
            <v>O365 AdvCompliance Open ShrdSvr SNGL Subs OLP NL Annual Qlfd</v>
          </cell>
          <cell r="D7138">
            <v>518.57446808510645</v>
          </cell>
          <cell r="E7138" t="str">
            <v>Open Corporativo</v>
          </cell>
          <cell r="F7138" t="str">
            <v>SOFTWARE SUBSCRIPTION LICENSES</v>
          </cell>
        </row>
        <row r="7139">
          <cell r="B7139" t="str">
            <v>KF4-00003 BRL</v>
          </cell>
          <cell r="C7139" t="str">
            <v>Defender for O365 Plan 1 Open Sngl SubVL OLP NL Annual Qlfd</v>
          </cell>
          <cell r="D7139">
            <v>129.62765957446808</v>
          </cell>
          <cell r="E7139" t="str">
            <v>Open Corporativo</v>
          </cell>
          <cell r="F7139" t="str">
            <v>SOFTWARE SUBSCRIPTION LICENSES</v>
          </cell>
        </row>
        <row r="7140">
          <cell r="B7140" t="str">
            <v>9F5-00003 BRL</v>
          </cell>
          <cell r="C7140" t="str">
            <v>M365BusinessBasicOpen ShrdSvr SNGL SubsVL OLP NL Annual Qlfd</v>
          </cell>
          <cell r="D7140">
            <v>324.11702127659578</v>
          </cell>
          <cell r="E7140" t="str">
            <v>Open Corporativo</v>
          </cell>
          <cell r="F7140" t="str">
            <v>SOFTWARE SUBSCRIPTION LICENSES</v>
          </cell>
        </row>
        <row r="7141">
          <cell r="B7141" t="str">
            <v>J29-00003 BRL</v>
          </cell>
          <cell r="C7141" t="str">
            <v>M365AppsForBusinessOpen ShrdSvr SNGL SubsVL OLP NL Annual Qlfd</v>
          </cell>
          <cell r="D7141">
            <v>534.57446808510645</v>
          </cell>
          <cell r="E7141" t="str">
            <v>Open Corporativo</v>
          </cell>
          <cell r="F7141" t="str">
            <v>SOFTWARE SUBSCRIPTION LICENSES</v>
          </cell>
        </row>
        <row r="7142">
          <cell r="B7142" t="str">
            <v>9F4-00003 BRL</v>
          </cell>
          <cell r="C7142" t="str">
            <v>M365BusinessStandardOpen ShrdSvr SNGL SubsVL OLP NL Annual Qlfd</v>
          </cell>
          <cell r="D7142">
            <v>810.63829787234044</v>
          </cell>
          <cell r="E7142" t="str">
            <v>Open Corporativo</v>
          </cell>
          <cell r="F7142" t="str">
            <v>SOFTWARE SUBSCRIPTION LICENSES</v>
          </cell>
        </row>
        <row r="7143">
          <cell r="B7143" t="str">
            <v>Q4Y-00003 BRL</v>
          </cell>
          <cell r="C7143" t="str">
            <v>O365E1Open ShrdSvr SNGL SubsVL OLP NL Annual Qlfd</v>
          </cell>
          <cell r="D7143">
            <v>518.57446808510645</v>
          </cell>
          <cell r="E7143" t="str">
            <v>Open Corporativo</v>
          </cell>
          <cell r="F7143" t="str">
            <v>SOFTWARE SUBSCRIPTION LICENSES</v>
          </cell>
        </row>
        <row r="7144">
          <cell r="B7144" t="str">
            <v>Q5Y-00003 BRL</v>
          </cell>
          <cell r="C7144" t="str">
            <v>O365E3Open ShrdSvr SNGL SubsVL OLP NL Annual Qlfd</v>
          </cell>
          <cell r="D7144">
            <v>1296.4148936170216</v>
          </cell>
          <cell r="E7144" t="str">
            <v>Open Corporativo</v>
          </cell>
          <cell r="F7144" t="str">
            <v>ONLINE SERVICES</v>
          </cell>
        </row>
        <row r="7145">
          <cell r="B7145" t="str">
            <v>Q7Y-00003 BRL</v>
          </cell>
          <cell r="C7145" t="str">
            <v>M365AppsForEnterpriseOpen ShrdSvr SNGL SubsVL OLP NL Annual Qlfd</v>
          </cell>
          <cell r="D7145">
            <v>777.84042553191489</v>
          </cell>
          <cell r="E7145" t="str">
            <v>Open Corporativo</v>
          </cell>
          <cell r="F7145" t="str">
            <v>ONLINE SERVICES</v>
          </cell>
        </row>
        <row r="7146">
          <cell r="B7146" t="str">
            <v>FTH-00003 BRL</v>
          </cell>
          <cell r="C7146" t="str">
            <v>Defender for O365 Plan 2 Open Sngl SubVL OLP NL Annual Qlfd</v>
          </cell>
          <cell r="D7146">
            <v>324.11702127659578</v>
          </cell>
          <cell r="E7146" t="str">
            <v>Open Corporativo</v>
          </cell>
          <cell r="F7146" t="str">
            <v>SOFTWARE SUBSCRIPTION LICENSES</v>
          </cell>
        </row>
        <row r="7147">
          <cell r="B7147" t="str">
            <v>5A5-00003 BRL</v>
          </cell>
          <cell r="C7147" t="str">
            <v>O365XtraFileStrgOpn ShrdSvr SNGL SubsVL OLP NL Annual AddOn Qlfd</v>
          </cell>
          <cell r="D7147">
            <v>15.25531914893617</v>
          </cell>
          <cell r="E7147" t="str">
            <v>Open Corporativo</v>
          </cell>
          <cell r="F7147" t="str">
            <v>SOFTWARE SUBSCRIPTION LICENSES</v>
          </cell>
        </row>
        <row r="7148">
          <cell r="B7148" t="str">
            <v>9ST-00144 BRL</v>
          </cell>
          <cell r="C7148" t="str">
            <v>OffAdtandCntrlMngmnt 2013 SNGL OLP NL</v>
          </cell>
          <cell r="D7148">
            <v>22047.829787234044</v>
          </cell>
          <cell r="E7148" t="str">
            <v>Open Corporativo</v>
          </cell>
          <cell r="F7148" t="str">
            <v>SOFTWARE LICENSES</v>
          </cell>
        </row>
        <row r="7149">
          <cell r="B7149" t="str">
            <v>9ST-00140 BRL</v>
          </cell>
          <cell r="C7149" t="str">
            <v>OffAdtandCntrlMngmnt SNGL LicSAPk OLP NL</v>
          </cell>
          <cell r="D7149">
            <v>33072.191489361707</v>
          </cell>
          <cell r="E7149" t="str">
            <v>Open Corporativo</v>
          </cell>
          <cell r="F7149" t="str">
            <v>SOFTWARE LICENSES</v>
          </cell>
        </row>
        <row r="7150">
          <cell r="B7150" t="str">
            <v>9ST-00142 BRL</v>
          </cell>
          <cell r="C7150" t="str">
            <v>OffAdtandCntrlMngmnt SNGL SA OLP NL</v>
          </cell>
          <cell r="D7150">
            <v>11024.36170212766</v>
          </cell>
          <cell r="E7150" t="str">
            <v>Open Corporativo</v>
          </cell>
          <cell r="F7150" t="str">
            <v>SOFTWARE LICENSES</v>
          </cell>
        </row>
        <row r="7151">
          <cell r="B7151" t="str">
            <v>D9U-00033 BRL</v>
          </cell>
          <cell r="C7151" t="str">
            <v>OffHomeandStdntRT 2013 SNGL OLP NL</v>
          </cell>
          <cell r="D7151">
            <v>381.89361702127661</v>
          </cell>
          <cell r="E7151" t="str">
            <v>Open Corporativo</v>
          </cell>
          <cell r="F7151" t="str">
            <v>SOFTWARE LICENSES</v>
          </cell>
        </row>
        <row r="7152">
          <cell r="B7152" t="str">
            <v>3YF-00652 BRL</v>
          </cell>
          <cell r="C7152" t="str">
            <v>OfficeMacStd 2019 SNGL OLP NL</v>
          </cell>
          <cell r="D7152">
            <v>2659.4680851063831</v>
          </cell>
          <cell r="E7152" t="str">
            <v>Open Corporativo</v>
          </cell>
          <cell r="F7152" t="str">
            <v>SOFTWARE LICENSES</v>
          </cell>
        </row>
        <row r="7153">
          <cell r="B7153" t="str">
            <v>3YF-00090 BRL</v>
          </cell>
          <cell r="C7153" t="str">
            <v>OfficeMacStd SNGL LicSAPk OLP NL</v>
          </cell>
          <cell r="D7153">
            <v>4201.6808510638302</v>
          </cell>
          <cell r="E7153" t="str">
            <v>Open Corporativo</v>
          </cell>
          <cell r="F7153" t="str">
            <v>SOFTWARE LICENSES</v>
          </cell>
        </row>
        <row r="7154">
          <cell r="B7154" t="str">
            <v>3YF-00093 BRL</v>
          </cell>
          <cell r="C7154" t="str">
            <v>OfficeMacStd SNGL SA OLP NL</v>
          </cell>
          <cell r="D7154">
            <v>1542.2021276595747</v>
          </cell>
          <cell r="E7154" t="str">
            <v>Open Corporativo</v>
          </cell>
          <cell r="F7154" t="str">
            <v>SOFTWARE LICENSES</v>
          </cell>
        </row>
        <row r="7155">
          <cell r="B7155" t="str">
            <v>79H-00458 BRL</v>
          </cell>
          <cell r="C7155" t="str">
            <v>OfficeMultiLangPk 2013 SNGL OLP NL</v>
          </cell>
          <cell r="D7155">
            <v>610.82978723404256</v>
          </cell>
          <cell r="E7155" t="str">
            <v>Open Corporativo</v>
          </cell>
          <cell r="F7155" t="str">
            <v>SOFTWARE LICENSES</v>
          </cell>
        </row>
        <row r="7156">
          <cell r="B7156" t="str">
            <v>79P-05729 BRL</v>
          </cell>
          <cell r="C7156" t="str">
            <v>OfficeProPlus 2019 SNGL OLP NL</v>
          </cell>
          <cell r="D7156">
            <v>3625.6489361702129</v>
          </cell>
          <cell r="E7156" t="str">
            <v>Open Corporativo</v>
          </cell>
          <cell r="F7156" t="str">
            <v>SOFTWARE LICENSES</v>
          </cell>
        </row>
        <row r="7157">
          <cell r="B7157" t="str">
            <v>269-05577 BRL</v>
          </cell>
          <cell r="C7157" t="str">
            <v>OfficeProPlus SNGL LicSAPk OLP NL</v>
          </cell>
          <cell r="D7157">
            <v>5728.3085106382978</v>
          </cell>
          <cell r="E7157" t="str">
            <v>Open Corporativo</v>
          </cell>
          <cell r="F7157" t="str">
            <v>SOFTWARE LICENSES</v>
          </cell>
        </row>
        <row r="7158">
          <cell r="B7158" t="str">
            <v>269-05823 BRL</v>
          </cell>
          <cell r="C7158" t="str">
            <v>OfficeProPlus SNGL SA OLP NL</v>
          </cell>
          <cell r="D7158">
            <v>2102.6808510638298</v>
          </cell>
          <cell r="E7158" t="str">
            <v>Open Corporativo</v>
          </cell>
          <cell r="F7158" t="str">
            <v>SOFTWARE LICENSES</v>
          </cell>
        </row>
        <row r="7159">
          <cell r="B7159" t="str">
            <v>021-10609 BRL</v>
          </cell>
          <cell r="C7159" t="str">
            <v>OfficeStd 2019 SNGL OLP NL</v>
          </cell>
          <cell r="D7159">
            <v>2659.4680851063831</v>
          </cell>
          <cell r="E7159" t="str">
            <v>Open Corporativo</v>
          </cell>
          <cell r="F7159" t="str">
            <v>SOFTWARE LICENSES</v>
          </cell>
        </row>
        <row r="7160">
          <cell r="B7160" t="str">
            <v>021-05429 BRL</v>
          </cell>
          <cell r="C7160" t="str">
            <v>OfficeStd SNGL LicSAPk OLP NL</v>
          </cell>
          <cell r="D7160">
            <v>4201.6808510638302</v>
          </cell>
          <cell r="E7160" t="str">
            <v>Open Corporativo</v>
          </cell>
          <cell r="F7160" t="str">
            <v>SOFTWARE LICENSES</v>
          </cell>
        </row>
        <row r="7161">
          <cell r="B7161" t="str">
            <v>021-05624 BRL</v>
          </cell>
          <cell r="C7161" t="str">
            <v>OfficeStd SNGL SA OLP NL</v>
          </cell>
          <cell r="D7161">
            <v>1542.2021276595747</v>
          </cell>
          <cell r="E7161" t="str">
            <v>Open Corporativo</v>
          </cell>
          <cell r="F7161" t="str">
            <v>SOFTWARE LICENSES</v>
          </cell>
        </row>
        <row r="7162">
          <cell r="B7162" t="str">
            <v>3NN-00021 BRL</v>
          </cell>
          <cell r="C7162" t="str">
            <v>OneDriveforbusinessPlan1Open ShrdSvr SNGL SubsVL OLP NL Annual Qlfd</v>
          </cell>
          <cell r="D7162">
            <v>324.11702127659578</v>
          </cell>
          <cell r="E7162" t="str">
            <v>Open Corporativo</v>
          </cell>
          <cell r="F7162" t="str">
            <v>SOFTWARE SUBSCRIPTION LICENSES</v>
          </cell>
        </row>
        <row r="7163">
          <cell r="B7163" t="str">
            <v>TL4-00003 BRL</v>
          </cell>
          <cell r="C7163" t="str">
            <v>OneDriveforbusinessPlan2Open ShrdSvr SNGL SubsVL OLP NL Annual Qlfd</v>
          </cell>
          <cell r="D7163">
            <v>648.20212765957444</v>
          </cell>
          <cell r="E7163" t="str">
            <v>Open Corporativo</v>
          </cell>
          <cell r="F7163" t="str">
            <v>SOFTWARE SUBSCRIPTION LICENSES</v>
          </cell>
        </row>
        <row r="7164">
          <cell r="B7164" t="str">
            <v>543-06601 BRL</v>
          </cell>
          <cell r="C7164" t="str">
            <v>Outlk 2019 SNGL OLP NL</v>
          </cell>
          <cell r="D7164">
            <v>1036.6808510638298</v>
          </cell>
          <cell r="E7164" t="str">
            <v>Open Corporativo</v>
          </cell>
          <cell r="F7164" t="str">
            <v>SOFTWARE LICENSES</v>
          </cell>
        </row>
        <row r="7165">
          <cell r="B7165" t="str">
            <v>543-01427 BRL</v>
          </cell>
          <cell r="C7165" t="str">
            <v>Outlk SNGL LicSAPk OLP NL</v>
          </cell>
          <cell r="D7165">
            <v>1637.4574468085107</v>
          </cell>
          <cell r="E7165" t="str">
            <v>Open Corporativo</v>
          </cell>
          <cell r="F7165" t="str">
            <v>SOFTWARE LICENSES</v>
          </cell>
        </row>
        <row r="7166">
          <cell r="B7166" t="str">
            <v>543-01502 BRL</v>
          </cell>
          <cell r="C7166" t="str">
            <v>Outlk SNGL SA OLP NL</v>
          </cell>
          <cell r="D7166">
            <v>600.75531914893622</v>
          </cell>
          <cell r="E7166" t="str">
            <v>Open Corporativo</v>
          </cell>
          <cell r="F7166" t="str">
            <v>SOFTWARE LICENSES</v>
          </cell>
        </row>
        <row r="7167">
          <cell r="B7167" t="str">
            <v>36F-00467 BRL</v>
          </cell>
          <cell r="C7167" t="str">
            <v>OutlkMac 2019 SNGL OLP NL</v>
          </cell>
          <cell r="D7167">
            <v>1036.6808510638298</v>
          </cell>
          <cell r="E7167" t="str">
            <v>Open Corporativo</v>
          </cell>
          <cell r="F7167" t="str">
            <v>SOFTWARE LICENSES</v>
          </cell>
        </row>
        <row r="7168">
          <cell r="B7168" t="str">
            <v>36F-00191 BRL</v>
          </cell>
          <cell r="C7168" t="str">
            <v>OutlkMac SNGL LicSAPk OLP NL</v>
          </cell>
          <cell r="D7168">
            <v>1637.4574468085107</v>
          </cell>
          <cell r="E7168" t="str">
            <v>Open Corporativo</v>
          </cell>
          <cell r="F7168" t="str">
            <v>SOFTWARE LICENSES</v>
          </cell>
        </row>
        <row r="7169">
          <cell r="B7169" t="str">
            <v>36F-00194 BRL</v>
          </cell>
          <cell r="C7169" t="str">
            <v>OutlkMac SNGL SA OLP NL</v>
          </cell>
          <cell r="D7169">
            <v>600.75531914893622</v>
          </cell>
          <cell r="E7169" t="str">
            <v>Open Corporativo</v>
          </cell>
          <cell r="F7169" t="str">
            <v>SOFTWARE LICENSES</v>
          </cell>
        </row>
        <row r="7170">
          <cell r="B7170" t="str">
            <v>164-07835 BRL</v>
          </cell>
          <cell r="C7170" t="str">
            <v>Pblshr 2019 SNGL OLP NL</v>
          </cell>
          <cell r="D7170">
            <v>1036.6808510638298</v>
          </cell>
          <cell r="E7170" t="str">
            <v>Open Corporativo</v>
          </cell>
          <cell r="F7170" t="str">
            <v>SOFTWARE LICENSES</v>
          </cell>
        </row>
        <row r="7171">
          <cell r="B7171" t="str">
            <v>164-02300 BRL</v>
          </cell>
          <cell r="C7171" t="str">
            <v>Pblshr SNGL LicSAPk OLP NL</v>
          </cell>
          <cell r="D7171">
            <v>1637.4574468085107</v>
          </cell>
          <cell r="E7171" t="str">
            <v>Open Corporativo</v>
          </cell>
          <cell r="F7171" t="str">
            <v>SOFTWARE LICENSES</v>
          </cell>
        </row>
        <row r="7172">
          <cell r="B7172" t="str">
            <v>164-02483 BRL</v>
          </cell>
          <cell r="C7172" t="str">
            <v>Pblshr SNGL SA OLP NL</v>
          </cell>
          <cell r="D7172">
            <v>600.75531914893622</v>
          </cell>
          <cell r="E7172" t="str">
            <v>Open Corporativo</v>
          </cell>
          <cell r="F7172" t="str">
            <v>SOFTWARE LICENSES</v>
          </cell>
        </row>
        <row r="7173">
          <cell r="B7173" t="str">
            <v>SY7-00003 BRL</v>
          </cell>
          <cell r="C7173" t="str">
            <v>Phone Sys Open ShrdSvr SNGL SubsVL OLP NL Annual Qlfd</v>
          </cell>
          <cell r="D7173">
            <v>518.57446808510645</v>
          </cell>
          <cell r="E7173" t="str">
            <v>Open Corporativo</v>
          </cell>
          <cell r="F7173" t="str">
            <v>SOFTWARE SUBSCRIPTION LICENSES</v>
          </cell>
        </row>
        <row r="7174">
          <cell r="B7174" t="str">
            <v>076-05829 BRL</v>
          </cell>
          <cell r="C7174" t="str">
            <v>Prjct Std 2019 SNGL OLP NL</v>
          </cell>
          <cell r="D7174">
            <v>3995.627659574468</v>
          </cell>
          <cell r="E7174" t="str">
            <v>Open Corporativo</v>
          </cell>
          <cell r="F7174" t="str">
            <v>SOFTWARE LICENSES</v>
          </cell>
        </row>
        <row r="7175">
          <cell r="B7175" t="str">
            <v>076-01866 BRL</v>
          </cell>
          <cell r="C7175" t="str">
            <v>Prjct Std SNGL LicSAPk OLP NL</v>
          </cell>
          <cell r="D7175">
            <v>6312.5957446808516</v>
          </cell>
          <cell r="E7175" t="str">
            <v>Open Corporativo</v>
          </cell>
          <cell r="F7175" t="str">
            <v>SOFTWARE LICENSES</v>
          </cell>
        </row>
        <row r="7176">
          <cell r="B7176" t="str">
            <v>076-02002 BRL</v>
          </cell>
          <cell r="C7176" t="str">
            <v>Prjct Std SNGL SA OLP NL</v>
          </cell>
          <cell r="D7176">
            <v>2316.9574468085107</v>
          </cell>
          <cell r="E7176" t="str">
            <v>Open Corporativo</v>
          </cell>
          <cell r="F7176" t="str">
            <v>SOFTWARE LICENSES</v>
          </cell>
        </row>
        <row r="7177">
          <cell r="B7177" t="str">
            <v>H30-05830 BRL</v>
          </cell>
          <cell r="C7177" t="str">
            <v>PrjctPro 2019 SNGL OLP NL w1PrjctSvrCAL</v>
          </cell>
          <cell r="D7177">
            <v>6707.2978723404258</v>
          </cell>
          <cell r="E7177" t="str">
            <v>Open Corporativo</v>
          </cell>
          <cell r="F7177" t="str">
            <v>SOFTWARE LICENSES</v>
          </cell>
        </row>
        <row r="7178">
          <cell r="B7178" t="str">
            <v>H30-00147 BRL</v>
          </cell>
          <cell r="C7178" t="str">
            <v>PrjctPro SNGL LicSAPk OLP NL w1PrjctSvrCAL</v>
          </cell>
          <cell r="D7178">
            <v>10597.606382978724</v>
          </cell>
          <cell r="E7178" t="str">
            <v>Open Corporativo</v>
          </cell>
          <cell r="F7178" t="str">
            <v>SOFTWARE LICENSES</v>
          </cell>
        </row>
        <row r="7179">
          <cell r="B7179" t="str">
            <v>H30-00104 BRL</v>
          </cell>
          <cell r="C7179" t="str">
            <v>PrjctPro SNGL SA OLP NL w1PrjctSvrCAL</v>
          </cell>
          <cell r="D7179">
            <v>3890.3085106382978</v>
          </cell>
          <cell r="E7179" t="str">
            <v>Open Corporativo</v>
          </cell>
          <cell r="F7179" t="str">
            <v>SOFTWARE LICENSES</v>
          </cell>
        </row>
        <row r="7180">
          <cell r="B7180" t="str">
            <v>H22-02788 BRL</v>
          </cell>
          <cell r="C7180" t="str">
            <v>PrjctSvr 2019 SNGL OLP NL</v>
          </cell>
          <cell r="D7180">
            <v>40425.148936170212</v>
          </cell>
          <cell r="E7180" t="str">
            <v>Open Corporativo</v>
          </cell>
          <cell r="F7180" t="str">
            <v>SOFTWARE LICENSES</v>
          </cell>
        </row>
        <row r="7181">
          <cell r="B7181" t="str">
            <v>H22-00316 BRL</v>
          </cell>
          <cell r="C7181" t="str">
            <v>PrjctSvr SNGL LicSAPk OLP NL</v>
          </cell>
          <cell r="D7181">
            <v>60636.78723404256</v>
          </cell>
          <cell r="E7181" t="str">
            <v>Open Corporativo</v>
          </cell>
          <cell r="F7181" t="str">
            <v>SOFTWARE LICENSES</v>
          </cell>
        </row>
        <row r="7182">
          <cell r="B7182" t="str">
            <v>H22-00133 BRL</v>
          </cell>
          <cell r="C7182" t="str">
            <v>PrjctSvr SNGL SA OLP NL</v>
          </cell>
          <cell r="D7182">
            <v>20211.659574468085</v>
          </cell>
          <cell r="E7182" t="str">
            <v>Open Corporativo</v>
          </cell>
          <cell r="F7182" t="str">
            <v>SOFTWARE LICENSES</v>
          </cell>
        </row>
        <row r="7183">
          <cell r="B7183" t="str">
            <v>H21-03550 BRL</v>
          </cell>
          <cell r="C7183" t="str">
            <v>PrjctSvrCAL 2019 SNGL OLP NL DvcCAL</v>
          </cell>
          <cell r="D7183">
            <v>1206.1063829787236</v>
          </cell>
          <cell r="E7183" t="str">
            <v>Open Corporativo</v>
          </cell>
          <cell r="F7183" t="str">
            <v>SOFTWARE LICENSES</v>
          </cell>
        </row>
        <row r="7184">
          <cell r="B7184" t="str">
            <v>H21-03551 BRL</v>
          </cell>
          <cell r="C7184" t="str">
            <v>PrjctSvrCAL 2019 SNGL OLP NL UsrCAL</v>
          </cell>
          <cell r="D7184">
            <v>1569.6702127659576</v>
          </cell>
          <cell r="E7184" t="str">
            <v>Open Corporativo</v>
          </cell>
          <cell r="F7184" t="str">
            <v>SOFTWARE LICENSES</v>
          </cell>
        </row>
        <row r="7185">
          <cell r="B7185" t="str">
            <v>H21-00252 BRL</v>
          </cell>
          <cell r="C7185" t="str">
            <v>PrjctSvrCAL SNGL LicSAPk OLP NL DvcCAL</v>
          </cell>
          <cell r="D7185">
            <v>1808.6914893617022</v>
          </cell>
          <cell r="E7185" t="str">
            <v>Open Corporativo</v>
          </cell>
          <cell r="F7185" t="str">
            <v>SOFTWARE LICENSES</v>
          </cell>
        </row>
        <row r="7186">
          <cell r="B7186" t="str">
            <v>H21-00546 BRL</v>
          </cell>
          <cell r="C7186" t="str">
            <v>PrjctSvrCAL SNGL LicSAPk OLP NL UsrCAL</v>
          </cell>
          <cell r="D7186">
            <v>2353.5957446808511</v>
          </cell>
          <cell r="E7186" t="str">
            <v>Open Corporativo</v>
          </cell>
          <cell r="F7186" t="str">
            <v>SOFTWARE LICENSES</v>
          </cell>
        </row>
        <row r="7187">
          <cell r="B7187" t="str">
            <v>H21-00194 BRL</v>
          </cell>
          <cell r="C7187" t="str">
            <v>PrjctSvrCAL SNGL SA OLP NL DvcCAL</v>
          </cell>
          <cell r="D7187">
            <v>602.60638297872345</v>
          </cell>
          <cell r="E7187" t="str">
            <v>Open Corporativo</v>
          </cell>
          <cell r="F7187" t="str">
            <v>SOFTWARE LICENSES</v>
          </cell>
        </row>
        <row r="7188">
          <cell r="B7188" t="str">
            <v>H21-00551 BRL</v>
          </cell>
          <cell r="C7188" t="str">
            <v>PrjctSvrCAL SNGL SA OLP NL UsrCAL</v>
          </cell>
          <cell r="D7188">
            <v>783.92553191489367</v>
          </cell>
          <cell r="E7188" t="str">
            <v>Open Corporativo</v>
          </cell>
          <cell r="F7188" t="str">
            <v>SOFTWARE LICENSES</v>
          </cell>
        </row>
        <row r="7189">
          <cell r="B7189" t="str">
            <v>3PP-00003 BRL</v>
          </cell>
          <cell r="C7189" t="str">
            <v>ProjOnlnEssntlsOpen ShrdSvr SNGL SubsVL OLP NL Annual Qlfd</v>
          </cell>
          <cell r="D7189">
            <v>453.74468085106383</v>
          </cell>
          <cell r="E7189" t="str">
            <v>Open Corporativo</v>
          </cell>
          <cell r="F7189" t="str">
            <v>SOFTWARE SUBSCRIPTION LICENSES</v>
          </cell>
        </row>
        <row r="7190">
          <cell r="B7190" t="str">
            <v>7YC-00003 BRL</v>
          </cell>
          <cell r="C7190" t="str">
            <v>ProjectPlan5Open ShrdSvr SNGL SubsVL OLP NL Annual Qlfd</v>
          </cell>
          <cell r="D7190">
            <v>3565.1382978723404</v>
          </cell>
          <cell r="E7190" t="str">
            <v>Open Corporativo</v>
          </cell>
          <cell r="F7190" t="str">
            <v>SOFTWARE SUBSCRIPTION LICENSES</v>
          </cell>
        </row>
        <row r="7191">
          <cell r="B7191" t="str">
            <v>7NS-00003 BRL</v>
          </cell>
          <cell r="C7191" t="str">
            <v>Project Plan3 Open Shared Sngl Subs VL OLP NL 1M Qualified</v>
          </cell>
          <cell r="D7191">
            <v>1944.6063829787236</v>
          </cell>
          <cell r="E7191" t="str">
            <v>Open Corporativo</v>
          </cell>
          <cell r="F7191" t="str">
            <v>SOFTWARE SUBSCRIPTION LICENSES</v>
          </cell>
        </row>
        <row r="7192">
          <cell r="B7192" t="str">
            <v>DW6-00003 BRL</v>
          </cell>
          <cell r="C7192" t="str">
            <v>PwrBIProOpen ShrdSvr SNGL SubsVL OLP NL Annual Qlfd</v>
          </cell>
          <cell r="D7192">
            <v>647.436170212766</v>
          </cell>
          <cell r="E7192" t="str">
            <v>Open Corporativo</v>
          </cell>
          <cell r="F7192" t="str">
            <v>SOFTWARE SUBSCRIPTION LICENSES</v>
          </cell>
        </row>
        <row r="7193">
          <cell r="B7193" t="str">
            <v>079-06748 BRL</v>
          </cell>
          <cell r="C7193" t="str">
            <v>PwrPoint 2019 SNGL OLP NL</v>
          </cell>
          <cell r="D7193">
            <v>1036.6808510638298</v>
          </cell>
          <cell r="E7193" t="str">
            <v>Open Corporativo</v>
          </cell>
          <cell r="F7193" t="str">
            <v>SOFTWARE LICENSES</v>
          </cell>
        </row>
        <row r="7194">
          <cell r="B7194" t="str">
            <v>079-01636 BRL</v>
          </cell>
          <cell r="C7194" t="str">
            <v>PwrPoint SNGL LicSAPk OLP NL</v>
          </cell>
          <cell r="D7194">
            <v>1637.4574468085107</v>
          </cell>
          <cell r="E7194" t="str">
            <v>Open Corporativo</v>
          </cell>
          <cell r="F7194" t="str">
            <v>SOFTWARE LICENSES</v>
          </cell>
        </row>
        <row r="7195">
          <cell r="B7195" t="str">
            <v>079-01714 BRL</v>
          </cell>
          <cell r="C7195" t="str">
            <v>PwrPoint SNGL SA OLP NL</v>
          </cell>
          <cell r="D7195">
            <v>600.75531914893622</v>
          </cell>
          <cell r="E7195" t="str">
            <v>Open Corporativo</v>
          </cell>
          <cell r="F7195" t="str">
            <v>SOFTWARE LICENSES</v>
          </cell>
        </row>
        <row r="7196">
          <cell r="B7196" t="str">
            <v>D47-00916 BRL</v>
          </cell>
          <cell r="C7196" t="str">
            <v>PwrPointMac 2019 SNGL OLP NL</v>
          </cell>
          <cell r="D7196">
            <v>1036.6808510638298</v>
          </cell>
          <cell r="E7196" t="str">
            <v>Open Corporativo</v>
          </cell>
          <cell r="F7196" t="str">
            <v>SOFTWARE LICENSES</v>
          </cell>
        </row>
        <row r="7197">
          <cell r="B7197" t="str">
            <v>D47-00168 BRL</v>
          </cell>
          <cell r="C7197" t="str">
            <v>PwrPointMac SNGL LicSAPk OLP NL</v>
          </cell>
          <cell r="D7197">
            <v>1637.4574468085107</v>
          </cell>
          <cell r="E7197" t="str">
            <v>Open Corporativo</v>
          </cell>
          <cell r="F7197" t="str">
            <v>SOFTWARE LICENSES</v>
          </cell>
        </row>
        <row r="7198">
          <cell r="B7198" t="str">
            <v>D47-00193 BRL</v>
          </cell>
          <cell r="C7198" t="str">
            <v>PwrPointMac SNGL SA OLP NL</v>
          </cell>
          <cell r="D7198">
            <v>600.75531914893622</v>
          </cell>
          <cell r="E7198" t="str">
            <v>Open Corporativo</v>
          </cell>
          <cell r="F7198" t="str">
            <v>SOFTWARE LICENSES</v>
          </cell>
        </row>
        <row r="7199">
          <cell r="B7199" t="str">
            <v>W35-00003 BRL</v>
          </cell>
          <cell r="C7199" t="str">
            <v>SfB Plus CAL Open ShrdSvr SNGL SubsVL OLP NL Annual Qlfd</v>
          </cell>
          <cell r="D7199">
            <v>129.62765957446808</v>
          </cell>
          <cell r="E7199" t="str">
            <v>Open Corporativo</v>
          </cell>
          <cell r="F7199" t="str">
            <v>SOFTWARE SUBSCRIPTION LICENSES</v>
          </cell>
        </row>
        <row r="7200">
          <cell r="B7200" t="str">
            <v>5HU-00410 BRL</v>
          </cell>
          <cell r="C7200" t="str">
            <v>SfBSvr 2019 SNGL OLP NL</v>
          </cell>
          <cell r="D7200">
            <v>26017.808510638301</v>
          </cell>
          <cell r="E7200" t="str">
            <v>Open Corporativo</v>
          </cell>
          <cell r="F7200" t="str">
            <v>SOFTWARE LICENSES</v>
          </cell>
        </row>
        <row r="7201">
          <cell r="B7201" t="str">
            <v>5HU-00254 BRL</v>
          </cell>
          <cell r="C7201" t="str">
            <v>SfBSvr SNGL LicSAPk OLP NL</v>
          </cell>
          <cell r="D7201">
            <v>39027.627659574471</v>
          </cell>
          <cell r="E7201" t="str">
            <v>Open Corporativo</v>
          </cell>
          <cell r="F7201" t="str">
            <v>SOFTWARE LICENSES</v>
          </cell>
        </row>
        <row r="7202">
          <cell r="B7202" t="str">
            <v>5HU-00256 BRL</v>
          </cell>
          <cell r="C7202" t="str">
            <v>SfBSvr SNGL SA OLP NL</v>
          </cell>
          <cell r="D7202">
            <v>13009.808510638299</v>
          </cell>
          <cell r="E7202" t="str">
            <v>Open Corporativo</v>
          </cell>
          <cell r="F7202" t="str">
            <v>SOFTWARE LICENSES</v>
          </cell>
        </row>
        <row r="7203">
          <cell r="B7203" t="str">
            <v>7AH-00738 BRL</v>
          </cell>
          <cell r="C7203" t="str">
            <v>SfBSVrEnCAL 2019 SNGL OLP NL DvcCAL</v>
          </cell>
          <cell r="D7203">
            <v>772.02127659574478</v>
          </cell>
          <cell r="E7203" t="str">
            <v>Open Corporativo</v>
          </cell>
          <cell r="F7203" t="str">
            <v>SOFTWARE LICENSES</v>
          </cell>
        </row>
        <row r="7204">
          <cell r="B7204" t="str">
            <v>7AH-00739 BRL</v>
          </cell>
          <cell r="C7204" t="str">
            <v>SfBSVrEnCAL 2019 SNGL OLP NL UsrCAL</v>
          </cell>
          <cell r="D7204">
            <v>999.13829787234056</v>
          </cell>
          <cell r="E7204" t="str">
            <v>Open Corporativo</v>
          </cell>
          <cell r="F7204" t="str">
            <v>SOFTWARE LICENSES</v>
          </cell>
        </row>
        <row r="7205">
          <cell r="B7205" t="str">
            <v>7AH-00351 BRL</v>
          </cell>
          <cell r="C7205" t="str">
            <v>SfBSVrEnCAL SNGL LicSAPk OLP NL DvcCAL</v>
          </cell>
          <cell r="D7205">
            <v>1158.4893617021278</v>
          </cell>
          <cell r="E7205" t="str">
            <v>Open Corporativo</v>
          </cell>
          <cell r="F7205" t="str">
            <v>SOFTWARE LICENSES</v>
          </cell>
        </row>
        <row r="7206">
          <cell r="B7206" t="str">
            <v>7AH-00354 BRL</v>
          </cell>
          <cell r="C7206" t="str">
            <v>SfBSVrEnCAL SNGL LicSAPk OLP NL UsrCAL</v>
          </cell>
          <cell r="D7206">
            <v>1499.1595744680853</v>
          </cell>
          <cell r="E7206" t="str">
            <v>Open Corporativo</v>
          </cell>
          <cell r="F7206" t="str">
            <v>SOFTWARE LICENSES</v>
          </cell>
        </row>
        <row r="7207">
          <cell r="B7207" t="str">
            <v>7AH-00357 BRL</v>
          </cell>
          <cell r="C7207" t="str">
            <v>SfBSVrEnCAL SNGL SA OLP NL DvcCAL</v>
          </cell>
          <cell r="D7207">
            <v>386.46808510638294</v>
          </cell>
          <cell r="E7207" t="str">
            <v>Open Corporativo</v>
          </cell>
          <cell r="F7207" t="str">
            <v>SOFTWARE LICENSES</v>
          </cell>
        </row>
        <row r="7208">
          <cell r="B7208" t="str">
            <v>7AH-00360 BRL</v>
          </cell>
          <cell r="C7208" t="str">
            <v>SfBSVrEnCAL SNGL SA OLP NL UsrCAL</v>
          </cell>
          <cell r="D7208">
            <v>500.031914893617</v>
          </cell>
          <cell r="E7208" t="str">
            <v>Open Corporativo</v>
          </cell>
          <cell r="F7208" t="str">
            <v>SOFTWARE LICENSES</v>
          </cell>
        </row>
        <row r="7209">
          <cell r="B7209" t="str">
            <v>YEG-01671 BRL</v>
          </cell>
          <cell r="C7209" t="str">
            <v>SfBSvrPlusCAL 2019 SNGL OLP NL DvcCAL</v>
          </cell>
          <cell r="D7209">
            <v>772.02127659574478</v>
          </cell>
          <cell r="E7209" t="str">
            <v>Open Corporativo</v>
          </cell>
          <cell r="F7209" t="str">
            <v>SOFTWARE LICENSES</v>
          </cell>
        </row>
        <row r="7210">
          <cell r="B7210" t="str">
            <v>YEG-01672 BRL</v>
          </cell>
          <cell r="C7210" t="str">
            <v>SfBSvrPlusCAL 2019 SNGL OLP NL UsrCAL</v>
          </cell>
          <cell r="D7210">
            <v>999.13829787234056</v>
          </cell>
          <cell r="E7210" t="str">
            <v>Open Corporativo</v>
          </cell>
          <cell r="F7210" t="str">
            <v>SOFTWARE LICENSES</v>
          </cell>
        </row>
        <row r="7211">
          <cell r="B7211" t="str">
            <v>YEG-00287 BRL</v>
          </cell>
          <cell r="C7211" t="str">
            <v>SfBSvrPlusCAL SNGL LicSAPk OLP NL DvcCAL</v>
          </cell>
          <cell r="D7211">
            <v>1158.4893617021278</v>
          </cell>
          <cell r="E7211" t="str">
            <v>Open Corporativo</v>
          </cell>
          <cell r="F7211" t="str">
            <v>SOFTWARE LICENSES</v>
          </cell>
        </row>
        <row r="7212">
          <cell r="B7212" t="str">
            <v>YEG-00290 BRL</v>
          </cell>
          <cell r="C7212" t="str">
            <v>SfBSvrPlusCAL SNGL LicSAPk OLP NL UsrCAL</v>
          </cell>
          <cell r="D7212">
            <v>1499.1595744680853</v>
          </cell>
          <cell r="E7212" t="str">
            <v>Open Corporativo</v>
          </cell>
          <cell r="F7212" t="str">
            <v>SOFTWARE LICENSES</v>
          </cell>
        </row>
        <row r="7213">
          <cell r="B7213" t="str">
            <v>YEG-00303 BRL</v>
          </cell>
          <cell r="C7213" t="str">
            <v>SfBSvrPlusCAL SNGL SA OLP NL DvcCAL</v>
          </cell>
          <cell r="D7213">
            <v>386.46808510638294</v>
          </cell>
          <cell r="E7213" t="str">
            <v>Open Corporativo</v>
          </cell>
          <cell r="F7213" t="str">
            <v>SOFTWARE LICENSES</v>
          </cell>
        </row>
        <row r="7214">
          <cell r="B7214" t="str">
            <v>YEG-00306 BRL</v>
          </cell>
          <cell r="C7214" t="str">
            <v>SfBSvrPlusCAL SNGL SA OLP NL UsrCAL</v>
          </cell>
          <cell r="D7214">
            <v>500.031914893617</v>
          </cell>
          <cell r="E7214" t="str">
            <v>Open Corporativo</v>
          </cell>
          <cell r="F7214" t="str">
            <v>SOFTWARE LICENSES</v>
          </cell>
        </row>
        <row r="7215">
          <cell r="B7215" t="str">
            <v>6ZH-00731 BRL</v>
          </cell>
          <cell r="C7215" t="str">
            <v>SfBSvrStdCAL 2019 SNGL OLP NL DvcCAL</v>
          </cell>
          <cell r="D7215">
            <v>227.11702127659578</v>
          </cell>
          <cell r="E7215" t="str">
            <v>Open Corporativo</v>
          </cell>
          <cell r="F7215" t="str">
            <v>SOFTWARE LICENSES</v>
          </cell>
        </row>
        <row r="7216">
          <cell r="B7216" t="str">
            <v>6ZH-00732 BRL</v>
          </cell>
          <cell r="C7216" t="str">
            <v>SfBSvrStdCAL 2019 SNGL OLP NL UsrCAL</v>
          </cell>
          <cell r="D7216">
            <v>292.13829787234044</v>
          </cell>
          <cell r="E7216" t="str">
            <v>Open Corporativo</v>
          </cell>
          <cell r="F7216" t="str">
            <v>SOFTWARE LICENSES</v>
          </cell>
        </row>
        <row r="7217">
          <cell r="B7217" t="str">
            <v>6ZH-00277 BRL</v>
          </cell>
          <cell r="C7217" t="str">
            <v>SfBSvrStdCAL SNGL LicSAPk OLP NL DvcCAL</v>
          </cell>
          <cell r="D7217">
            <v>340.68085106382983</v>
          </cell>
          <cell r="E7217" t="str">
            <v>Open Corporativo</v>
          </cell>
          <cell r="F7217" t="str">
            <v>SOFTWARE LICENSES</v>
          </cell>
        </row>
        <row r="7218">
          <cell r="B7218" t="str">
            <v>6ZH-00280 BRL</v>
          </cell>
          <cell r="C7218" t="str">
            <v>SfBSvrStdCAL SNGL LicSAPk OLP NL UsrCAL</v>
          </cell>
          <cell r="D7218">
            <v>438.6702127659575</v>
          </cell>
          <cell r="E7218" t="str">
            <v>Open Corporativo</v>
          </cell>
          <cell r="F7218" t="str">
            <v>SOFTWARE LICENSES</v>
          </cell>
        </row>
        <row r="7219">
          <cell r="B7219" t="str">
            <v>6ZH-00293 BRL</v>
          </cell>
          <cell r="C7219" t="str">
            <v>SfBSvrStdCAL SNGL SA OLP NL DvcCAL</v>
          </cell>
          <cell r="D7219">
            <v>113.56382978723406</v>
          </cell>
          <cell r="E7219" t="str">
            <v>Open Corporativo</v>
          </cell>
          <cell r="F7219" t="str">
            <v>SOFTWARE LICENSES</v>
          </cell>
        </row>
        <row r="7220">
          <cell r="B7220" t="str">
            <v>6ZH-00296 BRL</v>
          </cell>
          <cell r="C7220" t="str">
            <v>SfBSvrStdCAL SNGL SA OLP NL UsrCAL</v>
          </cell>
          <cell r="D7220">
            <v>146.52127659574467</v>
          </cell>
          <cell r="E7220" t="str">
            <v>Open Corporativo</v>
          </cell>
          <cell r="F7220" t="str">
            <v>SOFTWARE LICENSES</v>
          </cell>
        </row>
        <row r="7221">
          <cell r="B7221" t="str">
            <v>76N-03851 BRL</v>
          </cell>
          <cell r="C7221" t="str">
            <v>SharePointEntCAL 2019 SNGL OLP NL DvcCAL</v>
          </cell>
          <cell r="D7221">
            <v>590.69148936170211</v>
          </cell>
          <cell r="E7221" t="str">
            <v>Open Corporativo</v>
          </cell>
          <cell r="F7221" t="str">
            <v>SOFTWARE LICENSES</v>
          </cell>
        </row>
        <row r="7222">
          <cell r="B7222" t="str">
            <v>76N-03852 BRL</v>
          </cell>
          <cell r="C7222" t="str">
            <v>SharePointEntCAL 2019 SNGL OLP NL UsrCAL</v>
          </cell>
          <cell r="D7222">
            <v>772.02127659574478</v>
          </cell>
          <cell r="E7222" t="str">
            <v>Open Corporativo</v>
          </cell>
          <cell r="F7222" t="str">
            <v>SOFTWARE LICENSES</v>
          </cell>
        </row>
        <row r="7223">
          <cell r="B7223" t="str">
            <v>76N-00072 BRL</v>
          </cell>
          <cell r="C7223" t="str">
            <v>SharePointEntCAL SNGL LicSAPk OLP NL DvcCAL</v>
          </cell>
          <cell r="D7223">
            <v>885.58510638297878</v>
          </cell>
          <cell r="E7223" t="str">
            <v>Open Corporativo</v>
          </cell>
          <cell r="F7223" t="str">
            <v>SOFTWARE LICENSES</v>
          </cell>
        </row>
        <row r="7224">
          <cell r="B7224" t="str">
            <v>76N-00839 BRL</v>
          </cell>
          <cell r="C7224" t="str">
            <v>SharePointEntCAL SNGL LicSAPk OLP NL UsrCAL</v>
          </cell>
          <cell r="D7224">
            <v>1158.4893617021278</v>
          </cell>
          <cell r="E7224" t="str">
            <v>Open Corporativo</v>
          </cell>
          <cell r="F7224" t="str">
            <v>SOFTWARE LICENSES</v>
          </cell>
        </row>
        <row r="7225">
          <cell r="B7225" t="str">
            <v>76N-01012 BRL</v>
          </cell>
          <cell r="C7225" t="str">
            <v>SharePointEntCAL SNGL SA OLP NL DvcCAL</v>
          </cell>
          <cell r="D7225">
            <v>294.88297872340428</v>
          </cell>
          <cell r="E7225" t="str">
            <v>Open Corporativo</v>
          </cell>
          <cell r="F7225" t="str">
            <v>SOFTWARE LICENSES</v>
          </cell>
        </row>
        <row r="7226">
          <cell r="B7226" t="str">
            <v>76N-01088 BRL</v>
          </cell>
          <cell r="C7226" t="str">
            <v>SharePointEntCAL SNGL SA OLP NL UsrCAL</v>
          </cell>
          <cell r="D7226">
            <v>386.46808510638294</v>
          </cell>
          <cell r="E7226" t="str">
            <v>Open Corporativo</v>
          </cell>
          <cell r="F7226" t="str">
            <v>SOFTWARE LICENSES</v>
          </cell>
        </row>
        <row r="7227">
          <cell r="B7227" t="str">
            <v>76M-01688 BRL</v>
          </cell>
          <cell r="C7227" t="str">
            <v>SharePointStdCAL 2019 SNGL OLP NL DvcCAL</v>
          </cell>
          <cell r="D7227">
            <v>681.35106382978734</v>
          </cell>
          <cell r="E7227" t="str">
            <v>Open Corporativo</v>
          </cell>
          <cell r="F7227" t="str">
            <v>SOFTWARE LICENSES</v>
          </cell>
        </row>
        <row r="7228">
          <cell r="B7228" t="str">
            <v>76M-01689 BRL</v>
          </cell>
          <cell r="C7228" t="str">
            <v>SharePointStdCAL 2019 SNGL OLP NL UsrCAL</v>
          </cell>
          <cell r="D7228">
            <v>875.50000000000011</v>
          </cell>
          <cell r="E7228" t="str">
            <v>Open Corporativo</v>
          </cell>
          <cell r="F7228" t="str">
            <v>SOFTWARE LICENSES</v>
          </cell>
        </row>
        <row r="7229">
          <cell r="B7229" t="str">
            <v>H05-00165 BRL</v>
          </cell>
          <cell r="C7229" t="str">
            <v>SharePointStdCAL SNGL LicSAPk OLP NL DvcCAL</v>
          </cell>
          <cell r="D7229">
            <v>1022.0319148936171</v>
          </cell>
          <cell r="E7229" t="str">
            <v>Open Corporativo</v>
          </cell>
          <cell r="F7229" t="str">
            <v>SOFTWARE LICENSES</v>
          </cell>
        </row>
        <row r="7230">
          <cell r="B7230" t="str">
            <v>H05-00391 BRL</v>
          </cell>
          <cell r="C7230" t="str">
            <v>SharePointStdCAL SNGL LicSAPk OLP NL UsrCAL</v>
          </cell>
          <cell r="D7230">
            <v>1313.244680851064</v>
          </cell>
          <cell r="E7230" t="str">
            <v>Open Corporativo</v>
          </cell>
          <cell r="F7230" t="str">
            <v>SOFTWARE LICENSES</v>
          </cell>
        </row>
        <row r="7231">
          <cell r="B7231" t="str">
            <v>H05-00252 BRL</v>
          </cell>
          <cell r="C7231" t="str">
            <v>SharePointStdCAL SNGL SA OLP NL DvcCAL</v>
          </cell>
          <cell r="D7231">
            <v>340.68085106382983</v>
          </cell>
          <cell r="E7231" t="str">
            <v>Open Corporativo</v>
          </cell>
          <cell r="F7231" t="str">
            <v>SOFTWARE LICENSES</v>
          </cell>
        </row>
        <row r="7232">
          <cell r="B7232" t="str">
            <v>H05-00396 BRL</v>
          </cell>
          <cell r="C7232" t="str">
            <v>SharePointStdCAL SNGL SA OLP NL UsrCAL</v>
          </cell>
          <cell r="D7232">
            <v>437.74468085106389</v>
          </cell>
          <cell r="E7232" t="str">
            <v>Open Corporativo</v>
          </cell>
          <cell r="F7232" t="str">
            <v>SOFTWARE LICENSES</v>
          </cell>
        </row>
        <row r="7233">
          <cell r="B7233" t="str">
            <v>76P-02031 BRL</v>
          </cell>
          <cell r="C7233" t="str">
            <v>SharePointSvr 2019 SNGL OLP NL</v>
          </cell>
          <cell r="D7233">
            <v>48507.053191489358</v>
          </cell>
          <cell r="E7233" t="str">
            <v>Open Corporativo</v>
          </cell>
          <cell r="F7233" t="str">
            <v>SOFTWARE LICENSES</v>
          </cell>
        </row>
        <row r="7234">
          <cell r="B7234" t="str">
            <v>H04-00221 BRL</v>
          </cell>
          <cell r="C7234" t="str">
            <v>SharePointSvr SNGL LicSAPk OLP NL</v>
          </cell>
          <cell r="D7234">
            <v>72761.031914893611</v>
          </cell>
          <cell r="E7234" t="str">
            <v>Open Corporativo</v>
          </cell>
          <cell r="F7234" t="str">
            <v>SOFTWARE LICENSES</v>
          </cell>
        </row>
        <row r="7235">
          <cell r="B7235" t="str">
            <v>H04-00292 BRL</v>
          </cell>
          <cell r="C7235" t="str">
            <v>SharePointSvr SNGL SA OLP NL</v>
          </cell>
          <cell r="D7235">
            <v>24253.98936170213</v>
          </cell>
          <cell r="E7235" t="str">
            <v>Open Corporativo</v>
          </cell>
          <cell r="F7235" t="str">
            <v>SOFTWARE LICENSES</v>
          </cell>
        </row>
        <row r="7236">
          <cell r="B7236" t="str">
            <v>Q9Z-00003 BRL</v>
          </cell>
          <cell r="C7236" t="str">
            <v>SharePointPlan1Open ShrdSvr SNGL SubsVL OLP NL Annual Qlfd</v>
          </cell>
          <cell r="D7236">
            <v>324.11702127659578</v>
          </cell>
          <cell r="E7236" t="str">
            <v>Open Corporativo</v>
          </cell>
          <cell r="F7236" t="str">
            <v>SOFTWARE SUBSCRIPTION LICENSES</v>
          </cell>
        </row>
        <row r="7237">
          <cell r="B7237" t="str">
            <v>R2Z-00003 BRL</v>
          </cell>
          <cell r="C7237" t="str">
            <v>SharePointPlan2Open ShrdSvr SNGL SubsVL OLP NL Annual Qlfd</v>
          </cell>
          <cell r="D7237">
            <v>648.20212765957444</v>
          </cell>
          <cell r="E7237" t="str">
            <v>Open Corporativo</v>
          </cell>
          <cell r="F7237" t="str">
            <v>SOFTWARE SUBSCRIPTION LICENSES</v>
          </cell>
        </row>
        <row r="7238">
          <cell r="B7238" t="str">
            <v>6YH-01179 BRL</v>
          </cell>
          <cell r="C7238" t="str">
            <v>SkypeforBsnss 2019 SNGL OLP NL</v>
          </cell>
          <cell r="D7238">
            <v>220.71276595744683</v>
          </cell>
          <cell r="E7238" t="str">
            <v>Open Corporativo</v>
          </cell>
          <cell r="F7238" t="str">
            <v>SOFTWARE LICENSES</v>
          </cell>
        </row>
        <row r="7239">
          <cell r="B7239" t="str">
            <v>6YH-00446 BRL</v>
          </cell>
          <cell r="C7239" t="str">
            <v>SkypeforBsnss SNGL LicSAPk OLP NL</v>
          </cell>
          <cell r="D7239">
            <v>348.91489361702133</v>
          </cell>
          <cell r="E7239" t="str">
            <v>Open Corporativo</v>
          </cell>
          <cell r="F7239" t="str">
            <v>SOFTWARE LICENSES</v>
          </cell>
        </row>
        <row r="7240">
          <cell r="B7240" t="str">
            <v>6YH-00449 BRL</v>
          </cell>
          <cell r="C7240" t="str">
            <v>SkypeforBsnss SNGL SA OLP NL</v>
          </cell>
          <cell r="D7240">
            <v>128.21276595744681</v>
          </cell>
          <cell r="E7240" t="str">
            <v>Open Corporativo</v>
          </cell>
          <cell r="F7240" t="str">
            <v>SOFTWARE LICENSES</v>
          </cell>
        </row>
        <row r="7241">
          <cell r="B7241" t="str">
            <v>359-06865 BRL</v>
          </cell>
          <cell r="C7241" t="str">
            <v>SQLCAL 2019 SNGL OLP NL DvcCAL</v>
          </cell>
          <cell r="D7241">
            <v>1355.372340425532</v>
          </cell>
          <cell r="E7241" t="str">
            <v>Open Corporativo</v>
          </cell>
          <cell r="F7241" t="str">
            <v>SOFTWARE LICENSES</v>
          </cell>
        </row>
        <row r="7242">
          <cell r="B7242" t="str">
            <v>359-06866 BRL</v>
          </cell>
          <cell r="C7242" t="str">
            <v>SQLCAL 2019 SNGL OLP NL UsrCAL</v>
          </cell>
          <cell r="D7242">
            <v>1355.372340425532</v>
          </cell>
          <cell r="E7242" t="str">
            <v>Open Corporativo</v>
          </cell>
          <cell r="F7242" t="str">
            <v>SOFTWARE LICENSES</v>
          </cell>
        </row>
        <row r="7243">
          <cell r="B7243" t="str">
            <v>359-00734 BRL</v>
          </cell>
          <cell r="C7243" t="str">
            <v>SQLCAL SNGL LicSAPk OLP NL DvcCAL</v>
          </cell>
          <cell r="D7243">
            <v>2033.0744680851064</v>
          </cell>
          <cell r="E7243" t="str">
            <v>Open Corporativo</v>
          </cell>
          <cell r="F7243" t="str">
            <v>SOFTWARE LICENSES</v>
          </cell>
        </row>
        <row r="7244">
          <cell r="B7244" t="str">
            <v>359-01005 BRL</v>
          </cell>
          <cell r="C7244" t="str">
            <v>SQLCAL SNGL LicSAPk OLP NL UsrCAL</v>
          </cell>
          <cell r="D7244">
            <v>2033.0744680851064</v>
          </cell>
          <cell r="E7244" t="str">
            <v>Open Corporativo</v>
          </cell>
          <cell r="F7244" t="str">
            <v>SOFTWARE LICENSES</v>
          </cell>
        </row>
        <row r="7245">
          <cell r="B7245" t="str">
            <v>359-00810 BRL</v>
          </cell>
          <cell r="C7245" t="str">
            <v>SQLCAL SNGL SA OLP NL DvcCAL</v>
          </cell>
          <cell r="D7245">
            <v>677.68085106382978</v>
          </cell>
          <cell r="E7245" t="str">
            <v>Open Corporativo</v>
          </cell>
          <cell r="F7245" t="str">
            <v>SOFTWARE LICENSES</v>
          </cell>
        </row>
        <row r="7246">
          <cell r="B7246" t="str">
            <v>359-01028 BRL</v>
          </cell>
          <cell r="C7246" t="str">
            <v>SQLCAL SNGL SA OLP NL UsrCAL</v>
          </cell>
          <cell r="D7246">
            <v>677.68085106382978</v>
          </cell>
          <cell r="E7246" t="str">
            <v>Open Corporativo</v>
          </cell>
          <cell r="F7246" t="str">
            <v>SOFTWARE LICENSES</v>
          </cell>
        </row>
        <row r="7247">
          <cell r="B7247" t="str">
            <v>SXA-00019 BRL</v>
          </cell>
          <cell r="C7247" t="str">
            <v>SQLSvrBigDataNodeCores SNGL SubsVL OLP 2Lic NL Annual CoreLic Qlfd</v>
          </cell>
          <cell r="D7247">
            <v>2594.4574468085107</v>
          </cell>
          <cell r="E7247" t="str">
            <v>Open Corporativo</v>
          </cell>
          <cell r="F7247" t="str">
            <v>SOFTWARE SUBSCRIPTION LICENSES</v>
          </cell>
        </row>
        <row r="7248">
          <cell r="B7248" t="str">
            <v>810-04977 BRL</v>
          </cell>
          <cell r="C7248" t="str">
            <v>SQLSvrEnt SNGL SA OLP NL</v>
          </cell>
          <cell r="D7248">
            <v>27865.893617021276</v>
          </cell>
          <cell r="E7248" t="str">
            <v>Open Corporativo</v>
          </cell>
          <cell r="F7248" t="str">
            <v>SOFTWARE SUBSCRIPTION LICENSES</v>
          </cell>
        </row>
        <row r="7249">
          <cell r="B7249" t="str">
            <v>7JQ-01607 BRL</v>
          </cell>
          <cell r="C7249" t="str">
            <v>SQLSvrEntCore 2019 SNGL OLP 2Lic NL CoreLic Qlfd</v>
          </cell>
          <cell r="D7249">
            <v>89177.606382978731</v>
          </cell>
          <cell r="E7249" t="str">
            <v>Open Corporativo</v>
          </cell>
          <cell r="F7249" t="str">
            <v>SOFTWARE LICENSES</v>
          </cell>
        </row>
        <row r="7250">
          <cell r="B7250" t="str">
            <v>7JQ-00253 BRL</v>
          </cell>
          <cell r="C7250" t="str">
            <v>SQLSvrEntCore SNGL LicSAPk OLP 2Lic NL CoreLic Qlfd</v>
          </cell>
          <cell r="D7250">
            <v>133765.96808510637</v>
          </cell>
          <cell r="E7250" t="str">
            <v>Open Corporativo</v>
          </cell>
          <cell r="F7250" t="str">
            <v>SOFTWARE LICENSES</v>
          </cell>
        </row>
        <row r="7251">
          <cell r="B7251" t="str">
            <v>7JQ-00255 BRL</v>
          </cell>
          <cell r="C7251" t="str">
            <v>SQLSvrEntCore SNGL SA OLP 2Lic NL CoreLic Qlfd</v>
          </cell>
          <cell r="D7251">
            <v>44588.351063829796</v>
          </cell>
          <cell r="E7251" t="str">
            <v>Open Corporativo</v>
          </cell>
          <cell r="F7251" t="str">
            <v>SOFTWARE LICENSES</v>
          </cell>
        </row>
        <row r="7252">
          <cell r="B7252" t="str">
            <v>228-11477 BRL</v>
          </cell>
          <cell r="C7252" t="str">
            <v>SQLSvrStd 2019 SNGL OLP NL</v>
          </cell>
          <cell r="D7252">
            <v>5825.3936170212764</v>
          </cell>
          <cell r="E7252" t="str">
            <v>Open Corporativo</v>
          </cell>
          <cell r="F7252" t="str">
            <v>SOFTWARE LICENSES</v>
          </cell>
        </row>
        <row r="7253">
          <cell r="B7253" t="str">
            <v>228-04628 BRL</v>
          </cell>
          <cell r="C7253" t="str">
            <v>SQLSvrStd SNGL LicSAPk OLP NL</v>
          </cell>
          <cell r="D7253">
            <v>8737.6276595744694</v>
          </cell>
          <cell r="E7253" t="str">
            <v>Open Corporativo</v>
          </cell>
          <cell r="F7253" t="str">
            <v>SOFTWARE LICENSES</v>
          </cell>
        </row>
        <row r="7254">
          <cell r="B7254" t="str">
            <v>228-04560 BRL</v>
          </cell>
          <cell r="C7254" t="str">
            <v>SQLSvrStd SNGL SA OLP NL</v>
          </cell>
          <cell r="D7254">
            <v>2912.2340425531916</v>
          </cell>
          <cell r="E7254" t="str">
            <v>Open Corporativo</v>
          </cell>
          <cell r="F7254" t="str">
            <v>SOFTWARE LICENSES</v>
          </cell>
        </row>
        <row r="7255">
          <cell r="B7255" t="str">
            <v>7NQ-01564 BRL</v>
          </cell>
          <cell r="C7255" t="str">
            <v>SQLSvrStdCore 2019 SNGL OLP 2Lic NL CoreLic Qlfd</v>
          </cell>
          <cell r="D7255">
            <v>23256.670212765959</v>
          </cell>
          <cell r="E7255" t="str">
            <v>Open Corporativo</v>
          </cell>
          <cell r="F7255" t="str">
            <v>SOFTWARE LICENSES</v>
          </cell>
        </row>
        <row r="7256">
          <cell r="B7256" t="str">
            <v>7NQ-00215 BRL</v>
          </cell>
          <cell r="C7256" t="str">
            <v>SQLSvrStdCore SNGL LicSAPk OLP 2Lic NL CoreLic Qlfd</v>
          </cell>
          <cell r="D7256">
            <v>34885.478723404252</v>
          </cell>
          <cell r="E7256" t="str">
            <v>Open Corporativo</v>
          </cell>
          <cell r="F7256" t="str">
            <v>SOFTWARE LICENSES</v>
          </cell>
        </row>
        <row r="7257">
          <cell r="B7257" t="str">
            <v>7NQ-00217 BRL</v>
          </cell>
          <cell r="C7257" t="str">
            <v>SQLSvrStdCore SNGL SA OLP 2Lic NL CoreLic Qlfd</v>
          </cell>
          <cell r="D7257">
            <v>11628.797872340427</v>
          </cell>
          <cell r="E7257" t="str">
            <v>Open Corporativo</v>
          </cell>
          <cell r="F7257" t="str">
            <v>SOFTWARE LICENSES</v>
          </cell>
        </row>
        <row r="7258">
          <cell r="B7258" t="str">
            <v>EVQ-00003 BRL</v>
          </cell>
          <cell r="C7258" t="str">
            <v>StreamP1OPEN ShrdSvr SNGL SubsVL OLP NL Annual RnwlOnly Qlfd</v>
          </cell>
          <cell r="D7258">
            <v>194.45744680851064</v>
          </cell>
          <cell r="E7258" t="str">
            <v>Open Corporativo</v>
          </cell>
          <cell r="F7258" t="str">
            <v>SOFTWARE SUBSCRIPTION LICENSES</v>
          </cell>
        </row>
        <row r="7259">
          <cell r="B7259" t="str">
            <v>EWH-00003 BRL</v>
          </cell>
          <cell r="C7259" t="str">
            <v>MSStreamOPEN ShrdSvr SNGL SubsVL OLP NL Annual Qlfd</v>
          </cell>
          <cell r="D7259">
            <v>324.11702127659578</v>
          </cell>
          <cell r="E7259" t="str">
            <v>Open Corporativo</v>
          </cell>
          <cell r="F7259" t="str">
            <v>SOFTWARE SUBSCRIPTION LICENSES</v>
          </cell>
        </row>
        <row r="7260">
          <cell r="B7260" t="str">
            <v>EVY-00003 BRL</v>
          </cell>
          <cell r="C7260" t="str">
            <v>StreamStrgOPEN ShrdSvr SNGL Subs NL Annual XtraStrg500GB AddOnQlfd</v>
          </cell>
          <cell r="D7260">
            <v>6482.0425531914898</v>
          </cell>
          <cell r="E7260" t="str">
            <v>Open Corporativo</v>
          </cell>
          <cell r="F7260" t="str">
            <v>SOFTWARE SUBSCRIPTION LICENSES</v>
          </cell>
        </row>
        <row r="7261">
          <cell r="B7261" t="str">
            <v>J5A-00107 BRL</v>
          </cell>
          <cell r="C7261" t="str">
            <v>MSEndptConfigmgrCltMgmtLic SNGL LicSAPk OLP NL PerOSE</v>
          </cell>
          <cell r="D7261">
            <v>441.41489361702133</v>
          </cell>
          <cell r="E7261" t="str">
            <v>Open Corporativo</v>
          </cell>
          <cell r="F7261" t="str">
            <v>SOFTWARE LICENSES</v>
          </cell>
        </row>
        <row r="7262">
          <cell r="B7262" t="str">
            <v>J5A-00316 BRL</v>
          </cell>
          <cell r="C7262" t="str">
            <v>MSEndptConfigmgrCltMgmtLic SNGL LicSAPk OLP NL PerUsr</v>
          </cell>
          <cell r="D7262">
            <v>575.12765957446811</v>
          </cell>
          <cell r="E7262" t="str">
            <v>Open Corporativo</v>
          </cell>
          <cell r="F7262" t="str">
            <v>SOFTWARE LICENSES</v>
          </cell>
        </row>
        <row r="7263">
          <cell r="B7263" t="str">
            <v>J5A-00102 BRL</v>
          </cell>
          <cell r="C7263" t="str">
            <v>MSEndptConfigmgrCltMgmtLic SNGL SA OLP NL PerOSE</v>
          </cell>
          <cell r="D7263">
            <v>146.52127659574467</v>
          </cell>
          <cell r="E7263" t="str">
            <v>Open Corporativo</v>
          </cell>
          <cell r="F7263" t="str">
            <v>SOFTWARE LICENSES</v>
          </cell>
        </row>
        <row r="7264">
          <cell r="B7264" t="str">
            <v>J5A-00311 BRL</v>
          </cell>
          <cell r="C7264" t="str">
            <v>MSEndptConfigmgrCltMgmtLic SNGL SA OLP NL PerUsr</v>
          </cell>
          <cell r="D7264">
            <v>192.30851063829789</v>
          </cell>
          <cell r="E7264" t="str">
            <v>Open Corporativo</v>
          </cell>
          <cell r="F7264" t="str">
            <v>SOFTWARE LICENSES</v>
          </cell>
        </row>
        <row r="7265">
          <cell r="B7265" t="str">
            <v>9EP-00098 BRL</v>
          </cell>
          <cell r="C7265" t="str">
            <v>SysCtrDatactrCore SNGL LicSAPk OLP 16Lic NL CoreLic Qlfd</v>
          </cell>
          <cell r="D7265">
            <v>23397.712765957447</v>
          </cell>
          <cell r="E7265" t="str">
            <v>Open Corporativo</v>
          </cell>
          <cell r="F7265" t="str">
            <v>SOFTWARE LICENSES</v>
          </cell>
        </row>
        <row r="7266">
          <cell r="B7266" t="str">
            <v>9EP-00102 BRL</v>
          </cell>
          <cell r="C7266" t="str">
            <v>SysCtrDatactrCore SNGL LicSAPk OLP 2Lic NL CoreLic Qlfd</v>
          </cell>
          <cell r="D7266">
            <v>2924.1489361702129</v>
          </cell>
          <cell r="E7266" t="str">
            <v>Open Corporativo</v>
          </cell>
          <cell r="F7266" t="str">
            <v>SOFTWARE LICENSES</v>
          </cell>
        </row>
        <row r="7267">
          <cell r="B7267" t="str">
            <v>9EP-00100 BRL</v>
          </cell>
          <cell r="C7267" t="str">
            <v>SysCtrDatactrCore SNGL SA OLP 16Lic NL CoreLic Qlfd</v>
          </cell>
          <cell r="D7267">
            <v>7798.9255319148942</v>
          </cell>
          <cell r="E7267" t="str">
            <v>Open Corporativo</v>
          </cell>
          <cell r="F7267" t="str">
            <v>SOFTWARE LICENSES</v>
          </cell>
        </row>
        <row r="7268">
          <cell r="B7268" t="str">
            <v>9EP-00104 BRL</v>
          </cell>
          <cell r="C7268" t="str">
            <v>SysCtrDatactrCore SNGL SA OLP 2Lic NL CoreLic Qlfd</v>
          </cell>
          <cell r="D7268">
            <v>974.41489361702133</v>
          </cell>
          <cell r="E7268" t="str">
            <v>Open Corporativo</v>
          </cell>
          <cell r="F7268" t="str">
            <v>SOFTWARE LICENSES</v>
          </cell>
        </row>
        <row r="7269">
          <cell r="B7269" t="str">
            <v>TSC-00560 BRL</v>
          </cell>
          <cell r="C7269" t="str">
            <v>SysCtrDPMCltML SNGL LicSAPk OLP NL PerOSE</v>
          </cell>
          <cell r="D7269">
            <v>182.24468085106383</v>
          </cell>
          <cell r="E7269" t="str">
            <v>Open Corporativo</v>
          </cell>
          <cell r="F7269" t="str">
            <v>SOFTWARE LICENSES</v>
          </cell>
        </row>
        <row r="7270">
          <cell r="B7270" t="str">
            <v>TSC-00912 BRL</v>
          </cell>
          <cell r="C7270" t="str">
            <v>SysCtrDPMCltML SNGL LicSAPk OLP NL PerUsr</v>
          </cell>
          <cell r="D7270">
            <v>237.20212765957447</v>
          </cell>
          <cell r="E7270" t="str">
            <v>Open Corporativo</v>
          </cell>
          <cell r="F7270" t="str">
            <v>SOFTWARE LICENSES</v>
          </cell>
        </row>
        <row r="7271">
          <cell r="B7271" t="str">
            <v>TSC-00566 BRL</v>
          </cell>
          <cell r="C7271" t="str">
            <v>SysCtrDPMCltML SNGL SA OLP NL PerOSE</v>
          </cell>
          <cell r="D7271">
            <v>60.436170212765965</v>
          </cell>
          <cell r="E7271" t="str">
            <v>Open Corporativo</v>
          </cell>
          <cell r="F7271" t="str">
            <v>SOFTWARE LICENSES</v>
          </cell>
        </row>
        <row r="7272">
          <cell r="B7272" t="str">
            <v>TSC-00915 BRL</v>
          </cell>
          <cell r="C7272" t="str">
            <v>SysCtrDPMCltML SNGL SA OLP NL PerUsr</v>
          </cell>
          <cell r="D7272">
            <v>78.755319148936181</v>
          </cell>
          <cell r="E7272" t="str">
            <v>Open Corporativo</v>
          </cell>
          <cell r="F7272" t="str">
            <v>SOFTWARE LICENSES</v>
          </cell>
        </row>
        <row r="7273">
          <cell r="B7273" t="str">
            <v>9TX-00542 BRL</v>
          </cell>
          <cell r="C7273" t="str">
            <v>SysCtrOpsMgrCltML SNGL LicSAPk OLP NL PerOSE</v>
          </cell>
          <cell r="D7273">
            <v>182.24468085106383</v>
          </cell>
          <cell r="E7273" t="str">
            <v>Open Corporativo</v>
          </cell>
          <cell r="F7273" t="str">
            <v>SOFTWARE LICENSES</v>
          </cell>
        </row>
        <row r="7274">
          <cell r="B7274" t="str">
            <v>9TX-00257 BRL</v>
          </cell>
          <cell r="C7274" t="str">
            <v>SysCtrOpsMgrCltML SNGL LicSAPk OLP NL PerUsr</v>
          </cell>
          <cell r="D7274">
            <v>237.20212765957447</v>
          </cell>
          <cell r="E7274" t="str">
            <v>Open Corporativo</v>
          </cell>
          <cell r="F7274" t="str">
            <v>SOFTWARE LICENSES</v>
          </cell>
        </row>
        <row r="7275">
          <cell r="B7275" t="str">
            <v>9TX-00535 BRL</v>
          </cell>
          <cell r="C7275" t="str">
            <v>SysCtrOpsMgrCltML SNGL SA OLP NL PerOSE</v>
          </cell>
          <cell r="D7275">
            <v>60.436170212765965</v>
          </cell>
          <cell r="E7275" t="str">
            <v>Open Corporativo</v>
          </cell>
          <cell r="F7275" t="str">
            <v>SOFTWARE LICENSES</v>
          </cell>
        </row>
        <row r="7276">
          <cell r="B7276" t="str">
            <v>9TX-00287 BRL</v>
          </cell>
          <cell r="C7276" t="str">
            <v>SysCtrOpsMgrCltML SNGL SA OLP NL PerUsr</v>
          </cell>
          <cell r="D7276">
            <v>78.755319148936181</v>
          </cell>
          <cell r="E7276" t="str">
            <v>Open Corporativo</v>
          </cell>
          <cell r="F7276" t="str">
            <v>SOFTWARE LICENSES</v>
          </cell>
        </row>
        <row r="7277">
          <cell r="B7277" t="str">
            <v>3ZK-00092 BRL</v>
          </cell>
          <cell r="C7277" t="str">
            <v>SysCtrOrchestratorSvr SNGL LicSAPk OLP NL PerOSE</v>
          </cell>
          <cell r="D7277">
            <v>182.24468085106383</v>
          </cell>
          <cell r="E7277" t="str">
            <v>Open Corporativo</v>
          </cell>
          <cell r="F7277" t="str">
            <v>SOFTWARE SUBSCRIPTION LICENSES</v>
          </cell>
        </row>
        <row r="7278">
          <cell r="B7278" t="str">
            <v>3ZK-00094 BRL</v>
          </cell>
          <cell r="C7278" t="str">
            <v>SysCtrOrchestratorSvr SNGL LicSAPk OLP NL PerUsr</v>
          </cell>
          <cell r="D7278">
            <v>237.20212765957447</v>
          </cell>
          <cell r="E7278" t="str">
            <v>Open Corporativo</v>
          </cell>
          <cell r="F7278" t="str">
            <v>SOFTWARE SUBSCRIPTION LICENSES</v>
          </cell>
        </row>
        <row r="7279">
          <cell r="B7279" t="str">
            <v>3ZK-00096 BRL</v>
          </cell>
          <cell r="C7279" t="str">
            <v>SysCtrOrchestratorSvr SNGL SA OLP NL PerOSE</v>
          </cell>
          <cell r="D7279">
            <v>60.436170212765965</v>
          </cell>
          <cell r="E7279" t="str">
            <v>Open Corporativo</v>
          </cell>
          <cell r="F7279" t="str">
            <v>SOFTWARE SUBSCRIPTION LICENSES</v>
          </cell>
        </row>
        <row r="7280">
          <cell r="B7280" t="str">
            <v>3ZK-00098 BRL</v>
          </cell>
          <cell r="C7280" t="str">
            <v>SysCtrOrchestratorSvr SNGL SA OLP NL PerUsr</v>
          </cell>
          <cell r="D7280">
            <v>78.755319148936181</v>
          </cell>
          <cell r="E7280" t="str">
            <v>Open Corporativo</v>
          </cell>
          <cell r="F7280" t="str">
            <v>SOFTWARE SUBSCRIPTION LICENSES</v>
          </cell>
        </row>
        <row r="7281">
          <cell r="B7281" t="str">
            <v>3ND-00361 BRL</v>
          </cell>
          <cell r="C7281" t="str">
            <v>SysCtrSrvcMgrCltML SNGL LicSAPk OLP NL PerOSE</v>
          </cell>
          <cell r="D7281">
            <v>182.24468085106383</v>
          </cell>
          <cell r="E7281" t="str">
            <v>Open Corporativo</v>
          </cell>
          <cell r="F7281" t="str">
            <v>SOFTWARE SUBSCRIPTION LICENSES</v>
          </cell>
        </row>
        <row r="7282">
          <cell r="B7282" t="str">
            <v>3ND-00377 BRL</v>
          </cell>
          <cell r="C7282" t="str">
            <v>SysCtrSrvcMgrCltML SNGL LicSAPk OLP NL PerUsr</v>
          </cell>
          <cell r="D7282">
            <v>237.20212765957447</v>
          </cell>
          <cell r="E7282" t="str">
            <v>Open Corporativo</v>
          </cell>
          <cell r="F7282" t="str">
            <v>SOFTWARE SUBSCRIPTION LICENSES</v>
          </cell>
        </row>
        <row r="7283">
          <cell r="B7283" t="str">
            <v>3ND-00392 BRL</v>
          </cell>
          <cell r="C7283" t="str">
            <v>SysCtrSrvcMgrCltML SNGL SA OLP NL PerOSE</v>
          </cell>
          <cell r="D7283">
            <v>60.436170212765965</v>
          </cell>
          <cell r="E7283" t="str">
            <v>Open Corporativo</v>
          </cell>
          <cell r="F7283" t="str">
            <v>SOFTWARE SUBSCRIPTION LICENSES</v>
          </cell>
        </row>
        <row r="7284">
          <cell r="B7284" t="str">
            <v>3ND-00399 BRL</v>
          </cell>
          <cell r="C7284" t="str">
            <v>SysCtrSrvcMgrCltML SNGL SA OLP NL PerUsr</v>
          </cell>
          <cell r="D7284">
            <v>78.755319148936181</v>
          </cell>
          <cell r="E7284" t="str">
            <v>Open Corporativo</v>
          </cell>
          <cell r="F7284" t="str">
            <v>SOFTWARE SUBSCRIPTION LICENSES</v>
          </cell>
        </row>
        <row r="7285">
          <cell r="B7285" t="str">
            <v>9EN-00092 BRL</v>
          </cell>
          <cell r="C7285" t="str">
            <v>SysCtrStdCore SNGL LicSAPk OLP 16Lic NL CoreLic Qlfd</v>
          </cell>
          <cell r="D7285">
            <v>8584.6914893617031</v>
          </cell>
          <cell r="E7285" t="str">
            <v>Open Corporativo</v>
          </cell>
          <cell r="F7285" t="str">
            <v>SOFTWARE SUBSCRIPTION LICENSES</v>
          </cell>
        </row>
        <row r="7286">
          <cell r="B7286" t="str">
            <v>9EN-00096 BRL</v>
          </cell>
          <cell r="C7286" t="str">
            <v>SysCtrStdCore SNGL LicSAPk OLP 2Lic NL CoreLic Qlfd</v>
          </cell>
          <cell r="D7286">
            <v>1072.4042553191489</v>
          </cell>
          <cell r="E7286" t="str">
            <v>Open Corporativo</v>
          </cell>
          <cell r="F7286" t="str">
            <v>SOFTWARE SUBSCRIPTION LICENSES</v>
          </cell>
        </row>
        <row r="7287">
          <cell r="B7287" t="str">
            <v>9EN-00094 BRL</v>
          </cell>
          <cell r="C7287" t="str">
            <v>SysCtrStdCore SNGL SA OLP 16Lic NL CoreLic Qlfd</v>
          </cell>
          <cell r="D7287">
            <v>2860.9574468085111</v>
          </cell>
          <cell r="E7287" t="str">
            <v>Open Corporativo</v>
          </cell>
          <cell r="F7287" t="str">
            <v>SOFTWARE SUBSCRIPTION LICENSES</v>
          </cell>
        </row>
        <row r="7288">
          <cell r="B7288" t="str">
            <v>9EN-00098 BRL</v>
          </cell>
          <cell r="C7288" t="str">
            <v>SysCtrStdCore SNGL SA OLP 2Lic NL CoreLic Qlfd</v>
          </cell>
          <cell r="D7288">
            <v>357.1702127659575</v>
          </cell>
          <cell r="E7288" t="str">
            <v>Open Corporativo</v>
          </cell>
          <cell r="F7288" t="str">
            <v>SOFTWARE SUBSCRIPTION LICENSES</v>
          </cell>
        </row>
        <row r="7289">
          <cell r="B7289" t="str">
            <v>HWV-00003 BRL</v>
          </cell>
          <cell r="C7289" t="str">
            <v>VisioPlan1Open ShrdSvr SNGL SubsVL OLP NL Annual Qlfd</v>
          </cell>
          <cell r="D7289">
            <v>324.11702127659578</v>
          </cell>
          <cell r="E7289" t="str">
            <v>Open Corporativo</v>
          </cell>
          <cell r="F7289" t="str">
            <v>SOFTWARE SUBSCRIPTION LICENSES</v>
          </cell>
        </row>
        <row r="7290">
          <cell r="B7290" t="str">
            <v>R9Z-00003 BRL</v>
          </cell>
          <cell r="C7290" t="str">
            <v>VisioPlan2Open ShrdSvr SNGL SubsVL OLP NL Annual Qlfd</v>
          </cell>
          <cell r="D7290">
            <v>972.308510638298</v>
          </cell>
          <cell r="E7290" t="str">
            <v>Open Corporativo</v>
          </cell>
          <cell r="F7290" t="str">
            <v>SOFTWARE SUBSCRIPTION LICENSES</v>
          </cell>
        </row>
        <row r="7291">
          <cell r="B7291" t="str">
            <v>D87-07499 BRL</v>
          </cell>
          <cell r="C7291" t="str">
            <v>VisioPro 2019 SNGL OLP NL</v>
          </cell>
          <cell r="D7291">
            <v>3425.0851063829787</v>
          </cell>
          <cell r="E7291" t="str">
            <v>Open Corporativo</v>
          </cell>
          <cell r="F7291" t="str">
            <v>SOFTWARE LICENSES</v>
          </cell>
        </row>
        <row r="7292">
          <cell r="B7292" t="str">
            <v>D87-01143 BRL</v>
          </cell>
          <cell r="C7292" t="str">
            <v>VisioPro SNGL LicSAPk OLP NL</v>
          </cell>
          <cell r="D7292">
            <v>5412.3723404255325</v>
          </cell>
          <cell r="E7292" t="str">
            <v>Open Corporativo</v>
          </cell>
          <cell r="F7292" t="str">
            <v>SOFTWARE LICENSES</v>
          </cell>
        </row>
        <row r="7293">
          <cell r="B7293" t="str">
            <v>D87-01246 BRL</v>
          </cell>
          <cell r="C7293" t="str">
            <v>VisioPro SNGL SA OLP NL</v>
          </cell>
          <cell r="D7293">
            <v>1987.2659574468087</v>
          </cell>
          <cell r="E7293" t="str">
            <v>Open Corporativo</v>
          </cell>
          <cell r="F7293" t="str">
            <v>SOFTWARE LICENSES</v>
          </cell>
        </row>
        <row r="7294">
          <cell r="B7294" t="str">
            <v>D86-05868 BRL</v>
          </cell>
          <cell r="C7294" t="str">
            <v>VisioStd 2019 SNGL OLP NL</v>
          </cell>
          <cell r="D7294">
            <v>1783.9787234042556</v>
          </cell>
          <cell r="E7294" t="str">
            <v>Open Corporativo</v>
          </cell>
          <cell r="F7294" t="str">
            <v>SOFTWARE LICENSES</v>
          </cell>
        </row>
        <row r="7295">
          <cell r="B7295" t="str">
            <v>D86-01167 BRL</v>
          </cell>
          <cell r="C7295" t="str">
            <v>VisioStd SNGL LicSAPk OLP NL</v>
          </cell>
          <cell r="D7295">
            <v>2818.8191489361702</v>
          </cell>
          <cell r="E7295" t="str">
            <v>Open Corporativo</v>
          </cell>
          <cell r="F7295" t="str">
            <v>SOFTWARE LICENSES</v>
          </cell>
        </row>
        <row r="7296">
          <cell r="B7296" t="str">
            <v>D86-01284 BRL</v>
          </cell>
          <cell r="C7296" t="str">
            <v>VisioStd SNGL SA OLP NL</v>
          </cell>
          <cell r="D7296">
            <v>1034.8510638297873</v>
          </cell>
          <cell r="E7296" t="str">
            <v>Open Corporativo</v>
          </cell>
          <cell r="F7296" t="str">
            <v>SOFTWARE LICENSES</v>
          </cell>
        </row>
        <row r="7297">
          <cell r="B7297" t="str">
            <v>MX3-00076 BRL</v>
          </cell>
          <cell r="C7297" t="str">
            <v>VSEntSubMSDN ALNG LicSAPk OLP NL MPNCmptncyReq Qlfd</v>
          </cell>
          <cell r="D7297">
            <v>46342.117021276594</v>
          </cell>
          <cell r="E7297" t="str">
            <v>Open Corporativo</v>
          </cell>
          <cell r="F7297" t="str">
            <v>SOFTWARE LICENSES</v>
          </cell>
        </row>
        <row r="7298">
          <cell r="B7298" t="str">
            <v>MX3-00098 BRL</v>
          </cell>
          <cell r="C7298" t="str">
            <v>VSEntSubMSDN ALNG LicSAPk OLP NL Qlfd</v>
          </cell>
          <cell r="D7298">
            <v>57927.861702127666</v>
          </cell>
          <cell r="E7298" t="str">
            <v>Open Corporativo</v>
          </cell>
          <cell r="F7298" t="str">
            <v>SOFTWARE LICENSES</v>
          </cell>
        </row>
        <row r="7299">
          <cell r="B7299" t="str">
            <v>MX3-00078 BRL</v>
          </cell>
          <cell r="C7299" t="str">
            <v>VSEntSubMSDN ALNG SA OLP NL MPNCmptncyReq Qlfd</v>
          </cell>
          <cell r="D7299">
            <v>17011.851063829788</v>
          </cell>
          <cell r="E7299" t="str">
            <v>Open Corporativo</v>
          </cell>
          <cell r="F7299" t="str">
            <v>SOFTWARE LICENSES</v>
          </cell>
        </row>
        <row r="7300">
          <cell r="B7300" t="str">
            <v>MX3-00100 BRL</v>
          </cell>
          <cell r="C7300" t="str">
            <v>VSEntSubMSDN ALNG SA OLP NL Qlfd</v>
          </cell>
          <cell r="D7300">
            <v>21264.819148936171</v>
          </cell>
          <cell r="E7300" t="str">
            <v>Open Corporativo</v>
          </cell>
          <cell r="F7300" t="str">
            <v>SOFTWARE LICENSES</v>
          </cell>
        </row>
        <row r="7301">
          <cell r="B7301" t="str">
            <v>C5E-01380 BRL</v>
          </cell>
          <cell r="C7301" t="str">
            <v>VSPro 2019 SNGL OLP NL</v>
          </cell>
          <cell r="D7301">
            <v>3230.0212765957444</v>
          </cell>
          <cell r="E7301" t="str">
            <v>Open Corporativo</v>
          </cell>
          <cell r="F7301" t="str">
            <v>SOFTWARE LICENSES</v>
          </cell>
        </row>
        <row r="7302">
          <cell r="B7302" t="str">
            <v>77D-00092 BRL</v>
          </cell>
          <cell r="C7302" t="str">
            <v>VSProSubMSDN ALNG LicSAPk OLP NL Qlfd</v>
          </cell>
          <cell r="D7302">
            <v>7382.2446808510649</v>
          </cell>
          <cell r="E7302" t="str">
            <v>Open Corporativo</v>
          </cell>
          <cell r="F7302" t="str">
            <v>SOFTWARE SUBSCRIPTION LICENSES</v>
          </cell>
        </row>
        <row r="7303">
          <cell r="B7303" t="str">
            <v>77D-00095 BRL</v>
          </cell>
          <cell r="C7303" t="str">
            <v>VSProSubMSDN ALNG SA OLP NL Qlfd</v>
          </cell>
          <cell r="D7303">
            <v>6091.8829787234044</v>
          </cell>
          <cell r="E7303" t="str">
            <v>Open Corporativo</v>
          </cell>
          <cell r="F7303" t="str">
            <v>SOFTWARE SUBSCRIPTION LICENSES</v>
          </cell>
        </row>
        <row r="7304">
          <cell r="B7304" t="str">
            <v>125-00214 BRL</v>
          </cell>
          <cell r="C7304" t="str">
            <v>AzureDevOpsServer SNGL LicSAPk OLP NL</v>
          </cell>
          <cell r="D7304">
            <v>3769.4255319148942</v>
          </cell>
          <cell r="E7304" t="str">
            <v>Open Corporativo</v>
          </cell>
          <cell r="F7304" t="str">
            <v>SOFTWARE SUBSCRIPTION LICENSES</v>
          </cell>
        </row>
        <row r="7305">
          <cell r="B7305" t="str">
            <v>125-01220 BRL</v>
          </cell>
          <cell r="C7305" t="str">
            <v>AzureDevOpsServer SNGL LicSAPk OLP NL MPNCmptncyReq</v>
          </cell>
          <cell r="D7305">
            <v>3016.6382978723404</v>
          </cell>
          <cell r="E7305" t="str">
            <v>Open Corporativo</v>
          </cell>
          <cell r="F7305" t="str">
            <v>SOFTWARE SUBSCRIPTION LICENSES</v>
          </cell>
        </row>
        <row r="7306">
          <cell r="B7306" t="str">
            <v>125-00242 BRL</v>
          </cell>
          <cell r="C7306" t="str">
            <v>AzureDevOpsServer SNGL SA OLP NL</v>
          </cell>
          <cell r="D7306">
            <v>1256.4680851063829</v>
          </cell>
          <cell r="E7306" t="str">
            <v>Open Corporativo</v>
          </cell>
          <cell r="F7306" t="str">
            <v>SOFTWARE SUBSCRIPTION LICENSES</v>
          </cell>
        </row>
        <row r="7307">
          <cell r="B7307" t="str">
            <v>125-01222 BRL</v>
          </cell>
          <cell r="C7307" t="str">
            <v>AzureDevOpsServer SNGL SA OLP NL MPNCmptncyReq</v>
          </cell>
          <cell r="D7307">
            <v>1005.5531914893618</v>
          </cell>
          <cell r="E7307" t="str">
            <v>Open Corporativo</v>
          </cell>
          <cell r="F7307" t="str">
            <v>SOFTWARE SUBSCRIPTION LICENSES</v>
          </cell>
        </row>
        <row r="7308">
          <cell r="B7308" t="str">
            <v>126-00361 BRL</v>
          </cell>
          <cell r="C7308" t="str">
            <v>AzureDevOpsServerCAL SNGL LicSAPk OLP NL DvcCAL</v>
          </cell>
          <cell r="D7308">
            <v>3769.4255319148942</v>
          </cell>
          <cell r="E7308" t="str">
            <v>Open Corporativo</v>
          </cell>
          <cell r="F7308" t="str">
            <v>SOFTWARE SUBSCRIPTION LICENSES</v>
          </cell>
        </row>
        <row r="7309">
          <cell r="B7309" t="str">
            <v>126-01832 BRL</v>
          </cell>
          <cell r="C7309" t="str">
            <v>AzureDevOpsServerCAL SNGL LicSAPk OLP NL MPNCmptncyReq DvcCAL</v>
          </cell>
          <cell r="D7309">
            <v>3016.6382978723404</v>
          </cell>
          <cell r="E7309" t="str">
            <v>Open Corporativo</v>
          </cell>
          <cell r="F7309" t="str">
            <v>SOFTWARE SUBSCRIPTION LICENSES</v>
          </cell>
        </row>
        <row r="7310">
          <cell r="B7310" t="str">
            <v>126-01834 BRL</v>
          </cell>
          <cell r="C7310" t="str">
            <v>AzureDevOpsServerCAL SNGL LicSAPk OLP NL MPNCmptncyReq UsrCAL</v>
          </cell>
          <cell r="D7310">
            <v>3473.6276595744685</v>
          </cell>
          <cell r="E7310" t="str">
            <v>Open Corporativo</v>
          </cell>
          <cell r="F7310" t="str">
            <v>SOFTWARE SUBSCRIPTION LICENSES</v>
          </cell>
        </row>
        <row r="7311">
          <cell r="B7311" t="str">
            <v>126-00371 BRL</v>
          </cell>
          <cell r="C7311" t="str">
            <v>AzureDevOpsServerCAL SNGL LicSAPk OLP NL UsrCAL</v>
          </cell>
          <cell r="D7311">
            <v>4335.3936170212764</v>
          </cell>
          <cell r="E7311" t="str">
            <v>Open Corporativo</v>
          </cell>
          <cell r="F7311" t="str">
            <v>SOFTWARE SUBSCRIPTION LICENSES</v>
          </cell>
        </row>
        <row r="7312">
          <cell r="B7312" t="str">
            <v>126-00417 BRL</v>
          </cell>
          <cell r="C7312" t="str">
            <v>AzureDevOpsServerCAL SNGL SA OLP NL DvcCAL</v>
          </cell>
          <cell r="D7312">
            <v>1256.4680851063829</v>
          </cell>
          <cell r="E7312" t="str">
            <v>Open Corporativo</v>
          </cell>
          <cell r="F7312" t="str">
            <v>SOFTWARE SUBSCRIPTION LICENSES</v>
          </cell>
        </row>
        <row r="7313">
          <cell r="B7313" t="str">
            <v>126-01836 BRL</v>
          </cell>
          <cell r="C7313" t="str">
            <v>AzureDevOpsServerCAL SNGL SA OLP NL MPNCmptncyReq DvcCAL</v>
          </cell>
          <cell r="D7313">
            <v>1005.5531914893618</v>
          </cell>
          <cell r="E7313" t="str">
            <v>Open Corporativo</v>
          </cell>
          <cell r="F7313" t="str">
            <v>SOFTWARE SUBSCRIPTION LICENSES</v>
          </cell>
        </row>
        <row r="7314">
          <cell r="B7314" t="str">
            <v>126-01838 BRL</v>
          </cell>
          <cell r="C7314" t="str">
            <v>AzureDevOpsServerCAL SNGL SA OLP NL MPNCmptncyReq UsrCAL</v>
          </cell>
          <cell r="D7314">
            <v>1157.563829787234</v>
          </cell>
          <cell r="E7314" t="str">
            <v>Open Corporativo</v>
          </cell>
          <cell r="F7314" t="str">
            <v>SOFTWARE SUBSCRIPTION LICENSES</v>
          </cell>
        </row>
        <row r="7315">
          <cell r="B7315" t="str">
            <v>126-00427 BRL</v>
          </cell>
          <cell r="C7315" t="str">
            <v>AzureDevOpsServerCAL SNGL SA OLP NL UsrCAL</v>
          </cell>
          <cell r="D7315">
            <v>1445.117021276596</v>
          </cell>
          <cell r="E7315" t="str">
            <v>Open Corporativo</v>
          </cell>
          <cell r="F7315" t="str">
            <v>SOFTWARE SUBSCRIPTION LICENSES</v>
          </cell>
        </row>
        <row r="7316">
          <cell r="B7316" t="str">
            <v>L5D-00294 BRL</v>
          </cell>
          <cell r="C7316" t="str">
            <v>VSTstProSubMSDN ALNG LicSAPk OLP NL MPNCmptncyReq Qlfd</v>
          </cell>
          <cell r="D7316">
            <v>13337.680851063831</v>
          </cell>
          <cell r="E7316" t="str">
            <v>Open Corporativo</v>
          </cell>
          <cell r="F7316" t="str">
            <v>SOFTWARE LICENSES</v>
          </cell>
        </row>
        <row r="7317">
          <cell r="B7317" t="str">
            <v>L5D-00143 BRL</v>
          </cell>
          <cell r="C7317" t="str">
            <v>VSTstProSubMSDN ALNG LicSAPk OLP NL Qlfd</v>
          </cell>
          <cell r="D7317">
            <v>16673.925531914894</v>
          </cell>
          <cell r="E7317" t="str">
            <v>Open Corporativo</v>
          </cell>
          <cell r="F7317" t="str">
            <v>SOFTWARE LICENSES</v>
          </cell>
        </row>
        <row r="7318">
          <cell r="B7318" t="str">
            <v>L5D-00295 BRL</v>
          </cell>
          <cell r="C7318" t="str">
            <v>VSTstProSubMSDN ALNG SA OLP NL MPNCmptncyReq Qlfd</v>
          </cell>
          <cell r="D7318">
            <v>4895.8510638297876</v>
          </cell>
          <cell r="E7318" t="str">
            <v>Open Corporativo</v>
          </cell>
          <cell r="F7318" t="str">
            <v>SOFTWARE LICENSES</v>
          </cell>
        </row>
        <row r="7319">
          <cell r="B7319" t="str">
            <v>L5D-00146 BRL</v>
          </cell>
          <cell r="C7319" t="str">
            <v>VSTstProSubMSDN ALNG SA OLP NL Qlfd</v>
          </cell>
          <cell r="D7319">
            <v>6121.1914893617022</v>
          </cell>
          <cell r="E7319" t="str">
            <v>Open Corporativo</v>
          </cell>
          <cell r="F7319" t="str">
            <v>SOFTWARE LICENSES</v>
          </cell>
        </row>
        <row r="7320">
          <cell r="B7320" t="str">
            <v>R2W-00003 BRL</v>
          </cell>
          <cell r="C7320" t="str">
            <v>WinEmbdddStd 8 SNGL OLP 100Lic NL Qlfd</v>
          </cell>
          <cell r="D7320">
            <v>45186.372340425536</v>
          </cell>
          <cell r="E7320" t="str">
            <v>Open Corporativo</v>
          </cell>
          <cell r="F7320" t="str">
            <v>SOFTWARE LICENSES</v>
          </cell>
        </row>
        <row r="7321">
          <cell r="B7321" t="str">
            <v>KW4-00190 BRL</v>
          </cell>
          <cell r="C7321" t="str">
            <v>WINENTLTSC 2019 SNGL Upgrd OLP NL</v>
          </cell>
          <cell r="D7321">
            <v>1907.6063829787236</v>
          </cell>
          <cell r="E7321" t="str">
            <v>Open Corporativo</v>
          </cell>
          <cell r="F7321" t="str">
            <v>SOFTWARE LICENSES</v>
          </cell>
        </row>
        <row r="7322">
          <cell r="B7322" t="str">
            <v>KV3-00260 BRL</v>
          </cell>
          <cell r="C7322" t="str">
            <v>WINENTperDVC SNGL SA OLP NL</v>
          </cell>
          <cell r="D7322">
            <v>957.92553191489367</v>
          </cell>
          <cell r="E7322" t="str">
            <v>Open Corporativo</v>
          </cell>
          <cell r="F7322" t="str">
            <v>SOFTWARE LICENSES</v>
          </cell>
        </row>
        <row r="7323">
          <cell r="B7323" t="str">
            <v>KV3-00262 BRL</v>
          </cell>
          <cell r="C7323" t="str">
            <v>WINENTperDVC SNGL UpgrdSAPk OLP NL</v>
          </cell>
          <cell r="D7323">
            <v>2170.4361702127662</v>
          </cell>
          <cell r="E7323" t="str">
            <v>Open Corporativo</v>
          </cell>
          <cell r="F7323" t="str">
            <v>SOFTWARE LICENSES</v>
          </cell>
        </row>
        <row r="7324">
          <cell r="B7324" t="str">
            <v>FQC-09478 BRL</v>
          </cell>
          <cell r="C7324" t="str">
            <v>WinPro 10 SNGL OLP NL Legalization GetGenuine</v>
          </cell>
          <cell r="D7324">
            <v>835.36170212765967</v>
          </cell>
          <cell r="E7324" t="str">
            <v>Open Corporativo</v>
          </cell>
          <cell r="F7324" t="str">
            <v>SOFTWARE LICENSES</v>
          </cell>
        </row>
        <row r="7325">
          <cell r="B7325" t="str">
            <v>FQC-09525 BRL</v>
          </cell>
          <cell r="C7325" t="str">
            <v>WinPro 10 SNGL Upgrd OLP NL</v>
          </cell>
          <cell r="D7325">
            <v>1212.5106382978724</v>
          </cell>
          <cell r="E7325" t="str">
            <v>Open Corporativo</v>
          </cell>
          <cell r="F7325" t="str">
            <v>SOFTWARE LICENSES</v>
          </cell>
        </row>
        <row r="7326">
          <cell r="B7326" t="str">
            <v>T98-02900 BRL</v>
          </cell>
          <cell r="C7326" t="str">
            <v>WinRghtsMgmtSrvcsCAL 2019 SNGL OLP NL DvcCAL</v>
          </cell>
          <cell r="D7326">
            <v>265.57446808510639</v>
          </cell>
          <cell r="E7326" t="str">
            <v>Open Corporativo</v>
          </cell>
          <cell r="F7326" t="str">
            <v>SOFTWARE LICENSES</v>
          </cell>
        </row>
        <row r="7327">
          <cell r="B7327" t="str">
            <v>T98-02901 BRL</v>
          </cell>
          <cell r="C7327" t="str">
            <v>WinRghtsMgmtSrvcsCAL 2019 SNGL OLP NL UsrCAL</v>
          </cell>
          <cell r="D7327">
            <v>343.42553191489361</v>
          </cell>
          <cell r="E7327" t="str">
            <v>Open Corporativo</v>
          </cell>
          <cell r="F7327" t="str">
            <v>SOFTWARE LICENSES</v>
          </cell>
        </row>
        <row r="7328">
          <cell r="B7328" t="str">
            <v>T98-00651 BRL</v>
          </cell>
          <cell r="C7328" t="str">
            <v>WinRghtsMgmtSrvcsCAL WinNT SNGL LicSAPk OLP NL DvcCAL</v>
          </cell>
          <cell r="D7328">
            <v>399.28723404255322</v>
          </cell>
          <cell r="E7328" t="str">
            <v>Open Corporativo</v>
          </cell>
          <cell r="F7328" t="str">
            <v>SOFTWARE LICENSES</v>
          </cell>
        </row>
        <row r="7329">
          <cell r="B7329" t="str">
            <v>T98-00653 BRL</v>
          </cell>
          <cell r="C7329" t="str">
            <v>WinRghtsMgmtSrvcsCAL WinNT SNGL LicSAPk OLP NL UsrCAL</v>
          </cell>
          <cell r="D7329">
            <v>515.59574468085111</v>
          </cell>
          <cell r="E7329" t="str">
            <v>Open Corporativo</v>
          </cell>
          <cell r="F7329" t="str">
            <v>SOFTWARE LICENSES</v>
          </cell>
        </row>
        <row r="7330">
          <cell r="B7330" t="str">
            <v>T98-00652 BRL</v>
          </cell>
          <cell r="C7330" t="str">
            <v>WinRghtsMgmtSrvcsCAL WinNT SNGL SA OLP NL DvcCAL</v>
          </cell>
          <cell r="D7330">
            <v>133.70212765957447</v>
          </cell>
          <cell r="E7330" t="str">
            <v>Open Corporativo</v>
          </cell>
          <cell r="F7330" t="str">
            <v>SOFTWARE LICENSES</v>
          </cell>
        </row>
        <row r="7331">
          <cell r="B7331" t="str">
            <v>T98-00654 BRL</v>
          </cell>
          <cell r="C7331" t="str">
            <v>WinRghtsMgmtSrvcsCAL WinNT SNGL SA OLP NL UsrCAL</v>
          </cell>
          <cell r="D7331">
            <v>172.17021276595747</v>
          </cell>
          <cell r="E7331" t="str">
            <v>Open Corporativo</v>
          </cell>
          <cell r="F7331" t="str">
            <v>SOFTWARE LICENSES</v>
          </cell>
        </row>
        <row r="7332">
          <cell r="B7332" t="str">
            <v>T99-01163 BRL</v>
          </cell>
          <cell r="C7332" t="str">
            <v>WinRghtsMgmtSrvcsExtConn 2019 SNGL OLP NL Qlfd</v>
          </cell>
          <cell r="D7332">
            <v>118225.79787234044</v>
          </cell>
          <cell r="E7332" t="str">
            <v>Open Corporativo</v>
          </cell>
          <cell r="F7332" t="str">
            <v>SOFTWARE LICENSES</v>
          </cell>
        </row>
        <row r="7333">
          <cell r="B7333" t="str">
            <v>T99-00205 BRL</v>
          </cell>
          <cell r="C7333" t="str">
            <v>WinRghtsMgmtSrvcsExtConn WinNT SNGL LicSAPk OLP NL Qlfd</v>
          </cell>
          <cell r="D7333">
            <v>177338.70212765958</v>
          </cell>
          <cell r="E7333" t="str">
            <v>Open Corporativo</v>
          </cell>
          <cell r="F7333" t="str">
            <v>SOFTWARE LICENSES</v>
          </cell>
        </row>
        <row r="7334">
          <cell r="B7334" t="str">
            <v>T99-00206 BRL</v>
          </cell>
          <cell r="C7334" t="str">
            <v>WinRghtsMgmtSrvcsExtConn WinNT SNGL SA OLP NL Qlfd</v>
          </cell>
          <cell r="D7334">
            <v>59112.904255319147</v>
          </cell>
          <cell r="E7334" t="str">
            <v>Open Corporativo</v>
          </cell>
          <cell r="F7334" t="str">
            <v>SOFTWARE LICENSES</v>
          </cell>
        </row>
        <row r="7335">
          <cell r="B7335" t="str">
            <v>6VC-03747 BRL</v>
          </cell>
          <cell r="C7335" t="str">
            <v>WinRmtDsktpSrvcsCAL 2019 SNGL OLP NL DvcCAL</v>
          </cell>
          <cell r="D7335">
            <v>727.84042553191489</v>
          </cell>
          <cell r="E7335" t="str">
            <v>Open Corporativo</v>
          </cell>
          <cell r="F7335" t="str">
            <v>SOFTWARE LICENSES</v>
          </cell>
        </row>
        <row r="7336">
          <cell r="B7336" t="str">
            <v>6VC-03748 BRL</v>
          </cell>
          <cell r="C7336" t="str">
            <v>WinRmtDsktpSrvcsCAL 2019 SNGL OLP NL UsrCAL</v>
          </cell>
          <cell r="D7336">
            <v>727.84042553191489</v>
          </cell>
          <cell r="E7336" t="str">
            <v>Open Corporativo</v>
          </cell>
          <cell r="F7336" t="str">
            <v>SOFTWARE LICENSES</v>
          </cell>
        </row>
        <row r="7337">
          <cell r="B7337" t="str">
            <v>6VC-01149 BRL</v>
          </cell>
          <cell r="C7337" t="str">
            <v>WinRmtDsktpSrvcsCAL SNGL LicSAPk OLP NL DvcCAL</v>
          </cell>
          <cell r="D7337">
            <v>1092.1382978723404</v>
          </cell>
          <cell r="E7337" t="str">
            <v>Open Corporativo</v>
          </cell>
          <cell r="F7337" t="str">
            <v>SOFTWARE LICENSES</v>
          </cell>
        </row>
        <row r="7338">
          <cell r="B7338" t="str">
            <v>6VC-01152 BRL</v>
          </cell>
          <cell r="C7338" t="str">
            <v>WinRmtDsktpSrvcsCAL SNGL LicSAPk OLP NL UsrCAL</v>
          </cell>
          <cell r="D7338">
            <v>1092.1382978723404</v>
          </cell>
          <cell r="E7338" t="str">
            <v>Open Corporativo</v>
          </cell>
          <cell r="F7338" t="str">
            <v>SOFTWARE LICENSES</v>
          </cell>
        </row>
        <row r="7339">
          <cell r="B7339" t="str">
            <v>6VC-01155 BRL</v>
          </cell>
          <cell r="C7339" t="str">
            <v>WinRmtDsktpSrvcsCAL SNGL SA OLP NL DvcCAL</v>
          </cell>
          <cell r="D7339">
            <v>364.29787234042556</v>
          </cell>
          <cell r="E7339" t="str">
            <v>Open Corporativo</v>
          </cell>
          <cell r="F7339" t="str">
            <v>SOFTWARE LICENSES</v>
          </cell>
        </row>
        <row r="7340">
          <cell r="B7340" t="str">
            <v>6VC-01158 BRL</v>
          </cell>
          <cell r="C7340" t="str">
            <v>WinRmtDsktpSrvcsCAL SNGL SA OLP NL UsrCAL</v>
          </cell>
          <cell r="D7340">
            <v>364.29787234042556</v>
          </cell>
          <cell r="E7340" t="str">
            <v>Open Corporativo</v>
          </cell>
          <cell r="F7340" t="str">
            <v>SOFTWARE LICENSES</v>
          </cell>
        </row>
        <row r="7341">
          <cell r="B7341" t="str">
            <v>6XC-00437 BRL</v>
          </cell>
          <cell r="C7341" t="str">
            <v>WinRmtDsktpSrvcsExtConn 2019 SNGL OLP NL Qlfd</v>
          </cell>
          <cell r="D7341">
            <v>72967.5</v>
          </cell>
          <cell r="E7341" t="str">
            <v>Open Corporativo</v>
          </cell>
          <cell r="F7341" t="str">
            <v>SOFTWARE LICENSES</v>
          </cell>
        </row>
        <row r="7342">
          <cell r="B7342" t="str">
            <v>6XC-00248 BRL</v>
          </cell>
          <cell r="C7342" t="str">
            <v>WinRmtDsktpSrvcsExtConn SNGL LicSAPk OLP NL Qlfd</v>
          </cell>
          <cell r="D7342">
            <v>109450.86170212766</v>
          </cell>
          <cell r="E7342" t="str">
            <v>Open Corporativo</v>
          </cell>
          <cell r="F7342" t="str">
            <v>SOFTWARE LICENSES</v>
          </cell>
        </row>
        <row r="7343">
          <cell r="B7343" t="str">
            <v>6XC-00251 BRL</v>
          </cell>
          <cell r="C7343" t="str">
            <v>WinRmtDsktpSrvcsExtConn SNGL SA OLP NL Qlfd</v>
          </cell>
          <cell r="D7343">
            <v>36483.351063829788</v>
          </cell>
          <cell r="E7343" t="str">
            <v>Open Corporativo</v>
          </cell>
          <cell r="F7343" t="str">
            <v>SOFTWARE LICENSES</v>
          </cell>
        </row>
        <row r="7344">
          <cell r="B7344" t="str">
            <v>4UN-00005 BRL</v>
          </cell>
          <cell r="C7344" t="str">
            <v>WinSideloadingRights SNGL OLP NL Qlfd</v>
          </cell>
          <cell r="D7344">
            <v>648.38297872340434</v>
          </cell>
          <cell r="E7344" t="str">
            <v>Open Corporativo</v>
          </cell>
          <cell r="F7344" t="str">
            <v>SOFTWARE LICENSES</v>
          </cell>
        </row>
        <row r="7345">
          <cell r="B7345" t="str">
            <v>R18-05767 BRL</v>
          </cell>
          <cell r="C7345" t="str">
            <v>WinSvrCAL 2019 SNGL OLP NL DvcCAL</v>
          </cell>
          <cell r="D7345">
            <v>214.30851063829786</v>
          </cell>
          <cell r="E7345" t="str">
            <v>Open Corporativo</v>
          </cell>
          <cell r="F7345" t="str">
            <v>SOFTWARE LICENSES</v>
          </cell>
        </row>
        <row r="7346">
          <cell r="B7346" t="str">
            <v>R18-05768 BRL</v>
          </cell>
          <cell r="C7346" t="str">
            <v>WinSvrCAL 2019 SNGL OLP NL UsrCAL</v>
          </cell>
          <cell r="D7346">
            <v>271.98936170212767</v>
          </cell>
          <cell r="E7346" t="str">
            <v>Open Corporativo</v>
          </cell>
          <cell r="F7346" t="str">
            <v>SOFTWARE LICENSES</v>
          </cell>
        </row>
        <row r="7347">
          <cell r="B7347" t="str">
            <v>R18-00144 BRL</v>
          </cell>
          <cell r="C7347" t="str">
            <v>WinSvrCAL SNGL LicSAPk OLP NL DvcCAL</v>
          </cell>
          <cell r="D7347">
            <v>320.53191489361706</v>
          </cell>
          <cell r="E7347" t="str">
            <v>Open Corporativo</v>
          </cell>
          <cell r="F7347" t="str">
            <v>SOFTWARE LICENSES</v>
          </cell>
        </row>
        <row r="7348">
          <cell r="B7348" t="str">
            <v>R18-00143 BRL</v>
          </cell>
          <cell r="C7348" t="str">
            <v>WinSvrCAL SNGL LicSAPk OLP NL UsrCAL</v>
          </cell>
          <cell r="D7348">
            <v>407.52127659574472</v>
          </cell>
          <cell r="E7348" t="str">
            <v>Open Corporativo</v>
          </cell>
          <cell r="F7348" t="str">
            <v>SOFTWARE LICENSES</v>
          </cell>
        </row>
        <row r="7349">
          <cell r="B7349" t="str">
            <v>R18-00146 BRL</v>
          </cell>
          <cell r="C7349" t="str">
            <v>WinSvrCAL SNGL SA OLP NL DvcCAL</v>
          </cell>
          <cell r="D7349">
            <v>106.2340425531915</v>
          </cell>
          <cell r="E7349" t="str">
            <v>Open Corporativo</v>
          </cell>
          <cell r="F7349" t="str">
            <v>SOFTWARE LICENSES</v>
          </cell>
        </row>
        <row r="7350">
          <cell r="B7350" t="str">
            <v>R18-00145 BRL</v>
          </cell>
          <cell r="C7350" t="str">
            <v>WinSvrCAL SNGL SA OLP NL UsrCAL</v>
          </cell>
          <cell r="D7350">
            <v>135.53191489361703</v>
          </cell>
          <cell r="E7350" t="str">
            <v>Open Corporativo</v>
          </cell>
          <cell r="F7350" t="str">
            <v>SOFTWARE LICENSES</v>
          </cell>
        </row>
        <row r="7351">
          <cell r="B7351" t="str">
            <v>9EA-01044 BRL</v>
          </cell>
          <cell r="C7351" t="str">
            <v>WinSvrDCCore 2019 SNGL OLP 16Lic NL CoreLic Qlfd</v>
          </cell>
          <cell r="D7351">
            <v>33941.79787234043</v>
          </cell>
          <cell r="E7351" t="str">
            <v>Open Corporativo</v>
          </cell>
          <cell r="F7351" t="str">
            <v>SOFTWARE LICENSES</v>
          </cell>
        </row>
        <row r="7352">
          <cell r="B7352" t="str">
            <v>9EA-01045 BRL</v>
          </cell>
          <cell r="C7352" t="str">
            <v>WinSvrDCCore 2019 SNGL OLP 2Lic NL CoreLic Qlfd</v>
          </cell>
          <cell r="D7352">
            <v>4245.5531914893618</v>
          </cell>
          <cell r="E7352" t="str">
            <v>Open Corporativo</v>
          </cell>
          <cell r="F7352" t="str">
            <v>SOFTWARE LICENSES</v>
          </cell>
        </row>
        <row r="7353">
          <cell r="B7353" t="str">
            <v>9EA-00118 BRL</v>
          </cell>
          <cell r="C7353" t="str">
            <v>WinSvrDCCore SNGL LicSAPk OLP 16Lic NL CoreLic Qlfd</v>
          </cell>
          <cell r="D7353">
            <v>50913.085106382983</v>
          </cell>
          <cell r="E7353" t="str">
            <v>Open Corporativo</v>
          </cell>
          <cell r="F7353" t="str">
            <v>SOFTWARE LICENSES</v>
          </cell>
        </row>
        <row r="7354">
          <cell r="B7354" t="str">
            <v>9EA-00124 BRL</v>
          </cell>
          <cell r="C7354" t="str">
            <v>WinSvrDCCore SNGL LicSAPk OLP 2Lic NL CoreLic Qlfd</v>
          </cell>
          <cell r="D7354">
            <v>6367.5531914893618</v>
          </cell>
          <cell r="E7354" t="str">
            <v>Open Corporativo</v>
          </cell>
          <cell r="F7354" t="str">
            <v>SOFTWARE LICENSES</v>
          </cell>
        </row>
        <row r="7355">
          <cell r="B7355" t="str">
            <v>9EA-00120 BRL</v>
          </cell>
          <cell r="C7355" t="str">
            <v>WinSvrDCCore SNGL SA OLP 16Lic NL CoreLic Qlfd</v>
          </cell>
          <cell r="D7355">
            <v>16971.276595744683</v>
          </cell>
          <cell r="E7355" t="str">
            <v>Open Corporativo</v>
          </cell>
          <cell r="F7355" t="str">
            <v>SOFTWARE LICENSES</v>
          </cell>
        </row>
        <row r="7356">
          <cell r="B7356" t="str">
            <v>9EA-00126 BRL</v>
          </cell>
          <cell r="C7356" t="str">
            <v>WinSvrDCCore SNGL SA OLP 2Lic NL CoreLic Qlfd</v>
          </cell>
          <cell r="D7356">
            <v>2122</v>
          </cell>
          <cell r="E7356" t="str">
            <v>Open Corporativo</v>
          </cell>
          <cell r="F7356" t="str">
            <v>SOFTWARE LICENSES</v>
          </cell>
        </row>
        <row r="7357">
          <cell r="B7357" t="str">
            <v>G3S-01259 BRL</v>
          </cell>
          <cell r="C7357" t="str">
            <v>WinSvrEssntls 2019 SNGL OLP NL</v>
          </cell>
          <cell r="D7357">
            <v>3250.1702127659573</v>
          </cell>
          <cell r="E7357" t="str">
            <v>Open Corporativo</v>
          </cell>
          <cell r="F7357" t="str">
            <v>SOFTWARE LICENSES</v>
          </cell>
        </row>
        <row r="7358">
          <cell r="B7358" t="str">
            <v>G3S-00544 BRL</v>
          </cell>
          <cell r="C7358" t="str">
            <v>WinSvrEssntls SNGL LicSAPk OLP NL</v>
          </cell>
          <cell r="D7358">
            <v>4874.7872340425538</v>
          </cell>
          <cell r="E7358" t="str">
            <v>Open Corporativo</v>
          </cell>
          <cell r="F7358" t="str">
            <v>SOFTWARE LICENSES</v>
          </cell>
        </row>
        <row r="7359">
          <cell r="B7359" t="str">
            <v>G3S-00546 BRL</v>
          </cell>
          <cell r="C7359" t="str">
            <v>WinSvrEssntls SNGL SA OLP NL</v>
          </cell>
          <cell r="D7359">
            <v>1624.6276595744682</v>
          </cell>
          <cell r="E7359" t="str">
            <v>Open Corporativo</v>
          </cell>
          <cell r="F7359" t="str">
            <v>SOFTWARE LICENSES</v>
          </cell>
        </row>
        <row r="7360">
          <cell r="B7360" t="str">
            <v>R39-01227 BRL</v>
          </cell>
          <cell r="C7360" t="str">
            <v>WinSvrExtConn 2019 SNGL OLP NL Qlfd</v>
          </cell>
          <cell r="D7360">
            <v>13096.819148936171</v>
          </cell>
          <cell r="E7360" t="str">
            <v>Open Corporativo</v>
          </cell>
          <cell r="F7360" t="str">
            <v>SOFTWARE LICENSES</v>
          </cell>
        </row>
        <row r="7361">
          <cell r="B7361" t="str">
            <v>R39-00171 BRL</v>
          </cell>
          <cell r="C7361" t="str">
            <v>WinSvrExtConn SNGL LicSAPk OLP NL Qlfd</v>
          </cell>
          <cell r="D7361">
            <v>19644.765957446813</v>
          </cell>
          <cell r="E7361" t="str">
            <v>Open Corporativo</v>
          </cell>
          <cell r="F7361" t="str">
            <v>SOFTWARE LICENSES</v>
          </cell>
        </row>
        <row r="7362">
          <cell r="B7362" t="str">
            <v>R39-00229 BRL</v>
          </cell>
          <cell r="C7362" t="str">
            <v>WinSvrExtConn SNGL SA OLP NL Qlfd</v>
          </cell>
          <cell r="D7362">
            <v>6547.9468085106382</v>
          </cell>
          <cell r="E7362" t="str">
            <v>Open Corporativo</v>
          </cell>
          <cell r="F7362" t="str">
            <v>SOFTWARE LICENSES</v>
          </cell>
        </row>
        <row r="7363">
          <cell r="B7363" t="str">
            <v>9EM-00652 BRL</v>
          </cell>
          <cell r="C7363" t="str">
            <v>WinSvrSTDCore 2019 SNGL OLP 16Lic NL CoreLic</v>
          </cell>
          <cell r="D7363">
            <v>6305.2659574468089</v>
          </cell>
          <cell r="E7363" t="str">
            <v>Open Corporativo</v>
          </cell>
          <cell r="F7363" t="str">
            <v>SOFTWARE LICENSES</v>
          </cell>
        </row>
        <row r="7364">
          <cell r="B7364" t="str">
            <v>9EM-00653 BRL</v>
          </cell>
          <cell r="C7364" t="str">
            <v>WinSvrSTDCore 2019 SNGL OLP 2Lic NL CoreLic</v>
          </cell>
          <cell r="D7364">
            <v>797.65957446808511</v>
          </cell>
          <cell r="E7364" t="str">
            <v>Open Corporativo</v>
          </cell>
          <cell r="F7364" t="str">
            <v>SOFTWARE LICENSES</v>
          </cell>
        </row>
        <row r="7365">
          <cell r="B7365" t="str">
            <v>9EM-00114 BRL</v>
          </cell>
          <cell r="C7365" t="str">
            <v>WinSvrSTDCore SNGL LicSAPk OLP 16Lic NL CoreLic</v>
          </cell>
          <cell r="D7365">
            <v>9457.4255319148942</v>
          </cell>
          <cell r="E7365" t="str">
            <v>Open Corporativo</v>
          </cell>
          <cell r="F7365" t="str">
            <v>SOFTWARE LICENSES</v>
          </cell>
        </row>
        <row r="7366">
          <cell r="B7366" t="str">
            <v>9EM-00120 BRL</v>
          </cell>
          <cell r="C7366" t="str">
            <v>WinSvrSTDCore SNGL LicSAPk OLP 2Lic NL CoreLic</v>
          </cell>
          <cell r="D7366">
            <v>1196.9468085106384</v>
          </cell>
          <cell r="E7366" t="str">
            <v>Open Corporativo</v>
          </cell>
          <cell r="F7366" t="str">
            <v>SOFTWARE LICENSES</v>
          </cell>
        </row>
        <row r="7367">
          <cell r="B7367" t="str">
            <v>9EM-00116 BRL</v>
          </cell>
          <cell r="C7367" t="str">
            <v>WinSvrSTDCore SNGL SA OLP 16Lic NL CoreLic</v>
          </cell>
          <cell r="D7367">
            <v>3152.1702127659578</v>
          </cell>
          <cell r="E7367" t="str">
            <v>Open Corporativo</v>
          </cell>
          <cell r="F7367" t="str">
            <v>SOFTWARE LICENSES</v>
          </cell>
        </row>
        <row r="7368">
          <cell r="B7368" t="str">
            <v>9EM-00122 BRL</v>
          </cell>
          <cell r="C7368" t="str">
            <v>WinSvrSTDCore SNGL SA OLP 2Lic NL CoreLic</v>
          </cell>
          <cell r="D7368">
            <v>399.28723404255322</v>
          </cell>
          <cell r="E7368" t="str">
            <v>Open Corporativo</v>
          </cell>
          <cell r="F7368" t="str">
            <v>SOFTWARE LICENSES</v>
          </cell>
        </row>
        <row r="7369">
          <cell r="B7369" t="str">
            <v>059-09181 BRL</v>
          </cell>
          <cell r="C7369" t="str">
            <v>Word 2019 Sngl OLP NL</v>
          </cell>
          <cell r="D7369">
            <v>1036.6808510638298</v>
          </cell>
          <cell r="E7369" t="str">
            <v>Open Corporativo</v>
          </cell>
          <cell r="F7369" t="str">
            <v>SOFTWARE LICENSES</v>
          </cell>
        </row>
        <row r="7370">
          <cell r="B7370" t="str">
            <v>059-03750 BRL</v>
          </cell>
          <cell r="C7370" t="str">
            <v>Word SNGL LicSAPk OLP NL</v>
          </cell>
          <cell r="D7370">
            <v>1637.4574468085107</v>
          </cell>
          <cell r="E7370" t="str">
            <v>Open Corporativo</v>
          </cell>
          <cell r="F7370" t="str">
            <v>SOFTWARE LICENSES</v>
          </cell>
        </row>
        <row r="7371">
          <cell r="B7371" t="str">
            <v>059-03879 BRL</v>
          </cell>
          <cell r="C7371" t="str">
            <v>Word Sngl SA OLP NL</v>
          </cell>
          <cell r="D7371">
            <v>600.75531914893622</v>
          </cell>
          <cell r="E7371" t="str">
            <v>Open Corporativo</v>
          </cell>
          <cell r="F7371" t="str">
            <v>SOFTWARE LICENSES</v>
          </cell>
        </row>
        <row r="7372">
          <cell r="B7372" t="str">
            <v>D48-01257 BRL</v>
          </cell>
          <cell r="C7372" t="str">
            <v>WordMac 2019 SNGL OLP NL</v>
          </cell>
          <cell r="D7372">
            <v>1036.6808510638298</v>
          </cell>
          <cell r="E7372" t="str">
            <v>Open Corporativo</v>
          </cell>
          <cell r="F7372" t="str">
            <v>SOFTWARE LICENSES</v>
          </cell>
        </row>
        <row r="7373">
          <cell r="B7373" t="str">
            <v>D48-00274 BRL</v>
          </cell>
          <cell r="C7373" t="str">
            <v>WordMac SNGL LicSAPk OLP NL</v>
          </cell>
          <cell r="D7373">
            <v>1637.4574468085107</v>
          </cell>
          <cell r="E7373" t="str">
            <v>Open Corporativo</v>
          </cell>
          <cell r="F7373" t="str">
            <v>SOFTWARE LICENSES</v>
          </cell>
        </row>
        <row r="7374">
          <cell r="B7374" t="str">
            <v>D48-00353 BRL</v>
          </cell>
          <cell r="C7374" t="str">
            <v>WordMac SNGL SA OLP NL</v>
          </cell>
          <cell r="D7374">
            <v>600.75531914893622</v>
          </cell>
          <cell r="E7374" t="str">
            <v>Open Corporativo</v>
          </cell>
          <cell r="F7374" t="str">
            <v>SOFTWARE LICENSES</v>
          </cell>
        </row>
        <row r="7375">
          <cell r="B7375" t="str">
            <v>HJA-01184G BRL</v>
          </cell>
          <cell r="C7375" t="str">
            <v>BztlkSvrBrnch 2020 OLP 2Lic NL Gov CoreLic Qlfd</v>
          </cell>
          <cell r="D7375">
            <v>7476.7872340425538</v>
          </cell>
          <cell r="E7375" t="str">
            <v>Open Gov</v>
          </cell>
          <cell r="F7375" t="str">
            <v>SOFTWARE LICENSES</v>
          </cell>
        </row>
        <row r="7376">
          <cell r="B7376" t="str">
            <v>F52-02765G BRL</v>
          </cell>
          <cell r="C7376" t="str">
            <v>BztlkSvrEnt 2020 OLP 2Lic NL Gov CoreLic Qlfd</v>
          </cell>
          <cell r="D7376">
            <v>130822.71276595746</v>
          </cell>
          <cell r="E7376" t="str">
            <v>Open Gov</v>
          </cell>
          <cell r="F7376" t="str">
            <v>SOFTWARE LICENSES</v>
          </cell>
        </row>
        <row r="7377">
          <cell r="B7377" t="str">
            <v>D75-02468G BRL</v>
          </cell>
          <cell r="C7377" t="str">
            <v>BztlkSvrStd 2020 OLP 2Lic NL Gov CoreLic Qlfd</v>
          </cell>
          <cell r="D7377">
            <v>29987.212765957447</v>
          </cell>
          <cell r="E7377" t="str">
            <v>Open Gov</v>
          </cell>
          <cell r="F7377" t="str">
            <v>SOFTWARE LICENSES</v>
          </cell>
        </row>
        <row r="7378">
          <cell r="B7378" t="str">
            <v>077-03495O BRL</v>
          </cell>
          <cell r="C7378" t="str">
            <v>Access SNGL LicSAPk OLV NL 1Y AqY1 AP</v>
          </cell>
          <cell r="D7378">
            <v>646.02127659574467</v>
          </cell>
          <cell r="E7378" t="str">
            <v>Open Value</v>
          </cell>
          <cell r="F7378" t="str">
            <v>Software Licenses</v>
          </cell>
        </row>
        <row r="7379">
          <cell r="B7379" t="str">
            <v>077-03496O BRL</v>
          </cell>
          <cell r="C7379" t="str">
            <v>Access SNGL LicSAPk OLV NL 1Y AqY2 AP</v>
          </cell>
          <cell r="D7379">
            <v>818.80851063829789</v>
          </cell>
          <cell r="E7379" t="str">
            <v>Open Value</v>
          </cell>
          <cell r="F7379" t="str">
            <v>Software Licenses</v>
          </cell>
        </row>
        <row r="7380">
          <cell r="B7380" t="str">
            <v>077-03497O BRL</v>
          </cell>
          <cell r="C7380" t="str">
            <v>Access SNGL LicSAPk OLV NL 1Y AqY3 AP</v>
          </cell>
          <cell r="D7380">
            <v>1337.18085106383</v>
          </cell>
          <cell r="E7380" t="str">
            <v>Open Value</v>
          </cell>
          <cell r="F7380" t="str">
            <v>Software Licenses</v>
          </cell>
        </row>
        <row r="7381">
          <cell r="B7381" t="str">
            <v>077-03498O BRL</v>
          </cell>
          <cell r="C7381" t="str">
            <v>Access SNGL LicSAPk OLV NL 2Y AqY2 AP</v>
          </cell>
          <cell r="D7381">
            <v>1637.6170212765958</v>
          </cell>
          <cell r="E7381" t="str">
            <v>Open Value</v>
          </cell>
          <cell r="F7381" t="str">
            <v>Software Licenses</v>
          </cell>
        </row>
        <row r="7382">
          <cell r="B7382" t="str">
            <v>077-03499O BRL</v>
          </cell>
          <cell r="C7382" t="str">
            <v>Access SNGL LicSAPk OLV NL 3Y AqY1 AP</v>
          </cell>
          <cell r="D7382">
            <v>1938.0638297872342</v>
          </cell>
          <cell r="E7382" t="str">
            <v>Open Value</v>
          </cell>
          <cell r="F7382" t="str">
            <v>Software Licenses</v>
          </cell>
        </row>
        <row r="7383">
          <cell r="B7383" t="str">
            <v>077-03500O BRL</v>
          </cell>
          <cell r="C7383" t="str">
            <v>Access SNGL SA OLV NL 1Y AqY1 AP</v>
          </cell>
          <cell r="D7383">
            <v>300.436170212766</v>
          </cell>
          <cell r="E7383" t="str">
            <v>Open Value</v>
          </cell>
          <cell r="F7383" t="str">
            <v>Software Licenses</v>
          </cell>
        </row>
        <row r="7384">
          <cell r="B7384" t="str">
            <v>077-03502O BRL</v>
          </cell>
          <cell r="C7384" t="str">
            <v>Access SNGL SA OLV NL 1Y AqY2 AP</v>
          </cell>
          <cell r="D7384">
            <v>300.436170212766</v>
          </cell>
          <cell r="E7384" t="str">
            <v>Open Value</v>
          </cell>
          <cell r="F7384" t="str">
            <v>Software Licenses</v>
          </cell>
        </row>
        <row r="7385">
          <cell r="B7385" t="str">
            <v>077-03501O BRL</v>
          </cell>
          <cell r="C7385" t="str">
            <v>Access SNGL SA OLV NL 1Y AqY3 AP</v>
          </cell>
          <cell r="D7385">
            <v>300.436170212766</v>
          </cell>
          <cell r="E7385" t="str">
            <v>Open Value</v>
          </cell>
          <cell r="F7385" t="str">
            <v>Software Licenses</v>
          </cell>
        </row>
        <row r="7386">
          <cell r="B7386" t="str">
            <v>077-03503O BRL</v>
          </cell>
          <cell r="C7386" t="str">
            <v>Access SNGL SA OLV NL 2Y AqY2 AP</v>
          </cell>
          <cell r="D7386">
            <v>600.872340425532</v>
          </cell>
          <cell r="E7386" t="str">
            <v>Open Value</v>
          </cell>
          <cell r="F7386" t="str">
            <v>Software Licenses</v>
          </cell>
        </row>
        <row r="7387">
          <cell r="B7387" t="str">
            <v>077-03504O BRL</v>
          </cell>
          <cell r="C7387" t="str">
            <v>Access SNGL SA OLV NL 3Y AqY1 AP</v>
          </cell>
          <cell r="D7387">
            <v>901.30851063829789</v>
          </cell>
          <cell r="E7387" t="str">
            <v>Open Value</v>
          </cell>
          <cell r="F7387" t="str">
            <v>Software Licenses</v>
          </cell>
        </row>
        <row r="7388">
          <cell r="B7388" t="str">
            <v>NH3-00144O BRL</v>
          </cell>
          <cell r="C7388" t="str">
            <v>AdvancedThreatAnltcsCltMgtLic SNGL LicSAPk OLV NL 1Y AqY1 AP PerOSE</v>
          </cell>
          <cell r="D7388">
            <v>313.52127659574467</v>
          </cell>
          <cell r="E7388" t="str">
            <v>Open Value</v>
          </cell>
          <cell r="F7388" t="str">
            <v>Software Licenses</v>
          </cell>
        </row>
        <row r="7389">
          <cell r="B7389" t="str">
            <v>NH3-00146O BRL</v>
          </cell>
          <cell r="C7389" t="str">
            <v>AdvancedThreatAnltcsCltMgtLic SNGL LicSAPk OLV NL 1Y AqY1 AP PerUsr</v>
          </cell>
          <cell r="D7389">
            <v>406.65957446808511</v>
          </cell>
          <cell r="E7389" t="str">
            <v>Open Value</v>
          </cell>
          <cell r="F7389" t="str">
            <v>Software Licenses</v>
          </cell>
        </row>
        <row r="7390">
          <cell r="B7390" t="str">
            <v>NH3-00168O BRL</v>
          </cell>
          <cell r="C7390" t="str">
            <v>AdvancedThreatAnltcsCltMgtLic SNGL LicSAPk OLV NL 1Y AqY2 AP PerOSE</v>
          </cell>
          <cell r="D7390">
            <v>402.94680851063828</v>
          </cell>
          <cell r="E7390" t="str">
            <v>Open Value</v>
          </cell>
          <cell r="F7390" t="str">
            <v>Software Licenses</v>
          </cell>
        </row>
        <row r="7391">
          <cell r="B7391" t="str">
            <v>NH3-00170O BRL</v>
          </cell>
          <cell r="C7391" t="str">
            <v>AdvancedThreatAnltcsCltMgtLic SNGL LicSAPk OLV NL 1Y AqY2 AP PerUsr</v>
          </cell>
          <cell r="D7391">
            <v>522.968085106383</v>
          </cell>
          <cell r="E7391" t="str">
            <v>Open Value</v>
          </cell>
          <cell r="F7391" t="str">
            <v>Software Licenses</v>
          </cell>
        </row>
        <row r="7392">
          <cell r="B7392" t="str">
            <v>NH3-00192O BRL</v>
          </cell>
          <cell r="C7392" t="str">
            <v>AdvancedThreatAnltcsCltMgtLic SNGL LicSAPk OLV NL 1Y AqY3 AP PerOSE</v>
          </cell>
          <cell r="D7392">
            <v>671.23404255319156</v>
          </cell>
          <cell r="E7392" t="str">
            <v>Open Value</v>
          </cell>
          <cell r="F7392" t="str">
            <v>Software Licenses</v>
          </cell>
        </row>
        <row r="7393">
          <cell r="B7393" t="str">
            <v>NH3-00194O BRL</v>
          </cell>
          <cell r="C7393" t="str">
            <v>AdvancedThreatAnltcsCltMgtLic SNGL LicSAPk OLV NL 1Y AqY3 AP PerUsr</v>
          </cell>
          <cell r="D7393">
            <v>871.89361702127667</v>
          </cell>
          <cell r="E7393" t="str">
            <v>Open Value</v>
          </cell>
          <cell r="F7393" t="str">
            <v>Software Licenses</v>
          </cell>
        </row>
        <row r="7394">
          <cell r="B7394" t="str">
            <v>NH3-00265O BRL</v>
          </cell>
          <cell r="C7394" t="str">
            <v>AdvancedThreatAnltcsCltMgtLic SNGL LicSAPk OLV NL 2Y AqY2 AP PerOSE</v>
          </cell>
          <cell r="D7394">
            <v>805.89361702127655</v>
          </cell>
          <cell r="E7394" t="str">
            <v>Open Value</v>
          </cell>
          <cell r="F7394" t="str">
            <v>Software Licenses</v>
          </cell>
        </row>
        <row r="7395">
          <cell r="B7395" t="str">
            <v>NH3-00267O BRL</v>
          </cell>
          <cell r="C7395" t="str">
            <v>AdvancedThreatAnltcsCltMgtLic SNGL LicSAPk OLV NL 2Y AqY2 AP PerUsr</v>
          </cell>
          <cell r="D7395">
            <v>1045.9255319148936</v>
          </cell>
          <cell r="E7395" t="str">
            <v>Open Value</v>
          </cell>
          <cell r="F7395" t="str">
            <v>Software Licenses</v>
          </cell>
        </row>
        <row r="7396">
          <cell r="B7396" t="str">
            <v>NH3-00297O BRL</v>
          </cell>
          <cell r="C7396" t="str">
            <v>AdvancedThreatAnltcsCltMgtLic SNGL LicSAPk OLV NL 3Y AqY1 AP PerOSE</v>
          </cell>
          <cell r="D7396">
            <v>940.54255319148945</v>
          </cell>
          <cell r="E7396" t="str">
            <v>Open Value</v>
          </cell>
          <cell r="F7396" t="str">
            <v>Software Licenses</v>
          </cell>
        </row>
        <row r="7397">
          <cell r="B7397" t="str">
            <v>NH3-00299O BRL</v>
          </cell>
          <cell r="C7397" t="str">
            <v>AdvancedThreatAnltcsCltMgtLic SNGL LicSAPk OLV NL 3Y AqY1 AP PerUsr</v>
          </cell>
          <cell r="D7397">
            <v>1219.9680851063831</v>
          </cell>
          <cell r="E7397" t="str">
            <v>Open Value</v>
          </cell>
          <cell r="F7397" t="str">
            <v>Software Licenses</v>
          </cell>
        </row>
        <row r="7398">
          <cell r="B7398" t="str">
            <v>NH3-00148O BRL</v>
          </cell>
          <cell r="C7398" t="str">
            <v>AdvancedThreatAnltcsCltMgtLic SNGL SA OLV NL 1Y AqY1 AP PerOSE</v>
          </cell>
          <cell r="D7398">
            <v>134.65957446808511</v>
          </cell>
          <cell r="E7398" t="str">
            <v>Open Value</v>
          </cell>
          <cell r="F7398" t="str">
            <v>Software Licenses</v>
          </cell>
        </row>
        <row r="7399">
          <cell r="B7399" t="str">
            <v>NH3-00150O BRL</v>
          </cell>
          <cell r="C7399" t="str">
            <v>AdvancedThreatAnltcsCltMgtLic SNGL SA OLV NL 1Y AqY1 AP PerUsr</v>
          </cell>
          <cell r="D7399">
            <v>174.03191489361703</v>
          </cell>
          <cell r="E7399" t="str">
            <v>Open Value</v>
          </cell>
          <cell r="F7399" t="str">
            <v>Software Licenses</v>
          </cell>
        </row>
        <row r="7400">
          <cell r="B7400" t="str">
            <v>NH3-00172O BRL</v>
          </cell>
          <cell r="C7400" t="str">
            <v>AdvancedThreatAnltcsCltMgtLic SNGL SA OLV NL 1Y AqY2 AP PerOSE</v>
          </cell>
          <cell r="D7400">
            <v>134.65957446808511</v>
          </cell>
          <cell r="E7400" t="str">
            <v>Open Value</v>
          </cell>
          <cell r="F7400" t="str">
            <v>Software Licenses</v>
          </cell>
        </row>
        <row r="7401">
          <cell r="B7401" t="str">
            <v>NH3-00174O BRL</v>
          </cell>
          <cell r="C7401" t="str">
            <v>AdvancedThreatAnltcsCltMgtLic SNGL SA OLV NL 1Y AqY2 AP PerUsr</v>
          </cell>
          <cell r="D7401">
            <v>174.03191489361703</v>
          </cell>
          <cell r="E7401" t="str">
            <v>Open Value</v>
          </cell>
          <cell r="F7401" t="str">
            <v>Software Licenses</v>
          </cell>
        </row>
        <row r="7402">
          <cell r="B7402" t="str">
            <v>NH3-00196O BRL</v>
          </cell>
          <cell r="C7402" t="str">
            <v>AdvancedThreatAnltcsCltMgtLic SNGL SA OLV NL 1Y AqY3 AP PerOSE</v>
          </cell>
          <cell r="D7402">
            <v>134.65957446808511</v>
          </cell>
          <cell r="E7402" t="str">
            <v>Open Value</v>
          </cell>
          <cell r="F7402" t="str">
            <v>Software Licenses</v>
          </cell>
        </row>
        <row r="7403">
          <cell r="B7403" t="str">
            <v>NH3-00198O BRL</v>
          </cell>
          <cell r="C7403" t="str">
            <v>AdvancedThreatAnltcsCltMgtLic SNGL SA OLV NL 1Y AqY3 AP PerUsr</v>
          </cell>
          <cell r="D7403">
            <v>174.03191489361703</v>
          </cell>
          <cell r="E7403" t="str">
            <v>Open Value</v>
          </cell>
          <cell r="F7403" t="str">
            <v>Software Licenses</v>
          </cell>
        </row>
        <row r="7404">
          <cell r="B7404" t="str">
            <v>NH3-00269O BRL</v>
          </cell>
          <cell r="C7404" t="str">
            <v>AdvancedThreatAnltcsCltMgtLic SNGL SA OLV NL 2Y AqY2 AP PerOSE</v>
          </cell>
          <cell r="D7404">
            <v>269.29787234042556</v>
          </cell>
          <cell r="E7404" t="str">
            <v>Open Value</v>
          </cell>
          <cell r="F7404" t="str">
            <v>Software Licenses</v>
          </cell>
        </row>
        <row r="7405">
          <cell r="B7405" t="str">
            <v>NH3-00271O BRL</v>
          </cell>
          <cell r="C7405" t="str">
            <v>AdvancedThreatAnltcsCltMgtLic SNGL SA OLV NL 2Y AqY2 AP PerUsr</v>
          </cell>
          <cell r="D7405">
            <v>348.07446808510639</v>
          </cell>
          <cell r="E7405" t="str">
            <v>Open Value</v>
          </cell>
          <cell r="F7405" t="str">
            <v>Software Licenses</v>
          </cell>
        </row>
        <row r="7406">
          <cell r="B7406" t="str">
            <v>NH3-00301O BRL</v>
          </cell>
          <cell r="C7406" t="str">
            <v>AdvancedThreatAnltcsCltMgtLic SNGL SA OLV NL 3Y AqY1 AP PerOSE</v>
          </cell>
          <cell r="D7406">
            <v>403.95744680851067</v>
          </cell>
          <cell r="E7406" t="str">
            <v>Open Value</v>
          </cell>
          <cell r="F7406" t="str">
            <v>Software Licenses</v>
          </cell>
        </row>
        <row r="7407">
          <cell r="B7407" t="str">
            <v>NH3-00303O BRL</v>
          </cell>
          <cell r="C7407" t="str">
            <v>AdvancedThreatAnltcsCltMgtLic SNGL SA OLV NL 3Y AqY1 AP PerUsr</v>
          </cell>
          <cell r="D7407">
            <v>522.10638297872345</v>
          </cell>
          <cell r="E7407" t="str">
            <v>Open Value</v>
          </cell>
          <cell r="F7407" t="str">
            <v>Software Licenses</v>
          </cell>
        </row>
        <row r="7408">
          <cell r="B7408" t="str">
            <v>LJ7-00001O BRL</v>
          </cell>
          <cell r="C7408" t="str">
            <v>AudioConfOpen ShrdSvr SNGL SubsVL OLV NL 1Mth AP</v>
          </cell>
          <cell r="D7408">
            <v>21.595744680851066</v>
          </cell>
          <cell r="E7408" t="str">
            <v>Open Value</v>
          </cell>
          <cell r="F7408" t="str">
            <v>Online Services</v>
          </cell>
        </row>
        <row r="7409">
          <cell r="B7409" t="str">
            <v>GN9-00001O BRL</v>
          </cell>
          <cell r="C7409" t="str">
            <v>AzureActvDrctryPremP1Open ShrdSvr SNGL SubsVL OLV NL 1Mth AP</v>
          </cell>
          <cell r="D7409">
            <v>32.404255319148938</v>
          </cell>
          <cell r="E7409" t="str">
            <v>Open Value</v>
          </cell>
          <cell r="F7409" t="str">
            <v>Online Services</v>
          </cell>
        </row>
        <row r="7410">
          <cell r="B7410" t="str">
            <v>6EM-00004O BRL</v>
          </cell>
          <cell r="C7410" t="str">
            <v>AzureActvDrctryPremP2Open ShrdSvr SNGL SubsVL OLV NL 1Mth AP</v>
          </cell>
          <cell r="D7410">
            <v>48.61702127659575</v>
          </cell>
          <cell r="E7410" t="str">
            <v>Open Value</v>
          </cell>
          <cell r="F7410" t="str">
            <v>Online Services</v>
          </cell>
        </row>
        <row r="7411">
          <cell r="B7411" t="str">
            <v>HHS-00001O BRL</v>
          </cell>
          <cell r="C7411" t="str">
            <v>Defender for Identity AO Open Sngl SubVL OLV NL 1Mth AP to ATA</v>
          </cell>
          <cell r="D7411">
            <v>12.457446808510641</v>
          </cell>
          <cell r="E7411" t="str">
            <v>Open Value</v>
          </cell>
          <cell r="F7411" t="str">
            <v>Online Services</v>
          </cell>
        </row>
        <row r="7412">
          <cell r="B7412" t="str">
            <v>HHP-00001O BRL</v>
          </cell>
          <cell r="C7412" t="str">
            <v>Defender for Identity Open Sngl SubVL OLV NL 1Mth AP</v>
          </cell>
          <cell r="D7412">
            <v>29.659574468085108</v>
          </cell>
          <cell r="E7412" t="str">
            <v>Open Value</v>
          </cell>
          <cell r="F7412" t="str">
            <v>Online Services</v>
          </cell>
        </row>
        <row r="7413">
          <cell r="B7413" t="str">
            <v>QD3-00001O BRL</v>
          </cell>
          <cell r="C7413" t="str">
            <v>AzureInfoProtPremP1Open ShrdSvr SNGL SubsVL OLV NL 1Mth AP</v>
          </cell>
          <cell r="D7413">
            <v>10.808510638297873</v>
          </cell>
          <cell r="E7413" t="str">
            <v>Open Value</v>
          </cell>
          <cell r="F7413" t="str">
            <v>Online Services</v>
          </cell>
        </row>
        <row r="7414">
          <cell r="B7414" t="str">
            <v>CGJ-00001O BRL</v>
          </cell>
          <cell r="C7414" t="str">
            <v>AzureInfoProtPremP2Open ShrdSvr SNGL SubsVL OLV NL 1Mth AP</v>
          </cell>
          <cell r="D7414">
            <v>27.010638297872344</v>
          </cell>
          <cell r="E7414" t="str">
            <v>Open Value</v>
          </cell>
          <cell r="F7414" t="str">
            <v>Online Services</v>
          </cell>
        </row>
        <row r="7415">
          <cell r="B7415" t="str">
            <v>5S2-00002O BRL</v>
          </cell>
          <cell r="C7415" t="str">
            <v>AzureSubsSrvcesOpn ShrdSvr SNGL SubsVL OLV NL 1Mth AP</v>
          </cell>
          <cell r="D7415">
            <v>45.053191489361708</v>
          </cell>
          <cell r="E7415" t="str">
            <v>Open Value</v>
          </cell>
          <cell r="F7415" t="str">
            <v>Online Services</v>
          </cell>
        </row>
        <row r="7416">
          <cell r="B7416" t="str">
            <v>T3V-00012O BRL</v>
          </cell>
          <cell r="C7416" t="str">
            <v>BingMapsKnwnUsr SNGL SubsVL OLV NL 1Mth AP 5KBndl PerUsr</v>
          </cell>
          <cell r="D7416">
            <v>42468.946808510642</v>
          </cell>
          <cell r="E7416" t="str">
            <v>Open Value</v>
          </cell>
          <cell r="F7416" t="str">
            <v>Software Subscription Licenses</v>
          </cell>
        </row>
        <row r="7417">
          <cell r="B7417" t="str">
            <v>T5V-00022O BRL</v>
          </cell>
          <cell r="C7417" t="str">
            <v>BingMapsLightKnownUsr SNGL SubsVL OLV NL 1Mth AP 500Bndl PerUsr</v>
          </cell>
          <cell r="D7417">
            <v>720.05319148936178</v>
          </cell>
          <cell r="E7417" t="str">
            <v>Open Value</v>
          </cell>
          <cell r="F7417" t="str">
            <v>Software Subscription Licenses</v>
          </cell>
        </row>
        <row r="7418">
          <cell r="B7418" t="str">
            <v>T5V-00004O BRL</v>
          </cell>
          <cell r="C7418" t="str">
            <v>BingMapsLightKnownUsr SNGL SubsVL OLV NL 1Mth AP 5KBndl PerUsr</v>
          </cell>
          <cell r="D7418">
            <v>5974.4255319148942</v>
          </cell>
          <cell r="E7418" t="str">
            <v>Open Value</v>
          </cell>
          <cell r="F7418" t="str">
            <v>Software Subscription Licenses</v>
          </cell>
        </row>
        <row r="7419">
          <cell r="B7419" t="str">
            <v>PQR-00001O BRL</v>
          </cell>
          <cell r="C7419" t="str">
            <v>BingMapsTransactions SNGL SubsVL OLV NL 1Mth AP Usage100KTrnsctns</v>
          </cell>
          <cell r="D7419">
            <v>3815.8936170212769</v>
          </cell>
          <cell r="E7419" t="str">
            <v>Open Value</v>
          </cell>
          <cell r="F7419" t="str">
            <v>Software Subscription Licenses</v>
          </cell>
        </row>
        <row r="7420">
          <cell r="B7420" t="str">
            <v>PQR-00031O BRL</v>
          </cell>
          <cell r="C7420" t="str">
            <v>BingMapsTransactions SNGL SubsVL OLV NL 1Mth AP Usage10MTransactions</v>
          </cell>
          <cell r="D7420">
            <v>95397.957446808519</v>
          </cell>
          <cell r="E7420" t="str">
            <v>Open Value</v>
          </cell>
          <cell r="F7420" t="str">
            <v>Software Subscription Licenses</v>
          </cell>
        </row>
        <row r="7421">
          <cell r="B7421" t="str">
            <v>PQR-00013O BRL</v>
          </cell>
          <cell r="C7421" t="str">
            <v>BingMapsTransactions SNGL SubsVL OLV NL 1Mth AP Usage1MTransactions</v>
          </cell>
          <cell r="D7421">
            <v>34343.255319148935</v>
          </cell>
          <cell r="E7421" t="str">
            <v>Open Value</v>
          </cell>
          <cell r="F7421" t="str">
            <v>Software Subscription Licenses</v>
          </cell>
        </row>
        <row r="7422">
          <cell r="B7422" t="str">
            <v>PQR-00019O BRL</v>
          </cell>
          <cell r="C7422" t="str">
            <v>BingMapsTransactions SNGL SubsVL OLV NL 1Mth AP Usage2MTransactions</v>
          </cell>
          <cell r="D7422">
            <v>61054.702127659577</v>
          </cell>
          <cell r="E7422" t="str">
            <v>Open Value</v>
          </cell>
          <cell r="F7422" t="str">
            <v>Software Subscription Licenses</v>
          </cell>
        </row>
        <row r="7423">
          <cell r="B7423" t="str">
            <v>PQR-00037O BRL</v>
          </cell>
          <cell r="C7423" t="str">
            <v>BingMapsTransactions SNGL SubsVL OLV NL 1Mth AP Usage30MTrnsctns</v>
          </cell>
          <cell r="D7423">
            <v>109898.45744680852</v>
          </cell>
          <cell r="E7423" t="str">
            <v>Open Value</v>
          </cell>
          <cell r="F7423" t="str">
            <v>Software Subscription Licenses</v>
          </cell>
        </row>
        <row r="7424">
          <cell r="B7424" t="str">
            <v>PQR-00007O BRL</v>
          </cell>
          <cell r="C7424" t="str">
            <v>BingMapsTransactions SNGL SubsVL OLV NL 1Mth AP Usage500KTrnsctns</v>
          </cell>
          <cell r="D7424">
            <v>18125.617021276597</v>
          </cell>
          <cell r="E7424" t="str">
            <v>Open Value</v>
          </cell>
          <cell r="F7424" t="str">
            <v>Software Subscription Licenses</v>
          </cell>
        </row>
        <row r="7425">
          <cell r="B7425" t="str">
            <v>PQR-00025O BRL</v>
          </cell>
          <cell r="C7425" t="str">
            <v>BingMapsTransactions SNGL SubsVL OLV NL 1Mth AP Usage5MTransactions</v>
          </cell>
          <cell r="D7425">
            <v>76318.372340425543</v>
          </cell>
          <cell r="E7425" t="str">
            <v>Open Value</v>
          </cell>
          <cell r="F7425" t="str">
            <v>Software Subscription Licenses</v>
          </cell>
        </row>
        <row r="7426">
          <cell r="B7426" t="str">
            <v>HJA-00615O BRL</v>
          </cell>
          <cell r="C7426" t="str">
            <v>BztlkSvrBrnch SNGL LicSAPk OLV 2Lic NL 1Y AqY1 AP CoreLic</v>
          </cell>
          <cell r="D7426">
            <v>4782.5638297872338</v>
          </cell>
          <cell r="E7426" t="str">
            <v>Open Value</v>
          </cell>
          <cell r="F7426" t="str">
            <v>Software Licenses</v>
          </cell>
        </row>
        <row r="7427">
          <cell r="B7427" t="str">
            <v>HJA-00651O BRL</v>
          </cell>
          <cell r="C7427" t="str">
            <v>BztlkSvrBrnch SNGL LicSAPk OLV 2Lic NL 1Y AqY2 AP CoreLic</v>
          </cell>
          <cell r="D7427">
            <v>6149.0957446808507</v>
          </cell>
          <cell r="E7427" t="str">
            <v>Open Value</v>
          </cell>
          <cell r="F7427" t="str">
            <v>Software Licenses</v>
          </cell>
        </row>
        <row r="7428">
          <cell r="B7428" t="str">
            <v>HJA-00667O BRL</v>
          </cell>
          <cell r="C7428" t="str">
            <v>BztlkSvrBrnch SNGL LicSAPk OLV 2Lic NL 1Y AqY3 AP CoreLic</v>
          </cell>
          <cell r="D7428">
            <v>10248.659574468085</v>
          </cell>
          <cell r="E7428" t="str">
            <v>Open Value</v>
          </cell>
          <cell r="F7428" t="str">
            <v>Software Licenses</v>
          </cell>
        </row>
        <row r="7429">
          <cell r="B7429" t="str">
            <v>HJA-00622O BRL</v>
          </cell>
          <cell r="C7429" t="str">
            <v>BztlkSvrBrnch SNGL LicSAPk OLV 2Lic NL 2Y AqY2 AP CoreLic</v>
          </cell>
          <cell r="D7429">
            <v>12298.180851063831</v>
          </cell>
          <cell r="E7429" t="str">
            <v>Open Value</v>
          </cell>
          <cell r="F7429" t="str">
            <v>Software Licenses</v>
          </cell>
        </row>
        <row r="7430">
          <cell r="B7430" t="str">
            <v>HJA-00712O BRL</v>
          </cell>
          <cell r="C7430" t="str">
            <v>BztlkSvrBrnch SNGL LicSAPk OLV 2Lic NL 3Y AqY1 AP CoreLic</v>
          </cell>
          <cell r="D7430">
            <v>14347.691489361703</v>
          </cell>
          <cell r="E7430" t="str">
            <v>Open Value</v>
          </cell>
          <cell r="F7430" t="str">
            <v>Software Licenses</v>
          </cell>
        </row>
        <row r="7431">
          <cell r="B7431" t="str">
            <v>HJA-00617O BRL</v>
          </cell>
          <cell r="C7431" t="str">
            <v>BztlkSvrBrnch SNGL SA OLV 2Lic NL 1Y AqY1 AP CoreLic</v>
          </cell>
          <cell r="D7431">
            <v>2049.5212765957449</v>
          </cell>
          <cell r="E7431" t="str">
            <v>Open Value</v>
          </cell>
          <cell r="F7431" t="str">
            <v>Software Licenses</v>
          </cell>
        </row>
        <row r="7432">
          <cell r="B7432" t="str">
            <v>HJA-00653O BRL</v>
          </cell>
          <cell r="C7432" t="str">
            <v>BztlkSvrBrnch SNGL SA OLV 2Lic NL 1Y AqY2 AP CoreLic</v>
          </cell>
          <cell r="D7432">
            <v>2049.5212765957449</v>
          </cell>
          <cell r="E7432" t="str">
            <v>Open Value</v>
          </cell>
          <cell r="F7432" t="str">
            <v>Software Licenses</v>
          </cell>
        </row>
        <row r="7433">
          <cell r="B7433" t="str">
            <v>HJA-00669O BRL</v>
          </cell>
          <cell r="C7433" t="str">
            <v>BztlkSvrBrnch SNGL SA OLV 2Lic NL 1Y AqY3 AP CoreLic</v>
          </cell>
          <cell r="D7433">
            <v>2049.5212765957449</v>
          </cell>
          <cell r="E7433" t="str">
            <v>Open Value</v>
          </cell>
          <cell r="F7433" t="str">
            <v>Software Licenses</v>
          </cell>
        </row>
        <row r="7434">
          <cell r="B7434" t="str">
            <v>HJA-00624O BRL</v>
          </cell>
          <cell r="C7434" t="str">
            <v>BztlkSvrBrnch SNGL SA OLV 2Lic NL 2Y AqY2 AP CoreLic</v>
          </cell>
          <cell r="D7434">
            <v>4099.0319148936178</v>
          </cell>
          <cell r="E7434" t="str">
            <v>Open Value</v>
          </cell>
          <cell r="F7434" t="str">
            <v>Software Licenses</v>
          </cell>
        </row>
        <row r="7435">
          <cell r="B7435" t="str">
            <v>HJA-00714O BRL</v>
          </cell>
          <cell r="C7435" t="str">
            <v>BztlkSvrBrnch SNGL SA OLV 2Lic NL 3Y AqY1 AP CoreLic</v>
          </cell>
          <cell r="D7435">
            <v>6148.5531914893627</v>
          </cell>
          <cell r="E7435" t="str">
            <v>Open Value</v>
          </cell>
          <cell r="F7435" t="str">
            <v>Software Licenses</v>
          </cell>
        </row>
        <row r="7436">
          <cell r="B7436" t="str">
            <v>F52-01970O BRL</v>
          </cell>
          <cell r="C7436" t="str">
            <v>BztlkSvrEnt SNGL LicSAPk OLV 2Lic NL 1Y AqY1 AP CoreLic</v>
          </cell>
          <cell r="D7436">
            <v>83677.02127659574</v>
          </cell>
          <cell r="E7436" t="str">
            <v>Open Value</v>
          </cell>
          <cell r="F7436" t="str">
            <v>Software Licenses</v>
          </cell>
        </row>
        <row r="7437">
          <cell r="B7437" t="str">
            <v>F52-02006O BRL</v>
          </cell>
          <cell r="C7437" t="str">
            <v>BztlkSvrEnt SNGL LicSAPk OLV 2Lic NL 1Y AqY2 AP CoreLic</v>
          </cell>
          <cell r="D7437">
            <v>107584.68085106384</v>
          </cell>
          <cell r="E7437" t="str">
            <v>Open Value</v>
          </cell>
          <cell r="F7437" t="str">
            <v>Software Licenses</v>
          </cell>
        </row>
        <row r="7438">
          <cell r="B7438" t="str">
            <v>F52-02022O BRL</v>
          </cell>
          <cell r="C7438" t="str">
            <v>BztlkSvrEnt SNGL LicSAPk OLV 2Lic NL 1Y AqY3 AP CoreLic</v>
          </cell>
          <cell r="D7438">
            <v>179307.67021276595</v>
          </cell>
          <cell r="E7438" t="str">
            <v>Open Value</v>
          </cell>
          <cell r="F7438" t="str">
            <v>Software Licenses</v>
          </cell>
        </row>
        <row r="7439">
          <cell r="B7439" t="str">
            <v>F52-01977O BRL</v>
          </cell>
          <cell r="C7439" t="str">
            <v>BztlkSvrEnt SNGL LicSAPk OLV 2Lic NL 2Y AqY2 AP CoreLic</v>
          </cell>
          <cell r="D7439">
            <v>215169.37234042553</v>
          </cell>
          <cell r="E7439" t="str">
            <v>Open Value</v>
          </cell>
          <cell r="F7439" t="str">
            <v>Software Licenses</v>
          </cell>
        </row>
        <row r="7440">
          <cell r="B7440" t="str">
            <v>F52-02027O BRL</v>
          </cell>
          <cell r="C7440" t="str">
            <v>BztlkSvrEnt SNGL LicSAPk OLV 2Lic NL 3Y AqY1 AP CoreLic</v>
          </cell>
          <cell r="D7440">
            <v>251031.06382978725</v>
          </cell>
          <cell r="E7440" t="str">
            <v>Open Value</v>
          </cell>
          <cell r="F7440" t="str">
            <v>Software Licenses</v>
          </cell>
        </row>
        <row r="7441">
          <cell r="B7441" t="str">
            <v>F52-01972O BRL</v>
          </cell>
          <cell r="C7441" t="str">
            <v>BztlkSvrEnt SNGL SA OLV 2Lic NL 1Y AqY1 AP CoreLic</v>
          </cell>
          <cell r="D7441">
            <v>35861.691489361699</v>
          </cell>
          <cell r="E7441" t="str">
            <v>Open Value</v>
          </cell>
          <cell r="F7441" t="str">
            <v>Software Licenses</v>
          </cell>
        </row>
        <row r="7442">
          <cell r="B7442" t="str">
            <v>F52-02008O BRL</v>
          </cell>
          <cell r="C7442" t="str">
            <v>BztlkSvrEnt SNGL SA OLV 2Lic NL 1Y AqY2 AP CoreLic</v>
          </cell>
          <cell r="D7442">
            <v>35861.691489361699</v>
          </cell>
          <cell r="E7442" t="str">
            <v>Open Value</v>
          </cell>
          <cell r="F7442" t="str">
            <v>Software Licenses</v>
          </cell>
        </row>
        <row r="7443">
          <cell r="B7443" t="str">
            <v>F52-02024O BRL</v>
          </cell>
          <cell r="C7443" t="str">
            <v>BztlkSvrEnt SNGL SA OLV 2Lic NL 1Y AqY3 AP CoreLic</v>
          </cell>
          <cell r="D7443">
            <v>35861.691489361699</v>
          </cell>
          <cell r="E7443" t="str">
            <v>Open Value</v>
          </cell>
          <cell r="F7443" t="str">
            <v>Software Licenses</v>
          </cell>
        </row>
        <row r="7444">
          <cell r="B7444" t="str">
            <v>F52-01979O BRL</v>
          </cell>
          <cell r="C7444" t="str">
            <v>BztlkSvrEnt SNGL SA OLV 2Lic NL 2Y AqY2 AP CoreLic</v>
          </cell>
          <cell r="D7444">
            <v>71723.382978723399</v>
          </cell>
          <cell r="E7444" t="str">
            <v>Open Value</v>
          </cell>
          <cell r="F7444" t="str">
            <v>Software Licenses</v>
          </cell>
        </row>
        <row r="7445">
          <cell r="B7445" t="str">
            <v>F52-02029O BRL</v>
          </cell>
          <cell r="C7445" t="str">
            <v>BztlkSvrEnt SNGL SA OLV 2Lic NL 3Y AqY1 AP CoreLic</v>
          </cell>
          <cell r="D7445">
            <v>107585.07446808512</v>
          </cell>
          <cell r="E7445" t="str">
            <v>Open Value</v>
          </cell>
          <cell r="F7445" t="str">
            <v>Software Licenses</v>
          </cell>
        </row>
        <row r="7446">
          <cell r="B7446" t="str">
            <v>F52-02188O BRL</v>
          </cell>
          <cell r="C7446" t="str">
            <v>BztlkSvrEnt SNGL SASU OLV 2Lic NL 1Y AqY1 BztlkSvrBrnch AP CoreLic</v>
          </cell>
          <cell r="D7446">
            <v>78894.457446808505</v>
          </cell>
          <cell r="E7446" t="str">
            <v>Open Value</v>
          </cell>
          <cell r="F7446" t="str">
            <v>Software Licenses</v>
          </cell>
        </row>
        <row r="7447">
          <cell r="B7447" t="str">
            <v>F52-02190O BRL</v>
          </cell>
          <cell r="C7447" t="str">
            <v>BztlkSvrEnt SNGL SASU OLV 2Lic NL 1Y AqY1 BztlkSvrStd AP CoreLic</v>
          </cell>
          <cell r="D7447">
            <v>64492.585106382983</v>
          </cell>
          <cell r="E7447" t="str">
            <v>Open Value</v>
          </cell>
          <cell r="F7447" t="str">
            <v>Software Licenses</v>
          </cell>
        </row>
        <row r="7448">
          <cell r="B7448" t="str">
            <v>F52-02214O BRL</v>
          </cell>
          <cell r="C7448" t="str">
            <v>BztlkSvrEnt SNGL SASU OLV 2Lic NL 1Y AqY2 BztlkSvrBrnch AP CoreLic</v>
          </cell>
          <cell r="D7448">
            <v>101435.59574468086</v>
          </cell>
          <cell r="E7448" t="str">
            <v>Open Value</v>
          </cell>
          <cell r="F7448" t="str">
            <v>Software Licenses</v>
          </cell>
        </row>
        <row r="7449">
          <cell r="B7449" t="str">
            <v>F52-02216O BRL</v>
          </cell>
          <cell r="C7449" t="str">
            <v>BztlkSvrEnt SNGL SASU OLV 2Lic NL 1Y AqY2 BztlkSvrStd AP CoreLic</v>
          </cell>
          <cell r="D7449">
            <v>82919.053191489365</v>
          </cell>
          <cell r="E7449" t="str">
            <v>Open Value</v>
          </cell>
          <cell r="F7449" t="str">
            <v>Software Licenses</v>
          </cell>
        </row>
        <row r="7450">
          <cell r="B7450" t="str">
            <v>F52-02230O BRL</v>
          </cell>
          <cell r="C7450" t="str">
            <v>BztlkSvrEnt SNGL SASU OLV 2Lic NL 1Y AqY3 BztlkSvrBrnch AP CoreLic</v>
          </cell>
          <cell r="D7450">
            <v>169059.01063829788</v>
          </cell>
          <cell r="E7450" t="str">
            <v>Open Value</v>
          </cell>
          <cell r="F7450" t="str">
            <v>Software Licenses</v>
          </cell>
        </row>
        <row r="7451">
          <cell r="B7451" t="str">
            <v>F52-02242O BRL</v>
          </cell>
          <cell r="C7451" t="str">
            <v>BztlkSvrEnt SNGL SASU OLV 2Lic NL 1Y AqY3 BztlkSvrStd AP CoreLic</v>
          </cell>
          <cell r="D7451">
            <v>138198.43617021278</v>
          </cell>
          <cell r="E7451" t="str">
            <v>Open Value</v>
          </cell>
          <cell r="F7451" t="str">
            <v>Software Licenses</v>
          </cell>
        </row>
        <row r="7452">
          <cell r="B7452" t="str">
            <v>F52-02209O BRL</v>
          </cell>
          <cell r="C7452" t="str">
            <v>BztlkSvrEnt SNGL SASU OLV 2Lic NL 2Y AqY2 BztlkSvrBrnch AP CoreLic</v>
          </cell>
          <cell r="D7452">
            <v>202871.19148936172</v>
          </cell>
          <cell r="E7452" t="str">
            <v>Open Value</v>
          </cell>
          <cell r="F7452" t="str">
            <v>Software Licenses</v>
          </cell>
        </row>
        <row r="7453">
          <cell r="B7453" t="str">
            <v>F52-02231O BRL</v>
          </cell>
          <cell r="C7453" t="str">
            <v>BztlkSvrEnt SNGL SASU OLV 2Lic NL 2Y AqY2 BztlkSvrStd AP CoreLic</v>
          </cell>
          <cell r="D7453">
            <v>165838.09574468085</v>
          </cell>
          <cell r="E7453" t="str">
            <v>Open Value</v>
          </cell>
          <cell r="F7453" t="str">
            <v>Software Licenses</v>
          </cell>
        </row>
        <row r="7454">
          <cell r="B7454" t="str">
            <v>F52-02274O BRL</v>
          </cell>
          <cell r="C7454" t="str">
            <v>BztlkSvrEnt SNGL SASU OLV 2Lic NL 3Y AqY1 BztlkSvrBrnch AP CoreLic</v>
          </cell>
          <cell r="D7454">
            <v>236683.37234042553</v>
          </cell>
          <cell r="E7454" t="str">
            <v>Open Value</v>
          </cell>
          <cell r="F7454" t="str">
            <v>Software Licenses</v>
          </cell>
        </row>
        <row r="7455">
          <cell r="B7455" t="str">
            <v>F52-02276O BRL</v>
          </cell>
          <cell r="C7455" t="str">
            <v>BztlkSvrEnt SNGL SASU OLV 2Lic NL 3Y AqY1 BztlkSvrStd AP CoreLic</v>
          </cell>
          <cell r="D7455">
            <v>193477.75531914894</v>
          </cell>
          <cell r="E7455" t="str">
            <v>Open Value</v>
          </cell>
          <cell r="F7455" t="str">
            <v>Software Licenses</v>
          </cell>
        </row>
        <row r="7456">
          <cell r="B7456" t="str">
            <v>D75-01788O BRL</v>
          </cell>
          <cell r="C7456" t="str">
            <v>BztlkSvrStd SNGL LicSAPk OLV 2Lic NL 1Y AqY1 AP CoreLic</v>
          </cell>
          <cell r="D7456">
            <v>19184.436170212764</v>
          </cell>
          <cell r="E7456" t="str">
            <v>Open Value</v>
          </cell>
          <cell r="F7456" t="str">
            <v>Software Licenses</v>
          </cell>
        </row>
        <row r="7457">
          <cell r="B7457" t="str">
            <v>D75-01832O BRL</v>
          </cell>
          <cell r="C7457" t="str">
            <v>BztlkSvrStd SNGL LicSAPk OLV 2Lic NL 1Y AqY2 AP CoreLic</v>
          </cell>
          <cell r="D7457">
            <v>24665.638297872341</v>
          </cell>
          <cell r="E7457" t="str">
            <v>Open Value</v>
          </cell>
          <cell r="F7457" t="str">
            <v>Software Licenses</v>
          </cell>
        </row>
        <row r="7458">
          <cell r="B7458" t="str">
            <v>D75-01886O BRL</v>
          </cell>
          <cell r="C7458" t="str">
            <v>BztlkSvrStd SNGL LicSAPk OLV 2Lic NL 1Y AqY3 AP CoreLic</v>
          </cell>
          <cell r="D7458">
            <v>41109.234042553195</v>
          </cell>
          <cell r="E7458" t="str">
            <v>Open Value</v>
          </cell>
          <cell r="F7458" t="str">
            <v>Software Licenses</v>
          </cell>
        </row>
        <row r="7459">
          <cell r="B7459" t="str">
            <v>D75-01878O BRL</v>
          </cell>
          <cell r="C7459" t="str">
            <v>BztlkSvrStd SNGL LicSAPk OLV 2Lic NL 2Y AqY2 AP CoreLic</v>
          </cell>
          <cell r="D7459">
            <v>49331.265957446813</v>
          </cell>
          <cell r="E7459" t="str">
            <v>Open Value</v>
          </cell>
          <cell r="F7459" t="str">
            <v>Software Licenses</v>
          </cell>
        </row>
        <row r="7460">
          <cell r="B7460" t="str">
            <v>D75-01908O BRL</v>
          </cell>
          <cell r="C7460" t="str">
            <v>BztlkSvrStd SNGL LicSAPk OLV 2Lic NL 3Y AqY1 AP CoreLic</v>
          </cell>
          <cell r="D7460">
            <v>57553.308510638301</v>
          </cell>
          <cell r="E7460" t="str">
            <v>Open Value</v>
          </cell>
          <cell r="F7460" t="str">
            <v>Software Licenses</v>
          </cell>
        </row>
        <row r="7461">
          <cell r="B7461" t="str">
            <v>D75-01792O BRL</v>
          </cell>
          <cell r="C7461" t="str">
            <v>BztlkSvrStd SNGL SA OLV 2Lic NL 1Y AqY1 AP CoreLic</v>
          </cell>
          <cell r="D7461">
            <v>8222.0319148936178</v>
          </cell>
          <cell r="E7461" t="str">
            <v>Open Value</v>
          </cell>
          <cell r="F7461" t="str">
            <v>Software Licenses</v>
          </cell>
        </row>
        <row r="7462">
          <cell r="B7462" t="str">
            <v>D75-01846O BRL</v>
          </cell>
          <cell r="C7462" t="str">
            <v>BztlkSvrStd SNGL SA OLV 2Lic NL 1Y AqY2 AP CoreLic</v>
          </cell>
          <cell r="D7462">
            <v>8222.0319148936178</v>
          </cell>
          <cell r="E7462" t="str">
            <v>Open Value</v>
          </cell>
          <cell r="F7462" t="str">
            <v>Software Licenses</v>
          </cell>
        </row>
        <row r="7463">
          <cell r="B7463" t="str">
            <v>D75-01775O BRL</v>
          </cell>
          <cell r="C7463" t="str">
            <v>BztlkSvrStd SNGL SA OLV 2Lic NL 1Y AqY3 AP CoreLic</v>
          </cell>
          <cell r="D7463">
            <v>8222.0319148936178</v>
          </cell>
          <cell r="E7463" t="str">
            <v>Open Value</v>
          </cell>
          <cell r="F7463" t="str">
            <v>Software Licenses</v>
          </cell>
        </row>
        <row r="7464">
          <cell r="B7464" t="str">
            <v>D75-01882O BRL</v>
          </cell>
          <cell r="C7464" t="str">
            <v>BztlkSvrStd SNGL SA OLV 2Lic NL 2Y AqY2 AP CoreLic</v>
          </cell>
          <cell r="D7464">
            <v>16444.063829787236</v>
          </cell>
          <cell r="E7464" t="str">
            <v>Open Value</v>
          </cell>
          <cell r="F7464" t="str">
            <v>Software Licenses</v>
          </cell>
        </row>
        <row r="7465">
          <cell r="B7465" t="str">
            <v>D75-01912O BRL</v>
          </cell>
          <cell r="C7465" t="str">
            <v>BztlkSvrStd SNGL SA OLV 2Lic NL 3Y AqY1 AP CoreLic</v>
          </cell>
          <cell r="D7465">
            <v>24666.106382978724</v>
          </cell>
          <cell r="E7465" t="str">
            <v>Open Value</v>
          </cell>
          <cell r="F7465" t="str">
            <v>Software Licenses</v>
          </cell>
        </row>
        <row r="7466">
          <cell r="B7466" t="str">
            <v>D75-01790O BRL</v>
          </cell>
          <cell r="C7466" t="str">
            <v>BztlkSvrStd SNGL SASU OLV 2Lic NL 1Y AqY1 BztlkSvrBrnch AP CoreLic</v>
          </cell>
          <cell r="D7466">
            <v>14401.872340425532</v>
          </cell>
          <cell r="E7466" t="str">
            <v>Open Value</v>
          </cell>
          <cell r="F7466" t="str">
            <v>Software Licenses</v>
          </cell>
        </row>
        <row r="7467">
          <cell r="B7467" t="str">
            <v>D75-01834O BRL</v>
          </cell>
          <cell r="C7467" t="str">
            <v>BztlkSvrStd SNGL SASU OLV 2Lic NL 1Y AqY2 BztlkSvrBrnch AP CoreLic</v>
          </cell>
          <cell r="D7467">
            <v>18516.542553191488</v>
          </cell>
          <cell r="E7467" t="str">
            <v>Open Value</v>
          </cell>
          <cell r="F7467" t="str">
            <v>Software Licenses</v>
          </cell>
        </row>
        <row r="7468">
          <cell r="B7468" t="str">
            <v>D75-01888O BRL</v>
          </cell>
          <cell r="C7468" t="str">
            <v>BztlkSvrStd SNGL SASU OLV 2Lic NL 1Y AqY3 BztlkSvrBrnch AP CoreLic</v>
          </cell>
          <cell r="D7468">
            <v>30860.563829787236</v>
          </cell>
          <cell r="E7468" t="str">
            <v>Open Value</v>
          </cell>
          <cell r="F7468" t="str">
            <v>Software Licenses</v>
          </cell>
        </row>
        <row r="7469">
          <cell r="B7469" t="str">
            <v>D75-01880O BRL</v>
          </cell>
          <cell r="C7469" t="str">
            <v>BztlkSvrStd SNGL SASU OLV 2Lic NL 2Y AqY2 BztlkSvrBrnch AP CoreLic</v>
          </cell>
          <cell r="D7469">
            <v>37033.085106382976</v>
          </cell>
          <cell r="E7469" t="str">
            <v>Open Value</v>
          </cell>
          <cell r="F7469" t="str">
            <v>Software Licenses</v>
          </cell>
        </row>
        <row r="7470">
          <cell r="B7470" t="str">
            <v>D75-01910O BRL</v>
          </cell>
          <cell r="C7470" t="str">
            <v>BztlkSvrStd SNGL SASU OLV 2Lic NL 3Y AqY1 BztlkSvrBrnch AP CoreLic</v>
          </cell>
          <cell r="D7470">
            <v>43205.606382978724</v>
          </cell>
          <cell r="E7470" t="str">
            <v>Open Value</v>
          </cell>
          <cell r="F7470" t="str">
            <v>Software Licenses</v>
          </cell>
        </row>
        <row r="7471">
          <cell r="B7471" t="str">
            <v>9GS-00164O BRL</v>
          </cell>
          <cell r="C7471" t="str">
            <v>CISSteDCCore SNGL LicSAPk OLV 16Lic NL 1Y AqY1 AP CoreLic</v>
          </cell>
          <cell r="D7471">
            <v>27453.574468085109</v>
          </cell>
          <cell r="E7471" t="str">
            <v>Open Value</v>
          </cell>
          <cell r="F7471" t="str">
            <v>Software Licenses</v>
          </cell>
        </row>
        <row r="7472">
          <cell r="B7472" t="str">
            <v>9GS-00566O BRL</v>
          </cell>
          <cell r="C7472" t="str">
            <v>CISSteDCCore SNGL LicSAPk OLV 16Lic NL 1Y AqY1 AP W/OSysCtrSvrLic Core</v>
          </cell>
          <cell r="D7472">
            <v>22514.053191489362</v>
          </cell>
          <cell r="E7472" t="str">
            <v>Open Value</v>
          </cell>
          <cell r="F7472" t="str">
            <v>Software Licenses</v>
          </cell>
        </row>
        <row r="7473">
          <cell r="B7473" t="str">
            <v>9GS-00746O BRL</v>
          </cell>
          <cell r="C7473" t="str">
            <v>CISSteDCCore SNGL LicSAPk OLV 16Lic NL 1Y AqY1 AP woWinSvrLic CoreLic</v>
          </cell>
          <cell r="D7473">
            <v>16705.329787234044</v>
          </cell>
          <cell r="E7473" t="str">
            <v>Open Value</v>
          </cell>
          <cell r="F7473" t="str">
            <v>Software Licenses</v>
          </cell>
        </row>
        <row r="7474">
          <cell r="B7474" t="str">
            <v>9GS-00212O BRL</v>
          </cell>
          <cell r="C7474" t="str">
            <v>CISSteDCCore SNGL LicSAPk OLV 16Lic NL 1Y AqY2 AP CoreLic</v>
          </cell>
          <cell r="D7474">
            <v>35297.478723404252</v>
          </cell>
          <cell r="E7474" t="str">
            <v>Open Value</v>
          </cell>
          <cell r="F7474" t="str">
            <v>Software Licenses</v>
          </cell>
        </row>
        <row r="7475">
          <cell r="B7475" t="str">
            <v>9GS-00582O BRL</v>
          </cell>
          <cell r="C7475" t="str">
            <v>CISSteDCCore SNGL LicSAPk OLV 16Lic NL 1Y AqY2 AP W/OSysCtrSvrLic Core</v>
          </cell>
          <cell r="D7475">
            <v>27888.180851063829</v>
          </cell>
          <cell r="E7475" t="str">
            <v>Open Value</v>
          </cell>
          <cell r="F7475" t="str">
            <v>Software Licenses</v>
          </cell>
        </row>
        <row r="7476">
          <cell r="B7476" t="str">
            <v>9GS-00762O BRL</v>
          </cell>
          <cell r="C7476" t="str">
            <v>CISSteDCCore SNGL LicSAPk OLV 16Lic NL 1Y AqY2 AP woWinSvrLic CoreLic</v>
          </cell>
          <cell r="D7476">
            <v>19175.085106382983</v>
          </cell>
          <cell r="E7476" t="str">
            <v>Open Value</v>
          </cell>
          <cell r="F7476" t="str">
            <v>Software Licenses</v>
          </cell>
        </row>
        <row r="7477">
          <cell r="B7477" t="str">
            <v>9GS-00260O BRL</v>
          </cell>
          <cell r="C7477" t="str">
            <v>CISSteDCCore SNGL LicSAPk OLV 16Lic NL 1Y AqY3 AP CoreLic</v>
          </cell>
          <cell r="D7477">
            <v>58829.148936170219</v>
          </cell>
          <cell r="E7477" t="str">
            <v>Open Value</v>
          </cell>
          <cell r="F7477" t="str">
            <v>Software Licenses</v>
          </cell>
        </row>
        <row r="7478">
          <cell r="B7478" t="str">
            <v>9GS-00598O BRL</v>
          </cell>
          <cell r="C7478" t="str">
            <v>CISSteDCCore SNGL LicSAPk OLV 16Lic NL 1Y AqY3 AP W/OSysCtrSvrLic Core</v>
          </cell>
          <cell r="D7478">
            <v>44010.563829787236</v>
          </cell>
          <cell r="E7478" t="str">
            <v>Open Value</v>
          </cell>
          <cell r="F7478" t="str">
            <v>Software Licenses</v>
          </cell>
        </row>
        <row r="7479">
          <cell r="B7479" t="str">
            <v>9GS-00778O BRL</v>
          </cell>
          <cell r="C7479" t="str">
            <v>CISSteDCCore SNGL LicSAPk OLV 16Lic NL 1Y AqY3 AP woWinSvrLic CoreLic</v>
          </cell>
          <cell r="D7479">
            <v>26584.39361702128</v>
          </cell>
          <cell r="E7479" t="str">
            <v>Open Value</v>
          </cell>
          <cell r="F7479" t="str">
            <v>Software Licenses</v>
          </cell>
        </row>
        <row r="7480">
          <cell r="B7480" t="str">
            <v>9GS-00374O BRL</v>
          </cell>
          <cell r="C7480" t="str">
            <v>CISSteDCCore SNGL LicSAPk OLV 16Lic NL 2Y AqY2 AP CoreLic</v>
          </cell>
          <cell r="D7480">
            <v>70594.946808510649</v>
          </cell>
          <cell r="E7480" t="str">
            <v>Open Value</v>
          </cell>
          <cell r="F7480" t="str">
            <v>Software Licenses</v>
          </cell>
        </row>
        <row r="7481">
          <cell r="B7481" t="str">
            <v>9GS-00636O BRL</v>
          </cell>
          <cell r="C7481" t="str">
            <v>CISSteDCCore SNGL LicSAPk OLV 16Lic NL 2Y AqY2 AP W/OSysCtrSvrLic Core</v>
          </cell>
          <cell r="D7481">
            <v>55776.361702127659</v>
          </cell>
          <cell r="E7481" t="str">
            <v>Open Value</v>
          </cell>
          <cell r="F7481" t="str">
            <v>Software Licenses</v>
          </cell>
        </row>
        <row r="7482">
          <cell r="B7482" t="str">
            <v>9GS-00816O BRL</v>
          </cell>
          <cell r="C7482" t="str">
            <v>CISSteDCCore SNGL LicSAPk OLV 16Lic NL 2Y AqY2 AP woWinSvrLic CoreLic</v>
          </cell>
          <cell r="D7482">
            <v>38350.191489361707</v>
          </cell>
          <cell r="E7482" t="str">
            <v>Open Value</v>
          </cell>
          <cell r="F7482" t="str">
            <v>Software Licenses</v>
          </cell>
        </row>
        <row r="7483">
          <cell r="B7483" t="str">
            <v>9GS-00434O BRL</v>
          </cell>
          <cell r="C7483" t="str">
            <v>CISSteDCCore SNGL LicSAPk OLV 16Lic NL 3Y AqY1 AP CoreLic</v>
          </cell>
          <cell r="D7483">
            <v>82360.744680851072</v>
          </cell>
          <cell r="E7483" t="str">
            <v>Open Value</v>
          </cell>
          <cell r="F7483" t="str">
            <v>Software Licenses</v>
          </cell>
        </row>
        <row r="7484">
          <cell r="B7484" t="str">
            <v>9GS-00656O BRL</v>
          </cell>
          <cell r="C7484" t="str">
            <v>CISSteDCCore SNGL LicSAPk OLV 16Lic NL 3Y AqY1 AP W/OSysCtrSvrLic Core</v>
          </cell>
          <cell r="D7484">
            <v>67542.159574468082</v>
          </cell>
          <cell r="E7484" t="str">
            <v>Open Value</v>
          </cell>
          <cell r="F7484" t="str">
            <v>Software Licenses</v>
          </cell>
        </row>
        <row r="7485">
          <cell r="B7485" t="str">
            <v>9GS-00836O BRL</v>
          </cell>
          <cell r="C7485" t="str">
            <v>CISSteDCCore SNGL LicSAPk OLV 16Lic NL 3Y AqY1 AP woWinSvrLic CoreLic</v>
          </cell>
          <cell r="D7485">
            <v>50115.98936170213</v>
          </cell>
          <cell r="E7485" t="str">
            <v>Open Value</v>
          </cell>
          <cell r="F7485" t="str">
            <v>Software Licenses</v>
          </cell>
        </row>
        <row r="7486">
          <cell r="B7486" t="str">
            <v>9GS-00170O BRL</v>
          </cell>
          <cell r="C7486" t="str">
            <v>CISSteDCCore SNGL LicSAPk OLV 2Lic NL 1Y AqY1 AP CoreLic</v>
          </cell>
          <cell r="D7486">
            <v>3433.3936170212764</v>
          </cell>
          <cell r="E7486" t="str">
            <v>Open Value</v>
          </cell>
          <cell r="F7486" t="str">
            <v>Software Licenses</v>
          </cell>
        </row>
        <row r="7487">
          <cell r="B7487" t="str">
            <v>9GS-00568O BRL</v>
          </cell>
          <cell r="C7487" t="str">
            <v>CISSteDCCore SNGL LicSAPk OLV 2Lic NL 1Y AqY1 AP W/OSysCtrSvrLic CoreLic</v>
          </cell>
          <cell r="D7487">
            <v>2815.8617021276596</v>
          </cell>
          <cell r="E7487" t="str">
            <v>Open Value</v>
          </cell>
          <cell r="F7487" t="str">
            <v>Software Licenses</v>
          </cell>
        </row>
        <row r="7488">
          <cell r="B7488" t="str">
            <v>9GS-00748O BRL</v>
          </cell>
          <cell r="C7488" t="str">
            <v>CISSteDCCore SNGL LicSAPk OLV 2Lic NL 1Y AqY1 AP woWinSvrLic CoreLic</v>
          </cell>
          <cell r="D7488">
            <v>2089.0531914893618</v>
          </cell>
          <cell r="E7488" t="str">
            <v>Open Value</v>
          </cell>
          <cell r="F7488" t="str">
            <v>Software Licenses</v>
          </cell>
        </row>
        <row r="7489">
          <cell r="B7489" t="str">
            <v>9GS-00218O BRL</v>
          </cell>
          <cell r="C7489" t="str">
            <v>CISSteDCCore SNGL LicSAPk OLV 2Lic NL 1Y AqY2 AP CoreLic</v>
          </cell>
          <cell r="D7489">
            <v>4414.3297872340427</v>
          </cell>
          <cell r="E7489" t="str">
            <v>Open Value</v>
          </cell>
          <cell r="F7489" t="str">
            <v>Software Licenses</v>
          </cell>
        </row>
        <row r="7490">
          <cell r="B7490" t="str">
            <v>9GS-00584O BRL</v>
          </cell>
          <cell r="C7490" t="str">
            <v>CISSteDCCore SNGL LicSAPk OLV 2Lic NL 1Y AqY2 AP W/OSysCtrSvrLic CoreLic</v>
          </cell>
          <cell r="D7490">
            <v>3488.0425531914898</v>
          </cell>
          <cell r="E7490" t="str">
            <v>Open Value</v>
          </cell>
          <cell r="F7490" t="str">
            <v>Software Licenses</v>
          </cell>
        </row>
        <row r="7491">
          <cell r="B7491" t="str">
            <v>9GS-00764O BRL</v>
          </cell>
          <cell r="C7491" t="str">
            <v>CISSteDCCore SNGL LicSAPk OLV 2Lic NL 1Y AqY2 AP woWinSvrLic CoreLic</v>
          </cell>
          <cell r="D7491">
            <v>2397.8191489361702</v>
          </cell>
          <cell r="E7491" t="str">
            <v>Open Value</v>
          </cell>
          <cell r="F7491" t="str">
            <v>Software Licenses</v>
          </cell>
        </row>
        <row r="7492">
          <cell r="B7492" t="str">
            <v>9GS-00266O BRL</v>
          </cell>
          <cell r="C7492" t="str">
            <v>CISSteDCCore SNGL LicSAPk OLV 2Lic NL 1Y AqY3 AP CoreLic</v>
          </cell>
          <cell r="D7492">
            <v>7357.1489361702133</v>
          </cell>
          <cell r="E7492" t="str">
            <v>Open Value</v>
          </cell>
          <cell r="F7492" t="str">
            <v>Software Licenses</v>
          </cell>
        </row>
        <row r="7493">
          <cell r="B7493" t="str">
            <v>9GS-00600O BRL</v>
          </cell>
          <cell r="C7493" t="str">
            <v>CISSteDCCore SNGL LicSAPk OLV 2Lic NL 1Y AqY3 AP W/OSysCtrSvrLic CoreLic</v>
          </cell>
          <cell r="D7493">
            <v>5504.5531914893618</v>
          </cell>
          <cell r="E7493" t="str">
            <v>Open Value</v>
          </cell>
          <cell r="F7493" t="str">
            <v>Software Licenses</v>
          </cell>
        </row>
        <row r="7494">
          <cell r="B7494" t="str">
            <v>9GS-00780O BRL</v>
          </cell>
          <cell r="C7494" t="str">
            <v>CISSteDCCore SNGL LicSAPk OLV 2Lic NL 1Y AqY3 AP woWinSvrLic CoreLic</v>
          </cell>
          <cell r="D7494">
            <v>3324.117021276596</v>
          </cell>
          <cell r="E7494" t="str">
            <v>Open Value</v>
          </cell>
          <cell r="F7494" t="str">
            <v>Software Licenses</v>
          </cell>
        </row>
        <row r="7495">
          <cell r="B7495" t="str">
            <v>9GS-00380O BRL</v>
          </cell>
          <cell r="C7495" t="str">
            <v>CISSteDCCore SNGL LicSAPk OLV 2Lic NL 2Y AqY2 AP CoreLic</v>
          </cell>
          <cell r="D7495">
            <v>8828.6702127659591</v>
          </cell>
          <cell r="E7495" t="str">
            <v>Open Value</v>
          </cell>
          <cell r="F7495" t="str">
            <v>Software Licenses</v>
          </cell>
        </row>
        <row r="7496">
          <cell r="B7496" t="str">
            <v>9GS-00638O BRL</v>
          </cell>
          <cell r="C7496" t="str">
            <v>CISSteDCCore SNGL LicSAPk OLV 2Lic NL 2Y AqY2 AP W/OSysCtrSvrLic CoreLic</v>
          </cell>
          <cell r="D7496">
            <v>6976.0638297872347</v>
          </cell>
          <cell r="E7496" t="str">
            <v>Open Value</v>
          </cell>
          <cell r="F7496" t="str">
            <v>Software Licenses</v>
          </cell>
        </row>
        <row r="7497">
          <cell r="B7497" t="str">
            <v>9GS-00818O BRL</v>
          </cell>
          <cell r="C7497" t="str">
            <v>CISSteDCCore SNGL LicSAPk OLV 2Lic NL 2Y AqY2 AP woWinSvrLic CoreLic</v>
          </cell>
          <cell r="D7497">
            <v>4795.6489361702124</v>
          </cell>
          <cell r="E7497" t="str">
            <v>Open Value</v>
          </cell>
          <cell r="F7497" t="str">
            <v>Software Licenses</v>
          </cell>
        </row>
        <row r="7498">
          <cell r="B7498" t="str">
            <v>9GS-00440O BRL</v>
          </cell>
          <cell r="C7498" t="str">
            <v>CISSteDCCore SNGL LicSAPk OLV 2Lic NL 3Y AqY1 AP CoreLic</v>
          </cell>
          <cell r="D7498">
            <v>10300.202127659575</v>
          </cell>
          <cell r="E7498" t="str">
            <v>Open Value</v>
          </cell>
          <cell r="F7498" t="str">
            <v>Software Licenses</v>
          </cell>
        </row>
        <row r="7499">
          <cell r="B7499" t="str">
            <v>9GS-00658O BRL</v>
          </cell>
          <cell r="C7499" t="str">
            <v>CISSteDCCore SNGL LicSAPk OLV 2Lic NL 3Y AqY1 AP W/OSysCtrSvrLic CoreLic</v>
          </cell>
          <cell r="D7499">
            <v>8447.5957446808516</v>
          </cell>
          <cell r="E7499" t="str">
            <v>Open Value</v>
          </cell>
          <cell r="F7499" t="str">
            <v>Software Licenses</v>
          </cell>
        </row>
        <row r="7500">
          <cell r="B7500" t="str">
            <v>9GS-00838O BRL</v>
          </cell>
          <cell r="C7500" t="str">
            <v>CISSteDCCore SNGL LicSAPk OLV 2Lic NL 3Y AqY1 AP woWinSvrLic CoreLic</v>
          </cell>
          <cell r="D7500">
            <v>6267.1595744680853</v>
          </cell>
          <cell r="E7500" t="str">
            <v>Open Value</v>
          </cell>
          <cell r="F7500" t="str">
            <v>Software Licenses</v>
          </cell>
        </row>
        <row r="7501">
          <cell r="B7501" t="str">
            <v>9GS-00166O BRL</v>
          </cell>
          <cell r="C7501" t="str">
            <v>CISSteDCCore SNGL SA OLV 16Lic NL 1Y AqY1 AP CoreLic</v>
          </cell>
          <cell r="D7501">
            <v>11765.797872340427</v>
          </cell>
          <cell r="E7501" t="str">
            <v>Open Value</v>
          </cell>
          <cell r="F7501" t="str">
            <v>Software Licenses</v>
          </cell>
        </row>
        <row r="7502">
          <cell r="B7502" t="str">
            <v>9GS-00214O BRL</v>
          </cell>
          <cell r="C7502" t="str">
            <v>CISSteDCCore SNGL SA OLV 16Lic NL 1Y AqY2 AP CoreLic</v>
          </cell>
          <cell r="D7502">
            <v>11765.797872340427</v>
          </cell>
          <cell r="E7502" t="str">
            <v>Open Value</v>
          </cell>
          <cell r="F7502" t="str">
            <v>Software Licenses</v>
          </cell>
        </row>
        <row r="7503">
          <cell r="B7503" t="str">
            <v>9GS-00262O BRL</v>
          </cell>
          <cell r="C7503" t="str">
            <v>CISSteDCCore SNGL SA OLV 16Lic NL 1Y AqY3 AP CoreLic</v>
          </cell>
          <cell r="D7503">
            <v>11765.797872340427</v>
          </cell>
          <cell r="E7503" t="str">
            <v>Open Value</v>
          </cell>
          <cell r="F7503" t="str">
            <v>Software Licenses</v>
          </cell>
        </row>
        <row r="7504">
          <cell r="B7504" t="str">
            <v>9GS-00376O BRL</v>
          </cell>
          <cell r="C7504" t="str">
            <v>CISSteDCCore SNGL SA OLV 16Lic NL 2Y AqY2 AP CoreLic</v>
          </cell>
          <cell r="D7504">
            <v>23531.595744680853</v>
          </cell>
          <cell r="E7504" t="str">
            <v>Open Value</v>
          </cell>
          <cell r="F7504" t="str">
            <v>Software Licenses</v>
          </cell>
        </row>
        <row r="7505">
          <cell r="B7505" t="str">
            <v>9GS-00436O BRL</v>
          </cell>
          <cell r="C7505" t="str">
            <v>CISSteDCCore SNGL SA OLV 16Lic NL 3Y AqY1 AP CoreLic</v>
          </cell>
          <cell r="D7505">
            <v>35297.393617021284</v>
          </cell>
          <cell r="E7505" t="str">
            <v>Open Value</v>
          </cell>
          <cell r="F7505" t="str">
            <v>Software Licenses</v>
          </cell>
        </row>
        <row r="7506">
          <cell r="B7506" t="str">
            <v>9GS-00172O BRL</v>
          </cell>
          <cell r="C7506" t="str">
            <v>CISSteDCCore SNGL SA OLV 2Lic NL 1Y AqY1 AP CoreLic</v>
          </cell>
          <cell r="D7506">
            <v>1471.5319148936171</v>
          </cell>
          <cell r="E7506" t="str">
            <v>Open Value</v>
          </cell>
          <cell r="F7506" t="str">
            <v>Software Licenses</v>
          </cell>
        </row>
        <row r="7507">
          <cell r="B7507" t="str">
            <v>9GS-00220O BRL</v>
          </cell>
          <cell r="C7507" t="str">
            <v>CISSteDCCore SNGL SA OLV 2Lic NL 1Y AqY2 AP CoreLic</v>
          </cell>
          <cell r="D7507">
            <v>1471.5319148936171</v>
          </cell>
          <cell r="E7507" t="str">
            <v>Open Value</v>
          </cell>
          <cell r="F7507" t="str">
            <v>Software Licenses</v>
          </cell>
        </row>
        <row r="7508">
          <cell r="B7508" t="str">
            <v>9GS-00268O BRL</v>
          </cell>
          <cell r="C7508" t="str">
            <v>CISSteDCCore SNGL SA OLV 2Lic NL 1Y AqY3 AP CoreLic</v>
          </cell>
          <cell r="D7508">
            <v>1471.5319148936171</v>
          </cell>
          <cell r="E7508" t="str">
            <v>Open Value</v>
          </cell>
          <cell r="F7508" t="str">
            <v>Software Licenses</v>
          </cell>
        </row>
        <row r="7509">
          <cell r="B7509" t="str">
            <v>9GS-00382O BRL</v>
          </cell>
          <cell r="C7509" t="str">
            <v>CISSteDCCore SNGL SA OLV 2Lic NL 2Y AqY2 AP CoreLic</v>
          </cell>
          <cell r="D7509">
            <v>2943.0425531914898</v>
          </cell>
          <cell r="E7509" t="str">
            <v>Open Value</v>
          </cell>
          <cell r="F7509" t="str">
            <v>Software Licenses</v>
          </cell>
        </row>
        <row r="7510">
          <cell r="B7510" t="str">
            <v>9GS-00442O BRL</v>
          </cell>
          <cell r="C7510" t="str">
            <v>CISSteDCCore SNGL SA OLV 2Lic NL 3Y AqY1 AP CoreLic</v>
          </cell>
          <cell r="D7510">
            <v>4414.5638297872338</v>
          </cell>
          <cell r="E7510" t="str">
            <v>Open Value</v>
          </cell>
          <cell r="F7510" t="str">
            <v>Software Licenses</v>
          </cell>
        </row>
        <row r="7511">
          <cell r="B7511" t="str">
            <v>9GS-00168O BRL</v>
          </cell>
          <cell r="C7511" t="str">
            <v>CISSteDCCore SNGL SASU OLV 16Lic NL 1Y AqY1 CISStdCore AP CoreLic</v>
          </cell>
          <cell r="D7511">
            <v>20788.425531914894</v>
          </cell>
          <cell r="E7511" t="str">
            <v>Open Value</v>
          </cell>
          <cell r="F7511" t="str">
            <v>Software Licenses</v>
          </cell>
        </row>
        <row r="7512">
          <cell r="B7512" t="str">
            <v>9GS-00216O BRL</v>
          </cell>
          <cell r="C7512" t="str">
            <v>CISSteDCCore SNGL SASU OLV 16Lic NL 1Y AqY2 CISStdCore AP CoreLic</v>
          </cell>
          <cell r="D7512">
            <v>26727.914893617024</v>
          </cell>
          <cell r="E7512" t="str">
            <v>Open Value</v>
          </cell>
          <cell r="F7512" t="str">
            <v>Software Licenses</v>
          </cell>
        </row>
        <row r="7513">
          <cell r="B7513" t="str">
            <v>9GS-00264O BRL</v>
          </cell>
          <cell r="C7513" t="str">
            <v>CISSteDCCore SNGL SASU OLV 16Lic NL 1Y AqY3 CISStdCore AP CoreLic</v>
          </cell>
          <cell r="D7513">
            <v>44546.361702127666</v>
          </cell>
          <cell r="E7513" t="str">
            <v>Open Value</v>
          </cell>
          <cell r="F7513" t="str">
            <v>Software Licenses</v>
          </cell>
        </row>
        <row r="7514">
          <cell r="B7514" t="str">
            <v>9GS-00378O BRL</v>
          </cell>
          <cell r="C7514" t="str">
            <v>CISSteDCCore SNGL SASU OLV 16Lic NL 2Y AqY2 CISStdCore AP CoreLic</v>
          </cell>
          <cell r="D7514">
            <v>53455.829787234048</v>
          </cell>
          <cell r="E7514" t="str">
            <v>Open Value</v>
          </cell>
          <cell r="F7514" t="str">
            <v>Software Licenses</v>
          </cell>
        </row>
        <row r="7515">
          <cell r="B7515" t="str">
            <v>9GS-00438O BRL</v>
          </cell>
          <cell r="C7515" t="str">
            <v>CISSteDCCore SNGL SASU OLV 16Lic NL 3Y AqY1 CISStdCore AP CoreLic</v>
          </cell>
          <cell r="D7515">
            <v>62365.28723404256</v>
          </cell>
          <cell r="E7515" t="str">
            <v>Open Value</v>
          </cell>
          <cell r="F7515" t="str">
            <v>Software Licenses</v>
          </cell>
        </row>
        <row r="7516">
          <cell r="B7516" t="str">
            <v>9GS-00174O BRL</v>
          </cell>
          <cell r="C7516" t="str">
            <v>CISSteDCCore SNGL SASU OLV 2Lic NL 1Y AqY1 CISStdCore AP CoreLic</v>
          </cell>
          <cell r="D7516">
            <v>2595.1914893617022</v>
          </cell>
          <cell r="E7516" t="str">
            <v>Open Value</v>
          </cell>
          <cell r="F7516" t="str">
            <v>Software Licenses</v>
          </cell>
        </row>
        <row r="7517">
          <cell r="B7517" t="str">
            <v>9GS-00222O BRL</v>
          </cell>
          <cell r="C7517" t="str">
            <v>CISSteDCCore SNGL SASU OLV 2Lic NL 1Y AqY2 CISStdCore AP CoreLic</v>
          </cell>
          <cell r="D7517">
            <v>3336.489361702128</v>
          </cell>
          <cell r="E7517" t="str">
            <v>Open Value</v>
          </cell>
          <cell r="F7517" t="str">
            <v>Software Licenses</v>
          </cell>
        </row>
        <row r="7518">
          <cell r="B7518" t="str">
            <v>9GS-00270O BRL</v>
          </cell>
          <cell r="C7518" t="str">
            <v>CISSteDCCore SNGL SASU OLV 2Lic NL 1Y AqY3 CISStdCore AP CoreLic</v>
          </cell>
          <cell r="D7518">
            <v>5560.4361702127671</v>
          </cell>
          <cell r="E7518" t="str">
            <v>Open Value</v>
          </cell>
          <cell r="F7518" t="str">
            <v>Software Licenses</v>
          </cell>
        </row>
        <row r="7519">
          <cell r="B7519" t="str">
            <v>9GS-00384O BRL</v>
          </cell>
          <cell r="C7519" t="str">
            <v>CISSteDCCore SNGL SASU OLV 2Lic NL 2Y AqY2 CISStdCore AP CoreLic</v>
          </cell>
          <cell r="D7519">
            <v>6672.989361702128</v>
          </cell>
          <cell r="E7519" t="str">
            <v>Open Value</v>
          </cell>
          <cell r="F7519" t="str">
            <v>Software Licenses</v>
          </cell>
        </row>
        <row r="7520">
          <cell r="B7520" t="str">
            <v>9GS-00444O BRL</v>
          </cell>
          <cell r="C7520" t="str">
            <v>CISSteDCCore SNGL SASU OLV 2Lic NL 3Y AqY1 CISStdCore AP CoreLic</v>
          </cell>
          <cell r="D7520">
            <v>7785.5425531914898</v>
          </cell>
          <cell r="E7520" t="str">
            <v>Open Value</v>
          </cell>
          <cell r="F7520" t="str">
            <v>Software Licenses</v>
          </cell>
        </row>
        <row r="7521">
          <cell r="B7521" t="str">
            <v>9GA-00332O BRL</v>
          </cell>
          <cell r="C7521" t="str">
            <v>CISSteStdCore SNGL LicSAPk OLV 16Lic NL 1Y AqY1 AP CoreLic</v>
          </cell>
          <cell r="D7521">
            <v>6665.1595744680853</v>
          </cell>
          <cell r="E7521" t="str">
            <v>Open Value</v>
          </cell>
          <cell r="F7521" t="str">
            <v>Software Licenses</v>
          </cell>
        </row>
        <row r="7522">
          <cell r="B7522" t="str">
            <v>9GA-00077O BRL</v>
          </cell>
          <cell r="C7522" t="str">
            <v>CISSteStdCore SNGL LicSAPk OLV 16Lic NL 1Y AqY1 AP W/OSysCtrSvrLic Core</v>
          </cell>
          <cell r="D7522">
            <v>4852.7765957446809</v>
          </cell>
          <cell r="E7522" t="str">
            <v>Open Value</v>
          </cell>
          <cell r="F7522" t="str">
            <v>Software Licenses</v>
          </cell>
        </row>
        <row r="7523">
          <cell r="B7523" t="str">
            <v>9GA-00622O BRL</v>
          </cell>
          <cell r="C7523" t="str">
            <v>CISSteStdCore SNGL LicSAPk OLV 16Lic NL 1Y AqY1 AP woWinSvrLic CoreLic</v>
          </cell>
          <cell r="D7523">
            <v>4668.72340425532</v>
          </cell>
          <cell r="E7523" t="str">
            <v>Open Value</v>
          </cell>
          <cell r="F7523" t="str">
            <v>Software Licenses</v>
          </cell>
        </row>
        <row r="7524">
          <cell r="B7524" t="str">
            <v>9GA-00364O BRL</v>
          </cell>
          <cell r="C7524" t="str">
            <v>CISSteStdCore SNGL LicSAPk OLV 16Lic NL 1Y AqY2 AP CoreLic</v>
          </cell>
          <cell r="D7524">
            <v>8569.5531914893618</v>
          </cell>
          <cell r="E7524" t="str">
            <v>Open Value</v>
          </cell>
          <cell r="F7524" t="str">
            <v>Software Licenses</v>
          </cell>
        </row>
        <row r="7525">
          <cell r="B7525" t="str">
            <v>9GA-00093O BRL</v>
          </cell>
          <cell r="C7525" t="str">
            <v>CISSteStdCore SNGL LicSAPk OLV 16Lic NL 1Y AqY2 AP W/OSysCtrSvrLic Core</v>
          </cell>
          <cell r="D7525">
            <v>5850.989361702128</v>
          </cell>
          <cell r="E7525" t="str">
            <v>Open Value</v>
          </cell>
          <cell r="F7525" t="str">
            <v>Software Licenses</v>
          </cell>
        </row>
        <row r="7526">
          <cell r="B7526" t="str">
            <v>9GA-00627O BRL</v>
          </cell>
          <cell r="C7526" t="str">
            <v>CISSteStdCore SNGL LicSAPk OLV 16Lic NL 1Y AqY2 AP woWinSvrLic CoreLic</v>
          </cell>
          <cell r="D7526">
            <v>5574.9148936170213</v>
          </cell>
          <cell r="E7526" t="str">
            <v>Open Value</v>
          </cell>
          <cell r="F7526" t="str">
            <v>Software Licenses</v>
          </cell>
        </row>
        <row r="7527">
          <cell r="B7527" t="str">
            <v>9GA-00396O BRL</v>
          </cell>
          <cell r="C7527" t="str">
            <v>CISSteStdCore SNGL LicSAPk OLV 16Lic NL 1Y AqY3 AP CoreLic</v>
          </cell>
          <cell r="D7527">
            <v>14282.787234042553</v>
          </cell>
          <cell r="E7527" t="str">
            <v>Open Value</v>
          </cell>
          <cell r="F7527" t="str">
            <v>Software Licenses</v>
          </cell>
        </row>
        <row r="7528">
          <cell r="B7528" t="str">
            <v>9GA-00109O BRL</v>
          </cell>
          <cell r="C7528" t="str">
            <v>CISSteStdCore SNGL LicSAPk OLV 16Lic NL 1Y AqY3 AP W/OSysCtrSvrLic Core</v>
          </cell>
          <cell r="D7528">
            <v>8845.6382978723414</v>
          </cell>
          <cell r="E7528" t="str">
            <v>Open Value</v>
          </cell>
          <cell r="F7528" t="str">
            <v>Software Licenses</v>
          </cell>
        </row>
        <row r="7529">
          <cell r="B7529" t="str">
            <v>9GA-00632O BRL</v>
          </cell>
          <cell r="C7529" t="str">
            <v>CISSteStdCore SNGL LicSAPk OLV 16Lic NL 1Y AqY3 AP woWinSvrLic CoreLic</v>
          </cell>
          <cell r="D7529">
            <v>8293.489361702128</v>
          </cell>
          <cell r="E7529" t="str">
            <v>Open Value</v>
          </cell>
          <cell r="F7529" t="str">
            <v>Software Licenses</v>
          </cell>
        </row>
        <row r="7530">
          <cell r="B7530" t="str">
            <v>9GA-00474O BRL</v>
          </cell>
          <cell r="C7530" t="str">
            <v>CISSteStdCore SNGL LicSAPk OLV 16Lic NL 2Y AqY2 AP CoreLic</v>
          </cell>
          <cell r="D7530">
            <v>17139.127659574471</v>
          </cell>
          <cell r="E7530" t="str">
            <v>Open Value</v>
          </cell>
          <cell r="F7530" t="str">
            <v>Software Licenses</v>
          </cell>
        </row>
        <row r="7531">
          <cell r="B7531" t="str">
            <v>9GA-00147O BRL</v>
          </cell>
          <cell r="C7531" t="str">
            <v>CISSteStdCore SNGL LicSAPk OLV 16Lic NL 2Y AqY2 AP W/OSysCtrSvrLic Core</v>
          </cell>
          <cell r="D7531">
            <v>11701.978723404256</v>
          </cell>
          <cell r="E7531" t="str">
            <v>Open Value</v>
          </cell>
          <cell r="F7531" t="str">
            <v>Software Licenses</v>
          </cell>
        </row>
        <row r="7532">
          <cell r="B7532" t="str">
            <v>9GA-00653O BRL</v>
          </cell>
          <cell r="C7532" t="str">
            <v>CISSteStdCore SNGL LicSAPk OLV 16Lic NL 2Y AqY2 AP woWinSvrLic CoreLic</v>
          </cell>
          <cell r="D7532">
            <v>11149.829787234043</v>
          </cell>
          <cell r="E7532" t="str">
            <v>Open Value</v>
          </cell>
          <cell r="F7532" t="str">
            <v>Software Licenses</v>
          </cell>
        </row>
        <row r="7533">
          <cell r="B7533" t="str">
            <v>9GA-00514O BRL</v>
          </cell>
          <cell r="C7533" t="str">
            <v>CISSteStdCore SNGL LicSAPk OLV 16Lic NL 3Y AqY1 AP CoreLic</v>
          </cell>
          <cell r="D7533">
            <v>19995.468085106386</v>
          </cell>
          <cell r="E7533" t="str">
            <v>Open Value</v>
          </cell>
          <cell r="F7533" t="str">
            <v>Software Licenses</v>
          </cell>
        </row>
        <row r="7534">
          <cell r="B7534" t="str">
            <v>9GA-00167O BRL</v>
          </cell>
          <cell r="C7534" t="str">
            <v>CISSteStdCore SNGL LicSAPk OLV 16Lic NL 3Y AqY1 AP W/OSysCtrSvrLic Core</v>
          </cell>
          <cell r="D7534">
            <v>14558.319148936171</v>
          </cell>
          <cell r="E7534" t="str">
            <v>Open Value</v>
          </cell>
          <cell r="F7534" t="str">
            <v>Software Licenses</v>
          </cell>
        </row>
        <row r="7535">
          <cell r="B7535" t="str">
            <v>9GA-00660O BRL</v>
          </cell>
          <cell r="C7535" t="str">
            <v>CISSteStdCore SNGL LicSAPk OLV 16Lic NL 3Y AqY1 AP woWinSvrLic CoreLic</v>
          </cell>
          <cell r="D7535">
            <v>14006.170212765957</v>
          </cell>
          <cell r="E7535" t="str">
            <v>Open Value</v>
          </cell>
          <cell r="F7535" t="str">
            <v>Software Licenses</v>
          </cell>
        </row>
        <row r="7536">
          <cell r="B7536" t="str">
            <v>9GA-00336O BRL</v>
          </cell>
          <cell r="C7536" t="str">
            <v>CISSteStdCore SNGL LicSAPk OLV 2Lic NL 1Y AqY1 AP CoreLic</v>
          </cell>
          <cell r="D7536">
            <v>838.22340425531911</v>
          </cell>
          <cell r="E7536" t="str">
            <v>Open Value</v>
          </cell>
          <cell r="F7536" t="str">
            <v>Software Licenses</v>
          </cell>
        </row>
        <row r="7537">
          <cell r="B7537" t="str">
            <v>9GA-00079O BRL</v>
          </cell>
          <cell r="C7537" t="str">
            <v>CISSteStdCore SNGL LicSAPk OLV 2Lic NL 1Y AqY1 AP W/OSysCtrSvrLic Core</v>
          </cell>
          <cell r="D7537">
            <v>611.72340425531911</v>
          </cell>
          <cell r="E7537" t="str">
            <v>Open Value</v>
          </cell>
          <cell r="F7537" t="str">
            <v>Software Licenses</v>
          </cell>
        </row>
        <row r="7538">
          <cell r="B7538" t="str">
            <v>9GA-00624O BRL</v>
          </cell>
          <cell r="C7538" t="str">
            <v>CISSteStdCore SNGL LicSAPk OLV 2Lic NL 1Y AqY1 AP woWinSvrLic CoreLic</v>
          </cell>
          <cell r="D7538">
            <v>585.468085106383</v>
          </cell>
          <cell r="E7538" t="str">
            <v>Open Value</v>
          </cell>
          <cell r="F7538" t="str">
            <v>Software Licenses</v>
          </cell>
        </row>
        <row r="7539">
          <cell r="B7539" t="str">
            <v>9GA-00368O BRL</v>
          </cell>
          <cell r="C7539" t="str">
            <v>CISSteStdCore SNGL LicSAPk OLV 2Lic NL 1Y AqY2 AP CoreLic</v>
          </cell>
          <cell r="D7539">
            <v>1077.8404255319149</v>
          </cell>
          <cell r="E7539" t="str">
            <v>Open Value</v>
          </cell>
          <cell r="F7539" t="str">
            <v>Software Licenses</v>
          </cell>
        </row>
        <row r="7540">
          <cell r="B7540" t="str">
            <v>9GA-00095O BRL</v>
          </cell>
          <cell r="C7540" t="str">
            <v>CISSteStdCore SNGL LicSAPk OLV 2Lic NL 1Y AqY2 AP W/OSysCtrSvrLic Core</v>
          </cell>
          <cell r="D7540">
            <v>738.095744680851</v>
          </cell>
          <cell r="E7540" t="str">
            <v>Open Value</v>
          </cell>
          <cell r="F7540" t="str">
            <v>Software Licenses</v>
          </cell>
        </row>
        <row r="7541">
          <cell r="B7541" t="str">
            <v>9GA-00629O BRL</v>
          </cell>
          <cell r="C7541" t="str">
            <v>CISSteStdCore SNGL LicSAPk OLV 2Lic NL 1Y AqY2 AP woWinSvrLic CoreLic</v>
          </cell>
          <cell r="D7541">
            <v>698.71276595744678</v>
          </cell>
          <cell r="E7541" t="str">
            <v>Open Value</v>
          </cell>
          <cell r="F7541" t="str">
            <v>Software Licenses</v>
          </cell>
        </row>
        <row r="7542">
          <cell r="B7542" t="str">
            <v>9GA-00400O BRL</v>
          </cell>
          <cell r="C7542" t="str">
            <v>CISSteStdCore SNGL LicSAPk OLV 2Lic NL 1Y AqY3 AP CoreLic</v>
          </cell>
          <cell r="D7542">
            <v>1796.7127659574469</v>
          </cell>
          <cell r="E7542" t="str">
            <v>Open Value</v>
          </cell>
          <cell r="F7542" t="str">
            <v>Software Licenses</v>
          </cell>
        </row>
        <row r="7543">
          <cell r="B7543" t="str">
            <v>9GA-00111O BRL</v>
          </cell>
          <cell r="C7543" t="str">
            <v>CISSteStdCore SNGL LicSAPk OLV 2Lic NL 1Y AqY3 AP W/OSysCtrSvrLic Core</v>
          </cell>
          <cell r="D7543">
            <v>1117.2234042553193</v>
          </cell>
          <cell r="E7543" t="str">
            <v>Open Value</v>
          </cell>
          <cell r="F7543" t="str">
            <v>Software Licenses</v>
          </cell>
        </row>
        <row r="7544">
          <cell r="B7544" t="str">
            <v>9GA-00634O BRL</v>
          </cell>
          <cell r="C7544" t="str">
            <v>CISSteStdCore SNGL LicSAPk OLV 2Lic NL 1Y AqY3 AP woWinSvrLic CoreLic</v>
          </cell>
          <cell r="D7544">
            <v>1038.4574468085107</v>
          </cell>
          <cell r="E7544" t="str">
            <v>Open Value</v>
          </cell>
          <cell r="F7544" t="str">
            <v>Software Licenses</v>
          </cell>
        </row>
        <row r="7545">
          <cell r="B7545" t="str">
            <v>9GA-00478O BRL</v>
          </cell>
          <cell r="C7545" t="str">
            <v>CISSteStdCore SNGL LicSAPk OLV 2Lic NL 2Y AqY2 AP CoreLic</v>
          </cell>
          <cell r="D7545">
            <v>2155.6808510638298</v>
          </cell>
          <cell r="E7545" t="str">
            <v>Open Value</v>
          </cell>
          <cell r="F7545" t="str">
            <v>Software Licenses</v>
          </cell>
        </row>
        <row r="7546">
          <cell r="B7546" t="str">
            <v>9GA-00149O BRL</v>
          </cell>
          <cell r="C7546" t="str">
            <v>CISSteStdCore SNGL LicSAPk OLV 2Lic NL 2Y AqY2 AP W/OSysCtrSvrLic Core</v>
          </cell>
          <cell r="D7546">
            <v>1476.191489361702</v>
          </cell>
          <cell r="E7546" t="str">
            <v>Open Value</v>
          </cell>
          <cell r="F7546" t="str">
            <v>Software Licenses</v>
          </cell>
        </row>
        <row r="7547">
          <cell r="B7547" t="str">
            <v>9GA-00655O BRL</v>
          </cell>
          <cell r="C7547" t="str">
            <v>CISSteStdCore SNGL LicSAPk OLV 2Lic NL 2Y AqY2 AP woWinSvrLic CoreLic</v>
          </cell>
          <cell r="D7547">
            <v>1397.4255319148936</v>
          </cell>
          <cell r="E7547" t="str">
            <v>Open Value</v>
          </cell>
          <cell r="F7547" t="str">
            <v>Software Licenses</v>
          </cell>
        </row>
        <row r="7548">
          <cell r="B7548" t="str">
            <v>9GA-00518O BRL</v>
          </cell>
          <cell r="C7548" t="str">
            <v>CISSteStdCore SNGL LicSAPk OLV 2Lic NL 3Y AqY1 AP CoreLic</v>
          </cell>
          <cell r="D7548">
            <v>2514.6489361702129</v>
          </cell>
          <cell r="E7548" t="str">
            <v>Open Value</v>
          </cell>
          <cell r="F7548" t="str">
            <v>Software Licenses</v>
          </cell>
        </row>
        <row r="7549">
          <cell r="B7549" t="str">
            <v>9GA-00169O BRL</v>
          </cell>
          <cell r="C7549" t="str">
            <v>CISSteStdCore SNGL LicSAPk OLV 2Lic NL 3Y AqY1 AP W/OSysCtrSvrLic Core</v>
          </cell>
          <cell r="D7549">
            <v>1835.1702127659576</v>
          </cell>
          <cell r="E7549" t="str">
            <v>Open Value</v>
          </cell>
          <cell r="F7549" t="str">
            <v>Software Licenses</v>
          </cell>
        </row>
        <row r="7550">
          <cell r="B7550" t="str">
            <v>9GA-00662O BRL</v>
          </cell>
          <cell r="C7550" t="str">
            <v>CISSteStdCore SNGL LicSAPk OLV 2Lic NL 3Y AqY1 AP woWinSvrLic CoreLic</v>
          </cell>
          <cell r="D7550">
            <v>1756.3936170212767</v>
          </cell>
          <cell r="E7550" t="str">
            <v>Open Value</v>
          </cell>
          <cell r="F7550" t="str">
            <v>Software Licenses</v>
          </cell>
        </row>
        <row r="7551">
          <cell r="B7551" t="str">
            <v>9GA-00334O BRL</v>
          </cell>
          <cell r="C7551" t="str">
            <v>CISSteStdCore SNGL SA OLV 16Lic NL 1Y AqY1 AP CoreLic</v>
          </cell>
          <cell r="D7551">
            <v>2856.3404255319151</v>
          </cell>
          <cell r="E7551" t="str">
            <v>Open Value</v>
          </cell>
          <cell r="F7551" t="str">
            <v>Software Licenses</v>
          </cell>
        </row>
        <row r="7552">
          <cell r="B7552" t="str">
            <v>9GA-00366O BRL</v>
          </cell>
          <cell r="C7552" t="str">
            <v>CISSteStdCore SNGL SA OLV 16Lic NL 1Y AqY2 AP CoreLic</v>
          </cell>
          <cell r="D7552">
            <v>2856.3404255319151</v>
          </cell>
          <cell r="E7552" t="str">
            <v>Open Value</v>
          </cell>
          <cell r="F7552" t="str">
            <v>Software Licenses</v>
          </cell>
        </row>
        <row r="7553">
          <cell r="B7553" t="str">
            <v>9GA-00398O BRL</v>
          </cell>
          <cell r="C7553" t="str">
            <v>CISSteStdCore SNGL SA OLV 16Lic NL 1Y AqY3 AP CoreLic</v>
          </cell>
          <cell r="D7553">
            <v>2856.3404255319151</v>
          </cell>
          <cell r="E7553" t="str">
            <v>Open Value</v>
          </cell>
          <cell r="F7553" t="str">
            <v>Software Licenses</v>
          </cell>
        </row>
        <row r="7554">
          <cell r="B7554" t="str">
            <v>9GA-00476O BRL</v>
          </cell>
          <cell r="C7554" t="str">
            <v>CISSteStdCore SNGL SA OLV 16Lic NL 2Y AqY2 AP CoreLic</v>
          </cell>
          <cell r="D7554">
            <v>5712.6808510638302</v>
          </cell>
          <cell r="E7554" t="str">
            <v>Open Value</v>
          </cell>
          <cell r="F7554" t="str">
            <v>Software Licenses</v>
          </cell>
        </row>
        <row r="7555">
          <cell r="B7555" t="str">
            <v>9GA-00516O BRL</v>
          </cell>
          <cell r="C7555" t="str">
            <v>CISSteStdCore SNGL SA OLV 16Lic NL 3Y AqY1 AP CoreLic</v>
          </cell>
          <cell r="D7555">
            <v>8569.0212765957458</v>
          </cell>
          <cell r="E7555" t="str">
            <v>Open Value</v>
          </cell>
          <cell r="F7555" t="str">
            <v>Software Licenses</v>
          </cell>
        </row>
        <row r="7556">
          <cell r="B7556" t="str">
            <v>9GA-00338O BRL</v>
          </cell>
          <cell r="C7556" t="str">
            <v>CISSteStdCore SNGL SA OLV 2Lic NL 1Y AqY1 AP CoreLic</v>
          </cell>
          <cell r="D7556">
            <v>358.968085106383</v>
          </cell>
          <cell r="E7556" t="str">
            <v>Open Value</v>
          </cell>
          <cell r="F7556" t="str">
            <v>Software Licenses</v>
          </cell>
        </row>
        <row r="7557">
          <cell r="B7557" t="str">
            <v>9GA-00370O BRL</v>
          </cell>
          <cell r="C7557" t="str">
            <v>CISSteStdCore SNGL SA OLV 2Lic NL 1Y AqY2 AP CoreLic</v>
          </cell>
          <cell r="D7557">
            <v>358.968085106383</v>
          </cell>
          <cell r="E7557" t="str">
            <v>Open Value</v>
          </cell>
          <cell r="F7557" t="str">
            <v>Software Licenses</v>
          </cell>
        </row>
        <row r="7558">
          <cell r="B7558" t="str">
            <v>9GA-00402O BRL</v>
          </cell>
          <cell r="C7558" t="str">
            <v>CISSteStdCore SNGL SA OLV 2Lic NL 1Y AqY3 AP CoreLic</v>
          </cell>
          <cell r="D7558">
            <v>358.968085106383</v>
          </cell>
          <cell r="E7558" t="str">
            <v>Open Value</v>
          </cell>
          <cell r="F7558" t="str">
            <v>Software Licenses</v>
          </cell>
        </row>
        <row r="7559">
          <cell r="B7559" t="str">
            <v>9GA-00480O BRL</v>
          </cell>
          <cell r="C7559" t="str">
            <v>CISSteStdCore SNGL SA OLV 2Lic NL 2Y AqY2 AP CoreLic</v>
          </cell>
          <cell r="D7559">
            <v>717.936170212766</v>
          </cell>
          <cell r="E7559" t="str">
            <v>Open Value</v>
          </cell>
          <cell r="F7559" t="str">
            <v>Software Licenses</v>
          </cell>
        </row>
        <row r="7560">
          <cell r="B7560" t="str">
            <v>9GA-00520O BRL</v>
          </cell>
          <cell r="C7560" t="str">
            <v>CISSteStdCore SNGL SA OLV 2Lic NL 3Y AqY1 AP CoreLic</v>
          </cell>
          <cell r="D7560">
            <v>1076.9042553191489</v>
          </cell>
          <cell r="E7560" t="str">
            <v>Open Value</v>
          </cell>
          <cell r="F7560" t="str">
            <v>Software Licenses</v>
          </cell>
        </row>
        <row r="7561">
          <cell r="B7561" t="str">
            <v>2PM-00001O BRL</v>
          </cell>
          <cell r="C7561" t="str">
            <v>CloudAppSecOpn SNGL SubsVL OLV NL 1Mth AP</v>
          </cell>
          <cell r="D7561">
            <v>18.872340425531913</v>
          </cell>
          <cell r="E7561" t="str">
            <v>Open Value</v>
          </cell>
          <cell r="F7561" t="str">
            <v>Software Subscription Licenses</v>
          </cell>
        </row>
        <row r="7562">
          <cell r="B7562" t="str">
            <v>W06-00790O BRL</v>
          </cell>
          <cell r="C7562" t="str">
            <v>CoreCAL ALNG LicSAPk OLV NL 1Y AqY1 Ent DvcCAL</v>
          </cell>
          <cell r="D7562">
            <v>834.31914893617022</v>
          </cell>
          <cell r="E7562" t="str">
            <v>Open Value</v>
          </cell>
          <cell r="F7562" t="str">
            <v>Software Licenses</v>
          </cell>
        </row>
        <row r="7563">
          <cell r="B7563" t="str">
            <v>W06-00854O BRL</v>
          </cell>
          <cell r="C7563" t="str">
            <v>CoreCAL ALNG LicSAPk OLV NL 1Y AqY1 Ent UsrCAL</v>
          </cell>
          <cell r="D7563">
            <v>1075.3936170212767</v>
          </cell>
          <cell r="E7563" t="str">
            <v>Open Value</v>
          </cell>
          <cell r="F7563" t="str">
            <v>Software Licenses</v>
          </cell>
        </row>
        <row r="7564">
          <cell r="B7564" t="str">
            <v>W06-01470O BRL</v>
          </cell>
          <cell r="C7564" t="str">
            <v>CoreCAL ALNG LicSAPk OLV NL 1Y AqY1 Pltfrm DvcCAL</v>
          </cell>
          <cell r="D7564">
            <v>711.60638297872345</v>
          </cell>
          <cell r="E7564" t="str">
            <v>Open Value</v>
          </cell>
          <cell r="F7564" t="str">
            <v>Software Licenses</v>
          </cell>
        </row>
        <row r="7565">
          <cell r="B7565" t="str">
            <v>W06-01472O BRL</v>
          </cell>
          <cell r="C7565" t="str">
            <v>CoreCAL ALNG LicSAPk OLV NL 1Y AqY1 Pltfrm UsrCAL</v>
          </cell>
          <cell r="D7565">
            <v>918.12765957446811</v>
          </cell>
          <cell r="E7565" t="str">
            <v>Open Value</v>
          </cell>
          <cell r="F7565" t="str">
            <v>Software Licenses</v>
          </cell>
        </row>
        <row r="7566">
          <cell r="B7566" t="str">
            <v>W06-00791O BRL</v>
          </cell>
          <cell r="C7566" t="str">
            <v>CoreCAL ALNG LicSAPk OLV NL 1Y AqY2 Ent DvcCAL</v>
          </cell>
          <cell r="D7566">
            <v>1063.7553191489362</v>
          </cell>
          <cell r="E7566" t="str">
            <v>Open Value</v>
          </cell>
          <cell r="F7566" t="str">
            <v>Software Licenses</v>
          </cell>
        </row>
        <row r="7567">
          <cell r="B7567" t="str">
            <v>W06-00855O BRL</v>
          </cell>
          <cell r="C7567" t="str">
            <v>CoreCAL ALNG LicSAPk OLV NL 1Y AqY2 Ent UsrCAL</v>
          </cell>
          <cell r="D7567">
            <v>1371.1914893617022</v>
          </cell>
          <cell r="E7567" t="str">
            <v>Open Value</v>
          </cell>
          <cell r="F7567" t="str">
            <v>Software Licenses</v>
          </cell>
        </row>
        <row r="7568">
          <cell r="B7568" t="str">
            <v>W06-01486O BRL</v>
          </cell>
          <cell r="C7568" t="str">
            <v>CoreCAL ALNG LicSAPk OLV NL 1Y AqY2 Pltfrm DvcCAL</v>
          </cell>
          <cell r="D7568">
            <v>906.69148936170211</v>
          </cell>
          <cell r="E7568" t="str">
            <v>Open Value</v>
          </cell>
          <cell r="F7568" t="str">
            <v>Software Licenses</v>
          </cell>
        </row>
        <row r="7569">
          <cell r="B7569" t="str">
            <v>W06-01488O BRL</v>
          </cell>
          <cell r="C7569" t="str">
            <v>CoreCAL ALNG LicSAPk OLV NL 1Y AqY2 Pltfrm UsrCAL</v>
          </cell>
          <cell r="D7569">
            <v>1169.372340425532</v>
          </cell>
          <cell r="E7569" t="str">
            <v>Open Value</v>
          </cell>
          <cell r="F7569" t="str">
            <v>Software Licenses</v>
          </cell>
        </row>
        <row r="7570">
          <cell r="B7570" t="str">
            <v>W06-00792O BRL</v>
          </cell>
          <cell r="C7570" t="str">
            <v>CoreCAL ALNG LicSAPk OLV NL 1Y AqY3 Ent DvcCAL</v>
          </cell>
          <cell r="D7570">
            <v>1752.0319148936171</v>
          </cell>
          <cell r="E7570" t="str">
            <v>Open Value</v>
          </cell>
          <cell r="F7570" t="str">
            <v>Software Licenses</v>
          </cell>
        </row>
        <row r="7571">
          <cell r="B7571" t="str">
            <v>W06-00856O BRL</v>
          </cell>
          <cell r="C7571" t="str">
            <v>CoreCAL ALNG LicSAPk OLV NL 1Y AqY3 Ent UsrCAL</v>
          </cell>
          <cell r="D7571">
            <v>2258.5744680851067</v>
          </cell>
          <cell r="E7571" t="str">
            <v>Open Value</v>
          </cell>
          <cell r="F7571" t="str">
            <v>Software Licenses</v>
          </cell>
        </row>
        <row r="7572">
          <cell r="B7572" t="str">
            <v>W06-01494O BRL</v>
          </cell>
          <cell r="C7572" t="str">
            <v>CoreCAL ALNG LicSAPk OLV NL 1Y AqY3 Pltfrm DvcCAL</v>
          </cell>
          <cell r="D7572">
            <v>1491.9148936170216</v>
          </cell>
          <cell r="E7572" t="str">
            <v>Open Value</v>
          </cell>
          <cell r="F7572" t="str">
            <v>Software Licenses</v>
          </cell>
        </row>
        <row r="7573">
          <cell r="B7573" t="str">
            <v>W06-01496O BRL</v>
          </cell>
          <cell r="C7573" t="str">
            <v>CoreCAL ALNG LicSAPk OLV NL 1Y AqY3 Pltfrm UsrCAL</v>
          </cell>
          <cell r="D7573">
            <v>1923.1063829787236</v>
          </cell>
          <cell r="E7573" t="str">
            <v>Open Value</v>
          </cell>
          <cell r="F7573" t="str">
            <v>Software Licenses</v>
          </cell>
        </row>
        <row r="7574">
          <cell r="B7574" t="str">
            <v>W06-00789O BRL</v>
          </cell>
          <cell r="C7574" t="str">
            <v>CoreCAL ALNG LicSAPk OLV NL 2Y AqY2 Ent DvcCAL</v>
          </cell>
          <cell r="D7574">
            <v>2127.5</v>
          </cell>
          <cell r="E7574" t="str">
            <v>Open Value</v>
          </cell>
          <cell r="F7574" t="str">
            <v>Software Licenses</v>
          </cell>
        </row>
        <row r="7575">
          <cell r="B7575" t="str">
            <v>W06-00853O BRL</v>
          </cell>
          <cell r="C7575" t="str">
            <v>CoreCAL ALNG LicSAPk OLV NL 2Y AqY2 Ent UsrCAL</v>
          </cell>
          <cell r="D7575">
            <v>2742.3936170212764</v>
          </cell>
          <cell r="E7575" t="str">
            <v>Open Value</v>
          </cell>
          <cell r="F7575" t="str">
            <v>Software Licenses</v>
          </cell>
        </row>
        <row r="7576">
          <cell r="B7576" t="str">
            <v>W06-01530O BRL</v>
          </cell>
          <cell r="C7576" t="str">
            <v>CoreCAL ALNG LicSAPk OLV NL 2Y AqY2 Pltfrm DvcCAL</v>
          </cell>
          <cell r="D7576">
            <v>1813.3617021276596</v>
          </cell>
          <cell r="E7576" t="str">
            <v>Open Value</v>
          </cell>
          <cell r="F7576" t="str">
            <v>Software Licenses</v>
          </cell>
        </row>
        <row r="7577">
          <cell r="B7577" t="str">
            <v>W06-01532O BRL</v>
          </cell>
          <cell r="C7577" t="str">
            <v>CoreCAL ALNG LicSAPk OLV NL 2Y AqY2 Pltfrm UsrCAL</v>
          </cell>
          <cell r="D7577">
            <v>2338.755319148936</v>
          </cell>
          <cell r="E7577" t="str">
            <v>Open Value</v>
          </cell>
          <cell r="F7577" t="str">
            <v>Software Licenses</v>
          </cell>
        </row>
        <row r="7578">
          <cell r="B7578" t="str">
            <v>W06-00788O BRL</v>
          </cell>
          <cell r="C7578" t="str">
            <v>CoreCAL ALNG LicSAPk OLV NL 3Y AqY1 Ent DvcCAL</v>
          </cell>
          <cell r="D7578">
            <v>2502.9680851063831</v>
          </cell>
          <cell r="E7578" t="str">
            <v>Open Value</v>
          </cell>
          <cell r="F7578" t="str">
            <v>Software Licenses</v>
          </cell>
        </row>
        <row r="7579">
          <cell r="B7579" t="str">
            <v>W06-00852O BRL</v>
          </cell>
          <cell r="C7579" t="str">
            <v>CoreCAL ALNG LicSAPk OLV NL 3Y AqY1 Ent UsrCAL</v>
          </cell>
          <cell r="D7579">
            <v>3226.2021276595747</v>
          </cell>
          <cell r="E7579" t="str">
            <v>Open Value</v>
          </cell>
          <cell r="F7579" t="str">
            <v>Software Licenses</v>
          </cell>
        </row>
        <row r="7580">
          <cell r="B7580" t="str">
            <v>W06-01542O BRL</v>
          </cell>
          <cell r="C7580" t="str">
            <v>CoreCAL ALNG LicSAPk OLV NL 3Y AqY1 Pltfrm DvcCAL</v>
          </cell>
          <cell r="D7580">
            <v>2134.8191489361702</v>
          </cell>
          <cell r="E7580" t="str">
            <v>Open Value</v>
          </cell>
          <cell r="F7580" t="str">
            <v>Software Licenses</v>
          </cell>
        </row>
        <row r="7581">
          <cell r="B7581" t="str">
            <v>W06-01544O BRL</v>
          </cell>
          <cell r="C7581" t="str">
            <v>CoreCAL ALNG LicSAPk OLV NL 3Y AqY1 Pltfrm UsrCAL</v>
          </cell>
          <cell r="D7581">
            <v>2754.3829787234044</v>
          </cell>
          <cell r="E7581" t="str">
            <v>Open Value</v>
          </cell>
          <cell r="F7581" t="str">
            <v>Software Licenses</v>
          </cell>
        </row>
        <row r="7582">
          <cell r="B7582" t="str">
            <v>W06-00802O BRL</v>
          </cell>
          <cell r="C7582" t="str">
            <v>CoreCAL ALNG SA OLV NL 1Y AqY1 Ent DvcCAL</v>
          </cell>
          <cell r="D7582">
            <v>393.84042553191489</v>
          </cell>
          <cell r="E7582" t="str">
            <v>Open Value</v>
          </cell>
          <cell r="F7582" t="str">
            <v>Software Licenses</v>
          </cell>
        </row>
        <row r="7583">
          <cell r="B7583" t="str">
            <v>W06-00866O BRL</v>
          </cell>
          <cell r="C7583" t="str">
            <v>CoreCAL ALNG SA OLV NL 1Y AqY1 Ent UsrCAL</v>
          </cell>
          <cell r="D7583">
            <v>508.25531914893617</v>
          </cell>
          <cell r="E7583" t="str">
            <v>Open Value</v>
          </cell>
          <cell r="F7583" t="str">
            <v>Software Licenses</v>
          </cell>
        </row>
        <row r="7584">
          <cell r="B7584" t="str">
            <v>W06-01474O BRL</v>
          </cell>
          <cell r="C7584" t="str">
            <v>CoreCAL ALNG SA OLV NL 1Y AqY1 Pltfrm DvcCAL</v>
          </cell>
          <cell r="D7584">
            <v>374.53191489361706</v>
          </cell>
          <cell r="E7584" t="str">
            <v>Open Value</v>
          </cell>
          <cell r="F7584" t="str">
            <v>Software Licenses</v>
          </cell>
        </row>
        <row r="7585">
          <cell r="B7585" t="str">
            <v>W06-01476O BRL</v>
          </cell>
          <cell r="C7585" t="str">
            <v>CoreCAL ALNG SA OLV NL 1Y AqY1 Pltfrm UsrCAL</v>
          </cell>
          <cell r="D7585">
            <v>483.65957446808511</v>
          </cell>
          <cell r="E7585" t="str">
            <v>Open Value</v>
          </cell>
          <cell r="F7585" t="str">
            <v>Software Licenses</v>
          </cell>
        </row>
        <row r="7586">
          <cell r="B7586" t="str">
            <v>W06-00924O BRL</v>
          </cell>
          <cell r="C7586" t="str">
            <v>CoreCAL ALNG SA OLV NL 3Y AqY1 Ent DvcCAL</v>
          </cell>
          <cell r="D7586">
            <v>1181.5212765957449</v>
          </cell>
          <cell r="E7586" t="str">
            <v>Open Value</v>
          </cell>
          <cell r="F7586" t="str">
            <v>Software Licenses</v>
          </cell>
        </row>
        <row r="7587">
          <cell r="B7587" t="str">
            <v>W06-00932O BRL</v>
          </cell>
          <cell r="C7587" t="str">
            <v>CoreCAL ALNG SA OLV NL 3Y AqY1 Ent UsrCAL</v>
          </cell>
          <cell r="D7587">
            <v>1524.7553191489362</v>
          </cell>
          <cell r="E7587" t="str">
            <v>Open Value</v>
          </cell>
          <cell r="F7587" t="str">
            <v>Software Licenses</v>
          </cell>
        </row>
        <row r="7588">
          <cell r="B7588" t="str">
            <v>W06-01546O BRL</v>
          </cell>
          <cell r="C7588" t="str">
            <v>CoreCAL ALNG SA OLV NL 3Y AqY1 Pltfrm DvcCAL</v>
          </cell>
          <cell r="D7588">
            <v>1123.6063829787236</v>
          </cell>
          <cell r="E7588" t="str">
            <v>Open Value</v>
          </cell>
          <cell r="F7588" t="str">
            <v>Software Licenses</v>
          </cell>
        </row>
        <row r="7589">
          <cell r="B7589" t="str">
            <v>W06-01548O BRL</v>
          </cell>
          <cell r="C7589" t="str">
            <v>CoreCAL ALNG SA OLV NL 3Y AqY1 Pltfrm UsrCAL</v>
          </cell>
          <cell r="D7589">
            <v>1450.9787234042556</v>
          </cell>
          <cell r="E7589" t="str">
            <v>Open Value</v>
          </cell>
          <cell r="F7589" t="str">
            <v>Software Licenses</v>
          </cell>
        </row>
        <row r="7590">
          <cell r="B7590" t="str">
            <v>W06-00649O BRL</v>
          </cell>
          <cell r="C7590" t="str">
            <v>CoreCAL SNGL LicSAPk OLV NL 1Y AqY1 AP DvcCAL</v>
          </cell>
          <cell r="D7590">
            <v>923.05319148936167</v>
          </cell>
          <cell r="E7590" t="str">
            <v>Open Value</v>
          </cell>
          <cell r="F7590" t="str">
            <v>Software Licenses</v>
          </cell>
        </row>
        <row r="7591">
          <cell r="B7591" t="str">
            <v>W06-00654O BRL</v>
          </cell>
          <cell r="C7591" t="str">
            <v>CoreCAL SNGL LicSAPk OLV NL 1Y AqY1 AP UsrCAL</v>
          </cell>
          <cell r="D7591">
            <v>1190.2765957446809</v>
          </cell>
          <cell r="E7591" t="str">
            <v>Open Value</v>
          </cell>
          <cell r="F7591" t="str">
            <v>Software Licenses</v>
          </cell>
        </row>
        <row r="7592">
          <cell r="B7592" t="str">
            <v>W06-00650O BRL</v>
          </cell>
          <cell r="C7592" t="str">
            <v>CoreCAL SNGL LicSAPk OLV NL 1Y AqY2 AP DvcCAL</v>
          </cell>
          <cell r="D7592">
            <v>1178.0851063829789</v>
          </cell>
          <cell r="E7592" t="str">
            <v>Open Value</v>
          </cell>
          <cell r="F7592" t="str">
            <v>Software Licenses</v>
          </cell>
        </row>
        <row r="7593">
          <cell r="B7593" t="str">
            <v>W06-00655O BRL</v>
          </cell>
          <cell r="C7593" t="str">
            <v>CoreCAL SNGL LicSAPk OLV NL 1Y AqY2 AP UsrCAL</v>
          </cell>
          <cell r="D7593">
            <v>1518.9255319148936</v>
          </cell>
          <cell r="E7593" t="str">
            <v>Open Value</v>
          </cell>
          <cell r="F7593" t="str">
            <v>Software Licenses</v>
          </cell>
        </row>
        <row r="7594">
          <cell r="B7594" t="str">
            <v>W06-00651O BRL</v>
          </cell>
          <cell r="C7594" t="str">
            <v>CoreCAL SNGL LicSAPk OLV NL 1Y AqY3 AP DvcCAL</v>
          </cell>
          <cell r="D7594">
            <v>1943.1914893617022</v>
          </cell>
          <cell r="E7594" t="str">
            <v>Open Value</v>
          </cell>
          <cell r="F7594" t="str">
            <v>Software Licenses</v>
          </cell>
        </row>
        <row r="7595">
          <cell r="B7595" t="str">
            <v>W06-00656O BRL</v>
          </cell>
          <cell r="C7595" t="str">
            <v>CoreCAL SNGL LicSAPk OLV NL 1Y AqY3 AP UsrCAL</v>
          </cell>
          <cell r="D7595">
            <v>2504.8404255319151</v>
          </cell>
          <cell r="E7595" t="str">
            <v>Open Value</v>
          </cell>
          <cell r="F7595" t="str">
            <v>Software Licenses</v>
          </cell>
        </row>
        <row r="7596">
          <cell r="B7596" t="str">
            <v>W06-00648O BRL</v>
          </cell>
          <cell r="C7596" t="str">
            <v>CoreCAL SNGL LicSAPk OLV NL 2Y AqY2 AP DvcCAL</v>
          </cell>
          <cell r="D7596">
            <v>2356.1702127659578</v>
          </cell>
          <cell r="E7596" t="str">
            <v>Open Value</v>
          </cell>
          <cell r="F7596" t="str">
            <v>Software Licenses</v>
          </cell>
        </row>
        <row r="7597">
          <cell r="B7597" t="str">
            <v>W06-00653O BRL</v>
          </cell>
          <cell r="C7597" t="str">
            <v>CoreCAL SNGL LicSAPk OLV NL 2Y AqY2 AP UsrCAL</v>
          </cell>
          <cell r="D7597">
            <v>3037.8510638297871</v>
          </cell>
          <cell r="E7597" t="str">
            <v>Open Value</v>
          </cell>
          <cell r="F7597" t="str">
            <v>Software Licenses</v>
          </cell>
        </row>
        <row r="7598">
          <cell r="B7598" t="str">
            <v>W06-00647O BRL</v>
          </cell>
          <cell r="C7598" t="str">
            <v>CoreCAL SNGL LicSAPk OLV NL 3Y AqY1 AP DvcCAL</v>
          </cell>
          <cell r="D7598">
            <v>2769.1595744680853</v>
          </cell>
          <cell r="E7598" t="str">
            <v>Open Value</v>
          </cell>
          <cell r="F7598" t="str">
            <v>Software Licenses</v>
          </cell>
        </row>
        <row r="7599">
          <cell r="B7599" t="str">
            <v>W06-00652O BRL</v>
          </cell>
          <cell r="C7599" t="str">
            <v>CoreCAL SNGL LicSAPk OLV NL 3Y AqY1 AP UsrCAL</v>
          </cell>
          <cell r="D7599">
            <v>3570.8510638297876</v>
          </cell>
          <cell r="E7599" t="str">
            <v>Open Value</v>
          </cell>
          <cell r="F7599" t="str">
            <v>Software Licenses</v>
          </cell>
        </row>
        <row r="7600">
          <cell r="B7600" t="str">
            <v>W06-00657O BRL</v>
          </cell>
          <cell r="C7600" t="str">
            <v>CoreCAL SNGL SA OLV NL 1Y AqY1 AP DvcCAL</v>
          </cell>
          <cell r="D7600">
            <v>412.98936170212767</v>
          </cell>
          <cell r="E7600" t="str">
            <v>Open Value</v>
          </cell>
          <cell r="F7600" t="str">
            <v>Software Licenses</v>
          </cell>
        </row>
        <row r="7601">
          <cell r="B7601" t="str">
            <v>W06-00662O BRL</v>
          </cell>
          <cell r="C7601" t="str">
            <v>CoreCAL SNGL SA OLV NL 1Y AqY1 AP UsrCAL</v>
          </cell>
          <cell r="D7601">
            <v>533.01063829787233</v>
          </cell>
          <cell r="E7601" t="str">
            <v>Open Value</v>
          </cell>
          <cell r="F7601" t="str">
            <v>Software Licenses</v>
          </cell>
        </row>
        <row r="7602">
          <cell r="B7602" t="str">
            <v>W06-00661O BRL</v>
          </cell>
          <cell r="C7602" t="str">
            <v>CoreCAL SNGL SA OLV NL 1Y AqY2 AP DvcCAL</v>
          </cell>
          <cell r="D7602">
            <v>412.98936170212767</v>
          </cell>
          <cell r="E7602" t="str">
            <v>Open Value</v>
          </cell>
          <cell r="F7602" t="str">
            <v>Software Licenses</v>
          </cell>
        </row>
        <row r="7603">
          <cell r="B7603" t="str">
            <v>W06-00666O BRL</v>
          </cell>
          <cell r="C7603" t="str">
            <v>CoreCAL SNGL SA OLV NL 1Y AqY2 AP UsrCAL</v>
          </cell>
          <cell r="D7603">
            <v>533.01063829787233</v>
          </cell>
          <cell r="E7603" t="str">
            <v>Open Value</v>
          </cell>
          <cell r="F7603" t="str">
            <v>Software Licenses</v>
          </cell>
        </row>
        <row r="7604">
          <cell r="B7604" t="str">
            <v>W06-00660O BRL</v>
          </cell>
          <cell r="C7604" t="str">
            <v>CoreCAL SNGL SA OLV NL 1Y AqY3 AP DvcCAL</v>
          </cell>
          <cell r="D7604">
            <v>412.98936170212767</v>
          </cell>
          <cell r="E7604" t="str">
            <v>Open Value</v>
          </cell>
          <cell r="F7604" t="str">
            <v>Software Licenses</v>
          </cell>
        </row>
        <row r="7605">
          <cell r="B7605" t="str">
            <v>W06-00665O BRL</v>
          </cell>
          <cell r="C7605" t="str">
            <v>CoreCAL SNGL SA OLV NL 1Y AqY3 AP UsrCAL</v>
          </cell>
          <cell r="D7605">
            <v>533.01063829787233</v>
          </cell>
          <cell r="E7605" t="str">
            <v>Open Value</v>
          </cell>
          <cell r="F7605" t="str">
            <v>Software Licenses</v>
          </cell>
        </row>
        <row r="7606">
          <cell r="B7606" t="str">
            <v>W06-00658O BRL</v>
          </cell>
          <cell r="C7606" t="str">
            <v>CoreCAL SNGL SA OLV NL 2Y AqY2 AP DvcCAL</v>
          </cell>
          <cell r="D7606">
            <v>825.968085106383</v>
          </cell>
          <cell r="E7606" t="str">
            <v>Open Value</v>
          </cell>
          <cell r="F7606" t="str">
            <v>Software Licenses</v>
          </cell>
        </row>
        <row r="7607">
          <cell r="B7607" t="str">
            <v>W06-00663O BRL</v>
          </cell>
          <cell r="C7607" t="str">
            <v>CoreCAL SNGL SA OLV NL 2Y AqY2 AP UsrCAL</v>
          </cell>
          <cell r="D7607">
            <v>1066.0106382978724</v>
          </cell>
          <cell r="E7607" t="str">
            <v>Open Value</v>
          </cell>
          <cell r="F7607" t="str">
            <v>Software Licenses</v>
          </cell>
        </row>
        <row r="7608">
          <cell r="B7608" t="str">
            <v>W06-00659O BRL</v>
          </cell>
          <cell r="C7608" t="str">
            <v>CoreCAL SNGL SA OLV NL 3Y AqY1 AP DvcCAL</v>
          </cell>
          <cell r="D7608">
            <v>1238.9574468085107</v>
          </cell>
          <cell r="E7608" t="str">
            <v>Open Value</v>
          </cell>
          <cell r="F7608" t="str">
            <v>Software Licenses</v>
          </cell>
        </row>
        <row r="7609">
          <cell r="B7609" t="str">
            <v>W06-00664O BRL</v>
          </cell>
          <cell r="C7609" t="str">
            <v>CoreCAL SNGL SA OLV NL 3Y AqY1 AP UsrCAL</v>
          </cell>
          <cell r="D7609">
            <v>1599.0106382978724</v>
          </cell>
          <cell r="E7609" t="str">
            <v>Open Value</v>
          </cell>
          <cell r="F7609" t="str">
            <v>Software Licenses</v>
          </cell>
        </row>
        <row r="7610">
          <cell r="B7610" t="str">
            <v>9A6-00020O BRL</v>
          </cell>
          <cell r="C7610" t="str">
            <v>CoreCalBridgeforEMS SNGL SubsVL OLV NL 1Mth AP PerUsr</v>
          </cell>
          <cell r="D7610">
            <v>38.085106382978722</v>
          </cell>
          <cell r="E7610" t="str">
            <v>Open Value</v>
          </cell>
          <cell r="F7610" t="str">
            <v>Software Subscription Licenses</v>
          </cell>
        </row>
        <row r="7611">
          <cell r="B7611" t="str">
            <v>U3J-00047O BRL</v>
          </cell>
          <cell r="C7611" t="str">
            <v>CoreCALBridgeO365 SNGL SubsVL OLV NL 1Mth AP PerUsr</v>
          </cell>
          <cell r="D7611">
            <v>21.372340425531917</v>
          </cell>
          <cell r="E7611" t="str">
            <v>Open Value</v>
          </cell>
          <cell r="F7611" t="str">
            <v>Software Subscription Licenses</v>
          </cell>
        </row>
        <row r="7612">
          <cell r="B7612" t="str">
            <v>WSB-00073O BRL</v>
          </cell>
          <cell r="C7612" t="str">
            <v>DsktpOptmztnPkforSA SNGL SubsVL OLV NL 1Mth AP PerDvc forWinSA</v>
          </cell>
          <cell r="D7612">
            <v>5.7978723404255321</v>
          </cell>
          <cell r="E7612" t="str">
            <v>Open Value</v>
          </cell>
          <cell r="F7612" t="str">
            <v>Software Subscription Licenses</v>
          </cell>
        </row>
        <row r="7613">
          <cell r="B7613" t="str">
            <v>EMT-00164O BRL</v>
          </cell>
          <cell r="C7613" t="str">
            <v>Dyn365CstmrSrvc SNGL LicSAPk OLV NL 1Y AqY1 AP DvcCAL</v>
          </cell>
          <cell r="D7613">
            <v>9272.2234042553191</v>
          </cell>
          <cell r="E7613" t="str">
            <v>Open Value</v>
          </cell>
          <cell r="F7613" t="str">
            <v>Software Licenses</v>
          </cell>
        </row>
        <row r="7614">
          <cell r="B7614" t="str">
            <v>EMT-00166O BRL</v>
          </cell>
          <cell r="C7614" t="str">
            <v>Dyn365CstmrSrvc SNGL LicSAPk OLV NL 1Y AqY1 AP UsrCAL</v>
          </cell>
          <cell r="D7614">
            <v>6182.0212765957458</v>
          </cell>
          <cell r="E7614" t="str">
            <v>Open Value</v>
          </cell>
          <cell r="F7614" t="str">
            <v>Software Licenses</v>
          </cell>
        </row>
        <row r="7615">
          <cell r="B7615" t="str">
            <v>EMT-00204O BRL</v>
          </cell>
          <cell r="C7615" t="str">
            <v>Dyn365CstmrSrvc SNGL LicSAPk OLV NL 1Y AqY2 AP DvcCAL</v>
          </cell>
          <cell r="D7615">
            <v>11921.468085106384</v>
          </cell>
          <cell r="E7615" t="str">
            <v>Open Value</v>
          </cell>
          <cell r="F7615" t="str">
            <v>Software Licenses</v>
          </cell>
        </row>
        <row r="7616">
          <cell r="B7616" t="str">
            <v>EMT-00206O BRL</v>
          </cell>
          <cell r="C7616" t="str">
            <v>Dyn365CstmrSrvc SNGL LicSAPk OLV NL 1Y AqY2 AP UsrCAL</v>
          </cell>
          <cell r="D7616">
            <v>7948.2978723404258</v>
          </cell>
          <cell r="E7616" t="str">
            <v>Open Value</v>
          </cell>
          <cell r="F7616" t="str">
            <v>Software Licenses</v>
          </cell>
        </row>
        <row r="7617">
          <cell r="B7617" t="str">
            <v>EMT-00244O BRL</v>
          </cell>
          <cell r="C7617" t="str">
            <v>Dyn365CstmrSrvc SNGL LicSAPk OLV NL 1Y AqY3 AP DvcCAL</v>
          </cell>
          <cell r="D7617">
            <v>19869.212765957451</v>
          </cell>
          <cell r="E7617" t="str">
            <v>Open Value</v>
          </cell>
          <cell r="F7617" t="str">
            <v>Software Licenses</v>
          </cell>
        </row>
        <row r="7618">
          <cell r="B7618" t="str">
            <v>EMT-00246O BRL</v>
          </cell>
          <cell r="C7618" t="str">
            <v>Dyn365CstmrSrvc SNGL LicSAPk OLV NL 1Y AqY3 AP UsrCAL</v>
          </cell>
          <cell r="D7618">
            <v>13247.127659574468</v>
          </cell>
          <cell r="E7618" t="str">
            <v>Open Value</v>
          </cell>
          <cell r="F7618" t="str">
            <v>Software Licenses</v>
          </cell>
        </row>
        <row r="7619">
          <cell r="B7619" t="str">
            <v>EMT-00333O BRL</v>
          </cell>
          <cell r="C7619" t="str">
            <v>Dyn365CstmrSrvc SNGL LicSAPk OLV NL 2Y AqY2 AP DvcCAL</v>
          </cell>
          <cell r="D7619">
            <v>23842.936170212768</v>
          </cell>
          <cell r="E7619" t="str">
            <v>Open Value</v>
          </cell>
          <cell r="F7619" t="str">
            <v>Software Licenses</v>
          </cell>
        </row>
        <row r="7620">
          <cell r="B7620" t="str">
            <v>EMT-00335O BRL</v>
          </cell>
          <cell r="C7620" t="str">
            <v>Dyn365CstmrSrvc SNGL LicSAPk OLV NL 2Y AqY2 AP UsrCAL</v>
          </cell>
          <cell r="D7620">
            <v>15896.595744680852</v>
          </cell>
          <cell r="E7620" t="str">
            <v>Open Value</v>
          </cell>
          <cell r="F7620" t="str">
            <v>Software Licenses</v>
          </cell>
        </row>
        <row r="7621">
          <cell r="B7621" t="str">
            <v>EMT-00381O BRL</v>
          </cell>
          <cell r="C7621" t="str">
            <v>Dyn365CstmrSrvc SNGL LicSAPk OLV NL 3Y AqY1 AP DvcCAL</v>
          </cell>
          <cell r="D7621">
            <v>27816.648936170215</v>
          </cell>
          <cell r="E7621" t="str">
            <v>Open Value</v>
          </cell>
          <cell r="F7621" t="str">
            <v>Software Licenses</v>
          </cell>
        </row>
        <row r="7622">
          <cell r="B7622" t="str">
            <v>EMT-00383O BRL</v>
          </cell>
          <cell r="C7622" t="str">
            <v>Dyn365CstmrSrvc SNGL LicSAPk OLV NL 3Y AqY1 AP UsrCAL</v>
          </cell>
          <cell r="D7622">
            <v>18546.042553191488</v>
          </cell>
          <cell r="E7622" t="str">
            <v>Open Value</v>
          </cell>
          <cell r="F7622" t="str">
            <v>Software Licenses</v>
          </cell>
        </row>
        <row r="7623">
          <cell r="B7623" t="str">
            <v>EMT-00168O BRL</v>
          </cell>
          <cell r="C7623" t="str">
            <v>Dyn365CstmrSrvc SNGL SA OLV NL 1Y AqY1 AP DvcCAL</v>
          </cell>
          <cell r="D7623">
            <v>3973.7234042553196</v>
          </cell>
          <cell r="E7623" t="str">
            <v>Open Value</v>
          </cell>
          <cell r="F7623" t="str">
            <v>Software Licenses</v>
          </cell>
        </row>
        <row r="7624">
          <cell r="B7624" t="str">
            <v>EMT-00170O BRL</v>
          </cell>
          <cell r="C7624" t="str">
            <v>Dyn365CstmrSrvc SNGL SA OLV NL 1Y AqY1 AP UsrCAL</v>
          </cell>
          <cell r="D7624">
            <v>2649.4574468085107</v>
          </cell>
          <cell r="E7624" t="str">
            <v>Open Value</v>
          </cell>
          <cell r="F7624" t="str">
            <v>Software Licenses</v>
          </cell>
        </row>
        <row r="7625">
          <cell r="B7625" t="str">
            <v>EMT-00208O BRL</v>
          </cell>
          <cell r="C7625" t="str">
            <v>Dyn365CstmrSrvc SNGL SA OLV NL 1Y AqY2 AP DvcCAL</v>
          </cell>
          <cell r="D7625">
            <v>3973.7234042553196</v>
          </cell>
          <cell r="E7625" t="str">
            <v>Open Value</v>
          </cell>
          <cell r="F7625" t="str">
            <v>Software Licenses</v>
          </cell>
        </row>
        <row r="7626">
          <cell r="B7626" t="str">
            <v>EMT-00210O BRL</v>
          </cell>
          <cell r="C7626" t="str">
            <v>Dyn365CstmrSrvc SNGL SA OLV NL 1Y AqY2 AP UsrCAL</v>
          </cell>
          <cell r="D7626">
            <v>2649.4574468085107</v>
          </cell>
          <cell r="E7626" t="str">
            <v>Open Value</v>
          </cell>
          <cell r="F7626" t="str">
            <v>Software Licenses</v>
          </cell>
        </row>
        <row r="7627">
          <cell r="B7627" t="str">
            <v>EMT-00248O BRL</v>
          </cell>
          <cell r="C7627" t="str">
            <v>Dyn365CstmrSrvc SNGL SA OLV NL 1Y AqY3 AP DvcCAL</v>
          </cell>
          <cell r="D7627">
            <v>3973.7234042553196</v>
          </cell>
          <cell r="E7627" t="str">
            <v>Open Value</v>
          </cell>
          <cell r="F7627" t="str">
            <v>Software Licenses</v>
          </cell>
        </row>
        <row r="7628">
          <cell r="B7628" t="str">
            <v>EMT-00250O BRL</v>
          </cell>
          <cell r="C7628" t="str">
            <v>Dyn365CstmrSrvc SNGL SA OLV NL 1Y AqY3 AP UsrCAL</v>
          </cell>
          <cell r="D7628">
            <v>2649.4574468085107</v>
          </cell>
          <cell r="E7628" t="str">
            <v>Open Value</v>
          </cell>
          <cell r="F7628" t="str">
            <v>Software Licenses</v>
          </cell>
        </row>
        <row r="7629">
          <cell r="B7629" t="str">
            <v>EMT-00337O BRL</v>
          </cell>
          <cell r="C7629" t="str">
            <v>Dyn365CstmrSrvc SNGL SA OLV NL 2Y AqY2 AP DvcCAL</v>
          </cell>
          <cell r="D7629">
            <v>7947.4361702127662</v>
          </cell>
          <cell r="E7629" t="str">
            <v>Open Value</v>
          </cell>
          <cell r="F7629" t="str">
            <v>Software Licenses</v>
          </cell>
        </row>
        <row r="7630">
          <cell r="B7630" t="str">
            <v>EMT-00339O BRL</v>
          </cell>
          <cell r="C7630" t="str">
            <v>Dyn365CstmrSrvc SNGL SA OLV NL 2Y AqY2 AP UsrCAL</v>
          </cell>
          <cell r="D7630">
            <v>5298.9042553191493</v>
          </cell>
          <cell r="E7630" t="str">
            <v>Open Value</v>
          </cell>
          <cell r="F7630" t="str">
            <v>Software Licenses</v>
          </cell>
        </row>
        <row r="7631">
          <cell r="B7631" t="str">
            <v>EMT-00385O BRL</v>
          </cell>
          <cell r="C7631" t="str">
            <v>Dyn365CstmrSrvc SNGL SA OLV NL 3Y AqY1 AP DvcCAL</v>
          </cell>
          <cell r="D7631">
            <v>11921.148936170213</v>
          </cell>
          <cell r="E7631" t="str">
            <v>Open Value</v>
          </cell>
          <cell r="F7631" t="str">
            <v>Software Licenses</v>
          </cell>
        </row>
        <row r="7632">
          <cell r="B7632" t="str">
            <v>EMT-00387O BRL</v>
          </cell>
          <cell r="C7632" t="str">
            <v>Dyn365CstmrSrvc SNGL SA OLV NL 3Y AqY1 AP UsrCAL</v>
          </cell>
          <cell r="D7632">
            <v>7948.3723404255325</v>
          </cell>
          <cell r="E7632" t="str">
            <v>Open Value</v>
          </cell>
          <cell r="F7632" t="str">
            <v>Software Licenses</v>
          </cell>
        </row>
        <row r="7633">
          <cell r="B7633" t="str">
            <v>EMT-00438O BRL</v>
          </cell>
          <cell r="C7633" t="str">
            <v>Dyn365CstmrSrvc SNGL SASU OLV NL 1Y AqY1 Dyn365TeamMembers AP DvcCAL</v>
          </cell>
          <cell r="D7633">
            <v>8530.468085106384</v>
          </cell>
          <cell r="E7633" t="str">
            <v>Open Value</v>
          </cell>
          <cell r="F7633" t="str">
            <v>Software Licenses</v>
          </cell>
        </row>
        <row r="7634">
          <cell r="B7634" t="str">
            <v>EMT-00440O BRL</v>
          </cell>
          <cell r="C7634" t="str">
            <v>Dyn365CstmrSrvc SNGL SASU OLV NL 1Y AqY1 Dyn365TeamMembers AP UsrCAL</v>
          </cell>
          <cell r="D7634">
            <v>5687.7659574468089</v>
          </cell>
          <cell r="E7634" t="str">
            <v>Open Value</v>
          </cell>
          <cell r="F7634" t="str">
            <v>Software Licenses</v>
          </cell>
        </row>
        <row r="7635">
          <cell r="B7635" t="str">
            <v>EMT-00458O BRL</v>
          </cell>
          <cell r="C7635" t="str">
            <v>Dyn365CstmrSrvc SNGL SASU OLV NL 1Y AqY2 Dyn365TeamMembers AP DvcCAL</v>
          </cell>
          <cell r="D7635">
            <v>10967.691489361701</v>
          </cell>
          <cell r="E7635" t="str">
            <v>Open Value</v>
          </cell>
          <cell r="F7635" t="str">
            <v>Software Licenses</v>
          </cell>
        </row>
        <row r="7636">
          <cell r="B7636" t="str">
            <v>EMT-00460O BRL</v>
          </cell>
          <cell r="C7636" t="str">
            <v>Dyn365CstmrSrvc SNGL SASU OLV NL 1Y AqY2 Dyn365TeamMembers AP UsrCAL</v>
          </cell>
          <cell r="D7636">
            <v>7312.7021276595742</v>
          </cell>
          <cell r="E7636" t="str">
            <v>Open Value</v>
          </cell>
          <cell r="F7636" t="str">
            <v>Software Licenses</v>
          </cell>
        </row>
        <row r="7637">
          <cell r="B7637" t="str">
            <v>EMT-00478O BRL</v>
          </cell>
          <cell r="C7637" t="str">
            <v>Dyn365CstmrSrvc SNGL SASU OLV NL 1Y AqY3 Dyn365TeamMembers AP DvcCAL</v>
          </cell>
          <cell r="D7637">
            <v>18279.382978723403</v>
          </cell>
          <cell r="E7637" t="str">
            <v>Open Value</v>
          </cell>
          <cell r="F7637" t="str">
            <v>Software Licenses</v>
          </cell>
        </row>
        <row r="7638">
          <cell r="B7638" t="str">
            <v>EMT-00480O BRL</v>
          </cell>
          <cell r="C7638" t="str">
            <v>Dyn365CstmrSrvc SNGL SASU OLV NL 1Y AqY3 Dyn365TeamMembers AP UsrCAL</v>
          </cell>
          <cell r="D7638">
            <v>12187.5</v>
          </cell>
          <cell r="E7638" t="str">
            <v>Open Value</v>
          </cell>
          <cell r="F7638" t="str">
            <v>Software Licenses</v>
          </cell>
        </row>
        <row r="7639">
          <cell r="B7639" t="str">
            <v>EMT-00518O BRL</v>
          </cell>
          <cell r="C7639" t="str">
            <v>Dyn365CstmrSrvc SNGL SASU OLV NL 2Y AqY2 Dyn365TeamMembers AP DvcCAL</v>
          </cell>
          <cell r="D7639">
            <v>21935.382978723403</v>
          </cell>
          <cell r="E7639" t="str">
            <v>Open Value</v>
          </cell>
          <cell r="F7639" t="str">
            <v>Software Licenses</v>
          </cell>
        </row>
        <row r="7640">
          <cell r="B7640" t="str">
            <v>EMT-00520O BRL</v>
          </cell>
          <cell r="C7640" t="str">
            <v>Dyn365CstmrSrvc SNGL SASU OLV NL 2Y AqY2 Dyn365TeamMembers AP UsrCAL</v>
          </cell>
          <cell r="D7640">
            <v>14625.404255319148</v>
          </cell>
          <cell r="E7640" t="str">
            <v>Open Value</v>
          </cell>
          <cell r="F7640" t="str">
            <v>Software Licenses</v>
          </cell>
        </row>
        <row r="7641">
          <cell r="B7641" t="str">
            <v>EMT-00542O BRL</v>
          </cell>
          <cell r="C7641" t="str">
            <v>Dyn365CstmrSrvc SNGL SASU OLV NL 3Y AqY1 Dyn365TeamMembers AP DvcCAL</v>
          </cell>
          <cell r="D7641">
            <v>25591.393617021276</v>
          </cell>
          <cell r="E7641" t="str">
            <v>Open Value</v>
          </cell>
          <cell r="F7641" t="str">
            <v>Software Licenses</v>
          </cell>
        </row>
        <row r="7642">
          <cell r="B7642" t="str">
            <v>EMT-00544O BRL</v>
          </cell>
          <cell r="C7642" t="str">
            <v>Dyn365CstmrSrvc SNGL SASU OLV NL 3Y AqY1 Dyn365TeamMembers AP UsrCAL</v>
          </cell>
          <cell r="D7642">
            <v>17063.319148936171</v>
          </cell>
          <cell r="E7642" t="str">
            <v>Open Value</v>
          </cell>
          <cell r="F7642" t="str">
            <v>Software Licenses</v>
          </cell>
        </row>
        <row r="7643">
          <cell r="B7643" t="str">
            <v>ENJ-00164O BRL</v>
          </cell>
          <cell r="C7643" t="str">
            <v>Dyn365Sales SNGL LicSAPk OLV NL 1Y AqY1 AP DvcCAL</v>
          </cell>
          <cell r="D7643">
            <v>9272.2234042553191</v>
          </cell>
          <cell r="E7643" t="str">
            <v>Open Value</v>
          </cell>
          <cell r="F7643" t="str">
            <v>Software Licenses</v>
          </cell>
        </row>
        <row r="7644">
          <cell r="B7644" t="str">
            <v>ENJ-00166O BRL</v>
          </cell>
          <cell r="C7644" t="str">
            <v>Dyn365Sales SNGL LicSAPk OLV NL 1Y AqY1 AP UsrCAL</v>
          </cell>
          <cell r="D7644">
            <v>6182.0212765957458</v>
          </cell>
          <cell r="E7644" t="str">
            <v>Open Value</v>
          </cell>
          <cell r="F7644" t="str">
            <v>Software Licenses</v>
          </cell>
        </row>
        <row r="7645">
          <cell r="B7645" t="str">
            <v>ENJ-00204O BRL</v>
          </cell>
          <cell r="C7645" t="str">
            <v>Dyn365Sales SNGL LicSAPk OLV NL 1Y AqY2 AP DvcCAL</v>
          </cell>
          <cell r="D7645">
            <v>11921.468085106384</v>
          </cell>
          <cell r="E7645" t="str">
            <v>Open Value</v>
          </cell>
          <cell r="F7645" t="str">
            <v>Software Licenses</v>
          </cell>
        </row>
        <row r="7646">
          <cell r="B7646" t="str">
            <v>ENJ-00206O BRL</v>
          </cell>
          <cell r="C7646" t="str">
            <v>Dyn365Sales SNGL LicSAPk OLV NL 1Y AqY2 AP UsrCAL</v>
          </cell>
          <cell r="D7646">
            <v>7948.2978723404258</v>
          </cell>
          <cell r="E7646" t="str">
            <v>Open Value</v>
          </cell>
          <cell r="F7646" t="str">
            <v>Software Licenses</v>
          </cell>
        </row>
        <row r="7647">
          <cell r="B7647" t="str">
            <v>ENJ-00244O BRL</v>
          </cell>
          <cell r="C7647" t="str">
            <v>Dyn365Sales SNGL LicSAPk OLV NL 1Y AqY3 AP DvcCAL</v>
          </cell>
          <cell r="D7647">
            <v>19869.212765957451</v>
          </cell>
          <cell r="E7647" t="str">
            <v>Open Value</v>
          </cell>
          <cell r="F7647" t="str">
            <v>Software Licenses</v>
          </cell>
        </row>
        <row r="7648">
          <cell r="B7648" t="str">
            <v>ENJ-00246O BRL</v>
          </cell>
          <cell r="C7648" t="str">
            <v>Dyn365Sales SNGL LicSAPk OLV NL 1Y AqY3 AP UsrCAL</v>
          </cell>
          <cell r="D7648">
            <v>13247.127659574468</v>
          </cell>
          <cell r="E7648" t="str">
            <v>Open Value</v>
          </cell>
          <cell r="F7648" t="str">
            <v>Software Licenses</v>
          </cell>
        </row>
        <row r="7649">
          <cell r="B7649" t="str">
            <v>ENJ-00333O BRL</v>
          </cell>
          <cell r="C7649" t="str">
            <v>Dyn365Sales SNGL LicSAPk OLV NL 2Y AqY2 AP DvcCAL</v>
          </cell>
          <cell r="D7649">
            <v>23842.936170212768</v>
          </cell>
          <cell r="E7649" t="str">
            <v>Open Value</v>
          </cell>
          <cell r="F7649" t="str">
            <v>Software Licenses</v>
          </cell>
        </row>
        <row r="7650">
          <cell r="B7650" t="str">
            <v>ENJ-00335O BRL</v>
          </cell>
          <cell r="C7650" t="str">
            <v>Dyn365Sales SNGL LicSAPk OLV NL 2Y AqY2 AP UsrCAL</v>
          </cell>
          <cell r="D7650">
            <v>15896.595744680852</v>
          </cell>
          <cell r="E7650" t="str">
            <v>Open Value</v>
          </cell>
          <cell r="F7650" t="str">
            <v>Software Licenses</v>
          </cell>
        </row>
        <row r="7651">
          <cell r="B7651" t="str">
            <v>ENJ-00381O BRL</v>
          </cell>
          <cell r="C7651" t="str">
            <v>Dyn365Sales SNGL LicSAPk OLV NL 3Y AqY1 AP DvcCAL</v>
          </cell>
          <cell r="D7651">
            <v>27816.648936170215</v>
          </cell>
          <cell r="E7651" t="str">
            <v>Open Value</v>
          </cell>
          <cell r="F7651" t="str">
            <v>Software Licenses</v>
          </cell>
        </row>
        <row r="7652">
          <cell r="B7652" t="str">
            <v>ENJ-00383O BRL</v>
          </cell>
          <cell r="C7652" t="str">
            <v>Dyn365Sales SNGL LicSAPk OLV NL 3Y AqY1 AP UsrCAL</v>
          </cell>
          <cell r="D7652">
            <v>18546.042553191488</v>
          </cell>
          <cell r="E7652" t="str">
            <v>Open Value</v>
          </cell>
          <cell r="F7652" t="str">
            <v>Software Licenses</v>
          </cell>
        </row>
        <row r="7653">
          <cell r="B7653" t="str">
            <v>ENJ-00168O BRL</v>
          </cell>
          <cell r="C7653" t="str">
            <v>Dyn365Sales SNGL SA OLV NL 1Y AqY1 AP DvcCAL</v>
          </cell>
          <cell r="D7653">
            <v>3973.7234042553196</v>
          </cell>
          <cell r="E7653" t="str">
            <v>Open Value</v>
          </cell>
          <cell r="F7653" t="str">
            <v>Software Licenses</v>
          </cell>
        </row>
        <row r="7654">
          <cell r="B7654" t="str">
            <v>ENJ-00170O BRL</v>
          </cell>
          <cell r="C7654" t="str">
            <v>Dyn365Sales SNGL SA OLV NL 1Y AqY1 AP UsrCAL</v>
          </cell>
          <cell r="D7654">
            <v>2649.4574468085107</v>
          </cell>
          <cell r="E7654" t="str">
            <v>Open Value</v>
          </cell>
          <cell r="F7654" t="str">
            <v>Software Licenses</v>
          </cell>
        </row>
        <row r="7655">
          <cell r="B7655" t="str">
            <v>ENJ-00208O BRL</v>
          </cell>
          <cell r="C7655" t="str">
            <v>Dyn365Sales SNGL SA OLV NL 1Y AqY2 AP DvcCAL</v>
          </cell>
          <cell r="D7655">
            <v>3973.7234042553196</v>
          </cell>
          <cell r="E7655" t="str">
            <v>Open Value</v>
          </cell>
          <cell r="F7655" t="str">
            <v>Software Licenses</v>
          </cell>
        </row>
        <row r="7656">
          <cell r="B7656" t="str">
            <v>ENJ-00210O BRL</v>
          </cell>
          <cell r="C7656" t="str">
            <v>Dyn365Sales SNGL SA OLV NL 1Y AqY2 AP UsrCAL</v>
          </cell>
          <cell r="D7656">
            <v>2649.4574468085107</v>
          </cell>
          <cell r="E7656" t="str">
            <v>Open Value</v>
          </cell>
          <cell r="F7656" t="str">
            <v>Software Licenses</v>
          </cell>
        </row>
        <row r="7657">
          <cell r="B7657" t="str">
            <v>ENJ-00248O BRL</v>
          </cell>
          <cell r="C7657" t="str">
            <v>Dyn365Sales SNGL SA OLV NL 1Y AqY3 AP DvcCAL</v>
          </cell>
          <cell r="D7657">
            <v>3973.7234042553196</v>
          </cell>
          <cell r="E7657" t="str">
            <v>Open Value</v>
          </cell>
          <cell r="F7657" t="str">
            <v>Software Licenses</v>
          </cell>
        </row>
        <row r="7658">
          <cell r="B7658" t="str">
            <v>ENJ-00250O BRL</v>
          </cell>
          <cell r="C7658" t="str">
            <v>Dyn365Sales SNGL SA OLV NL 1Y AqY3 AP UsrCAL</v>
          </cell>
          <cell r="D7658">
            <v>2649.4574468085107</v>
          </cell>
          <cell r="E7658" t="str">
            <v>Open Value</v>
          </cell>
          <cell r="F7658" t="str">
            <v>Software Licenses</v>
          </cell>
        </row>
        <row r="7659">
          <cell r="B7659" t="str">
            <v>ENJ-00337O BRL</v>
          </cell>
          <cell r="C7659" t="str">
            <v>Dyn365Sales SNGL SA OLV NL 2Y AqY2 AP DvcCAL</v>
          </cell>
          <cell r="D7659">
            <v>7947.4361702127662</v>
          </cell>
          <cell r="E7659" t="str">
            <v>Open Value</v>
          </cell>
          <cell r="F7659" t="str">
            <v>Software Licenses</v>
          </cell>
        </row>
        <row r="7660">
          <cell r="B7660" t="str">
            <v>ENJ-00339O BRL</v>
          </cell>
          <cell r="C7660" t="str">
            <v>Dyn365Sales SNGL SA OLV NL 2Y AqY2 AP UsrCAL</v>
          </cell>
          <cell r="D7660">
            <v>5298.9042553191493</v>
          </cell>
          <cell r="E7660" t="str">
            <v>Open Value</v>
          </cell>
          <cell r="F7660" t="str">
            <v>Software Licenses</v>
          </cell>
        </row>
        <row r="7661">
          <cell r="B7661" t="str">
            <v>ENJ-00385O BRL</v>
          </cell>
          <cell r="C7661" t="str">
            <v>Dyn365Sales SNGL SA OLV NL 3Y AqY1 AP DvcCAL</v>
          </cell>
          <cell r="D7661">
            <v>11921.148936170213</v>
          </cell>
          <cell r="E7661" t="str">
            <v>Open Value</v>
          </cell>
          <cell r="F7661" t="str">
            <v>Software Licenses</v>
          </cell>
        </row>
        <row r="7662">
          <cell r="B7662" t="str">
            <v>ENJ-00387O BRL</v>
          </cell>
          <cell r="C7662" t="str">
            <v>Dyn365Sales SNGL SA OLV NL 3Y AqY1 AP UsrCAL</v>
          </cell>
          <cell r="D7662">
            <v>7948.3723404255325</v>
          </cell>
          <cell r="E7662" t="str">
            <v>Open Value</v>
          </cell>
          <cell r="F7662" t="str">
            <v>Software Licenses</v>
          </cell>
        </row>
        <row r="7663">
          <cell r="B7663" t="str">
            <v>ENJ-00574O BRL</v>
          </cell>
          <cell r="C7663" t="str">
            <v>Dyn365Sales SNGL SASU OLV NL 1Y AqY1 Dyn365TeamMembers AP DvcCAL</v>
          </cell>
          <cell r="D7663">
            <v>8530.468085106384</v>
          </cell>
          <cell r="E7663" t="str">
            <v>Open Value</v>
          </cell>
          <cell r="F7663" t="str">
            <v>Software Licenses</v>
          </cell>
        </row>
        <row r="7664">
          <cell r="B7664" t="str">
            <v>ENJ-00576O BRL</v>
          </cell>
          <cell r="C7664" t="str">
            <v>Dyn365Sales SNGL SASU OLV NL 1Y AqY1 Dyn365TeamMembers AP UsrCAL</v>
          </cell>
          <cell r="D7664">
            <v>5687.7659574468089</v>
          </cell>
          <cell r="E7664" t="str">
            <v>Open Value</v>
          </cell>
          <cell r="F7664" t="str">
            <v>Software Licenses</v>
          </cell>
        </row>
        <row r="7665">
          <cell r="B7665" t="str">
            <v>ENJ-00594O BRL</v>
          </cell>
          <cell r="C7665" t="str">
            <v>Dyn365Sales SNGL SASU OLV NL 1Y AqY2 Dyn365TeamMembers AP DvcCAL</v>
          </cell>
          <cell r="D7665">
            <v>10967.691489361701</v>
          </cell>
          <cell r="E7665" t="str">
            <v>Open Value</v>
          </cell>
          <cell r="F7665" t="str">
            <v>Software Licenses</v>
          </cell>
        </row>
        <row r="7666">
          <cell r="B7666" t="str">
            <v>ENJ-00596O BRL</v>
          </cell>
          <cell r="C7666" t="str">
            <v>Dyn365Sales SNGL SASU OLV NL 1Y AqY2 Dyn365TeamMembers AP UsrCAL</v>
          </cell>
          <cell r="D7666">
            <v>7312.7021276595742</v>
          </cell>
          <cell r="E7666" t="str">
            <v>Open Value</v>
          </cell>
          <cell r="F7666" t="str">
            <v>Software Licenses</v>
          </cell>
        </row>
        <row r="7667">
          <cell r="B7667" t="str">
            <v>ENJ-00614O BRL</v>
          </cell>
          <cell r="C7667" t="str">
            <v>Dyn365Sales SNGL SASU OLV NL 1Y AqY3 Dyn365TeamMembers AP DvcCAL</v>
          </cell>
          <cell r="D7667">
            <v>18279.382978723403</v>
          </cell>
          <cell r="E7667" t="str">
            <v>Open Value</v>
          </cell>
          <cell r="F7667" t="str">
            <v>Software Licenses</v>
          </cell>
        </row>
        <row r="7668">
          <cell r="B7668" t="str">
            <v>ENJ-00616O BRL</v>
          </cell>
          <cell r="C7668" t="str">
            <v>Dyn365Sales SNGL SASU OLV NL 1Y AqY3 Dyn365TeamMembers AP UsrCAL</v>
          </cell>
          <cell r="D7668">
            <v>12187.5</v>
          </cell>
          <cell r="E7668" t="str">
            <v>Open Value</v>
          </cell>
          <cell r="F7668" t="str">
            <v>Software Licenses</v>
          </cell>
        </row>
        <row r="7669">
          <cell r="B7669" t="str">
            <v>ENJ-00654O BRL</v>
          </cell>
          <cell r="C7669" t="str">
            <v>Dyn365Sales SNGL SASU OLV NL 2Y AqY2 Dyn365TeamMembers AP DvcCAL</v>
          </cell>
          <cell r="D7669">
            <v>21935.382978723403</v>
          </cell>
          <cell r="E7669" t="str">
            <v>Open Value</v>
          </cell>
          <cell r="F7669" t="str">
            <v>Software Licenses</v>
          </cell>
        </row>
        <row r="7670">
          <cell r="B7670" t="str">
            <v>ENJ-00656O BRL</v>
          </cell>
          <cell r="C7670" t="str">
            <v>Dyn365Sales SNGL SASU OLV NL 2Y AqY2 Dyn365TeamMembers AP UsrCAL</v>
          </cell>
          <cell r="D7670">
            <v>14625.404255319148</v>
          </cell>
          <cell r="E7670" t="str">
            <v>Open Value</v>
          </cell>
          <cell r="F7670" t="str">
            <v>Software Licenses</v>
          </cell>
        </row>
        <row r="7671">
          <cell r="B7671" t="str">
            <v>ENJ-00678O BRL</v>
          </cell>
          <cell r="C7671" t="str">
            <v>Dyn365Sales SNGL SASU OLV NL 3Y AqY1 Dyn365TeamMembers AP DvcCAL</v>
          </cell>
          <cell r="D7671">
            <v>25591.393617021276</v>
          </cell>
          <cell r="E7671" t="str">
            <v>Open Value</v>
          </cell>
          <cell r="F7671" t="str">
            <v>Software Licenses</v>
          </cell>
        </row>
        <row r="7672">
          <cell r="B7672" t="str">
            <v>ENJ-00680O BRL</v>
          </cell>
          <cell r="C7672" t="str">
            <v>Dyn365Sales SNGL SASU OLV NL 3Y AqY1 Dyn365TeamMembers AP UsrCAL</v>
          </cell>
          <cell r="D7672">
            <v>17063.319148936171</v>
          </cell>
          <cell r="E7672" t="str">
            <v>Open Value</v>
          </cell>
          <cell r="F7672" t="str">
            <v>Software Licenses</v>
          </cell>
        </row>
        <row r="7673">
          <cell r="B7673" t="str">
            <v>EMJ-00164O BRL</v>
          </cell>
          <cell r="C7673" t="str">
            <v>Dyn365TeamMmbrs SNGL LicSAPk OLV NL 1Y AqY1 AP DvcCAL</v>
          </cell>
          <cell r="D7673">
            <v>741.75531914893622</v>
          </cell>
          <cell r="E7673" t="str">
            <v>Open Value</v>
          </cell>
          <cell r="F7673" t="str">
            <v>Software Licenses</v>
          </cell>
        </row>
        <row r="7674">
          <cell r="B7674" t="str">
            <v>EMJ-00166O BRL</v>
          </cell>
          <cell r="C7674" t="str">
            <v>Dyn365TeamMmbrs SNGL LicSAPk OLV NL 1Y AqY1 AP UsrCAL</v>
          </cell>
          <cell r="D7674">
            <v>494.2340425531915</v>
          </cell>
          <cell r="E7674" t="str">
            <v>Open Value</v>
          </cell>
          <cell r="F7674" t="str">
            <v>Software Licenses</v>
          </cell>
        </row>
        <row r="7675">
          <cell r="B7675" t="str">
            <v>EMJ-00204O BRL</v>
          </cell>
          <cell r="C7675" t="str">
            <v>Dyn365TeamMmbrs SNGL LicSAPk OLV NL 1Y AqY2 AP DvcCAL</v>
          </cell>
          <cell r="D7675">
            <v>953.77659574468089</v>
          </cell>
          <cell r="E7675" t="str">
            <v>Open Value</v>
          </cell>
          <cell r="F7675" t="str">
            <v>Software Licenses</v>
          </cell>
        </row>
        <row r="7676">
          <cell r="B7676" t="str">
            <v>EMJ-00206O BRL</v>
          </cell>
          <cell r="C7676" t="str">
            <v>Dyn365TeamMmbrs SNGL LicSAPk OLV NL 1Y AqY2 AP UsrCAL</v>
          </cell>
          <cell r="D7676">
            <v>635.58510638297878</v>
          </cell>
          <cell r="E7676" t="str">
            <v>Open Value</v>
          </cell>
          <cell r="F7676" t="str">
            <v>Software Licenses</v>
          </cell>
        </row>
        <row r="7677">
          <cell r="B7677" t="str">
            <v>EMJ-00244O BRL</v>
          </cell>
          <cell r="C7677" t="str">
            <v>Dyn365TeamMmbrs SNGL LicSAPk OLV NL 1Y AqY3 AP DvcCAL</v>
          </cell>
          <cell r="D7677">
            <v>1589.8297872340427</v>
          </cell>
          <cell r="E7677" t="str">
            <v>Open Value</v>
          </cell>
          <cell r="F7677" t="str">
            <v>Software Licenses</v>
          </cell>
        </row>
        <row r="7678">
          <cell r="B7678" t="str">
            <v>EMJ-00246O BRL</v>
          </cell>
          <cell r="C7678" t="str">
            <v>Dyn365TeamMmbrs SNGL LicSAPk OLV NL 1Y AqY3 AP UsrCAL</v>
          </cell>
          <cell r="D7678">
            <v>1059.627659574468</v>
          </cell>
          <cell r="E7678" t="str">
            <v>Open Value</v>
          </cell>
          <cell r="F7678" t="str">
            <v>Software Licenses</v>
          </cell>
        </row>
        <row r="7679">
          <cell r="B7679" t="str">
            <v>EMJ-00333O BRL</v>
          </cell>
          <cell r="C7679" t="str">
            <v>Dyn365TeamMmbrs SNGL LicSAPk OLV NL 2Y AqY2 AP DvcCAL</v>
          </cell>
          <cell r="D7679">
            <v>1907.5425531914893</v>
          </cell>
          <cell r="E7679" t="str">
            <v>Open Value</v>
          </cell>
          <cell r="F7679" t="str">
            <v>Software Licenses</v>
          </cell>
        </row>
        <row r="7680">
          <cell r="B7680" t="str">
            <v>EMJ-00335O BRL</v>
          </cell>
          <cell r="C7680" t="str">
            <v>Dyn365TeamMmbrs SNGL LicSAPk OLV NL 2Y AqY2 AP UsrCAL</v>
          </cell>
          <cell r="D7680">
            <v>1271.18085106383</v>
          </cell>
          <cell r="E7680" t="str">
            <v>Open Value</v>
          </cell>
          <cell r="F7680" t="str">
            <v>Software Licenses</v>
          </cell>
        </row>
        <row r="7681">
          <cell r="B7681" t="str">
            <v>EMJ-00381O BRL</v>
          </cell>
          <cell r="C7681" t="str">
            <v>Dyn365TeamMmbrs SNGL LicSAPk OLV NL 3Y AqY1 AP DvcCAL</v>
          </cell>
          <cell r="D7681">
            <v>2225.2659574468084</v>
          </cell>
          <cell r="E7681" t="str">
            <v>Open Value</v>
          </cell>
          <cell r="F7681" t="str">
            <v>Software Licenses</v>
          </cell>
        </row>
        <row r="7682">
          <cell r="B7682" t="str">
            <v>EMJ-00383O BRL</v>
          </cell>
          <cell r="C7682" t="str">
            <v>Dyn365TeamMmbrs SNGL LicSAPk OLV NL 3Y AqY1 AP UsrCAL</v>
          </cell>
          <cell r="D7682">
            <v>1482.7340425531916</v>
          </cell>
          <cell r="E7682" t="str">
            <v>Open Value</v>
          </cell>
          <cell r="F7682" t="str">
            <v>Software Licenses</v>
          </cell>
        </row>
        <row r="7683">
          <cell r="B7683" t="str">
            <v>EMJ-00168O BRL</v>
          </cell>
          <cell r="C7683" t="str">
            <v>Dyn365TeamMmbrs SNGL SA OLV NL 1Y AqY1 AP DvcCAL</v>
          </cell>
          <cell r="D7683">
            <v>317.71276595744678</v>
          </cell>
          <cell r="E7683" t="str">
            <v>Open Value</v>
          </cell>
          <cell r="F7683" t="str">
            <v>Software Licenses</v>
          </cell>
        </row>
        <row r="7684">
          <cell r="B7684" t="str">
            <v>EMJ-00170O BRL</v>
          </cell>
          <cell r="C7684" t="str">
            <v>Dyn365TeamMmbrs SNGL SA OLV NL 1Y AqY1 AP UsrCAL</v>
          </cell>
          <cell r="D7684">
            <v>211.54255319148936</v>
          </cell>
          <cell r="E7684" t="str">
            <v>Open Value</v>
          </cell>
          <cell r="F7684" t="str">
            <v>Software Licenses</v>
          </cell>
        </row>
        <row r="7685">
          <cell r="B7685" t="str">
            <v>EMJ-00208O BRL</v>
          </cell>
          <cell r="C7685" t="str">
            <v>Dyn365TeamMmbrs SNGL SA OLV NL 1Y AqY2 AP DvcCAL</v>
          </cell>
          <cell r="D7685">
            <v>317.71276595744678</v>
          </cell>
          <cell r="E7685" t="str">
            <v>Open Value</v>
          </cell>
          <cell r="F7685" t="str">
            <v>Software Licenses</v>
          </cell>
        </row>
        <row r="7686">
          <cell r="B7686" t="str">
            <v>EMJ-00210O BRL</v>
          </cell>
          <cell r="C7686" t="str">
            <v>Dyn365TeamMmbrs SNGL SA OLV NL 1Y AqY2 AP UsrCAL</v>
          </cell>
          <cell r="D7686">
            <v>211.54255319148936</v>
          </cell>
          <cell r="E7686" t="str">
            <v>Open Value</v>
          </cell>
          <cell r="F7686" t="str">
            <v>Software Licenses</v>
          </cell>
        </row>
        <row r="7687">
          <cell r="B7687" t="str">
            <v>EMJ-00248O BRL</v>
          </cell>
          <cell r="C7687" t="str">
            <v>Dyn365TeamMmbrs SNGL SA OLV NL 1Y AqY3 AP DvcCAL</v>
          </cell>
          <cell r="D7687">
            <v>317.71276595744678</v>
          </cell>
          <cell r="E7687" t="str">
            <v>Open Value</v>
          </cell>
          <cell r="F7687" t="str">
            <v>Software Licenses</v>
          </cell>
        </row>
        <row r="7688">
          <cell r="B7688" t="str">
            <v>EMJ-00250O BRL</v>
          </cell>
          <cell r="C7688" t="str">
            <v>Dyn365TeamMmbrs SNGL SA OLV NL 1Y AqY3 AP UsrCAL</v>
          </cell>
          <cell r="D7688">
            <v>211.54255319148936</v>
          </cell>
          <cell r="E7688" t="str">
            <v>Open Value</v>
          </cell>
          <cell r="F7688" t="str">
            <v>Software Licenses</v>
          </cell>
        </row>
        <row r="7689">
          <cell r="B7689" t="str">
            <v>EMJ-00337O BRL</v>
          </cell>
          <cell r="C7689" t="str">
            <v>Dyn365TeamMmbrs SNGL SA OLV NL 2Y AqY2 AP DvcCAL</v>
          </cell>
          <cell r="D7689">
            <v>635.43617021276589</v>
          </cell>
          <cell r="E7689" t="str">
            <v>Open Value</v>
          </cell>
          <cell r="F7689" t="str">
            <v>Software Licenses</v>
          </cell>
        </row>
        <row r="7690">
          <cell r="B7690" t="str">
            <v>EMJ-00339O BRL</v>
          </cell>
          <cell r="C7690" t="str">
            <v>Dyn365TeamMmbrs SNGL SA OLV NL 2Y AqY2 AP UsrCAL</v>
          </cell>
          <cell r="D7690">
            <v>423.10638297872345</v>
          </cell>
          <cell r="E7690" t="str">
            <v>Open Value</v>
          </cell>
          <cell r="F7690" t="str">
            <v>Software Licenses</v>
          </cell>
        </row>
        <row r="7691">
          <cell r="B7691" t="str">
            <v>EMJ-00385O BRL</v>
          </cell>
          <cell r="C7691" t="str">
            <v>Dyn365TeamMmbrs SNGL SA OLV NL 3Y AqY1 AP DvcCAL</v>
          </cell>
          <cell r="D7691">
            <v>953.14893617021289</v>
          </cell>
          <cell r="E7691" t="str">
            <v>Open Value</v>
          </cell>
          <cell r="F7691" t="str">
            <v>Software Licenses</v>
          </cell>
        </row>
        <row r="7692">
          <cell r="B7692" t="str">
            <v>EMJ-00387O BRL</v>
          </cell>
          <cell r="C7692" t="str">
            <v>Dyn365TeamMmbrs SNGL SA OLV NL 3Y AqY1 AP UsrCAL</v>
          </cell>
          <cell r="D7692">
            <v>634.64893617021289</v>
          </cell>
          <cell r="E7692" t="str">
            <v>Open Value</v>
          </cell>
          <cell r="F7692" t="str">
            <v>Software Licenses</v>
          </cell>
        </row>
        <row r="7693">
          <cell r="B7693" t="str">
            <v>9A3-00024O BRL</v>
          </cell>
          <cell r="C7693" t="str">
            <v>ECALBridgeforEMS SNGL SubsVL OLV NL 1Mth AP PerUsr</v>
          </cell>
          <cell r="D7693">
            <v>90.7340425531915</v>
          </cell>
          <cell r="E7693" t="str">
            <v>Open Value</v>
          </cell>
          <cell r="F7693" t="str">
            <v>Software Subscription Licenses</v>
          </cell>
        </row>
        <row r="7694">
          <cell r="B7694" t="str">
            <v>U5J-00055O BRL</v>
          </cell>
          <cell r="C7694" t="str">
            <v>ECALBridgeO365 SNGL SubsVL OLV NL 1Mth AP PerUsr</v>
          </cell>
          <cell r="D7694">
            <v>41.744680851063833</v>
          </cell>
          <cell r="E7694" t="str">
            <v>Open Value</v>
          </cell>
          <cell r="F7694" t="str">
            <v>Software Subscription Licenses</v>
          </cell>
        </row>
        <row r="7695">
          <cell r="B7695" t="str">
            <v>76A-00269O BRL</v>
          </cell>
          <cell r="C7695" t="str">
            <v>EntCAL ALNG LicSAPk OLV NL 1Y AqY1 Ent DvcCAL wSrvcs</v>
          </cell>
          <cell r="D7695">
            <v>1587.7978723404256</v>
          </cell>
          <cell r="E7695" t="str">
            <v>Open Value</v>
          </cell>
          <cell r="F7695" t="str">
            <v>Software Licenses</v>
          </cell>
        </row>
        <row r="7696">
          <cell r="B7696" t="str">
            <v>76A-00271O BRL</v>
          </cell>
          <cell r="C7696" t="str">
            <v>EntCAL ALNG LicSAPk OLV NL 1Y AqY1 Ent UsrCAL wSrvcs</v>
          </cell>
          <cell r="D7696">
            <v>2052.6808510638298</v>
          </cell>
          <cell r="E7696" t="str">
            <v>Open Value</v>
          </cell>
          <cell r="F7696" t="str">
            <v>Software Licenses</v>
          </cell>
        </row>
        <row r="7697">
          <cell r="B7697" t="str">
            <v>76A-00437O BRL</v>
          </cell>
          <cell r="C7697" t="str">
            <v>EntCAL ALNG LicSAPk OLV NL 1Y AqY1 Pltfrm DvcCAL wSrvcs</v>
          </cell>
          <cell r="D7697">
            <v>1356.6382978723404</v>
          </cell>
          <cell r="E7697" t="str">
            <v>Open Value</v>
          </cell>
          <cell r="F7697" t="str">
            <v>Software Licenses</v>
          </cell>
        </row>
        <row r="7698">
          <cell r="B7698" t="str">
            <v>76A-00439O BRL</v>
          </cell>
          <cell r="C7698" t="str">
            <v>EntCAL ALNG LicSAPk OLV NL 1Y AqY1 Pltfrm UsrCAL wSrvcs</v>
          </cell>
          <cell r="D7698">
            <v>1754</v>
          </cell>
          <cell r="E7698" t="str">
            <v>Open Value</v>
          </cell>
          <cell r="F7698" t="str">
            <v>Software Licenses</v>
          </cell>
        </row>
        <row r="7699">
          <cell r="B7699" t="str">
            <v>76A-00293O BRL</v>
          </cell>
          <cell r="C7699" t="str">
            <v>EntCAL ALNG LicSAPk OLV NL 1Y AqY2 Ent DvcCAL wSrvcs</v>
          </cell>
          <cell r="D7699">
            <v>2016.7553191489362</v>
          </cell>
          <cell r="E7699" t="str">
            <v>Open Value</v>
          </cell>
          <cell r="F7699" t="str">
            <v>Software Licenses</v>
          </cell>
        </row>
        <row r="7700">
          <cell r="B7700" t="str">
            <v>76A-00295O BRL</v>
          </cell>
          <cell r="C7700" t="str">
            <v>EntCAL ALNG LicSAPk OLV NL 1Y AqY2 Ent UsrCAL wSrvcs</v>
          </cell>
          <cell r="D7700">
            <v>2607.2021276595747</v>
          </cell>
          <cell r="E7700" t="str">
            <v>Open Value</v>
          </cell>
          <cell r="F7700" t="str">
            <v>Software Licenses</v>
          </cell>
        </row>
        <row r="7701">
          <cell r="B7701" t="str">
            <v>76A-00461O BRL</v>
          </cell>
          <cell r="C7701" t="str">
            <v>EntCAL ALNG LicSAPk OLV NL 1Y AqY2 Pltfrm DvcCAL wSrvcs</v>
          </cell>
          <cell r="D7701">
            <v>1721.2978723404256</v>
          </cell>
          <cell r="E7701" t="str">
            <v>Open Value</v>
          </cell>
          <cell r="F7701" t="str">
            <v>Software Licenses</v>
          </cell>
        </row>
        <row r="7702">
          <cell r="B7702" t="str">
            <v>76A-00463O BRL</v>
          </cell>
          <cell r="C7702" t="str">
            <v>EntCAL ALNG LicSAPk OLV NL 1Y AqY2 Pltfrm UsrCAL wSrvcs</v>
          </cell>
          <cell r="D7702">
            <v>2225.3404255319151</v>
          </cell>
          <cell r="E7702" t="str">
            <v>Open Value</v>
          </cell>
          <cell r="F7702" t="str">
            <v>Software Licenses</v>
          </cell>
        </row>
        <row r="7703">
          <cell r="B7703" t="str">
            <v>76A-00309O BRL</v>
          </cell>
          <cell r="C7703" t="str">
            <v>EntCAL ALNG LicSAPk OLV NL 1Y AqY3 Ent DvcCAL wSrvcs</v>
          </cell>
          <cell r="D7703">
            <v>3303.5744680851067</v>
          </cell>
          <cell r="E7703" t="str">
            <v>Open Value</v>
          </cell>
          <cell r="F7703" t="str">
            <v>Software Licenses</v>
          </cell>
        </row>
        <row r="7704">
          <cell r="B7704" t="str">
            <v>76A-00311O BRL</v>
          </cell>
          <cell r="C7704" t="str">
            <v>EntCAL ALNG LicSAPk OLV NL 1Y AqY3 Ent UsrCAL wSrvcs</v>
          </cell>
          <cell r="D7704">
            <v>4270.7234042553191</v>
          </cell>
          <cell r="E7704" t="str">
            <v>Open Value</v>
          </cell>
          <cell r="F7704" t="str">
            <v>Software Licenses</v>
          </cell>
        </row>
        <row r="7705">
          <cell r="B7705" t="str">
            <v>76A-00477O BRL</v>
          </cell>
          <cell r="C7705" t="str">
            <v>EntCAL ALNG LicSAPk OLV NL 1Y AqY3 Pltfrm DvcCAL wSrvcs</v>
          </cell>
          <cell r="D7705">
            <v>2815.244680851064</v>
          </cell>
          <cell r="E7705" t="str">
            <v>Open Value</v>
          </cell>
          <cell r="F7705" t="str">
            <v>Software Licenses</v>
          </cell>
        </row>
        <row r="7706">
          <cell r="B7706" t="str">
            <v>76A-00479O BRL</v>
          </cell>
          <cell r="C7706" t="str">
            <v>EntCAL ALNG LicSAPk OLV NL 1Y AqY3 Pltfrm UsrCAL wSrvcs</v>
          </cell>
          <cell r="D7706">
            <v>3639.3510638297871</v>
          </cell>
          <cell r="E7706" t="str">
            <v>Open Value</v>
          </cell>
          <cell r="F7706" t="str">
            <v>Software Licenses</v>
          </cell>
        </row>
        <row r="7707">
          <cell r="B7707" t="str">
            <v>76A-00365O BRL</v>
          </cell>
          <cell r="C7707" t="str">
            <v>EntCAL ALNG LicSAPk OLV NL 2Y AqY2 Ent DvcCAL wSrvcs</v>
          </cell>
          <cell r="D7707">
            <v>4033.489361702128</v>
          </cell>
          <cell r="E7707" t="str">
            <v>Open Value</v>
          </cell>
          <cell r="F7707" t="str">
            <v>Software Licenses</v>
          </cell>
        </row>
        <row r="7708">
          <cell r="B7708" t="str">
            <v>76A-00367O BRL</v>
          </cell>
          <cell r="C7708" t="str">
            <v>EntCAL ALNG LicSAPk OLV NL 2Y AqY2 Ent UsrCAL wSrvcs</v>
          </cell>
          <cell r="D7708">
            <v>5214.3829787234054</v>
          </cell>
          <cell r="E7708" t="str">
            <v>Open Value</v>
          </cell>
          <cell r="F7708" t="str">
            <v>Software Licenses</v>
          </cell>
        </row>
        <row r="7709">
          <cell r="B7709" t="str">
            <v>76A-00533O BRL</v>
          </cell>
          <cell r="C7709" t="str">
            <v>EntCAL ALNG LicSAPk OLV NL 2Y AqY2 Pltfrm DvcCAL wSrvcs</v>
          </cell>
          <cell r="D7709">
            <v>3442.5851063829791</v>
          </cell>
          <cell r="E7709" t="str">
            <v>Open Value</v>
          </cell>
          <cell r="F7709" t="str">
            <v>Software Licenses</v>
          </cell>
        </row>
        <row r="7710">
          <cell r="B7710" t="str">
            <v>76A-00535O BRL</v>
          </cell>
          <cell r="C7710" t="str">
            <v>EntCAL ALNG LicSAPk OLV NL 2Y AqY2 Pltfrm UsrCAL wSrvcs</v>
          </cell>
          <cell r="D7710">
            <v>4450.6808510638302</v>
          </cell>
          <cell r="E7710" t="str">
            <v>Open Value</v>
          </cell>
          <cell r="F7710" t="str">
            <v>Software Licenses</v>
          </cell>
        </row>
        <row r="7711">
          <cell r="B7711" t="str">
            <v>76A-00389O BRL</v>
          </cell>
          <cell r="C7711" t="str">
            <v>EntCAL ALNG LicSAPk OLV NL 3Y AqY1 Ent DvcCAL wSrvcs</v>
          </cell>
          <cell r="D7711">
            <v>4763.4148936170213</v>
          </cell>
          <cell r="E7711" t="str">
            <v>Open Value</v>
          </cell>
          <cell r="F7711" t="str">
            <v>Software Licenses</v>
          </cell>
        </row>
        <row r="7712">
          <cell r="B7712" t="str">
            <v>76A-00391O BRL</v>
          </cell>
          <cell r="C7712" t="str">
            <v>EntCAL ALNG LicSAPk OLV NL 3Y AqY1 Ent UsrCAL wSrvcs</v>
          </cell>
          <cell r="D7712">
            <v>6158.0425531914898</v>
          </cell>
          <cell r="E7712" t="str">
            <v>Open Value</v>
          </cell>
          <cell r="F7712" t="str">
            <v>Software Licenses</v>
          </cell>
        </row>
        <row r="7713">
          <cell r="B7713" t="str">
            <v>76A-00557O BRL</v>
          </cell>
          <cell r="C7713" t="str">
            <v>EntCAL ALNG LicSAPk OLV NL 3Y AqY1 Pltfrm DvcCAL wSrvcs</v>
          </cell>
          <cell r="D7713">
            <v>4069.9148936170213</v>
          </cell>
          <cell r="E7713" t="str">
            <v>Open Value</v>
          </cell>
          <cell r="F7713" t="str">
            <v>Software Licenses</v>
          </cell>
        </row>
        <row r="7714">
          <cell r="B7714" t="str">
            <v>76A-00559O BRL</v>
          </cell>
          <cell r="C7714" t="str">
            <v>EntCAL ALNG LicSAPk OLV NL 3Y AqY1 Pltfrm UsrCAL wSrvcs</v>
          </cell>
          <cell r="D7714">
            <v>5262.0212765957449</v>
          </cell>
          <cell r="E7714" t="str">
            <v>Open Value</v>
          </cell>
          <cell r="F7714" t="str">
            <v>Software Licenses</v>
          </cell>
        </row>
        <row r="7715">
          <cell r="B7715" t="str">
            <v>76A-00277O BRL</v>
          </cell>
          <cell r="C7715" t="str">
            <v>EntCAL ALNG SA OLV NL 1Y AqY1 Ent DvcCAL wSrvcs</v>
          </cell>
          <cell r="D7715">
            <v>920.45744680851067</v>
          </cell>
          <cell r="E7715" t="str">
            <v>Open Value</v>
          </cell>
          <cell r="F7715" t="str">
            <v>Software Licenses</v>
          </cell>
        </row>
        <row r="7716">
          <cell r="B7716" t="str">
            <v>76A-00279O BRL</v>
          </cell>
          <cell r="C7716" t="str">
            <v>EntCAL ALNG SA OLV NL 1Y AqY1 Ent UsrCAL wSrvcs</v>
          </cell>
          <cell r="D7716">
            <v>1191.4787234042553</v>
          </cell>
          <cell r="E7716" t="str">
            <v>Open Value</v>
          </cell>
          <cell r="F7716" t="str">
            <v>Software Licenses</v>
          </cell>
        </row>
        <row r="7717">
          <cell r="B7717" t="str">
            <v>76A-00445O BRL</v>
          </cell>
          <cell r="C7717" t="str">
            <v>EntCAL ALNG SA OLV NL 1Y AqY1 Pltfrm DvcCAL wSrvcs</v>
          </cell>
          <cell r="D7717">
            <v>875.31914893617022</v>
          </cell>
          <cell r="E7717" t="str">
            <v>Open Value</v>
          </cell>
          <cell r="F7717" t="str">
            <v>Software Licenses</v>
          </cell>
        </row>
        <row r="7718">
          <cell r="B7718" t="str">
            <v>76A-00447O BRL</v>
          </cell>
          <cell r="C7718" t="str">
            <v>EntCAL ALNG SA OLV NL 1Y AqY1 Pltfrm UsrCAL wSrvcs</v>
          </cell>
          <cell r="D7718">
            <v>1133.1063829787233</v>
          </cell>
          <cell r="E7718" t="str">
            <v>Open Value</v>
          </cell>
          <cell r="F7718" t="str">
            <v>Software Licenses</v>
          </cell>
        </row>
        <row r="7719">
          <cell r="B7719" t="str">
            <v>76A-00397O BRL</v>
          </cell>
          <cell r="C7719" t="str">
            <v>EntCAL ALNG SA OLV NL 3Y AqY1 Ent DvcCAL wSrvcs</v>
          </cell>
          <cell r="D7719">
            <v>2761.372340425532</v>
          </cell>
          <cell r="E7719" t="str">
            <v>Open Value</v>
          </cell>
          <cell r="F7719" t="str">
            <v>Software Licenses</v>
          </cell>
        </row>
        <row r="7720">
          <cell r="B7720" t="str">
            <v>76A-00399O BRL</v>
          </cell>
          <cell r="C7720" t="str">
            <v>EntCAL ALNG SA OLV NL 3Y AqY1 Ent UsrCAL wSrvcs</v>
          </cell>
          <cell r="D7720">
            <v>3574.4361702127658</v>
          </cell>
          <cell r="E7720" t="str">
            <v>Open Value</v>
          </cell>
          <cell r="F7720" t="str">
            <v>Software Licenses</v>
          </cell>
        </row>
        <row r="7721">
          <cell r="B7721" t="str">
            <v>76A-00565O BRL</v>
          </cell>
          <cell r="C7721" t="str">
            <v>EntCAL ALNG SA OLV NL 3Y AqY1 Pltfrm DvcCAL wSrvcs</v>
          </cell>
          <cell r="D7721">
            <v>2625.9574468085107</v>
          </cell>
          <cell r="E7721" t="str">
            <v>Open Value</v>
          </cell>
          <cell r="F7721" t="str">
            <v>Software Licenses</v>
          </cell>
        </row>
        <row r="7722">
          <cell r="B7722" t="str">
            <v>76A-00567O BRL</v>
          </cell>
          <cell r="C7722" t="str">
            <v>EntCAL ALNG SA OLV NL 3Y AqY1 Pltfrm UsrCAL wSrvcs</v>
          </cell>
          <cell r="D7722">
            <v>3399.3085106382978</v>
          </cell>
          <cell r="E7722" t="str">
            <v>Open Value</v>
          </cell>
          <cell r="F7722" t="str">
            <v>Software Licenses</v>
          </cell>
        </row>
        <row r="7723">
          <cell r="B7723" t="str">
            <v>76A-00273O BRL</v>
          </cell>
          <cell r="C7723" t="str">
            <v>EntCAL ALNG SASU OLV NL 1Y AqY1 CoreCAL Ent DvcCAL wSrvcs</v>
          </cell>
          <cell r="D7723">
            <v>753.47872340425533</v>
          </cell>
          <cell r="E7723" t="str">
            <v>Open Value</v>
          </cell>
          <cell r="F7723" t="str">
            <v>Software Licenses</v>
          </cell>
        </row>
        <row r="7724">
          <cell r="B7724" t="str">
            <v>76A-00275O BRL</v>
          </cell>
          <cell r="C7724" t="str">
            <v>EntCAL ALNG SASU OLV NL 1Y AqY1 CoreCAL Ent UsrCAL wSrvcs</v>
          </cell>
          <cell r="D7724">
            <v>977.27659574468089</v>
          </cell>
          <cell r="E7724" t="str">
            <v>Open Value</v>
          </cell>
          <cell r="F7724" t="str">
            <v>Software Licenses</v>
          </cell>
        </row>
        <row r="7725">
          <cell r="B7725" t="str">
            <v>76A-00441O BRL</v>
          </cell>
          <cell r="C7725" t="str">
            <v>EntCAL ALNG SASU OLV NL 1Y AqY1 CoreCAL Pltfrm DvcCAL wSrvcs</v>
          </cell>
          <cell r="D7725">
            <v>645.03191489361711</v>
          </cell>
          <cell r="E7725" t="str">
            <v>Open Value</v>
          </cell>
          <cell r="F7725" t="str">
            <v>Software Licenses</v>
          </cell>
        </row>
        <row r="7726">
          <cell r="B7726" t="str">
            <v>76A-00443O BRL</v>
          </cell>
          <cell r="C7726" t="str">
            <v>EntCAL ALNG SASU OLV NL 1Y AqY1 CoreCAL Pltfrm UsrCAL wSrvcs</v>
          </cell>
          <cell r="D7726">
            <v>835.88297872340434</v>
          </cell>
          <cell r="E7726" t="str">
            <v>Open Value</v>
          </cell>
          <cell r="F7726" t="str">
            <v>Software Licenses</v>
          </cell>
        </row>
        <row r="7727">
          <cell r="B7727" t="str">
            <v>76A-00297O BRL</v>
          </cell>
          <cell r="C7727" t="str">
            <v>EntCAL ALNG SASU OLV NL 1Y AqY2 CoreCAL Ent DvcCAL wSrvcs</v>
          </cell>
          <cell r="D7727">
            <v>952.98936170212767</v>
          </cell>
          <cell r="E7727" t="str">
            <v>Open Value</v>
          </cell>
          <cell r="F7727" t="str">
            <v>Software Licenses</v>
          </cell>
        </row>
        <row r="7728">
          <cell r="B7728" t="str">
            <v>76A-00299O BRL</v>
          </cell>
          <cell r="C7728" t="str">
            <v>EntCAL ALNG SASU OLV NL 1Y AqY2 CoreCAL Ent UsrCAL wSrvcs</v>
          </cell>
          <cell r="D7728">
            <v>1236</v>
          </cell>
          <cell r="E7728" t="str">
            <v>Open Value</v>
          </cell>
          <cell r="F7728" t="str">
            <v>Software Licenses</v>
          </cell>
        </row>
        <row r="7729">
          <cell r="B7729" t="str">
            <v>76A-00465O BRL</v>
          </cell>
          <cell r="C7729" t="str">
            <v>EntCAL ALNG SASU OLV NL 1Y AqY2 CoreCAL Pltfrm DvcCAL wSrvcs</v>
          </cell>
          <cell r="D7729">
            <v>814.60638297872345</v>
          </cell>
          <cell r="E7729" t="str">
            <v>Open Value</v>
          </cell>
          <cell r="F7729" t="str">
            <v>Software Licenses</v>
          </cell>
        </row>
        <row r="7730">
          <cell r="B7730" t="str">
            <v>76A-00467O BRL</v>
          </cell>
          <cell r="C7730" t="str">
            <v>EntCAL ALNG SASU OLV NL 1Y AqY2 CoreCAL Pltfrm UsrCAL wSrvcs</v>
          </cell>
          <cell r="D7730">
            <v>1055.9680851063831</v>
          </cell>
          <cell r="E7730" t="str">
            <v>Open Value</v>
          </cell>
          <cell r="F7730" t="str">
            <v>Software Licenses</v>
          </cell>
        </row>
        <row r="7731">
          <cell r="B7731" t="str">
            <v>76A-00313O BRL</v>
          </cell>
          <cell r="C7731" t="str">
            <v>EntCAL ALNG SASU OLV NL 1Y AqY3 CoreCAL Ent DvcCAL wSrvcs</v>
          </cell>
          <cell r="D7731">
            <v>1551.5425531914896</v>
          </cell>
          <cell r="E7731" t="str">
            <v>Open Value</v>
          </cell>
          <cell r="F7731" t="str">
            <v>Software Licenses</v>
          </cell>
        </row>
        <row r="7732">
          <cell r="B7732" t="str">
            <v>76A-00315O BRL</v>
          </cell>
          <cell r="C7732" t="str">
            <v>EntCAL ALNG SASU OLV NL 1Y AqY3 CoreCAL Ent UsrCAL wSrvcs</v>
          </cell>
          <cell r="D7732">
            <v>2012.1595744680853</v>
          </cell>
          <cell r="E7732" t="str">
            <v>Open Value</v>
          </cell>
          <cell r="F7732" t="str">
            <v>Software Licenses</v>
          </cell>
        </row>
        <row r="7733">
          <cell r="B7733" t="str">
            <v>76A-00481O BRL</v>
          </cell>
          <cell r="C7733" t="str">
            <v>EntCAL ALNG SASU OLV NL 1Y AqY3 CoreCAL Pltfrm DvcCAL wSrvcs</v>
          </cell>
          <cell r="D7733">
            <v>1323.3297872340427</v>
          </cell>
          <cell r="E7733" t="str">
            <v>Open Value</v>
          </cell>
          <cell r="F7733" t="str">
            <v>Software Licenses</v>
          </cell>
        </row>
        <row r="7734">
          <cell r="B7734" t="str">
            <v>76A-00483O BRL</v>
          </cell>
          <cell r="C7734" t="str">
            <v>EntCAL ALNG SASU OLV NL 1Y AqY3 CoreCAL Pltfrm UsrCAL wSrvcs</v>
          </cell>
          <cell r="D7734">
            <v>1716.2340425531916</v>
          </cell>
          <cell r="E7734" t="str">
            <v>Open Value</v>
          </cell>
          <cell r="F7734" t="str">
            <v>Software Licenses</v>
          </cell>
        </row>
        <row r="7735">
          <cell r="B7735" t="str">
            <v>76A-00369O BRL</v>
          </cell>
          <cell r="C7735" t="str">
            <v>EntCAL ALNG SASU OLV NL 2Y AqY2 CoreCAL Ent DvcCAL wSrvcs</v>
          </cell>
          <cell r="D7735">
            <v>1905.9893617021278</v>
          </cell>
          <cell r="E7735" t="str">
            <v>Open Value</v>
          </cell>
          <cell r="F7735" t="str">
            <v>Software Licenses</v>
          </cell>
        </row>
        <row r="7736">
          <cell r="B7736" t="str">
            <v>76A-00371O BRL</v>
          </cell>
          <cell r="C7736" t="str">
            <v>EntCAL ALNG SASU OLV NL 2Y AqY2 CoreCAL Ent UsrCAL wSrvcs</v>
          </cell>
          <cell r="D7736">
            <v>2471.989361702128</v>
          </cell>
          <cell r="E7736" t="str">
            <v>Open Value</v>
          </cell>
          <cell r="F7736" t="str">
            <v>Software Licenses</v>
          </cell>
        </row>
        <row r="7737">
          <cell r="B7737" t="str">
            <v>76A-00537O BRL</v>
          </cell>
          <cell r="C7737" t="str">
            <v>EntCAL ALNG SASU OLV NL 2Y AqY2 CoreCAL Pltfrm DvcCAL wSrvcs</v>
          </cell>
          <cell r="D7737">
            <v>1629.2127659574469</v>
          </cell>
          <cell r="E7737" t="str">
            <v>Open Value</v>
          </cell>
          <cell r="F7737" t="str">
            <v>Software Licenses</v>
          </cell>
        </row>
        <row r="7738">
          <cell r="B7738" t="str">
            <v>76A-00539O BRL</v>
          </cell>
          <cell r="C7738" t="str">
            <v>EntCAL ALNG SASU OLV NL 2Y AqY2 CoreCAL Pltfrm UsrCAL wSrvcs</v>
          </cell>
          <cell r="D7738">
            <v>2111.9361702127662</v>
          </cell>
          <cell r="E7738" t="str">
            <v>Open Value</v>
          </cell>
          <cell r="F7738" t="str">
            <v>Software Licenses</v>
          </cell>
        </row>
        <row r="7739">
          <cell r="B7739" t="str">
            <v>76A-00393O BRL</v>
          </cell>
          <cell r="C7739" t="str">
            <v>EntCAL ALNG SASU OLV NL 3Y AqY1 CoreCAL Ent DvcCAL wSrvcs</v>
          </cell>
          <cell r="D7739">
            <v>2260.4468085106387</v>
          </cell>
          <cell r="E7739" t="str">
            <v>Open Value</v>
          </cell>
          <cell r="F7739" t="str">
            <v>Software Licenses</v>
          </cell>
        </row>
        <row r="7740">
          <cell r="B7740" t="str">
            <v>76A-00395O BRL</v>
          </cell>
          <cell r="C7740" t="str">
            <v>EntCAL ALNG SASU OLV NL 3Y AqY1 CoreCAL Ent UsrCAL wSrvcs</v>
          </cell>
          <cell r="D7740">
            <v>2931.8404255319147</v>
          </cell>
          <cell r="E7740" t="str">
            <v>Open Value</v>
          </cell>
          <cell r="F7740" t="str">
            <v>Software Licenses</v>
          </cell>
        </row>
        <row r="7741">
          <cell r="B7741" t="str">
            <v>76A-00561O BRL</v>
          </cell>
          <cell r="C7741" t="str">
            <v>EntCAL ALNG SASU OLV NL 3Y AqY1 CoreCAL Pltfrm DvcCAL wSrvcs</v>
          </cell>
          <cell r="D7741">
            <v>1935.0957446808511</v>
          </cell>
          <cell r="E7741" t="str">
            <v>Open Value</v>
          </cell>
          <cell r="F7741" t="str">
            <v>Software Licenses</v>
          </cell>
        </row>
        <row r="7742">
          <cell r="B7742" t="str">
            <v>76A-00563O BRL</v>
          </cell>
          <cell r="C7742" t="str">
            <v>EntCAL ALNG SASU OLV NL 3Y AqY1 CoreCAL Pltfrm UsrCAL wSrvcs</v>
          </cell>
          <cell r="D7742">
            <v>2507.6382978723404</v>
          </cell>
          <cell r="E7742" t="str">
            <v>Open Value</v>
          </cell>
          <cell r="F7742" t="str">
            <v>Software Licenses</v>
          </cell>
        </row>
        <row r="7743">
          <cell r="B7743" t="str">
            <v>76A-00616O BRL</v>
          </cell>
          <cell r="C7743" t="str">
            <v>EntCAL SNGL LicSAPk OLV NL 1Y AqY1 AP DvcCAL wSrvcs</v>
          </cell>
          <cell r="D7743">
            <v>1920.7765957446809</v>
          </cell>
          <cell r="E7743" t="str">
            <v>Open Value</v>
          </cell>
          <cell r="F7743" t="str">
            <v>Software Licenses</v>
          </cell>
        </row>
        <row r="7744">
          <cell r="B7744" t="str">
            <v>76A-00617O BRL</v>
          </cell>
          <cell r="C7744" t="str">
            <v>EntCAL SNGL LicSAPk OLV NL 1Y AqY1 AP UsrCAL wSrvcs</v>
          </cell>
          <cell r="D7744">
            <v>2484.6063829787236</v>
          </cell>
          <cell r="E7744" t="str">
            <v>Open Value</v>
          </cell>
          <cell r="F7744" t="str">
            <v>Software Licenses</v>
          </cell>
        </row>
        <row r="7745">
          <cell r="B7745" t="str">
            <v>76A-00634O BRL</v>
          </cell>
          <cell r="C7745" t="str">
            <v>EntCAL SNGL LicSAPk OLV NL 1Y AqY2 AP DvcCAL wSrvcs</v>
          </cell>
          <cell r="D7745">
            <v>2397.5851063829787</v>
          </cell>
          <cell r="E7745" t="str">
            <v>Open Value</v>
          </cell>
          <cell r="F7745" t="str">
            <v>Software Licenses</v>
          </cell>
        </row>
        <row r="7746">
          <cell r="B7746" t="str">
            <v>76A-00635O BRL</v>
          </cell>
          <cell r="C7746" t="str">
            <v>EntCAL SNGL LicSAPk OLV NL 1Y AqY2 AP UsrCAL wSrvcs</v>
          </cell>
          <cell r="D7746">
            <v>3100.9680851063831</v>
          </cell>
          <cell r="E7746" t="str">
            <v>Open Value</v>
          </cell>
          <cell r="F7746" t="str">
            <v>Software Licenses</v>
          </cell>
        </row>
        <row r="7747">
          <cell r="B7747" t="str">
            <v>76A-00652O BRL</v>
          </cell>
          <cell r="C7747" t="str">
            <v>EntCAL SNGL LicSAPk OLV NL 1Y AqY3 AP DvcCAL wSrvcs</v>
          </cell>
          <cell r="D7747">
            <v>3828.0106382978724</v>
          </cell>
          <cell r="E7747" t="str">
            <v>Open Value</v>
          </cell>
          <cell r="F7747" t="str">
            <v>Software Licenses</v>
          </cell>
        </row>
        <row r="7748">
          <cell r="B7748" t="str">
            <v>76A-00653O BRL</v>
          </cell>
          <cell r="C7748" t="str">
            <v>EntCAL SNGL LicSAPk OLV NL 1Y AqY3 AP UsrCAL wSrvcs</v>
          </cell>
          <cell r="D7748">
            <v>4950.0638297872347</v>
          </cell>
          <cell r="E7748" t="str">
            <v>Open Value</v>
          </cell>
          <cell r="F7748" t="str">
            <v>Software Licenses</v>
          </cell>
        </row>
        <row r="7749">
          <cell r="B7749" t="str">
            <v>76A-00714O BRL</v>
          </cell>
          <cell r="C7749" t="str">
            <v>EntCAL SNGL LicSAPk OLV NL 2Y AqY2 AP DvcCAL wSrvcs</v>
          </cell>
          <cell r="D7749">
            <v>4795.1808510638302</v>
          </cell>
          <cell r="E7749" t="str">
            <v>Open Value</v>
          </cell>
          <cell r="F7749" t="str">
            <v>Software Licenses</v>
          </cell>
        </row>
        <row r="7750">
          <cell r="B7750" t="str">
            <v>76A-00715O BRL</v>
          </cell>
          <cell r="C7750" t="str">
            <v>EntCAL SNGL LicSAPk OLV NL 2Y AqY2 AP UsrCAL wSrvcs</v>
          </cell>
          <cell r="D7750">
            <v>6201.9361702127662</v>
          </cell>
          <cell r="E7750" t="str">
            <v>Open Value</v>
          </cell>
          <cell r="F7750" t="str">
            <v>Software Licenses</v>
          </cell>
        </row>
        <row r="7751">
          <cell r="B7751" t="str">
            <v>76A-00744O BRL</v>
          </cell>
          <cell r="C7751" t="str">
            <v>EntCAL SNGL LicSAPk OLV NL 3Y AqY1 AP DvcCAL wSrvcs</v>
          </cell>
          <cell r="D7751">
            <v>5762.3297872340427</v>
          </cell>
          <cell r="E7751" t="str">
            <v>Open Value</v>
          </cell>
          <cell r="F7751" t="str">
            <v>Software Licenses</v>
          </cell>
        </row>
        <row r="7752">
          <cell r="B7752" t="str">
            <v>76A-00745O BRL</v>
          </cell>
          <cell r="C7752" t="str">
            <v>EntCAL SNGL LicSAPk OLV NL 3Y AqY1 AP UsrCAL wSrvcs</v>
          </cell>
          <cell r="D7752">
            <v>7453.8191489361707</v>
          </cell>
          <cell r="E7752" t="str">
            <v>Open Value</v>
          </cell>
          <cell r="F7752" t="str">
            <v>Software Licenses</v>
          </cell>
        </row>
        <row r="7753">
          <cell r="B7753" t="str">
            <v>76A-00620O BRL</v>
          </cell>
          <cell r="C7753" t="str">
            <v>EntCAL SNGL SA OLV NL 1Y AqY1 AP DvcCAL wSrvcs</v>
          </cell>
          <cell r="D7753">
            <v>967.15957446808511</v>
          </cell>
          <cell r="E7753" t="str">
            <v>Open Value</v>
          </cell>
          <cell r="F7753" t="str">
            <v>Software Licenses</v>
          </cell>
        </row>
        <row r="7754">
          <cell r="B7754" t="str">
            <v>76A-00621O BRL</v>
          </cell>
          <cell r="C7754" t="str">
            <v>EntCAL SNGL SA OLV NL 1Y AqY1 AP UsrCAL wSrvcs</v>
          </cell>
          <cell r="D7754">
            <v>1251.872340425532</v>
          </cell>
          <cell r="E7754" t="str">
            <v>Open Value</v>
          </cell>
          <cell r="F7754" t="str">
            <v>Software Licenses</v>
          </cell>
        </row>
        <row r="7755">
          <cell r="B7755" t="str">
            <v>76A-00638O BRL</v>
          </cell>
          <cell r="C7755" t="str">
            <v>EntCAL SNGL SA OLV NL 1Y AqY2 AP DvcCAL wSrvcs</v>
          </cell>
          <cell r="D7755">
            <v>967.15957446808511</v>
          </cell>
          <cell r="E7755" t="str">
            <v>Open Value</v>
          </cell>
          <cell r="F7755" t="str">
            <v>Software Licenses</v>
          </cell>
        </row>
        <row r="7756">
          <cell r="B7756" t="str">
            <v>76A-00639O BRL</v>
          </cell>
          <cell r="C7756" t="str">
            <v>EntCAL SNGL SA OLV NL 1Y AqY2 AP UsrCAL wSrvcs</v>
          </cell>
          <cell r="D7756">
            <v>1251.872340425532</v>
          </cell>
          <cell r="E7756" t="str">
            <v>Open Value</v>
          </cell>
          <cell r="F7756" t="str">
            <v>Software Licenses</v>
          </cell>
        </row>
        <row r="7757">
          <cell r="B7757" t="str">
            <v>76A-00656O BRL</v>
          </cell>
          <cell r="C7757" t="str">
            <v>EntCAL SNGL SA OLV NL 1Y AqY3 AP DvcCAL wSrvcs</v>
          </cell>
          <cell r="D7757">
            <v>967.15957446808511</v>
          </cell>
          <cell r="E7757" t="str">
            <v>Open Value</v>
          </cell>
          <cell r="F7757" t="str">
            <v>Software Licenses</v>
          </cell>
        </row>
        <row r="7758">
          <cell r="B7758" t="str">
            <v>76A-00657O BRL</v>
          </cell>
          <cell r="C7758" t="str">
            <v>EntCAL SNGL SA OLV NL 1Y AqY3 AP UsrCAL wSrvcs</v>
          </cell>
          <cell r="D7758">
            <v>1251.872340425532</v>
          </cell>
          <cell r="E7758" t="str">
            <v>Open Value</v>
          </cell>
          <cell r="F7758" t="str">
            <v>Software Licenses</v>
          </cell>
        </row>
        <row r="7759">
          <cell r="B7759" t="str">
            <v>76A-00718O BRL</v>
          </cell>
          <cell r="C7759" t="str">
            <v>EntCAL SNGL SA OLV NL 2Y AqY2 AP DvcCAL wSrvcs</v>
          </cell>
          <cell r="D7759">
            <v>1934.3191489361702</v>
          </cell>
          <cell r="E7759" t="str">
            <v>Open Value</v>
          </cell>
          <cell r="F7759" t="str">
            <v>Software Licenses</v>
          </cell>
        </row>
        <row r="7760">
          <cell r="B7760" t="str">
            <v>76A-00719O BRL</v>
          </cell>
          <cell r="C7760" t="str">
            <v>EntCAL SNGL SA OLV NL 2Y AqY2 AP UsrCAL wSrvcs</v>
          </cell>
          <cell r="D7760">
            <v>2503.7553191489365</v>
          </cell>
          <cell r="E7760" t="str">
            <v>Open Value</v>
          </cell>
          <cell r="F7760" t="str">
            <v>Software Licenses</v>
          </cell>
        </row>
        <row r="7761">
          <cell r="B7761" t="str">
            <v>76A-00748O BRL</v>
          </cell>
          <cell r="C7761" t="str">
            <v>EntCAL SNGL SA OLV NL 3Y AqY1 AP DvcCAL wSrvcs</v>
          </cell>
          <cell r="D7761">
            <v>2901.4787234042556</v>
          </cell>
          <cell r="E7761" t="str">
            <v>Open Value</v>
          </cell>
          <cell r="F7761" t="str">
            <v>Software Licenses</v>
          </cell>
        </row>
        <row r="7762">
          <cell r="B7762" t="str">
            <v>76A-00749O BRL</v>
          </cell>
          <cell r="C7762" t="str">
            <v>EntCAL SNGL SA OLV NL 3Y AqY1 AP UsrCAL wSrvcs</v>
          </cell>
          <cell r="D7762">
            <v>3755.6276595744685</v>
          </cell>
          <cell r="E7762" t="str">
            <v>Open Value</v>
          </cell>
          <cell r="F7762" t="str">
            <v>Software Licenses</v>
          </cell>
        </row>
        <row r="7763">
          <cell r="B7763" t="str">
            <v>76A-00618O BRL</v>
          </cell>
          <cell r="C7763" t="str">
            <v>EntCAL SNGL SASU OLV NL 1Y AqY1 CoreCAL AP DvcCAL wSrvcs</v>
          </cell>
          <cell r="D7763">
            <v>997.72340425531922</v>
          </cell>
          <cell r="E7763" t="str">
            <v>Open Value</v>
          </cell>
          <cell r="F7763" t="str">
            <v>Software Licenses</v>
          </cell>
        </row>
        <row r="7764">
          <cell r="B7764" t="str">
            <v>76A-00619O BRL</v>
          </cell>
          <cell r="C7764" t="str">
            <v>EntCAL SNGL SASU OLV NL 1Y AqY1 CoreCAL AP UsrCAL wSrvcs</v>
          </cell>
          <cell r="D7764">
            <v>1294.3191489361704</v>
          </cell>
          <cell r="E7764" t="str">
            <v>Open Value</v>
          </cell>
          <cell r="F7764" t="str">
            <v>Software Licenses</v>
          </cell>
        </row>
        <row r="7765">
          <cell r="B7765" t="str">
            <v>76A-00636O BRL</v>
          </cell>
          <cell r="C7765" t="str">
            <v>EntCAL SNGL SASU OLV NL 1Y AqY2 CoreCAL AP DvcCAL wSrvcs</v>
          </cell>
          <cell r="D7765">
            <v>1219.5</v>
          </cell>
          <cell r="E7765" t="str">
            <v>Open Value</v>
          </cell>
          <cell r="F7765" t="str">
            <v>Software Licenses</v>
          </cell>
        </row>
        <row r="7766">
          <cell r="B7766" t="str">
            <v>76A-00637O BRL</v>
          </cell>
          <cell r="C7766" t="str">
            <v>EntCAL SNGL SASU OLV NL 1Y AqY2 CoreCAL AP UsrCAL wSrvcs</v>
          </cell>
          <cell r="D7766">
            <v>1582.0425531914893</v>
          </cell>
          <cell r="E7766" t="str">
            <v>Open Value</v>
          </cell>
          <cell r="F7766" t="str">
            <v>Software Licenses</v>
          </cell>
        </row>
        <row r="7767">
          <cell r="B7767" t="str">
            <v>76A-00654O BRL</v>
          </cell>
          <cell r="C7767" t="str">
            <v>EntCAL SNGL SASU OLV NL 1Y AqY3 CoreCAL AP DvcCAL wSrvcs</v>
          </cell>
          <cell r="D7767">
            <v>1884.8191489361704</v>
          </cell>
          <cell r="E7767" t="str">
            <v>Open Value</v>
          </cell>
          <cell r="F7767" t="str">
            <v>Software Licenses</v>
          </cell>
        </row>
        <row r="7768">
          <cell r="B7768" t="str">
            <v>76A-00655O BRL</v>
          </cell>
          <cell r="C7768" t="str">
            <v>EntCAL SNGL SASU OLV NL 1Y AqY3 CoreCAL AP UsrCAL wSrvcs</v>
          </cell>
          <cell r="D7768">
            <v>2445.2234042553196</v>
          </cell>
          <cell r="E7768" t="str">
            <v>Open Value</v>
          </cell>
          <cell r="F7768" t="str">
            <v>Software Licenses</v>
          </cell>
        </row>
        <row r="7769">
          <cell r="B7769" t="str">
            <v>76A-00716O BRL</v>
          </cell>
          <cell r="C7769" t="str">
            <v>EntCAL SNGL SASU OLV NL 2Y AqY2 CoreCAL AP DvcCAL wSrvcs</v>
          </cell>
          <cell r="D7769">
            <v>2438.989361702128</v>
          </cell>
          <cell r="E7769" t="str">
            <v>Open Value</v>
          </cell>
          <cell r="F7769" t="str">
            <v>Software Licenses</v>
          </cell>
        </row>
        <row r="7770">
          <cell r="B7770" t="str">
            <v>76A-00717O BRL</v>
          </cell>
          <cell r="C7770" t="str">
            <v>EntCAL SNGL SASU OLV NL 2Y AqY2 CoreCAL AP UsrCAL wSrvcs</v>
          </cell>
          <cell r="D7770">
            <v>3164.0957446808511</v>
          </cell>
          <cell r="E7770" t="str">
            <v>Open Value</v>
          </cell>
          <cell r="F7770" t="str">
            <v>Software Licenses</v>
          </cell>
        </row>
        <row r="7771">
          <cell r="B7771" t="str">
            <v>76A-00746O BRL</v>
          </cell>
          <cell r="C7771" t="str">
            <v>EntCAL SNGL SASU OLV NL 3Y AqY1 CoreCAL AP DvcCAL wSrvcs</v>
          </cell>
          <cell r="D7771">
            <v>2993.1702127659573</v>
          </cell>
          <cell r="E7771" t="str">
            <v>Open Value</v>
          </cell>
          <cell r="F7771" t="str">
            <v>Software Licenses</v>
          </cell>
        </row>
        <row r="7772">
          <cell r="B7772" t="str">
            <v>76A-00747O BRL</v>
          </cell>
          <cell r="C7772" t="str">
            <v>EntCAL SNGL SASU OLV NL 3Y AqY1 CoreCAL AP UsrCAL wSrvcs</v>
          </cell>
          <cell r="D7772">
            <v>3882.9574468085107</v>
          </cell>
          <cell r="E7772" t="str">
            <v>Open Value</v>
          </cell>
          <cell r="F7772" t="str">
            <v>Software Licenses</v>
          </cell>
        </row>
        <row r="7773">
          <cell r="B7773" t="str">
            <v>GS7-00001O BRL</v>
          </cell>
          <cell r="C7773" t="str">
            <v>EntMobandSecE3Open ShrdSvr SNGL SubsVL OLV NL 1Mth AP</v>
          </cell>
          <cell r="D7773">
            <v>47.212765957446813</v>
          </cell>
          <cell r="E7773" t="str">
            <v>Open Value</v>
          </cell>
          <cell r="F7773" t="str">
            <v>Software Subscription Licenses</v>
          </cell>
        </row>
        <row r="7774">
          <cell r="B7774" t="str">
            <v>GS9-00004O BRL</v>
          </cell>
          <cell r="C7774" t="str">
            <v>EntMobandSecE3OpenAddOn ShrdSvr SNGL SubsVL OLV NL 1Mth AP AddOn</v>
          </cell>
          <cell r="D7774">
            <v>29.989361702127663</v>
          </cell>
          <cell r="E7774" t="str">
            <v>Open Value</v>
          </cell>
          <cell r="F7774" t="str">
            <v>Software Subscription Licenses</v>
          </cell>
        </row>
        <row r="7775">
          <cell r="B7775" t="str">
            <v>CF3-00002O BRL</v>
          </cell>
          <cell r="C7775" t="str">
            <v>EntMobandSecE5Open ShrdSvr SNGL SubsVL OLV NL 1Mth AP</v>
          </cell>
          <cell r="D7775">
            <v>79.946808510638306</v>
          </cell>
          <cell r="E7775" t="str">
            <v>Open Value</v>
          </cell>
          <cell r="F7775" t="str">
            <v>Software Subscription Licenses</v>
          </cell>
        </row>
        <row r="7776">
          <cell r="B7776" t="str">
            <v>CE4-00001O BRL</v>
          </cell>
          <cell r="C7776" t="str">
            <v>EntMobandSecE5OpenAddOn ShrdSvr SNGL SubsVL OLV NL 1Mth AP AddOn</v>
          </cell>
          <cell r="D7776">
            <v>61.755319148936174</v>
          </cell>
          <cell r="E7776" t="str">
            <v>Open Value</v>
          </cell>
          <cell r="F7776" t="str">
            <v>Software Subscription Licenses</v>
          </cell>
        </row>
        <row r="7777">
          <cell r="B7777" t="str">
            <v>5A9-00002O BRL</v>
          </cell>
          <cell r="C7777" t="str">
            <v>EOAforExchgOnlnOpn ShrdSvr SNGL SubsVL OLV NL 1Mth AP AddOn</v>
          </cell>
          <cell r="D7777">
            <v>16.202127659574469</v>
          </cell>
          <cell r="E7777" t="str">
            <v>Open Value</v>
          </cell>
          <cell r="F7777" t="str">
            <v>Software Subscription Licenses</v>
          </cell>
        </row>
        <row r="7778">
          <cell r="B7778" t="str">
            <v>GR5-00001O BRL</v>
          </cell>
          <cell r="C7778" t="str">
            <v>EOAforExchngSvrOpen ShrdSvr SNGL SubsVL OLV NL 1Mth AP</v>
          </cell>
          <cell r="D7778">
            <v>16.202127659574469</v>
          </cell>
          <cell r="E7778" t="str">
            <v>Open Value</v>
          </cell>
          <cell r="F7778" t="str">
            <v>Software Subscription Licenses</v>
          </cell>
        </row>
        <row r="7779">
          <cell r="B7779" t="str">
            <v>065-04594O BRL</v>
          </cell>
          <cell r="C7779" t="str">
            <v>Excel SNGL LicSAPk OLV NL 1Y AqY1 AP</v>
          </cell>
          <cell r="D7779">
            <v>646.02127659574467</v>
          </cell>
          <cell r="E7779" t="str">
            <v>Open Value</v>
          </cell>
          <cell r="F7779" t="str">
            <v>Software Licenses</v>
          </cell>
        </row>
        <row r="7780">
          <cell r="B7780" t="str">
            <v>065-04595O BRL</v>
          </cell>
          <cell r="C7780" t="str">
            <v>Excel SNGL LicSAPk OLV NL 1Y AqY2 AP</v>
          </cell>
          <cell r="D7780">
            <v>818.80851063829789</v>
          </cell>
          <cell r="E7780" t="str">
            <v>Open Value</v>
          </cell>
          <cell r="F7780" t="str">
            <v>Software Licenses</v>
          </cell>
        </row>
        <row r="7781">
          <cell r="B7781" t="str">
            <v>065-04596O BRL</v>
          </cell>
          <cell r="C7781" t="str">
            <v>Excel SNGL LicSAPk OLV NL 1Y AqY3 AP</v>
          </cell>
          <cell r="D7781">
            <v>1337.18085106383</v>
          </cell>
          <cell r="E7781" t="str">
            <v>Open Value</v>
          </cell>
          <cell r="F7781" t="str">
            <v>Software Licenses</v>
          </cell>
        </row>
        <row r="7782">
          <cell r="B7782" t="str">
            <v>065-04597O BRL</v>
          </cell>
          <cell r="C7782" t="str">
            <v>Excel SNGL LicSAPk OLV NL 2Y AqY2 AP</v>
          </cell>
          <cell r="D7782">
            <v>1637.6170212765958</v>
          </cell>
          <cell r="E7782" t="str">
            <v>Open Value</v>
          </cell>
          <cell r="F7782" t="str">
            <v>Software Licenses</v>
          </cell>
        </row>
        <row r="7783">
          <cell r="B7783" t="str">
            <v>065-04598O BRL</v>
          </cell>
          <cell r="C7783" t="str">
            <v>Excel SNGL LicSAPk OLV NL 3Y AqY1 AP</v>
          </cell>
          <cell r="D7783">
            <v>1938.0638297872342</v>
          </cell>
          <cell r="E7783" t="str">
            <v>Open Value</v>
          </cell>
          <cell r="F7783" t="str">
            <v>Software Licenses</v>
          </cell>
        </row>
        <row r="7784">
          <cell r="B7784" t="str">
            <v>065-04599O BRL</v>
          </cell>
          <cell r="C7784" t="str">
            <v>Excel SNGL SA OLV NL 1Y AqY1 AP</v>
          </cell>
          <cell r="D7784">
            <v>300.436170212766</v>
          </cell>
          <cell r="E7784" t="str">
            <v>Open Value</v>
          </cell>
          <cell r="F7784" t="str">
            <v>Software Licenses</v>
          </cell>
        </row>
        <row r="7785">
          <cell r="B7785" t="str">
            <v>065-04601O BRL</v>
          </cell>
          <cell r="C7785" t="str">
            <v>Excel SNGL SA OLV NL 1Y AqY2 AP</v>
          </cell>
          <cell r="D7785">
            <v>300.436170212766</v>
          </cell>
          <cell r="E7785" t="str">
            <v>Open Value</v>
          </cell>
          <cell r="F7785" t="str">
            <v>Software Licenses</v>
          </cell>
        </row>
        <row r="7786">
          <cell r="B7786" t="str">
            <v>065-04600O BRL</v>
          </cell>
          <cell r="C7786" t="str">
            <v>Excel SNGL SA OLV NL 1Y AqY3 AP</v>
          </cell>
          <cell r="D7786">
            <v>300.436170212766</v>
          </cell>
          <cell r="E7786" t="str">
            <v>Open Value</v>
          </cell>
          <cell r="F7786" t="str">
            <v>Software Licenses</v>
          </cell>
        </row>
        <row r="7787">
          <cell r="B7787" t="str">
            <v>065-04602O BRL</v>
          </cell>
          <cell r="C7787" t="str">
            <v>Excel SNGL SA OLV NL 2Y AqY2 AP</v>
          </cell>
          <cell r="D7787">
            <v>600.872340425532</v>
          </cell>
          <cell r="E7787" t="str">
            <v>Open Value</v>
          </cell>
          <cell r="F7787" t="str">
            <v>Software Licenses</v>
          </cell>
        </row>
        <row r="7788">
          <cell r="B7788" t="str">
            <v>065-04603O BRL</v>
          </cell>
          <cell r="C7788" t="str">
            <v>Excel SNGL SA OLV NL 3Y AqY1 AP</v>
          </cell>
          <cell r="D7788">
            <v>901.30851063829789</v>
          </cell>
          <cell r="E7788" t="str">
            <v>Open Value</v>
          </cell>
          <cell r="F7788" t="str">
            <v>Software Licenses</v>
          </cell>
        </row>
        <row r="7789">
          <cell r="B7789" t="str">
            <v>D46-00487O BRL</v>
          </cell>
          <cell r="C7789" t="str">
            <v>ExcelMac SNGL LicSAPk OLV NL 1Y AqY1 AP</v>
          </cell>
          <cell r="D7789">
            <v>646.02127659574467</v>
          </cell>
          <cell r="E7789" t="str">
            <v>Open Value</v>
          </cell>
          <cell r="F7789" t="str">
            <v>Software Licenses</v>
          </cell>
        </row>
        <row r="7790">
          <cell r="B7790" t="str">
            <v>D46-00488O BRL</v>
          </cell>
          <cell r="C7790" t="str">
            <v>ExcelMac SNGL LicSAPk OLV NL 1Y AqY2 AP</v>
          </cell>
          <cell r="D7790">
            <v>818.80851063829789</v>
          </cell>
          <cell r="E7790" t="str">
            <v>Open Value</v>
          </cell>
          <cell r="F7790" t="str">
            <v>Software Licenses</v>
          </cell>
        </row>
        <row r="7791">
          <cell r="B7791" t="str">
            <v>D46-00489O BRL</v>
          </cell>
          <cell r="C7791" t="str">
            <v>ExcelMac SNGL LicSAPk OLV NL 1Y AqY3 AP</v>
          </cell>
          <cell r="D7791">
            <v>1337.18085106383</v>
          </cell>
          <cell r="E7791" t="str">
            <v>Open Value</v>
          </cell>
          <cell r="F7791" t="str">
            <v>Software Licenses</v>
          </cell>
        </row>
        <row r="7792">
          <cell r="B7792" t="str">
            <v>D46-00486O BRL</v>
          </cell>
          <cell r="C7792" t="str">
            <v>ExcelMac SNGL LicSAPk OLV NL 2Y AqY2 AP</v>
          </cell>
          <cell r="D7792">
            <v>1637.6170212765958</v>
          </cell>
          <cell r="E7792" t="str">
            <v>Open Value</v>
          </cell>
          <cell r="F7792" t="str">
            <v>Software Licenses</v>
          </cell>
        </row>
        <row r="7793">
          <cell r="B7793" t="str">
            <v>D46-00485O BRL</v>
          </cell>
          <cell r="C7793" t="str">
            <v>ExcelMac SNGL LicSAPk OLV NL 3Y AqY1 AP</v>
          </cell>
          <cell r="D7793">
            <v>1938.0638297872342</v>
          </cell>
          <cell r="E7793" t="str">
            <v>Open Value</v>
          </cell>
          <cell r="F7793" t="str">
            <v>Software Licenses</v>
          </cell>
        </row>
        <row r="7794">
          <cell r="B7794" t="str">
            <v>D46-00490O BRL</v>
          </cell>
          <cell r="C7794" t="str">
            <v>ExcelMac SNGL SA OLV NL 1Y AqY1 AP</v>
          </cell>
          <cell r="D7794">
            <v>300.436170212766</v>
          </cell>
          <cell r="E7794" t="str">
            <v>Open Value</v>
          </cell>
          <cell r="F7794" t="str">
            <v>Software Licenses</v>
          </cell>
        </row>
        <row r="7795">
          <cell r="B7795" t="str">
            <v>D46-00494O BRL</v>
          </cell>
          <cell r="C7795" t="str">
            <v>ExcelMac SNGL SA OLV NL 1Y AqY2 AP</v>
          </cell>
          <cell r="D7795">
            <v>300.436170212766</v>
          </cell>
          <cell r="E7795" t="str">
            <v>Open Value</v>
          </cell>
          <cell r="F7795" t="str">
            <v>Software Licenses</v>
          </cell>
        </row>
        <row r="7796">
          <cell r="B7796" t="str">
            <v>D46-00493O BRL</v>
          </cell>
          <cell r="C7796" t="str">
            <v>ExcelMac SNGL SA OLV NL 1Y AqY3 AP</v>
          </cell>
          <cell r="D7796">
            <v>300.436170212766</v>
          </cell>
          <cell r="E7796" t="str">
            <v>Open Value</v>
          </cell>
          <cell r="F7796" t="str">
            <v>Software Licenses</v>
          </cell>
        </row>
        <row r="7797">
          <cell r="B7797" t="str">
            <v>D46-00491O BRL</v>
          </cell>
          <cell r="C7797" t="str">
            <v>ExcelMac SNGL SA OLV NL 2Y AqY2 AP</v>
          </cell>
          <cell r="D7797">
            <v>600.872340425532</v>
          </cell>
          <cell r="E7797" t="str">
            <v>Open Value</v>
          </cell>
          <cell r="F7797" t="str">
            <v>Software Licenses</v>
          </cell>
        </row>
        <row r="7798">
          <cell r="B7798" t="str">
            <v>D46-00492O BRL</v>
          </cell>
          <cell r="C7798" t="str">
            <v>ExcelMac SNGL SA OLV NL 3Y AqY1 AP</v>
          </cell>
          <cell r="D7798">
            <v>901.30851063829789</v>
          </cell>
          <cell r="E7798" t="str">
            <v>Open Value</v>
          </cell>
          <cell r="F7798" t="str">
            <v>Software Licenses</v>
          </cell>
        </row>
        <row r="7799">
          <cell r="B7799" t="str">
            <v>PGI-00054O BRL</v>
          </cell>
          <cell r="C7799" t="str">
            <v>ExchgEntCAL SNGL LicSAPk OLV NL 1Y AqY1 AP DvcCAL wSrvcs</v>
          </cell>
          <cell r="D7799">
            <v>289.12765957446805</v>
          </cell>
          <cell r="E7799" t="str">
            <v>Open Value</v>
          </cell>
          <cell r="F7799" t="str">
            <v>Software Licenses</v>
          </cell>
        </row>
        <row r="7800">
          <cell r="B7800" t="str">
            <v>PGI-00056O BRL</v>
          </cell>
          <cell r="C7800" t="str">
            <v>ExchgEntCAL SNGL LicSAPk OLV NL 1Y AqY1 AP UsrCAL wSrvcs</v>
          </cell>
          <cell r="D7800">
            <v>371.21276595744683</v>
          </cell>
          <cell r="E7800" t="str">
            <v>Open Value</v>
          </cell>
          <cell r="F7800" t="str">
            <v>Software Licenses</v>
          </cell>
        </row>
        <row r="7801">
          <cell r="B7801" t="str">
            <v>PGI-00094O BRL</v>
          </cell>
          <cell r="C7801" t="str">
            <v>ExchgEntCAL SNGL LicSAPk OLV NL 1Y AqY2 AP DvcCAL wSrvcs</v>
          </cell>
          <cell r="D7801">
            <v>338.88297872340428</v>
          </cell>
          <cell r="E7801" t="str">
            <v>Open Value</v>
          </cell>
          <cell r="F7801" t="str">
            <v>Software Licenses</v>
          </cell>
        </row>
        <row r="7802">
          <cell r="B7802" t="str">
            <v>PGI-00096O BRL</v>
          </cell>
          <cell r="C7802" t="str">
            <v>ExchgEntCAL SNGL LicSAPk OLV NL 1Y AqY2 AP UsrCAL wSrvcs</v>
          </cell>
          <cell r="D7802">
            <v>435.01063829787239</v>
          </cell>
          <cell r="E7802" t="str">
            <v>Open Value</v>
          </cell>
          <cell r="F7802" t="str">
            <v>Software Licenses</v>
          </cell>
        </row>
        <row r="7803">
          <cell r="B7803" t="str">
            <v>PGI-00134O BRL</v>
          </cell>
          <cell r="C7803" t="str">
            <v>ExchgEntCAL SNGL LicSAPk OLV NL 1Y AqY3 AP DvcCAL wSrvcs</v>
          </cell>
          <cell r="D7803">
            <v>488.18085106382978</v>
          </cell>
          <cell r="E7803" t="str">
            <v>Open Value</v>
          </cell>
          <cell r="F7803" t="str">
            <v>Software Licenses</v>
          </cell>
        </row>
        <row r="7804">
          <cell r="B7804" t="str">
            <v>PGI-00136O BRL</v>
          </cell>
          <cell r="C7804" t="str">
            <v>ExchgEntCAL SNGL LicSAPk OLV NL 1Y AqY3 AP UsrCAL wSrvcs</v>
          </cell>
          <cell r="D7804">
            <v>626.404255319149</v>
          </cell>
          <cell r="E7804" t="str">
            <v>Open Value</v>
          </cell>
          <cell r="F7804" t="str">
            <v>Software Licenses</v>
          </cell>
        </row>
        <row r="7805">
          <cell r="B7805" t="str">
            <v>PGI-00204O BRL</v>
          </cell>
          <cell r="C7805" t="str">
            <v>ExchgEntCAL SNGL LicSAPk OLV NL 2Y AqY2 AP DvcCAL wSrvcs</v>
          </cell>
          <cell r="D7805">
            <v>677.77659574468089</v>
          </cell>
          <cell r="E7805" t="str">
            <v>Open Value</v>
          </cell>
          <cell r="F7805" t="str">
            <v>Software Licenses</v>
          </cell>
        </row>
        <row r="7806">
          <cell r="B7806" t="str">
            <v>PGI-00206O BRL</v>
          </cell>
          <cell r="C7806" t="str">
            <v>ExchgEntCAL SNGL LicSAPk OLV NL 2Y AqY2 AP UsrCAL wSrvcs</v>
          </cell>
          <cell r="D7806">
            <v>870.03191489361711</v>
          </cell>
          <cell r="E7806" t="str">
            <v>Open Value</v>
          </cell>
          <cell r="F7806" t="str">
            <v>Software Licenses</v>
          </cell>
        </row>
        <row r="7807">
          <cell r="B7807" t="str">
            <v>PGI-00252O BRL</v>
          </cell>
          <cell r="C7807" t="str">
            <v>ExchgEntCAL SNGL LicSAPk OLV NL 3Y AqY1 AP DvcCAL wSrvcs</v>
          </cell>
          <cell r="D7807">
            <v>867.38297872340434</v>
          </cell>
          <cell r="E7807" t="str">
            <v>Open Value</v>
          </cell>
          <cell r="F7807" t="str">
            <v>Software Licenses</v>
          </cell>
        </row>
        <row r="7808">
          <cell r="B7808" t="str">
            <v>PGI-00254O BRL</v>
          </cell>
          <cell r="C7808" t="str">
            <v>ExchgEntCAL SNGL LicSAPk OLV NL 3Y AqY1 AP UsrCAL wSrvcs</v>
          </cell>
          <cell r="D7808">
            <v>1113.6382978723404</v>
          </cell>
          <cell r="E7808" t="str">
            <v>Open Value</v>
          </cell>
          <cell r="F7808" t="str">
            <v>Software Licenses</v>
          </cell>
        </row>
        <row r="7809">
          <cell r="B7809" t="str">
            <v>PGI-00058O BRL</v>
          </cell>
          <cell r="C7809" t="str">
            <v>ExchgEntCAL SNGL SA OLV NL 1Y AqY1 AP DvcCAL wSrvcs</v>
          </cell>
          <cell r="D7809">
            <v>189.59574468085108</v>
          </cell>
          <cell r="E7809" t="str">
            <v>Open Value</v>
          </cell>
          <cell r="F7809" t="str">
            <v>Software Licenses</v>
          </cell>
        </row>
        <row r="7810">
          <cell r="B7810" t="str">
            <v>PGI-00060O BRL</v>
          </cell>
          <cell r="C7810" t="str">
            <v>ExchgEntCAL SNGL SA OLV NL 1Y AqY1 AP UsrCAL wSrvcs</v>
          </cell>
          <cell r="D7810">
            <v>243.61702127659575</v>
          </cell>
          <cell r="E7810" t="str">
            <v>Open Value</v>
          </cell>
          <cell r="F7810" t="str">
            <v>Software Licenses</v>
          </cell>
        </row>
        <row r="7811">
          <cell r="B7811" t="str">
            <v>PGI-00098O BRL</v>
          </cell>
          <cell r="C7811" t="str">
            <v>ExchgEntCAL SNGL SA OLV NL 1Y AqY2 AP DvcCAL wSrvcs</v>
          </cell>
          <cell r="D7811">
            <v>189.59574468085108</v>
          </cell>
          <cell r="E7811" t="str">
            <v>Open Value</v>
          </cell>
          <cell r="F7811" t="str">
            <v>Software Licenses</v>
          </cell>
        </row>
        <row r="7812">
          <cell r="B7812" t="str">
            <v>PGI-00100O BRL</v>
          </cell>
          <cell r="C7812" t="str">
            <v>ExchgEntCAL SNGL SA OLV NL 1Y AqY2 AP UsrCAL wSrvcs</v>
          </cell>
          <cell r="D7812">
            <v>243.61702127659575</v>
          </cell>
          <cell r="E7812" t="str">
            <v>Open Value</v>
          </cell>
          <cell r="F7812" t="str">
            <v>Software Licenses</v>
          </cell>
        </row>
        <row r="7813">
          <cell r="B7813" t="str">
            <v>PGI-00138O BRL</v>
          </cell>
          <cell r="C7813" t="str">
            <v>ExchgEntCAL SNGL SA OLV NL 1Y AqY3 AP DvcCAL wSrvcs</v>
          </cell>
          <cell r="D7813">
            <v>189.59574468085108</v>
          </cell>
          <cell r="E7813" t="str">
            <v>Open Value</v>
          </cell>
          <cell r="F7813" t="str">
            <v>Software Licenses</v>
          </cell>
        </row>
        <row r="7814">
          <cell r="B7814" t="str">
            <v>PGI-00140O BRL</v>
          </cell>
          <cell r="C7814" t="str">
            <v>ExchgEntCAL SNGL SA OLV NL 1Y AqY3 AP UsrCAL wSrvcs</v>
          </cell>
          <cell r="D7814">
            <v>243.61702127659575</v>
          </cell>
          <cell r="E7814" t="str">
            <v>Open Value</v>
          </cell>
          <cell r="F7814" t="str">
            <v>Software Licenses</v>
          </cell>
        </row>
        <row r="7815">
          <cell r="B7815" t="str">
            <v>PGI-00208O BRL</v>
          </cell>
          <cell r="C7815" t="str">
            <v>ExchgEntCAL SNGL SA OLV NL 2Y AqY2 AP DvcCAL wSrvcs</v>
          </cell>
          <cell r="D7815">
            <v>379.2021276595745</v>
          </cell>
          <cell r="E7815" t="str">
            <v>Open Value</v>
          </cell>
          <cell r="F7815" t="str">
            <v>Software Licenses</v>
          </cell>
        </row>
        <row r="7816">
          <cell r="B7816" t="str">
            <v>PGI-00210O BRL</v>
          </cell>
          <cell r="C7816" t="str">
            <v>ExchgEntCAL SNGL SA OLV NL 2Y AqY2 AP UsrCAL wSrvcs</v>
          </cell>
          <cell r="D7816">
            <v>487.24468085106383</v>
          </cell>
          <cell r="E7816" t="str">
            <v>Open Value</v>
          </cell>
          <cell r="F7816" t="str">
            <v>Software Licenses</v>
          </cell>
        </row>
        <row r="7817">
          <cell r="B7817" t="str">
            <v>PGI-00256O BRL</v>
          </cell>
          <cell r="C7817" t="str">
            <v>ExchgEntCAL SNGL SA OLV NL 3Y AqY1 AP DvcCAL wSrvcs</v>
          </cell>
          <cell r="D7817">
            <v>568.80851063829789</v>
          </cell>
          <cell r="E7817" t="str">
            <v>Open Value</v>
          </cell>
          <cell r="F7817" t="str">
            <v>Software Licenses</v>
          </cell>
        </row>
        <row r="7818">
          <cell r="B7818" t="str">
            <v>PGI-00258O BRL</v>
          </cell>
          <cell r="C7818" t="str">
            <v>ExchgEntCAL SNGL SA OLV NL 3Y AqY1 AP UsrCAL wSrvcs</v>
          </cell>
          <cell r="D7818">
            <v>730.86170212765956</v>
          </cell>
          <cell r="E7818" t="str">
            <v>Open Value</v>
          </cell>
          <cell r="F7818" t="str">
            <v>Software Licenses</v>
          </cell>
        </row>
        <row r="7819">
          <cell r="B7819" t="str">
            <v>Q6Y-00002O BRL</v>
          </cell>
          <cell r="C7819" t="str">
            <v>ExchgeOnlnPlan1Open ShrdSvr SNGL SubsVL OLV NL 1Mth AP</v>
          </cell>
          <cell r="D7819">
            <v>21.595744680851066</v>
          </cell>
          <cell r="E7819" t="str">
            <v>Open Value</v>
          </cell>
          <cell r="F7819" t="str">
            <v>Software Subscription Licenses</v>
          </cell>
        </row>
        <row r="7820">
          <cell r="B7820" t="str">
            <v>381-02252O BRL</v>
          </cell>
          <cell r="C7820" t="str">
            <v>ExchgStdCAL SNGL LicSAPk OLV NL 1Y AqY1 AP DvcCAL</v>
          </cell>
          <cell r="D7820">
            <v>283.82978723404256</v>
          </cell>
          <cell r="E7820" t="str">
            <v>Open Value</v>
          </cell>
          <cell r="F7820" t="str">
            <v>Software Licenses</v>
          </cell>
        </row>
        <row r="7821">
          <cell r="B7821" t="str">
            <v>381-02257O BRL</v>
          </cell>
          <cell r="C7821" t="str">
            <v>ExchgStdCAL SNGL LicSAPk OLV NL 1Y AqY1 AP UsrCAL</v>
          </cell>
          <cell r="D7821">
            <v>367.27659574468089</v>
          </cell>
          <cell r="E7821" t="str">
            <v>Open Value</v>
          </cell>
          <cell r="F7821" t="str">
            <v>Software Licenses</v>
          </cell>
        </row>
        <row r="7822">
          <cell r="B7822" t="str">
            <v>381-02253O BRL</v>
          </cell>
          <cell r="C7822" t="str">
            <v>ExchgStdCAL SNGL LicSAPk OLV NL 1Y AqY2 AP DvcCAL</v>
          </cell>
          <cell r="D7822">
            <v>364.88297872340428</v>
          </cell>
          <cell r="E7822" t="str">
            <v>Open Value</v>
          </cell>
          <cell r="F7822" t="str">
            <v>Software Licenses</v>
          </cell>
        </row>
        <row r="7823">
          <cell r="B7823" t="str">
            <v>381-02258O BRL</v>
          </cell>
          <cell r="C7823" t="str">
            <v>ExchgStdCAL SNGL LicSAPk OLV NL 1Y AqY2 AP UsrCAL</v>
          </cell>
          <cell r="D7823">
            <v>472.13829787234044</v>
          </cell>
          <cell r="E7823" t="str">
            <v>Open Value</v>
          </cell>
          <cell r="F7823" t="str">
            <v>Software Licenses</v>
          </cell>
        </row>
        <row r="7824">
          <cell r="B7824" t="str">
            <v>381-02254O BRL</v>
          </cell>
          <cell r="C7824" t="str">
            <v>ExchgStdCAL SNGL LicSAPk OLV NL 1Y AqY3 AP DvcCAL</v>
          </cell>
          <cell r="D7824">
            <v>608.04255319148933</v>
          </cell>
          <cell r="E7824" t="str">
            <v>Open Value</v>
          </cell>
          <cell r="F7824" t="str">
            <v>Software Licenses</v>
          </cell>
        </row>
        <row r="7825">
          <cell r="B7825" t="str">
            <v>381-02259O BRL</v>
          </cell>
          <cell r="C7825" t="str">
            <v>ExchgStdCAL SNGL LicSAPk OLV NL 1Y AqY3 AP UsrCAL</v>
          </cell>
          <cell r="D7825">
            <v>786.74468085106389</v>
          </cell>
          <cell r="E7825" t="str">
            <v>Open Value</v>
          </cell>
          <cell r="F7825" t="str">
            <v>Software Licenses</v>
          </cell>
        </row>
        <row r="7826">
          <cell r="B7826" t="str">
            <v>381-02251O BRL</v>
          </cell>
          <cell r="C7826" t="str">
            <v>ExchgStdCAL SNGL LicSAPk OLV NL 2Y AqY2 AP DvcCAL</v>
          </cell>
          <cell r="D7826">
            <v>729.76595744680856</v>
          </cell>
          <cell r="E7826" t="str">
            <v>Open Value</v>
          </cell>
          <cell r="F7826" t="str">
            <v>Software Licenses</v>
          </cell>
        </row>
        <row r="7827">
          <cell r="B7827" t="str">
            <v>381-02256O BRL</v>
          </cell>
          <cell r="C7827" t="str">
            <v>ExchgStdCAL SNGL LicSAPk OLV NL 2Y AqY2 AP UsrCAL</v>
          </cell>
          <cell r="D7827">
            <v>944.27659574468089</v>
          </cell>
          <cell r="E7827" t="str">
            <v>Open Value</v>
          </cell>
          <cell r="F7827" t="str">
            <v>Software Licenses</v>
          </cell>
        </row>
        <row r="7828">
          <cell r="B7828" t="str">
            <v>381-02250O BRL</v>
          </cell>
          <cell r="C7828" t="str">
            <v>ExchgStdCAL SNGL LicSAPk OLV NL 3Y AqY1 AP DvcCAL</v>
          </cell>
          <cell r="D7828">
            <v>851.5</v>
          </cell>
          <cell r="E7828" t="str">
            <v>Open Value</v>
          </cell>
          <cell r="F7828" t="str">
            <v>Software Licenses</v>
          </cell>
        </row>
        <row r="7829">
          <cell r="B7829" t="str">
            <v>381-02255O BRL</v>
          </cell>
          <cell r="C7829" t="str">
            <v>ExchgStdCAL SNGL LicSAPk OLV NL 3Y AqY1 AP UsrCAL</v>
          </cell>
          <cell r="D7829">
            <v>1101.808510638298</v>
          </cell>
          <cell r="E7829" t="str">
            <v>Open Value</v>
          </cell>
          <cell r="F7829" t="str">
            <v>Software Licenses</v>
          </cell>
        </row>
        <row r="7830">
          <cell r="B7830" t="str">
            <v>381-02260O BRL</v>
          </cell>
          <cell r="C7830" t="str">
            <v>ExchgStdCAL SNGL SA OLV NL 1Y AqY1 AP DvcCAL</v>
          </cell>
          <cell r="D7830">
            <v>121.7340425531915</v>
          </cell>
          <cell r="E7830" t="str">
            <v>Open Value</v>
          </cell>
          <cell r="F7830" t="str">
            <v>Software Licenses</v>
          </cell>
        </row>
        <row r="7831">
          <cell r="B7831" t="str">
            <v>381-02265O BRL</v>
          </cell>
          <cell r="C7831" t="str">
            <v>ExchgStdCAL SNGL SA OLV NL 1Y AqY1 AP UsrCAL</v>
          </cell>
          <cell r="D7831">
            <v>157.54255319148936</v>
          </cell>
          <cell r="E7831" t="str">
            <v>Open Value</v>
          </cell>
          <cell r="F7831" t="str">
            <v>Software Licenses</v>
          </cell>
        </row>
        <row r="7832">
          <cell r="B7832" t="str">
            <v>381-02264O BRL</v>
          </cell>
          <cell r="C7832" t="str">
            <v>ExchgStdCAL SNGL SA OLV NL 1Y AqY2 AP DvcCAL</v>
          </cell>
          <cell r="D7832">
            <v>121.7340425531915</v>
          </cell>
          <cell r="E7832" t="str">
            <v>Open Value</v>
          </cell>
          <cell r="F7832" t="str">
            <v>Software Licenses</v>
          </cell>
        </row>
        <row r="7833">
          <cell r="B7833" t="str">
            <v>381-02269O BRL</v>
          </cell>
          <cell r="C7833" t="str">
            <v>ExchgStdCAL SNGL SA OLV NL 1Y AqY2 AP UsrCAL</v>
          </cell>
          <cell r="D7833">
            <v>157.54255319148936</v>
          </cell>
          <cell r="E7833" t="str">
            <v>Open Value</v>
          </cell>
          <cell r="F7833" t="str">
            <v>Software Licenses</v>
          </cell>
        </row>
        <row r="7834">
          <cell r="B7834" t="str">
            <v>381-02263O BRL</v>
          </cell>
          <cell r="C7834" t="str">
            <v>ExchgStdCAL SNGL SA OLV NL 1Y AqY3 AP DvcCAL</v>
          </cell>
          <cell r="D7834">
            <v>121.7340425531915</v>
          </cell>
          <cell r="E7834" t="str">
            <v>Open Value</v>
          </cell>
          <cell r="F7834" t="str">
            <v>Software Licenses</v>
          </cell>
        </row>
        <row r="7835">
          <cell r="B7835" t="str">
            <v>381-02268O BRL</v>
          </cell>
          <cell r="C7835" t="str">
            <v>ExchgStdCAL SNGL SA OLV NL 1Y AqY3 AP UsrCAL</v>
          </cell>
          <cell r="D7835">
            <v>157.54255319148936</v>
          </cell>
          <cell r="E7835" t="str">
            <v>Open Value</v>
          </cell>
          <cell r="F7835" t="str">
            <v>Software Licenses</v>
          </cell>
        </row>
        <row r="7836">
          <cell r="B7836" t="str">
            <v>381-02261O BRL</v>
          </cell>
          <cell r="C7836" t="str">
            <v>ExchgStdCAL SNGL SA OLV NL 2Y AqY2 AP DvcCAL</v>
          </cell>
          <cell r="D7836">
            <v>243.468085106383</v>
          </cell>
          <cell r="E7836" t="str">
            <v>Open Value</v>
          </cell>
          <cell r="F7836" t="str">
            <v>Software Licenses</v>
          </cell>
        </row>
        <row r="7837">
          <cell r="B7837" t="str">
            <v>381-02266O BRL</v>
          </cell>
          <cell r="C7837" t="str">
            <v>ExchgStdCAL SNGL SA OLV NL 2Y AqY2 AP UsrCAL</v>
          </cell>
          <cell r="D7837">
            <v>315.06382978723411</v>
          </cell>
          <cell r="E7837" t="str">
            <v>Open Value</v>
          </cell>
          <cell r="F7837" t="str">
            <v>Software Licenses</v>
          </cell>
        </row>
        <row r="7838">
          <cell r="B7838" t="str">
            <v>381-02262O BRL</v>
          </cell>
          <cell r="C7838" t="str">
            <v>ExchgStdCAL SNGL SA OLV NL 3Y AqY1 AP DvcCAL</v>
          </cell>
          <cell r="D7838">
            <v>365.2021276595745</v>
          </cell>
          <cell r="E7838" t="str">
            <v>Open Value</v>
          </cell>
          <cell r="F7838" t="str">
            <v>Software Licenses</v>
          </cell>
        </row>
        <row r="7839">
          <cell r="B7839" t="str">
            <v>381-02267O BRL</v>
          </cell>
          <cell r="C7839" t="str">
            <v>ExchgStdCAL SNGL SA OLV NL 3Y AqY1 AP UsrCAL</v>
          </cell>
          <cell r="D7839">
            <v>472.60638297872345</v>
          </cell>
          <cell r="E7839" t="str">
            <v>Open Value</v>
          </cell>
          <cell r="F7839" t="str">
            <v>Software Licenses</v>
          </cell>
        </row>
        <row r="7840">
          <cell r="B7840" t="str">
            <v>395-03276O BRL</v>
          </cell>
          <cell r="C7840" t="str">
            <v>ExchgSvrEnt SNGL LicSAPk OLV NL 1Y AqY1 AP</v>
          </cell>
          <cell r="D7840">
            <v>16861.351063829788</v>
          </cell>
          <cell r="E7840" t="str">
            <v>Open Value</v>
          </cell>
          <cell r="F7840" t="str">
            <v>Software Licenses</v>
          </cell>
        </row>
        <row r="7841">
          <cell r="B7841" t="str">
            <v>395-03277O BRL</v>
          </cell>
          <cell r="C7841" t="str">
            <v>ExchgSvrEnt SNGL LicSAPk OLV NL 1Y AqY2 AP</v>
          </cell>
          <cell r="D7841">
            <v>21678.765957446809</v>
          </cell>
          <cell r="E7841" t="str">
            <v>Open Value</v>
          </cell>
          <cell r="F7841" t="str">
            <v>Software Licenses</v>
          </cell>
        </row>
        <row r="7842">
          <cell r="B7842" t="str">
            <v>395-03278O BRL</v>
          </cell>
          <cell r="C7842" t="str">
            <v>ExchgSvrEnt SNGL LicSAPk OLV NL 1Y AqY3 AP</v>
          </cell>
          <cell r="D7842">
            <v>36131</v>
          </cell>
          <cell r="E7842" t="str">
            <v>Open Value</v>
          </cell>
          <cell r="F7842" t="str">
            <v>Software Licenses</v>
          </cell>
        </row>
        <row r="7843">
          <cell r="B7843" t="str">
            <v>395-03275O BRL</v>
          </cell>
          <cell r="C7843" t="str">
            <v>ExchgSvrEnt SNGL LicSAPk OLV NL 2Y AqY2 AP</v>
          </cell>
          <cell r="D7843">
            <v>43357.542553191488</v>
          </cell>
          <cell r="E7843" t="str">
            <v>Open Value</v>
          </cell>
          <cell r="F7843" t="str">
            <v>Software Licenses</v>
          </cell>
        </row>
        <row r="7844">
          <cell r="B7844" t="str">
            <v>395-03274O BRL</v>
          </cell>
          <cell r="C7844" t="str">
            <v>ExchgSvrEnt SNGL LicSAPk OLV NL 3Y AqY1 AP</v>
          </cell>
          <cell r="D7844">
            <v>50584.074468085106</v>
          </cell>
          <cell r="E7844" t="str">
            <v>Open Value</v>
          </cell>
          <cell r="F7844" t="str">
            <v>Software Licenses</v>
          </cell>
        </row>
        <row r="7845">
          <cell r="B7845" t="str">
            <v>395-03284O BRL</v>
          </cell>
          <cell r="C7845" t="str">
            <v>ExchgSvrEnt SNGL SA OLV NL 1Y AqY1 AP</v>
          </cell>
          <cell r="D7845">
            <v>7226.5425531914898</v>
          </cell>
          <cell r="E7845" t="str">
            <v>Open Value</v>
          </cell>
          <cell r="F7845" t="str">
            <v>Software Licenses</v>
          </cell>
        </row>
        <row r="7846">
          <cell r="B7846" t="str">
            <v>395-03288O BRL</v>
          </cell>
          <cell r="C7846" t="str">
            <v>ExchgSvrEnt SNGL SA OLV NL 1Y AqY2 AP</v>
          </cell>
          <cell r="D7846">
            <v>7226.5425531914898</v>
          </cell>
          <cell r="E7846" t="str">
            <v>Open Value</v>
          </cell>
          <cell r="F7846" t="str">
            <v>Software Licenses</v>
          </cell>
        </row>
        <row r="7847">
          <cell r="B7847" t="str">
            <v>395-03287O BRL</v>
          </cell>
          <cell r="C7847" t="str">
            <v>ExchgSvrEnt SNGL SA OLV NL 1Y AqY3 AP</v>
          </cell>
          <cell r="D7847">
            <v>7226.5425531914898</v>
          </cell>
          <cell r="E7847" t="str">
            <v>Open Value</v>
          </cell>
          <cell r="F7847" t="str">
            <v>Software Licenses</v>
          </cell>
        </row>
        <row r="7848">
          <cell r="B7848" t="str">
            <v>395-03285O BRL</v>
          </cell>
          <cell r="C7848" t="str">
            <v>ExchgSvrEnt SNGL SA OLV NL 2Y AqY2 AP</v>
          </cell>
          <cell r="D7848">
            <v>14453.08510638298</v>
          </cell>
          <cell r="E7848" t="str">
            <v>Open Value</v>
          </cell>
          <cell r="F7848" t="str">
            <v>Software Licenses</v>
          </cell>
        </row>
        <row r="7849">
          <cell r="B7849" t="str">
            <v>395-03286O BRL</v>
          </cell>
          <cell r="C7849" t="str">
            <v>ExchgSvrEnt SNGL SA OLV NL 3Y AqY1 AP</v>
          </cell>
          <cell r="D7849">
            <v>21679.617021276597</v>
          </cell>
          <cell r="E7849" t="str">
            <v>Open Value</v>
          </cell>
          <cell r="F7849" t="str">
            <v>Software Licenses</v>
          </cell>
        </row>
        <row r="7850">
          <cell r="B7850" t="str">
            <v>395-03281O BRL</v>
          </cell>
          <cell r="C7850" t="str">
            <v>ExchgSvrEnt SNGL SASU OLV NL 1Y AqY1 ExchgSvrStd AP</v>
          </cell>
          <cell r="D7850">
            <v>13913.957446808512</v>
          </cell>
          <cell r="E7850" t="str">
            <v>Open Value</v>
          </cell>
          <cell r="F7850" t="str">
            <v>Software Licenses</v>
          </cell>
        </row>
        <row r="7851">
          <cell r="B7851" t="str">
            <v>395-03282O BRL</v>
          </cell>
          <cell r="C7851" t="str">
            <v>ExchgSvrEnt SNGL SASU OLV NL 1Y AqY2 ExchgSvrStd AP</v>
          </cell>
          <cell r="D7851">
            <v>17889.127659574468</v>
          </cell>
          <cell r="E7851" t="str">
            <v>Open Value</v>
          </cell>
          <cell r="F7851" t="str">
            <v>Software Licenses</v>
          </cell>
        </row>
        <row r="7852">
          <cell r="B7852" t="str">
            <v>395-03283O BRL</v>
          </cell>
          <cell r="C7852" t="str">
            <v>ExchgSvrEnt SNGL SASU OLV NL 1Y AqY3 ExchgSvrStd AP</v>
          </cell>
          <cell r="D7852">
            <v>29814.638297872341</v>
          </cell>
          <cell r="E7852" t="str">
            <v>Open Value</v>
          </cell>
          <cell r="F7852" t="str">
            <v>Software Licenses</v>
          </cell>
        </row>
        <row r="7853">
          <cell r="B7853" t="str">
            <v>395-03279O BRL</v>
          </cell>
          <cell r="C7853" t="str">
            <v>ExchgSvrEnt SNGL SASU OLV NL 2Y AqY2 ExchgSvrStd AP</v>
          </cell>
          <cell r="D7853">
            <v>35778.255319148935</v>
          </cell>
          <cell r="E7853" t="str">
            <v>Open Value</v>
          </cell>
          <cell r="F7853" t="str">
            <v>Software Licenses</v>
          </cell>
        </row>
        <row r="7854">
          <cell r="B7854" t="str">
            <v>395-03280O BRL</v>
          </cell>
          <cell r="C7854" t="str">
            <v>ExchgSvrEnt SNGL SASU OLV NL 3Y AqY1 ExchgSvrStd AP</v>
          </cell>
          <cell r="D7854">
            <v>41741.861702127659</v>
          </cell>
          <cell r="E7854" t="str">
            <v>Open Value</v>
          </cell>
          <cell r="F7854" t="str">
            <v>Software Licenses</v>
          </cell>
        </row>
        <row r="7855">
          <cell r="B7855" t="str">
            <v>312-03037O BRL</v>
          </cell>
          <cell r="C7855" t="str">
            <v>ExchgSvrStd SNGL LicSAPk OLV NL 1Y AqY1 AP</v>
          </cell>
          <cell r="D7855">
            <v>2947.4042553191489</v>
          </cell>
          <cell r="E7855" t="str">
            <v>Open Value</v>
          </cell>
          <cell r="F7855" t="str">
            <v>Software Licenses</v>
          </cell>
        </row>
        <row r="7856">
          <cell r="B7856" t="str">
            <v>312-03038O BRL</v>
          </cell>
          <cell r="C7856" t="str">
            <v>ExchgSvrStd SNGL LicSAPk OLV NL 1Y AqY2 AP</v>
          </cell>
          <cell r="D7856">
            <v>3789.6382978723409</v>
          </cell>
          <cell r="E7856" t="str">
            <v>Open Value</v>
          </cell>
          <cell r="F7856" t="str">
            <v>Software Licenses</v>
          </cell>
        </row>
        <row r="7857">
          <cell r="B7857" t="str">
            <v>312-03039O BRL</v>
          </cell>
          <cell r="C7857" t="str">
            <v>ExchgSvrStd SNGL LicSAPk OLV NL 1Y AqY3 AP</v>
          </cell>
          <cell r="D7857">
            <v>6316.3617021276605</v>
          </cell>
          <cell r="E7857" t="str">
            <v>Open Value</v>
          </cell>
          <cell r="F7857" t="str">
            <v>Software Licenses</v>
          </cell>
        </row>
        <row r="7858">
          <cell r="B7858" t="str">
            <v>312-03036O BRL</v>
          </cell>
          <cell r="C7858" t="str">
            <v>ExchgSvrStd SNGL LicSAPk OLV NL 2Y AqY2 AP</v>
          </cell>
          <cell r="D7858">
            <v>7579.2872340425538</v>
          </cell>
          <cell r="E7858" t="str">
            <v>Open Value</v>
          </cell>
          <cell r="F7858" t="str">
            <v>Software Licenses</v>
          </cell>
        </row>
        <row r="7859">
          <cell r="B7859" t="str">
            <v>312-03035O BRL</v>
          </cell>
          <cell r="C7859" t="str">
            <v>ExchgSvrStd SNGL LicSAPk OLV NL 3Y AqY1 AP</v>
          </cell>
          <cell r="D7859">
            <v>8842.2127659574471</v>
          </cell>
          <cell r="E7859" t="str">
            <v>Open Value</v>
          </cell>
          <cell r="F7859" t="str">
            <v>Software Licenses</v>
          </cell>
        </row>
        <row r="7860">
          <cell r="B7860" t="str">
            <v>312-03040O BRL</v>
          </cell>
          <cell r="C7860" t="str">
            <v>ExchgSvrStd SNGL SA OLV NL 1Y AqY1 AP</v>
          </cell>
          <cell r="D7860">
            <v>1262.9361702127662</v>
          </cell>
          <cell r="E7860" t="str">
            <v>Open Value</v>
          </cell>
          <cell r="F7860" t="str">
            <v>Software Licenses</v>
          </cell>
        </row>
        <row r="7861">
          <cell r="B7861" t="str">
            <v>312-03044O BRL</v>
          </cell>
          <cell r="C7861" t="str">
            <v>ExchgSvrStd SNGL SA OLV NL 1Y AqY2 AP</v>
          </cell>
          <cell r="D7861">
            <v>1262.9361702127662</v>
          </cell>
          <cell r="E7861" t="str">
            <v>Open Value</v>
          </cell>
          <cell r="F7861" t="str">
            <v>Software Licenses</v>
          </cell>
        </row>
        <row r="7862">
          <cell r="B7862" t="str">
            <v>312-03043O BRL</v>
          </cell>
          <cell r="C7862" t="str">
            <v>ExchgSvrStd SNGL SA OLV NL 1Y AqY3 AP</v>
          </cell>
          <cell r="D7862">
            <v>1262.9361702127662</v>
          </cell>
          <cell r="E7862" t="str">
            <v>Open Value</v>
          </cell>
          <cell r="F7862" t="str">
            <v>Software Licenses</v>
          </cell>
        </row>
        <row r="7863">
          <cell r="B7863" t="str">
            <v>312-03041O BRL</v>
          </cell>
          <cell r="C7863" t="str">
            <v>ExchgSvrStd SNGL SA OLV NL 2Y AqY2 AP</v>
          </cell>
          <cell r="D7863">
            <v>2525.8510638297876</v>
          </cell>
          <cell r="E7863" t="str">
            <v>Open Value</v>
          </cell>
          <cell r="F7863" t="str">
            <v>Software Licenses</v>
          </cell>
        </row>
        <row r="7864">
          <cell r="B7864" t="str">
            <v>312-03042O BRL</v>
          </cell>
          <cell r="C7864" t="str">
            <v>ExchgSvrStd SNGL SA OLV NL 3Y AqY1 AP</v>
          </cell>
          <cell r="D7864">
            <v>3788.7872340425533</v>
          </cell>
          <cell r="E7864" t="str">
            <v>Open Value</v>
          </cell>
          <cell r="F7864" t="str">
            <v>Software Licenses</v>
          </cell>
        </row>
        <row r="7865">
          <cell r="B7865" t="str">
            <v>Q6Z-00002O BRL</v>
          </cell>
          <cell r="C7865" t="str">
            <v>ExchngOnlnPlan2Open ShrdSvr SNGL SubsVL OLV NL 1Mth AP</v>
          </cell>
          <cell r="D7865">
            <v>43.212765957446805</v>
          </cell>
          <cell r="E7865" t="str">
            <v>Open Value</v>
          </cell>
          <cell r="F7865" t="str">
            <v>Software Subscription Licenses</v>
          </cell>
        </row>
        <row r="7866">
          <cell r="B7866" t="str">
            <v>R9Y-00002O BRL</v>
          </cell>
          <cell r="C7866" t="str">
            <v>ExchOnlnProtectionOpen ShrdSvr SNGL SubsVL OLV NL 1Mth AP</v>
          </cell>
          <cell r="D7866">
            <v>5.4042553191489366</v>
          </cell>
          <cell r="E7866" t="str">
            <v>Open Value</v>
          </cell>
          <cell r="F7866" t="str">
            <v>Software Subscription Licenses</v>
          </cell>
        </row>
        <row r="7867">
          <cell r="B7867" t="str">
            <v>NK7-00071O BRL</v>
          </cell>
          <cell r="C7867" t="str">
            <v>IdentityMgrCAL SNGL LicSAPk OLV NL 1Y AqY1 AP UsrCAL</v>
          </cell>
          <cell r="D7867">
            <v>66.776595744680861</v>
          </cell>
          <cell r="E7867" t="str">
            <v>Open Value</v>
          </cell>
          <cell r="F7867" t="str">
            <v>Software Licenses</v>
          </cell>
        </row>
        <row r="7868">
          <cell r="B7868" t="str">
            <v>NK7-00075O BRL</v>
          </cell>
          <cell r="C7868" t="str">
            <v>IdentityMgrCAL SNGL LicSAPk OLV NL 1Y AqY2 AP UsrCAL</v>
          </cell>
          <cell r="D7868">
            <v>86.010638297872333</v>
          </cell>
          <cell r="E7868" t="str">
            <v>Open Value</v>
          </cell>
          <cell r="F7868" t="str">
            <v>Software Licenses</v>
          </cell>
        </row>
        <row r="7869">
          <cell r="B7869" t="str">
            <v>NK7-00079O BRL</v>
          </cell>
          <cell r="C7869" t="str">
            <v>IdentityMgrCAL SNGL LicSAPk OLV NL 1Y AqY3 AP UsrCAL</v>
          </cell>
          <cell r="D7869">
            <v>143.68085106382981</v>
          </cell>
          <cell r="E7869" t="str">
            <v>Open Value</v>
          </cell>
          <cell r="F7869" t="str">
            <v>Software Licenses</v>
          </cell>
        </row>
        <row r="7870">
          <cell r="B7870" t="str">
            <v>NK7-00014O BRL</v>
          </cell>
          <cell r="C7870" t="str">
            <v>IdentityMgrCAL SNGL LicSAPk OLV NL 2Y AqY2 AP UsrCAL</v>
          </cell>
          <cell r="D7870">
            <v>172.01063829787236</v>
          </cell>
          <cell r="E7870" t="str">
            <v>Open Value</v>
          </cell>
          <cell r="F7870" t="str">
            <v>Software Licenses</v>
          </cell>
        </row>
        <row r="7871">
          <cell r="B7871" t="str">
            <v>NK7-00020O BRL</v>
          </cell>
          <cell r="C7871" t="str">
            <v>IdentityMgrCAL SNGL LicSAPk OLV NL 3Y AqY1 AP UsrCAL</v>
          </cell>
          <cell r="D7871">
            <v>200.34042553191489</v>
          </cell>
          <cell r="E7871" t="str">
            <v>Open Value</v>
          </cell>
          <cell r="F7871" t="str">
            <v>Software Licenses</v>
          </cell>
        </row>
        <row r="7872">
          <cell r="B7872" t="str">
            <v>NK7-00073O BRL</v>
          </cell>
          <cell r="C7872" t="str">
            <v>IdentityMgrCAL SNGL SA OLV NL 1Y AqY1 AP UsrCAL</v>
          </cell>
          <cell r="D7872">
            <v>28.329787234042552</v>
          </cell>
          <cell r="E7872" t="str">
            <v>Open Value</v>
          </cell>
          <cell r="F7872" t="str">
            <v>Software Licenses</v>
          </cell>
        </row>
        <row r="7873">
          <cell r="B7873" t="str">
            <v>NK7-00077O BRL</v>
          </cell>
          <cell r="C7873" t="str">
            <v>IdentityMgrCAL SNGL SA OLV NL 1Y AqY2 AP UsrCAL</v>
          </cell>
          <cell r="D7873">
            <v>28.329787234042552</v>
          </cell>
          <cell r="E7873" t="str">
            <v>Open Value</v>
          </cell>
          <cell r="F7873" t="str">
            <v>Software Licenses</v>
          </cell>
        </row>
        <row r="7874">
          <cell r="B7874" t="str">
            <v>NK7-00081O BRL</v>
          </cell>
          <cell r="C7874" t="str">
            <v>IdentityMgrCAL SNGL SA OLV NL 1Y AqY3 AP UsrCAL</v>
          </cell>
          <cell r="D7874">
            <v>28.329787234042552</v>
          </cell>
          <cell r="E7874" t="str">
            <v>Open Value</v>
          </cell>
          <cell r="F7874" t="str">
            <v>Software Licenses</v>
          </cell>
        </row>
        <row r="7875">
          <cell r="B7875" t="str">
            <v>NK7-00016O BRL</v>
          </cell>
          <cell r="C7875" t="str">
            <v>IdentityMgrCAL SNGL SA OLV NL 2Y AqY2 AP UsrCAL</v>
          </cell>
          <cell r="D7875">
            <v>56.659574468085104</v>
          </cell>
          <cell r="E7875" t="str">
            <v>Open Value</v>
          </cell>
          <cell r="F7875" t="str">
            <v>Software Licenses</v>
          </cell>
        </row>
        <row r="7876">
          <cell r="B7876" t="str">
            <v>NK7-00022O BRL</v>
          </cell>
          <cell r="C7876" t="str">
            <v>IdentityMgrCAL SNGL SA OLV NL 3Y AqY1 AP UsrCAL</v>
          </cell>
          <cell r="D7876">
            <v>84.989361702127667</v>
          </cell>
          <cell r="E7876" t="str">
            <v>Open Value</v>
          </cell>
          <cell r="F7876" t="str">
            <v>Software Licenses</v>
          </cell>
        </row>
        <row r="7877">
          <cell r="B7877" t="str">
            <v>PL7-00064O BRL</v>
          </cell>
          <cell r="C7877" t="str">
            <v>IdentityMgrExtConn SNGL LicSAPk OLV NL 1Y AqY1 AP</v>
          </cell>
          <cell r="D7877">
            <v>69260.51063829787</v>
          </cell>
          <cell r="E7877" t="str">
            <v>Open Value</v>
          </cell>
          <cell r="F7877" t="str">
            <v>Software Licenses</v>
          </cell>
        </row>
        <row r="7878">
          <cell r="B7878" t="str">
            <v>PL7-00068O BRL</v>
          </cell>
          <cell r="C7878" t="str">
            <v>IdentityMgrExtConn SNGL LicSAPk OLV NL 1Y AqY2 AP</v>
          </cell>
          <cell r="D7878">
            <v>89049.382978723414</v>
          </cell>
          <cell r="E7878" t="str">
            <v>Open Value</v>
          </cell>
          <cell r="F7878" t="str">
            <v>Software Licenses</v>
          </cell>
        </row>
        <row r="7879">
          <cell r="B7879" t="str">
            <v>PL7-00072O BRL</v>
          </cell>
          <cell r="C7879" t="str">
            <v>IdentityMgrExtConn SNGL LicSAPk OLV NL 1Y AqY3 AP</v>
          </cell>
          <cell r="D7879">
            <v>148415.9680851064</v>
          </cell>
          <cell r="E7879" t="str">
            <v>Open Value</v>
          </cell>
          <cell r="F7879" t="str">
            <v>Software Licenses</v>
          </cell>
        </row>
        <row r="7880">
          <cell r="B7880" t="str">
            <v>PL7-00086O BRL</v>
          </cell>
          <cell r="C7880" t="str">
            <v>IdentityMgrExtConn SNGL LicSAPk OLV NL 2Y AqY2 AP</v>
          </cell>
          <cell r="D7880">
            <v>178098.76595744683</v>
          </cell>
          <cell r="E7880" t="str">
            <v>Open Value</v>
          </cell>
          <cell r="F7880" t="str">
            <v>Software Licenses</v>
          </cell>
        </row>
        <row r="7881">
          <cell r="B7881" t="str">
            <v>PL7-00015O BRL</v>
          </cell>
          <cell r="C7881" t="str">
            <v>IdentityMgrExtConn SNGL LicSAPk OLV NL 3Y AqY1 AP</v>
          </cell>
          <cell r="D7881">
            <v>207781.56382978725</v>
          </cell>
          <cell r="E7881" t="str">
            <v>Open Value</v>
          </cell>
          <cell r="F7881" t="str">
            <v>Software Licenses</v>
          </cell>
        </row>
        <row r="7882">
          <cell r="B7882" t="str">
            <v>PL7-00066O BRL</v>
          </cell>
          <cell r="C7882" t="str">
            <v>IdentityMgrExtConn SNGL SA OLV NL 1Y AqY1 AP</v>
          </cell>
          <cell r="D7882">
            <v>29682.787234042553</v>
          </cell>
          <cell r="E7882" t="str">
            <v>Open Value</v>
          </cell>
          <cell r="F7882" t="str">
            <v>Software Licenses</v>
          </cell>
        </row>
        <row r="7883">
          <cell r="B7883" t="str">
            <v>PL7-00070O BRL</v>
          </cell>
          <cell r="C7883" t="str">
            <v>IdentityMgrExtConn SNGL SA OLV NL 1Y AqY2 AP</v>
          </cell>
          <cell r="D7883">
            <v>29682.787234042553</v>
          </cell>
          <cell r="E7883" t="str">
            <v>Open Value</v>
          </cell>
          <cell r="F7883" t="str">
            <v>Software Licenses</v>
          </cell>
        </row>
        <row r="7884">
          <cell r="B7884" t="str">
            <v>PL7-00074O BRL</v>
          </cell>
          <cell r="C7884" t="str">
            <v>IdentityMgrExtConn SNGL SA OLV NL 1Y AqY3 AP</v>
          </cell>
          <cell r="D7884">
            <v>29682.787234042553</v>
          </cell>
          <cell r="E7884" t="str">
            <v>Open Value</v>
          </cell>
          <cell r="F7884" t="str">
            <v>Software Licenses</v>
          </cell>
        </row>
        <row r="7885">
          <cell r="B7885" t="str">
            <v>PL7-00011O BRL</v>
          </cell>
          <cell r="C7885" t="str">
            <v>IdentityMgrExtConn SNGL SA OLV NL 2Y AqY2 AP</v>
          </cell>
          <cell r="D7885">
            <v>59365.574468085106</v>
          </cell>
          <cell r="E7885" t="str">
            <v>Open Value</v>
          </cell>
          <cell r="F7885" t="str">
            <v>Software Licenses</v>
          </cell>
        </row>
        <row r="7886">
          <cell r="B7886" t="str">
            <v>PL7-00017O BRL</v>
          </cell>
          <cell r="C7886" t="str">
            <v>IdentityMgrExtConn SNGL SA OLV NL 3Y AqY1 AP</v>
          </cell>
          <cell r="D7886">
            <v>89048.372340425543</v>
          </cell>
          <cell r="E7886" t="str">
            <v>Open Value</v>
          </cell>
          <cell r="F7886" t="str">
            <v>Software Licenses</v>
          </cell>
        </row>
        <row r="7887">
          <cell r="B7887" t="str">
            <v>NMG-00001O BRL</v>
          </cell>
          <cell r="C7887" t="str">
            <v>Intune Device Open Shared Sngl Subs VL OLV NL 1M Addtl Prod Per Device</v>
          </cell>
          <cell r="D7887">
            <v>10.808510638297873</v>
          </cell>
          <cell r="E7887" t="str">
            <v>Open Value</v>
          </cell>
          <cell r="F7887" t="str">
            <v>Software Subscription Licenses</v>
          </cell>
        </row>
        <row r="7888">
          <cell r="B7888" t="str">
            <v>3LN-00006O BRL</v>
          </cell>
          <cell r="C7888" t="str">
            <v>IntuneOpen ShrdSvr SNGL SubsVL OLV NL 1Mth AP</v>
          </cell>
          <cell r="D7888">
            <v>32.404255319148938</v>
          </cell>
          <cell r="E7888" t="str">
            <v>Open Value</v>
          </cell>
          <cell r="F7888" t="str">
            <v>Software Subscription Licenses</v>
          </cell>
        </row>
        <row r="7889">
          <cell r="B7889" t="str">
            <v>7U6-00001O BRL</v>
          </cell>
          <cell r="C7889" t="str">
            <v>IntuneOPENAdd-On ShrdSvr SNGL SubsVL OLV NL 1Mth AP</v>
          </cell>
          <cell r="D7889">
            <v>21.595744680851066</v>
          </cell>
          <cell r="E7889" t="str">
            <v>Open Value</v>
          </cell>
          <cell r="F7889" t="str">
            <v>Software Subscription Licenses</v>
          </cell>
        </row>
        <row r="7890">
          <cell r="B7890" t="str">
            <v>5HK-00065O BRL</v>
          </cell>
          <cell r="C7890" t="str">
            <v>LyncMac SNGL LicSAPk OLV NL 1Y AqY1 AP</v>
          </cell>
          <cell r="D7890">
            <v>124.58510638297874</v>
          </cell>
          <cell r="E7890" t="str">
            <v>Open Value</v>
          </cell>
          <cell r="F7890" t="str">
            <v>Software Licenses</v>
          </cell>
        </row>
        <row r="7891">
          <cell r="B7891" t="str">
            <v>5HK-00115O BRL</v>
          </cell>
          <cell r="C7891" t="str">
            <v>LyncMac SNGL LicSAPk OLV NL 1Y AqY2 AP</v>
          </cell>
          <cell r="D7891">
            <v>158.01063829787236</v>
          </cell>
          <cell r="E7891" t="str">
            <v>Open Value</v>
          </cell>
          <cell r="F7891" t="str">
            <v>Software Licenses</v>
          </cell>
        </row>
        <row r="7892">
          <cell r="B7892" t="str">
            <v>5HK-00155O BRL</v>
          </cell>
          <cell r="C7892" t="str">
            <v>LyncMac SNGL LicSAPk OLV NL 1Y AqY3 AP</v>
          </cell>
          <cell r="D7892">
            <v>258.24468085106383</v>
          </cell>
          <cell r="E7892" t="str">
            <v>Open Value</v>
          </cell>
          <cell r="F7892" t="str">
            <v>Software Licenses</v>
          </cell>
        </row>
        <row r="7893">
          <cell r="B7893" t="str">
            <v>5HK-00103O BRL</v>
          </cell>
          <cell r="C7893" t="str">
            <v>LyncMac SNGL LicSAPk OLV NL 2Y AqY2 AP</v>
          </cell>
          <cell r="D7893">
            <v>316.00000000000006</v>
          </cell>
          <cell r="E7893" t="str">
            <v>Open Value</v>
          </cell>
          <cell r="F7893" t="str">
            <v>Software Licenses</v>
          </cell>
        </row>
        <row r="7894">
          <cell r="B7894" t="str">
            <v>5HK-00147O BRL</v>
          </cell>
          <cell r="C7894" t="str">
            <v>LyncMac SNGL LicSAPk OLV NL 3Y AqY1 AP</v>
          </cell>
          <cell r="D7894">
            <v>373.75531914893617</v>
          </cell>
          <cell r="E7894" t="str">
            <v>Open Value</v>
          </cell>
          <cell r="F7894" t="str">
            <v>Software Licenses</v>
          </cell>
        </row>
        <row r="7895">
          <cell r="B7895" t="str">
            <v>5HK-00067O BRL</v>
          </cell>
          <cell r="C7895" t="str">
            <v>LyncMac SNGL SA OLV NL 1Y AqY1 AP</v>
          </cell>
          <cell r="D7895">
            <v>57.755319148936174</v>
          </cell>
          <cell r="E7895" t="str">
            <v>Open Value</v>
          </cell>
          <cell r="F7895" t="str">
            <v>Software Licenses</v>
          </cell>
        </row>
        <row r="7896">
          <cell r="B7896" t="str">
            <v>5HK-00117O BRL</v>
          </cell>
          <cell r="C7896" t="str">
            <v>LyncMac SNGL SA OLV NL 1Y AqY2 AP</v>
          </cell>
          <cell r="D7896">
            <v>57.755319148936174</v>
          </cell>
          <cell r="E7896" t="str">
            <v>Open Value</v>
          </cell>
          <cell r="F7896" t="str">
            <v>Software Licenses</v>
          </cell>
        </row>
        <row r="7897">
          <cell r="B7897" t="str">
            <v>5HK-00157O BRL</v>
          </cell>
          <cell r="C7897" t="str">
            <v>LyncMac SNGL SA OLV NL 1Y AqY3 AP</v>
          </cell>
          <cell r="D7897">
            <v>57.755319148936174</v>
          </cell>
          <cell r="E7897" t="str">
            <v>Open Value</v>
          </cell>
          <cell r="F7897" t="str">
            <v>Software Licenses</v>
          </cell>
        </row>
        <row r="7898">
          <cell r="B7898" t="str">
            <v>5HK-00105O BRL</v>
          </cell>
          <cell r="C7898" t="str">
            <v>LyncMac SNGL SA OLV NL 2Y AqY2 AP</v>
          </cell>
          <cell r="D7898">
            <v>115.5</v>
          </cell>
          <cell r="E7898" t="str">
            <v>Open Value</v>
          </cell>
          <cell r="F7898" t="str">
            <v>Software Licenses</v>
          </cell>
        </row>
        <row r="7899">
          <cell r="B7899" t="str">
            <v>5HK-00159O BRL</v>
          </cell>
          <cell r="C7899" t="str">
            <v>LyncMac SNGL SA OLV NL 3Y AqY1 AP</v>
          </cell>
          <cell r="D7899">
            <v>173.2553191489362</v>
          </cell>
          <cell r="E7899" t="str">
            <v>Open Value</v>
          </cell>
          <cell r="F7899" t="str">
            <v>Software Licenses</v>
          </cell>
        </row>
        <row r="7900">
          <cell r="B7900" t="str">
            <v>V7U-00152O BRL</v>
          </cell>
          <cell r="C7900" t="str">
            <v>MobileAssetMgmt SNGL SubsVL OLV NL 1Mth AP DriveAnltcsPerAssetEU</v>
          </cell>
          <cell r="D7900">
            <v>2.6595744680851063</v>
          </cell>
          <cell r="E7900" t="str">
            <v>Open Value</v>
          </cell>
          <cell r="F7900" t="str">
            <v>Software Subscription Licenses</v>
          </cell>
        </row>
        <row r="7901">
          <cell r="B7901" t="str">
            <v>V7U-00118O BRL</v>
          </cell>
          <cell r="C7901" t="str">
            <v>MobileAssetMgmt SNGL SubsVL OLV NL 1Mth AP DriveAnltcsPerAssetNA</v>
          </cell>
          <cell r="D7901">
            <v>2.4574468085106385</v>
          </cell>
          <cell r="E7901" t="str">
            <v>Open Value</v>
          </cell>
          <cell r="F7901" t="str">
            <v>Software Subscription Licenses</v>
          </cell>
        </row>
        <row r="7902">
          <cell r="B7902" t="str">
            <v>V7U-00176O BRL</v>
          </cell>
          <cell r="C7902" t="str">
            <v>MobileAssetMgmt SNGL SubsVL OLV NL 1Mth AP DriveAnltcsPerAssetROW</v>
          </cell>
          <cell r="D7902">
            <v>2.6595744680851063</v>
          </cell>
          <cell r="E7902" t="str">
            <v>Open Value</v>
          </cell>
          <cell r="F7902" t="str">
            <v>Software Subscription Licenses</v>
          </cell>
        </row>
        <row r="7903">
          <cell r="B7903" t="str">
            <v>V7U-00124O BRL</v>
          </cell>
          <cell r="C7903" t="str">
            <v>MobileAssetMgmt SNGL SubsVL OLV NL 1Mth AP DstncMtrxPerAssetAutoEU</v>
          </cell>
          <cell r="D7903">
            <v>15.25531914893617</v>
          </cell>
          <cell r="E7903" t="str">
            <v>Open Value</v>
          </cell>
          <cell r="F7903" t="str">
            <v>Software Subscription Licenses</v>
          </cell>
        </row>
        <row r="7904">
          <cell r="B7904" t="str">
            <v>V7U-00100O BRL</v>
          </cell>
          <cell r="C7904" t="str">
            <v>MobileAssetMgmt SNGL SubsVL OLV NL 1Mth AP DstncMtrxPerAssetAutoNA</v>
          </cell>
          <cell r="D7904">
            <v>12.968085106382979</v>
          </cell>
          <cell r="E7904" t="str">
            <v>Open Value</v>
          </cell>
          <cell r="F7904" t="str">
            <v>Software Subscription Licenses</v>
          </cell>
        </row>
        <row r="7905">
          <cell r="B7905" t="str">
            <v>V7U-00158O BRL</v>
          </cell>
          <cell r="C7905" t="str">
            <v>MobileAssetMgmt SNGL SubsVL OLV NL 1Mth AP DstncMtrxPerAssetAutoROW</v>
          </cell>
          <cell r="D7905">
            <v>15.25531914893617</v>
          </cell>
          <cell r="E7905" t="str">
            <v>Open Value</v>
          </cell>
          <cell r="F7905" t="str">
            <v>Software Subscription Licenses</v>
          </cell>
        </row>
        <row r="7906">
          <cell r="B7906" t="str">
            <v>V7U-00130O BRL</v>
          </cell>
          <cell r="C7906" t="str">
            <v>MobileAssetMgmt SNGL SubsVL OLV NL 1Mth AP DstncMtrxPerAssetManualEU</v>
          </cell>
          <cell r="D7906">
            <v>2.6595744680851063</v>
          </cell>
          <cell r="E7906" t="str">
            <v>Open Value</v>
          </cell>
          <cell r="F7906" t="str">
            <v>Software Subscription Licenses</v>
          </cell>
        </row>
        <row r="7907">
          <cell r="B7907" t="str">
            <v>V7U-00106O BRL</v>
          </cell>
          <cell r="C7907" t="str">
            <v>MobileAssetMgmt SNGL SubsVL OLV NL 1Mth AP DstncMtrxPerAssetManualNA</v>
          </cell>
          <cell r="D7907">
            <v>2.4574468085106385</v>
          </cell>
          <cell r="E7907" t="str">
            <v>Open Value</v>
          </cell>
          <cell r="F7907" t="str">
            <v>Software Subscription Licenses</v>
          </cell>
        </row>
        <row r="7908">
          <cell r="B7908" t="str">
            <v>V7U-00164O BRL</v>
          </cell>
          <cell r="C7908" t="str">
            <v>MobileAssetMgmt SNGL SubsVL OLV NL 1Mth AP DstncMtrxPerAssetManualROW</v>
          </cell>
          <cell r="D7908">
            <v>2.6595744680851063</v>
          </cell>
          <cell r="E7908" t="str">
            <v>Open Value</v>
          </cell>
          <cell r="F7908" t="str">
            <v>Software Subscription Licenses</v>
          </cell>
        </row>
        <row r="7909">
          <cell r="B7909" t="str">
            <v>V7U-00044O BRL</v>
          </cell>
          <cell r="C7909" t="str">
            <v>MobileAssetMgmt SNGL SubsVL OLV NL 1Mth AP EUw/oRoutingPerAsset AddOn</v>
          </cell>
          <cell r="D7909">
            <v>4.5319148936170217</v>
          </cell>
          <cell r="E7909" t="str">
            <v>Open Value</v>
          </cell>
          <cell r="F7909" t="str">
            <v>Software Subscription Licenses</v>
          </cell>
        </row>
        <row r="7910">
          <cell r="B7910" t="str">
            <v>V7U-00028O BRL</v>
          </cell>
          <cell r="C7910" t="str">
            <v>MobileAssetMgmt SNGL SubsVL OLV NL 1Mth AP EUwRtngPerAsset AddOn</v>
          </cell>
          <cell r="D7910">
            <v>5.712765957446809</v>
          </cell>
          <cell r="E7910" t="str">
            <v>Open Value</v>
          </cell>
          <cell r="F7910" t="str">
            <v>Software Subscription Licenses</v>
          </cell>
        </row>
        <row r="7911">
          <cell r="B7911" t="str">
            <v>V7U-00036O BRL</v>
          </cell>
          <cell r="C7911" t="str">
            <v>MobileAssetMgmt SNGL SubsVL OLV NL 1Mth AP NAw/oRtngPerAsset AddOn</v>
          </cell>
          <cell r="D7911">
            <v>3.8829787234042556</v>
          </cell>
          <cell r="E7911" t="str">
            <v>Open Value</v>
          </cell>
          <cell r="F7911" t="str">
            <v>Software Subscription Licenses</v>
          </cell>
        </row>
        <row r="7912">
          <cell r="B7912" t="str">
            <v>V7U-00020O BRL</v>
          </cell>
          <cell r="C7912" t="str">
            <v>MobileAssetMgmt SNGL SubsVL OLV NL 1Mth AP NAwRtngPerAsset AddOn</v>
          </cell>
          <cell r="D7912">
            <v>4.8617021276595747</v>
          </cell>
          <cell r="E7912" t="str">
            <v>Open Value</v>
          </cell>
          <cell r="F7912" t="str">
            <v>Software Subscription Licenses</v>
          </cell>
        </row>
        <row r="7913">
          <cell r="B7913" t="str">
            <v>V7U-00002O BRL</v>
          </cell>
          <cell r="C7913" t="str">
            <v>MobileAssetMgmt SNGL SubsVL OLV NL 1Mth AP Pltfrm Srvcs</v>
          </cell>
          <cell r="D7913">
            <v>810.86170212765967</v>
          </cell>
          <cell r="E7913" t="str">
            <v>Open Value</v>
          </cell>
          <cell r="F7913" t="str">
            <v>Software Subscription Licenses</v>
          </cell>
        </row>
        <row r="7914">
          <cell r="B7914" t="str">
            <v>V7U-00052O BRL</v>
          </cell>
          <cell r="C7914" t="str">
            <v>MobileAssetMgmt SNGL SubsVL OLV NL 1Mth AP ROWW/ORTNGPERASSET AddOn</v>
          </cell>
          <cell r="D7914">
            <v>4.5319148936170217</v>
          </cell>
          <cell r="E7914" t="str">
            <v>Open Value</v>
          </cell>
          <cell r="F7914" t="str">
            <v>Software Subscription Licenses</v>
          </cell>
        </row>
        <row r="7915">
          <cell r="B7915" t="str">
            <v>V7U-00012O BRL</v>
          </cell>
          <cell r="C7915" t="str">
            <v>MobileAssetMgmt SNGL SubsVL OLV NL 1Mth AP ROWwRtngPerAsset</v>
          </cell>
          <cell r="D7915">
            <v>5.712765957446809</v>
          </cell>
          <cell r="E7915" t="str">
            <v>Open Value</v>
          </cell>
          <cell r="F7915" t="str">
            <v>Software Subscription Licenses</v>
          </cell>
        </row>
        <row r="7916">
          <cell r="B7916" t="str">
            <v>V7U-00136O BRL</v>
          </cell>
          <cell r="C7916" t="str">
            <v>MobileAssetMgmt SNGL SubsVL OLV NL 1Mth AP TruckRtngPerAssetEU</v>
          </cell>
          <cell r="D7916">
            <v>2.6595744680851063</v>
          </cell>
          <cell r="E7916" t="str">
            <v>Open Value</v>
          </cell>
          <cell r="F7916" t="str">
            <v>Software Subscription Licenses</v>
          </cell>
        </row>
        <row r="7917">
          <cell r="B7917" t="str">
            <v>V7U-00112O BRL</v>
          </cell>
          <cell r="C7917" t="str">
            <v>MobileAssetMgmt SNGL SubsVL OLV NL 1Mth AP TruckRtngPerAssetNA</v>
          </cell>
          <cell r="D7917">
            <v>2.4574468085106385</v>
          </cell>
          <cell r="E7917" t="str">
            <v>Open Value</v>
          </cell>
          <cell r="F7917" t="str">
            <v>Software Subscription Licenses</v>
          </cell>
        </row>
        <row r="7918">
          <cell r="B7918" t="str">
            <v>V7U-00170O BRL</v>
          </cell>
          <cell r="C7918" t="str">
            <v>MobileAssetMgmt SNGL SubsVL OLV NL 1Mth AP TruckRtngPerAssetROW</v>
          </cell>
          <cell r="D7918">
            <v>2.6595744680851063</v>
          </cell>
          <cell r="E7918" t="str">
            <v>Open Value</v>
          </cell>
          <cell r="F7918" t="str">
            <v>Software Subscription Licenses</v>
          </cell>
        </row>
        <row r="7919">
          <cell r="B7919" t="str">
            <v>3VU-00004O BRL</v>
          </cell>
          <cell r="C7919" t="str">
            <v>MSDNPltfrms ALNG LicSAPk OLV NL 1Y AqY1 AP</v>
          </cell>
          <cell r="D7919">
            <v>7835.5106382978729</v>
          </cell>
          <cell r="E7919" t="str">
            <v>Open Value</v>
          </cell>
          <cell r="F7919" t="str">
            <v>Software Licenses</v>
          </cell>
        </row>
        <row r="7920">
          <cell r="B7920" t="str">
            <v>3VU-00008O BRL</v>
          </cell>
          <cell r="C7920" t="str">
            <v>MSDNPltfrms ALNG LicSAPk OLV NL 1Y AqY2 AP</v>
          </cell>
          <cell r="D7920">
            <v>7835.5106382978729</v>
          </cell>
          <cell r="E7920" t="str">
            <v>Open Value</v>
          </cell>
          <cell r="F7920" t="str">
            <v>Software Licenses</v>
          </cell>
        </row>
        <row r="7921">
          <cell r="B7921" t="str">
            <v>3VU-00012O BRL</v>
          </cell>
          <cell r="C7921" t="str">
            <v>MSDNPltfrms ALNG LicSAPk OLV NL 1Y AqY3 AP</v>
          </cell>
          <cell r="D7921">
            <v>7835.5106382978729</v>
          </cell>
          <cell r="E7921" t="str">
            <v>Open Value</v>
          </cell>
          <cell r="F7921" t="str">
            <v>Software Licenses</v>
          </cell>
        </row>
        <row r="7922">
          <cell r="B7922" t="str">
            <v>3VU-00025O BRL</v>
          </cell>
          <cell r="C7922" t="str">
            <v>MSDNPltfrms ALNG LicSAPk OLV NL 2Y AqY2 AP</v>
          </cell>
          <cell r="D7922">
            <v>15671.031914893618</v>
          </cell>
          <cell r="E7922" t="str">
            <v>Open Value</v>
          </cell>
          <cell r="F7922" t="str">
            <v>Software Licenses</v>
          </cell>
        </row>
        <row r="7923">
          <cell r="B7923" t="str">
            <v>3VU-00031O BRL</v>
          </cell>
          <cell r="C7923" t="str">
            <v>MSDNPltfrms ALNG LicSAPk OLV NL 3Y AqY1 AP</v>
          </cell>
          <cell r="D7923">
            <v>23506.531914893618</v>
          </cell>
          <cell r="E7923" t="str">
            <v>Open Value</v>
          </cell>
          <cell r="F7923" t="str">
            <v>Software Licenses</v>
          </cell>
        </row>
        <row r="7924">
          <cell r="B7924" t="str">
            <v>3VU-00006O BRL</v>
          </cell>
          <cell r="C7924" t="str">
            <v>MSDNPltfrms ALNG SA OLV NL 1Y AqY1 AP</v>
          </cell>
          <cell r="D7924">
            <v>7835.5106382978729</v>
          </cell>
          <cell r="E7924" t="str">
            <v>Open Value</v>
          </cell>
          <cell r="F7924" t="str">
            <v>Software Licenses</v>
          </cell>
        </row>
        <row r="7925">
          <cell r="B7925" t="str">
            <v>3VU-00010O BRL</v>
          </cell>
          <cell r="C7925" t="str">
            <v>MSDNPltfrms ALNG SA OLV NL 1Y AqY2 AP</v>
          </cell>
          <cell r="D7925">
            <v>7835.5106382978729</v>
          </cell>
          <cell r="E7925" t="str">
            <v>Open Value</v>
          </cell>
          <cell r="F7925" t="str">
            <v>Software Licenses</v>
          </cell>
        </row>
        <row r="7926">
          <cell r="B7926" t="str">
            <v>3VU-00014O BRL</v>
          </cell>
          <cell r="C7926" t="str">
            <v>MSDNPltfrms ALNG SA OLV NL 1Y AqY3 AP</v>
          </cell>
          <cell r="D7926">
            <v>7835.5106382978729</v>
          </cell>
          <cell r="E7926" t="str">
            <v>Open Value</v>
          </cell>
          <cell r="F7926" t="str">
            <v>Software Licenses</v>
          </cell>
        </row>
        <row r="7927">
          <cell r="B7927" t="str">
            <v>3VU-00027O BRL</v>
          </cell>
          <cell r="C7927" t="str">
            <v>MSDNPltfrms ALNG SA OLV NL 2Y AqY2 AP</v>
          </cell>
          <cell r="D7927">
            <v>15671.031914893618</v>
          </cell>
          <cell r="E7927" t="str">
            <v>Open Value</v>
          </cell>
          <cell r="F7927" t="str">
            <v>Software Licenses</v>
          </cell>
        </row>
        <row r="7928">
          <cell r="B7928" t="str">
            <v>3VU-00033O BRL</v>
          </cell>
          <cell r="C7928" t="str">
            <v>MSDNPltfrms ALNG SA OLV NL 3Y AqY1 AP</v>
          </cell>
          <cell r="D7928">
            <v>23506.531914893618</v>
          </cell>
          <cell r="E7928" t="str">
            <v>Open Value</v>
          </cell>
          <cell r="F7928" t="str">
            <v>Software Licenses</v>
          </cell>
        </row>
        <row r="7929">
          <cell r="B7929" t="str">
            <v>WC2-00001O BRL</v>
          </cell>
          <cell r="C7929" t="str">
            <v>MultifctrAuthntctnOpn ShrdSvr SNGL SubsVL OLV NL 1Mth AP RenewalOnly</v>
          </cell>
          <cell r="D7929">
            <v>6.7872340425531918</v>
          </cell>
          <cell r="E7929" t="str">
            <v>Open Value</v>
          </cell>
          <cell r="F7929" t="str">
            <v>Software Subscription Licenses</v>
          </cell>
        </row>
        <row r="7930">
          <cell r="B7930" t="str">
            <v>TK9-00001O BRL</v>
          </cell>
          <cell r="C7930" t="str">
            <v>O365 Advanced Compliance Open ShrdSvr SNGL SubsVL OLV NL 1Mth AP</v>
          </cell>
          <cell r="D7930">
            <v>43.212765957446805</v>
          </cell>
          <cell r="E7930" t="str">
            <v>Open Value</v>
          </cell>
          <cell r="F7930" t="str">
            <v>Software Subscription Licenses</v>
          </cell>
        </row>
        <row r="7931">
          <cell r="B7931" t="str">
            <v>KF4-00001O BRL</v>
          </cell>
          <cell r="C7931" t="str">
            <v>Defender for O365 Plan 1 Open Sngl SubVL OLV NL 1Mth AP</v>
          </cell>
          <cell r="D7931">
            <v>10.808510638297873</v>
          </cell>
          <cell r="E7931" t="str">
            <v>Open Value</v>
          </cell>
          <cell r="F7931" t="str">
            <v>Software Subscription Licenses</v>
          </cell>
        </row>
        <row r="7932">
          <cell r="B7932" t="str">
            <v>J29-00001O BRL</v>
          </cell>
          <cell r="C7932" t="str">
            <v>M365AppsForBusinessOpen ShrdSvr SNGL SubsVL OLV NL 1Mth AP</v>
          </cell>
          <cell r="D7932">
            <v>44.542553191489361</v>
          </cell>
          <cell r="E7932" t="str">
            <v>Open Value</v>
          </cell>
          <cell r="F7932" t="str">
            <v>Software Subscription Licenses</v>
          </cell>
        </row>
        <row r="7933">
          <cell r="B7933" t="str">
            <v>9F5-00001O BRL</v>
          </cell>
          <cell r="C7933" t="str">
            <v>M365BusinessBasicOpen ShrdSvr SNGL SubsVL OLV NL 1Mth AP</v>
          </cell>
          <cell r="D7933">
            <v>27.010638297872344</v>
          </cell>
          <cell r="E7933" t="str">
            <v>Open Value</v>
          </cell>
          <cell r="F7933" t="str">
            <v>Software Subscription Licenses</v>
          </cell>
        </row>
        <row r="7934">
          <cell r="B7934" t="str">
            <v>9F4-00001O BRL</v>
          </cell>
          <cell r="C7934" t="str">
            <v>M365BusinessStandardOpen ShrdSvr SNGL SubsVL OLV NL 1Mth AP</v>
          </cell>
          <cell r="D7934">
            <v>67.553191489361708</v>
          </cell>
          <cell r="E7934" t="str">
            <v>Open Value</v>
          </cell>
          <cell r="F7934" t="str">
            <v>Software Subscription Licenses</v>
          </cell>
        </row>
        <row r="7935">
          <cell r="B7935" t="str">
            <v>Q4Y-00017O BRL</v>
          </cell>
          <cell r="C7935" t="str">
            <v>O365E1Open ShrdSvr ALNG SubsVL OLV NL 1Mth Ent</v>
          </cell>
          <cell r="D7935">
            <v>43.212765957446805</v>
          </cell>
          <cell r="E7935" t="str">
            <v>Open Value</v>
          </cell>
          <cell r="F7935" t="str">
            <v>Software Subscription Licenses</v>
          </cell>
        </row>
        <row r="7936">
          <cell r="B7936" t="str">
            <v>Q4Y-00019O BRL</v>
          </cell>
          <cell r="C7936" t="str">
            <v>O365E1Open ShrdSvr ALNG SubsVL OLV NL 1Mth Pltfrm</v>
          </cell>
          <cell r="D7936">
            <v>43.212765957446805</v>
          </cell>
          <cell r="E7936" t="str">
            <v>Open Value</v>
          </cell>
          <cell r="F7936" t="str">
            <v>Software Subscription Licenses</v>
          </cell>
        </row>
        <row r="7937">
          <cell r="B7937" t="str">
            <v>Q4Y-00002O BRL</v>
          </cell>
          <cell r="C7937" t="str">
            <v>O365E1Open ShrdSvr SNGL SubsVL OLV NL 1Mth AP</v>
          </cell>
          <cell r="D7937">
            <v>43.212765957446805</v>
          </cell>
          <cell r="E7937" t="str">
            <v>Open Value</v>
          </cell>
          <cell r="F7937" t="str">
            <v>Software Subscription Licenses</v>
          </cell>
        </row>
        <row r="7938">
          <cell r="B7938" t="str">
            <v>Q4Y-00009O BRL</v>
          </cell>
          <cell r="C7938" t="str">
            <v>O365E1Open ShrdSvr SNGL SubsVL OLV NL 1Mth AP Ent AddOn toCoreCal</v>
          </cell>
          <cell r="D7938">
            <v>37.170212765957444</v>
          </cell>
          <cell r="E7938" t="str">
            <v>Open Value</v>
          </cell>
          <cell r="F7938" t="str">
            <v>Software Subscription Licenses</v>
          </cell>
        </row>
        <row r="7939">
          <cell r="B7939" t="str">
            <v>Q5Y-00027O BRL</v>
          </cell>
          <cell r="C7939" t="str">
            <v>O365E3Open ShrdSvr ALNG SubsVL OLV NL 1Mth Ent</v>
          </cell>
          <cell r="D7939">
            <v>108.03191489361703</v>
          </cell>
          <cell r="E7939" t="str">
            <v>Open Value</v>
          </cell>
          <cell r="F7939" t="str">
            <v>Online Services</v>
          </cell>
        </row>
        <row r="7940">
          <cell r="B7940" t="str">
            <v>Q5Y-00029O BRL</v>
          </cell>
          <cell r="C7940" t="str">
            <v>O365E3Open ShrdSvr ALNG SubsVL OLV NL 1Mth Pltfrm</v>
          </cell>
          <cell r="D7940">
            <v>108.03191489361703</v>
          </cell>
          <cell r="E7940" t="str">
            <v>Open Value</v>
          </cell>
          <cell r="F7940" t="str">
            <v>Online Services</v>
          </cell>
        </row>
        <row r="7941">
          <cell r="B7941" t="str">
            <v>Q5Y-00002O BRL</v>
          </cell>
          <cell r="C7941" t="str">
            <v>O365E3Open ShrdSvr SNGL SubsVL OLV NL 1Mth AP</v>
          </cell>
          <cell r="D7941">
            <v>108.03191489361703</v>
          </cell>
          <cell r="E7941" t="str">
            <v>Open Value</v>
          </cell>
          <cell r="F7941" t="str">
            <v>Online Services</v>
          </cell>
        </row>
        <row r="7942">
          <cell r="B7942" t="str">
            <v>Q5Y-00017O BRL</v>
          </cell>
          <cell r="C7942" t="str">
            <v>O365E3Open ShrdSvr SNGL SubsVL OLV NL 1Mth AP Ent AddOn toCALStew/OPP</v>
          </cell>
          <cell r="D7942">
            <v>59.031914893617028</v>
          </cell>
          <cell r="E7942" t="str">
            <v>Open Value</v>
          </cell>
          <cell r="F7942" t="str">
            <v>Online Services</v>
          </cell>
        </row>
        <row r="7943">
          <cell r="B7943" t="str">
            <v>Q5Y-00009O BRL</v>
          </cell>
          <cell r="C7943" t="str">
            <v>O365E3Open ShrdSvr SNGL SubsVL OLV NL 1Mth AP Ent AddOn toOPP</v>
          </cell>
          <cell r="D7943">
            <v>81.468085106382986</v>
          </cell>
          <cell r="E7943" t="str">
            <v>Open Value</v>
          </cell>
          <cell r="F7943" t="str">
            <v>Online Services</v>
          </cell>
        </row>
        <row r="7944">
          <cell r="B7944" t="str">
            <v>Q5Y-00021O BRL</v>
          </cell>
          <cell r="C7944" t="str">
            <v>O365E3Open ShrdSvr SNGL SubsVL OLV NL 1Mth AP Pltfrm AddOn toCALStew/OPP</v>
          </cell>
          <cell r="D7944">
            <v>59.031914893617028</v>
          </cell>
          <cell r="E7944" t="str">
            <v>Open Value</v>
          </cell>
          <cell r="F7944" t="str">
            <v>Online Services</v>
          </cell>
        </row>
        <row r="7945">
          <cell r="B7945" t="str">
            <v>Q7Y-00016O BRL</v>
          </cell>
          <cell r="C7945" t="str">
            <v>M365AppsForEnterpriseOpen ShrdSvr ALNG SubsVL OLV NL 1Mth Ent</v>
          </cell>
          <cell r="D7945">
            <v>64.819148936170222</v>
          </cell>
          <cell r="E7945" t="str">
            <v>Open Value</v>
          </cell>
          <cell r="F7945" t="str">
            <v>Online Services</v>
          </cell>
        </row>
        <row r="7946">
          <cell r="B7946" t="str">
            <v>Q7Y-00018O BRL</v>
          </cell>
          <cell r="C7946" t="str">
            <v>M365AppsForEnterpriseOpen ShrdSvr ALNG SubsVL OLV NL 1Mth Pltfrm</v>
          </cell>
          <cell r="D7946">
            <v>64.819148936170222</v>
          </cell>
          <cell r="E7946" t="str">
            <v>Open Value</v>
          </cell>
          <cell r="F7946" t="str">
            <v>Online Services</v>
          </cell>
        </row>
        <row r="7947">
          <cell r="B7947" t="str">
            <v>Q7Y-00002O BRL</v>
          </cell>
          <cell r="C7947" t="str">
            <v>M365AppsForEnterpriseOpen ShrdSvr SNGL SubsVL OLV NL 1Mth AP</v>
          </cell>
          <cell r="D7947">
            <v>64.819148936170222</v>
          </cell>
          <cell r="E7947" t="str">
            <v>Open Value</v>
          </cell>
          <cell r="F7947" t="str">
            <v>Online Services</v>
          </cell>
        </row>
        <row r="7948">
          <cell r="B7948" t="str">
            <v>FTH-00001O BRL</v>
          </cell>
          <cell r="C7948" t="str">
            <v>Defender for O365 Plan 2 Open Sngl SubVL OLV NL 1Mth AP</v>
          </cell>
          <cell r="D7948">
            <v>27.010638297872344</v>
          </cell>
          <cell r="E7948" t="str">
            <v>Open Value</v>
          </cell>
          <cell r="F7948" t="str">
            <v>Software Subscription Licenses</v>
          </cell>
        </row>
        <row r="7949">
          <cell r="B7949" t="str">
            <v>5A5-00002O BRL</v>
          </cell>
          <cell r="C7949" t="str">
            <v>O365XtraFileStrgOpn ShrdSvr SNGL SubsVL OLV NL 1Mth AP AddOn</v>
          </cell>
          <cell r="D7949">
            <v>1.2765957446808511</v>
          </cell>
          <cell r="E7949" t="str">
            <v>Open Value</v>
          </cell>
          <cell r="F7949" t="str">
            <v>Software Subscription Licenses</v>
          </cell>
        </row>
        <row r="7950">
          <cell r="B7950" t="str">
            <v>9ST-00080O BRL</v>
          </cell>
          <cell r="C7950" t="str">
            <v>OffAdtandCntrlMngmnt SNGL LicSAPk OLV NL 1Y AqY1 AP</v>
          </cell>
          <cell r="D7950">
            <v>12861.436170212766</v>
          </cell>
          <cell r="E7950" t="str">
            <v>Open Value</v>
          </cell>
          <cell r="F7950" t="str">
            <v>Software Licenses</v>
          </cell>
        </row>
        <row r="7951">
          <cell r="B7951" t="str">
            <v>9ST-00084O BRL</v>
          </cell>
          <cell r="C7951" t="str">
            <v>OffAdtandCntrlMngmnt SNGL LicSAPk OLV NL 1Y AqY2 AP</v>
          </cell>
          <cell r="D7951">
            <v>16536.063829787236</v>
          </cell>
          <cell r="E7951" t="str">
            <v>Open Value</v>
          </cell>
          <cell r="F7951" t="str">
            <v>Software Licenses</v>
          </cell>
        </row>
        <row r="7952">
          <cell r="B7952" t="str">
            <v>9ST-00098O BRL</v>
          </cell>
          <cell r="C7952" t="str">
            <v>OffAdtandCntrlMngmnt SNGL LicSAPk OLV NL 1Y AqY3 AP</v>
          </cell>
          <cell r="D7952">
            <v>27559.957446808512</v>
          </cell>
          <cell r="E7952" t="str">
            <v>Open Value</v>
          </cell>
          <cell r="F7952" t="str">
            <v>Software Licenses</v>
          </cell>
        </row>
        <row r="7953">
          <cell r="B7953" t="str">
            <v>9ST-00113O BRL</v>
          </cell>
          <cell r="C7953" t="str">
            <v>OffAdtandCntrlMngmnt SNGL LicSAPk OLV NL 2Y AqY2 AP</v>
          </cell>
          <cell r="D7953">
            <v>33072.138297872341</v>
          </cell>
          <cell r="E7953" t="str">
            <v>Open Value</v>
          </cell>
          <cell r="F7953" t="str">
            <v>Software Licenses</v>
          </cell>
        </row>
        <row r="7954">
          <cell r="B7954" t="str">
            <v>9ST-00119O BRL</v>
          </cell>
          <cell r="C7954" t="str">
            <v>OffAdtandCntrlMngmnt SNGL LicSAPk OLV NL 3Y AqY1 AP</v>
          </cell>
          <cell r="D7954">
            <v>38584.319148936178</v>
          </cell>
          <cell r="E7954" t="str">
            <v>Open Value</v>
          </cell>
          <cell r="F7954" t="str">
            <v>Software Licenses</v>
          </cell>
        </row>
        <row r="7955">
          <cell r="B7955" t="str">
            <v>9ST-00082O BRL</v>
          </cell>
          <cell r="C7955" t="str">
            <v>OffAdtandCntrlMngmnt SNGL SA OLV NL 1Y AqY1 AP</v>
          </cell>
          <cell r="D7955">
            <v>5512.1808510638302</v>
          </cell>
          <cell r="E7955" t="str">
            <v>Open Value</v>
          </cell>
          <cell r="F7955" t="str">
            <v>Software Licenses</v>
          </cell>
        </row>
        <row r="7956">
          <cell r="B7956" t="str">
            <v>9ST-00086O BRL</v>
          </cell>
          <cell r="C7956" t="str">
            <v>OffAdtandCntrlMngmnt SNGL SA OLV NL 1Y AqY2 AP</v>
          </cell>
          <cell r="D7956">
            <v>5512.1808510638302</v>
          </cell>
          <cell r="E7956" t="str">
            <v>Open Value</v>
          </cell>
          <cell r="F7956" t="str">
            <v>Software Licenses</v>
          </cell>
        </row>
        <row r="7957">
          <cell r="B7957" t="str">
            <v>9ST-00100O BRL</v>
          </cell>
          <cell r="C7957" t="str">
            <v>OffAdtandCntrlMngmnt SNGL SA OLV NL 1Y AqY3 AP</v>
          </cell>
          <cell r="D7957">
            <v>5512.1808510638302</v>
          </cell>
          <cell r="E7957" t="str">
            <v>Open Value</v>
          </cell>
          <cell r="F7957" t="str">
            <v>Software Licenses</v>
          </cell>
        </row>
        <row r="7958">
          <cell r="B7958" t="str">
            <v>9ST-00115O BRL</v>
          </cell>
          <cell r="C7958" t="str">
            <v>OffAdtandCntrlMngmnt SNGL SA OLV NL 2Y AqY2 AP</v>
          </cell>
          <cell r="D7958">
            <v>11024.351063829787</v>
          </cell>
          <cell r="E7958" t="str">
            <v>Open Value</v>
          </cell>
          <cell r="F7958" t="str">
            <v>Software Licenses</v>
          </cell>
        </row>
        <row r="7959">
          <cell r="B7959" t="str">
            <v>9ST-00121O BRL</v>
          </cell>
          <cell r="C7959" t="str">
            <v>OffAdtandCntrlMngmnt SNGL SA OLV NL 3Y AqY1 AP</v>
          </cell>
          <cell r="D7959">
            <v>16536.531914893618</v>
          </cell>
          <cell r="E7959" t="str">
            <v>Open Value</v>
          </cell>
          <cell r="F7959" t="str">
            <v>Software Licenses</v>
          </cell>
        </row>
        <row r="7960">
          <cell r="B7960" t="str">
            <v>3YF-00142O BRL</v>
          </cell>
          <cell r="C7960" t="str">
            <v>OfficeMacStd SNGL LicSAPk OLV NL 1Y AqY1 AP</v>
          </cell>
          <cell r="D7960">
            <v>1657.6489361702129</v>
          </cell>
          <cell r="E7960" t="str">
            <v>Open Value</v>
          </cell>
          <cell r="F7960" t="str">
            <v>Software Licenses</v>
          </cell>
        </row>
        <row r="7961">
          <cell r="B7961" t="str">
            <v>3YF-00158O BRL</v>
          </cell>
          <cell r="C7961" t="str">
            <v>OfficeMacStd SNGL LicSAPk OLV NL 1Y AqY2 AP</v>
          </cell>
          <cell r="D7961">
            <v>2100.8936170212764</v>
          </cell>
          <cell r="E7961" t="str">
            <v>Open Value</v>
          </cell>
          <cell r="F7961" t="str">
            <v>Software Licenses</v>
          </cell>
        </row>
        <row r="7962">
          <cell r="B7962" t="str">
            <v>3YF-00174O BRL</v>
          </cell>
          <cell r="C7962" t="str">
            <v>OfficeMacStd SNGL LicSAPk OLV NL 1Y AqY3 AP</v>
          </cell>
          <cell r="D7962">
            <v>3430.5957446808516</v>
          </cell>
          <cell r="E7962" t="str">
            <v>Open Value</v>
          </cell>
          <cell r="F7962" t="str">
            <v>Software Licenses</v>
          </cell>
        </row>
        <row r="7963">
          <cell r="B7963" t="str">
            <v>3YF-00213O BRL</v>
          </cell>
          <cell r="C7963" t="str">
            <v>OfficeMacStd SNGL LicSAPk OLV NL 2Y AqY2 AP</v>
          </cell>
          <cell r="D7963">
            <v>4201.7659574468089</v>
          </cell>
          <cell r="E7963" t="str">
            <v>Open Value</v>
          </cell>
          <cell r="F7963" t="str">
            <v>Software Licenses</v>
          </cell>
        </row>
        <row r="7964">
          <cell r="B7964" t="str">
            <v>3YF-00233O BRL</v>
          </cell>
          <cell r="C7964" t="str">
            <v>OfficeMacStd SNGL LicSAPk OLV NL 3Y AqY1 AP</v>
          </cell>
          <cell r="D7964">
            <v>4972.9468085106382</v>
          </cell>
          <cell r="E7964" t="str">
            <v>Open Value</v>
          </cell>
          <cell r="F7964" t="str">
            <v>Software Licenses</v>
          </cell>
        </row>
        <row r="7965">
          <cell r="B7965" t="str">
            <v>3YF-00144O BRL</v>
          </cell>
          <cell r="C7965" t="str">
            <v>OfficeMacStd SNGL SA OLV NL 1Y AqY1 AP</v>
          </cell>
          <cell r="D7965">
            <v>771.18085106382978</v>
          </cell>
          <cell r="E7965" t="str">
            <v>Open Value</v>
          </cell>
          <cell r="F7965" t="str">
            <v>Software Licenses</v>
          </cell>
        </row>
        <row r="7966">
          <cell r="B7966" t="str">
            <v>3YF-00160O BRL</v>
          </cell>
          <cell r="C7966" t="str">
            <v>OfficeMacStd SNGL SA OLV NL 1Y AqY2 AP</v>
          </cell>
          <cell r="D7966">
            <v>771.18085106382978</v>
          </cell>
          <cell r="E7966" t="str">
            <v>Open Value</v>
          </cell>
          <cell r="F7966" t="str">
            <v>Software Licenses</v>
          </cell>
        </row>
        <row r="7967">
          <cell r="B7967" t="str">
            <v>3YF-00176O BRL</v>
          </cell>
          <cell r="C7967" t="str">
            <v>OfficeMacStd SNGL SA OLV NL 1Y AqY3 AP</v>
          </cell>
          <cell r="D7967">
            <v>771.18085106382978</v>
          </cell>
          <cell r="E7967" t="str">
            <v>Open Value</v>
          </cell>
          <cell r="F7967" t="str">
            <v>Software Licenses</v>
          </cell>
        </row>
        <row r="7968">
          <cell r="B7968" t="str">
            <v>3YF-00215O BRL</v>
          </cell>
          <cell r="C7968" t="str">
            <v>OfficeMacStd SNGL SA OLV NL 2Y AqY2 AP</v>
          </cell>
          <cell r="D7968">
            <v>1542.3510638297873</v>
          </cell>
          <cell r="E7968" t="str">
            <v>Open Value</v>
          </cell>
          <cell r="F7968" t="str">
            <v>Software Licenses</v>
          </cell>
        </row>
        <row r="7969">
          <cell r="B7969" t="str">
            <v>3YF-00235O BRL</v>
          </cell>
          <cell r="C7969" t="str">
            <v>OfficeMacStd SNGL SA OLV NL 3Y AqY1 AP</v>
          </cell>
          <cell r="D7969">
            <v>2313.5319148936169</v>
          </cell>
          <cell r="E7969" t="str">
            <v>Open Value</v>
          </cell>
          <cell r="F7969" t="str">
            <v>Software Licenses</v>
          </cell>
        </row>
        <row r="7970">
          <cell r="B7970" t="str">
            <v>269-09645O BRL</v>
          </cell>
          <cell r="C7970" t="str">
            <v>OfficeProPlus ALNG LicSAPk OLV NL 1Y AqY1 Ent</v>
          </cell>
          <cell r="D7970">
            <v>2033.6382978723404</v>
          </cell>
          <cell r="E7970" t="str">
            <v>Open Value</v>
          </cell>
          <cell r="F7970" t="str">
            <v>Software Licenses</v>
          </cell>
        </row>
        <row r="7971">
          <cell r="B7971" t="str">
            <v>79P-02310O BRL</v>
          </cell>
          <cell r="C7971" t="str">
            <v>OfficeProPlus ALNG LicSAPk OLV NL 1Y AqY1 Pltfrm</v>
          </cell>
          <cell r="D7971">
            <v>1728.68085106383</v>
          </cell>
          <cell r="E7971" t="str">
            <v>Open Value</v>
          </cell>
          <cell r="F7971" t="str">
            <v>Software Licenses</v>
          </cell>
        </row>
        <row r="7972">
          <cell r="B7972" t="str">
            <v>269-09646O BRL</v>
          </cell>
          <cell r="C7972" t="str">
            <v>OfficeProPlus ALNG LicSAPk OLV NL 1Y AqY2 Ent</v>
          </cell>
          <cell r="D7972">
            <v>2577.4680851063831</v>
          </cell>
          <cell r="E7972" t="str">
            <v>Open Value</v>
          </cell>
          <cell r="F7972" t="str">
            <v>Software Licenses</v>
          </cell>
        </row>
        <row r="7973">
          <cell r="B7973" t="str">
            <v>79P-02322O BRL</v>
          </cell>
          <cell r="C7973" t="str">
            <v>OfficeProPlus ALNG LicSAPk OLV NL 1Y AqY2 Pltfrm</v>
          </cell>
          <cell r="D7973">
            <v>2191.0212765957449</v>
          </cell>
          <cell r="E7973" t="str">
            <v>Open Value</v>
          </cell>
          <cell r="F7973" t="str">
            <v>Software Licenses</v>
          </cell>
        </row>
        <row r="7974">
          <cell r="B7974" t="str">
            <v>269-09647O BRL</v>
          </cell>
          <cell r="C7974" t="str">
            <v>OfficeProPlus ALNG LicSAPk OLV NL 1Y AqY3 Ent</v>
          </cell>
          <cell r="D7974">
            <v>4208.9361702127662</v>
          </cell>
          <cell r="E7974" t="str">
            <v>Open Value</v>
          </cell>
          <cell r="F7974" t="str">
            <v>Software Licenses</v>
          </cell>
        </row>
        <row r="7975">
          <cell r="B7975" t="str">
            <v>79P-02330O BRL</v>
          </cell>
          <cell r="C7975" t="str">
            <v>OfficeProPlus ALNG LicSAPk OLV NL 1Y AqY3 Pltfrm</v>
          </cell>
          <cell r="D7975">
            <v>3578.0106382978724</v>
          </cell>
          <cell r="E7975" t="str">
            <v>Open Value</v>
          </cell>
          <cell r="F7975" t="str">
            <v>Software Licenses</v>
          </cell>
        </row>
        <row r="7976">
          <cell r="B7976" t="str">
            <v>269-09644O BRL</v>
          </cell>
          <cell r="C7976" t="str">
            <v>OfficeProPlus ALNG LicSAPk OLV NL 2Y AqY2 Ent</v>
          </cell>
          <cell r="D7976">
            <v>5154.9148936170213</v>
          </cell>
          <cell r="E7976" t="str">
            <v>Open Value</v>
          </cell>
          <cell r="F7976" t="str">
            <v>Software Licenses</v>
          </cell>
        </row>
        <row r="7977">
          <cell r="B7977" t="str">
            <v>79P-02358O BRL</v>
          </cell>
          <cell r="C7977" t="str">
            <v>OfficeProPlus ALNG LicSAPk OLV NL 2Y AqY2 Pltfrm</v>
          </cell>
          <cell r="D7977">
            <v>4382.0319148936169</v>
          </cell>
          <cell r="E7977" t="str">
            <v>Open Value</v>
          </cell>
          <cell r="F7977" t="str">
            <v>Software Licenses</v>
          </cell>
        </row>
        <row r="7978">
          <cell r="B7978" t="str">
            <v>269-09643O BRL</v>
          </cell>
          <cell r="C7978" t="str">
            <v>OfficeProPlus ALNG LicSAPk OLV NL 3Y AqY1 Ent</v>
          </cell>
          <cell r="D7978">
            <v>6100.9148936170213</v>
          </cell>
          <cell r="E7978" t="str">
            <v>Open Value</v>
          </cell>
          <cell r="F7978" t="str">
            <v>Software Licenses</v>
          </cell>
        </row>
        <row r="7979">
          <cell r="B7979" t="str">
            <v>79P-02370O BRL</v>
          </cell>
          <cell r="C7979" t="str">
            <v>OfficeProPlus ALNG LicSAPk OLV NL 3Y AqY1 Pltfrm</v>
          </cell>
          <cell r="D7979">
            <v>5186.0531914893627</v>
          </cell>
          <cell r="E7979" t="str">
            <v>Open Value</v>
          </cell>
          <cell r="F7979" t="str">
            <v>Software Licenses</v>
          </cell>
        </row>
        <row r="7980">
          <cell r="B7980" t="str">
            <v>269-09657O BRL</v>
          </cell>
          <cell r="C7980" t="str">
            <v>OfficeProPlus ALNG SA OLV NL 1Y AqY1 Ent</v>
          </cell>
          <cell r="D7980">
            <v>999.07446808510645</v>
          </cell>
          <cell r="E7980" t="str">
            <v>Open Value</v>
          </cell>
          <cell r="F7980" t="str">
            <v>Software Licenses</v>
          </cell>
        </row>
        <row r="7981">
          <cell r="B7981" t="str">
            <v>79P-02314O BRL</v>
          </cell>
          <cell r="C7981" t="str">
            <v>OfficeProPlus ALNG SA OLV NL 1Y AqY1 Pltfrm</v>
          </cell>
          <cell r="D7981">
            <v>948.79787234042556</v>
          </cell>
          <cell r="E7981" t="str">
            <v>Open Value</v>
          </cell>
          <cell r="F7981" t="str">
            <v>Software Licenses</v>
          </cell>
        </row>
        <row r="7982">
          <cell r="B7982" t="str">
            <v>269-09751O BRL</v>
          </cell>
          <cell r="C7982" t="str">
            <v>OfficeProPlus ALNG SA OLV NL 3Y AqY1 Ent</v>
          </cell>
          <cell r="D7982">
            <v>2997.2234042553191</v>
          </cell>
          <cell r="E7982" t="str">
            <v>Open Value</v>
          </cell>
          <cell r="F7982" t="str">
            <v>Software Licenses</v>
          </cell>
        </row>
        <row r="7983">
          <cell r="B7983" t="str">
            <v>79P-02374O BRL</v>
          </cell>
          <cell r="C7983" t="str">
            <v>OfficeProPlus ALNG SA OLV NL 3Y AqY1 Pltfrm</v>
          </cell>
          <cell r="D7983">
            <v>2846.3829787234044</v>
          </cell>
          <cell r="E7983" t="str">
            <v>Open Value</v>
          </cell>
          <cell r="F7983" t="str">
            <v>Software Licenses</v>
          </cell>
        </row>
        <row r="7984">
          <cell r="B7984" t="str">
            <v>269-09046O BRL</v>
          </cell>
          <cell r="C7984" t="str">
            <v>OfficeProPlus SNGL LicSAPk OLV NL 1Y AqY1 AP</v>
          </cell>
          <cell r="D7984">
            <v>2259.9255319148938</v>
          </cell>
          <cell r="E7984" t="str">
            <v>Open Value</v>
          </cell>
          <cell r="F7984" t="str">
            <v>Software Licenses</v>
          </cell>
        </row>
        <row r="7985">
          <cell r="B7985" t="str">
            <v>269-09047O BRL</v>
          </cell>
          <cell r="C7985" t="str">
            <v>OfficeProPlus SNGL LicSAPk OLV NL 1Y AqY2 AP</v>
          </cell>
          <cell r="D7985">
            <v>2864.2021276595747</v>
          </cell>
          <cell r="E7985" t="str">
            <v>Open Value</v>
          </cell>
          <cell r="F7985" t="str">
            <v>Software Licenses</v>
          </cell>
        </row>
        <row r="7986">
          <cell r="B7986" t="str">
            <v>269-09048O BRL</v>
          </cell>
          <cell r="C7986" t="str">
            <v>OfficeProPlus SNGL LicSAPk OLV NL 1Y AqY3 AP</v>
          </cell>
          <cell r="D7986">
            <v>4677.0212765957449</v>
          </cell>
          <cell r="E7986" t="str">
            <v>Open Value</v>
          </cell>
          <cell r="F7986" t="str">
            <v>Software Licenses</v>
          </cell>
        </row>
        <row r="7987">
          <cell r="B7987" t="str">
            <v>269-09049O BRL</v>
          </cell>
          <cell r="C7987" t="str">
            <v>OfficeProPlus SNGL LicSAPk OLV NL 2Y AqY2 AP</v>
          </cell>
          <cell r="D7987">
            <v>5728.3936170212764</v>
          </cell>
          <cell r="E7987" t="str">
            <v>Open Value</v>
          </cell>
          <cell r="F7987" t="str">
            <v>Software Licenses</v>
          </cell>
        </row>
        <row r="7988">
          <cell r="B7988" t="str">
            <v>269-09050O BRL</v>
          </cell>
          <cell r="C7988" t="str">
            <v>OfficeProPlus SNGL LicSAPk OLV NL 3Y AqY1 AP</v>
          </cell>
          <cell r="D7988">
            <v>6779.7765957446809</v>
          </cell>
          <cell r="E7988" t="str">
            <v>Open Value</v>
          </cell>
          <cell r="F7988" t="str">
            <v>Software Licenses</v>
          </cell>
        </row>
        <row r="7989">
          <cell r="B7989" t="str">
            <v>269-09061O BRL</v>
          </cell>
          <cell r="C7989" t="str">
            <v>OfficeProPlus SNGL SA OLV NL 1Y AqY1 AP</v>
          </cell>
          <cell r="D7989">
            <v>1051.372340425532</v>
          </cell>
          <cell r="E7989" t="str">
            <v>Open Value</v>
          </cell>
          <cell r="F7989" t="str">
            <v>Software Licenses</v>
          </cell>
        </row>
        <row r="7990">
          <cell r="B7990" t="str">
            <v>269-09063O BRL</v>
          </cell>
          <cell r="C7990" t="str">
            <v>OfficeProPlus SNGL SA OLV NL 1Y AqY2 AP</v>
          </cell>
          <cell r="D7990">
            <v>1051.372340425532</v>
          </cell>
          <cell r="E7990" t="str">
            <v>Open Value</v>
          </cell>
          <cell r="F7990" t="str">
            <v>Software Licenses</v>
          </cell>
        </row>
        <row r="7991">
          <cell r="B7991" t="str">
            <v>269-09062O BRL</v>
          </cell>
          <cell r="C7991" t="str">
            <v>OfficeProPlus SNGL SA OLV NL 1Y AqY3 AP</v>
          </cell>
          <cell r="D7991">
            <v>1051.372340425532</v>
          </cell>
          <cell r="E7991" t="str">
            <v>Open Value</v>
          </cell>
          <cell r="F7991" t="str">
            <v>Software Licenses</v>
          </cell>
        </row>
        <row r="7992">
          <cell r="B7992" t="str">
            <v>269-09064O BRL</v>
          </cell>
          <cell r="C7992" t="str">
            <v>OfficeProPlus SNGL SA OLV NL 2Y AqY2 AP</v>
          </cell>
          <cell r="D7992">
            <v>2102.755319148936</v>
          </cell>
          <cell r="E7992" t="str">
            <v>Open Value</v>
          </cell>
          <cell r="F7992" t="str">
            <v>Software Licenses</v>
          </cell>
        </row>
        <row r="7993">
          <cell r="B7993" t="str">
            <v>269-09065O BRL</v>
          </cell>
          <cell r="C7993" t="str">
            <v>OfficeProPlus SNGL SA OLV NL 3Y AqY1 AP</v>
          </cell>
          <cell r="D7993">
            <v>3154.1276595744685</v>
          </cell>
          <cell r="E7993" t="str">
            <v>Open Value</v>
          </cell>
          <cell r="F7993" t="str">
            <v>Software Licenses</v>
          </cell>
        </row>
        <row r="7994">
          <cell r="B7994" t="str">
            <v>269-09051O BRL</v>
          </cell>
          <cell r="C7994" t="str">
            <v>OfficeProPlus SNGL SASU OLV NL 1Y AqY1 fromOfficeStd AP</v>
          </cell>
          <cell r="D7994">
            <v>602.27659574468089</v>
          </cell>
          <cell r="E7994" t="str">
            <v>Open Value</v>
          </cell>
          <cell r="F7994" t="str">
            <v>Software Licenses</v>
          </cell>
        </row>
        <row r="7995">
          <cell r="B7995" t="str">
            <v>269-09053O BRL</v>
          </cell>
          <cell r="C7995" t="str">
            <v>OfficeProPlus SNGL SASU OLV NL 1Y AqY2 fromOfficeStd AP</v>
          </cell>
          <cell r="D7995">
            <v>763.30851063829789</v>
          </cell>
          <cell r="E7995" t="str">
            <v>Open Value</v>
          </cell>
          <cell r="F7995" t="str">
            <v>Software Licenses</v>
          </cell>
        </row>
        <row r="7996">
          <cell r="B7996" t="str">
            <v>269-09055O BRL</v>
          </cell>
          <cell r="C7996" t="str">
            <v>OfficeProPlus SNGL SASU OLV NL 1Y AqY3 fromOfficeStd AP</v>
          </cell>
          <cell r="D7996">
            <v>1246.4255319148938</v>
          </cell>
          <cell r="E7996" t="str">
            <v>Open Value</v>
          </cell>
          <cell r="F7996" t="str">
            <v>Software Licenses</v>
          </cell>
        </row>
        <row r="7997">
          <cell r="B7997" t="str">
            <v>269-09057O BRL</v>
          </cell>
          <cell r="C7997" t="str">
            <v>OfficeProPlus SNGL SASU OLV NL 2Y AqY2 fromOfficeStd AP</v>
          </cell>
          <cell r="D7997">
            <v>1526.6276595744682</v>
          </cell>
          <cell r="E7997" t="str">
            <v>Open Value</v>
          </cell>
          <cell r="F7997" t="str">
            <v>Software Licenses</v>
          </cell>
        </row>
        <row r="7998">
          <cell r="B7998" t="str">
            <v>269-09059O BRL</v>
          </cell>
          <cell r="C7998" t="str">
            <v>OfficeProPlus SNGL SASU OLV NL 3Y AqY1 fromOfficeStd AP</v>
          </cell>
          <cell r="D7998">
            <v>1806.8404255319151</v>
          </cell>
          <cell r="E7998" t="str">
            <v>Open Value</v>
          </cell>
          <cell r="F7998" t="str">
            <v>Software Licenses</v>
          </cell>
        </row>
        <row r="7999">
          <cell r="B7999" t="str">
            <v>021-07257O BRL</v>
          </cell>
          <cell r="C7999" t="str">
            <v>OfficeStd SNGL LicSAPk OLV NL 1Y AqY1 AP</v>
          </cell>
          <cell r="D7999">
            <v>1657.6489361702129</v>
          </cell>
          <cell r="E7999" t="str">
            <v>Open Value</v>
          </cell>
          <cell r="F7999" t="str">
            <v>Software Licenses</v>
          </cell>
        </row>
        <row r="8000">
          <cell r="B8000" t="str">
            <v>021-07258O BRL</v>
          </cell>
          <cell r="C8000" t="str">
            <v>OfficeStd SNGL LicSAPk OLV NL 1Y AqY2 AP</v>
          </cell>
          <cell r="D8000">
            <v>2100.8936170212764</v>
          </cell>
          <cell r="E8000" t="str">
            <v>Open Value</v>
          </cell>
          <cell r="F8000" t="str">
            <v>Software Licenses</v>
          </cell>
        </row>
        <row r="8001">
          <cell r="B8001" t="str">
            <v>021-07259O BRL</v>
          </cell>
          <cell r="C8001" t="str">
            <v>OfficeStd SNGL LicSAPk OLV NL 1Y AqY3 AP</v>
          </cell>
          <cell r="D8001">
            <v>3430.5957446808516</v>
          </cell>
          <cell r="E8001" t="str">
            <v>Open Value</v>
          </cell>
          <cell r="F8001" t="str">
            <v>Software Licenses</v>
          </cell>
        </row>
        <row r="8002">
          <cell r="B8002" t="str">
            <v>021-07260O BRL</v>
          </cell>
          <cell r="C8002" t="str">
            <v>OfficeStd SNGL LicSAPk OLV NL 2Y AqY2 AP</v>
          </cell>
          <cell r="D8002">
            <v>4201.7659574468089</v>
          </cell>
          <cell r="E8002" t="str">
            <v>Open Value</v>
          </cell>
          <cell r="F8002" t="str">
            <v>Software Licenses</v>
          </cell>
        </row>
        <row r="8003">
          <cell r="B8003" t="str">
            <v>021-07261O BRL</v>
          </cell>
          <cell r="C8003" t="str">
            <v>OfficeStd SNGL LicSAPk OLV NL 3Y AqY1 AP</v>
          </cell>
          <cell r="D8003">
            <v>4972.9468085106382</v>
          </cell>
          <cell r="E8003" t="str">
            <v>Open Value</v>
          </cell>
          <cell r="F8003" t="str">
            <v>Software Licenses</v>
          </cell>
        </row>
        <row r="8004">
          <cell r="B8004" t="str">
            <v>021-07262O BRL</v>
          </cell>
          <cell r="C8004" t="str">
            <v>OfficeStd SNGL SA OLV NL 1Y AqY1 AP</v>
          </cell>
          <cell r="D8004">
            <v>771.18085106382978</v>
          </cell>
          <cell r="E8004" t="str">
            <v>Open Value</v>
          </cell>
          <cell r="F8004" t="str">
            <v>Software Licenses</v>
          </cell>
        </row>
        <row r="8005">
          <cell r="B8005" t="str">
            <v>021-07264O BRL</v>
          </cell>
          <cell r="C8005" t="str">
            <v>OfficeStd SNGL SA OLV NL 1Y AqY2 AP</v>
          </cell>
          <cell r="D8005">
            <v>771.18085106382978</v>
          </cell>
          <cell r="E8005" t="str">
            <v>Open Value</v>
          </cell>
          <cell r="F8005" t="str">
            <v>Software Licenses</v>
          </cell>
        </row>
        <row r="8006">
          <cell r="B8006" t="str">
            <v>021-07263O BRL</v>
          </cell>
          <cell r="C8006" t="str">
            <v>OfficeStd SNGL SA OLV NL 1Y AqY3 AP</v>
          </cell>
          <cell r="D8006">
            <v>771.18085106382978</v>
          </cell>
          <cell r="E8006" t="str">
            <v>Open Value</v>
          </cell>
          <cell r="F8006" t="str">
            <v>Software Licenses</v>
          </cell>
        </row>
        <row r="8007">
          <cell r="B8007" t="str">
            <v>021-07265O BRL</v>
          </cell>
          <cell r="C8007" t="str">
            <v>OfficeStd SNGL SA OLV NL 2Y AqY2 AP</v>
          </cell>
          <cell r="D8007">
            <v>1542.3510638297873</v>
          </cell>
          <cell r="E8007" t="str">
            <v>Open Value</v>
          </cell>
          <cell r="F8007" t="str">
            <v>Software Licenses</v>
          </cell>
        </row>
        <row r="8008">
          <cell r="B8008" t="str">
            <v>021-07266O BRL</v>
          </cell>
          <cell r="C8008" t="str">
            <v>OfficeStd SNGL SA OLV NL 3Y AqY1 AP</v>
          </cell>
          <cell r="D8008">
            <v>2313.5319148936169</v>
          </cell>
          <cell r="E8008" t="str">
            <v>Open Value</v>
          </cell>
          <cell r="F8008" t="str">
            <v>Software Licenses</v>
          </cell>
        </row>
        <row r="8009">
          <cell r="B8009" t="str">
            <v>3NN-00020O BRL</v>
          </cell>
          <cell r="C8009" t="str">
            <v>OneDriveforbusinessPlan1Open ShrdSvr SNGL SubsVL OLV NL 1Mth AP</v>
          </cell>
          <cell r="D8009">
            <v>27.010638297872344</v>
          </cell>
          <cell r="E8009" t="str">
            <v>Open Value</v>
          </cell>
          <cell r="F8009" t="str">
            <v>Software Subscription Licenses</v>
          </cell>
        </row>
        <row r="8010">
          <cell r="B8010" t="str">
            <v>TL4-00001O BRL</v>
          </cell>
          <cell r="C8010" t="str">
            <v>OneDriveforbusinessPlan2Open ShrdSvr SNGL SubsVL OLV NL 1Mth AP</v>
          </cell>
          <cell r="D8010">
            <v>54.021276595744688</v>
          </cell>
          <cell r="E8010" t="str">
            <v>Open Value</v>
          </cell>
          <cell r="F8010" t="str">
            <v>Software Subscription Licenses</v>
          </cell>
        </row>
        <row r="8011">
          <cell r="B8011" t="str">
            <v>543-02643O BRL</v>
          </cell>
          <cell r="C8011" t="str">
            <v>Outlk SNGL LicSAPk OLV NL 1Y AqY1 AP</v>
          </cell>
          <cell r="D8011">
            <v>646.02127659574467</v>
          </cell>
          <cell r="E8011" t="str">
            <v>Open Value</v>
          </cell>
          <cell r="F8011" t="str">
            <v>Software Licenses</v>
          </cell>
        </row>
        <row r="8012">
          <cell r="B8012" t="str">
            <v>543-02644O BRL</v>
          </cell>
          <cell r="C8012" t="str">
            <v>Outlk SNGL LicSAPk OLV NL 1Y AqY2 AP</v>
          </cell>
          <cell r="D8012">
            <v>818.80851063829789</v>
          </cell>
          <cell r="E8012" t="str">
            <v>Open Value</v>
          </cell>
          <cell r="F8012" t="str">
            <v>Software Licenses</v>
          </cell>
        </row>
        <row r="8013">
          <cell r="B8013" t="str">
            <v>543-02645O BRL</v>
          </cell>
          <cell r="C8013" t="str">
            <v>Outlk SNGL LicSAPk OLV NL 1Y AqY3 AP</v>
          </cell>
          <cell r="D8013">
            <v>1337.18085106383</v>
          </cell>
          <cell r="E8013" t="str">
            <v>Open Value</v>
          </cell>
          <cell r="F8013" t="str">
            <v>Software Licenses</v>
          </cell>
        </row>
        <row r="8014">
          <cell r="B8014" t="str">
            <v>543-02646O BRL</v>
          </cell>
          <cell r="C8014" t="str">
            <v>Outlk SNGL LicSAPk OLV NL 2Y AqY2 AP</v>
          </cell>
          <cell r="D8014">
            <v>1637.6170212765958</v>
          </cell>
          <cell r="E8014" t="str">
            <v>Open Value</v>
          </cell>
          <cell r="F8014" t="str">
            <v>Software Licenses</v>
          </cell>
        </row>
        <row r="8015">
          <cell r="B8015" t="str">
            <v>543-02647O BRL</v>
          </cell>
          <cell r="C8015" t="str">
            <v>Outlk SNGL LicSAPk OLV NL 3Y AqY1 AP</v>
          </cell>
          <cell r="D8015">
            <v>1938.0638297872342</v>
          </cell>
          <cell r="E8015" t="str">
            <v>Open Value</v>
          </cell>
          <cell r="F8015" t="str">
            <v>Software Licenses</v>
          </cell>
        </row>
        <row r="8016">
          <cell r="B8016" t="str">
            <v>543-02648O BRL</v>
          </cell>
          <cell r="C8016" t="str">
            <v>Outlk SNGL SA OLV NL 1Y AqY1 AP</v>
          </cell>
          <cell r="D8016">
            <v>300.436170212766</v>
          </cell>
          <cell r="E8016" t="str">
            <v>Open Value</v>
          </cell>
          <cell r="F8016" t="str">
            <v>Software Licenses</v>
          </cell>
        </row>
        <row r="8017">
          <cell r="B8017" t="str">
            <v>543-02650O BRL</v>
          </cell>
          <cell r="C8017" t="str">
            <v>Outlk SNGL SA OLV NL 1Y AqY2 AP</v>
          </cell>
          <cell r="D8017">
            <v>300.436170212766</v>
          </cell>
          <cell r="E8017" t="str">
            <v>Open Value</v>
          </cell>
          <cell r="F8017" t="str">
            <v>Software Licenses</v>
          </cell>
        </row>
        <row r="8018">
          <cell r="B8018" t="str">
            <v>543-02649O BRL</v>
          </cell>
          <cell r="C8018" t="str">
            <v>Outlk SNGL SA OLV NL 1Y AqY3 AP</v>
          </cell>
          <cell r="D8018">
            <v>300.436170212766</v>
          </cell>
          <cell r="E8018" t="str">
            <v>Open Value</v>
          </cell>
          <cell r="F8018" t="str">
            <v>Software Licenses</v>
          </cell>
        </row>
        <row r="8019">
          <cell r="B8019" t="str">
            <v>543-02651O BRL</v>
          </cell>
          <cell r="C8019" t="str">
            <v>Outlk SNGL SA OLV NL 2Y AqY2 AP</v>
          </cell>
          <cell r="D8019">
            <v>600.872340425532</v>
          </cell>
          <cell r="E8019" t="str">
            <v>Open Value</v>
          </cell>
          <cell r="F8019" t="str">
            <v>Software Licenses</v>
          </cell>
        </row>
        <row r="8020">
          <cell r="B8020" t="str">
            <v>543-02652O BRL</v>
          </cell>
          <cell r="C8020" t="str">
            <v>Outlk SNGL SA OLV NL 3Y AqY1 AP</v>
          </cell>
          <cell r="D8020">
            <v>901.30851063829789</v>
          </cell>
          <cell r="E8020" t="str">
            <v>Open Value</v>
          </cell>
          <cell r="F8020" t="str">
            <v>Software Licenses</v>
          </cell>
        </row>
        <row r="8021">
          <cell r="B8021" t="str">
            <v>36F-00053O BRL</v>
          </cell>
          <cell r="C8021" t="str">
            <v>OutlkMac SNGL LicSAPk OLV NL 1Y AqY1 AP</v>
          </cell>
          <cell r="D8021">
            <v>646.02127659574467</v>
          </cell>
          <cell r="E8021" t="str">
            <v>Open Value</v>
          </cell>
          <cell r="F8021" t="str">
            <v>Software Licenses</v>
          </cell>
        </row>
        <row r="8022">
          <cell r="B8022" t="str">
            <v>36F-00069O BRL</v>
          </cell>
          <cell r="C8022" t="str">
            <v>OutlkMac SNGL LicSAPk OLV NL 1Y AqY2 AP</v>
          </cell>
          <cell r="D8022">
            <v>818.80851063829789</v>
          </cell>
          <cell r="E8022" t="str">
            <v>Open Value</v>
          </cell>
          <cell r="F8022" t="str">
            <v>Software Licenses</v>
          </cell>
        </row>
        <row r="8023">
          <cell r="B8023" t="str">
            <v>36F-00115O BRL</v>
          </cell>
          <cell r="C8023" t="str">
            <v>OutlkMac SNGL LicSAPk OLV NL 1Y AqY3 AP</v>
          </cell>
          <cell r="D8023">
            <v>1337.18085106383</v>
          </cell>
          <cell r="E8023" t="str">
            <v>Open Value</v>
          </cell>
          <cell r="F8023" t="str">
            <v>Software Licenses</v>
          </cell>
        </row>
        <row r="8024">
          <cell r="B8024" t="str">
            <v>36F-00049O BRL</v>
          </cell>
          <cell r="C8024" t="str">
            <v>OutlkMac SNGL LicSAPk OLV NL 2Y AqY2 AP</v>
          </cell>
          <cell r="D8024">
            <v>1637.6170212765958</v>
          </cell>
          <cell r="E8024" t="str">
            <v>Open Value</v>
          </cell>
          <cell r="F8024" t="str">
            <v>Software Licenses</v>
          </cell>
        </row>
        <row r="8025">
          <cell r="B8025" t="str">
            <v>36F-00099O BRL</v>
          </cell>
          <cell r="C8025" t="str">
            <v>OutlkMac SNGL LicSAPk OLV NL 3Y AqY1 AP</v>
          </cell>
          <cell r="D8025">
            <v>1938.0638297872342</v>
          </cell>
          <cell r="E8025" t="str">
            <v>Open Value</v>
          </cell>
          <cell r="F8025" t="str">
            <v>Software Licenses</v>
          </cell>
        </row>
        <row r="8026">
          <cell r="B8026" t="str">
            <v>36F-00055O BRL</v>
          </cell>
          <cell r="C8026" t="str">
            <v>OutlkMac SNGL SA OLV NL 1Y AqY1 AP</v>
          </cell>
          <cell r="D8026">
            <v>300.436170212766</v>
          </cell>
          <cell r="E8026" t="str">
            <v>Open Value</v>
          </cell>
          <cell r="F8026" t="str">
            <v>Software Licenses</v>
          </cell>
        </row>
        <row r="8027">
          <cell r="B8027" t="str">
            <v>36F-00081O BRL</v>
          </cell>
          <cell r="C8027" t="str">
            <v>OutlkMac SNGL SA OLV NL 1Y AqY2 AP</v>
          </cell>
          <cell r="D8027">
            <v>300.436170212766</v>
          </cell>
          <cell r="E8027" t="str">
            <v>Open Value</v>
          </cell>
          <cell r="F8027" t="str">
            <v>Software Licenses</v>
          </cell>
        </row>
        <row r="8028">
          <cell r="B8028" t="str">
            <v>36F-00117O BRL</v>
          </cell>
          <cell r="C8028" t="str">
            <v>OutlkMac SNGL SA OLV NL 1Y AqY3 AP</v>
          </cell>
          <cell r="D8028">
            <v>300.436170212766</v>
          </cell>
          <cell r="E8028" t="str">
            <v>Open Value</v>
          </cell>
          <cell r="F8028" t="str">
            <v>Software Licenses</v>
          </cell>
        </row>
        <row r="8029">
          <cell r="B8029" t="str">
            <v>36F-00071O BRL</v>
          </cell>
          <cell r="C8029" t="str">
            <v>OutlkMac SNGL SA OLV NL 2Y AqY2 AP</v>
          </cell>
          <cell r="D8029">
            <v>600.872340425532</v>
          </cell>
          <cell r="E8029" t="str">
            <v>Open Value</v>
          </cell>
          <cell r="F8029" t="str">
            <v>Software Licenses</v>
          </cell>
        </row>
        <row r="8030">
          <cell r="B8030" t="str">
            <v>36F-00101O BRL</v>
          </cell>
          <cell r="C8030" t="str">
            <v>OutlkMac SNGL SA OLV NL 3Y AqY1 AP</v>
          </cell>
          <cell r="D8030">
            <v>901.30851063829789</v>
          </cell>
          <cell r="E8030" t="str">
            <v>Open Value</v>
          </cell>
          <cell r="F8030" t="str">
            <v>Software Licenses</v>
          </cell>
        </row>
        <row r="8031">
          <cell r="B8031" t="str">
            <v>164-03719O BRL</v>
          </cell>
          <cell r="C8031" t="str">
            <v>Pblshr SNGL LicSAPk OLV NL 1Y AqY1 AP</v>
          </cell>
          <cell r="D8031">
            <v>646.02127659574467</v>
          </cell>
          <cell r="E8031" t="str">
            <v>Open Value</v>
          </cell>
          <cell r="F8031" t="str">
            <v>Software Licenses</v>
          </cell>
        </row>
        <row r="8032">
          <cell r="B8032" t="str">
            <v>164-03720O BRL</v>
          </cell>
          <cell r="C8032" t="str">
            <v>Pblshr SNGL LicSAPk OLV NL 1Y AqY2 AP</v>
          </cell>
          <cell r="D8032">
            <v>818.80851063829789</v>
          </cell>
          <cell r="E8032" t="str">
            <v>Open Value</v>
          </cell>
          <cell r="F8032" t="str">
            <v>Software Licenses</v>
          </cell>
        </row>
        <row r="8033">
          <cell r="B8033" t="str">
            <v>164-03721O BRL</v>
          </cell>
          <cell r="C8033" t="str">
            <v>Pblshr SNGL LicSAPk OLV NL 1Y AqY3 AP</v>
          </cell>
          <cell r="D8033">
            <v>1337.18085106383</v>
          </cell>
          <cell r="E8033" t="str">
            <v>Open Value</v>
          </cell>
          <cell r="F8033" t="str">
            <v>Software Licenses</v>
          </cell>
        </row>
        <row r="8034">
          <cell r="B8034" t="str">
            <v>164-03722O BRL</v>
          </cell>
          <cell r="C8034" t="str">
            <v>Pblshr SNGL LicSAPk OLV NL 2Y AqY2 AP</v>
          </cell>
          <cell r="D8034">
            <v>1637.6170212765958</v>
          </cell>
          <cell r="E8034" t="str">
            <v>Open Value</v>
          </cell>
          <cell r="F8034" t="str">
            <v>Software Licenses</v>
          </cell>
        </row>
        <row r="8035">
          <cell r="B8035" t="str">
            <v>164-03723O BRL</v>
          </cell>
          <cell r="C8035" t="str">
            <v>Pblshr SNGL LicSAPk OLV NL 3Y AqY1 AP</v>
          </cell>
          <cell r="D8035">
            <v>1938.0638297872342</v>
          </cell>
          <cell r="E8035" t="str">
            <v>Open Value</v>
          </cell>
          <cell r="F8035" t="str">
            <v>Software Licenses</v>
          </cell>
        </row>
        <row r="8036">
          <cell r="B8036" t="str">
            <v>164-03724O BRL</v>
          </cell>
          <cell r="C8036" t="str">
            <v>Pblshr SNGL SA OLV NL 1Y AqY1 AP</v>
          </cell>
          <cell r="D8036">
            <v>300.436170212766</v>
          </cell>
          <cell r="E8036" t="str">
            <v>Open Value</v>
          </cell>
          <cell r="F8036" t="str">
            <v>Software Licenses</v>
          </cell>
        </row>
        <row r="8037">
          <cell r="B8037" t="str">
            <v>164-03726O BRL</v>
          </cell>
          <cell r="C8037" t="str">
            <v>Pblshr SNGL SA OLV NL 1Y AqY2 AP</v>
          </cell>
          <cell r="D8037">
            <v>300.436170212766</v>
          </cell>
          <cell r="E8037" t="str">
            <v>Open Value</v>
          </cell>
          <cell r="F8037" t="str">
            <v>Software Licenses</v>
          </cell>
        </row>
        <row r="8038">
          <cell r="B8038" t="str">
            <v>164-03725O BRL</v>
          </cell>
          <cell r="C8038" t="str">
            <v>Pblshr SNGL SA OLV NL 1Y AqY3 AP</v>
          </cell>
          <cell r="D8038">
            <v>300.436170212766</v>
          </cell>
          <cell r="E8038" t="str">
            <v>Open Value</v>
          </cell>
          <cell r="F8038" t="str">
            <v>Software Licenses</v>
          </cell>
        </row>
        <row r="8039">
          <cell r="B8039" t="str">
            <v>164-03727O BRL</v>
          </cell>
          <cell r="C8039" t="str">
            <v>Pblshr SNGL SA OLV NL 2Y AqY2 AP</v>
          </cell>
          <cell r="D8039">
            <v>600.872340425532</v>
          </cell>
          <cell r="E8039" t="str">
            <v>Open Value</v>
          </cell>
          <cell r="F8039" t="str">
            <v>Software Licenses</v>
          </cell>
        </row>
        <row r="8040">
          <cell r="B8040" t="str">
            <v>164-03728O BRL</v>
          </cell>
          <cell r="C8040" t="str">
            <v>Pblshr SNGL SA OLV NL 3Y AqY1 AP</v>
          </cell>
          <cell r="D8040">
            <v>901.30851063829789</v>
          </cell>
          <cell r="E8040" t="str">
            <v>Open Value</v>
          </cell>
          <cell r="F8040" t="str">
            <v>Software Licenses</v>
          </cell>
        </row>
        <row r="8041">
          <cell r="B8041" t="str">
            <v>SY7-00001O BRL</v>
          </cell>
          <cell r="C8041" t="str">
            <v>Phone Sys Open ShrdSvr SNGL SubsVL OLV NL 1Mth AP</v>
          </cell>
          <cell r="D8041">
            <v>43.212765957446805</v>
          </cell>
          <cell r="E8041" t="str">
            <v>Open Value</v>
          </cell>
          <cell r="F8041" t="str">
            <v>Software Subscription Licenses</v>
          </cell>
        </row>
        <row r="8042">
          <cell r="B8042" t="str">
            <v>076-03395O BRL</v>
          </cell>
          <cell r="C8042" t="str">
            <v>Prjct Std SNGL LicSAPk OLV NL 1Y AqY1 AP</v>
          </cell>
          <cell r="D8042">
            <v>2490.3617021276596</v>
          </cell>
          <cell r="E8042" t="str">
            <v>Open Value</v>
          </cell>
          <cell r="F8042" t="str">
            <v>Software Licenses</v>
          </cell>
        </row>
        <row r="8043">
          <cell r="B8043" t="str">
            <v>076-03396O BRL</v>
          </cell>
          <cell r="C8043" t="str">
            <v>Prjct Std SNGL LicSAPk OLV NL 1Y AqY2 AP</v>
          </cell>
          <cell r="D8043">
            <v>3156.3085106382978</v>
          </cell>
          <cell r="E8043" t="str">
            <v>Open Value</v>
          </cell>
          <cell r="F8043" t="str">
            <v>Software Licenses</v>
          </cell>
        </row>
        <row r="8044">
          <cell r="B8044" t="str">
            <v>076-03397O BRL</v>
          </cell>
          <cell r="C8044" t="str">
            <v>Prjct Std SNGL LicSAPk OLV NL 1Y AqY3 AP</v>
          </cell>
          <cell r="D8044">
            <v>5154.1489361702124</v>
          </cell>
          <cell r="E8044" t="str">
            <v>Open Value</v>
          </cell>
          <cell r="F8044" t="str">
            <v>Software Licenses</v>
          </cell>
        </row>
        <row r="8045">
          <cell r="B8045" t="str">
            <v>076-03398O BRL</v>
          </cell>
          <cell r="C8045" t="str">
            <v>Prjct Std SNGL LicSAPk OLV NL 2Y AqY2 AP</v>
          </cell>
          <cell r="D8045">
            <v>6312.6170212765956</v>
          </cell>
          <cell r="E8045" t="str">
            <v>Open Value</v>
          </cell>
          <cell r="F8045" t="str">
            <v>Software Licenses</v>
          </cell>
        </row>
        <row r="8046">
          <cell r="B8046" t="str">
            <v>076-03399O BRL</v>
          </cell>
          <cell r="C8046" t="str">
            <v>Prjct Std SNGL LicSAPk OLV NL 3Y AqY1 AP</v>
          </cell>
          <cell r="D8046">
            <v>7471.0957446808516</v>
          </cell>
          <cell r="E8046" t="str">
            <v>Open Value</v>
          </cell>
          <cell r="F8046" t="str">
            <v>Software Licenses</v>
          </cell>
        </row>
        <row r="8047">
          <cell r="B8047" t="str">
            <v>076-03400O BRL</v>
          </cell>
          <cell r="C8047" t="str">
            <v>Prjct Std SNGL SA OLV NL 1Y AqY1 AP</v>
          </cell>
          <cell r="D8047">
            <v>1158.4787234042553</v>
          </cell>
          <cell r="E8047" t="str">
            <v>Open Value</v>
          </cell>
          <cell r="F8047" t="str">
            <v>Software Licenses</v>
          </cell>
        </row>
        <row r="8048">
          <cell r="B8048" t="str">
            <v>076-03402O BRL</v>
          </cell>
          <cell r="C8048" t="str">
            <v>Prjct Std SNGL SA OLV NL 1Y AqY2 AP</v>
          </cell>
          <cell r="D8048">
            <v>1158.4787234042553</v>
          </cell>
          <cell r="E8048" t="str">
            <v>Open Value</v>
          </cell>
          <cell r="F8048" t="str">
            <v>Software Licenses</v>
          </cell>
        </row>
        <row r="8049">
          <cell r="B8049" t="str">
            <v>076-03401O BRL</v>
          </cell>
          <cell r="C8049" t="str">
            <v>Prjct Std SNGL SA OLV NL 1Y AqY3 AP</v>
          </cell>
          <cell r="D8049">
            <v>1158.4787234042553</v>
          </cell>
          <cell r="E8049" t="str">
            <v>Open Value</v>
          </cell>
          <cell r="F8049" t="str">
            <v>Software Licenses</v>
          </cell>
        </row>
        <row r="8050">
          <cell r="B8050" t="str">
            <v>076-03403O BRL</v>
          </cell>
          <cell r="C8050" t="str">
            <v>Prjct Std SNGL SA OLV NL 2Y AqY2 AP</v>
          </cell>
          <cell r="D8050">
            <v>2316.9468085106382</v>
          </cell>
          <cell r="E8050" t="str">
            <v>Open Value</v>
          </cell>
          <cell r="F8050" t="str">
            <v>Software Licenses</v>
          </cell>
        </row>
        <row r="8051">
          <cell r="B8051" t="str">
            <v>076-03404O BRL</v>
          </cell>
          <cell r="C8051" t="str">
            <v>Prjct Std SNGL SA OLV NL 3Y AqY1 AP</v>
          </cell>
          <cell r="D8051">
            <v>3475.4255319148938</v>
          </cell>
          <cell r="E8051" t="str">
            <v>Open Value</v>
          </cell>
          <cell r="F8051" t="str">
            <v>Software Licenses</v>
          </cell>
        </row>
        <row r="8052">
          <cell r="B8052" t="str">
            <v>H30-01386O BRL</v>
          </cell>
          <cell r="C8052" t="str">
            <v>PrjctPro SNGL LicSAPk OLV NL 1Y AqY1 AP w1PrjctSvrCAL</v>
          </cell>
          <cell r="D8052">
            <v>4180.9574468085111</v>
          </cell>
          <cell r="E8052" t="str">
            <v>Open Value</v>
          </cell>
          <cell r="F8052" t="str">
            <v>Software Licenses</v>
          </cell>
        </row>
        <row r="8053">
          <cell r="B8053" t="str">
            <v>H30-01387O BRL</v>
          </cell>
          <cell r="C8053" t="str">
            <v>PrjctPro SNGL LicSAPk OLV NL 1Y AqY2 AP w1PrjctSvrCAL</v>
          </cell>
          <cell r="D8053">
            <v>5298.8404255319147</v>
          </cell>
          <cell r="E8053" t="str">
            <v>Open Value</v>
          </cell>
          <cell r="F8053" t="str">
            <v>Software Licenses</v>
          </cell>
        </row>
        <row r="8054">
          <cell r="B8054" t="str">
            <v>H30-01388O BRL</v>
          </cell>
          <cell r="C8054" t="str">
            <v>PrjctPro SNGL LicSAPk OLV NL 1Y AqY3 AP w1PrjctSvrCAL</v>
          </cell>
          <cell r="D8054">
            <v>8652.4468085106382</v>
          </cell>
          <cell r="E8054" t="str">
            <v>Open Value</v>
          </cell>
          <cell r="F8054" t="str">
            <v>Software Licenses</v>
          </cell>
        </row>
        <row r="8055">
          <cell r="B8055" t="str">
            <v>H30-01389O BRL</v>
          </cell>
          <cell r="C8055" t="str">
            <v>PrjctPro SNGL LicSAPk OLV NL 2Y AqY2 AP w1PrjctSvrCAL</v>
          </cell>
          <cell r="D8055">
            <v>10597.670212765957</v>
          </cell>
          <cell r="E8055" t="str">
            <v>Open Value</v>
          </cell>
          <cell r="F8055" t="str">
            <v>Software Licenses</v>
          </cell>
        </row>
        <row r="8056">
          <cell r="B8056" t="str">
            <v>H30-01390O BRL</v>
          </cell>
          <cell r="C8056" t="str">
            <v>PrjctPro SNGL LicSAPk OLV NL 3Y AqY1 AP w1PrjctSvrCAL</v>
          </cell>
          <cell r="D8056">
            <v>12542.893617021276</v>
          </cell>
          <cell r="E8056" t="str">
            <v>Open Value</v>
          </cell>
          <cell r="F8056" t="str">
            <v>Software Licenses</v>
          </cell>
        </row>
        <row r="8057">
          <cell r="B8057" t="str">
            <v>H30-01396O BRL</v>
          </cell>
          <cell r="C8057" t="str">
            <v>PrjctPro SNGL SA OLV NL 1Y AqY1 AP w1PrjctSvrCAL</v>
          </cell>
          <cell r="D8057">
            <v>1945.2234042553193</v>
          </cell>
          <cell r="E8057" t="str">
            <v>Open Value</v>
          </cell>
          <cell r="F8057" t="str">
            <v>Software Licenses</v>
          </cell>
        </row>
        <row r="8058">
          <cell r="B8058" t="str">
            <v>H30-01398O BRL</v>
          </cell>
          <cell r="C8058" t="str">
            <v>PrjctPro SNGL SA OLV NL 1Y AqY2 AP w1PrjctSvrCAL</v>
          </cell>
          <cell r="D8058">
            <v>1945.2234042553193</v>
          </cell>
          <cell r="E8058" t="str">
            <v>Open Value</v>
          </cell>
          <cell r="F8058" t="str">
            <v>Software Licenses</v>
          </cell>
        </row>
        <row r="8059">
          <cell r="B8059" t="str">
            <v>H30-01397O BRL</v>
          </cell>
          <cell r="C8059" t="str">
            <v>PrjctPro SNGL SA OLV NL 1Y AqY3 AP w1PrjctSvrCAL</v>
          </cell>
          <cell r="D8059">
            <v>1945.2234042553193</v>
          </cell>
          <cell r="E8059" t="str">
            <v>Open Value</v>
          </cell>
          <cell r="F8059" t="str">
            <v>Software Licenses</v>
          </cell>
        </row>
        <row r="8060">
          <cell r="B8060" t="str">
            <v>H30-01399O BRL</v>
          </cell>
          <cell r="C8060" t="str">
            <v>PrjctPro SNGL SA OLV NL 2Y AqY2 AP w1PrjctSvrCAL</v>
          </cell>
          <cell r="D8060">
            <v>3890.4361702127662</v>
          </cell>
          <cell r="E8060" t="str">
            <v>Open Value</v>
          </cell>
          <cell r="F8060" t="str">
            <v>Software Licenses</v>
          </cell>
        </row>
        <row r="8061">
          <cell r="B8061" t="str">
            <v>H30-01400O BRL</v>
          </cell>
          <cell r="C8061" t="str">
            <v>PrjctPro SNGL SA OLV NL 3Y AqY1 AP w1PrjctSvrCAL</v>
          </cell>
          <cell r="D8061">
            <v>5835.6595744680862</v>
          </cell>
          <cell r="E8061" t="str">
            <v>Open Value</v>
          </cell>
          <cell r="F8061" t="str">
            <v>Software Licenses</v>
          </cell>
        </row>
        <row r="8062">
          <cell r="B8062" t="str">
            <v>H30-01391O BRL</v>
          </cell>
          <cell r="C8062" t="str">
            <v>PrjctPro SNGL SASU OLV NL 1Y AqY1 PrjctStd AP w1PrjctSvrCAL</v>
          </cell>
          <cell r="D8062">
            <v>1690.5957446808513</v>
          </cell>
          <cell r="E8062" t="str">
            <v>Open Value</v>
          </cell>
          <cell r="F8062" t="str">
            <v>Software Licenses</v>
          </cell>
        </row>
        <row r="8063">
          <cell r="B8063" t="str">
            <v>H30-01392O BRL</v>
          </cell>
          <cell r="C8063" t="str">
            <v>PrjctPro SNGL SASU OLV NL 1Y AqY2 PrjctStd AP w1PrjctSvrCAL</v>
          </cell>
          <cell r="D8063">
            <v>2142.5319148936173</v>
          </cell>
          <cell r="E8063" t="str">
            <v>Open Value</v>
          </cell>
          <cell r="F8063" t="str">
            <v>Software Licenses</v>
          </cell>
        </row>
        <row r="8064">
          <cell r="B8064" t="str">
            <v>H30-01393O BRL</v>
          </cell>
          <cell r="C8064" t="str">
            <v>PrjctPro SNGL SASU OLV NL 1Y AqY3 PrjctStd AP w1PrjctSvrCAL</v>
          </cell>
          <cell r="D8064">
            <v>3498.3085106382978</v>
          </cell>
          <cell r="E8064" t="str">
            <v>Open Value</v>
          </cell>
          <cell r="F8064" t="str">
            <v>Software Licenses</v>
          </cell>
        </row>
        <row r="8065">
          <cell r="B8065" t="str">
            <v>H30-01394O BRL</v>
          </cell>
          <cell r="C8065" t="str">
            <v>PrjctPro SNGL SASU OLV NL 2Y AqY2 PrjctStd AP w1PrjctSvrCAL</v>
          </cell>
          <cell r="D8065">
            <v>4285.0531914893618</v>
          </cell>
          <cell r="E8065" t="str">
            <v>Open Value</v>
          </cell>
          <cell r="F8065" t="str">
            <v>Software Licenses</v>
          </cell>
        </row>
        <row r="8066">
          <cell r="B8066" t="str">
            <v>H30-01395O BRL</v>
          </cell>
          <cell r="C8066" t="str">
            <v>PrjctPro SNGL SASU OLV NL 3Y AqY1 PrjctStd AP w1PrjctSvrCAL</v>
          </cell>
          <cell r="D8066">
            <v>5071.7978723404258</v>
          </cell>
          <cell r="E8066" t="str">
            <v>Open Value</v>
          </cell>
          <cell r="F8066" t="str">
            <v>Software Licenses</v>
          </cell>
        </row>
        <row r="8067">
          <cell r="B8067" t="str">
            <v>H22-01279O BRL</v>
          </cell>
          <cell r="C8067" t="str">
            <v>PrjctSvr SNGL LicSAPk OLV NL 1Y AqY1 AP</v>
          </cell>
          <cell r="D8067">
            <v>23580.797872340427</v>
          </cell>
          <cell r="E8067" t="str">
            <v>Open Value</v>
          </cell>
          <cell r="F8067" t="str">
            <v>Software Licenses</v>
          </cell>
        </row>
        <row r="8068">
          <cell r="B8068" t="str">
            <v>H22-01280O BRL</v>
          </cell>
          <cell r="C8068" t="str">
            <v>PrjctSvr SNGL LicSAPk OLV NL 1Y AqY2 AP</v>
          </cell>
          <cell r="D8068">
            <v>30318.308510638297</v>
          </cell>
          <cell r="E8068" t="str">
            <v>Open Value</v>
          </cell>
          <cell r="F8068" t="str">
            <v>Software Licenses</v>
          </cell>
        </row>
        <row r="8069">
          <cell r="B8069" t="str">
            <v>H22-01281O BRL</v>
          </cell>
          <cell r="C8069" t="str">
            <v>PrjctSvr SNGL LicSAPk OLV NL 1Y AqY3 AP</v>
          </cell>
          <cell r="D8069">
            <v>50530.840425531918</v>
          </cell>
          <cell r="E8069" t="str">
            <v>Open Value</v>
          </cell>
          <cell r="F8069" t="str">
            <v>Software Licenses</v>
          </cell>
        </row>
        <row r="8070">
          <cell r="B8070" t="str">
            <v>H22-01282O BRL</v>
          </cell>
          <cell r="C8070" t="str">
            <v>PrjctSvr SNGL LicSAPk OLV NL 2Y AqY2 AP</v>
          </cell>
          <cell r="D8070">
            <v>60636.595744680853</v>
          </cell>
          <cell r="E8070" t="str">
            <v>Open Value</v>
          </cell>
          <cell r="F8070" t="str">
            <v>Software Licenses</v>
          </cell>
        </row>
        <row r="8071">
          <cell r="B8071" t="str">
            <v>H22-01283O BRL</v>
          </cell>
          <cell r="C8071" t="str">
            <v>PrjctSvr SNGL LicSAPk OLV NL 3Y AqY1 AP</v>
          </cell>
          <cell r="D8071">
            <v>70742.372340425543</v>
          </cell>
          <cell r="E8071" t="str">
            <v>Open Value</v>
          </cell>
          <cell r="F8071" t="str">
            <v>Software Licenses</v>
          </cell>
        </row>
        <row r="8072">
          <cell r="B8072" t="str">
            <v>H22-01284O BRL</v>
          </cell>
          <cell r="C8072" t="str">
            <v>PrjctSvr SNGL SA OLV NL 1Y AqY1 AP</v>
          </cell>
          <cell r="D8072">
            <v>10105.765957446809</v>
          </cell>
          <cell r="E8072" t="str">
            <v>Open Value</v>
          </cell>
          <cell r="F8072" t="str">
            <v>Software Licenses</v>
          </cell>
        </row>
        <row r="8073">
          <cell r="B8073" t="str">
            <v>H22-01286O BRL</v>
          </cell>
          <cell r="C8073" t="str">
            <v>PrjctSvr SNGL SA OLV NL 1Y AqY2 AP</v>
          </cell>
          <cell r="D8073">
            <v>10105.765957446809</v>
          </cell>
          <cell r="E8073" t="str">
            <v>Open Value</v>
          </cell>
          <cell r="F8073" t="str">
            <v>Software Licenses</v>
          </cell>
        </row>
        <row r="8074">
          <cell r="B8074" t="str">
            <v>H22-01285O BRL</v>
          </cell>
          <cell r="C8074" t="str">
            <v>PrjctSvr SNGL SA OLV NL 1Y AqY3 AP</v>
          </cell>
          <cell r="D8074">
            <v>10105.765957446809</v>
          </cell>
          <cell r="E8074" t="str">
            <v>Open Value</v>
          </cell>
          <cell r="F8074" t="str">
            <v>Software Licenses</v>
          </cell>
        </row>
        <row r="8075">
          <cell r="B8075" t="str">
            <v>H22-01287O BRL</v>
          </cell>
          <cell r="C8075" t="str">
            <v>PrjctSvr SNGL SA OLV NL 2Y AqY2 AP</v>
          </cell>
          <cell r="D8075">
            <v>20211.521276595748</v>
          </cell>
          <cell r="E8075" t="str">
            <v>Open Value</v>
          </cell>
          <cell r="F8075" t="str">
            <v>Software Licenses</v>
          </cell>
        </row>
        <row r="8076">
          <cell r="B8076" t="str">
            <v>H22-01288O BRL</v>
          </cell>
          <cell r="C8076" t="str">
            <v>PrjctSvr SNGL SA OLV NL 3Y AqY1 AP</v>
          </cell>
          <cell r="D8076">
            <v>30317.287234042557</v>
          </cell>
          <cell r="E8076" t="str">
            <v>Open Value</v>
          </cell>
          <cell r="F8076" t="str">
            <v>Software Licenses</v>
          </cell>
        </row>
        <row r="8077">
          <cell r="B8077" t="str">
            <v>H21-01755O BRL</v>
          </cell>
          <cell r="C8077" t="str">
            <v>PrjctSvrCAL SNGL LicSAPk OLV NL 1Y AqY1 AP DvcCAL</v>
          </cell>
          <cell r="D8077">
            <v>703.404255319149</v>
          </cell>
          <cell r="E8077" t="str">
            <v>Open Value</v>
          </cell>
          <cell r="F8077" t="str">
            <v>Software Licenses</v>
          </cell>
        </row>
        <row r="8078">
          <cell r="B8078" t="str">
            <v>H21-01758O BRL</v>
          </cell>
          <cell r="C8078" t="str">
            <v>PrjctSvrCAL SNGL LicSAPk OLV NL 1Y AqY1 AP UsrCAL</v>
          </cell>
          <cell r="D8078">
            <v>915.22340425531911</v>
          </cell>
          <cell r="E8078" t="str">
            <v>Open Value</v>
          </cell>
          <cell r="F8078" t="str">
            <v>Software Licenses</v>
          </cell>
        </row>
        <row r="8079">
          <cell r="B8079" t="str">
            <v>H21-01756O BRL</v>
          </cell>
          <cell r="C8079" t="str">
            <v>PrjctSvrCAL SNGL LicSAPk OLV NL 1Y AqY2 AP DvcCAL</v>
          </cell>
          <cell r="D8079">
            <v>904.436170212766</v>
          </cell>
          <cell r="E8079" t="str">
            <v>Open Value</v>
          </cell>
          <cell r="F8079" t="str">
            <v>Software Licenses</v>
          </cell>
        </row>
        <row r="8080">
          <cell r="B8080" t="str">
            <v>H21-01759O BRL</v>
          </cell>
          <cell r="C8080" t="str">
            <v>PrjctSvrCAL SNGL LicSAPk OLV NL 1Y AqY2 AP UsrCAL</v>
          </cell>
          <cell r="D8080">
            <v>1176.8404255319149</v>
          </cell>
          <cell r="E8080" t="str">
            <v>Open Value</v>
          </cell>
          <cell r="F8080" t="str">
            <v>Software Licenses</v>
          </cell>
        </row>
        <row r="8081">
          <cell r="B8081" t="str">
            <v>H21-01757O BRL</v>
          </cell>
          <cell r="C8081" t="str">
            <v>PrjctSvrCAL SNGL LicSAPk OLV NL 1Y AqY3 AP DvcCAL</v>
          </cell>
          <cell r="D8081">
            <v>1507.4787234042553</v>
          </cell>
          <cell r="E8081" t="str">
            <v>Open Value</v>
          </cell>
          <cell r="F8081" t="str">
            <v>Software Licenses</v>
          </cell>
        </row>
        <row r="8082">
          <cell r="B8082" t="str">
            <v>H21-01760O BRL</v>
          </cell>
          <cell r="C8082" t="str">
            <v>PrjctSvrCAL SNGL LicSAPk OLV NL 1Y AqY3 AP UsrCAL</v>
          </cell>
          <cell r="D8082">
            <v>1961.7234042553193</v>
          </cell>
          <cell r="E8082" t="str">
            <v>Open Value</v>
          </cell>
          <cell r="F8082" t="str">
            <v>Software Licenses</v>
          </cell>
        </row>
        <row r="8083">
          <cell r="B8083" t="str">
            <v>H21-01761O BRL</v>
          </cell>
          <cell r="C8083" t="str">
            <v>PrjctSvrCAL SNGL LicSAPk OLV NL 2Y AqY2 AP DvcCAL</v>
          </cell>
          <cell r="D8083">
            <v>1808.8510638297873</v>
          </cell>
          <cell r="E8083" t="str">
            <v>Open Value</v>
          </cell>
          <cell r="F8083" t="str">
            <v>Software Licenses</v>
          </cell>
        </row>
        <row r="8084">
          <cell r="B8084" t="str">
            <v>H21-01762O BRL</v>
          </cell>
          <cell r="C8084" t="str">
            <v>PrjctSvrCAL SNGL LicSAPk OLV NL 2Y AqY2 AP UsrCAL</v>
          </cell>
          <cell r="D8084">
            <v>2353.6914893617022</v>
          </cell>
          <cell r="E8084" t="str">
            <v>Open Value</v>
          </cell>
          <cell r="F8084" t="str">
            <v>Software Licenses</v>
          </cell>
        </row>
        <row r="8085">
          <cell r="B8085" t="str">
            <v>H21-01763O BRL</v>
          </cell>
          <cell r="C8085" t="str">
            <v>PrjctSvrCAL SNGL LicSAPk OLV NL 3Y AqY1 AP DvcCAL</v>
          </cell>
          <cell r="D8085">
            <v>2110.2234042553191</v>
          </cell>
          <cell r="E8085" t="str">
            <v>Open Value</v>
          </cell>
          <cell r="F8085" t="str">
            <v>Software Licenses</v>
          </cell>
        </row>
        <row r="8086">
          <cell r="B8086" t="str">
            <v>H21-01764O BRL</v>
          </cell>
          <cell r="C8086" t="str">
            <v>PrjctSvrCAL SNGL LicSAPk OLV NL 3Y AqY1 AP UsrCAL</v>
          </cell>
          <cell r="D8086">
            <v>2745.6595744680853</v>
          </cell>
          <cell r="E8086" t="str">
            <v>Open Value</v>
          </cell>
          <cell r="F8086" t="str">
            <v>Software Licenses</v>
          </cell>
        </row>
        <row r="8087">
          <cell r="B8087" t="str">
            <v>H21-01765O BRL</v>
          </cell>
          <cell r="C8087" t="str">
            <v>PrjctSvrCAL SNGL SA OLV NL 1Y AqY1 AP DvcCAL</v>
          </cell>
          <cell r="D8087">
            <v>301.37234042553195</v>
          </cell>
          <cell r="E8087" t="str">
            <v>Open Value</v>
          </cell>
          <cell r="F8087" t="str">
            <v>Software Licenses</v>
          </cell>
        </row>
        <row r="8088">
          <cell r="B8088" t="str">
            <v>H21-01768O BRL</v>
          </cell>
          <cell r="C8088" t="str">
            <v>PrjctSvrCAL SNGL SA OLV NL 1Y AqY1 AP UsrCAL</v>
          </cell>
          <cell r="D8088">
            <v>391.968085106383</v>
          </cell>
          <cell r="E8088" t="str">
            <v>Open Value</v>
          </cell>
          <cell r="F8088" t="str">
            <v>Software Licenses</v>
          </cell>
        </row>
        <row r="8089">
          <cell r="B8089" t="str">
            <v>H21-01767O BRL</v>
          </cell>
          <cell r="C8089" t="str">
            <v>PrjctSvrCAL SNGL SA OLV NL 1Y AqY2 AP DvcCAL</v>
          </cell>
          <cell r="D8089">
            <v>301.37234042553195</v>
          </cell>
          <cell r="E8089" t="str">
            <v>Open Value</v>
          </cell>
          <cell r="F8089" t="str">
            <v>Software Licenses</v>
          </cell>
        </row>
        <row r="8090">
          <cell r="B8090" t="str">
            <v>H21-01770O BRL</v>
          </cell>
          <cell r="C8090" t="str">
            <v>PrjctSvrCAL SNGL SA OLV NL 1Y AqY2 AP UsrCAL</v>
          </cell>
          <cell r="D8090">
            <v>391.968085106383</v>
          </cell>
          <cell r="E8090" t="str">
            <v>Open Value</v>
          </cell>
          <cell r="F8090" t="str">
            <v>Software Licenses</v>
          </cell>
        </row>
        <row r="8091">
          <cell r="B8091" t="str">
            <v>H21-01766O BRL</v>
          </cell>
          <cell r="C8091" t="str">
            <v>PrjctSvrCAL SNGL SA OLV NL 1Y AqY3 AP DvcCAL</v>
          </cell>
          <cell r="D8091">
            <v>301.37234042553195</v>
          </cell>
          <cell r="E8091" t="str">
            <v>Open Value</v>
          </cell>
          <cell r="F8091" t="str">
            <v>Software Licenses</v>
          </cell>
        </row>
        <row r="8092">
          <cell r="B8092" t="str">
            <v>H21-01769O BRL</v>
          </cell>
          <cell r="C8092" t="str">
            <v>PrjctSvrCAL SNGL SA OLV NL 1Y AqY3 AP UsrCAL</v>
          </cell>
          <cell r="D8092">
            <v>391.968085106383</v>
          </cell>
          <cell r="E8092" t="str">
            <v>Open Value</v>
          </cell>
          <cell r="F8092" t="str">
            <v>Software Licenses</v>
          </cell>
        </row>
        <row r="8093">
          <cell r="B8093" t="str">
            <v>H21-01771O BRL</v>
          </cell>
          <cell r="C8093" t="str">
            <v>PrjctSvrCAL SNGL SA OLV NL 2Y AqY2 AP DvcCAL</v>
          </cell>
          <cell r="D8093">
            <v>602.74468085106389</v>
          </cell>
          <cell r="E8093" t="str">
            <v>Open Value</v>
          </cell>
          <cell r="F8093" t="str">
            <v>Software Licenses</v>
          </cell>
        </row>
        <row r="8094">
          <cell r="B8094" t="str">
            <v>H21-01772O BRL</v>
          </cell>
          <cell r="C8094" t="str">
            <v>PrjctSvrCAL SNGL SA OLV NL 2Y AqY2 AP UsrCAL</v>
          </cell>
          <cell r="D8094">
            <v>783.936170212766</v>
          </cell>
          <cell r="E8094" t="str">
            <v>Open Value</v>
          </cell>
          <cell r="F8094" t="str">
            <v>Software Licenses</v>
          </cell>
        </row>
        <row r="8095">
          <cell r="B8095" t="str">
            <v>H21-01773O BRL</v>
          </cell>
          <cell r="C8095" t="str">
            <v>PrjctSvrCAL SNGL SA OLV NL 3Y AqY1 AP DvcCAL</v>
          </cell>
          <cell r="D8095">
            <v>904.11702127659578</v>
          </cell>
          <cell r="E8095" t="str">
            <v>Open Value</v>
          </cell>
          <cell r="F8095" t="str">
            <v>Software Licenses</v>
          </cell>
        </row>
        <row r="8096">
          <cell r="B8096" t="str">
            <v>H21-01774O BRL</v>
          </cell>
          <cell r="C8096" t="str">
            <v>PrjctSvrCAL SNGL SA OLV NL 3Y AqY1 AP UsrCAL</v>
          </cell>
          <cell r="D8096">
            <v>1175.9148936170213</v>
          </cell>
          <cell r="E8096" t="str">
            <v>Open Value</v>
          </cell>
          <cell r="F8096" t="str">
            <v>Software Licenses</v>
          </cell>
        </row>
        <row r="8097">
          <cell r="B8097" t="str">
            <v>3PP-00002O BRL</v>
          </cell>
          <cell r="C8097" t="str">
            <v>ProjOnlnEssntlsOpen ShrdSvr SNGL SubsVL OLV NL 1Mth AP</v>
          </cell>
          <cell r="D8097">
            <v>37.797872340425535</v>
          </cell>
          <cell r="E8097" t="str">
            <v>Open Value</v>
          </cell>
          <cell r="F8097" t="str">
            <v>Software Subscription Licenses</v>
          </cell>
        </row>
        <row r="8098">
          <cell r="B8098" t="str">
            <v>7YC-00001O BRL</v>
          </cell>
          <cell r="C8098" t="str">
            <v>ProjectPlan5Open ShrdSvr SNGL SubsVL OLV NL 1Mth AP</v>
          </cell>
          <cell r="D8098">
            <v>297.08510638297872</v>
          </cell>
          <cell r="E8098" t="str">
            <v>Open Value</v>
          </cell>
          <cell r="F8098" t="str">
            <v>Software Subscription Licenses</v>
          </cell>
        </row>
        <row r="8099">
          <cell r="B8099" t="str">
            <v>7NS-00001O BRL</v>
          </cell>
          <cell r="C8099" t="str">
            <v>Project Plan3 Open Shared Sngl Subs VL OLV NL 1M Addtl Prod</v>
          </cell>
          <cell r="D8099">
            <v>162.05319148936172</v>
          </cell>
          <cell r="E8099" t="str">
            <v>Open Value</v>
          </cell>
          <cell r="F8099" t="str">
            <v>Software Subscription Licenses</v>
          </cell>
        </row>
        <row r="8100">
          <cell r="B8100" t="str">
            <v>DW6-00001O BRL</v>
          </cell>
          <cell r="C8100" t="str">
            <v>PwrBIProOpen ShrdSvr SNGL SubsVL OLV NL 1Mth AP</v>
          </cell>
          <cell r="D8100">
            <v>53.946808510638299</v>
          </cell>
          <cell r="E8100" t="str">
            <v>Open Value</v>
          </cell>
          <cell r="F8100" t="str">
            <v>Software Subscription Licenses</v>
          </cell>
        </row>
        <row r="8101">
          <cell r="B8101" t="str">
            <v>079-02573O BRL</v>
          </cell>
          <cell r="C8101" t="str">
            <v>PwrPoint SNGL LicSAPk OLV NL 1Y AqY1 AP</v>
          </cell>
          <cell r="D8101">
            <v>646.02127659574467</v>
          </cell>
          <cell r="E8101" t="str">
            <v>Open Value</v>
          </cell>
          <cell r="F8101" t="str">
            <v>Software Licenses</v>
          </cell>
        </row>
        <row r="8102">
          <cell r="B8102" t="str">
            <v>079-02574O BRL</v>
          </cell>
          <cell r="C8102" t="str">
            <v>PwrPoint SNGL LicSAPk OLV NL 1Y AqY2 AP</v>
          </cell>
          <cell r="D8102">
            <v>818.80851063829789</v>
          </cell>
          <cell r="E8102" t="str">
            <v>Open Value</v>
          </cell>
          <cell r="F8102" t="str">
            <v>Software Licenses</v>
          </cell>
        </row>
        <row r="8103">
          <cell r="B8103" t="str">
            <v>079-02575O BRL</v>
          </cell>
          <cell r="C8103" t="str">
            <v>PwrPoint SNGL LicSAPk OLV NL 1Y AqY3 AP</v>
          </cell>
          <cell r="D8103">
            <v>1337.18085106383</v>
          </cell>
          <cell r="E8103" t="str">
            <v>Open Value</v>
          </cell>
          <cell r="F8103" t="str">
            <v>Software Licenses</v>
          </cell>
        </row>
        <row r="8104">
          <cell r="B8104" t="str">
            <v>079-02576O BRL</v>
          </cell>
          <cell r="C8104" t="str">
            <v>PwrPoint SNGL LicSAPk OLV NL 2Y AqY2 AP</v>
          </cell>
          <cell r="D8104">
            <v>1637.6170212765958</v>
          </cell>
          <cell r="E8104" t="str">
            <v>Open Value</v>
          </cell>
          <cell r="F8104" t="str">
            <v>Software Licenses</v>
          </cell>
        </row>
        <row r="8105">
          <cell r="B8105" t="str">
            <v>079-02577O BRL</v>
          </cell>
          <cell r="C8105" t="str">
            <v>PwrPoint SNGL LicSAPk OLV NL 3Y AqY1 AP</v>
          </cell>
          <cell r="D8105">
            <v>1938.0638297872342</v>
          </cell>
          <cell r="E8105" t="str">
            <v>Open Value</v>
          </cell>
          <cell r="F8105" t="str">
            <v>Software Licenses</v>
          </cell>
        </row>
        <row r="8106">
          <cell r="B8106" t="str">
            <v>079-02578O BRL</v>
          </cell>
          <cell r="C8106" t="str">
            <v>PwrPoint SNGL SA OLV NL 1Y AqY1 AP</v>
          </cell>
          <cell r="D8106">
            <v>300.436170212766</v>
          </cell>
          <cell r="E8106" t="str">
            <v>Open Value</v>
          </cell>
          <cell r="F8106" t="str">
            <v>Software Licenses</v>
          </cell>
        </row>
        <row r="8107">
          <cell r="B8107" t="str">
            <v>079-02580O BRL</v>
          </cell>
          <cell r="C8107" t="str">
            <v>PwrPoint SNGL SA OLV NL 1Y AqY2 AP</v>
          </cell>
          <cell r="D8107">
            <v>300.436170212766</v>
          </cell>
          <cell r="E8107" t="str">
            <v>Open Value</v>
          </cell>
          <cell r="F8107" t="str">
            <v>Software Licenses</v>
          </cell>
        </row>
        <row r="8108">
          <cell r="B8108" t="str">
            <v>079-02579O BRL</v>
          </cell>
          <cell r="C8108" t="str">
            <v>PwrPoint SNGL SA OLV NL 1Y AqY3 AP</v>
          </cell>
          <cell r="D8108">
            <v>300.436170212766</v>
          </cell>
          <cell r="E8108" t="str">
            <v>Open Value</v>
          </cell>
          <cell r="F8108" t="str">
            <v>Software Licenses</v>
          </cell>
        </row>
        <row r="8109">
          <cell r="B8109" t="str">
            <v>079-02581O BRL</v>
          </cell>
          <cell r="C8109" t="str">
            <v>PwrPoint SNGL SA OLV NL 2Y AqY2 AP</v>
          </cell>
          <cell r="D8109">
            <v>600.872340425532</v>
          </cell>
          <cell r="E8109" t="str">
            <v>Open Value</v>
          </cell>
          <cell r="F8109" t="str">
            <v>Software Licenses</v>
          </cell>
        </row>
        <row r="8110">
          <cell r="B8110" t="str">
            <v>079-02582O BRL</v>
          </cell>
          <cell r="C8110" t="str">
            <v>PwrPoint SNGL SA OLV NL 3Y AqY1 AP</v>
          </cell>
          <cell r="D8110">
            <v>901.30851063829789</v>
          </cell>
          <cell r="E8110" t="str">
            <v>Open Value</v>
          </cell>
          <cell r="F8110" t="str">
            <v>Software Licenses</v>
          </cell>
        </row>
        <row r="8111">
          <cell r="B8111" t="str">
            <v>D47-00328O BRL</v>
          </cell>
          <cell r="C8111" t="str">
            <v>PwrPointMac SNGL LicSAPk OLV NL 1Y AqY1 AP</v>
          </cell>
          <cell r="D8111">
            <v>646.02127659574467</v>
          </cell>
          <cell r="E8111" t="str">
            <v>Open Value</v>
          </cell>
          <cell r="F8111" t="str">
            <v>Software Licenses</v>
          </cell>
        </row>
        <row r="8112">
          <cell r="B8112" t="str">
            <v>D47-00329O BRL</v>
          </cell>
          <cell r="C8112" t="str">
            <v>PwrPointMac SNGL LicSAPk OLV NL 1Y AqY2 AP</v>
          </cell>
          <cell r="D8112">
            <v>818.80851063829789</v>
          </cell>
          <cell r="E8112" t="str">
            <v>Open Value</v>
          </cell>
          <cell r="F8112" t="str">
            <v>Software Licenses</v>
          </cell>
        </row>
        <row r="8113">
          <cell r="B8113" t="str">
            <v>D47-00330O BRL</v>
          </cell>
          <cell r="C8113" t="str">
            <v>PwrPointMac SNGL LicSAPk OLV NL 1Y AqY3 AP</v>
          </cell>
          <cell r="D8113">
            <v>1337.18085106383</v>
          </cell>
          <cell r="E8113" t="str">
            <v>Open Value</v>
          </cell>
          <cell r="F8113" t="str">
            <v>Software Licenses</v>
          </cell>
        </row>
        <row r="8114">
          <cell r="B8114" t="str">
            <v>D47-00327O BRL</v>
          </cell>
          <cell r="C8114" t="str">
            <v>PwrPointMac SNGL LicSAPk OLV NL 2Y AqY2 AP</v>
          </cell>
          <cell r="D8114">
            <v>1637.6170212765958</v>
          </cell>
          <cell r="E8114" t="str">
            <v>Open Value</v>
          </cell>
          <cell r="F8114" t="str">
            <v>Software Licenses</v>
          </cell>
        </row>
        <row r="8115">
          <cell r="B8115" t="str">
            <v>D47-00326O BRL</v>
          </cell>
          <cell r="C8115" t="str">
            <v>PwrPointMac SNGL LicSAPk OLV NL 3Y AqY1 AP</v>
          </cell>
          <cell r="D8115">
            <v>1938.0638297872342</v>
          </cell>
          <cell r="E8115" t="str">
            <v>Open Value</v>
          </cell>
          <cell r="F8115" t="str">
            <v>Software Licenses</v>
          </cell>
        </row>
        <row r="8116">
          <cell r="B8116" t="str">
            <v>D47-00331O BRL</v>
          </cell>
          <cell r="C8116" t="str">
            <v>PwrPointMac SNGL SA OLV NL 1Y AqY1 AP</v>
          </cell>
          <cell r="D8116">
            <v>300.436170212766</v>
          </cell>
          <cell r="E8116" t="str">
            <v>Open Value</v>
          </cell>
          <cell r="F8116" t="str">
            <v>Software Licenses</v>
          </cell>
        </row>
        <row r="8117">
          <cell r="B8117" t="str">
            <v>D47-00335O BRL</v>
          </cell>
          <cell r="C8117" t="str">
            <v>PwrPointMac SNGL SA OLV NL 1Y AqY2 AP</v>
          </cell>
          <cell r="D8117">
            <v>300.436170212766</v>
          </cell>
          <cell r="E8117" t="str">
            <v>Open Value</v>
          </cell>
          <cell r="F8117" t="str">
            <v>Software Licenses</v>
          </cell>
        </row>
        <row r="8118">
          <cell r="B8118" t="str">
            <v>D47-00334O BRL</v>
          </cell>
          <cell r="C8118" t="str">
            <v>PwrPointMac SNGL SA OLV NL 1Y AqY3 AP</v>
          </cell>
          <cell r="D8118">
            <v>300.436170212766</v>
          </cell>
          <cell r="E8118" t="str">
            <v>Open Value</v>
          </cell>
          <cell r="F8118" t="str">
            <v>Software Licenses</v>
          </cell>
        </row>
        <row r="8119">
          <cell r="B8119" t="str">
            <v>D47-00332O BRL</v>
          </cell>
          <cell r="C8119" t="str">
            <v>PwrPointMac SNGL SA OLV NL 2Y AqY2 AP</v>
          </cell>
          <cell r="D8119">
            <v>600.872340425532</v>
          </cell>
          <cell r="E8119" t="str">
            <v>Open Value</v>
          </cell>
          <cell r="F8119" t="str">
            <v>Software Licenses</v>
          </cell>
        </row>
        <row r="8120">
          <cell r="B8120" t="str">
            <v>D47-00333O BRL</v>
          </cell>
          <cell r="C8120" t="str">
            <v>PwrPointMac SNGL SA OLV NL 3Y AqY1 AP</v>
          </cell>
          <cell r="D8120">
            <v>901.30851063829789</v>
          </cell>
          <cell r="E8120" t="str">
            <v>Open Value</v>
          </cell>
          <cell r="F8120" t="str">
            <v>Software Licenses</v>
          </cell>
        </row>
        <row r="8121">
          <cell r="B8121" t="str">
            <v>W35-00001O BRL</v>
          </cell>
          <cell r="C8121" t="str">
            <v>SfB Plus CAL Open ShrdSvr SNGL SubsVL OLV NL 1Mth AP</v>
          </cell>
          <cell r="D8121">
            <v>10.808510638297873</v>
          </cell>
          <cell r="E8121" t="str">
            <v>Open Value</v>
          </cell>
          <cell r="F8121" t="str">
            <v>Software Subscription Licenses</v>
          </cell>
        </row>
        <row r="8122">
          <cell r="B8122" t="str">
            <v>5HU-00064O BRL</v>
          </cell>
          <cell r="C8122" t="str">
            <v>SfBSvr SNGL LicSAPk OLV NL 1Y AqY1 AP</v>
          </cell>
          <cell r="D8122">
            <v>15177.446808510638</v>
          </cell>
          <cell r="E8122" t="str">
            <v>Open Value</v>
          </cell>
          <cell r="F8122" t="str">
            <v>Software Licenses</v>
          </cell>
        </row>
        <row r="8123">
          <cell r="B8123" t="str">
            <v>5HU-00104O BRL</v>
          </cell>
          <cell r="C8123" t="str">
            <v>SfBSvr SNGL LicSAPk OLV NL 1Y AqY2 AP</v>
          </cell>
          <cell r="D8123">
            <v>19513.744680851061</v>
          </cell>
          <cell r="E8123" t="str">
            <v>Open Value</v>
          </cell>
          <cell r="F8123" t="str">
            <v>Software Licenses</v>
          </cell>
        </row>
        <row r="8124">
          <cell r="B8124" t="str">
            <v>5HU-00144O BRL</v>
          </cell>
          <cell r="C8124" t="str">
            <v>SfBSvr SNGL LicSAPk OLV NL 1Y AqY3 AP</v>
          </cell>
          <cell r="D8124">
            <v>32522.627659574471</v>
          </cell>
          <cell r="E8124" t="str">
            <v>Open Value</v>
          </cell>
          <cell r="F8124" t="str">
            <v>Software Licenses</v>
          </cell>
        </row>
        <row r="8125">
          <cell r="B8125" t="str">
            <v>5HU-00093O BRL</v>
          </cell>
          <cell r="C8125" t="str">
            <v>SfBSvr SNGL LicSAPk OLV NL 2Y AqY2 AP</v>
          </cell>
          <cell r="D8125">
            <v>39027.5</v>
          </cell>
          <cell r="E8125" t="str">
            <v>Open Value</v>
          </cell>
          <cell r="F8125" t="str">
            <v>Software Licenses</v>
          </cell>
        </row>
        <row r="8126">
          <cell r="B8126" t="str">
            <v>5HU-00147O BRL</v>
          </cell>
          <cell r="C8126" t="str">
            <v>SfBSvr SNGL LicSAPk OLV NL 3Y AqY1 AP</v>
          </cell>
          <cell r="D8126">
            <v>45532.361702127659</v>
          </cell>
          <cell r="E8126" t="str">
            <v>Open Value</v>
          </cell>
          <cell r="F8126" t="str">
            <v>Software Licenses</v>
          </cell>
        </row>
        <row r="8127">
          <cell r="B8127" t="str">
            <v>5HU-00076O BRL</v>
          </cell>
          <cell r="C8127" t="str">
            <v>SfBSvr SNGL SA OLV NL 1Y AqY1 AP</v>
          </cell>
          <cell r="D8127">
            <v>6504.8723404255325</v>
          </cell>
          <cell r="E8127" t="str">
            <v>Open Value</v>
          </cell>
          <cell r="F8127" t="str">
            <v>Software Licenses</v>
          </cell>
        </row>
        <row r="8128">
          <cell r="B8128" t="str">
            <v>5HU-00116O BRL</v>
          </cell>
          <cell r="C8128" t="str">
            <v>SfBSvr SNGL SA OLV NL 1Y AqY2 AP</v>
          </cell>
          <cell r="D8128">
            <v>6504.8723404255325</v>
          </cell>
          <cell r="E8128" t="str">
            <v>Open Value</v>
          </cell>
          <cell r="F8128" t="str">
            <v>Software Licenses</v>
          </cell>
        </row>
        <row r="8129">
          <cell r="B8129" t="str">
            <v>5HU-00156O BRL</v>
          </cell>
          <cell r="C8129" t="str">
            <v>SfBSvr SNGL SA OLV NL 1Y AqY3 AP</v>
          </cell>
          <cell r="D8129">
            <v>6504.8723404255325</v>
          </cell>
          <cell r="E8129" t="str">
            <v>Open Value</v>
          </cell>
          <cell r="F8129" t="str">
            <v>Software Licenses</v>
          </cell>
        </row>
        <row r="8130">
          <cell r="B8130" t="str">
            <v>5HU-00105O BRL</v>
          </cell>
          <cell r="C8130" t="str">
            <v>SfBSvr SNGL SA OLV NL 2Y AqY2 AP</v>
          </cell>
          <cell r="D8130">
            <v>13009.734042553191</v>
          </cell>
          <cell r="E8130" t="str">
            <v>Open Value</v>
          </cell>
          <cell r="F8130" t="str">
            <v>Software Licenses</v>
          </cell>
        </row>
        <row r="8131">
          <cell r="B8131" t="str">
            <v>5HU-00149O BRL</v>
          </cell>
          <cell r="C8131" t="str">
            <v>SfBSvr SNGL SA OLV NL 3Y AqY1 AP</v>
          </cell>
          <cell r="D8131">
            <v>19514.606382978724</v>
          </cell>
          <cell r="E8131" t="str">
            <v>Open Value</v>
          </cell>
          <cell r="F8131" t="str">
            <v>Software Licenses</v>
          </cell>
        </row>
        <row r="8132">
          <cell r="B8132" t="str">
            <v>7AH-00162O BRL</v>
          </cell>
          <cell r="C8132" t="str">
            <v>SfBSVrEnCAL SNGL LicSAPk OLV NL 1Y AqY1 AP DvcCAL</v>
          </cell>
          <cell r="D8132">
            <v>450.50000000000006</v>
          </cell>
          <cell r="E8132" t="str">
            <v>Open Value</v>
          </cell>
          <cell r="F8132" t="str">
            <v>Software Licenses</v>
          </cell>
        </row>
        <row r="8133">
          <cell r="B8133" t="str">
            <v>7AH-00164O BRL</v>
          </cell>
          <cell r="C8133" t="str">
            <v>SfBSVrEnCAL SNGL LicSAPk OLV NL 1Y AqY1 AP UsrCAL</v>
          </cell>
          <cell r="D8133">
            <v>583.02127659574467</v>
          </cell>
          <cell r="E8133" t="str">
            <v>Open Value</v>
          </cell>
          <cell r="F8133" t="str">
            <v>Software Licenses</v>
          </cell>
        </row>
        <row r="8134">
          <cell r="B8134" t="str">
            <v>7AH-00244O BRL</v>
          </cell>
          <cell r="C8134" t="str">
            <v>SfBSVrEnCAL SNGL LicSAPk OLV NL 1Y AqY2 AP DvcCAL</v>
          </cell>
          <cell r="D8134">
            <v>579.15957446808511</v>
          </cell>
          <cell r="E8134" t="str">
            <v>Open Value</v>
          </cell>
          <cell r="F8134" t="str">
            <v>Software Licenses</v>
          </cell>
        </row>
        <row r="8135">
          <cell r="B8135" t="str">
            <v>7AH-00246O BRL</v>
          </cell>
          <cell r="C8135" t="str">
            <v>SfBSVrEnCAL SNGL LicSAPk OLV NL 1Y AqY2 AP UsrCAL</v>
          </cell>
          <cell r="D8135">
            <v>749.531914893617</v>
          </cell>
          <cell r="E8135" t="str">
            <v>Open Value</v>
          </cell>
          <cell r="F8135" t="str">
            <v>Software Licenses</v>
          </cell>
        </row>
        <row r="8136">
          <cell r="B8136" t="str">
            <v>7AH-00316O BRL</v>
          </cell>
          <cell r="C8136" t="str">
            <v>SfBSVrEnCAL SNGL LicSAPk OLV NL 1Y AqY3 AP DvcCAL</v>
          </cell>
          <cell r="D8136">
            <v>965.13829787234044</v>
          </cell>
          <cell r="E8136" t="str">
            <v>Open Value</v>
          </cell>
          <cell r="F8136" t="str">
            <v>Software Licenses</v>
          </cell>
        </row>
        <row r="8137">
          <cell r="B8137" t="str">
            <v>7AH-00338O BRL</v>
          </cell>
          <cell r="C8137" t="str">
            <v>SfBSVrEnCAL SNGL LicSAPk OLV NL 1Y AqY3 AP UsrCAL</v>
          </cell>
          <cell r="D8137">
            <v>1249.0744680851067</v>
          </cell>
          <cell r="E8137" t="str">
            <v>Open Value</v>
          </cell>
          <cell r="F8137" t="str">
            <v>Software Licenses</v>
          </cell>
        </row>
        <row r="8138">
          <cell r="B8138" t="str">
            <v>7AH-00135O BRL</v>
          </cell>
          <cell r="C8138" t="str">
            <v>SfBSVrEnCAL SNGL LicSAPk OLV NL 2Y AqY2 AP DvcCAL</v>
          </cell>
          <cell r="D8138">
            <v>1158.3191489361702</v>
          </cell>
          <cell r="E8138" t="str">
            <v>Open Value</v>
          </cell>
          <cell r="F8138" t="str">
            <v>Software Licenses</v>
          </cell>
        </row>
        <row r="8139">
          <cell r="B8139" t="str">
            <v>7AH-00147O BRL</v>
          </cell>
          <cell r="C8139" t="str">
            <v>SfBSVrEnCAL SNGL LicSAPk OLV NL 2Y AqY2 AP UsrCAL</v>
          </cell>
          <cell r="D8139">
            <v>1499.0744680851067</v>
          </cell>
          <cell r="E8139" t="str">
            <v>Open Value</v>
          </cell>
          <cell r="F8139" t="str">
            <v>Software Licenses</v>
          </cell>
        </row>
        <row r="8140">
          <cell r="B8140" t="str">
            <v>7AH-00082O BRL</v>
          </cell>
          <cell r="C8140" t="str">
            <v>SfBSVrEnCAL SNGL LicSAPk OLV NL 3Y AqY1 AP DvcCAL</v>
          </cell>
          <cell r="D8140">
            <v>1351.5000000000002</v>
          </cell>
          <cell r="E8140" t="str">
            <v>Open Value</v>
          </cell>
          <cell r="F8140" t="str">
            <v>Software Licenses</v>
          </cell>
        </row>
        <row r="8141">
          <cell r="B8141" t="str">
            <v>7AH-00084O BRL</v>
          </cell>
          <cell r="C8141" t="str">
            <v>SfBSVrEnCAL SNGL LicSAPk OLV NL 3Y AqY1 AP UsrCAL</v>
          </cell>
          <cell r="D8141">
            <v>1749.0744680851067</v>
          </cell>
          <cell r="E8141" t="str">
            <v>Open Value</v>
          </cell>
          <cell r="F8141" t="str">
            <v>Software Licenses</v>
          </cell>
        </row>
        <row r="8142">
          <cell r="B8142" t="str">
            <v>7AH-00166O BRL</v>
          </cell>
          <cell r="C8142" t="str">
            <v>SfBSVrEnCAL SNGL SA OLV NL 1Y AqY1 AP DvcCAL</v>
          </cell>
          <cell r="D8142">
            <v>193.19148936170214</v>
          </cell>
          <cell r="E8142" t="str">
            <v>Open Value</v>
          </cell>
          <cell r="F8142" t="str">
            <v>Software Licenses</v>
          </cell>
        </row>
        <row r="8143">
          <cell r="B8143" t="str">
            <v>7AH-00178O BRL</v>
          </cell>
          <cell r="C8143" t="str">
            <v>SfBSVrEnCAL SNGL SA OLV NL 1Y AqY1 AP UsrCAL</v>
          </cell>
          <cell r="D8143">
            <v>250</v>
          </cell>
          <cell r="E8143" t="str">
            <v>Open Value</v>
          </cell>
          <cell r="F8143" t="str">
            <v>Software Licenses</v>
          </cell>
        </row>
        <row r="8144">
          <cell r="B8144" t="str">
            <v>7AH-00268O BRL</v>
          </cell>
          <cell r="C8144" t="str">
            <v>SfBSVrEnCAL SNGL SA OLV NL 1Y AqY2 AP DvcCAL</v>
          </cell>
          <cell r="D8144">
            <v>193.19148936170214</v>
          </cell>
          <cell r="E8144" t="str">
            <v>Open Value</v>
          </cell>
          <cell r="F8144" t="str">
            <v>Software Licenses</v>
          </cell>
        </row>
        <row r="8145">
          <cell r="B8145" t="str">
            <v>7AH-00270O BRL</v>
          </cell>
          <cell r="C8145" t="str">
            <v>SfBSVrEnCAL SNGL SA OLV NL 1Y AqY2 AP UsrCAL</v>
          </cell>
          <cell r="D8145">
            <v>250</v>
          </cell>
          <cell r="E8145" t="str">
            <v>Open Value</v>
          </cell>
          <cell r="F8145" t="str">
            <v>Software Licenses</v>
          </cell>
        </row>
        <row r="8146">
          <cell r="B8146" t="str">
            <v>7AH-00340O BRL</v>
          </cell>
          <cell r="C8146" t="str">
            <v>SfBSVrEnCAL SNGL SA OLV NL 1Y AqY3 AP DvcCAL</v>
          </cell>
          <cell r="D8146">
            <v>193.19148936170214</v>
          </cell>
          <cell r="E8146" t="str">
            <v>Open Value</v>
          </cell>
          <cell r="F8146" t="str">
            <v>Software Licenses</v>
          </cell>
        </row>
        <row r="8147">
          <cell r="B8147" t="str">
            <v>7AH-00342O BRL</v>
          </cell>
          <cell r="C8147" t="str">
            <v>SfBSVrEnCAL SNGL SA OLV NL 1Y AqY3 AP UsrCAL</v>
          </cell>
          <cell r="D8147">
            <v>250</v>
          </cell>
          <cell r="E8147" t="str">
            <v>Open Value</v>
          </cell>
          <cell r="F8147" t="str">
            <v>Software Licenses</v>
          </cell>
        </row>
        <row r="8148">
          <cell r="B8148" t="str">
            <v>7AH-00149O BRL</v>
          </cell>
          <cell r="C8148" t="str">
            <v>SfBSVrEnCAL SNGL SA OLV NL 2Y AqY2 AP DvcCAL</v>
          </cell>
          <cell r="D8148">
            <v>386.36170212765961</v>
          </cell>
          <cell r="E8148" t="str">
            <v>Open Value</v>
          </cell>
          <cell r="F8148" t="str">
            <v>Software Licenses</v>
          </cell>
        </row>
        <row r="8149">
          <cell r="B8149" t="str">
            <v>7AH-00151O BRL</v>
          </cell>
          <cell r="C8149" t="str">
            <v>SfBSVrEnCAL SNGL SA OLV NL 2Y AqY2 AP UsrCAL</v>
          </cell>
          <cell r="D8149">
            <v>500.01063829787233</v>
          </cell>
          <cell r="E8149" t="str">
            <v>Open Value</v>
          </cell>
          <cell r="F8149" t="str">
            <v>Software Licenses</v>
          </cell>
        </row>
        <row r="8150">
          <cell r="B8150" t="str">
            <v>7AH-00086O BRL</v>
          </cell>
          <cell r="C8150" t="str">
            <v>SfBSVrEnCAL SNGL SA OLV NL 3Y AqY1 AP DvcCAL</v>
          </cell>
          <cell r="D8150">
            <v>579.55319148936167</v>
          </cell>
          <cell r="E8150" t="str">
            <v>Open Value</v>
          </cell>
          <cell r="F8150" t="str">
            <v>Software Licenses</v>
          </cell>
        </row>
        <row r="8151">
          <cell r="B8151" t="str">
            <v>7AH-00088O BRL</v>
          </cell>
          <cell r="C8151" t="str">
            <v>SfBSVrEnCAL SNGL SA OLV NL 3Y AqY1 AP UsrCAL</v>
          </cell>
          <cell r="D8151">
            <v>750</v>
          </cell>
          <cell r="E8151" t="str">
            <v>Open Value</v>
          </cell>
          <cell r="F8151" t="str">
            <v>Software Licenses</v>
          </cell>
        </row>
        <row r="8152">
          <cell r="B8152" t="str">
            <v>YEG-01198O BRL</v>
          </cell>
          <cell r="C8152" t="str">
            <v>SfBSvrPlusCAL ALNG LicSAPk OLV NL 1Y AqY1 Ent DvcCAL</v>
          </cell>
          <cell r="D8152">
            <v>405.72340425531917</v>
          </cell>
          <cell r="E8152" t="str">
            <v>Open Value</v>
          </cell>
          <cell r="F8152" t="str">
            <v>Software Licenses</v>
          </cell>
        </row>
        <row r="8153">
          <cell r="B8153" t="str">
            <v>YEG-01258O BRL</v>
          </cell>
          <cell r="C8153" t="str">
            <v>SfBSvrPlusCAL ALNG LicSAPk OLV NL 1Y AqY1 Ent forECAL DvcCAL</v>
          </cell>
          <cell r="D8153">
            <v>322.28723404255322</v>
          </cell>
          <cell r="E8153" t="str">
            <v>Open Value</v>
          </cell>
          <cell r="F8153" t="str">
            <v>Software Licenses</v>
          </cell>
        </row>
        <row r="8154">
          <cell r="B8154" t="str">
            <v>YEG-01260O BRL</v>
          </cell>
          <cell r="C8154" t="str">
            <v>SfBSvrPlusCAL ALNG LicSAPk OLV NL 1Y AqY1 Ent forECAL UsrCAL</v>
          </cell>
          <cell r="D8154">
            <v>418.79787234042556</v>
          </cell>
          <cell r="E8154" t="str">
            <v>Open Value</v>
          </cell>
          <cell r="F8154" t="str">
            <v>Software Licenses</v>
          </cell>
        </row>
        <row r="8155">
          <cell r="B8155" t="str">
            <v>YEG-01200O BRL</v>
          </cell>
          <cell r="C8155" t="str">
            <v>SfBSvrPlusCAL ALNG LicSAPk OLV NL 1Y AqY1 Ent UsrCAL</v>
          </cell>
          <cell r="D8155">
            <v>524.07446808510645</v>
          </cell>
          <cell r="E8155" t="str">
            <v>Open Value</v>
          </cell>
          <cell r="F8155" t="str">
            <v>Software Licenses</v>
          </cell>
        </row>
        <row r="8156">
          <cell r="B8156" t="str">
            <v>YEG-01318O BRL</v>
          </cell>
          <cell r="C8156" t="str">
            <v>SfBSvrPlusCAL ALNG LicSAPk OLV NL 1Y AqY1 Pltfrm DvcCAL</v>
          </cell>
          <cell r="D8156">
            <v>344.32978723404261</v>
          </cell>
          <cell r="E8156" t="str">
            <v>Open Value</v>
          </cell>
          <cell r="F8156" t="str">
            <v>Software Licenses</v>
          </cell>
        </row>
        <row r="8157">
          <cell r="B8157" t="str">
            <v>YEG-01372O BRL</v>
          </cell>
          <cell r="C8157" t="str">
            <v>SfBSvrPlusCAL ALNG LicSAPk OLV NL 1Y AqY1 Pltfrm forECAL DvcCAL</v>
          </cell>
          <cell r="D8157">
            <v>273.51063829787239</v>
          </cell>
          <cell r="E8157" t="str">
            <v>Open Value</v>
          </cell>
          <cell r="F8157" t="str">
            <v>Software Licenses</v>
          </cell>
        </row>
        <row r="8158">
          <cell r="B8158" t="str">
            <v>YEG-01374O BRL</v>
          </cell>
          <cell r="C8158" t="str">
            <v>SfBSvrPlusCAL ALNG LicSAPk OLV NL 1Y AqY1 Pltfrm forECAL UsrCAL</v>
          </cell>
          <cell r="D8158">
            <v>356.15957446808517</v>
          </cell>
          <cell r="E8158" t="str">
            <v>Open Value</v>
          </cell>
          <cell r="F8158" t="str">
            <v>Software Licenses</v>
          </cell>
        </row>
        <row r="8159">
          <cell r="B8159" t="str">
            <v>YEG-01320O BRL</v>
          </cell>
          <cell r="C8159" t="str">
            <v>SfBSvrPlusCAL ALNG LicSAPk OLV NL 1Y AqY1 Pltfrm UsrCAL</v>
          </cell>
          <cell r="D8159">
            <v>446.031914893617</v>
          </cell>
          <cell r="E8159" t="str">
            <v>Open Value</v>
          </cell>
          <cell r="F8159" t="str">
            <v>Software Licenses</v>
          </cell>
        </row>
        <row r="8160">
          <cell r="B8160" t="str">
            <v>YEG-01206O BRL</v>
          </cell>
          <cell r="C8160" t="str">
            <v>SfBSvrPlusCAL ALNG LicSAPk OLV NL 1Y AqY2 Ent DvcCAL</v>
          </cell>
          <cell r="D8160">
            <v>521.563829787234</v>
          </cell>
          <cell r="E8160" t="str">
            <v>Open Value</v>
          </cell>
          <cell r="F8160" t="str">
            <v>Software Licenses</v>
          </cell>
        </row>
        <row r="8161">
          <cell r="B8161" t="str">
            <v>YEG-01266O BRL</v>
          </cell>
          <cell r="C8161" t="str">
            <v>SfBSvrPlusCAL ALNG LicSAPk OLV NL 1Y AqY2 Ent forECAL DvcCAL</v>
          </cell>
          <cell r="D8161">
            <v>414.30851063829789</v>
          </cell>
          <cell r="E8161" t="str">
            <v>Open Value</v>
          </cell>
          <cell r="F8161" t="str">
            <v>Software Licenses</v>
          </cell>
        </row>
        <row r="8162">
          <cell r="B8162" t="str">
            <v>YEG-01268O BRL</v>
          </cell>
          <cell r="C8162" t="str">
            <v>SfBSvrPlusCAL ALNG LicSAPk OLV NL 1Y AqY2 Ent forECAL UsrCAL</v>
          </cell>
          <cell r="D8162">
            <v>538.45744680851067</v>
          </cell>
          <cell r="E8162" t="str">
            <v>Open Value</v>
          </cell>
          <cell r="F8162" t="str">
            <v>Software Licenses</v>
          </cell>
        </row>
        <row r="8163">
          <cell r="B8163" t="str">
            <v>YEG-01208O BRL</v>
          </cell>
          <cell r="C8163" t="str">
            <v>SfBSvrPlusCAL ALNG LicSAPk OLV NL 1Y AqY2 Ent UsrCAL</v>
          </cell>
          <cell r="D8163">
            <v>673.95744680851067</v>
          </cell>
          <cell r="E8163" t="str">
            <v>Open Value</v>
          </cell>
          <cell r="F8163" t="str">
            <v>Software Licenses</v>
          </cell>
        </row>
        <row r="8164">
          <cell r="B8164" t="str">
            <v>YEG-01326O BRL</v>
          </cell>
          <cell r="C8164" t="str">
            <v>SfBSvrPlusCAL ALNG LicSAPk OLV NL 1Y AqY2 Pltfrm DvcCAL</v>
          </cell>
          <cell r="D8164">
            <v>442.79787234042556</v>
          </cell>
          <cell r="E8164" t="str">
            <v>Open Value</v>
          </cell>
          <cell r="F8164" t="str">
            <v>Software Licenses</v>
          </cell>
        </row>
        <row r="8165">
          <cell r="B8165" t="str">
            <v>YEG-01380O BRL</v>
          </cell>
          <cell r="C8165" t="str">
            <v>SfBSvrPlusCAL ALNG LicSAPk OLV NL 1Y AqY2 Pltfrm forECAL DvcCAL</v>
          </cell>
          <cell r="D8165">
            <v>351.64893617021278</v>
          </cell>
          <cell r="E8165" t="str">
            <v>Open Value</v>
          </cell>
          <cell r="F8165" t="str">
            <v>Software Licenses</v>
          </cell>
        </row>
        <row r="8166">
          <cell r="B8166" t="str">
            <v>YEG-01382O BRL</v>
          </cell>
          <cell r="C8166" t="str">
            <v>SfBSvrPlusCAL ALNG LicSAPk OLV NL 1Y AqY2 Pltfrm forECAL UsrCAL</v>
          </cell>
          <cell r="D8166">
            <v>457.81914893617028</v>
          </cell>
          <cell r="E8166" t="str">
            <v>Open Value</v>
          </cell>
          <cell r="F8166" t="str">
            <v>Software Licenses</v>
          </cell>
        </row>
        <row r="8167">
          <cell r="B8167" t="str">
            <v>YEG-01328O BRL</v>
          </cell>
          <cell r="C8167" t="str">
            <v>SfBSvrPlusCAL ALNG LicSAPk OLV NL 1Y AqY2 Pltfrm UsrCAL</v>
          </cell>
          <cell r="D8167">
            <v>573.31914893617022</v>
          </cell>
          <cell r="E8167" t="str">
            <v>Open Value</v>
          </cell>
          <cell r="F8167" t="str">
            <v>Software Licenses</v>
          </cell>
        </row>
        <row r="8168">
          <cell r="B8168" t="str">
            <v>YEG-01210O BRL</v>
          </cell>
          <cell r="C8168" t="str">
            <v>SfBSvrPlusCAL ALNG LicSAPk OLV NL 1Y AqY3 Ent DvcCAL</v>
          </cell>
          <cell r="D8168">
            <v>869.09574468085111</v>
          </cell>
          <cell r="E8168" t="str">
            <v>Open Value</v>
          </cell>
          <cell r="F8168" t="str">
            <v>Software Licenses</v>
          </cell>
        </row>
        <row r="8169">
          <cell r="B8169" t="str">
            <v>YEG-01270O BRL</v>
          </cell>
          <cell r="C8169" t="str">
            <v>SfBSvrPlusCAL ALNG LicSAPk OLV NL 1Y AqY3 Ent forECAL DvcCAL</v>
          </cell>
          <cell r="D8169">
            <v>690.39361702127667</v>
          </cell>
          <cell r="E8169" t="str">
            <v>Open Value</v>
          </cell>
          <cell r="F8169" t="str">
            <v>Software Licenses</v>
          </cell>
        </row>
        <row r="8170">
          <cell r="B8170" t="str">
            <v>YEG-01272O BRL</v>
          </cell>
          <cell r="C8170" t="str">
            <v>SfBSvrPlusCAL ALNG LicSAPk OLV NL 1Y AqY3 Ent forECAL UsrCAL</v>
          </cell>
          <cell r="D8170">
            <v>897.42553191489367</v>
          </cell>
          <cell r="E8170" t="str">
            <v>Open Value</v>
          </cell>
          <cell r="F8170" t="str">
            <v>Software Licenses</v>
          </cell>
        </row>
        <row r="8171">
          <cell r="B8171" t="str">
            <v>YEG-01212O BRL</v>
          </cell>
          <cell r="C8171" t="str">
            <v>SfBSvrPlusCAL ALNG LicSAPk OLV NL 1Y AqY3 Ent UsrCAL</v>
          </cell>
          <cell r="D8171">
            <v>1123.6063829787236</v>
          </cell>
          <cell r="E8171" t="str">
            <v>Open Value</v>
          </cell>
          <cell r="F8171" t="str">
            <v>Software Licenses</v>
          </cell>
        </row>
        <row r="8172">
          <cell r="B8172" t="str">
            <v>YEG-01330O BRL</v>
          </cell>
          <cell r="C8172" t="str">
            <v>SfBSvrPlusCAL ALNG LicSAPk OLV NL 1Y AqY3 Pltfrm DvcCAL</v>
          </cell>
          <cell r="D8172">
            <v>738.17021276595744</v>
          </cell>
          <cell r="E8172" t="str">
            <v>Open Value</v>
          </cell>
          <cell r="F8172" t="str">
            <v>Software Licenses</v>
          </cell>
        </row>
        <row r="8173">
          <cell r="B8173" t="str">
            <v>YEG-01384O BRL</v>
          </cell>
          <cell r="C8173" t="str">
            <v>SfBSvrPlusCAL ALNG LicSAPk OLV NL 1Y AqY3 Pltfrm forECAL DvcCAL</v>
          </cell>
          <cell r="D8173">
            <v>586.095744680851</v>
          </cell>
          <cell r="E8173" t="str">
            <v>Open Value</v>
          </cell>
          <cell r="F8173" t="str">
            <v>Software Licenses</v>
          </cell>
        </row>
        <row r="8174">
          <cell r="B8174" t="str">
            <v>YEG-01386O BRL</v>
          </cell>
          <cell r="C8174" t="str">
            <v>SfBSvrPlusCAL ALNG LicSAPk OLV NL 1Y AqY3 Pltfrm forECAL UsrCAL</v>
          </cell>
          <cell r="D8174">
            <v>762.76595744680856</v>
          </cell>
          <cell r="E8174" t="str">
            <v>Open Value</v>
          </cell>
          <cell r="F8174" t="str">
            <v>Software Licenses</v>
          </cell>
        </row>
        <row r="8175">
          <cell r="B8175" t="str">
            <v>YEG-01332O BRL</v>
          </cell>
          <cell r="C8175" t="str">
            <v>SfBSvrPlusCAL ALNG LicSAPk OLV NL 1Y AqY3 Pltfrm UsrCAL</v>
          </cell>
          <cell r="D8175">
            <v>955.18085106382989</v>
          </cell>
          <cell r="E8175" t="str">
            <v>Open Value</v>
          </cell>
          <cell r="F8175" t="str">
            <v>Software Licenses</v>
          </cell>
        </row>
        <row r="8176">
          <cell r="B8176" t="str">
            <v>YEG-01234O BRL</v>
          </cell>
          <cell r="C8176" t="str">
            <v>SfBSvrPlusCAL ALNG LicSAPk OLV NL 2Y AqY2 Ent DvcCAL</v>
          </cell>
          <cell r="D8176">
            <v>1043.127659574468</v>
          </cell>
          <cell r="E8176" t="str">
            <v>Open Value</v>
          </cell>
          <cell r="F8176" t="str">
            <v>Software Licenses</v>
          </cell>
        </row>
        <row r="8177">
          <cell r="B8177" t="str">
            <v>YEG-01294O BRL</v>
          </cell>
          <cell r="C8177" t="str">
            <v>SfBSvrPlusCAL ALNG LicSAPk OLV NL 2Y AqY2 Ent forECAL DvcCAL</v>
          </cell>
          <cell r="D8177">
            <v>828.61702127659578</v>
          </cell>
          <cell r="E8177" t="str">
            <v>Open Value</v>
          </cell>
          <cell r="F8177" t="str">
            <v>Software Licenses</v>
          </cell>
        </row>
        <row r="8178">
          <cell r="B8178" t="str">
            <v>YEG-01296O BRL</v>
          </cell>
          <cell r="C8178" t="str">
            <v>SfBSvrPlusCAL ALNG LicSAPk OLV NL 2Y AqY2 Ent forECAL UsrCAL</v>
          </cell>
          <cell r="D8178">
            <v>1076.9042553191489</v>
          </cell>
          <cell r="E8178" t="str">
            <v>Open Value</v>
          </cell>
          <cell r="F8178" t="str">
            <v>Software Licenses</v>
          </cell>
        </row>
        <row r="8179">
          <cell r="B8179" t="str">
            <v>YEG-01236O BRL</v>
          </cell>
          <cell r="C8179" t="str">
            <v>SfBSvrPlusCAL ALNG LicSAPk OLV NL 2Y AqY2 Ent UsrCAL</v>
          </cell>
          <cell r="D8179">
            <v>1347.9255319148936</v>
          </cell>
          <cell r="E8179" t="str">
            <v>Open Value</v>
          </cell>
          <cell r="F8179" t="str">
            <v>Software Licenses</v>
          </cell>
        </row>
        <row r="8180">
          <cell r="B8180" t="str">
            <v>YEG-01354O BRL</v>
          </cell>
          <cell r="C8180" t="str">
            <v>SfBSvrPlusCAL ALNG LicSAPk OLV NL 2Y AqY2 Pltfrm DvcCAL</v>
          </cell>
          <cell r="D8180">
            <v>885.59574468085111</v>
          </cell>
          <cell r="E8180" t="str">
            <v>Open Value</v>
          </cell>
          <cell r="F8180" t="str">
            <v>Software Licenses</v>
          </cell>
        </row>
        <row r="8181">
          <cell r="B8181" t="str">
            <v>YEG-01408O BRL</v>
          </cell>
          <cell r="C8181" t="str">
            <v>SfBSvrPlusCAL ALNG LicSAPk OLV NL 2Y AqY2 Pltfrm forECAL DvcCAL</v>
          </cell>
          <cell r="D8181">
            <v>703.29787234042556</v>
          </cell>
          <cell r="E8181" t="str">
            <v>Open Value</v>
          </cell>
          <cell r="F8181" t="str">
            <v>Software Licenses</v>
          </cell>
        </row>
        <row r="8182">
          <cell r="B8182" t="str">
            <v>YEG-01410O BRL</v>
          </cell>
          <cell r="C8182" t="str">
            <v>SfBSvrPlusCAL ALNG LicSAPk OLV NL 2Y AqY2 Pltfrm forECAL UsrCAL</v>
          </cell>
          <cell r="D8182">
            <v>915.63829787234056</v>
          </cell>
          <cell r="E8182" t="str">
            <v>Open Value</v>
          </cell>
          <cell r="F8182" t="str">
            <v>Software Licenses</v>
          </cell>
        </row>
        <row r="8183">
          <cell r="B8183" t="str">
            <v>YEG-01356O BRL</v>
          </cell>
          <cell r="C8183" t="str">
            <v>SfBSvrPlusCAL ALNG LicSAPk OLV NL 2Y AqY2 Pltfrm UsrCAL</v>
          </cell>
          <cell r="D8183">
            <v>1146.6489361702127</v>
          </cell>
          <cell r="E8183" t="str">
            <v>Open Value</v>
          </cell>
          <cell r="F8183" t="str">
            <v>Software Licenses</v>
          </cell>
        </row>
        <row r="8184">
          <cell r="B8184" t="str">
            <v>YEG-01240O BRL</v>
          </cell>
          <cell r="C8184" t="str">
            <v>SfBSvrPlusCAL ALNG LicSAPk OLV NL 3Y AqY1 Ent DvcCAL</v>
          </cell>
          <cell r="D8184">
            <v>1217.1595744680853</v>
          </cell>
          <cell r="E8184" t="str">
            <v>Open Value</v>
          </cell>
          <cell r="F8184" t="str">
            <v>Software Licenses</v>
          </cell>
        </row>
        <row r="8185">
          <cell r="B8185" t="str">
            <v>YEG-01300O BRL</v>
          </cell>
          <cell r="C8185" t="str">
            <v>SfBSvrPlusCAL ALNG LicSAPk OLV NL 3Y AqY1 Ent forECAL DvcCAL</v>
          </cell>
          <cell r="D8185">
            <v>966.85106382978734</v>
          </cell>
          <cell r="E8185" t="str">
            <v>Open Value</v>
          </cell>
          <cell r="F8185" t="str">
            <v>Software Licenses</v>
          </cell>
        </row>
        <row r="8186">
          <cell r="B8186" t="str">
            <v>YEG-01302O BRL</v>
          </cell>
          <cell r="C8186" t="str">
            <v>SfBSvrPlusCAL ALNG LicSAPk OLV NL 3Y AqY1 Ent forECAL UsrCAL</v>
          </cell>
          <cell r="D8186">
            <v>1256.3936170212767</v>
          </cell>
          <cell r="E8186" t="str">
            <v>Open Value</v>
          </cell>
          <cell r="F8186" t="str">
            <v>Software Licenses</v>
          </cell>
        </row>
        <row r="8187">
          <cell r="B8187" t="str">
            <v>YEG-01242O BRL</v>
          </cell>
          <cell r="C8187" t="str">
            <v>SfBSvrPlusCAL ALNG LicSAPk OLV NL 3Y AqY1 Ent UsrCAL</v>
          </cell>
          <cell r="D8187">
            <v>1572.2340425531918</v>
          </cell>
          <cell r="E8187" t="str">
            <v>Open Value</v>
          </cell>
          <cell r="F8187" t="str">
            <v>Software Licenses</v>
          </cell>
        </row>
        <row r="8188">
          <cell r="B8188" t="str">
            <v>YEG-01360O BRL</v>
          </cell>
          <cell r="C8188" t="str">
            <v>SfBSvrPlusCAL ALNG LicSAPk OLV NL 3Y AqY1 Pltfrm DvcCAL</v>
          </cell>
          <cell r="D8188">
            <v>1033</v>
          </cell>
          <cell r="E8188" t="str">
            <v>Open Value</v>
          </cell>
          <cell r="F8188" t="str">
            <v>Software Licenses</v>
          </cell>
        </row>
        <row r="8189">
          <cell r="B8189" t="str">
            <v>YEG-01414O BRL</v>
          </cell>
          <cell r="C8189" t="str">
            <v>SfBSvrPlusCAL ALNG LicSAPk OLV NL 3Y AqY1 Pltfrm forECAL DvcCAL</v>
          </cell>
          <cell r="D8189">
            <v>820.52127659574467</v>
          </cell>
          <cell r="E8189" t="str">
            <v>Open Value</v>
          </cell>
          <cell r="F8189" t="str">
            <v>Software Licenses</v>
          </cell>
        </row>
        <row r="8190">
          <cell r="B8190" t="str">
            <v>YEG-01416O BRL</v>
          </cell>
          <cell r="C8190" t="str">
            <v>SfBSvrPlusCAL ALNG LicSAPk OLV NL 3Y AqY1 Pltfrm forECAL UsrCAL</v>
          </cell>
          <cell r="D8190">
            <v>1068.5</v>
          </cell>
          <cell r="E8190" t="str">
            <v>Open Value</v>
          </cell>
          <cell r="F8190" t="str">
            <v>Software Licenses</v>
          </cell>
        </row>
        <row r="8191">
          <cell r="B8191" t="str">
            <v>YEG-01362O BRL</v>
          </cell>
          <cell r="C8191" t="str">
            <v>SfBSvrPlusCAL ALNG LicSAPk OLV NL 3Y AqY1 Pltfrm UsrCAL</v>
          </cell>
          <cell r="D8191">
            <v>1338.1170212765958</v>
          </cell>
          <cell r="E8191" t="str">
            <v>Open Value</v>
          </cell>
          <cell r="F8191" t="str">
            <v>Software Licenses</v>
          </cell>
        </row>
        <row r="8192">
          <cell r="B8192" t="str">
            <v>YEG-01202O BRL</v>
          </cell>
          <cell r="C8192" t="str">
            <v>SfBSvrPlusCAL ALNG SA OLV NL 1Y AqY1 Ent DvcCAL</v>
          </cell>
          <cell r="D8192">
            <v>183.21276595744681</v>
          </cell>
          <cell r="E8192" t="str">
            <v>Open Value</v>
          </cell>
          <cell r="F8192" t="str">
            <v>Software Licenses</v>
          </cell>
        </row>
        <row r="8193">
          <cell r="B8193" t="str">
            <v>YEG-01262O BRL</v>
          </cell>
          <cell r="C8193" t="str">
            <v>SfBSvrPlusCAL ALNG SA OLV NL 1Y AqY1 Ent forECAL DvcCAL</v>
          </cell>
          <cell r="D8193">
            <v>145.55319148936169</v>
          </cell>
          <cell r="E8193" t="str">
            <v>Open Value</v>
          </cell>
          <cell r="F8193" t="str">
            <v>Software Licenses</v>
          </cell>
        </row>
        <row r="8194">
          <cell r="B8194" t="str">
            <v>YEG-01264O BRL</v>
          </cell>
          <cell r="C8194" t="str">
            <v>SfBSvrPlusCAL ALNG SA OLV NL 1Y AqY1 Ent forECAL UsrCAL</v>
          </cell>
          <cell r="D8194">
            <v>189.59574468085108</v>
          </cell>
          <cell r="E8194" t="str">
            <v>Open Value</v>
          </cell>
          <cell r="F8194" t="str">
            <v>Software Licenses</v>
          </cell>
        </row>
        <row r="8195">
          <cell r="B8195" t="str">
            <v>YEG-01204O BRL</v>
          </cell>
          <cell r="C8195" t="str">
            <v>SfBSvrPlusCAL ALNG SA OLV NL 1Y AqY1 Ent UsrCAL</v>
          </cell>
          <cell r="D8195">
            <v>237.2340425531915</v>
          </cell>
          <cell r="E8195" t="str">
            <v>Open Value</v>
          </cell>
          <cell r="F8195" t="str">
            <v>Software Licenses</v>
          </cell>
        </row>
        <row r="8196">
          <cell r="B8196" t="str">
            <v>YEG-01322O BRL</v>
          </cell>
          <cell r="C8196" t="str">
            <v>SfBSvrPlusCAL ALNG SA OLV NL 1Y AqY1 Pltfrm DvcCAL</v>
          </cell>
          <cell r="D8196">
            <v>174.03191489361703</v>
          </cell>
          <cell r="E8196" t="str">
            <v>Open Value</v>
          </cell>
          <cell r="F8196" t="str">
            <v>Software Licenses</v>
          </cell>
        </row>
        <row r="8197">
          <cell r="B8197" t="str">
            <v>YEG-01376O BRL</v>
          </cell>
          <cell r="C8197" t="str">
            <v>SfBSvrPlusCAL ALNG SA OLV NL 1Y AqY1 Pltfrm forECAL DvcCAL</v>
          </cell>
          <cell r="D8197">
            <v>138.2340425531915</v>
          </cell>
          <cell r="E8197" t="str">
            <v>Open Value</v>
          </cell>
          <cell r="F8197" t="str">
            <v>Software Licenses</v>
          </cell>
        </row>
        <row r="8198">
          <cell r="B8198" t="str">
            <v>YEG-01378O BRL</v>
          </cell>
          <cell r="C8198" t="str">
            <v>SfBSvrPlusCAL ALNG SA OLV NL 1Y AqY1 Pltfrm forECAL UsrCAL</v>
          </cell>
          <cell r="D8198">
            <v>180.42553191489361</v>
          </cell>
          <cell r="E8198" t="str">
            <v>Open Value</v>
          </cell>
          <cell r="F8198" t="str">
            <v>Software Licenses</v>
          </cell>
        </row>
        <row r="8199">
          <cell r="B8199" t="str">
            <v>YEG-01324O BRL</v>
          </cell>
          <cell r="C8199" t="str">
            <v>SfBSvrPlusCAL ALNG SA OLV NL 1Y AqY1 Pltfrm UsrCAL</v>
          </cell>
          <cell r="D8199">
            <v>225.2553191489362</v>
          </cell>
          <cell r="E8199" t="str">
            <v>Open Value</v>
          </cell>
          <cell r="F8199" t="str">
            <v>Software Licenses</v>
          </cell>
        </row>
        <row r="8200">
          <cell r="B8200" t="str">
            <v>YEG-01244O BRL</v>
          </cell>
          <cell r="C8200" t="str">
            <v>SfBSvrPlusCAL ALNG SA OLV NL 3Y AqY1 Ent DvcCAL</v>
          </cell>
          <cell r="D8200">
            <v>549.65957446808511</v>
          </cell>
          <cell r="E8200" t="str">
            <v>Open Value</v>
          </cell>
          <cell r="F8200" t="str">
            <v>Software Licenses</v>
          </cell>
        </row>
        <row r="8201">
          <cell r="B8201" t="str">
            <v>YEG-01304O BRL</v>
          </cell>
          <cell r="C8201" t="str">
            <v>SfBSvrPlusCAL ALNG SA OLV NL 3Y AqY1 Ent forECAL DvcCAL</v>
          </cell>
          <cell r="D8201">
            <v>436.63829787234044</v>
          </cell>
          <cell r="E8201" t="str">
            <v>Open Value</v>
          </cell>
          <cell r="F8201" t="str">
            <v>Software Licenses</v>
          </cell>
        </row>
        <row r="8202">
          <cell r="B8202" t="str">
            <v>YEG-01306O BRL</v>
          </cell>
          <cell r="C8202" t="str">
            <v>SfBSvrPlusCAL ALNG SA OLV NL 3Y AqY1 Ent forECAL UsrCAL</v>
          </cell>
          <cell r="D8202">
            <v>568.80851063829789</v>
          </cell>
          <cell r="E8202" t="str">
            <v>Open Value</v>
          </cell>
          <cell r="F8202" t="str">
            <v>Software Licenses</v>
          </cell>
        </row>
        <row r="8203">
          <cell r="B8203" t="str">
            <v>YEG-01246O BRL</v>
          </cell>
          <cell r="C8203" t="str">
            <v>SfBSvrPlusCAL ALNG SA OLV NL 3Y AqY1 Ent UsrCAL</v>
          </cell>
          <cell r="D8203">
            <v>711.71276595744689</v>
          </cell>
          <cell r="E8203" t="str">
            <v>Open Value</v>
          </cell>
          <cell r="F8203" t="str">
            <v>Software Licenses</v>
          </cell>
        </row>
        <row r="8204">
          <cell r="B8204" t="str">
            <v>YEG-01364O BRL</v>
          </cell>
          <cell r="C8204" t="str">
            <v>SfBSvrPlusCAL ALNG SA OLV NL 3Y AqY1 Pltfrm DvcCAL</v>
          </cell>
          <cell r="D8204">
            <v>522.10638297872345</v>
          </cell>
          <cell r="E8204" t="str">
            <v>Open Value</v>
          </cell>
          <cell r="F8204" t="str">
            <v>Software Licenses</v>
          </cell>
        </row>
        <row r="8205">
          <cell r="B8205" t="str">
            <v>YEG-01418O BRL</v>
          </cell>
          <cell r="C8205" t="str">
            <v>SfBSvrPlusCAL ALNG SA OLV NL 3Y AqY1 Pltfrm forECAL DvcCAL</v>
          </cell>
          <cell r="D8205">
            <v>414.69148936170217</v>
          </cell>
          <cell r="E8205" t="str">
            <v>Open Value</v>
          </cell>
          <cell r="F8205" t="str">
            <v>Software Licenses</v>
          </cell>
        </row>
        <row r="8206">
          <cell r="B8206" t="str">
            <v>YEG-01420O BRL</v>
          </cell>
          <cell r="C8206" t="str">
            <v>SfBSvrPlusCAL ALNG SA OLV NL 3Y AqY1 Pltfrm forECAL UsrCAL</v>
          </cell>
          <cell r="D8206">
            <v>541.25531914893622</v>
          </cell>
          <cell r="E8206" t="str">
            <v>Open Value</v>
          </cell>
          <cell r="F8206" t="str">
            <v>Software Licenses</v>
          </cell>
        </row>
        <row r="8207">
          <cell r="B8207" t="str">
            <v>YEG-01366O BRL</v>
          </cell>
          <cell r="C8207" t="str">
            <v>SfBSvrPlusCAL ALNG SA OLV NL 3Y AqY1 Pltfrm UsrCAL</v>
          </cell>
          <cell r="D8207">
            <v>675.75531914893622</v>
          </cell>
          <cell r="E8207" t="str">
            <v>Open Value</v>
          </cell>
          <cell r="F8207" t="str">
            <v>Software Licenses</v>
          </cell>
        </row>
        <row r="8208">
          <cell r="B8208" t="str">
            <v>YEG-00026O BRL</v>
          </cell>
          <cell r="C8208" t="str">
            <v>SfBSvrPlusCAL SNGL LicSAPk OLV NL 1Y AqY1 AP DvcCAL</v>
          </cell>
          <cell r="D8208">
            <v>450.50000000000006</v>
          </cell>
          <cell r="E8208" t="str">
            <v>Open Value</v>
          </cell>
          <cell r="F8208" t="str">
            <v>Software Licenses</v>
          </cell>
        </row>
        <row r="8209">
          <cell r="B8209" t="str">
            <v>YEG-00470O BRL</v>
          </cell>
          <cell r="C8209" t="str">
            <v>SfBSvrPlusCAL SNGL LicSAPk OLV NL 1Y AqY1 AP forECAL DvcCAL</v>
          </cell>
          <cell r="D8209">
            <v>357.41489361702133</v>
          </cell>
          <cell r="E8209" t="str">
            <v>Open Value</v>
          </cell>
          <cell r="F8209" t="str">
            <v>Software Licenses</v>
          </cell>
        </row>
        <row r="8210">
          <cell r="B8210" t="str">
            <v>YEG-00472O BRL</v>
          </cell>
          <cell r="C8210" t="str">
            <v>SfBSvrPlusCAL SNGL LicSAPk OLV NL 1Y AqY1 AP forECAL UsrCAL</v>
          </cell>
          <cell r="D8210">
            <v>465.59574468085111</v>
          </cell>
          <cell r="E8210" t="str">
            <v>Open Value</v>
          </cell>
          <cell r="F8210" t="str">
            <v>Software Licenses</v>
          </cell>
        </row>
        <row r="8211">
          <cell r="B8211" t="str">
            <v>YEG-00028O BRL</v>
          </cell>
          <cell r="C8211" t="str">
            <v>SfBSvrPlusCAL SNGL LicSAPk OLV NL 1Y AqY1 AP UsrCAL</v>
          </cell>
          <cell r="D8211">
            <v>583.02127659574467</v>
          </cell>
          <cell r="E8211" t="str">
            <v>Open Value</v>
          </cell>
          <cell r="F8211" t="str">
            <v>Software Licenses</v>
          </cell>
        </row>
        <row r="8212">
          <cell r="B8212" t="str">
            <v>YEG-00068O BRL</v>
          </cell>
          <cell r="C8212" t="str">
            <v>SfBSvrPlusCAL SNGL LicSAPk OLV NL 1Y AqY2 AP DvcCAL</v>
          </cell>
          <cell r="D8212">
            <v>579.15957446808511</v>
          </cell>
          <cell r="E8212" t="str">
            <v>Open Value</v>
          </cell>
          <cell r="F8212" t="str">
            <v>Software Licenses</v>
          </cell>
        </row>
        <row r="8213">
          <cell r="B8213" t="str">
            <v>YEG-00542O BRL</v>
          </cell>
          <cell r="C8213" t="str">
            <v>SfBSvrPlusCAL SNGL LicSAPk OLV NL 1Y AqY2 AP forECAL DvcCAL</v>
          </cell>
          <cell r="D8213">
            <v>459.68085106382983</v>
          </cell>
          <cell r="E8213" t="str">
            <v>Open Value</v>
          </cell>
          <cell r="F8213" t="str">
            <v>Software Licenses</v>
          </cell>
        </row>
        <row r="8214">
          <cell r="B8214" t="str">
            <v>YEG-00544O BRL</v>
          </cell>
          <cell r="C8214" t="str">
            <v>SfBSvrPlusCAL SNGL LicSAPk OLV NL 1Y AqY2 AP forECAL UsrCAL</v>
          </cell>
          <cell r="D8214">
            <v>598.53191489361711</v>
          </cell>
          <cell r="E8214" t="str">
            <v>Open Value</v>
          </cell>
          <cell r="F8214" t="str">
            <v>Software Licenses</v>
          </cell>
        </row>
        <row r="8215">
          <cell r="B8215" t="str">
            <v>YEG-00070O BRL</v>
          </cell>
          <cell r="C8215" t="str">
            <v>SfBSvrPlusCAL SNGL LicSAPk OLV NL 1Y AqY2 AP UsrCAL</v>
          </cell>
          <cell r="D8215">
            <v>749.531914893617</v>
          </cell>
          <cell r="E8215" t="str">
            <v>Open Value</v>
          </cell>
          <cell r="F8215" t="str">
            <v>Software Licenses</v>
          </cell>
        </row>
        <row r="8216">
          <cell r="B8216" t="str">
            <v>YEG-00075O BRL</v>
          </cell>
          <cell r="C8216" t="str">
            <v>SfBSvrPlusCAL SNGL LicSAPk OLV NL 1Y AqY3 AP DvcCAL</v>
          </cell>
          <cell r="D8216">
            <v>965.13829787234044</v>
          </cell>
          <cell r="E8216" t="str">
            <v>Open Value</v>
          </cell>
          <cell r="F8216" t="str">
            <v>Software Licenses</v>
          </cell>
        </row>
        <row r="8217">
          <cell r="B8217" t="str">
            <v>YEG-00459O BRL</v>
          </cell>
          <cell r="C8217" t="str">
            <v>SfBSvrPlusCAL SNGL LicSAPk OLV NL 1Y AqY3 AP forECAL DvcCAL</v>
          </cell>
          <cell r="D8217">
            <v>766.5</v>
          </cell>
          <cell r="E8217" t="str">
            <v>Open Value</v>
          </cell>
          <cell r="F8217" t="str">
            <v>Software Licenses</v>
          </cell>
        </row>
        <row r="8218">
          <cell r="B8218" t="str">
            <v>YEG-00461O BRL</v>
          </cell>
          <cell r="C8218" t="str">
            <v>SfBSvrPlusCAL SNGL LicSAPk OLV NL 1Y AqY3 AP forECAL UsrCAL</v>
          </cell>
          <cell r="D8218">
            <v>997.35106382978734</v>
          </cell>
          <cell r="E8218" t="str">
            <v>Open Value</v>
          </cell>
          <cell r="F8218" t="str">
            <v>Software Licenses</v>
          </cell>
        </row>
        <row r="8219">
          <cell r="B8219" t="str">
            <v>YEG-00077O BRL</v>
          </cell>
          <cell r="C8219" t="str">
            <v>SfBSvrPlusCAL SNGL LicSAPk OLV NL 1Y AqY3 AP UsrCAL</v>
          </cell>
          <cell r="D8219">
            <v>1249.0744680851067</v>
          </cell>
          <cell r="E8219" t="str">
            <v>Open Value</v>
          </cell>
          <cell r="F8219" t="str">
            <v>Software Licenses</v>
          </cell>
        </row>
        <row r="8220">
          <cell r="B8220" t="str">
            <v>YEG-00144O BRL</v>
          </cell>
          <cell r="C8220" t="str">
            <v>SfBSvrPlusCAL SNGL LicSAPk OLV NL 2Y AqY2 AP DvcCAL</v>
          </cell>
          <cell r="D8220">
            <v>1158.3191489361702</v>
          </cell>
          <cell r="E8220" t="str">
            <v>Open Value</v>
          </cell>
          <cell r="F8220" t="str">
            <v>Software Licenses</v>
          </cell>
        </row>
        <row r="8221">
          <cell r="B8221" t="str">
            <v>YEG-00571O BRL</v>
          </cell>
          <cell r="C8221" t="str">
            <v>SfBSvrPlusCAL SNGL LicSAPk OLV NL 2Y AqY2 AP forECAL DvcCAL</v>
          </cell>
          <cell r="D8221">
            <v>919.372340425532</v>
          </cell>
          <cell r="E8221" t="str">
            <v>Open Value</v>
          </cell>
          <cell r="F8221" t="str">
            <v>Software Licenses</v>
          </cell>
        </row>
        <row r="8222">
          <cell r="B8222" t="str">
            <v>YEG-00573O BRL</v>
          </cell>
          <cell r="C8222" t="str">
            <v>SfBSvrPlusCAL SNGL LicSAPk OLV NL 2Y AqY2 AP forECAL UsrCAL</v>
          </cell>
          <cell r="D8222">
            <v>1197.0851063829789</v>
          </cell>
          <cell r="E8222" t="str">
            <v>Open Value</v>
          </cell>
          <cell r="F8222" t="str">
            <v>Software Licenses</v>
          </cell>
        </row>
        <row r="8223">
          <cell r="B8223" t="str">
            <v>YEG-00146O BRL</v>
          </cell>
          <cell r="C8223" t="str">
            <v>SfBSvrPlusCAL SNGL LicSAPk OLV NL 2Y AqY2 AP UsrCAL</v>
          </cell>
          <cell r="D8223">
            <v>1499.0744680851067</v>
          </cell>
          <cell r="E8223" t="str">
            <v>Open Value</v>
          </cell>
          <cell r="F8223" t="str">
            <v>Software Licenses</v>
          </cell>
        </row>
        <row r="8224">
          <cell r="B8224" t="str">
            <v>YEG-00224O BRL</v>
          </cell>
          <cell r="C8224" t="str">
            <v>SfBSvrPlusCAL SNGL LicSAPk OLV NL 3Y AqY1 AP DvcCAL</v>
          </cell>
          <cell r="D8224">
            <v>1351.5000000000002</v>
          </cell>
          <cell r="E8224" t="str">
            <v>Open Value</v>
          </cell>
          <cell r="F8224" t="str">
            <v>Software Licenses</v>
          </cell>
        </row>
        <row r="8225">
          <cell r="B8225" t="str">
            <v>YEG-00616O BRL</v>
          </cell>
          <cell r="C8225" t="str">
            <v>SfBSvrPlusCAL SNGL LicSAPk OLV NL 3Y AqY1 AP forECAL DvcCAL</v>
          </cell>
          <cell r="D8225">
            <v>1072.2446808510638</v>
          </cell>
          <cell r="E8225" t="str">
            <v>Open Value</v>
          </cell>
          <cell r="F8225" t="str">
            <v>Software Licenses</v>
          </cell>
        </row>
        <row r="8226">
          <cell r="B8226" t="str">
            <v>YEG-00618O BRL</v>
          </cell>
          <cell r="C8226" t="str">
            <v>SfBSvrPlusCAL SNGL LicSAPk OLV NL 3Y AqY1 AP forECAL UsrCAL</v>
          </cell>
          <cell r="D8226">
            <v>1396.7978723404256</v>
          </cell>
          <cell r="E8226" t="str">
            <v>Open Value</v>
          </cell>
          <cell r="F8226" t="str">
            <v>Software Licenses</v>
          </cell>
        </row>
        <row r="8227">
          <cell r="B8227" t="str">
            <v>YEG-00226O BRL</v>
          </cell>
          <cell r="C8227" t="str">
            <v>SfBSvrPlusCAL SNGL LicSAPk OLV NL 3Y AqY1 AP UsrCAL</v>
          </cell>
          <cell r="D8227">
            <v>1749.0744680851067</v>
          </cell>
          <cell r="E8227" t="str">
            <v>Open Value</v>
          </cell>
          <cell r="F8227" t="str">
            <v>Software Licenses</v>
          </cell>
        </row>
        <row r="8228">
          <cell r="B8228" t="str">
            <v>YEG-00030O BRL</v>
          </cell>
          <cell r="C8228" t="str">
            <v>SfBSvrPlusCAL SNGL SA OLV NL 1Y AqY1 AP DvcCAL</v>
          </cell>
          <cell r="D8228">
            <v>193.19148936170214</v>
          </cell>
          <cell r="E8228" t="str">
            <v>Open Value</v>
          </cell>
          <cell r="F8228" t="str">
            <v>Software Licenses</v>
          </cell>
        </row>
        <row r="8229">
          <cell r="B8229" t="str">
            <v>YEG-00474O BRL</v>
          </cell>
          <cell r="C8229" t="str">
            <v>SfBSvrPlusCAL SNGL SA OLV NL 1Y AqY1 AP forECAL DvcCAL</v>
          </cell>
          <cell r="D8229">
            <v>152.87234042553192</v>
          </cell>
          <cell r="E8229" t="str">
            <v>Open Value</v>
          </cell>
          <cell r="F8229" t="str">
            <v>Software Licenses</v>
          </cell>
        </row>
        <row r="8230">
          <cell r="B8230" t="str">
            <v>YEG-00496O BRL</v>
          </cell>
          <cell r="C8230" t="str">
            <v>SfBSvrPlusCAL SNGL SA OLV NL 1Y AqY1 AP forECAL UsrCAL</v>
          </cell>
          <cell r="D8230">
            <v>199.71276595744681</v>
          </cell>
          <cell r="E8230" t="str">
            <v>Open Value</v>
          </cell>
          <cell r="F8230" t="str">
            <v>Software Licenses</v>
          </cell>
        </row>
        <row r="8231">
          <cell r="B8231" t="str">
            <v>YEG-00032O BRL</v>
          </cell>
          <cell r="C8231" t="str">
            <v>SfBSvrPlusCAL SNGL SA OLV NL 1Y AqY1 AP UsrCAL</v>
          </cell>
          <cell r="D8231">
            <v>250</v>
          </cell>
          <cell r="E8231" t="str">
            <v>Open Value</v>
          </cell>
          <cell r="F8231" t="str">
            <v>Software Licenses</v>
          </cell>
        </row>
        <row r="8232">
          <cell r="B8232" t="str">
            <v>YEG-00082O BRL</v>
          </cell>
          <cell r="C8232" t="str">
            <v>SfBSvrPlusCAL SNGL SA OLV NL 1Y AqY2 AP DvcCAL</v>
          </cell>
          <cell r="D8232">
            <v>193.19148936170214</v>
          </cell>
          <cell r="E8232" t="str">
            <v>Open Value</v>
          </cell>
          <cell r="F8232" t="str">
            <v>Software Licenses</v>
          </cell>
        </row>
        <row r="8233">
          <cell r="B8233" t="str">
            <v>YEG-00556O BRL</v>
          </cell>
          <cell r="C8233" t="str">
            <v>SfBSvrPlusCAL SNGL SA OLV NL 1Y AqY2 AP forECAL DvcCAL</v>
          </cell>
          <cell r="D8233">
            <v>152.87234042553192</v>
          </cell>
          <cell r="E8233" t="str">
            <v>Open Value</v>
          </cell>
          <cell r="F8233" t="str">
            <v>Software Licenses</v>
          </cell>
        </row>
        <row r="8234">
          <cell r="B8234" t="str">
            <v>YEG-00558O BRL</v>
          </cell>
          <cell r="C8234" t="str">
            <v>SfBSvrPlusCAL SNGL SA OLV NL 1Y AqY2 AP forECAL UsrCAL</v>
          </cell>
          <cell r="D8234">
            <v>199.71276595744681</v>
          </cell>
          <cell r="E8234" t="str">
            <v>Open Value</v>
          </cell>
          <cell r="F8234" t="str">
            <v>Software Licenses</v>
          </cell>
        </row>
        <row r="8235">
          <cell r="B8235" t="str">
            <v>YEG-00084O BRL</v>
          </cell>
          <cell r="C8235" t="str">
            <v>SfBSvrPlusCAL SNGL SA OLV NL 1Y AqY2 AP UsrCAL</v>
          </cell>
          <cell r="D8235">
            <v>250</v>
          </cell>
          <cell r="E8235" t="str">
            <v>Open Value</v>
          </cell>
          <cell r="F8235" t="str">
            <v>Software Licenses</v>
          </cell>
        </row>
        <row r="8236">
          <cell r="B8236" t="str">
            <v>YEG-00079O BRL</v>
          </cell>
          <cell r="C8236" t="str">
            <v>SfBSvrPlusCAL SNGL SA OLV NL 1Y AqY3 AP DvcCAL</v>
          </cell>
          <cell r="D8236">
            <v>193.19148936170214</v>
          </cell>
          <cell r="E8236" t="str">
            <v>Open Value</v>
          </cell>
          <cell r="F8236" t="str">
            <v>Software Licenses</v>
          </cell>
        </row>
        <row r="8237">
          <cell r="B8237" t="str">
            <v>YEG-00463O BRL</v>
          </cell>
          <cell r="C8237" t="str">
            <v>SfBSvrPlusCAL SNGL SA OLV NL 1Y AqY3 AP forECAL DvcCAL</v>
          </cell>
          <cell r="D8237">
            <v>152.87234042553192</v>
          </cell>
          <cell r="E8237" t="str">
            <v>Open Value</v>
          </cell>
          <cell r="F8237" t="str">
            <v>Software Licenses</v>
          </cell>
        </row>
        <row r="8238">
          <cell r="B8238" t="str">
            <v>YEG-00475O BRL</v>
          </cell>
          <cell r="C8238" t="str">
            <v>SfBSvrPlusCAL SNGL SA OLV NL 1Y AqY3 AP forECAL UsrCAL</v>
          </cell>
          <cell r="D8238">
            <v>199.71276595744681</v>
          </cell>
          <cell r="E8238" t="str">
            <v>Open Value</v>
          </cell>
          <cell r="F8238" t="str">
            <v>Software Licenses</v>
          </cell>
        </row>
        <row r="8239">
          <cell r="B8239" t="str">
            <v>YEG-00091O BRL</v>
          </cell>
          <cell r="C8239" t="str">
            <v>SfBSvrPlusCAL SNGL SA OLV NL 1Y AqY3 AP UsrCAL</v>
          </cell>
          <cell r="D8239">
            <v>250</v>
          </cell>
          <cell r="E8239" t="str">
            <v>Open Value</v>
          </cell>
          <cell r="F8239" t="str">
            <v>Software Licenses</v>
          </cell>
        </row>
        <row r="8240">
          <cell r="B8240" t="str">
            <v>YEG-00148O BRL</v>
          </cell>
          <cell r="C8240" t="str">
            <v>SfBSvrPlusCAL SNGL SA OLV NL 2Y AqY2 AP DvcCAL</v>
          </cell>
          <cell r="D8240">
            <v>386.36170212765961</v>
          </cell>
          <cell r="E8240" t="str">
            <v>Open Value</v>
          </cell>
          <cell r="F8240" t="str">
            <v>Software Licenses</v>
          </cell>
        </row>
        <row r="8241">
          <cell r="B8241" t="str">
            <v>YEG-00580O BRL</v>
          </cell>
          <cell r="C8241" t="str">
            <v>SfBSvrPlusCAL SNGL SA OLV NL 2Y AqY2 AP forECAL DvcCAL</v>
          </cell>
          <cell r="D8241">
            <v>305.7340425531915</v>
          </cell>
          <cell r="E8241" t="str">
            <v>Open Value</v>
          </cell>
          <cell r="F8241" t="str">
            <v>Software Licenses</v>
          </cell>
        </row>
        <row r="8242">
          <cell r="B8242" t="str">
            <v>YEG-00582O BRL</v>
          </cell>
          <cell r="C8242" t="str">
            <v>SfBSvrPlusCAL SNGL SA OLV NL 2Y AqY2 AP forECAL UsrCAL</v>
          </cell>
          <cell r="D8242">
            <v>399.44680851063833</v>
          </cell>
          <cell r="E8242" t="str">
            <v>Open Value</v>
          </cell>
          <cell r="F8242" t="str">
            <v>Software Licenses</v>
          </cell>
        </row>
        <row r="8243">
          <cell r="B8243" t="str">
            <v>YEG-00150O BRL</v>
          </cell>
          <cell r="C8243" t="str">
            <v>SfBSvrPlusCAL SNGL SA OLV NL 2Y AqY2 AP UsrCAL</v>
          </cell>
          <cell r="D8243">
            <v>500.01063829787233</v>
          </cell>
          <cell r="E8243" t="str">
            <v>Open Value</v>
          </cell>
          <cell r="F8243" t="str">
            <v>Software Licenses</v>
          </cell>
        </row>
        <row r="8244">
          <cell r="B8244" t="str">
            <v>YEG-00228O BRL</v>
          </cell>
          <cell r="C8244" t="str">
            <v>SfBSvrPlusCAL SNGL SA OLV NL 3Y AqY1 AP DvcCAL</v>
          </cell>
          <cell r="D8244">
            <v>579.55319148936167</v>
          </cell>
          <cell r="E8244" t="str">
            <v>Open Value</v>
          </cell>
          <cell r="F8244" t="str">
            <v>Software Licenses</v>
          </cell>
        </row>
        <row r="8245">
          <cell r="B8245" t="str">
            <v>YEG-00620O BRL</v>
          </cell>
          <cell r="C8245" t="str">
            <v>SfBSvrPlusCAL SNGL SA OLV NL 3Y AqY1 AP forECAL DvcCAL</v>
          </cell>
          <cell r="D8245">
            <v>458.59574468085106</v>
          </cell>
          <cell r="E8245" t="str">
            <v>Open Value</v>
          </cell>
          <cell r="F8245" t="str">
            <v>Software Licenses</v>
          </cell>
        </row>
        <row r="8246">
          <cell r="B8246" t="str">
            <v>YEG-00622O BRL</v>
          </cell>
          <cell r="C8246" t="str">
            <v>SfBSvrPlusCAL SNGL SA OLV NL 3Y AqY1 AP forECAL UsrCAL</v>
          </cell>
          <cell r="D8246">
            <v>599.15957446808522</v>
          </cell>
          <cell r="E8246" t="str">
            <v>Open Value</v>
          </cell>
          <cell r="F8246" t="str">
            <v>Software Licenses</v>
          </cell>
        </row>
        <row r="8247">
          <cell r="B8247" t="str">
            <v>YEG-00230O BRL</v>
          </cell>
          <cell r="C8247" t="str">
            <v>SfBSvrPlusCAL SNGL SA OLV NL 3Y AqY1 AP UsrCAL</v>
          </cell>
          <cell r="D8247">
            <v>750</v>
          </cell>
          <cell r="E8247" t="str">
            <v>Open Value</v>
          </cell>
          <cell r="F8247" t="str">
            <v>Software Licenses</v>
          </cell>
        </row>
        <row r="8248">
          <cell r="B8248" t="str">
            <v>6ZH-00046O BRL</v>
          </cell>
          <cell r="C8248" t="str">
            <v>SfBSvrStdCAL SNGL LicSAPk OLV NL 1Y AqY1 AP DvcCAL</v>
          </cell>
          <cell r="D8248">
            <v>132.52127659574469</v>
          </cell>
          <cell r="E8248" t="str">
            <v>Open Value</v>
          </cell>
          <cell r="F8248" t="str">
            <v>Software Licenses</v>
          </cell>
        </row>
        <row r="8249">
          <cell r="B8249" t="str">
            <v>6ZH-00048O BRL</v>
          </cell>
          <cell r="C8249" t="str">
            <v>SfBSvrStdCAL SNGL LicSAPk OLV NL 1Y AqY1 AP UsrCAL</v>
          </cell>
          <cell r="D8249">
            <v>170.71276595744681</v>
          </cell>
          <cell r="E8249" t="str">
            <v>Open Value</v>
          </cell>
          <cell r="F8249" t="str">
            <v>Software Licenses</v>
          </cell>
        </row>
        <row r="8250">
          <cell r="B8250" t="str">
            <v>6ZH-00098O BRL</v>
          </cell>
          <cell r="C8250" t="str">
            <v>SfBSvrStdCAL SNGL LicSAPk OLV NL 1Y AqY2 AP DvcCAL</v>
          </cell>
          <cell r="D8250">
            <v>170.37234042553192</v>
          </cell>
          <cell r="E8250" t="str">
            <v>Open Value</v>
          </cell>
          <cell r="F8250" t="str">
            <v>Software Licenses</v>
          </cell>
        </row>
        <row r="8251">
          <cell r="B8251" t="str">
            <v>6ZH-00100O BRL</v>
          </cell>
          <cell r="C8251" t="str">
            <v>SfBSvrStdCAL SNGL LicSAPk OLV NL 1Y AqY2 AP UsrCAL</v>
          </cell>
          <cell r="D8251">
            <v>219.41489361702128</v>
          </cell>
          <cell r="E8251" t="str">
            <v>Open Value</v>
          </cell>
          <cell r="F8251" t="str">
            <v>Software Licenses</v>
          </cell>
        </row>
        <row r="8252">
          <cell r="B8252" t="str">
            <v>6ZH-00015O BRL</v>
          </cell>
          <cell r="C8252" t="str">
            <v>SfBSvrStdCAL SNGL LicSAPk OLV NL 1Y AqY3 AP DvcCAL</v>
          </cell>
          <cell r="D8252">
            <v>283.93617021276594</v>
          </cell>
          <cell r="E8252" t="str">
            <v>Open Value</v>
          </cell>
          <cell r="F8252" t="str">
            <v>Software Licenses</v>
          </cell>
        </row>
        <row r="8253">
          <cell r="B8253" t="str">
            <v>6ZH-00017O BRL</v>
          </cell>
          <cell r="C8253" t="str">
            <v>SfBSvrStdCAL SNGL LicSAPk OLV NL 1Y AqY3 AP UsrCAL</v>
          </cell>
          <cell r="D8253">
            <v>365.51063829787233</v>
          </cell>
          <cell r="E8253" t="str">
            <v>Open Value</v>
          </cell>
          <cell r="F8253" t="str">
            <v>Software Licenses</v>
          </cell>
        </row>
        <row r="8254">
          <cell r="B8254" t="str">
            <v>6ZH-00440O BRL</v>
          </cell>
          <cell r="C8254" t="str">
            <v>SfBSvrStdCAL SNGL LicSAPk OLV NL 2Y AqY2 AP DvcCAL</v>
          </cell>
          <cell r="D8254">
            <v>340.75531914893617</v>
          </cell>
          <cell r="E8254" t="str">
            <v>Open Value</v>
          </cell>
          <cell r="F8254" t="str">
            <v>Software Licenses</v>
          </cell>
        </row>
        <row r="8255">
          <cell r="B8255" t="str">
            <v>6ZH-00442O BRL</v>
          </cell>
          <cell r="C8255" t="str">
            <v>SfBSvrStdCAL SNGL LicSAPk OLV NL 2Y AqY2 AP UsrCAL</v>
          </cell>
          <cell r="D8255">
            <v>438.82978723404256</v>
          </cell>
          <cell r="E8255" t="str">
            <v>Open Value</v>
          </cell>
          <cell r="F8255" t="str">
            <v>Software Licenses</v>
          </cell>
        </row>
        <row r="8256">
          <cell r="B8256" t="str">
            <v>6ZH-00224O BRL</v>
          </cell>
          <cell r="C8256" t="str">
            <v>SfBSvrStdCAL SNGL LicSAPk OLV NL 3Y AqY1 AP DvcCAL</v>
          </cell>
          <cell r="D8256">
            <v>397.57446808510645</v>
          </cell>
          <cell r="E8256" t="str">
            <v>Open Value</v>
          </cell>
          <cell r="F8256" t="str">
            <v>Software Licenses</v>
          </cell>
        </row>
        <row r="8257">
          <cell r="B8257" t="str">
            <v>6ZH-00226O BRL</v>
          </cell>
          <cell r="C8257" t="str">
            <v>SfBSvrStdCAL SNGL LicSAPk OLV NL 3Y AqY1 AP UsrCAL</v>
          </cell>
          <cell r="D8257">
            <v>512.13829787234044</v>
          </cell>
          <cell r="E8257" t="str">
            <v>Open Value</v>
          </cell>
          <cell r="F8257" t="str">
            <v>Software Licenses</v>
          </cell>
        </row>
        <row r="8258">
          <cell r="B8258" t="str">
            <v>6ZH-00050O BRL</v>
          </cell>
          <cell r="C8258" t="str">
            <v>SfBSvrStdCAL SNGL SA OLV NL 1Y AqY1 AP DvcCAL</v>
          </cell>
          <cell r="D8258">
            <v>56.819148936170215</v>
          </cell>
          <cell r="E8258" t="str">
            <v>Open Value</v>
          </cell>
          <cell r="F8258" t="str">
            <v>Software Licenses</v>
          </cell>
        </row>
        <row r="8259">
          <cell r="B8259" t="str">
            <v>6ZH-00052O BRL</v>
          </cell>
          <cell r="C8259" t="str">
            <v>SfBSvrStdCAL SNGL SA OLV NL 1Y AqY1 AP UsrCAL</v>
          </cell>
          <cell r="D8259">
            <v>73.319148936170222</v>
          </cell>
          <cell r="E8259" t="str">
            <v>Open Value</v>
          </cell>
          <cell r="F8259" t="str">
            <v>Software Licenses</v>
          </cell>
        </row>
        <row r="8260">
          <cell r="B8260" t="str">
            <v>6ZH-00102O BRL</v>
          </cell>
          <cell r="C8260" t="str">
            <v>SfBSvrStdCAL SNGL SA OLV NL 1Y AqY2 AP DvcCAL</v>
          </cell>
          <cell r="D8260">
            <v>56.819148936170215</v>
          </cell>
          <cell r="E8260" t="str">
            <v>Open Value</v>
          </cell>
          <cell r="F8260" t="str">
            <v>Software Licenses</v>
          </cell>
        </row>
        <row r="8261">
          <cell r="B8261" t="str">
            <v>6ZH-00104O BRL</v>
          </cell>
          <cell r="C8261" t="str">
            <v>SfBSvrStdCAL SNGL SA OLV NL 1Y AqY2 AP UsrCAL</v>
          </cell>
          <cell r="D8261">
            <v>73.319148936170222</v>
          </cell>
          <cell r="E8261" t="str">
            <v>Open Value</v>
          </cell>
          <cell r="F8261" t="str">
            <v>Software Licenses</v>
          </cell>
        </row>
        <row r="8262">
          <cell r="B8262" t="str">
            <v>6ZH-00019O BRL</v>
          </cell>
          <cell r="C8262" t="str">
            <v>SfBSvrStdCAL SNGL SA OLV NL 1Y AqY3 AP DvcCAL</v>
          </cell>
          <cell r="D8262">
            <v>56.819148936170215</v>
          </cell>
          <cell r="E8262" t="str">
            <v>Open Value</v>
          </cell>
          <cell r="F8262" t="str">
            <v>Software Licenses</v>
          </cell>
        </row>
        <row r="8263">
          <cell r="B8263" t="str">
            <v>6ZH-00021O BRL</v>
          </cell>
          <cell r="C8263" t="str">
            <v>SfBSvrStdCAL SNGL SA OLV NL 1Y AqY3 AP UsrCAL</v>
          </cell>
          <cell r="D8263">
            <v>73.319148936170222</v>
          </cell>
          <cell r="E8263" t="str">
            <v>Open Value</v>
          </cell>
          <cell r="F8263" t="str">
            <v>Software Licenses</v>
          </cell>
        </row>
        <row r="8264">
          <cell r="B8264" t="str">
            <v>6ZH-00444O BRL</v>
          </cell>
          <cell r="C8264" t="str">
            <v>SfBSvrStdCAL SNGL SA OLV NL 2Y AqY2 AP DvcCAL</v>
          </cell>
          <cell r="D8264">
            <v>113.63829787234043</v>
          </cell>
          <cell r="E8264" t="str">
            <v>Open Value</v>
          </cell>
          <cell r="F8264" t="str">
            <v>Software Licenses</v>
          </cell>
        </row>
        <row r="8265">
          <cell r="B8265" t="str">
            <v>6ZH-00446O BRL</v>
          </cell>
          <cell r="C8265" t="str">
            <v>SfBSvrStdCAL SNGL SA OLV NL 2Y AqY2 AP UsrCAL</v>
          </cell>
          <cell r="D8265">
            <v>146.63829787234044</v>
          </cell>
          <cell r="E8265" t="str">
            <v>Open Value</v>
          </cell>
          <cell r="F8265" t="str">
            <v>Software Licenses</v>
          </cell>
        </row>
        <row r="8266">
          <cell r="B8266" t="str">
            <v>6ZH-00228O BRL</v>
          </cell>
          <cell r="C8266" t="str">
            <v>SfBSvrStdCAL SNGL SA OLV NL 3Y AqY1 AP DvcCAL</v>
          </cell>
          <cell r="D8266">
            <v>170.44680851063831</v>
          </cell>
          <cell r="E8266" t="str">
            <v>Open Value</v>
          </cell>
          <cell r="F8266" t="str">
            <v>Software Licenses</v>
          </cell>
        </row>
        <row r="8267">
          <cell r="B8267" t="str">
            <v>6ZH-00230O BRL</v>
          </cell>
          <cell r="C8267" t="str">
            <v>SfBSvrStdCAL SNGL SA OLV NL 3Y AqY1 AP UsrCAL</v>
          </cell>
          <cell r="D8267">
            <v>219.95744680851064</v>
          </cell>
          <cell r="E8267" t="str">
            <v>Open Value</v>
          </cell>
          <cell r="F8267" t="str">
            <v>Software Licenses</v>
          </cell>
        </row>
        <row r="8268">
          <cell r="B8268" t="str">
            <v>76N-01173O BRL</v>
          </cell>
          <cell r="C8268" t="str">
            <v>SharePointEntCAL SNGL LicSAPk OLV NL 1Y AqY1 AP DvcCAL</v>
          </cell>
          <cell r="D8268">
            <v>344.32978723404261</v>
          </cell>
          <cell r="E8268" t="str">
            <v>Open Value</v>
          </cell>
          <cell r="F8268" t="str">
            <v>Software Licenses</v>
          </cell>
        </row>
        <row r="8269">
          <cell r="B8269" t="str">
            <v>76N-01571O BRL</v>
          </cell>
          <cell r="C8269" t="str">
            <v>SharePointEntCAL SNGL LicSAPk OLV NL 1Y AqY1 AP UsrCAL</v>
          </cell>
          <cell r="D8269">
            <v>450.50000000000006</v>
          </cell>
          <cell r="E8269" t="str">
            <v>Open Value</v>
          </cell>
          <cell r="F8269" t="str">
            <v>Software Licenses</v>
          </cell>
        </row>
        <row r="8270">
          <cell r="B8270" t="str">
            <v>76N-01174O BRL</v>
          </cell>
          <cell r="C8270" t="str">
            <v>SharePointEntCAL SNGL LicSAPk OLV NL 1Y AqY2 AP DvcCAL</v>
          </cell>
          <cell r="D8270">
            <v>442.79787234042556</v>
          </cell>
          <cell r="E8270" t="str">
            <v>Open Value</v>
          </cell>
          <cell r="F8270" t="str">
            <v>Software Licenses</v>
          </cell>
        </row>
        <row r="8271">
          <cell r="B8271" t="str">
            <v>76N-01572O BRL</v>
          </cell>
          <cell r="C8271" t="str">
            <v>SharePointEntCAL SNGL LicSAPk OLV NL 1Y AqY2 AP UsrCAL</v>
          </cell>
          <cell r="D8271">
            <v>579.15957446808511</v>
          </cell>
          <cell r="E8271" t="str">
            <v>Open Value</v>
          </cell>
          <cell r="F8271" t="str">
            <v>Software Licenses</v>
          </cell>
        </row>
        <row r="8272">
          <cell r="B8272" t="str">
            <v>76N-01175O BRL</v>
          </cell>
          <cell r="C8272" t="str">
            <v>SharePointEntCAL SNGL LicSAPk OLV NL 1Y AqY3 AP DvcCAL</v>
          </cell>
          <cell r="D8272">
            <v>738.17021276595744</v>
          </cell>
          <cell r="E8272" t="str">
            <v>Open Value</v>
          </cell>
          <cell r="F8272" t="str">
            <v>Software Licenses</v>
          </cell>
        </row>
        <row r="8273">
          <cell r="B8273" t="str">
            <v>76N-01573O BRL</v>
          </cell>
          <cell r="C8273" t="str">
            <v>SharePointEntCAL SNGL LicSAPk OLV NL 1Y AqY3 AP UsrCAL</v>
          </cell>
          <cell r="D8273">
            <v>965.13829787234044</v>
          </cell>
          <cell r="E8273" t="str">
            <v>Open Value</v>
          </cell>
          <cell r="F8273" t="str">
            <v>Software Licenses</v>
          </cell>
        </row>
        <row r="8274">
          <cell r="B8274" t="str">
            <v>76N-01176O BRL</v>
          </cell>
          <cell r="C8274" t="str">
            <v>SharePointEntCAL SNGL LicSAPk OLV NL 2Y AqY2 AP DvcCAL</v>
          </cell>
          <cell r="D8274">
            <v>885.59574468085111</v>
          </cell>
          <cell r="E8274" t="str">
            <v>Open Value</v>
          </cell>
          <cell r="F8274" t="str">
            <v>Software Licenses</v>
          </cell>
        </row>
        <row r="8275">
          <cell r="B8275" t="str">
            <v>76N-01574O BRL</v>
          </cell>
          <cell r="C8275" t="str">
            <v>SharePointEntCAL SNGL LicSAPk OLV NL 2Y AqY2 AP UsrCAL</v>
          </cell>
          <cell r="D8275">
            <v>1158.3191489361702</v>
          </cell>
          <cell r="E8275" t="str">
            <v>Open Value</v>
          </cell>
          <cell r="F8275" t="str">
            <v>Software Licenses</v>
          </cell>
        </row>
        <row r="8276">
          <cell r="B8276" t="str">
            <v>76N-01177O BRL</v>
          </cell>
          <cell r="C8276" t="str">
            <v>SharePointEntCAL SNGL LicSAPk OLV NL 3Y AqY1 AP DvcCAL</v>
          </cell>
          <cell r="D8276">
            <v>1033</v>
          </cell>
          <cell r="E8276" t="str">
            <v>Open Value</v>
          </cell>
          <cell r="F8276" t="str">
            <v>Software Licenses</v>
          </cell>
        </row>
        <row r="8277">
          <cell r="B8277" t="str">
            <v>76N-01575O BRL</v>
          </cell>
          <cell r="C8277" t="str">
            <v>SharePointEntCAL SNGL LicSAPk OLV NL 3Y AqY1 AP UsrCAL</v>
          </cell>
          <cell r="D8277">
            <v>1351.5000000000002</v>
          </cell>
          <cell r="E8277" t="str">
            <v>Open Value</v>
          </cell>
          <cell r="F8277" t="str">
            <v>Software Licenses</v>
          </cell>
        </row>
        <row r="8278">
          <cell r="B8278" t="str">
            <v>76N-01768O BRL</v>
          </cell>
          <cell r="C8278" t="str">
            <v>SharePointEntCAL SNGL SA OLV NL 1Y AqY1 AP DvcCAL</v>
          </cell>
          <cell r="D8278">
            <v>147.42553191489364</v>
          </cell>
          <cell r="E8278" t="str">
            <v>Open Value</v>
          </cell>
          <cell r="F8278" t="str">
            <v>Software Licenses</v>
          </cell>
        </row>
        <row r="8279">
          <cell r="B8279" t="str">
            <v>76N-02078O BRL</v>
          </cell>
          <cell r="C8279" t="str">
            <v>SharePointEntCAL SNGL SA OLV NL 1Y AqY1 AP UsrCAL</v>
          </cell>
          <cell r="D8279">
            <v>193.19148936170214</v>
          </cell>
          <cell r="E8279" t="str">
            <v>Open Value</v>
          </cell>
          <cell r="F8279" t="str">
            <v>Software Licenses</v>
          </cell>
        </row>
        <row r="8280">
          <cell r="B8280" t="str">
            <v>76N-01769O BRL</v>
          </cell>
          <cell r="C8280" t="str">
            <v>SharePointEntCAL SNGL SA OLV NL 1Y AqY2 AP DvcCAL</v>
          </cell>
          <cell r="D8280">
            <v>147.42553191489364</v>
          </cell>
          <cell r="E8280" t="str">
            <v>Open Value</v>
          </cell>
          <cell r="F8280" t="str">
            <v>Software Licenses</v>
          </cell>
        </row>
        <row r="8281">
          <cell r="B8281" t="str">
            <v>76N-02079O BRL</v>
          </cell>
          <cell r="C8281" t="str">
            <v>SharePointEntCAL SNGL SA OLV NL 1Y AqY2 AP UsrCAL</v>
          </cell>
          <cell r="D8281">
            <v>193.19148936170214</v>
          </cell>
          <cell r="E8281" t="str">
            <v>Open Value</v>
          </cell>
          <cell r="F8281" t="str">
            <v>Software Licenses</v>
          </cell>
        </row>
        <row r="8282">
          <cell r="B8282" t="str">
            <v>76N-01770O BRL</v>
          </cell>
          <cell r="C8282" t="str">
            <v>SharePointEntCAL SNGL SA OLV NL 1Y AqY3 AP DvcCAL</v>
          </cell>
          <cell r="D8282">
            <v>147.42553191489364</v>
          </cell>
          <cell r="E8282" t="str">
            <v>Open Value</v>
          </cell>
          <cell r="F8282" t="str">
            <v>Software Licenses</v>
          </cell>
        </row>
        <row r="8283">
          <cell r="B8283" t="str">
            <v>76N-02080O BRL</v>
          </cell>
          <cell r="C8283" t="str">
            <v>SharePointEntCAL SNGL SA OLV NL 1Y AqY3 AP UsrCAL</v>
          </cell>
          <cell r="D8283">
            <v>193.19148936170214</v>
          </cell>
          <cell r="E8283" t="str">
            <v>Open Value</v>
          </cell>
          <cell r="F8283" t="str">
            <v>Software Licenses</v>
          </cell>
        </row>
        <row r="8284">
          <cell r="B8284" t="str">
            <v>76N-01771O BRL</v>
          </cell>
          <cell r="C8284" t="str">
            <v>SharePointEntCAL SNGL SA OLV NL 2Y AqY2 AP DvcCAL</v>
          </cell>
          <cell r="D8284">
            <v>294.82978723404256</v>
          </cell>
          <cell r="E8284" t="str">
            <v>Open Value</v>
          </cell>
          <cell r="F8284" t="str">
            <v>Software Licenses</v>
          </cell>
        </row>
        <row r="8285">
          <cell r="B8285" t="str">
            <v>76N-02081O BRL</v>
          </cell>
          <cell r="C8285" t="str">
            <v>SharePointEntCAL SNGL SA OLV NL 2Y AqY2 AP UsrCAL</v>
          </cell>
          <cell r="D8285">
            <v>386.36170212765961</v>
          </cell>
          <cell r="E8285" t="str">
            <v>Open Value</v>
          </cell>
          <cell r="F8285" t="str">
            <v>Software Licenses</v>
          </cell>
        </row>
        <row r="8286">
          <cell r="B8286" t="str">
            <v>76N-01772O BRL</v>
          </cell>
          <cell r="C8286" t="str">
            <v>SharePointEntCAL SNGL SA OLV NL 3Y AqY1 AP DvcCAL</v>
          </cell>
          <cell r="D8286">
            <v>442.25531914893622</v>
          </cell>
          <cell r="E8286" t="str">
            <v>Open Value</v>
          </cell>
          <cell r="F8286" t="str">
            <v>Software Licenses</v>
          </cell>
        </row>
        <row r="8287">
          <cell r="B8287" t="str">
            <v>76N-02082O BRL</v>
          </cell>
          <cell r="C8287" t="str">
            <v>SharePointEntCAL SNGL SA OLV NL 3Y AqY1 AP UsrCAL</v>
          </cell>
          <cell r="D8287">
            <v>579.55319148936167</v>
          </cell>
          <cell r="E8287" t="str">
            <v>Open Value</v>
          </cell>
          <cell r="F8287" t="str">
            <v>Software Licenses</v>
          </cell>
        </row>
        <row r="8288">
          <cell r="B8288" t="str">
            <v>H05-01748O BRL</v>
          </cell>
          <cell r="C8288" t="str">
            <v>SharePointStdCAL SNGL LicSAPk OLV NL 1Y AqY1 AP DvcCAL</v>
          </cell>
          <cell r="D8288">
            <v>397.41489361702128</v>
          </cell>
          <cell r="E8288" t="str">
            <v>Open Value</v>
          </cell>
          <cell r="F8288" t="str">
            <v>Software Licenses</v>
          </cell>
        </row>
        <row r="8289">
          <cell r="B8289" t="str">
            <v>H05-01751O BRL</v>
          </cell>
          <cell r="C8289" t="str">
            <v>SharePointStdCAL SNGL LicSAPk OLV NL 1Y AqY1 AP UsrCAL</v>
          </cell>
          <cell r="D8289">
            <v>510.69148936170217</v>
          </cell>
          <cell r="E8289" t="str">
            <v>Open Value</v>
          </cell>
          <cell r="F8289" t="str">
            <v>Software Licenses</v>
          </cell>
        </row>
        <row r="8290">
          <cell r="B8290" t="str">
            <v>H05-01749O BRL</v>
          </cell>
          <cell r="C8290" t="str">
            <v>SharePointStdCAL SNGL LicSAPk OLV NL 1Y AqY2 AP DvcCAL</v>
          </cell>
          <cell r="D8290">
            <v>510.97872340425533</v>
          </cell>
          <cell r="E8290" t="str">
            <v>Open Value</v>
          </cell>
          <cell r="F8290" t="str">
            <v>Software Licenses</v>
          </cell>
        </row>
        <row r="8291">
          <cell r="B8291" t="str">
            <v>H05-01752O BRL</v>
          </cell>
          <cell r="C8291" t="str">
            <v>SharePointStdCAL SNGL LicSAPk OLV NL 1Y AqY2 AP UsrCAL</v>
          </cell>
          <cell r="D8291">
            <v>656.59574468085111</v>
          </cell>
          <cell r="E8291" t="str">
            <v>Open Value</v>
          </cell>
          <cell r="F8291" t="str">
            <v>Software Licenses</v>
          </cell>
        </row>
        <row r="8292">
          <cell r="B8292" t="str">
            <v>H05-01750O BRL</v>
          </cell>
          <cell r="C8292" t="str">
            <v>SharePointStdCAL SNGL LicSAPk OLV NL 1Y AqY3 AP DvcCAL</v>
          </cell>
          <cell r="D8292">
            <v>851.65957446808511</v>
          </cell>
          <cell r="E8292" t="str">
            <v>Open Value</v>
          </cell>
          <cell r="F8292" t="str">
            <v>Software Licenses</v>
          </cell>
        </row>
        <row r="8293">
          <cell r="B8293" t="str">
            <v>H05-01753O BRL</v>
          </cell>
          <cell r="C8293" t="str">
            <v>SharePointStdCAL SNGL LicSAPk OLV NL 1Y AqY3 AP UsrCAL</v>
          </cell>
          <cell r="D8293">
            <v>1094.3404255319151</v>
          </cell>
          <cell r="E8293" t="str">
            <v>Open Value</v>
          </cell>
          <cell r="F8293" t="str">
            <v>Software Licenses</v>
          </cell>
        </row>
        <row r="8294">
          <cell r="B8294" t="str">
            <v>H05-01754O BRL</v>
          </cell>
          <cell r="C8294" t="str">
            <v>SharePointStdCAL SNGL LicSAPk OLV NL 2Y AqY2 AP DvcCAL</v>
          </cell>
          <cell r="D8294">
            <v>1021.9574468085107</v>
          </cell>
          <cell r="E8294" t="str">
            <v>Open Value</v>
          </cell>
          <cell r="F8294" t="str">
            <v>Software Licenses</v>
          </cell>
        </row>
        <row r="8295">
          <cell r="B8295" t="str">
            <v>H05-01755O BRL</v>
          </cell>
          <cell r="C8295" t="str">
            <v>SharePointStdCAL SNGL LicSAPk OLV NL 2Y AqY2 AP UsrCAL</v>
          </cell>
          <cell r="D8295">
            <v>1313.2127659574469</v>
          </cell>
          <cell r="E8295" t="str">
            <v>Open Value</v>
          </cell>
          <cell r="F8295" t="str">
            <v>Software Licenses</v>
          </cell>
        </row>
        <row r="8296">
          <cell r="B8296" t="str">
            <v>H05-01756O BRL</v>
          </cell>
          <cell r="C8296" t="str">
            <v>SharePointStdCAL SNGL LicSAPk OLV NL 3Y AqY1 AP DvcCAL</v>
          </cell>
          <cell r="D8296">
            <v>1192.2553191489362</v>
          </cell>
          <cell r="E8296" t="str">
            <v>Open Value</v>
          </cell>
          <cell r="F8296" t="str">
            <v>Software Licenses</v>
          </cell>
        </row>
        <row r="8297">
          <cell r="B8297" t="str">
            <v>H05-01757O BRL</v>
          </cell>
          <cell r="C8297" t="str">
            <v>SharePointStdCAL SNGL LicSAPk OLV NL 3Y AqY1 AP UsrCAL</v>
          </cell>
          <cell r="D8297">
            <v>1532.0744680851067</v>
          </cell>
          <cell r="E8297" t="str">
            <v>Open Value</v>
          </cell>
          <cell r="F8297" t="str">
            <v>Software Licenses</v>
          </cell>
        </row>
        <row r="8298">
          <cell r="B8298" t="str">
            <v>H05-01758O BRL</v>
          </cell>
          <cell r="C8298" t="str">
            <v>SharePointStdCAL SNGL SA OLV NL 1Y AqY1 AP DvcCAL</v>
          </cell>
          <cell r="D8298">
            <v>170.30851063829789</v>
          </cell>
          <cell r="E8298" t="str">
            <v>Open Value</v>
          </cell>
          <cell r="F8298" t="str">
            <v>Software Licenses</v>
          </cell>
        </row>
        <row r="8299">
          <cell r="B8299" t="str">
            <v>H05-01761O BRL</v>
          </cell>
          <cell r="C8299" t="str">
            <v>SharePointStdCAL SNGL SA OLV NL 1Y AqY1 AP UsrCAL</v>
          </cell>
          <cell r="D8299">
            <v>218.86170212765958</v>
          </cell>
          <cell r="E8299" t="str">
            <v>Open Value</v>
          </cell>
          <cell r="F8299" t="str">
            <v>Software Licenses</v>
          </cell>
        </row>
        <row r="8300">
          <cell r="B8300" t="str">
            <v>H05-01760O BRL</v>
          </cell>
          <cell r="C8300" t="str">
            <v>SharePointStdCAL SNGL SA OLV NL 1Y AqY2 AP DvcCAL</v>
          </cell>
          <cell r="D8300">
            <v>170.30851063829789</v>
          </cell>
          <cell r="E8300" t="str">
            <v>Open Value</v>
          </cell>
          <cell r="F8300" t="str">
            <v>Software Licenses</v>
          </cell>
        </row>
        <row r="8301">
          <cell r="B8301" t="str">
            <v>H05-01763O BRL</v>
          </cell>
          <cell r="C8301" t="str">
            <v>SharePointStdCAL SNGL SA OLV NL 1Y AqY2 AP UsrCAL</v>
          </cell>
          <cell r="D8301">
            <v>218.86170212765958</v>
          </cell>
          <cell r="E8301" t="str">
            <v>Open Value</v>
          </cell>
          <cell r="F8301" t="str">
            <v>Software Licenses</v>
          </cell>
        </row>
        <row r="8302">
          <cell r="B8302" t="str">
            <v>H05-01759O BRL</v>
          </cell>
          <cell r="C8302" t="str">
            <v>SharePointStdCAL SNGL SA OLV NL 1Y AqY3 AP DvcCAL</v>
          </cell>
          <cell r="D8302">
            <v>170.30851063829789</v>
          </cell>
          <cell r="E8302" t="str">
            <v>Open Value</v>
          </cell>
          <cell r="F8302" t="str">
            <v>Software Licenses</v>
          </cell>
        </row>
        <row r="8303">
          <cell r="B8303" t="str">
            <v>H05-01762O BRL</v>
          </cell>
          <cell r="C8303" t="str">
            <v>SharePointStdCAL SNGL SA OLV NL 1Y AqY3 AP UsrCAL</v>
          </cell>
          <cell r="D8303">
            <v>218.86170212765958</v>
          </cell>
          <cell r="E8303" t="str">
            <v>Open Value</v>
          </cell>
          <cell r="F8303" t="str">
            <v>Software Licenses</v>
          </cell>
        </row>
        <row r="8304">
          <cell r="B8304" t="str">
            <v>H05-01764O BRL</v>
          </cell>
          <cell r="C8304" t="str">
            <v>SharePointStdCAL SNGL SA OLV NL 2Y AqY2 AP DvcCAL</v>
          </cell>
          <cell r="D8304">
            <v>340.59574468085111</v>
          </cell>
          <cell r="E8304" t="str">
            <v>Open Value</v>
          </cell>
          <cell r="F8304" t="str">
            <v>Software Licenses</v>
          </cell>
        </row>
        <row r="8305">
          <cell r="B8305" t="str">
            <v>H05-01765O BRL</v>
          </cell>
          <cell r="C8305" t="str">
            <v>SharePointStdCAL SNGL SA OLV NL 2Y AqY2 AP UsrCAL</v>
          </cell>
          <cell r="D8305">
            <v>437.73404255319156</v>
          </cell>
          <cell r="E8305" t="str">
            <v>Open Value</v>
          </cell>
          <cell r="F8305" t="str">
            <v>Software Licenses</v>
          </cell>
        </row>
        <row r="8306">
          <cell r="B8306" t="str">
            <v>H05-01766O BRL</v>
          </cell>
          <cell r="C8306" t="str">
            <v>SharePointStdCAL SNGL SA OLV NL 3Y AqY1 AP DvcCAL</v>
          </cell>
          <cell r="D8306">
            <v>510.90425531914894</v>
          </cell>
          <cell r="E8306" t="str">
            <v>Open Value</v>
          </cell>
          <cell r="F8306" t="str">
            <v>Software Licenses</v>
          </cell>
        </row>
        <row r="8307">
          <cell r="B8307" t="str">
            <v>H05-01767O BRL</v>
          </cell>
          <cell r="C8307" t="str">
            <v>SharePointStdCAL SNGL SA OLV NL 3Y AqY1 AP UsrCAL</v>
          </cell>
          <cell r="D8307">
            <v>656.59574468085111</v>
          </cell>
          <cell r="E8307" t="str">
            <v>Open Value</v>
          </cell>
          <cell r="F8307" t="str">
            <v>Software Licenses</v>
          </cell>
        </row>
        <row r="8308">
          <cell r="B8308" t="str">
            <v>H04-01316O BRL</v>
          </cell>
          <cell r="C8308" t="str">
            <v>SharePointSvr SNGL LicSAPk OLV NL 1Y AqY1 AP</v>
          </cell>
          <cell r="D8308">
            <v>28295.946808510638</v>
          </cell>
          <cell r="E8308" t="str">
            <v>Open Value</v>
          </cell>
          <cell r="F8308" t="str">
            <v>Software Licenses</v>
          </cell>
        </row>
        <row r="8309">
          <cell r="B8309" t="str">
            <v>H04-01317O BRL</v>
          </cell>
          <cell r="C8309" t="str">
            <v>SharePointSvr SNGL LicSAPk OLV NL 1Y AqY2 AP</v>
          </cell>
          <cell r="D8309">
            <v>36380.446808510642</v>
          </cell>
          <cell r="E8309" t="str">
            <v>Open Value</v>
          </cell>
          <cell r="F8309" t="str">
            <v>Software Licenses</v>
          </cell>
        </row>
        <row r="8310">
          <cell r="B8310" t="str">
            <v>H04-01318O BRL</v>
          </cell>
          <cell r="C8310" t="str">
            <v>SharePointSvr SNGL LicSAPk OLV NL 1Y AqY3 AP</v>
          </cell>
          <cell r="D8310">
            <v>60633.957446808512</v>
          </cell>
          <cell r="E8310" t="str">
            <v>Open Value</v>
          </cell>
          <cell r="F8310" t="str">
            <v>Software Licenses</v>
          </cell>
        </row>
        <row r="8311">
          <cell r="B8311" t="str">
            <v>H04-01319O BRL</v>
          </cell>
          <cell r="C8311" t="str">
            <v>SharePointSvr SNGL LicSAPk OLV NL 2Y AqY2 AP</v>
          </cell>
          <cell r="D8311">
            <v>72760.904255319154</v>
          </cell>
          <cell r="E8311" t="str">
            <v>Open Value</v>
          </cell>
          <cell r="F8311" t="str">
            <v>Software Licenses</v>
          </cell>
        </row>
        <row r="8312">
          <cell r="B8312" t="str">
            <v>H04-01320O BRL</v>
          </cell>
          <cell r="C8312" t="str">
            <v>SharePointSvr SNGL LicSAPk OLV NL 3Y AqY1 AP</v>
          </cell>
          <cell r="D8312">
            <v>84887.851063829788</v>
          </cell>
          <cell r="E8312" t="str">
            <v>Open Value</v>
          </cell>
          <cell r="F8312" t="str">
            <v>Software Licenses</v>
          </cell>
        </row>
        <row r="8313">
          <cell r="B8313" t="str">
            <v>H04-01321O BRL</v>
          </cell>
          <cell r="C8313" t="str">
            <v>SharePointSvr SNGL SA OLV NL 1Y AqY1 AP</v>
          </cell>
          <cell r="D8313">
            <v>12126.946808510638</v>
          </cell>
          <cell r="E8313" t="str">
            <v>Open Value</v>
          </cell>
          <cell r="F8313" t="str">
            <v>Software Licenses</v>
          </cell>
        </row>
        <row r="8314">
          <cell r="B8314" t="str">
            <v>H04-01323O BRL</v>
          </cell>
          <cell r="C8314" t="str">
            <v>SharePointSvr SNGL SA OLV NL 1Y AqY2 AP</v>
          </cell>
          <cell r="D8314">
            <v>12126.946808510638</v>
          </cell>
          <cell r="E8314" t="str">
            <v>Open Value</v>
          </cell>
          <cell r="F8314" t="str">
            <v>Software Licenses</v>
          </cell>
        </row>
        <row r="8315">
          <cell r="B8315" t="str">
            <v>H04-01322O BRL</v>
          </cell>
          <cell r="C8315" t="str">
            <v>SharePointSvr SNGL SA OLV NL 1Y AqY3 AP</v>
          </cell>
          <cell r="D8315">
            <v>12126.946808510638</v>
          </cell>
          <cell r="E8315" t="str">
            <v>Open Value</v>
          </cell>
          <cell r="F8315" t="str">
            <v>Software Licenses</v>
          </cell>
        </row>
        <row r="8316">
          <cell r="B8316" t="str">
            <v>H04-01324O BRL</v>
          </cell>
          <cell r="C8316" t="str">
            <v>SharePointSvr SNGL SA OLV NL 2Y AqY2 AP</v>
          </cell>
          <cell r="D8316">
            <v>24253.893617021276</v>
          </cell>
          <cell r="E8316" t="str">
            <v>Open Value</v>
          </cell>
          <cell r="F8316" t="str">
            <v>Software Licenses</v>
          </cell>
        </row>
        <row r="8317">
          <cell r="B8317" t="str">
            <v>H04-01325O BRL</v>
          </cell>
          <cell r="C8317" t="str">
            <v>SharePointSvr SNGL SA OLV NL 3Y AqY1 AP</v>
          </cell>
          <cell r="D8317">
            <v>36380.840425531918</v>
          </cell>
          <cell r="E8317" t="str">
            <v>Open Value</v>
          </cell>
          <cell r="F8317" t="str">
            <v>Software Licenses</v>
          </cell>
        </row>
        <row r="8318">
          <cell r="B8318" t="str">
            <v>Q9Z-00001O BRL</v>
          </cell>
          <cell r="C8318" t="str">
            <v>SharePointPlan1Open ShrdSvr SNGL SubsVL OLV NL 1Mth AP</v>
          </cell>
          <cell r="D8318">
            <v>27.010638297872344</v>
          </cell>
          <cell r="E8318" t="str">
            <v>Open Value</v>
          </cell>
          <cell r="F8318" t="str">
            <v>Software Subscription Licenses</v>
          </cell>
        </row>
        <row r="8319">
          <cell r="B8319" t="str">
            <v>R2Z-00001O BRL</v>
          </cell>
          <cell r="C8319" t="str">
            <v>SharePointPlan2Open ShrdSvr SNGL SubsVL OLV NL 1Mth AP</v>
          </cell>
          <cell r="D8319">
            <v>54.021276595744688</v>
          </cell>
          <cell r="E8319" t="str">
            <v>Open Value</v>
          </cell>
          <cell r="F8319" t="str">
            <v>Software Subscription Licenses</v>
          </cell>
        </row>
        <row r="8320">
          <cell r="B8320" t="str">
            <v>6YH-00159O BRL</v>
          </cell>
          <cell r="C8320" t="str">
            <v>SkypeforBsnss SNGL LicSAPk OLV NL 1Y AqY1 AP</v>
          </cell>
          <cell r="D8320">
            <v>137.71276595744681</v>
          </cell>
          <cell r="E8320" t="str">
            <v>Open Value</v>
          </cell>
          <cell r="F8320" t="str">
            <v>Software Licenses</v>
          </cell>
        </row>
        <row r="8321">
          <cell r="B8321" t="str">
            <v>6YH-00148O BRL</v>
          </cell>
          <cell r="C8321" t="str">
            <v>SkypeforBsnss SNGL LicSAPk OLV NL 1Y AqY2 AP</v>
          </cell>
          <cell r="D8321">
            <v>174.5</v>
          </cell>
          <cell r="E8321" t="str">
            <v>Open Value</v>
          </cell>
          <cell r="F8321" t="str">
            <v>Software Licenses</v>
          </cell>
        </row>
        <row r="8322">
          <cell r="B8322" t="str">
            <v>6YH-00382O BRL</v>
          </cell>
          <cell r="C8322" t="str">
            <v>SkypeforBsnss SNGL LicSAPk OLV NL 1Y AqY3 AP</v>
          </cell>
          <cell r="D8322">
            <v>284.87234042553189</v>
          </cell>
          <cell r="E8322" t="str">
            <v>Open Value</v>
          </cell>
          <cell r="F8322" t="str">
            <v>Software Licenses</v>
          </cell>
        </row>
        <row r="8323">
          <cell r="B8323" t="str">
            <v>6YH-00435O BRL</v>
          </cell>
          <cell r="C8323" t="str">
            <v>SkypeforBsnss SNGL LicSAPk OLV NL 2Y AqY2 AP</v>
          </cell>
          <cell r="D8323">
            <v>349.01063829787233</v>
          </cell>
          <cell r="E8323" t="str">
            <v>Open Value</v>
          </cell>
          <cell r="F8323" t="str">
            <v>Software Licenses</v>
          </cell>
        </row>
        <row r="8324">
          <cell r="B8324" t="str">
            <v>6YH-00290O BRL</v>
          </cell>
          <cell r="C8324" t="str">
            <v>SkypeforBsnss SNGL LicSAPk OLV NL 3Y AqY1 AP</v>
          </cell>
          <cell r="D8324">
            <v>413.14893617021278</v>
          </cell>
          <cell r="E8324" t="str">
            <v>Open Value</v>
          </cell>
          <cell r="F8324" t="str">
            <v>Software Licenses</v>
          </cell>
        </row>
        <row r="8325">
          <cell r="B8325" t="str">
            <v>6YH-00161O BRL</v>
          </cell>
          <cell r="C8325" t="str">
            <v>SkypeforBsnss SNGL SA OLV NL 1Y AqY1 AP</v>
          </cell>
          <cell r="D8325">
            <v>64.138297872340431</v>
          </cell>
          <cell r="E8325" t="str">
            <v>Open Value</v>
          </cell>
          <cell r="F8325" t="str">
            <v>Software Licenses</v>
          </cell>
        </row>
        <row r="8326">
          <cell r="B8326" t="str">
            <v>6YH-00150O BRL</v>
          </cell>
          <cell r="C8326" t="str">
            <v>SkypeforBsnss SNGL SA OLV NL 1Y AqY2 AP</v>
          </cell>
          <cell r="D8326">
            <v>64.138297872340431</v>
          </cell>
          <cell r="E8326" t="str">
            <v>Open Value</v>
          </cell>
          <cell r="F8326" t="str">
            <v>Software Licenses</v>
          </cell>
        </row>
        <row r="8327">
          <cell r="B8327" t="str">
            <v>6YH-00384O BRL</v>
          </cell>
          <cell r="C8327" t="str">
            <v>SkypeforBsnss SNGL SA OLV NL 1Y AqY3 AP</v>
          </cell>
          <cell r="D8327">
            <v>64.138297872340431</v>
          </cell>
          <cell r="E8327" t="str">
            <v>Open Value</v>
          </cell>
          <cell r="F8327" t="str">
            <v>Software Licenses</v>
          </cell>
        </row>
        <row r="8328">
          <cell r="B8328" t="str">
            <v>6YH-00192O BRL</v>
          </cell>
          <cell r="C8328" t="str">
            <v>SkypeforBsnss SNGL SA OLV NL 2Y AqY2 AP</v>
          </cell>
          <cell r="D8328">
            <v>128.27659574468086</v>
          </cell>
          <cell r="E8328" t="str">
            <v>Open Value</v>
          </cell>
          <cell r="F8328" t="str">
            <v>Software Licenses</v>
          </cell>
        </row>
        <row r="8329">
          <cell r="B8329" t="str">
            <v>6YH-00242O BRL</v>
          </cell>
          <cell r="C8329" t="str">
            <v>SkypeforBsnss SNGL SA OLV NL 3Y AqY1 AP</v>
          </cell>
          <cell r="D8329">
            <v>192.40425531914897</v>
          </cell>
          <cell r="E8329" t="str">
            <v>Open Value</v>
          </cell>
          <cell r="F8329" t="str">
            <v>Software Licenses</v>
          </cell>
        </row>
        <row r="8330">
          <cell r="B8330" t="str">
            <v>359-01466O BRL</v>
          </cell>
          <cell r="C8330" t="str">
            <v>SQLCAL SNGL LicSAPk OLV NL 1Y AqY1 AP DvcCAL</v>
          </cell>
          <cell r="D8330">
            <v>790.69148936170222</v>
          </cell>
          <cell r="E8330" t="str">
            <v>Open Value</v>
          </cell>
          <cell r="F8330" t="str">
            <v>Software Licenses</v>
          </cell>
        </row>
        <row r="8331">
          <cell r="B8331" t="str">
            <v>359-01471O BRL</v>
          </cell>
          <cell r="C8331" t="str">
            <v>SQLCAL SNGL LicSAPk OLV NL 1Y AqY1 AP UsrCAL</v>
          </cell>
          <cell r="D8331">
            <v>790.69148936170222</v>
          </cell>
          <cell r="E8331" t="str">
            <v>Open Value</v>
          </cell>
          <cell r="F8331" t="str">
            <v>Software Licenses</v>
          </cell>
        </row>
        <row r="8332">
          <cell r="B8332" t="str">
            <v>359-01467O BRL</v>
          </cell>
          <cell r="C8332" t="str">
            <v>SQLCAL SNGL LicSAPk OLV NL 1Y AqY2 AP DvcCAL</v>
          </cell>
          <cell r="D8332">
            <v>1016.5851063829788</v>
          </cell>
          <cell r="E8332" t="str">
            <v>Open Value</v>
          </cell>
          <cell r="F8332" t="str">
            <v>Software Licenses</v>
          </cell>
        </row>
        <row r="8333">
          <cell r="B8333" t="str">
            <v>359-01472O BRL</v>
          </cell>
          <cell r="C8333" t="str">
            <v>SQLCAL SNGL LicSAPk OLV NL 1Y AqY2 AP UsrCAL</v>
          </cell>
          <cell r="D8333">
            <v>1016.5851063829788</v>
          </cell>
          <cell r="E8333" t="str">
            <v>Open Value</v>
          </cell>
          <cell r="F8333" t="str">
            <v>Software Licenses</v>
          </cell>
        </row>
        <row r="8334">
          <cell r="B8334" t="str">
            <v>359-01468O BRL</v>
          </cell>
          <cell r="C8334" t="str">
            <v>SQLCAL SNGL LicSAPk OLV NL 1Y AqY3 AP DvcCAL</v>
          </cell>
          <cell r="D8334">
            <v>1694.2872340425533</v>
          </cell>
          <cell r="E8334" t="str">
            <v>Open Value</v>
          </cell>
          <cell r="F8334" t="str">
            <v>Software Licenses</v>
          </cell>
        </row>
        <row r="8335">
          <cell r="B8335" t="str">
            <v>359-01473O BRL</v>
          </cell>
          <cell r="C8335" t="str">
            <v>SQLCAL SNGL LicSAPk OLV NL 1Y AqY3 AP UsrCAL</v>
          </cell>
          <cell r="D8335">
            <v>1694.2872340425533</v>
          </cell>
          <cell r="E8335" t="str">
            <v>Open Value</v>
          </cell>
          <cell r="F8335" t="str">
            <v>Software Licenses</v>
          </cell>
        </row>
        <row r="8336">
          <cell r="B8336" t="str">
            <v>359-01465O BRL</v>
          </cell>
          <cell r="C8336" t="str">
            <v>SQLCAL SNGL LicSAPk OLV NL 2Y AqY2 AP DvcCAL</v>
          </cell>
          <cell r="D8336">
            <v>2033.1702127659576</v>
          </cell>
          <cell r="E8336" t="str">
            <v>Open Value</v>
          </cell>
          <cell r="F8336" t="str">
            <v>Software Licenses</v>
          </cell>
        </row>
        <row r="8337">
          <cell r="B8337" t="str">
            <v>359-01470O BRL</v>
          </cell>
          <cell r="C8337" t="str">
            <v>SQLCAL SNGL LicSAPk OLV NL 2Y AqY2 AP UsrCAL</v>
          </cell>
          <cell r="D8337">
            <v>2033.1702127659576</v>
          </cell>
          <cell r="E8337" t="str">
            <v>Open Value</v>
          </cell>
          <cell r="F8337" t="str">
            <v>Software Licenses</v>
          </cell>
        </row>
        <row r="8338">
          <cell r="B8338" t="str">
            <v>359-01464O BRL</v>
          </cell>
          <cell r="C8338" t="str">
            <v>SQLCAL SNGL LicSAPk OLV NL 3Y AqY1 AP DvcCAL</v>
          </cell>
          <cell r="D8338">
            <v>2372.0638297872338</v>
          </cell>
          <cell r="E8338" t="str">
            <v>Open Value</v>
          </cell>
          <cell r="F8338" t="str">
            <v>Software Licenses</v>
          </cell>
        </row>
        <row r="8339">
          <cell r="B8339" t="str">
            <v>359-01469O BRL</v>
          </cell>
          <cell r="C8339" t="str">
            <v>SQLCAL SNGL LicSAPk OLV NL 3Y AqY1 AP UsrCAL</v>
          </cell>
          <cell r="D8339">
            <v>2372.0638297872338</v>
          </cell>
          <cell r="E8339" t="str">
            <v>Open Value</v>
          </cell>
          <cell r="F8339" t="str">
            <v>Software Licenses</v>
          </cell>
        </row>
        <row r="8340">
          <cell r="B8340" t="str">
            <v>359-01474O BRL</v>
          </cell>
          <cell r="C8340" t="str">
            <v>SQLCAL SNGL SA OLV NL 1Y AqY1 AP DvcCAL</v>
          </cell>
          <cell r="D8340">
            <v>338.88297872340428</v>
          </cell>
          <cell r="E8340" t="str">
            <v>Open Value</v>
          </cell>
          <cell r="F8340" t="str">
            <v>Software Licenses</v>
          </cell>
        </row>
        <row r="8341">
          <cell r="B8341" t="str">
            <v>359-01479O BRL</v>
          </cell>
          <cell r="C8341" t="str">
            <v>SQLCAL SNGL SA OLV NL 1Y AqY1 AP UsrCAL</v>
          </cell>
          <cell r="D8341">
            <v>338.88297872340428</v>
          </cell>
          <cell r="E8341" t="str">
            <v>Open Value</v>
          </cell>
          <cell r="F8341" t="str">
            <v>Software Licenses</v>
          </cell>
        </row>
        <row r="8342">
          <cell r="B8342" t="str">
            <v>359-01478O BRL</v>
          </cell>
          <cell r="C8342" t="str">
            <v>SQLCAL SNGL SA OLV NL 1Y AqY2 AP DvcCAL</v>
          </cell>
          <cell r="D8342">
            <v>338.88297872340428</v>
          </cell>
          <cell r="E8342" t="str">
            <v>Open Value</v>
          </cell>
          <cell r="F8342" t="str">
            <v>Software Licenses</v>
          </cell>
        </row>
        <row r="8343">
          <cell r="B8343" t="str">
            <v>359-01483O BRL</v>
          </cell>
          <cell r="C8343" t="str">
            <v>SQLCAL SNGL SA OLV NL 1Y AqY2 AP UsrCAL</v>
          </cell>
          <cell r="D8343">
            <v>338.88297872340428</v>
          </cell>
          <cell r="E8343" t="str">
            <v>Open Value</v>
          </cell>
          <cell r="F8343" t="str">
            <v>Software Licenses</v>
          </cell>
        </row>
        <row r="8344">
          <cell r="B8344" t="str">
            <v>359-01477O BRL</v>
          </cell>
          <cell r="C8344" t="str">
            <v>SQLCAL SNGL SA OLV NL 1Y AqY3 AP DvcCAL</v>
          </cell>
          <cell r="D8344">
            <v>338.88297872340428</v>
          </cell>
          <cell r="E8344" t="str">
            <v>Open Value</v>
          </cell>
          <cell r="F8344" t="str">
            <v>Software Licenses</v>
          </cell>
        </row>
        <row r="8345">
          <cell r="B8345" t="str">
            <v>359-01482O BRL</v>
          </cell>
          <cell r="C8345" t="str">
            <v>SQLCAL SNGL SA OLV NL 1Y AqY3 AP UsrCAL</v>
          </cell>
          <cell r="D8345">
            <v>338.88297872340428</v>
          </cell>
          <cell r="E8345" t="str">
            <v>Open Value</v>
          </cell>
          <cell r="F8345" t="str">
            <v>Software Licenses</v>
          </cell>
        </row>
        <row r="8346">
          <cell r="B8346" t="str">
            <v>359-01475O BRL</v>
          </cell>
          <cell r="C8346" t="str">
            <v>SQLCAL SNGL SA OLV NL 2Y AqY2 AP DvcCAL</v>
          </cell>
          <cell r="D8346">
            <v>677.77659574468089</v>
          </cell>
          <cell r="E8346" t="str">
            <v>Open Value</v>
          </cell>
          <cell r="F8346" t="str">
            <v>Software Licenses</v>
          </cell>
        </row>
        <row r="8347">
          <cell r="B8347" t="str">
            <v>359-01480O BRL</v>
          </cell>
          <cell r="C8347" t="str">
            <v>SQLCAL SNGL SA OLV NL 2Y AqY2 AP UsrCAL</v>
          </cell>
          <cell r="D8347">
            <v>677.77659574468089</v>
          </cell>
          <cell r="E8347" t="str">
            <v>Open Value</v>
          </cell>
          <cell r="F8347" t="str">
            <v>Software Licenses</v>
          </cell>
        </row>
        <row r="8348">
          <cell r="B8348" t="str">
            <v>359-01476O BRL</v>
          </cell>
          <cell r="C8348" t="str">
            <v>SQLCAL SNGL SA OLV NL 3Y AqY1 AP DvcCAL</v>
          </cell>
          <cell r="D8348">
            <v>1016.6595744680851</v>
          </cell>
          <cell r="E8348" t="str">
            <v>Open Value</v>
          </cell>
          <cell r="F8348" t="str">
            <v>Software Licenses</v>
          </cell>
        </row>
        <row r="8349">
          <cell r="B8349" t="str">
            <v>359-01481O BRL</v>
          </cell>
          <cell r="C8349" t="str">
            <v>SQLCAL SNGL SA OLV NL 3Y AqY1 AP UsrCAL</v>
          </cell>
          <cell r="D8349">
            <v>1016.6595744680851</v>
          </cell>
          <cell r="E8349" t="str">
            <v>Open Value</v>
          </cell>
          <cell r="F8349" t="str">
            <v>Software Licenses</v>
          </cell>
        </row>
        <row r="8350">
          <cell r="B8350" t="str">
            <v>SXA-00011O BRL</v>
          </cell>
          <cell r="C8350" t="str">
            <v>SQLSvrBigDataNodeCores SNGL SubsVL OLV 2Lic NL 1Mth AP CoreLic</v>
          </cell>
          <cell r="D8350">
            <v>216.21276595744683</v>
          </cell>
          <cell r="E8350" t="str">
            <v>Open Value</v>
          </cell>
          <cell r="F8350" t="str">
            <v>Software Subscription Licenses</v>
          </cell>
        </row>
        <row r="8351">
          <cell r="B8351" t="str">
            <v>810-04881O BRL</v>
          </cell>
          <cell r="C8351" t="str">
            <v>SQLSvrEnt SNGL SA OLV NL 1Y AqY1 AP</v>
          </cell>
          <cell r="D8351">
            <v>13933.000000000002</v>
          </cell>
          <cell r="E8351" t="str">
            <v>Open Value</v>
          </cell>
          <cell r="F8351" t="str">
            <v>Software Subscription Licenses</v>
          </cell>
        </row>
        <row r="8352">
          <cell r="B8352" t="str">
            <v>810-04889O BRL</v>
          </cell>
          <cell r="C8352" t="str">
            <v>SQLSvrEnt SNGL SA OLV NL 1Y AqY2 AP</v>
          </cell>
          <cell r="D8352">
            <v>13933.000000000002</v>
          </cell>
          <cell r="E8352" t="str">
            <v>Open Value</v>
          </cell>
          <cell r="F8352" t="str">
            <v>Software Subscription Licenses</v>
          </cell>
        </row>
        <row r="8353">
          <cell r="B8353" t="str">
            <v>810-04897O BRL</v>
          </cell>
          <cell r="C8353" t="str">
            <v>SQLSvrEnt SNGL SA OLV NL 1Y AqY3 AP</v>
          </cell>
          <cell r="D8353">
            <v>13933.000000000002</v>
          </cell>
          <cell r="E8353" t="str">
            <v>Open Value</v>
          </cell>
          <cell r="F8353" t="str">
            <v>Software Subscription Licenses</v>
          </cell>
        </row>
        <row r="8354">
          <cell r="B8354" t="str">
            <v>810-04905O BRL</v>
          </cell>
          <cell r="C8354" t="str">
            <v>SQLSvrEnt SNGL SA OLV NL 2Y AqY2 AP</v>
          </cell>
          <cell r="D8354">
            <v>27865.989361702126</v>
          </cell>
          <cell r="E8354" t="str">
            <v>Open Value</v>
          </cell>
          <cell r="F8354" t="str">
            <v>Software Subscription Licenses</v>
          </cell>
        </row>
        <row r="8355">
          <cell r="B8355" t="str">
            <v>810-04913O BRL</v>
          </cell>
          <cell r="C8355" t="str">
            <v>SQLSvrEnt SNGL SA OLV NL 3Y AqY1 AP</v>
          </cell>
          <cell r="D8355">
            <v>41799</v>
          </cell>
          <cell r="E8355" t="str">
            <v>Open Value</v>
          </cell>
          <cell r="F8355" t="str">
            <v>Software Subscription Licenses</v>
          </cell>
        </row>
        <row r="8356">
          <cell r="B8356" t="str">
            <v>7JQ-00087O BRL</v>
          </cell>
          <cell r="C8356" t="str">
            <v>SQLSvrEntCore SNGL LicSAPk OLV 2Lic NL 1Y AqY1 AP CoreLic</v>
          </cell>
          <cell r="D8356">
            <v>52020.053191489365</v>
          </cell>
          <cell r="E8356" t="str">
            <v>Open Value</v>
          </cell>
          <cell r="F8356" t="str">
            <v>Software Licenses</v>
          </cell>
        </row>
        <row r="8357">
          <cell r="B8357" t="str">
            <v>7JQ-00147O BRL</v>
          </cell>
          <cell r="C8357" t="str">
            <v>SQLSvrEntCore SNGL LicSAPk OLV 2Lic NL 1Y AqY2 AP CoreLic</v>
          </cell>
          <cell r="D8357">
            <v>66882.98936170213</v>
          </cell>
          <cell r="E8357" t="str">
            <v>Open Value</v>
          </cell>
          <cell r="F8357" t="str">
            <v>Software Licenses</v>
          </cell>
        </row>
        <row r="8358">
          <cell r="B8358" t="str">
            <v>7JQ-00072O BRL</v>
          </cell>
          <cell r="C8358" t="str">
            <v>SQLSvrEntCore SNGL LicSAPk OLV 2Lic NL 1Y AqY3 AP CoreLic</v>
          </cell>
          <cell r="D8358">
            <v>111471.77659574468</v>
          </cell>
          <cell r="E8358" t="str">
            <v>Open Value</v>
          </cell>
          <cell r="F8358" t="str">
            <v>Software Licenses</v>
          </cell>
        </row>
        <row r="8359">
          <cell r="B8359" t="str">
            <v>7JQ-00380O BRL</v>
          </cell>
          <cell r="C8359" t="str">
            <v>SQLSvrEntCore SNGL LicSAPk OLV 2Lic NL 2Y AqY2 AP CoreLic</v>
          </cell>
          <cell r="D8359">
            <v>133765.96808510637</v>
          </cell>
          <cell r="E8359" t="str">
            <v>Open Value</v>
          </cell>
          <cell r="F8359" t="str">
            <v>Software Licenses</v>
          </cell>
        </row>
        <row r="8360">
          <cell r="B8360" t="str">
            <v>7JQ-00261O BRL</v>
          </cell>
          <cell r="C8360" t="str">
            <v>SQLSvrEntCore SNGL LicSAPk OLV 2Lic NL 3Y AqY1 AP CoreLic</v>
          </cell>
          <cell r="D8360">
            <v>156060.17021276595</v>
          </cell>
          <cell r="E8360" t="str">
            <v>Open Value</v>
          </cell>
          <cell r="F8360" t="str">
            <v>Software Licenses</v>
          </cell>
        </row>
        <row r="8361">
          <cell r="B8361" t="str">
            <v>7JQ-00101O BRL</v>
          </cell>
          <cell r="C8361" t="str">
            <v>SQLSvrEntCore SNGL SA OLV 2Lic NL 1Y AqY1 AP CoreLic</v>
          </cell>
          <cell r="D8361">
            <v>22294.202127659573</v>
          </cell>
          <cell r="E8361" t="str">
            <v>Open Value</v>
          </cell>
          <cell r="F8361" t="str">
            <v>Software Licenses</v>
          </cell>
        </row>
        <row r="8362">
          <cell r="B8362" t="str">
            <v>7JQ-00161O BRL</v>
          </cell>
          <cell r="C8362" t="str">
            <v>SQLSvrEntCore SNGL SA OLV 2Lic NL 1Y AqY2 AP CoreLic</v>
          </cell>
          <cell r="D8362">
            <v>22294.202127659573</v>
          </cell>
          <cell r="E8362" t="str">
            <v>Open Value</v>
          </cell>
          <cell r="F8362" t="str">
            <v>Software Licenses</v>
          </cell>
        </row>
        <row r="8363">
          <cell r="B8363" t="str">
            <v>7JQ-00076O BRL</v>
          </cell>
          <cell r="C8363" t="str">
            <v>SQLSvrEntCore SNGL SA OLV 2Lic NL 1Y AqY3 AP CoreLic</v>
          </cell>
          <cell r="D8363">
            <v>22294.202127659573</v>
          </cell>
          <cell r="E8363" t="str">
            <v>Open Value</v>
          </cell>
          <cell r="F8363" t="str">
            <v>Software Licenses</v>
          </cell>
        </row>
        <row r="8364">
          <cell r="B8364" t="str">
            <v>7JQ-00199O BRL</v>
          </cell>
          <cell r="C8364" t="str">
            <v>SQLSvrEntCore SNGL SA OLV 2Lic NL 2Y AqY2 AP CoreLic</v>
          </cell>
          <cell r="D8364">
            <v>44588.393617021276</v>
          </cell>
          <cell r="E8364" t="str">
            <v>Open Value</v>
          </cell>
          <cell r="F8364" t="str">
            <v>Software Licenses</v>
          </cell>
        </row>
        <row r="8365">
          <cell r="B8365" t="str">
            <v>7JQ-00265O BRL</v>
          </cell>
          <cell r="C8365" t="str">
            <v>SQLSvrEntCore SNGL SA OLV 2Lic NL 3Y AqY1 AP CoreLic</v>
          </cell>
          <cell r="D8365">
            <v>66882.595744680861</v>
          </cell>
          <cell r="E8365" t="str">
            <v>Open Value</v>
          </cell>
          <cell r="F8365" t="str">
            <v>Software Licenses</v>
          </cell>
        </row>
        <row r="8366">
          <cell r="B8366" t="str">
            <v>7JQ-00394O BRL</v>
          </cell>
          <cell r="C8366" t="str">
            <v>SQLSvrEntCore SNGL SASU OLV 2Lic NL 1Y AqY1 SQLSvrStdCore AP CoreLic</v>
          </cell>
          <cell r="D8366">
            <v>38453.5</v>
          </cell>
          <cell r="E8366" t="str">
            <v>Open Value</v>
          </cell>
          <cell r="F8366" t="str">
            <v>Software Licenses</v>
          </cell>
        </row>
        <row r="8367">
          <cell r="B8367" t="str">
            <v>7JQ-00404O BRL</v>
          </cell>
          <cell r="C8367" t="str">
            <v>SQLSvrEntCore SNGL SASU OLV 2Lic NL 1Y AqY2 SQLSvrStdCore AP CoreLic</v>
          </cell>
          <cell r="D8367">
            <v>49440.308510638301</v>
          </cell>
          <cell r="E8367" t="str">
            <v>Open Value</v>
          </cell>
          <cell r="F8367" t="str">
            <v>Software Licenses</v>
          </cell>
        </row>
        <row r="8368">
          <cell r="B8368" t="str">
            <v>7JQ-00414O BRL</v>
          </cell>
          <cell r="C8368" t="str">
            <v>SQLSvrEntCore SNGL SASU OLV 2Lic NL 1Y AqY3 SQLSvrStdCore AP CoreLic</v>
          </cell>
          <cell r="D8368">
            <v>82400.755319148942</v>
          </cell>
          <cell r="E8368" t="str">
            <v>Open Value</v>
          </cell>
          <cell r="F8368" t="str">
            <v>Software Licenses</v>
          </cell>
        </row>
        <row r="8369">
          <cell r="B8369" t="str">
            <v>7JQ-00433O BRL</v>
          </cell>
          <cell r="C8369" t="str">
            <v>SQLSvrEntCore SNGL SASU OLV 2Lic NL 2Y AqY2 SQLSvrStdCore AP CoreLic</v>
          </cell>
          <cell r="D8369">
            <v>98880.627659574471</v>
          </cell>
          <cell r="E8369" t="str">
            <v>Open Value</v>
          </cell>
          <cell r="F8369" t="str">
            <v>Software Licenses</v>
          </cell>
        </row>
        <row r="8370">
          <cell r="B8370" t="str">
            <v>7JQ-00445O BRL</v>
          </cell>
          <cell r="C8370" t="str">
            <v>SQLSvrEntCore SNGL SASU OLV 2Lic NL 3Y AqY1 SQLSvrStdCore AP CoreLic</v>
          </cell>
          <cell r="D8370">
            <v>115360.48936170213</v>
          </cell>
          <cell r="E8370" t="str">
            <v>Open Value</v>
          </cell>
          <cell r="F8370" t="str">
            <v>Software Licenses</v>
          </cell>
        </row>
        <row r="8371">
          <cell r="B8371" t="str">
            <v>228-04738O BRL</v>
          </cell>
          <cell r="C8371" t="str">
            <v>SQLSvrStd SNGL LicSAPk OLV NL 1Y AqY1 AP</v>
          </cell>
          <cell r="D8371">
            <v>3397.9042553191493</v>
          </cell>
          <cell r="E8371" t="str">
            <v>Open Value</v>
          </cell>
          <cell r="F8371" t="str">
            <v>Software Licenses</v>
          </cell>
        </row>
        <row r="8372">
          <cell r="B8372" t="str">
            <v>228-04748O BRL</v>
          </cell>
          <cell r="C8372" t="str">
            <v>SQLSvrStd SNGL LicSAPk OLV NL 1Y AqY2 AP</v>
          </cell>
          <cell r="D8372">
            <v>4368.7978723404258</v>
          </cell>
          <cell r="E8372" t="str">
            <v>Open Value</v>
          </cell>
          <cell r="F8372" t="str">
            <v>Software Licenses</v>
          </cell>
        </row>
        <row r="8373">
          <cell r="B8373" t="str">
            <v>228-04758O BRL</v>
          </cell>
          <cell r="C8373" t="str">
            <v>SQLSvrStd SNGL LicSAPk OLV NL 1Y AqY3 AP</v>
          </cell>
          <cell r="D8373">
            <v>7281.5</v>
          </cell>
          <cell r="E8373" t="str">
            <v>Open Value</v>
          </cell>
          <cell r="F8373" t="str">
            <v>Software Licenses</v>
          </cell>
        </row>
        <row r="8374">
          <cell r="B8374" t="str">
            <v>228-04768O BRL</v>
          </cell>
          <cell r="C8374" t="str">
            <v>SQLSvrStd SNGL LicSAPk OLV NL 2Y AqY2 AP</v>
          </cell>
          <cell r="D8374">
            <v>8737.6063829787236</v>
          </cell>
          <cell r="E8374" t="str">
            <v>Open Value</v>
          </cell>
          <cell r="F8374" t="str">
            <v>Software Licenses</v>
          </cell>
        </row>
        <row r="8375">
          <cell r="B8375" t="str">
            <v>228-04778O BRL</v>
          </cell>
          <cell r="C8375" t="str">
            <v>SQLSvrStd SNGL LicSAPk OLV NL 3Y AqY1 AP</v>
          </cell>
          <cell r="D8375">
            <v>10193.712765957447</v>
          </cell>
          <cell r="E8375" t="str">
            <v>Open Value</v>
          </cell>
          <cell r="F8375" t="str">
            <v>Software Licenses</v>
          </cell>
        </row>
        <row r="8376">
          <cell r="B8376" t="str">
            <v>228-04685O BRL</v>
          </cell>
          <cell r="C8376" t="str">
            <v>SQLSvrStd SNGL SA OLV NL 1Y AqY1 AP</v>
          </cell>
          <cell r="D8376">
            <v>1456.1063829787236</v>
          </cell>
          <cell r="E8376" t="str">
            <v>Open Value</v>
          </cell>
          <cell r="F8376" t="str">
            <v>Software Licenses</v>
          </cell>
        </row>
        <row r="8377">
          <cell r="B8377" t="str">
            <v>228-04695O BRL</v>
          </cell>
          <cell r="C8377" t="str">
            <v>SQLSvrStd SNGL SA OLV NL 1Y AqY2 AP</v>
          </cell>
          <cell r="D8377">
            <v>1456.1063829787236</v>
          </cell>
          <cell r="E8377" t="str">
            <v>Open Value</v>
          </cell>
          <cell r="F8377" t="str">
            <v>Software Licenses</v>
          </cell>
        </row>
        <row r="8378">
          <cell r="B8378" t="str">
            <v>228-04705O BRL</v>
          </cell>
          <cell r="C8378" t="str">
            <v>SQLSvrStd SNGL SA OLV NL 1Y AqY3 AP</v>
          </cell>
          <cell r="D8378">
            <v>1456.1063829787236</v>
          </cell>
          <cell r="E8378" t="str">
            <v>Open Value</v>
          </cell>
          <cell r="F8378" t="str">
            <v>Software Licenses</v>
          </cell>
        </row>
        <row r="8379">
          <cell r="B8379" t="str">
            <v>228-04715O BRL</v>
          </cell>
          <cell r="C8379" t="str">
            <v>SQLSvrStd SNGL SA OLV NL 2Y AqY2 AP</v>
          </cell>
          <cell r="D8379">
            <v>2912.2234042553191</v>
          </cell>
          <cell r="E8379" t="str">
            <v>Open Value</v>
          </cell>
          <cell r="F8379" t="str">
            <v>Software Licenses</v>
          </cell>
        </row>
        <row r="8380">
          <cell r="B8380" t="str">
            <v>228-04725O BRL</v>
          </cell>
          <cell r="C8380" t="str">
            <v>SQLSvrStd SNGL SA OLV NL 3Y AqY1 AP</v>
          </cell>
          <cell r="D8380">
            <v>4368.3297872340427</v>
          </cell>
          <cell r="E8380" t="str">
            <v>Open Value</v>
          </cell>
          <cell r="F8380" t="str">
            <v>Software Licenses</v>
          </cell>
        </row>
        <row r="8381">
          <cell r="B8381" t="str">
            <v>7NQ-00069O BRL</v>
          </cell>
          <cell r="C8381" t="str">
            <v>SQLSvrStdCore SNGL LicSAPk OLV 2Lic NL 1Y AqY1 AP CoreLic</v>
          </cell>
          <cell r="D8381">
            <v>13566.563829787234</v>
          </cell>
          <cell r="E8381" t="str">
            <v>Open Value</v>
          </cell>
          <cell r="F8381" t="str">
            <v>Software Licenses</v>
          </cell>
        </row>
        <row r="8382">
          <cell r="B8382" t="str">
            <v>7NQ-00089O BRL</v>
          </cell>
          <cell r="C8382" t="str">
            <v>SQLSvrStdCore SNGL LicSAPk OLV 2Lic NL 1Y AqY2 AP CoreLic</v>
          </cell>
          <cell r="D8382">
            <v>17442.670212765959</v>
          </cell>
          <cell r="E8382" t="str">
            <v>Open Value</v>
          </cell>
          <cell r="F8382" t="str">
            <v>Software Licenses</v>
          </cell>
        </row>
        <row r="8383">
          <cell r="B8383" t="str">
            <v>7NQ-00119O BRL</v>
          </cell>
          <cell r="C8383" t="str">
            <v>SQLSvrStdCore SNGL LicSAPk OLV 2Lic NL 1Y AqY3 AP CoreLic</v>
          </cell>
          <cell r="D8383">
            <v>29071.021276595744</v>
          </cell>
          <cell r="E8383" t="str">
            <v>Open Value</v>
          </cell>
          <cell r="F8383" t="str">
            <v>Software Licenses</v>
          </cell>
        </row>
        <row r="8384">
          <cell r="B8384" t="str">
            <v>7NQ-00108O BRL</v>
          </cell>
          <cell r="C8384" t="str">
            <v>SQLSvrStdCore SNGL LicSAPk OLV 2Lic NL 2Y AqY2 AP CoreLic</v>
          </cell>
          <cell r="D8384">
            <v>34885.340425531918</v>
          </cell>
          <cell r="E8384" t="str">
            <v>Open Value</v>
          </cell>
          <cell r="F8384" t="str">
            <v>Software Licenses</v>
          </cell>
        </row>
        <row r="8385">
          <cell r="B8385" t="str">
            <v>7NQ-00162O BRL</v>
          </cell>
          <cell r="C8385" t="str">
            <v>SQLSvrStdCore SNGL LicSAPk OLV 2Lic NL 3Y AqY1 AP CoreLic</v>
          </cell>
          <cell r="D8385">
            <v>40699.680851063829</v>
          </cell>
          <cell r="E8385" t="str">
            <v>Open Value</v>
          </cell>
          <cell r="F8385" t="str">
            <v>Software Licenses</v>
          </cell>
        </row>
        <row r="8386">
          <cell r="B8386" t="str">
            <v>7NQ-00071O BRL</v>
          </cell>
          <cell r="C8386" t="str">
            <v>SQLSvrStdCore SNGL SA OLV 2Lic NL 1Y AqY1 AP CoreLic</v>
          </cell>
          <cell r="D8386">
            <v>5814.3191489361707</v>
          </cell>
          <cell r="E8386" t="str">
            <v>Open Value</v>
          </cell>
          <cell r="F8386" t="str">
            <v>Software Licenses</v>
          </cell>
        </row>
        <row r="8387">
          <cell r="B8387" t="str">
            <v>7NQ-00091O BRL</v>
          </cell>
          <cell r="C8387" t="str">
            <v>SQLSvrStdCore SNGL SA OLV 2Lic NL 1Y AqY2 AP CoreLic</v>
          </cell>
          <cell r="D8387">
            <v>5814.3191489361707</v>
          </cell>
          <cell r="E8387" t="str">
            <v>Open Value</v>
          </cell>
          <cell r="F8387" t="str">
            <v>Software Licenses</v>
          </cell>
        </row>
        <row r="8388">
          <cell r="B8388" t="str">
            <v>7NQ-00121O BRL</v>
          </cell>
          <cell r="C8388" t="str">
            <v>SQLSvrStdCore SNGL SA OLV 2Lic NL 1Y AqY3 AP CoreLic</v>
          </cell>
          <cell r="D8388">
            <v>5814.3191489361707</v>
          </cell>
          <cell r="E8388" t="str">
            <v>Open Value</v>
          </cell>
          <cell r="F8388" t="str">
            <v>Software Licenses</v>
          </cell>
        </row>
        <row r="8389">
          <cell r="B8389" t="str">
            <v>7NQ-00110O BRL</v>
          </cell>
          <cell r="C8389" t="str">
            <v>SQLSvrStdCore SNGL SA OLV 2Lic NL 2Y AqY2 AP CoreLic</v>
          </cell>
          <cell r="D8389">
            <v>11628.659574468087</v>
          </cell>
          <cell r="E8389" t="str">
            <v>Open Value</v>
          </cell>
          <cell r="F8389" t="str">
            <v>Software Licenses</v>
          </cell>
        </row>
        <row r="8390">
          <cell r="B8390" t="str">
            <v>7NQ-00184O BRL</v>
          </cell>
          <cell r="C8390" t="str">
            <v>SQLSvrStdCore SNGL SA OLV 2Lic NL 3Y AqY1 AP CoreLic</v>
          </cell>
          <cell r="D8390">
            <v>17442.97872340426</v>
          </cell>
          <cell r="E8390" t="str">
            <v>Open Value</v>
          </cell>
          <cell r="F8390" t="str">
            <v>Software Licenses</v>
          </cell>
        </row>
        <row r="8391">
          <cell r="B8391" t="str">
            <v>EWH-00001O BRL</v>
          </cell>
          <cell r="C8391" t="str">
            <v>MSStreamOPEN ShrdSvr SNGL SubsVL OLV NL 1Mth AP</v>
          </cell>
          <cell r="D8391">
            <v>27.010638297872344</v>
          </cell>
          <cell r="E8391" t="str">
            <v>Open Value</v>
          </cell>
          <cell r="F8391" t="str">
            <v>Software Subscription Licenses</v>
          </cell>
        </row>
        <row r="8392">
          <cell r="B8392" t="str">
            <v>EVY-00001O BRL</v>
          </cell>
          <cell r="C8392" t="str">
            <v>StreamStrgOPEN ShrdSvr SNGL SubsVL OLV NL 1Mth AP XtraStrg500GB AddOn</v>
          </cell>
          <cell r="D8392">
            <v>540.17021276595744</v>
          </cell>
          <cell r="E8392" t="str">
            <v>Open Value</v>
          </cell>
          <cell r="F8392" t="str">
            <v>Software Subscription Licenses</v>
          </cell>
        </row>
        <row r="8393">
          <cell r="B8393" t="str">
            <v>J5A-00245O BRL</v>
          </cell>
          <cell r="C8393" t="str">
            <v>MSEndptConfigmgrCltMgmtLic SNGL LicSAPk OLV NL 1Y AqY1 AP PerOSE</v>
          </cell>
          <cell r="D8393">
            <v>171.59574468085108</v>
          </cell>
          <cell r="E8393" t="str">
            <v>Open Value</v>
          </cell>
          <cell r="F8393" t="str">
            <v>Software Licenses</v>
          </cell>
        </row>
        <row r="8394">
          <cell r="B8394" t="str">
            <v>J5A-00448O BRL</v>
          </cell>
          <cell r="C8394" t="str">
            <v>MSEndptConfigmgrCltMgmtLic SNGL LicSAPk OLV NL 1Y AqY1 AP PerUsr</v>
          </cell>
          <cell r="D8394">
            <v>223.79787234042556</v>
          </cell>
          <cell r="E8394" t="str">
            <v>Open Value</v>
          </cell>
          <cell r="F8394" t="str">
            <v>Software Licenses</v>
          </cell>
        </row>
        <row r="8395">
          <cell r="B8395" t="str">
            <v>J5A-00246O BRL</v>
          </cell>
          <cell r="C8395" t="str">
            <v>MSEndptConfigmgrCltMgmtLic SNGL LicSAPk OLV NL 1Y AqY2 AP PerOSE</v>
          </cell>
          <cell r="D8395">
            <v>220.7340425531915</v>
          </cell>
          <cell r="E8395" t="str">
            <v>Open Value</v>
          </cell>
          <cell r="F8395" t="str">
            <v>Software Licenses</v>
          </cell>
        </row>
        <row r="8396">
          <cell r="B8396" t="str">
            <v>J5A-00449O BRL</v>
          </cell>
          <cell r="C8396" t="str">
            <v>MSEndptConfigmgrCltMgmtLic SNGL LicSAPk OLV NL 1Y AqY2 AP PerUsr</v>
          </cell>
          <cell r="D8396">
            <v>287.59574468085106</v>
          </cell>
          <cell r="E8396" t="str">
            <v>Open Value</v>
          </cell>
          <cell r="F8396" t="str">
            <v>Software Licenses</v>
          </cell>
        </row>
        <row r="8397">
          <cell r="B8397" t="str">
            <v>J5A-00247O BRL</v>
          </cell>
          <cell r="C8397" t="str">
            <v>MSEndptConfigmgrCltMgmtLic SNGL LicSAPk OLV NL 1Y AqY3 AP PerOSE</v>
          </cell>
          <cell r="D8397">
            <v>368.14893617021278</v>
          </cell>
          <cell r="E8397" t="str">
            <v>Open Value</v>
          </cell>
          <cell r="F8397" t="str">
            <v>Software Licenses</v>
          </cell>
        </row>
        <row r="8398">
          <cell r="B8398" t="str">
            <v>J5A-00450O BRL</v>
          </cell>
          <cell r="C8398" t="str">
            <v>MSEndptConfigmgrCltMgmtLic SNGL LicSAPk OLV NL 1Y AqY3 AP PerUsr</v>
          </cell>
          <cell r="D8398">
            <v>478.98936170212767</v>
          </cell>
          <cell r="E8398" t="str">
            <v>Open Value</v>
          </cell>
          <cell r="F8398" t="str">
            <v>Software Licenses</v>
          </cell>
        </row>
        <row r="8399">
          <cell r="B8399" t="str">
            <v>J5A-00236O BRL</v>
          </cell>
          <cell r="C8399" t="str">
            <v>MSEndptConfigmgrCltMgmtLic SNGL LicSAPk OLV NL 2Y AqY2 AP PerOSE</v>
          </cell>
          <cell r="D8399">
            <v>441.47872340425533</v>
          </cell>
          <cell r="E8399" t="str">
            <v>Open Value</v>
          </cell>
          <cell r="F8399" t="str">
            <v>Software Licenses</v>
          </cell>
        </row>
        <row r="8400">
          <cell r="B8400" t="str">
            <v>J5A-00439O BRL</v>
          </cell>
          <cell r="C8400" t="str">
            <v>MSEndptConfigmgrCltMgmtLic SNGL LicSAPk OLV NL 2Y AqY2 AP PerUsr</v>
          </cell>
          <cell r="D8400">
            <v>575.18085106382978</v>
          </cell>
          <cell r="E8400" t="str">
            <v>Open Value</v>
          </cell>
          <cell r="F8400" t="str">
            <v>Software Licenses</v>
          </cell>
        </row>
        <row r="8401">
          <cell r="B8401" t="str">
            <v>J5A-00237O BRL</v>
          </cell>
          <cell r="C8401" t="str">
            <v>MSEndptConfigmgrCltMgmtLic SNGL LicSAPk OLV NL 3Y AqY1 AP PerOSE</v>
          </cell>
          <cell r="D8401">
            <v>514.78723404255322</v>
          </cell>
          <cell r="E8401" t="str">
            <v>Open Value</v>
          </cell>
          <cell r="F8401" t="str">
            <v>Software Licenses</v>
          </cell>
        </row>
        <row r="8402">
          <cell r="B8402" t="str">
            <v>J5A-00440O BRL</v>
          </cell>
          <cell r="C8402" t="str">
            <v>MSEndptConfigmgrCltMgmtLic SNGL LicSAPk OLV NL 3Y AqY1 AP PerUsr</v>
          </cell>
          <cell r="D8402">
            <v>671.39361702127667</v>
          </cell>
          <cell r="E8402" t="str">
            <v>Open Value</v>
          </cell>
          <cell r="F8402" t="str">
            <v>Software Licenses</v>
          </cell>
        </row>
        <row r="8403">
          <cell r="B8403" t="str">
            <v>J5A-00213O BRL</v>
          </cell>
          <cell r="C8403" t="str">
            <v>MSEndptConfigmgrCltMgmtLic SNGL SA OLV NL 1Y AqY1 AP PerOSE</v>
          </cell>
          <cell r="D8403">
            <v>73.319148936170222</v>
          </cell>
          <cell r="E8403" t="str">
            <v>Open Value</v>
          </cell>
          <cell r="F8403" t="str">
            <v>Software Licenses</v>
          </cell>
        </row>
        <row r="8404">
          <cell r="B8404" t="str">
            <v>J5A-00416O BRL</v>
          </cell>
          <cell r="C8404" t="str">
            <v>MSEndptConfigmgrCltMgmtLic SNGL SA OLV NL 1Y AqY1 AP PerUsr</v>
          </cell>
          <cell r="D8404">
            <v>96.202127659574487</v>
          </cell>
          <cell r="E8404" t="str">
            <v>Open Value</v>
          </cell>
          <cell r="F8404" t="str">
            <v>Software Licenses</v>
          </cell>
        </row>
        <row r="8405">
          <cell r="B8405" t="str">
            <v>J5A-00214O BRL</v>
          </cell>
          <cell r="C8405" t="str">
            <v>MSEndptConfigmgrCltMgmtLic SNGL SA OLV NL 1Y AqY2 AP PerOSE</v>
          </cell>
          <cell r="D8405">
            <v>73.319148936170222</v>
          </cell>
          <cell r="E8405" t="str">
            <v>Open Value</v>
          </cell>
          <cell r="F8405" t="str">
            <v>Software Licenses</v>
          </cell>
        </row>
        <row r="8406">
          <cell r="B8406" t="str">
            <v>J5A-00417O BRL</v>
          </cell>
          <cell r="C8406" t="str">
            <v>MSEndptConfigmgrCltMgmtLic SNGL SA OLV NL 1Y AqY2 AP PerUsr</v>
          </cell>
          <cell r="D8406">
            <v>96.202127659574487</v>
          </cell>
          <cell r="E8406" t="str">
            <v>Open Value</v>
          </cell>
          <cell r="F8406" t="str">
            <v>Software Licenses</v>
          </cell>
        </row>
        <row r="8407">
          <cell r="B8407" t="str">
            <v>J5A-00227O BRL</v>
          </cell>
          <cell r="C8407" t="str">
            <v>MSEndptConfigmgrCltMgmtLic SNGL SA OLV NL 1Y AqY3 AP PerOSE</v>
          </cell>
          <cell r="D8407">
            <v>73.319148936170222</v>
          </cell>
          <cell r="E8407" t="str">
            <v>Open Value</v>
          </cell>
          <cell r="F8407" t="str">
            <v>Software Licenses</v>
          </cell>
        </row>
        <row r="8408">
          <cell r="B8408" t="str">
            <v>J5A-00430O BRL</v>
          </cell>
          <cell r="C8408" t="str">
            <v>MSEndptConfigmgrCltMgmtLic SNGL SA OLV NL 1Y AqY3 AP PerUsr</v>
          </cell>
          <cell r="D8408">
            <v>96.202127659574487</v>
          </cell>
          <cell r="E8408" t="str">
            <v>Open Value</v>
          </cell>
          <cell r="F8408" t="str">
            <v>Software Licenses</v>
          </cell>
        </row>
        <row r="8409">
          <cell r="B8409" t="str">
            <v>J5A-00228O BRL</v>
          </cell>
          <cell r="C8409" t="str">
            <v>MSEndptConfigmgrCltMgmtLic SNGL SA OLV NL 2Y AqY2 AP PerOSE</v>
          </cell>
          <cell r="D8409">
            <v>146.63829787234044</v>
          </cell>
          <cell r="E8409" t="str">
            <v>Open Value</v>
          </cell>
          <cell r="F8409" t="str">
            <v>Software Licenses</v>
          </cell>
        </row>
        <row r="8410">
          <cell r="B8410" t="str">
            <v>J5A-00431O BRL</v>
          </cell>
          <cell r="C8410" t="str">
            <v>MSEndptConfigmgrCltMgmtLic SNGL SA OLV NL 2Y AqY2 AP PerUsr</v>
          </cell>
          <cell r="D8410">
            <v>192.40425531914897</v>
          </cell>
          <cell r="E8410" t="str">
            <v>Open Value</v>
          </cell>
          <cell r="F8410" t="str">
            <v>Software Licenses</v>
          </cell>
        </row>
        <row r="8411">
          <cell r="B8411" t="str">
            <v>J5A-00229O BRL</v>
          </cell>
          <cell r="C8411" t="str">
            <v>MSEndptConfigmgrCltMgmtLic SNGL SA OLV NL 3Y AqY1 AP PerOSE</v>
          </cell>
          <cell r="D8411">
            <v>219.95744680851064</v>
          </cell>
          <cell r="E8411" t="str">
            <v>Open Value</v>
          </cell>
          <cell r="F8411" t="str">
            <v>Software Licenses</v>
          </cell>
        </row>
        <row r="8412">
          <cell r="B8412" t="str">
            <v>J5A-00432O BRL</v>
          </cell>
          <cell r="C8412" t="str">
            <v>MSEndptConfigmgrCltMgmtLic SNGL SA OLV NL 3Y AqY1 AP PerUsr</v>
          </cell>
          <cell r="D8412">
            <v>288.60638297872345</v>
          </cell>
          <cell r="E8412" t="str">
            <v>Open Value</v>
          </cell>
          <cell r="F8412" t="str">
            <v>Software Licenses</v>
          </cell>
        </row>
        <row r="8413">
          <cell r="B8413" t="str">
            <v>T6L-00261O BRL</v>
          </cell>
          <cell r="C8413" t="str">
            <v>SysCtrDatactr SNGL SASU OLV NL 1Y AqY1 SysCtrStd AP 2Proc</v>
          </cell>
          <cell r="D8413">
            <v>5760.7234042553191</v>
          </cell>
          <cell r="E8413" t="str">
            <v>Open Value</v>
          </cell>
          <cell r="F8413" t="str">
            <v>Software Licenses</v>
          </cell>
        </row>
        <row r="8414">
          <cell r="B8414" t="str">
            <v>T6L-00271O BRL</v>
          </cell>
          <cell r="C8414" t="str">
            <v>SysCtrDatactr SNGL SASU OLV NL 1Y AqY2 SysCtrStd AP 2Proc</v>
          </cell>
          <cell r="D8414">
            <v>7406.5638297872347</v>
          </cell>
          <cell r="E8414" t="str">
            <v>Open Value</v>
          </cell>
          <cell r="F8414" t="str">
            <v>Software Licenses</v>
          </cell>
        </row>
        <row r="8415">
          <cell r="B8415" t="str">
            <v>T6L-00281O BRL</v>
          </cell>
          <cell r="C8415" t="str">
            <v>SysCtrDatactr SNGL SASU OLV NL 1Y AqY3 SysCtrStd AP 2Proc</v>
          </cell>
          <cell r="D8415">
            <v>12344.106382978724</v>
          </cell>
          <cell r="E8415" t="str">
            <v>Open Value</v>
          </cell>
          <cell r="F8415" t="str">
            <v>Software Licenses</v>
          </cell>
        </row>
        <row r="8416">
          <cell r="B8416" t="str">
            <v>T6L-00300O BRL</v>
          </cell>
          <cell r="C8416" t="str">
            <v>SysCtrDatactr SNGL SASU OLV NL 2Y AqY2 SysCtrStd AP 2Proc</v>
          </cell>
          <cell r="D8416">
            <v>14813.138297872341</v>
          </cell>
          <cell r="E8416" t="str">
            <v>Open Value</v>
          </cell>
          <cell r="F8416" t="str">
            <v>Software Licenses</v>
          </cell>
        </row>
        <row r="8417">
          <cell r="B8417" t="str">
            <v>T6L-00312O BRL</v>
          </cell>
          <cell r="C8417" t="str">
            <v>SysCtrDatactr SNGL SASU OLV NL 3Y AqY1 SysCtrStd AP 2Proc</v>
          </cell>
          <cell r="D8417">
            <v>17282.180851063829</v>
          </cell>
          <cell r="E8417" t="str">
            <v>Open Value</v>
          </cell>
          <cell r="F8417" t="str">
            <v>Software Licenses</v>
          </cell>
        </row>
        <row r="8418">
          <cell r="B8418" t="str">
            <v>9EP-00249O BRL</v>
          </cell>
          <cell r="C8418" t="str">
            <v>SysCtrDatactrCore SNGL LicSAPk OLV 16Lic NL 1Y AqY1 AP CoreLic</v>
          </cell>
          <cell r="D8418">
            <v>9099.0638297872356</v>
          </cell>
          <cell r="E8418" t="str">
            <v>Open Value</v>
          </cell>
          <cell r="F8418" t="str">
            <v>Software Licenses</v>
          </cell>
        </row>
        <row r="8419">
          <cell r="B8419" t="str">
            <v>9EP-00309O BRL</v>
          </cell>
          <cell r="C8419" t="str">
            <v>SysCtrDatactrCore SNGL LicSAPk OLV 16Lic NL 1Y AqY2 AP CoreLic</v>
          </cell>
          <cell r="D8419">
            <v>11698.86170212766</v>
          </cell>
          <cell r="E8419" t="str">
            <v>Open Value</v>
          </cell>
          <cell r="F8419" t="str">
            <v>Software Licenses</v>
          </cell>
        </row>
        <row r="8420">
          <cell r="B8420" t="str">
            <v>9EP-00369O BRL</v>
          </cell>
          <cell r="C8420" t="str">
            <v>SysCtrDatactrCore SNGL LicSAPk OLV 16Lic NL 1Y AqY3 AP CoreLic</v>
          </cell>
          <cell r="D8420">
            <v>19498.265957446809</v>
          </cell>
          <cell r="E8420" t="str">
            <v>Open Value</v>
          </cell>
          <cell r="F8420" t="str">
            <v>Software Licenses</v>
          </cell>
        </row>
        <row r="8421">
          <cell r="B8421" t="str">
            <v>9EP-00495O BRL</v>
          </cell>
          <cell r="C8421" t="str">
            <v>SysCtrDatactrCore SNGL LicSAPk OLV 16Lic NL 2Y AqY2 AP CoreLic</v>
          </cell>
          <cell r="D8421">
            <v>23397.723404255321</v>
          </cell>
          <cell r="E8421" t="str">
            <v>Open Value</v>
          </cell>
          <cell r="F8421" t="str">
            <v>Software Licenses</v>
          </cell>
        </row>
        <row r="8422">
          <cell r="B8422" t="str">
            <v>9EP-00567O BRL</v>
          </cell>
          <cell r="C8422" t="str">
            <v>SysCtrDatactrCore SNGL LicSAPk OLV 16Lic NL 3Y AqY1 AP CoreLic</v>
          </cell>
          <cell r="D8422">
            <v>27297.191489361703</v>
          </cell>
          <cell r="E8422" t="str">
            <v>Open Value</v>
          </cell>
          <cell r="F8422" t="str">
            <v>Software Licenses</v>
          </cell>
        </row>
        <row r="8423">
          <cell r="B8423" t="str">
            <v>9EP-00255O BRL</v>
          </cell>
          <cell r="C8423" t="str">
            <v>SysCtrDatactrCore SNGL LicSAPk OLV 2Lic NL 1Y AqY1 AP CoreLic</v>
          </cell>
          <cell r="D8423">
            <v>1137.1489361702129</v>
          </cell>
          <cell r="E8423" t="str">
            <v>Open Value</v>
          </cell>
          <cell r="F8423" t="str">
            <v>Software Licenses</v>
          </cell>
        </row>
        <row r="8424">
          <cell r="B8424" t="str">
            <v>9EP-00315O BRL</v>
          </cell>
          <cell r="C8424" t="str">
            <v>SysCtrDatactrCore SNGL LicSAPk OLV 2Lic NL 1Y AqY2 AP CoreLic</v>
          </cell>
          <cell r="D8424">
            <v>1462.1063829787236</v>
          </cell>
          <cell r="E8424" t="str">
            <v>Open Value</v>
          </cell>
          <cell r="F8424" t="str">
            <v>Software Licenses</v>
          </cell>
        </row>
        <row r="8425">
          <cell r="B8425" t="str">
            <v>9EP-00375O BRL</v>
          </cell>
          <cell r="C8425" t="str">
            <v>SysCtrDatactrCore SNGL LicSAPk OLV 2Lic NL 1Y AqY3 AP CoreLic</v>
          </cell>
          <cell r="D8425">
            <v>2436.9787234042556</v>
          </cell>
          <cell r="E8425" t="str">
            <v>Open Value</v>
          </cell>
          <cell r="F8425" t="str">
            <v>Software Licenses</v>
          </cell>
        </row>
        <row r="8426">
          <cell r="B8426" t="str">
            <v>9EP-00501O BRL</v>
          </cell>
          <cell r="C8426" t="str">
            <v>SysCtrDatactrCore SNGL LicSAPk OLV 2Lic NL 2Y AqY2 AP CoreLic</v>
          </cell>
          <cell r="D8426">
            <v>2924.2021276595747</v>
          </cell>
          <cell r="E8426" t="str">
            <v>Open Value</v>
          </cell>
          <cell r="F8426" t="str">
            <v>Software Licenses</v>
          </cell>
        </row>
        <row r="8427">
          <cell r="B8427" t="str">
            <v>9EP-00573O BRL</v>
          </cell>
          <cell r="C8427" t="str">
            <v>SysCtrDatactrCore SNGL LicSAPk OLV 2Lic NL 3Y AqY1 AP CoreLic</v>
          </cell>
          <cell r="D8427">
            <v>3411.4468085106387</v>
          </cell>
          <cell r="E8427" t="str">
            <v>Open Value</v>
          </cell>
          <cell r="F8427" t="str">
            <v>Software Licenses</v>
          </cell>
        </row>
        <row r="8428">
          <cell r="B8428" t="str">
            <v>9EP-00251O BRL</v>
          </cell>
          <cell r="C8428" t="str">
            <v>SysCtrDatactrCore SNGL SA OLV 16Lic NL 1Y AqY1 AP CoreLic</v>
          </cell>
          <cell r="D8428">
            <v>3899.4680851063831</v>
          </cell>
          <cell r="E8428" t="str">
            <v>Open Value</v>
          </cell>
          <cell r="F8428" t="str">
            <v>Software Licenses</v>
          </cell>
        </row>
        <row r="8429">
          <cell r="B8429" t="str">
            <v>9EP-00311O BRL</v>
          </cell>
          <cell r="C8429" t="str">
            <v>SysCtrDatactrCore SNGL SA OLV 16Lic NL 1Y AqY2 AP CoreLic</v>
          </cell>
          <cell r="D8429">
            <v>3899.4680851063831</v>
          </cell>
          <cell r="E8429" t="str">
            <v>Open Value</v>
          </cell>
          <cell r="F8429" t="str">
            <v>Software Licenses</v>
          </cell>
        </row>
        <row r="8430">
          <cell r="B8430" t="str">
            <v>9EP-00371O BRL</v>
          </cell>
          <cell r="C8430" t="str">
            <v>SysCtrDatactrCore SNGL SA OLV 16Lic NL 1Y AqY3 AP CoreLic</v>
          </cell>
          <cell r="D8430">
            <v>3899.4680851063831</v>
          </cell>
          <cell r="E8430" t="str">
            <v>Open Value</v>
          </cell>
          <cell r="F8430" t="str">
            <v>Software Licenses</v>
          </cell>
        </row>
        <row r="8431">
          <cell r="B8431" t="str">
            <v>9EP-00497O BRL</v>
          </cell>
          <cell r="C8431" t="str">
            <v>SysCtrDatactrCore SNGL SA OLV 16Lic NL 2Y AqY2 AP CoreLic</v>
          </cell>
          <cell r="D8431">
            <v>7798.9255319148942</v>
          </cell>
          <cell r="E8431" t="str">
            <v>Open Value</v>
          </cell>
          <cell r="F8431" t="str">
            <v>Software Licenses</v>
          </cell>
        </row>
        <row r="8432">
          <cell r="B8432" t="str">
            <v>9EP-00569O BRL</v>
          </cell>
          <cell r="C8432" t="str">
            <v>SysCtrDatactrCore SNGL SA OLV 16Lic NL 3Y AqY1 AP CoreLic</v>
          </cell>
          <cell r="D8432">
            <v>11698.393617021276</v>
          </cell>
          <cell r="E8432" t="str">
            <v>Open Value</v>
          </cell>
          <cell r="F8432" t="str">
            <v>Software Licenses</v>
          </cell>
        </row>
        <row r="8433">
          <cell r="B8433" t="str">
            <v>9EP-00257O BRL</v>
          </cell>
          <cell r="C8433" t="str">
            <v>SysCtrDatactrCore SNGL SA OLV 2Lic NL 1Y AqY1 AP CoreLic</v>
          </cell>
          <cell r="D8433">
            <v>487.24468085106383</v>
          </cell>
          <cell r="E8433" t="str">
            <v>Open Value</v>
          </cell>
          <cell r="F8433" t="str">
            <v>Software Licenses</v>
          </cell>
        </row>
        <row r="8434">
          <cell r="B8434" t="str">
            <v>9EP-00317O BRL</v>
          </cell>
          <cell r="C8434" t="str">
            <v>SysCtrDatactrCore SNGL SA OLV 2Lic NL 1Y AqY2 AP CoreLic</v>
          </cell>
          <cell r="D8434">
            <v>487.24468085106383</v>
          </cell>
          <cell r="E8434" t="str">
            <v>Open Value</v>
          </cell>
          <cell r="F8434" t="str">
            <v>Software Licenses</v>
          </cell>
        </row>
        <row r="8435">
          <cell r="B8435" t="str">
            <v>9EP-00377O BRL</v>
          </cell>
          <cell r="C8435" t="str">
            <v>SysCtrDatactrCore SNGL SA OLV 2Lic NL 1Y AqY3 AP CoreLic</v>
          </cell>
          <cell r="D8435">
            <v>487.24468085106383</v>
          </cell>
          <cell r="E8435" t="str">
            <v>Open Value</v>
          </cell>
          <cell r="F8435" t="str">
            <v>Software Licenses</v>
          </cell>
        </row>
        <row r="8436">
          <cell r="B8436" t="str">
            <v>9EP-00503O BRL</v>
          </cell>
          <cell r="C8436" t="str">
            <v>SysCtrDatactrCore SNGL SA OLV 2Lic NL 2Y AqY2 AP CoreLic</v>
          </cell>
          <cell r="D8436">
            <v>974.468085106383</v>
          </cell>
          <cell r="E8436" t="str">
            <v>Open Value</v>
          </cell>
          <cell r="F8436" t="str">
            <v>Software Licenses</v>
          </cell>
        </row>
        <row r="8437">
          <cell r="B8437" t="str">
            <v>9EP-00575O BRL</v>
          </cell>
          <cell r="C8437" t="str">
            <v>SysCtrDatactrCore SNGL SA OLV 2Lic NL 3Y AqY1 AP CoreLic</v>
          </cell>
          <cell r="D8437">
            <v>1461.7127659574469</v>
          </cell>
          <cell r="E8437" t="str">
            <v>Open Value</v>
          </cell>
          <cell r="F8437" t="str">
            <v>Software Licenses</v>
          </cell>
        </row>
        <row r="8438">
          <cell r="B8438" t="str">
            <v>9EP-00253O BRL</v>
          </cell>
          <cell r="C8438" t="str">
            <v>SysCtrDatactrCore SNGL SASU OLV 16Lic NL 1Y AqY1 SysCtrSvrStdCore AP</v>
          </cell>
          <cell r="D8438">
            <v>5760.7234042553191</v>
          </cell>
          <cell r="E8438" t="str">
            <v>Open Value</v>
          </cell>
          <cell r="F8438" t="str">
            <v>Software Licenses</v>
          </cell>
        </row>
        <row r="8439">
          <cell r="B8439" t="str">
            <v>9EP-00313O BRL</v>
          </cell>
          <cell r="C8439" t="str">
            <v>SysCtrDatactrCore SNGL SASU OLV 16Lic NL 1Y AqY2 SysCtrSvrStdCore AP</v>
          </cell>
          <cell r="D8439">
            <v>7406.5638297872347</v>
          </cell>
          <cell r="E8439" t="str">
            <v>Open Value</v>
          </cell>
          <cell r="F8439" t="str">
            <v>Software Licenses</v>
          </cell>
        </row>
        <row r="8440">
          <cell r="B8440" t="str">
            <v>9EP-00373O BRL</v>
          </cell>
          <cell r="C8440" t="str">
            <v>SysCtrDatactrCore SNGL SASU OLV 16Lic NL 1Y AqY3 SysCtrSvrStdCore AP</v>
          </cell>
          <cell r="D8440">
            <v>12344.106382978724</v>
          </cell>
          <cell r="E8440" t="str">
            <v>Open Value</v>
          </cell>
          <cell r="F8440" t="str">
            <v>Software Licenses</v>
          </cell>
        </row>
        <row r="8441">
          <cell r="B8441" t="str">
            <v>9EP-00499O BRL</v>
          </cell>
          <cell r="C8441" t="str">
            <v>SysCtrDatactrCore SNGL SASU OLV 16Lic NL 2Y AqY2 SysCtrSvrStdCore AP</v>
          </cell>
          <cell r="D8441">
            <v>14813.138297872341</v>
          </cell>
          <cell r="E8441" t="str">
            <v>Open Value</v>
          </cell>
          <cell r="F8441" t="str">
            <v>Software Licenses</v>
          </cell>
        </row>
        <row r="8442">
          <cell r="B8442" t="str">
            <v>9EP-00571O BRL</v>
          </cell>
          <cell r="C8442" t="str">
            <v>SysCtrDatactrCore SNGL SASU OLV 16Lic NL 3Y AqY1 SysCtrSvrStdCore AP</v>
          </cell>
          <cell r="D8442">
            <v>17282.180851063829</v>
          </cell>
          <cell r="E8442" t="str">
            <v>Open Value</v>
          </cell>
          <cell r="F8442" t="str">
            <v>Software Licenses</v>
          </cell>
        </row>
        <row r="8443">
          <cell r="B8443" t="str">
            <v>9EP-00259O BRL</v>
          </cell>
          <cell r="C8443" t="str">
            <v>SysCtrDatactrCore SNGL SASU OLV 2Lic NL 1Y AqY1 SysCtrSvrStdCore AP</v>
          </cell>
          <cell r="D8443">
            <v>720.17021276595756</v>
          </cell>
          <cell r="E8443" t="str">
            <v>Open Value</v>
          </cell>
          <cell r="F8443" t="str">
            <v>Software Licenses</v>
          </cell>
        </row>
        <row r="8444">
          <cell r="B8444" t="str">
            <v>9EP-00319O BRL</v>
          </cell>
          <cell r="C8444" t="str">
            <v>SysCtrDatactrCore SNGL SASU OLV 2Lic NL 1Y AqY2 SysCtrSvrStdCore AP</v>
          </cell>
          <cell r="D8444">
            <v>925.91489361702133</v>
          </cell>
          <cell r="E8444" t="str">
            <v>Open Value</v>
          </cell>
          <cell r="F8444" t="str">
            <v>Software Licenses</v>
          </cell>
        </row>
        <row r="8445">
          <cell r="B8445" t="str">
            <v>9EP-00379O BRL</v>
          </cell>
          <cell r="C8445" t="str">
            <v>SysCtrDatactrCore SNGL SASU OLV 2Lic NL 1Y AqY3 SysCtrSvrStdCore AP</v>
          </cell>
          <cell r="D8445">
            <v>1543.1276595744682</v>
          </cell>
          <cell r="E8445" t="str">
            <v>Open Value</v>
          </cell>
          <cell r="F8445" t="str">
            <v>Software Licenses</v>
          </cell>
        </row>
        <row r="8446">
          <cell r="B8446" t="str">
            <v>9EP-00505O BRL</v>
          </cell>
          <cell r="C8446" t="str">
            <v>SysCtrDatactrCore SNGL SASU OLV 2Lic NL 2Y AqY2 SysCtrSvrStdCore AP</v>
          </cell>
          <cell r="D8446">
            <v>1851.8191489361704</v>
          </cell>
          <cell r="E8446" t="str">
            <v>Open Value</v>
          </cell>
          <cell r="F8446" t="str">
            <v>Software Licenses</v>
          </cell>
        </row>
        <row r="8447">
          <cell r="B8447" t="str">
            <v>9EP-00577O BRL</v>
          </cell>
          <cell r="C8447" t="str">
            <v>SysCtrDatactrCore SNGL SASU OLV 2Lic NL 3Y AqY1 SysCtrSvrStdCore AP</v>
          </cell>
          <cell r="D8447">
            <v>2160.5</v>
          </cell>
          <cell r="E8447" t="str">
            <v>Open Value</v>
          </cell>
          <cell r="F8447" t="str">
            <v>Software Licenses</v>
          </cell>
        </row>
        <row r="8448">
          <cell r="B8448" t="str">
            <v>TSC-00155O BRL</v>
          </cell>
          <cell r="C8448" t="str">
            <v>SysCtrDPMCltML SNGL LicSAPk OLV NL 1Y AqY1 AP PerOSE</v>
          </cell>
          <cell r="D8448">
            <v>70.776595744680861</v>
          </cell>
          <cell r="E8448" t="str">
            <v>Open Value</v>
          </cell>
          <cell r="F8448" t="str">
            <v>Software Licenses</v>
          </cell>
        </row>
        <row r="8449">
          <cell r="B8449" t="str">
            <v>TSC-00716O BRL</v>
          </cell>
          <cell r="C8449" t="str">
            <v>SysCtrDPMCltML SNGL LicSAPk OLV NL 1Y AqY1 AP PerUsr</v>
          </cell>
          <cell r="D8449">
            <v>92.202127659574472</v>
          </cell>
          <cell r="E8449" t="str">
            <v>Open Value</v>
          </cell>
          <cell r="F8449" t="str">
            <v>Software Licenses</v>
          </cell>
        </row>
        <row r="8450">
          <cell r="B8450" t="str">
            <v>TSC-00195O BRL</v>
          </cell>
          <cell r="C8450" t="str">
            <v>SysCtrDPMCltML SNGL LicSAPk OLV NL 1Y AqY2 AP PerOSE</v>
          </cell>
          <cell r="D8450">
            <v>91.063829787234042</v>
          </cell>
          <cell r="E8450" t="str">
            <v>Open Value</v>
          </cell>
          <cell r="F8450" t="str">
            <v>Software Licenses</v>
          </cell>
        </row>
        <row r="8451">
          <cell r="B8451" t="str">
            <v>TSC-00736O BRL</v>
          </cell>
          <cell r="C8451" t="str">
            <v>SysCtrDPMCltML SNGL LicSAPk OLV NL 1Y AqY2 AP PerUsr</v>
          </cell>
          <cell r="D8451">
            <v>118.6276595744681</v>
          </cell>
          <cell r="E8451" t="str">
            <v>Open Value</v>
          </cell>
          <cell r="F8451" t="str">
            <v>Software Licenses</v>
          </cell>
        </row>
        <row r="8452">
          <cell r="B8452" t="str">
            <v>TSC-00235O BRL</v>
          </cell>
          <cell r="C8452" t="str">
            <v>SysCtrDPMCltML SNGL LicSAPk OLV NL 1Y AqY3 AP PerOSE</v>
          </cell>
          <cell r="D8452">
            <v>151.93617021276597</v>
          </cell>
          <cell r="E8452" t="str">
            <v>Open Value</v>
          </cell>
          <cell r="F8452" t="str">
            <v>Software Licenses</v>
          </cell>
        </row>
        <row r="8453">
          <cell r="B8453" t="str">
            <v>TSC-00756O BRL</v>
          </cell>
          <cell r="C8453" t="str">
            <v>SysCtrDPMCltML SNGL LicSAPk OLV NL 1Y AqY3 AP PerUsr</v>
          </cell>
          <cell r="D8453">
            <v>197.85106382978722</v>
          </cell>
          <cell r="E8453" t="str">
            <v>Open Value</v>
          </cell>
          <cell r="F8453" t="str">
            <v>Software Licenses</v>
          </cell>
        </row>
        <row r="8454">
          <cell r="B8454" t="str">
            <v>TSC-00305O BRL</v>
          </cell>
          <cell r="C8454" t="str">
            <v>SysCtrDPMCltML SNGL LicSAPk OLV NL 2Y AqY2 AP PerOSE</v>
          </cell>
          <cell r="D8454">
            <v>182.13829787234044</v>
          </cell>
          <cell r="E8454" t="str">
            <v>Open Value</v>
          </cell>
          <cell r="F8454" t="str">
            <v>Software Licenses</v>
          </cell>
        </row>
        <row r="8455">
          <cell r="B8455" t="str">
            <v>TSC-00800O BRL</v>
          </cell>
          <cell r="C8455" t="str">
            <v>SysCtrDPMCltML SNGL LicSAPk OLV NL 2Y AqY2 AP PerUsr</v>
          </cell>
          <cell r="D8455">
            <v>237.2340425531915</v>
          </cell>
          <cell r="E8455" t="str">
            <v>Open Value</v>
          </cell>
          <cell r="F8455" t="str">
            <v>Software Licenses</v>
          </cell>
        </row>
        <row r="8456">
          <cell r="B8456" t="str">
            <v>TSC-00353O BRL</v>
          </cell>
          <cell r="C8456" t="str">
            <v>SysCtrDPMCltML SNGL LicSAPk OLV NL 3Y AqY1 AP PerOSE</v>
          </cell>
          <cell r="D8456">
            <v>212.32978723404256</v>
          </cell>
          <cell r="E8456" t="str">
            <v>Open Value</v>
          </cell>
          <cell r="F8456" t="str">
            <v>Software Licenses</v>
          </cell>
        </row>
        <row r="8457">
          <cell r="B8457" t="str">
            <v>TSC-00824O BRL</v>
          </cell>
          <cell r="C8457" t="str">
            <v>SysCtrDPMCltML SNGL LicSAPk OLV NL 3Y AqY1 AP PerUsr</v>
          </cell>
          <cell r="D8457">
            <v>276.61702127659572</v>
          </cell>
          <cell r="E8457" t="str">
            <v>Open Value</v>
          </cell>
          <cell r="F8457" t="str">
            <v>Software Licenses</v>
          </cell>
        </row>
        <row r="8458">
          <cell r="B8458" t="str">
            <v>TSC-00159O BRL</v>
          </cell>
          <cell r="C8458" t="str">
            <v>SysCtrDPMCltML SNGL SA OLV NL 1Y AqY1 AP PerOSE</v>
          </cell>
          <cell r="D8458">
            <v>30.202127659574469</v>
          </cell>
          <cell r="E8458" t="str">
            <v>Open Value</v>
          </cell>
          <cell r="F8458" t="str">
            <v>Software Licenses</v>
          </cell>
        </row>
        <row r="8459">
          <cell r="B8459" t="str">
            <v>TSC-00718O BRL</v>
          </cell>
          <cell r="C8459" t="str">
            <v>SysCtrDPMCltML SNGL SA OLV NL 1Y AqY1 AP PerUsr</v>
          </cell>
          <cell r="D8459">
            <v>39.382978723404264</v>
          </cell>
          <cell r="E8459" t="str">
            <v>Open Value</v>
          </cell>
          <cell r="F8459" t="str">
            <v>Software Licenses</v>
          </cell>
        </row>
        <row r="8460">
          <cell r="B8460" t="str">
            <v>TSC-00199O BRL</v>
          </cell>
          <cell r="C8460" t="str">
            <v>SysCtrDPMCltML SNGL SA OLV NL 1Y AqY2 AP PerOSE</v>
          </cell>
          <cell r="D8460">
            <v>30.202127659574469</v>
          </cell>
          <cell r="E8460" t="str">
            <v>Open Value</v>
          </cell>
          <cell r="F8460" t="str">
            <v>Software Licenses</v>
          </cell>
        </row>
        <row r="8461">
          <cell r="B8461" t="str">
            <v>TSC-00738O BRL</v>
          </cell>
          <cell r="C8461" t="str">
            <v>SysCtrDPMCltML SNGL SA OLV NL 1Y AqY2 AP PerUsr</v>
          </cell>
          <cell r="D8461">
            <v>39.382978723404264</v>
          </cell>
          <cell r="E8461" t="str">
            <v>Open Value</v>
          </cell>
          <cell r="F8461" t="str">
            <v>Software Licenses</v>
          </cell>
        </row>
        <row r="8462">
          <cell r="B8462" t="str">
            <v>TSC-00239O BRL</v>
          </cell>
          <cell r="C8462" t="str">
            <v>SysCtrDPMCltML SNGL SA OLV NL 1Y AqY3 AP PerOSE</v>
          </cell>
          <cell r="D8462">
            <v>30.202127659574469</v>
          </cell>
          <cell r="E8462" t="str">
            <v>Open Value</v>
          </cell>
          <cell r="F8462" t="str">
            <v>Software Licenses</v>
          </cell>
        </row>
        <row r="8463">
          <cell r="B8463" t="str">
            <v>TSC-00758O BRL</v>
          </cell>
          <cell r="C8463" t="str">
            <v>SysCtrDPMCltML SNGL SA OLV NL 1Y AqY3 AP PerUsr</v>
          </cell>
          <cell r="D8463">
            <v>39.382978723404264</v>
          </cell>
          <cell r="E8463" t="str">
            <v>Open Value</v>
          </cell>
          <cell r="F8463" t="str">
            <v>Software Licenses</v>
          </cell>
        </row>
        <row r="8464">
          <cell r="B8464" t="str">
            <v>TSC-00309O BRL</v>
          </cell>
          <cell r="C8464" t="str">
            <v>SysCtrDPMCltML SNGL SA OLV NL 2Y AqY2 AP PerOSE</v>
          </cell>
          <cell r="D8464">
            <v>60.404255319148938</v>
          </cell>
          <cell r="E8464" t="str">
            <v>Open Value</v>
          </cell>
          <cell r="F8464" t="str">
            <v>Software Licenses</v>
          </cell>
        </row>
        <row r="8465">
          <cell r="B8465" t="str">
            <v>TSC-00802O BRL</v>
          </cell>
          <cell r="C8465" t="str">
            <v>SysCtrDPMCltML SNGL SA OLV NL 2Y AqY2 AP PerUsr</v>
          </cell>
          <cell r="D8465">
            <v>78.765957446808528</v>
          </cell>
          <cell r="E8465" t="str">
            <v>Open Value</v>
          </cell>
          <cell r="F8465" t="str">
            <v>Software Licenses</v>
          </cell>
        </row>
        <row r="8466">
          <cell r="B8466" t="str">
            <v>TSC-00357O BRL</v>
          </cell>
          <cell r="C8466" t="str">
            <v>SysCtrDPMCltML SNGL SA OLV NL 3Y AqY1 AP PerOSE</v>
          </cell>
          <cell r="D8466">
            <v>90.59574468085107</v>
          </cell>
          <cell r="E8466" t="str">
            <v>Open Value</v>
          </cell>
          <cell r="F8466" t="str">
            <v>Software Licenses</v>
          </cell>
        </row>
        <row r="8467">
          <cell r="B8467" t="str">
            <v>TSC-00826O BRL</v>
          </cell>
          <cell r="C8467" t="str">
            <v>SysCtrDPMCltML SNGL SA OLV NL 3Y AqY1 AP PerUsr</v>
          </cell>
          <cell r="D8467">
            <v>118.15957446808511</v>
          </cell>
          <cell r="E8467" t="str">
            <v>Open Value</v>
          </cell>
          <cell r="F8467" t="str">
            <v>Software Licenses</v>
          </cell>
        </row>
        <row r="8468">
          <cell r="B8468" t="str">
            <v>M3J-00079O BRL</v>
          </cell>
          <cell r="C8468" t="str">
            <v>SysCtrEndpntPrtctn SNGL SubsVL OLV NL 1Mth AP PerDvc</v>
          </cell>
          <cell r="D8468">
            <v>6.1063829787234045</v>
          </cell>
          <cell r="E8468" t="str">
            <v>Open Value</v>
          </cell>
          <cell r="F8468" t="str">
            <v>Software Licenses</v>
          </cell>
        </row>
        <row r="8469">
          <cell r="B8469" t="str">
            <v>M3J-00081O BRL</v>
          </cell>
          <cell r="C8469" t="str">
            <v>SysCtrEndpntPrtctn SNGL SubsVL OLV NL 1Mth AP PerUsr</v>
          </cell>
          <cell r="D8469">
            <v>7.9468085106382977</v>
          </cell>
          <cell r="E8469" t="str">
            <v>Open Value</v>
          </cell>
          <cell r="F8469" t="str">
            <v>Software Licenses</v>
          </cell>
        </row>
        <row r="8470">
          <cell r="B8470" t="str">
            <v>9TX-00718O BRL</v>
          </cell>
          <cell r="C8470" t="str">
            <v>SysCtrOpsMgrCltML SNGL LicSAPk OLV NL 1Y AqY1 AP PerOSE</v>
          </cell>
          <cell r="D8470">
            <v>70.776595744680861</v>
          </cell>
          <cell r="E8470" t="str">
            <v>Open Value</v>
          </cell>
          <cell r="F8470" t="str">
            <v>Software Licenses</v>
          </cell>
        </row>
        <row r="8471">
          <cell r="B8471" t="str">
            <v>9TX-00312O BRL</v>
          </cell>
          <cell r="C8471" t="str">
            <v>SysCtrOpsMgrCltML SNGL LicSAPk OLV NL 1Y AqY1 AP PerUsr</v>
          </cell>
          <cell r="D8471">
            <v>92.202127659574472</v>
          </cell>
          <cell r="E8471" t="str">
            <v>Open Value</v>
          </cell>
          <cell r="F8471" t="str">
            <v>Software Licenses</v>
          </cell>
        </row>
        <row r="8472">
          <cell r="B8472" t="str">
            <v>9TX-00707O BRL</v>
          </cell>
          <cell r="C8472" t="str">
            <v>SysCtrOpsMgrCltML SNGL LicSAPk OLV NL 1Y AqY2 AP PerOSE</v>
          </cell>
          <cell r="D8472">
            <v>91.063829787234042</v>
          </cell>
          <cell r="E8472" t="str">
            <v>Open Value</v>
          </cell>
          <cell r="F8472" t="str">
            <v>Software Licenses</v>
          </cell>
        </row>
        <row r="8473">
          <cell r="B8473" t="str">
            <v>9TX-00313O BRL</v>
          </cell>
          <cell r="C8473" t="str">
            <v>SysCtrOpsMgrCltML SNGL LicSAPk OLV NL 1Y AqY2 AP PerUsr</v>
          </cell>
          <cell r="D8473">
            <v>118.6276595744681</v>
          </cell>
          <cell r="E8473" t="str">
            <v>Open Value</v>
          </cell>
          <cell r="F8473" t="str">
            <v>Software Licenses</v>
          </cell>
        </row>
        <row r="8474">
          <cell r="B8474" t="str">
            <v>9TX-00708O BRL</v>
          </cell>
          <cell r="C8474" t="str">
            <v>SysCtrOpsMgrCltML SNGL LicSAPk OLV NL 1Y AqY3 AP PerOSE</v>
          </cell>
          <cell r="D8474">
            <v>151.93617021276597</v>
          </cell>
          <cell r="E8474" t="str">
            <v>Open Value</v>
          </cell>
          <cell r="F8474" t="str">
            <v>Software Licenses</v>
          </cell>
        </row>
        <row r="8475">
          <cell r="B8475" t="str">
            <v>9TX-00314O BRL</v>
          </cell>
          <cell r="C8475" t="str">
            <v>SysCtrOpsMgrCltML SNGL LicSAPk OLV NL 1Y AqY3 AP PerUsr</v>
          </cell>
          <cell r="D8475">
            <v>197.85106382978722</v>
          </cell>
          <cell r="E8475" t="str">
            <v>Open Value</v>
          </cell>
          <cell r="F8475" t="str">
            <v>Software Licenses</v>
          </cell>
        </row>
        <row r="8476">
          <cell r="B8476" t="str">
            <v>9TX-00709O BRL</v>
          </cell>
          <cell r="C8476" t="str">
            <v>SysCtrOpsMgrCltML SNGL LicSAPk OLV NL 2Y AqY2 AP PerOSE</v>
          </cell>
          <cell r="D8476">
            <v>182.13829787234044</v>
          </cell>
          <cell r="E8476" t="str">
            <v>Open Value</v>
          </cell>
          <cell r="F8476" t="str">
            <v>Software Licenses</v>
          </cell>
        </row>
        <row r="8477">
          <cell r="B8477" t="str">
            <v>9TX-00315O BRL</v>
          </cell>
          <cell r="C8477" t="str">
            <v>SysCtrOpsMgrCltML SNGL LicSAPk OLV NL 2Y AqY2 AP PerUsr</v>
          </cell>
          <cell r="D8477">
            <v>237.2340425531915</v>
          </cell>
          <cell r="E8477" t="str">
            <v>Open Value</v>
          </cell>
          <cell r="F8477" t="str">
            <v>Software Licenses</v>
          </cell>
        </row>
        <row r="8478">
          <cell r="B8478" t="str">
            <v>9TX-00710O BRL</v>
          </cell>
          <cell r="C8478" t="str">
            <v>SysCtrOpsMgrCltML SNGL LicSAPk OLV NL 3Y AqY1 AP PerOSE</v>
          </cell>
          <cell r="D8478">
            <v>212.32978723404256</v>
          </cell>
          <cell r="E8478" t="str">
            <v>Open Value</v>
          </cell>
          <cell r="F8478" t="str">
            <v>Software Licenses</v>
          </cell>
        </row>
        <row r="8479">
          <cell r="B8479" t="str">
            <v>9TX-00316O BRL</v>
          </cell>
          <cell r="C8479" t="str">
            <v>SysCtrOpsMgrCltML SNGL LicSAPk OLV NL 3Y AqY1 AP PerUsr</v>
          </cell>
          <cell r="D8479">
            <v>276.61702127659572</v>
          </cell>
          <cell r="E8479" t="str">
            <v>Open Value</v>
          </cell>
          <cell r="F8479" t="str">
            <v>Software Licenses</v>
          </cell>
        </row>
        <row r="8480">
          <cell r="B8480" t="str">
            <v>9TX-00681O BRL</v>
          </cell>
          <cell r="C8480" t="str">
            <v>SysCtrOpsMgrCltML SNGL SA OLV NL 1Y AqY1 AP PerOSE</v>
          </cell>
          <cell r="D8480">
            <v>30.202127659574469</v>
          </cell>
          <cell r="E8480" t="str">
            <v>Open Value</v>
          </cell>
          <cell r="F8480" t="str">
            <v>Software Licenses</v>
          </cell>
        </row>
        <row r="8481">
          <cell r="B8481" t="str">
            <v>9TX-00364O BRL</v>
          </cell>
          <cell r="C8481" t="str">
            <v>SysCtrOpsMgrCltML SNGL SA OLV NL 1Y AqY1 AP PerUsr</v>
          </cell>
          <cell r="D8481">
            <v>39.382978723404264</v>
          </cell>
          <cell r="E8481" t="str">
            <v>Open Value</v>
          </cell>
          <cell r="F8481" t="str">
            <v>Software Licenses</v>
          </cell>
        </row>
        <row r="8482">
          <cell r="B8482" t="str">
            <v>9TX-00694O BRL</v>
          </cell>
          <cell r="C8482" t="str">
            <v>SysCtrOpsMgrCltML SNGL SA OLV NL 1Y AqY2 AP PerOSE</v>
          </cell>
          <cell r="D8482">
            <v>30.202127659574469</v>
          </cell>
          <cell r="E8482" t="str">
            <v>Open Value</v>
          </cell>
          <cell r="F8482" t="str">
            <v>Software Licenses</v>
          </cell>
        </row>
        <row r="8483">
          <cell r="B8483" t="str">
            <v>9TX-00365O BRL</v>
          </cell>
          <cell r="C8483" t="str">
            <v>SysCtrOpsMgrCltML SNGL SA OLV NL 1Y AqY2 AP PerUsr</v>
          </cell>
          <cell r="D8483">
            <v>39.382978723404264</v>
          </cell>
          <cell r="E8483" t="str">
            <v>Open Value</v>
          </cell>
          <cell r="F8483" t="str">
            <v>Software Licenses</v>
          </cell>
        </row>
        <row r="8484">
          <cell r="B8484" t="str">
            <v>9TX-00683O BRL</v>
          </cell>
          <cell r="C8484" t="str">
            <v>SysCtrOpsMgrCltML SNGL SA OLV NL 1Y AqY3 AP PerOSE</v>
          </cell>
          <cell r="D8484">
            <v>30.202127659574469</v>
          </cell>
          <cell r="E8484" t="str">
            <v>Open Value</v>
          </cell>
          <cell r="F8484" t="str">
            <v>Software Licenses</v>
          </cell>
        </row>
        <row r="8485">
          <cell r="B8485" t="str">
            <v>9TX-00366O BRL</v>
          </cell>
          <cell r="C8485" t="str">
            <v>SysCtrOpsMgrCltML SNGL SA OLV NL 1Y AqY3 AP PerUsr</v>
          </cell>
          <cell r="D8485">
            <v>39.382978723404264</v>
          </cell>
          <cell r="E8485" t="str">
            <v>Open Value</v>
          </cell>
          <cell r="F8485" t="str">
            <v>Software Licenses</v>
          </cell>
        </row>
        <row r="8486">
          <cell r="B8486" t="str">
            <v>9TX-00684O BRL</v>
          </cell>
          <cell r="C8486" t="str">
            <v>SysCtrOpsMgrCltML SNGL SA OLV NL 2Y AqY2 AP PerOSE</v>
          </cell>
          <cell r="D8486">
            <v>60.404255319148938</v>
          </cell>
          <cell r="E8486" t="str">
            <v>Open Value</v>
          </cell>
          <cell r="F8486" t="str">
            <v>Software Licenses</v>
          </cell>
        </row>
        <row r="8487">
          <cell r="B8487" t="str">
            <v>9TX-00367O BRL</v>
          </cell>
          <cell r="C8487" t="str">
            <v>SysCtrOpsMgrCltML SNGL SA OLV NL 2Y AqY2 AP PerUsr</v>
          </cell>
          <cell r="D8487">
            <v>78.765957446808528</v>
          </cell>
          <cell r="E8487" t="str">
            <v>Open Value</v>
          </cell>
          <cell r="F8487" t="str">
            <v>Software Licenses</v>
          </cell>
        </row>
        <row r="8488">
          <cell r="B8488" t="str">
            <v>9TX-00685O BRL</v>
          </cell>
          <cell r="C8488" t="str">
            <v>SysCtrOpsMgrCltML SNGL SA OLV NL 3Y AqY1 AP PerOSE</v>
          </cell>
          <cell r="D8488">
            <v>90.59574468085107</v>
          </cell>
          <cell r="E8488" t="str">
            <v>Open Value</v>
          </cell>
          <cell r="F8488" t="str">
            <v>Software Licenses</v>
          </cell>
        </row>
        <row r="8489">
          <cell r="B8489" t="str">
            <v>9TX-00368O BRL</v>
          </cell>
          <cell r="C8489" t="str">
            <v>SysCtrOpsMgrCltML SNGL SA OLV NL 3Y AqY1 AP PerUsr</v>
          </cell>
          <cell r="D8489">
            <v>118.15957446808511</v>
          </cell>
          <cell r="E8489" t="str">
            <v>Open Value</v>
          </cell>
          <cell r="F8489" t="str">
            <v>Software Licenses</v>
          </cell>
        </row>
        <row r="8490">
          <cell r="B8490" t="str">
            <v>3ZK-00224O BRL</v>
          </cell>
          <cell r="C8490" t="str">
            <v>SysCtrOrchestratorSvr SNGL LicSAPk OLV NL 1Y AqY1 AP PerOSE</v>
          </cell>
          <cell r="D8490">
            <v>70.776595744680861</v>
          </cell>
          <cell r="E8490" t="str">
            <v>Open Value</v>
          </cell>
          <cell r="F8490" t="str">
            <v>Software Licenses</v>
          </cell>
        </row>
        <row r="8491">
          <cell r="B8491" t="str">
            <v>3ZK-00226O BRL</v>
          </cell>
          <cell r="C8491" t="str">
            <v>SysCtrOrchestratorSvr SNGL LicSAPk OLV NL 1Y AqY1 AP PerUsr</v>
          </cell>
          <cell r="D8491">
            <v>92.202127659574472</v>
          </cell>
          <cell r="E8491" t="str">
            <v>Open Value</v>
          </cell>
          <cell r="F8491" t="str">
            <v>Software Licenses</v>
          </cell>
        </row>
        <row r="8492">
          <cell r="B8492" t="str">
            <v>3ZK-00260O BRL</v>
          </cell>
          <cell r="C8492" t="str">
            <v>SysCtrOrchestratorSvr SNGL LicSAPk OLV NL 1Y AqY2 AP PerOSE</v>
          </cell>
          <cell r="D8492">
            <v>91.063829787234042</v>
          </cell>
          <cell r="E8492" t="str">
            <v>Open Value</v>
          </cell>
          <cell r="F8492" t="str">
            <v>Software Licenses</v>
          </cell>
        </row>
        <row r="8493">
          <cell r="B8493" t="str">
            <v>3ZK-00262O BRL</v>
          </cell>
          <cell r="C8493" t="str">
            <v>SysCtrOrchestratorSvr SNGL LicSAPk OLV NL 1Y AqY2 AP PerUsr</v>
          </cell>
          <cell r="D8493">
            <v>118.6276595744681</v>
          </cell>
          <cell r="E8493" t="str">
            <v>Open Value</v>
          </cell>
          <cell r="F8493" t="str">
            <v>Software Licenses</v>
          </cell>
        </row>
        <row r="8494">
          <cell r="B8494" t="str">
            <v>3ZK-00296O BRL</v>
          </cell>
          <cell r="C8494" t="str">
            <v>SysCtrOrchestratorSvr SNGL LicSAPk OLV NL 1Y AqY3 AP PerOSE</v>
          </cell>
          <cell r="D8494">
            <v>151.93617021276597</v>
          </cell>
          <cell r="E8494" t="str">
            <v>Open Value</v>
          </cell>
          <cell r="F8494" t="str">
            <v>Software Licenses</v>
          </cell>
        </row>
        <row r="8495">
          <cell r="B8495" t="str">
            <v>3ZK-00298O BRL</v>
          </cell>
          <cell r="C8495" t="str">
            <v>SysCtrOrchestratorSvr SNGL LicSAPk OLV NL 1Y AqY3 AP PerUsr</v>
          </cell>
          <cell r="D8495">
            <v>197.85106382978722</v>
          </cell>
          <cell r="E8495" t="str">
            <v>Open Value</v>
          </cell>
          <cell r="F8495" t="str">
            <v>Software Licenses</v>
          </cell>
        </row>
        <row r="8496">
          <cell r="B8496" t="str">
            <v>3ZK-00381O BRL</v>
          </cell>
          <cell r="C8496" t="str">
            <v>SysCtrOrchestratorSvr SNGL LicSAPk OLV NL 2Y AqY2 AP PerOSE</v>
          </cell>
          <cell r="D8496">
            <v>182.13829787234044</v>
          </cell>
          <cell r="E8496" t="str">
            <v>Open Value</v>
          </cell>
          <cell r="F8496" t="str">
            <v>Software Licenses</v>
          </cell>
        </row>
        <row r="8497">
          <cell r="B8497" t="str">
            <v>3ZK-00383O BRL</v>
          </cell>
          <cell r="C8497" t="str">
            <v>SysCtrOrchestratorSvr SNGL LicSAPk OLV NL 2Y AqY2 AP PerUsr</v>
          </cell>
          <cell r="D8497">
            <v>237.2340425531915</v>
          </cell>
          <cell r="E8497" t="str">
            <v>Open Value</v>
          </cell>
          <cell r="F8497" t="str">
            <v>Software Licenses</v>
          </cell>
        </row>
        <row r="8498">
          <cell r="B8498" t="str">
            <v>3ZK-00426O BRL</v>
          </cell>
          <cell r="C8498" t="str">
            <v>SysCtrOrchestratorSvr SNGL LicSAPk OLV NL 3Y AqY1 AP PerOSE</v>
          </cell>
          <cell r="D8498">
            <v>212.32978723404256</v>
          </cell>
          <cell r="E8498" t="str">
            <v>Open Value</v>
          </cell>
          <cell r="F8498" t="str">
            <v>Software Licenses</v>
          </cell>
        </row>
        <row r="8499">
          <cell r="B8499" t="str">
            <v>3ZK-00428O BRL</v>
          </cell>
          <cell r="C8499" t="str">
            <v>SysCtrOrchestratorSvr SNGL LicSAPk OLV NL 3Y AqY1 AP PerUsr</v>
          </cell>
          <cell r="D8499">
            <v>276.61702127659572</v>
          </cell>
          <cell r="E8499" t="str">
            <v>Open Value</v>
          </cell>
          <cell r="F8499" t="str">
            <v>Software Licenses</v>
          </cell>
        </row>
        <row r="8500">
          <cell r="B8500" t="str">
            <v>3ZK-00228O BRL</v>
          </cell>
          <cell r="C8500" t="str">
            <v>SysCtrOrchestratorSvr SNGL SA OLV NL 1Y AqY1 AP PerOSE</v>
          </cell>
          <cell r="D8500">
            <v>30.202127659574469</v>
          </cell>
          <cell r="E8500" t="str">
            <v>Open Value</v>
          </cell>
          <cell r="F8500" t="str">
            <v>Software Licenses</v>
          </cell>
        </row>
        <row r="8501">
          <cell r="B8501" t="str">
            <v>3ZK-00230O BRL</v>
          </cell>
          <cell r="C8501" t="str">
            <v>SysCtrOrchestratorSvr SNGL SA OLV NL 1Y AqY1 AP PerUsr</v>
          </cell>
          <cell r="D8501">
            <v>39.382978723404264</v>
          </cell>
          <cell r="E8501" t="str">
            <v>Open Value</v>
          </cell>
          <cell r="F8501" t="str">
            <v>Software Licenses</v>
          </cell>
        </row>
        <row r="8502">
          <cell r="B8502" t="str">
            <v>3ZK-00264O BRL</v>
          </cell>
          <cell r="C8502" t="str">
            <v>SysCtrOrchestratorSvr SNGL SA OLV NL 1Y AqY2 AP PerOSE</v>
          </cell>
          <cell r="D8502">
            <v>30.202127659574469</v>
          </cell>
          <cell r="E8502" t="str">
            <v>Open Value</v>
          </cell>
          <cell r="F8502" t="str">
            <v>Software Licenses</v>
          </cell>
        </row>
        <row r="8503">
          <cell r="B8503" t="str">
            <v>3ZK-00266O BRL</v>
          </cell>
          <cell r="C8503" t="str">
            <v>SysCtrOrchestratorSvr SNGL SA OLV NL 1Y AqY2 AP PerUsr</v>
          </cell>
          <cell r="D8503">
            <v>39.382978723404264</v>
          </cell>
          <cell r="E8503" t="str">
            <v>Open Value</v>
          </cell>
          <cell r="F8503" t="str">
            <v>Software Licenses</v>
          </cell>
        </row>
        <row r="8504">
          <cell r="B8504" t="str">
            <v>3ZK-00300O BRL</v>
          </cell>
          <cell r="C8504" t="str">
            <v>SysCtrOrchestratorSvr SNGL SA OLV NL 1Y AqY3 AP PerOSE</v>
          </cell>
          <cell r="D8504">
            <v>30.202127659574469</v>
          </cell>
          <cell r="E8504" t="str">
            <v>Open Value</v>
          </cell>
          <cell r="F8504" t="str">
            <v>Software Licenses</v>
          </cell>
        </row>
        <row r="8505">
          <cell r="B8505" t="str">
            <v>3ZK-00302O BRL</v>
          </cell>
          <cell r="C8505" t="str">
            <v>SysCtrOrchestratorSvr SNGL SA OLV NL 1Y AqY3 AP PerUsr</v>
          </cell>
          <cell r="D8505">
            <v>39.382978723404264</v>
          </cell>
          <cell r="E8505" t="str">
            <v>Open Value</v>
          </cell>
          <cell r="F8505" t="str">
            <v>Software Licenses</v>
          </cell>
        </row>
        <row r="8506">
          <cell r="B8506" t="str">
            <v>3ZK-00385O BRL</v>
          </cell>
          <cell r="C8506" t="str">
            <v>SysCtrOrchestratorSvr SNGL SA OLV NL 2Y AqY2 AP PerOSE</v>
          </cell>
          <cell r="D8506">
            <v>60.404255319148938</v>
          </cell>
          <cell r="E8506" t="str">
            <v>Open Value</v>
          </cell>
          <cell r="F8506" t="str">
            <v>Software Licenses</v>
          </cell>
        </row>
        <row r="8507">
          <cell r="B8507" t="str">
            <v>3ZK-00387O BRL</v>
          </cell>
          <cell r="C8507" t="str">
            <v>SysCtrOrchestratorSvr SNGL SA OLV NL 2Y AqY2 AP PerUsr</v>
          </cell>
          <cell r="D8507">
            <v>78.765957446808528</v>
          </cell>
          <cell r="E8507" t="str">
            <v>Open Value</v>
          </cell>
          <cell r="F8507" t="str">
            <v>Software Licenses</v>
          </cell>
        </row>
        <row r="8508">
          <cell r="B8508" t="str">
            <v>3ZK-00430O BRL</v>
          </cell>
          <cell r="C8508" t="str">
            <v>SysCtrOrchestratorSvr SNGL SA OLV NL 3Y AqY1 AP PerOSE</v>
          </cell>
          <cell r="D8508">
            <v>90.59574468085107</v>
          </cell>
          <cell r="E8508" t="str">
            <v>Open Value</v>
          </cell>
          <cell r="F8508" t="str">
            <v>Software Licenses</v>
          </cell>
        </row>
        <row r="8509">
          <cell r="B8509" t="str">
            <v>3ZK-00432O BRL</v>
          </cell>
          <cell r="C8509" t="str">
            <v>SysCtrOrchestratorSvr SNGL SA OLV NL 3Y AqY1 AP PerUsr</v>
          </cell>
          <cell r="D8509">
            <v>118.15957446808511</v>
          </cell>
          <cell r="E8509" t="str">
            <v>Open Value</v>
          </cell>
          <cell r="F8509" t="str">
            <v>Software Licenses</v>
          </cell>
        </row>
        <row r="8510">
          <cell r="B8510" t="str">
            <v>3ND-00127O BRL</v>
          </cell>
          <cell r="C8510" t="str">
            <v>SysCtrSrvcMgrCltML SNGL LicSAPk OLV NL 1Y AqY1 AP PerOSE</v>
          </cell>
          <cell r="D8510">
            <v>70.776595744680861</v>
          </cell>
          <cell r="E8510" t="str">
            <v>Open Value</v>
          </cell>
          <cell r="F8510" t="str">
            <v>Software Licenses</v>
          </cell>
        </row>
        <row r="8511">
          <cell r="B8511" t="str">
            <v>3ND-00129O BRL</v>
          </cell>
          <cell r="C8511" t="str">
            <v>SysCtrSrvcMgrCltML SNGL LicSAPk OLV NL 1Y AqY1 AP PerUsr</v>
          </cell>
          <cell r="D8511">
            <v>92.202127659574472</v>
          </cell>
          <cell r="E8511" t="str">
            <v>Open Value</v>
          </cell>
          <cell r="F8511" t="str">
            <v>Software Licenses</v>
          </cell>
        </row>
        <row r="8512">
          <cell r="B8512" t="str">
            <v>3ND-00039O BRL</v>
          </cell>
          <cell r="C8512" t="str">
            <v>SysCtrSrvcMgrCltML SNGL LicSAPk OLV NL 1Y AqY2 AP PerOSE</v>
          </cell>
          <cell r="D8512">
            <v>91.063829787234042</v>
          </cell>
          <cell r="E8512" t="str">
            <v>Open Value</v>
          </cell>
          <cell r="F8512" t="str">
            <v>Software Licenses</v>
          </cell>
        </row>
        <row r="8513">
          <cell r="B8513" t="str">
            <v>3ND-00041O BRL</v>
          </cell>
          <cell r="C8513" t="str">
            <v>SysCtrSrvcMgrCltML SNGL LicSAPk OLV NL 1Y AqY2 AP PerUsr</v>
          </cell>
          <cell r="D8513">
            <v>118.6276595744681</v>
          </cell>
          <cell r="E8513" t="str">
            <v>Open Value</v>
          </cell>
          <cell r="F8513" t="str">
            <v>Software Licenses</v>
          </cell>
        </row>
        <row r="8514">
          <cell r="B8514" t="str">
            <v>3ND-00598O BRL</v>
          </cell>
          <cell r="C8514" t="str">
            <v>SysCtrSrvcMgrCltML SNGL LicSAPk OLV NL 1Y AqY3 AP PerOSE</v>
          </cell>
          <cell r="D8514">
            <v>151.93617021276597</v>
          </cell>
          <cell r="E8514" t="str">
            <v>Open Value</v>
          </cell>
          <cell r="F8514" t="str">
            <v>Software Licenses</v>
          </cell>
        </row>
        <row r="8515">
          <cell r="B8515" t="str">
            <v>3ND-00580O BRL</v>
          </cell>
          <cell r="C8515" t="str">
            <v>SysCtrSrvcMgrCltML SNGL LicSAPk OLV NL 1Y AqY3 AP PerUsr</v>
          </cell>
          <cell r="D8515">
            <v>197.85106382978722</v>
          </cell>
          <cell r="E8515" t="str">
            <v>Open Value</v>
          </cell>
          <cell r="F8515" t="str">
            <v>Software Licenses</v>
          </cell>
        </row>
        <row r="8516">
          <cell r="B8516" t="str">
            <v>3ND-00077O BRL</v>
          </cell>
          <cell r="C8516" t="str">
            <v>SysCtrSrvcMgrCltML SNGL LicSAPk OLV NL 2Y AqY2 AP PerOSE</v>
          </cell>
          <cell r="D8516">
            <v>182.13829787234044</v>
          </cell>
          <cell r="E8516" t="str">
            <v>Open Value</v>
          </cell>
          <cell r="F8516" t="str">
            <v>Software Licenses</v>
          </cell>
        </row>
        <row r="8517">
          <cell r="B8517" t="str">
            <v>3ND-00079O BRL</v>
          </cell>
          <cell r="C8517" t="str">
            <v>SysCtrSrvcMgrCltML SNGL LicSAPk OLV NL 2Y AqY2 AP PerUsr</v>
          </cell>
          <cell r="D8517">
            <v>237.2340425531915</v>
          </cell>
          <cell r="E8517" t="str">
            <v>Open Value</v>
          </cell>
          <cell r="F8517" t="str">
            <v>Software Licenses</v>
          </cell>
        </row>
        <row r="8518">
          <cell r="B8518" t="str">
            <v>3ND-00151O BRL</v>
          </cell>
          <cell r="C8518" t="str">
            <v>SysCtrSrvcMgrCltML SNGL LicSAPk OLV NL 3Y AqY1 AP PerOSE</v>
          </cell>
          <cell r="D8518">
            <v>212.32978723404256</v>
          </cell>
          <cell r="E8518" t="str">
            <v>Open Value</v>
          </cell>
          <cell r="F8518" t="str">
            <v>Software Licenses</v>
          </cell>
        </row>
        <row r="8519">
          <cell r="B8519" t="str">
            <v>3ND-00153O BRL</v>
          </cell>
          <cell r="C8519" t="str">
            <v>SysCtrSrvcMgrCltML SNGL LicSAPk OLV NL 3Y AqY1 AP PerUsr</v>
          </cell>
          <cell r="D8519">
            <v>276.61702127659572</v>
          </cell>
          <cell r="E8519" t="str">
            <v>Open Value</v>
          </cell>
          <cell r="F8519" t="str">
            <v>Software Licenses</v>
          </cell>
        </row>
        <row r="8520">
          <cell r="B8520" t="str">
            <v>3ND-00131O BRL</v>
          </cell>
          <cell r="C8520" t="str">
            <v>SysCtrSrvcMgrCltML SNGL SA OLV NL 1Y AqY1 AP PerOSE</v>
          </cell>
          <cell r="D8520">
            <v>30.202127659574469</v>
          </cell>
          <cell r="E8520" t="str">
            <v>Open Value</v>
          </cell>
          <cell r="F8520" t="str">
            <v>Software Licenses</v>
          </cell>
        </row>
        <row r="8521">
          <cell r="B8521" t="str">
            <v>3ND-00133O BRL</v>
          </cell>
          <cell r="C8521" t="str">
            <v>SysCtrSrvcMgrCltML SNGL SA OLV NL 1Y AqY1 AP PerUsr</v>
          </cell>
          <cell r="D8521">
            <v>39.382978723404264</v>
          </cell>
          <cell r="E8521" t="str">
            <v>Open Value</v>
          </cell>
          <cell r="F8521" t="str">
            <v>Software Licenses</v>
          </cell>
        </row>
        <row r="8522">
          <cell r="B8522" t="str">
            <v>3ND-00043O BRL</v>
          </cell>
          <cell r="C8522" t="str">
            <v>SysCtrSrvcMgrCltML SNGL SA OLV NL 1Y AqY2 AP PerOSE</v>
          </cell>
          <cell r="D8522">
            <v>30.202127659574469</v>
          </cell>
          <cell r="E8522" t="str">
            <v>Open Value</v>
          </cell>
          <cell r="F8522" t="str">
            <v>Software Licenses</v>
          </cell>
        </row>
        <row r="8523">
          <cell r="B8523" t="str">
            <v>3ND-00045O BRL</v>
          </cell>
          <cell r="C8523" t="str">
            <v>SysCtrSrvcMgrCltML SNGL SA OLV NL 1Y AqY2 AP PerUsr</v>
          </cell>
          <cell r="D8523">
            <v>39.382978723404264</v>
          </cell>
          <cell r="E8523" t="str">
            <v>Open Value</v>
          </cell>
          <cell r="F8523" t="str">
            <v>Software Licenses</v>
          </cell>
        </row>
        <row r="8524">
          <cell r="B8524" t="str">
            <v>3ND-00584O BRL</v>
          </cell>
          <cell r="C8524" t="str">
            <v>SysCtrSrvcMgrCltML SNGL SA OLV NL 1Y AqY3 AP PerOSE</v>
          </cell>
          <cell r="D8524">
            <v>30.202127659574469</v>
          </cell>
          <cell r="E8524" t="str">
            <v>Open Value</v>
          </cell>
          <cell r="F8524" t="str">
            <v>Software Licenses</v>
          </cell>
        </row>
        <row r="8525">
          <cell r="B8525" t="str">
            <v>3ND-00587O BRL</v>
          </cell>
          <cell r="C8525" t="str">
            <v>SysCtrSrvcMgrCltML SNGL SA OLV NL 1Y AqY3 AP PerUsr</v>
          </cell>
          <cell r="D8525">
            <v>39.382978723404264</v>
          </cell>
          <cell r="E8525" t="str">
            <v>Open Value</v>
          </cell>
          <cell r="F8525" t="str">
            <v>Software Licenses</v>
          </cell>
        </row>
        <row r="8526">
          <cell r="B8526" t="str">
            <v>3ND-00081O BRL</v>
          </cell>
          <cell r="C8526" t="str">
            <v>SysCtrSrvcMgrCltML SNGL SA OLV NL 2Y AqY2 AP PerOSE</v>
          </cell>
          <cell r="D8526">
            <v>60.404255319148938</v>
          </cell>
          <cell r="E8526" t="str">
            <v>Open Value</v>
          </cell>
          <cell r="F8526" t="str">
            <v>Software Licenses</v>
          </cell>
        </row>
        <row r="8527">
          <cell r="B8527" t="str">
            <v>3ND-00083O BRL</v>
          </cell>
          <cell r="C8527" t="str">
            <v>SysCtrSrvcMgrCltML SNGL SA OLV NL 2Y AqY2 AP PerUsr</v>
          </cell>
          <cell r="D8527">
            <v>78.765957446808528</v>
          </cell>
          <cell r="E8527" t="str">
            <v>Open Value</v>
          </cell>
          <cell r="F8527" t="str">
            <v>Software Licenses</v>
          </cell>
        </row>
        <row r="8528">
          <cell r="B8528" t="str">
            <v>3ND-00155O BRL</v>
          </cell>
          <cell r="C8528" t="str">
            <v>SysCtrSrvcMgrCltML SNGL SA OLV NL 3Y AqY1 AP PerOSE</v>
          </cell>
          <cell r="D8528">
            <v>90.59574468085107</v>
          </cell>
          <cell r="E8528" t="str">
            <v>Open Value</v>
          </cell>
          <cell r="F8528" t="str">
            <v>Software Licenses</v>
          </cell>
        </row>
        <row r="8529">
          <cell r="B8529" t="str">
            <v>3ND-00157O BRL</v>
          </cell>
          <cell r="C8529" t="str">
            <v>SysCtrSrvcMgrCltML SNGL SA OLV NL 3Y AqY1 AP PerUsr</v>
          </cell>
          <cell r="D8529">
            <v>118.15957446808511</v>
          </cell>
          <cell r="E8529" t="str">
            <v>Open Value</v>
          </cell>
          <cell r="F8529" t="str">
            <v>Software Licenses</v>
          </cell>
        </row>
        <row r="8530">
          <cell r="B8530" t="str">
            <v>9EN-00225O BRL</v>
          </cell>
          <cell r="C8530" t="str">
            <v>SysCtrStdCore SNGL LicSAPk OLV 16Lic NL 1Y AqY1 AP CoreLic</v>
          </cell>
          <cell r="D8530">
            <v>3338.3404255319151</v>
          </cell>
          <cell r="E8530" t="str">
            <v>Open Value</v>
          </cell>
          <cell r="F8530" t="str">
            <v>Software Licenses</v>
          </cell>
        </row>
        <row r="8531">
          <cell r="B8531" t="str">
            <v>9EN-00265O BRL</v>
          </cell>
          <cell r="C8531" t="str">
            <v>SysCtrStdCore SNGL LicSAPk OLV 16Lic NL 1Y AqY2 AP CoreLic</v>
          </cell>
          <cell r="D8531">
            <v>4292.2872340425538</v>
          </cell>
          <cell r="E8531" t="str">
            <v>Open Value</v>
          </cell>
          <cell r="F8531" t="str">
            <v>Software Licenses</v>
          </cell>
        </row>
        <row r="8532">
          <cell r="B8532" t="str">
            <v>9EN-00305O BRL</v>
          </cell>
          <cell r="C8532" t="str">
            <v>SysCtrStdCore SNGL LicSAPk OLV 16Lic NL 1Y AqY3 AP CoreLic</v>
          </cell>
          <cell r="D8532">
            <v>7154.1595744680853</v>
          </cell>
          <cell r="E8532" t="str">
            <v>Open Value</v>
          </cell>
          <cell r="F8532" t="str">
            <v>Software Licenses</v>
          </cell>
        </row>
        <row r="8533">
          <cell r="B8533" t="str">
            <v>9EN-00393O BRL</v>
          </cell>
          <cell r="C8533" t="str">
            <v>SysCtrStdCore SNGL LicSAPk OLV 16Lic NL 2Y AqY2 AP CoreLic</v>
          </cell>
          <cell r="D8533">
            <v>8584.5851063829796</v>
          </cell>
          <cell r="E8533" t="str">
            <v>Open Value</v>
          </cell>
          <cell r="F8533" t="str">
            <v>Software Licenses</v>
          </cell>
        </row>
        <row r="8534">
          <cell r="B8534" t="str">
            <v>9EN-00441O BRL</v>
          </cell>
          <cell r="C8534" t="str">
            <v>SysCtrStdCore SNGL LicSAPk OLV 16Lic NL 3Y AqY1 AP CoreLic</v>
          </cell>
          <cell r="D8534">
            <v>10015.010638297874</v>
          </cell>
          <cell r="E8534" t="str">
            <v>Open Value</v>
          </cell>
          <cell r="F8534" t="str">
            <v>Software Licenses</v>
          </cell>
        </row>
        <row r="8535">
          <cell r="B8535" t="str">
            <v>9EN-00229O BRL</v>
          </cell>
          <cell r="C8535" t="str">
            <v>SysCtrStdCore SNGL LicSAPk OLV 2Lic NL 1Y AqY1 AP CoreLic</v>
          </cell>
          <cell r="D8535">
            <v>416.98936170212772</v>
          </cell>
          <cell r="E8535" t="str">
            <v>Open Value</v>
          </cell>
          <cell r="F8535" t="str">
            <v>Software Licenses</v>
          </cell>
        </row>
        <row r="8536">
          <cell r="B8536" t="str">
            <v>9EN-00269O BRL</v>
          </cell>
          <cell r="C8536" t="str">
            <v>SysCtrStdCore SNGL LicSAPk OLV 2Lic NL 1Y AqY2 AP CoreLic</v>
          </cell>
          <cell r="D8536">
            <v>536.20212765957444</v>
          </cell>
          <cell r="E8536" t="str">
            <v>Open Value</v>
          </cell>
          <cell r="F8536" t="str">
            <v>Software Licenses</v>
          </cell>
        </row>
        <row r="8537">
          <cell r="B8537" t="str">
            <v>9EN-00309O BRL</v>
          </cell>
          <cell r="C8537" t="str">
            <v>SysCtrStdCore SNGL LicSAPk OLV 2Lic NL 1Y AqY3 AP CoreLic</v>
          </cell>
          <cell r="D8537">
            <v>893.840425531915</v>
          </cell>
          <cell r="E8537" t="str">
            <v>Open Value</v>
          </cell>
          <cell r="F8537" t="str">
            <v>Software Licenses</v>
          </cell>
        </row>
        <row r="8538">
          <cell r="B8538" t="str">
            <v>9EN-00397O BRL</v>
          </cell>
          <cell r="C8538" t="str">
            <v>SysCtrStdCore SNGL LicSAPk OLV 2Lic NL 2Y AqY2 AP CoreLic</v>
          </cell>
          <cell r="D8538">
            <v>1072.3829787234042</v>
          </cell>
          <cell r="E8538" t="str">
            <v>Open Value</v>
          </cell>
          <cell r="F8538" t="str">
            <v>Software Licenses</v>
          </cell>
        </row>
        <row r="8539">
          <cell r="B8539" t="str">
            <v>9EN-00445O BRL</v>
          </cell>
          <cell r="C8539" t="str">
            <v>SysCtrStdCore SNGL LicSAPk OLV 2Lic NL 3Y AqY1 AP CoreLic</v>
          </cell>
          <cell r="D8539">
            <v>1250.9468085106384</v>
          </cell>
          <cell r="E8539" t="str">
            <v>Open Value</v>
          </cell>
          <cell r="F8539" t="str">
            <v>Software Licenses</v>
          </cell>
        </row>
        <row r="8540">
          <cell r="B8540" t="str">
            <v>9EN-00227O BRL</v>
          </cell>
          <cell r="C8540" t="str">
            <v>SysCtrStdCore SNGL SA OLV 16Lic NL 1Y AqY1 AP CoreLic</v>
          </cell>
          <cell r="D8540">
            <v>1430.4255319148936</v>
          </cell>
          <cell r="E8540" t="str">
            <v>Open Value</v>
          </cell>
          <cell r="F8540" t="str">
            <v>Software Licenses</v>
          </cell>
        </row>
        <row r="8541">
          <cell r="B8541" t="str">
            <v>9EN-00267O BRL</v>
          </cell>
          <cell r="C8541" t="str">
            <v>SysCtrStdCore SNGL SA OLV 16Lic NL 1Y AqY2 AP CoreLic</v>
          </cell>
          <cell r="D8541">
            <v>1430.4255319148936</v>
          </cell>
          <cell r="E8541" t="str">
            <v>Open Value</v>
          </cell>
          <cell r="F8541" t="str">
            <v>Software Licenses</v>
          </cell>
        </row>
        <row r="8542">
          <cell r="B8542" t="str">
            <v>9EN-00307O BRL</v>
          </cell>
          <cell r="C8542" t="str">
            <v>SysCtrStdCore SNGL SA OLV 16Lic NL 1Y AqY3 AP CoreLic</v>
          </cell>
          <cell r="D8542">
            <v>1430.4255319148936</v>
          </cell>
          <cell r="E8542" t="str">
            <v>Open Value</v>
          </cell>
          <cell r="F8542" t="str">
            <v>Software Licenses</v>
          </cell>
        </row>
        <row r="8543">
          <cell r="B8543" t="str">
            <v>9EN-00395O BRL</v>
          </cell>
          <cell r="C8543" t="str">
            <v>SysCtrStdCore SNGL SA OLV 16Lic NL 2Y AqY2 AP CoreLic</v>
          </cell>
          <cell r="D8543">
            <v>2860.8510638297871</v>
          </cell>
          <cell r="E8543" t="str">
            <v>Open Value</v>
          </cell>
          <cell r="F8543" t="str">
            <v>Software Licenses</v>
          </cell>
        </row>
        <row r="8544">
          <cell r="B8544" t="str">
            <v>9EN-00443O BRL</v>
          </cell>
          <cell r="C8544" t="str">
            <v>SysCtrStdCore SNGL SA OLV 16Lic NL 3Y AqY1 AP CoreLic</v>
          </cell>
          <cell r="D8544">
            <v>4291.2765957446809</v>
          </cell>
          <cell r="E8544" t="str">
            <v>Open Value</v>
          </cell>
          <cell r="F8544" t="str">
            <v>Software Licenses</v>
          </cell>
        </row>
        <row r="8545">
          <cell r="B8545" t="str">
            <v>9EN-00231O BRL</v>
          </cell>
          <cell r="C8545" t="str">
            <v>SysCtrStdCore SNGL SA OLV 2Lic NL 1Y AqY1 AP CoreLic</v>
          </cell>
          <cell r="D8545">
            <v>178.55319148936172</v>
          </cell>
          <cell r="E8545" t="str">
            <v>Open Value</v>
          </cell>
          <cell r="F8545" t="str">
            <v>Software Licenses</v>
          </cell>
        </row>
        <row r="8546">
          <cell r="B8546" t="str">
            <v>9EN-00271O BRL</v>
          </cell>
          <cell r="C8546" t="str">
            <v>SysCtrStdCore SNGL SA OLV 2Lic NL 1Y AqY2 AP CoreLic</v>
          </cell>
          <cell r="D8546">
            <v>178.55319148936172</v>
          </cell>
          <cell r="E8546" t="str">
            <v>Open Value</v>
          </cell>
          <cell r="F8546" t="str">
            <v>Software Licenses</v>
          </cell>
        </row>
        <row r="8547">
          <cell r="B8547" t="str">
            <v>9EN-00311O BRL</v>
          </cell>
          <cell r="C8547" t="str">
            <v>SysCtrStdCore SNGL SA OLV 2Lic NL 1Y AqY3 AP CoreLic</v>
          </cell>
          <cell r="D8547">
            <v>178.55319148936172</v>
          </cell>
          <cell r="E8547" t="str">
            <v>Open Value</v>
          </cell>
          <cell r="F8547" t="str">
            <v>Software Licenses</v>
          </cell>
        </row>
        <row r="8548">
          <cell r="B8548" t="str">
            <v>9EN-00399O BRL</v>
          </cell>
          <cell r="C8548" t="str">
            <v>SysCtrStdCore SNGL SA OLV 2Lic NL 2Y AqY2 AP CoreLic</v>
          </cell>
          <cell r="D8548">
            <v>357.09574468085111</v>
          </cell>
          <cell r="E8548" t="str">
            <v>Open Value</v>
          </cell>
          <cell r="F8548" t="str">
            <v>Software Licenses</v>
          </cell>
        </row>
        <row r="8549">
          <cell r="B8549" t="str">
            <v>9EN-00447O BRL</v>
          </cell>
          <cell r="C8549" t="str">
            <v>SysCtrStdCore SNGL SA OLV 2Lic NL 3Y AqY1 AP CoreLic</v>
          </cell>
          <cell r="D8549">
            <v>535.64893617021278</v>
          </cell>
          <cell r="E8549" t="str">
            <v>Open Value</v>
          </cell>
          <cell r="F8549" t="str">
            <v>Software Licenses</v>
          </cell>
        </row>
        <row r="8550">
          <cell r="B8550" t="str">
            <v>E9R-00006O BRL</v>
          </cell>
          <cell r="C8550" t="str">
            <v>VDIStew/MDOP SNGL SubsVL OLV NL 1Mth AP PerDvc</v>
          </cell>
          <cell r="D8550">
            <v>11.98936170212766</v>
          </cell>
          <cell r="E8550" t="str">
            <v>Open Value</v>
          </cell>
          <cell r="F8550" t="str">
            <v>Software Subscription Licenses</v>
          </cell>
        </row>
        <row r="8551">
          <cell r="B8551" t="str">
            <v>F2R-00006O BRL</v>
          </cell>
          <cell r="C8551" t="str">
            <v>VDIStew/oMDOP SNGL SubsVL OLV NL 1Mth AP PerDvc</v>
          </cell>
          <cell r="D8551">
            <v>6.9361702127659575</v>
          </cell>
          <cell r="E8551" t="str">
            <v>Open Value</v>
          </cell>
          <cell r="F8551" t="str">
            <v>Software Subscription Licenses</v>
          </cell>
        </row>
        <row r="8552">
          <cell r="B8552" t="str">
            <v>HWV-00001O BRL</v>
          </cell>
          <cell r="C8552" t="str">
            <v>VisioPlan1Open ShrdSvr SNGL SubsVL OLV NL 1Mth AP</v>
          </cell>
          <cell r="D8552">
            <v>27.010638297872344</v>
          </cell>
          <cell r="E8552" t="str">
            <v>Open Value</v>
          </cell>
          <cell r="F8552" t="str">
            <v>Software Subscription Licenses</v>
          </cell>
        </row>
        <row r="8553">
          <cell r="B8553" t="str">
            <v>R9Z-00002O BRL</v>
          </cell>
          <cell r="C8553" t="str">
            <v>VisioPlan2Open ShrdSvr SNGL SubsVL OLV NL 1Mth AP</v>
          </cell>
          <cell r="D8553">
            <v>81.021276595744681</v>
          </cell>
          <cell r="E8553" t="str">
            <v>Open Value</v>
          </cell>
          <cell r="F8553" t="str">
            <v>Software Subscription Licenses</v>
          </cell>
        </row>
        <row r="8554">
          <cell r="B8554" t="str">
            <v>R9Z-00008O BRL</v>
          </cell>
          <cell r="C8554" t="str">
            <v>VisioPlan2Open ShrdSvr SNGL SubsVL OLV NL 1Mth AP AddOn toVisioPro</v>
          </cell>
          <cell r="D8554">
            <v>53.11702127659575</v>
          </cell>
          <cell r="E8554" t="str">
            <v>Open Value</v>
          </cell>
          <cell r="F8554" t="str">
            <v>Software Subscription Licenses</v>
          </cell>
        </row>
        <row r="8555">
          <cell r="B8555" t="str">
            <v>R9Z-00012O BRL</v>
          </cell>
          <cell r="C8555" t="str">
            <v>VisioPlan2Open ShrdSvr SNGL SubsVL OLV NL 1Mth AP AddOn toVisioStd</v>
          </cell>
          <cell r="D8555">
            <v>37.170212765957444</v>
          </cell>
          <cell r="E8555" t="str">
            <v>Open Value</v>
          </cell>
          <cell r="F8555" t="str">
            <v>Software Subscription Licenses</v>
          </cell>
        </row>
        <row r="8556">
          <cell r="B8556" t="str">
            <v>D87-02394O BRL</v>
          </cell>
          <cell r="C8556" t="str">
            <v>VisioPro SNGL LicSAPk OLV NL 1Y AqY1 AP</v>
          </cell>
          <cell r="D8556">
            <v>2135.3404255319151</v>
          </cell>
          <cell r="E8556" t="str">
            <v>Open Value</v>
          </cell>
          <cell r="F8556" t="str">
            <v>Software Licenses</v>
          </cell>
        </row>
        <row r="8557">
          <cell r="B8557" t="str">
            <v>D87-02395O BRL</v>
          </cell>
          <cell r="C8557" t="str">
            <v>VisioPro SNGL LicSAPk OLV NL 1Y AqY2 AP</v>
          </cell>
          <cell r="D8557">
            <v>2706.1914893617027</v>
          </cell>
          <cell r="E8557" t="str">
            <v>Open Value</v>
          </cell>
          <cell r="F8557" t="str">
            <v>Software Licenses</v>
          </cell>
        </row>
        <row r="8558">
          <cell r="B8558" t="str">
            <v>D87-02396O BRL</v>
          </cell>
          <cell r="C8558" t="str">
            <v>VisioPro SNGL LicSAPk OLV NL 1Y AqY3 AP</v>
          </cell>
          <cell r="D8558">
            <v>4418.7765957446809</v>
          </cell>
          <cell r="E8558" t="str">
            <v>Open Value</v>
          </cell>
          <cell r="F8558" t="str">
            <v>Software Licenses</v>
          </cell>
        </row>
        <row r="8559">
          <cell r="B8559" t="str">
            <v>D87-02397O BRL</v>
          </cell>
          <cell r="C8559" t="str">
            <v>VisioPro SNGL LicSAPk OLV NL 2Y AqY2 AP</v>
          </cell>
          <cell r="D8559">
            <v>5412.3936170212764</v>
          </cell>
          <cell r="E8559" t="str">
            <v>Open Value</v>
          </cell>
          <cell r="F8559" t="str">
            <v>Software Licenses</v>
          </cell>
        </row>
        <row r="8560">
          <cell r="B8560" t="str">
            <v>D87-02398O BRL</v>
          </cell>
          <cell r="C8560" t="str">
            <v>VisioPro SNGL LicSAPk OLV NL 3Y AqY1 AP</v>
          </cell>
          <cell r="D8560">
            <v>6406.0212765957449</v>
          </cell>
          <cell r="E8560" t="str">
            <v>Open Value</v>
          </cell>
          <cell r="F8560" t="str">
            <v>Software Licenses</v>
          </cell>
        </row>
        <row r="8561">
          <cell r="B8561" t="str">
            <v>D87-02404O BRL</v>
          </cell>
          <cell r="C8561" t="str">
            <v>VisioPro SNGL SA OLV NL 1Y AqY1 AP</v>
          </cell>
          <cell r="D8561">
            <v>993.62765957446811</v>
          </cell>
          <cell r="E8561" t="str">
            <v>Open Value</v>
          </cell>
          <cell r="F8561" t="str">
            <v>Software Licenses</v>
          </cell>
        </row>
        <row r="8562">
          <cell r="B8562" t="str">
            <v>D87-02406O BRL</v>
          </cell>
          <cell r="C8562" t="str">
            <v>VisioPro SNGL SA OLV NL 1Y AqY2 AP</v>
          </cell>
          <cell r="D8562">
            <v>993.62765957446811</v>
          </cell>
          <cell r="E8562" t="str">
            <v>Open Value</v>
          </cell>
          <cell r="F8562" t="str">
            <v>Software Licenses</v>
          </cell>
        </row>
        <row r="8563">
          <cell r="B8563" t="str">
            <v>D87-02405O BRL</v>
          </cell>
          <cell r="C8563" t="str">
            <v>VisioPro SNGL SA OLV NL 1Y AqY3 AP</v>
          </cell>
          <cell r="D8563">
            <v>993.62765957446811</v>
          </cell>
          <cell r="E8563" t="str">
            <v>Open Value</v>
          </cell>
          <cell r="F8563" t="str">
            <v>Software Licenses</v>
          </cell>
        </row>
        <row r="8564">
          <cell r="B8564" t="str">
            <v>D87-02407O BRL</v>
          </cell>
          <cell r="C8564" t="str">
            <v>VisioPro SNGL SA OLV NL 2Y AqY2 AP</v>
          </cell>
          <cell r="D8564">
            <v>1987.244680851064</v>
          </cell>
          <cell r="E8564" t="str">
            <v>Open Value</v>
          </cell>
          <cell r="F8564" t="str">
            <v>Software Licenses</v>
          </cell>
        </row>
        <row r="8565">
          <cell r="B8565" t="str">
            <v>D87-02408O BRL</v>
          </cell>
          <cell r="C8565" t="str">
            <v>VisioPro SNGL SA OLV NL 3Y AqY1 AP</v>
          </cell>
          <cell r="D8565">
            <v>2980.872340425532</v>
          </cell>
          <cell r="E8565" t="str">
            <v>Open Value</v>
          </cell>
          <cell r="F8565" t="str">
            <v>Software Licenses</v>
          </cell>
        </row>
        <row r="8566">
          <cell r="B8566" t="str">
            <v>D87-02399O BRL</v>
          </cell>
          <cell r="C8566" t="str">
            <v>VisioPro SNGL SASU OLV NL 1Y AqY1 VisioStd AP</v>
          </cell>
          <cell r="D8566">
            <v>1023.2446808510639</v>
          </cell>
          <cell r="E8566" t="str">
            <v>Open Value</v>
          </cell>
          <cell r="F8566" t="str">
            <v>Software Licenses</v>
          </cell>
        </row>
        <row r="8567">
          <cell r="B8567" t="str">
            <v>D87-02400O BRL</v>
          </cell>
          <cell r="C8567" t="str">
            <v>VisioPro SNGL SASU OLV NL 1Y AqY2 VisioStd AP</v>
          </cell>
          <cell r="D8567">
            <v>1296.7872340425533</v>
          </cell>
          <cell r="E8567" t="str">
            <v>Open Value</v>
          </cell>
          <cell r="F8567" t="str">
            <v>Software Licenses</v>
          </cell>
        </row>
        <row r="8568">
          <cell r="B8568" t="str">
            <v>D87-02401O BRL</v>
          </cell>
          <cell r="C8568" t="str">
            <v>VisioPro SNGL SASU OLV NL 1Y AqY3 VisioStd AP</v>
          </cell>
          <cell r="D8568">
            <v>2117.3936170212764</v>
          </cell>
          <cell r="E8568" t="str">
            <v>Open Value</v>
          </cell>
          <cell r="F8568" t="str">
            <v>Software Licenses</v>
          </cell>
        </row>
        <row r="8569">
          <cell r="B8569" t="str">
            <v>D87-02402O BRL</v>
          </cell>
          <cell r="C8569" t="str">
            <v>VisioPro SNGL SASU OLV NL 2Y AqY2 VisioStd AP</v>
          </cell>
          <cell r="D8569">
            <v>2593.5638297872338</v>
          </cell>
          <cell r="E8569" t="str">
            <v>Open Value</v>
          </cell>
          <cell r="F8569" t="str">
            <v>Software Licenses</v>
          </cell>
        </row>
        <row r="8570">
          <cell r="B8570" t="str">
            <v>D87-02403O BRL</v>
          </cell>
          <cell r="C8570" t="str">
            <v>VisioPro SNGL SASU OLV NL 3Y AqY1 VisioStd AP</v>
          </cell>
          <cell r="D8570">
            <v>3069.7553191489365</v>
          </cell>
          <cell r="E8570" t="str">
            <v>Open Value</v>
          </cell>
          <cell r="F8570" t="str">
            <v>Software Licenses</v>
          </cell>
        </row>
        <row r="8571">
          <cell r="B8571" t="str">
            <v>D86-02423O BRL</v>
          </cell>
          <cell r="C8571" t="str">
            <v>VisioStd SNGL LicSAPk OLV NL 1Y AqY1 AP</v>
          </cell>
          <cell r="D8571">
            <v>1112.0957446808511</v>
          </cell>
          <cell r="E8571" t="str">
            <v>Open Value</v>
          </cell>
          <cell r="F8571" t="str">
            <v>Software Licenses</v>
          </cell>
        </row>
        <row r="8572">
          <cell r="B8572" t="str">
            <v>D86-02424O BRL</v>
          </cell>
          <cell r="C8572" t="str">
            <v>VisioStd SNGL LicSAPk OLV NL 1Y AqY2 AP</v>
          </cell>
          <cell r="D8572">
            <v>1409.4042553191489</v>
          </cell>
          <cell r="E8572" t="str">
            <v>Open Value</v>
          </cell>
          <cell r="F8572" t="str">
            <v>Software Licenses</v>
          </cell>
        </row>
        <row r="8573">
          <cell r="B8573" t="str">
            <v>D86-02425O BRL</v>
          </cell>
          <cell r="C8573" t="str">
            <v>VisioStd SNGL LicSAPk OLV NL 1Y AqY3 AP</v>
          </cell>
          <cell r="D8573">
            <v>2301.3829787234044</v>
          </cell>
          <cell r="E8573" t="str">
            <v>Open Value</v>
          </cell>
          <cell r="F8573" t="str">
            <v>Software Licenses</v>
          </cell>
        </row>
        <row r="8574">
          <cell r="B8574" t="str">
            <v>D86-02426O BRL</v>
          </cell>
          <cell r="C8574" t="str">
            <v>VisioStd SNGL LicSAPk OLV NL 2Y AqY2 AP</v>
          </cell>
          <cell r="D8574">
            <v>2818.8191489361702</v>
          </cell>
          <cell r="E8574" t="str">
            <v>Open Value</v>
          </cell>
          <cell r="F8574" t="str">
            <v>Software Licenses</v>
          </cell>
        </row>
        <row r="8575">
          <cell r="B8575" t="str">
            <v>D86-02427O BRL</v>
          </cell>
          <cell r="C8575" t="str">
            <v>VisioStd SNGL LicSAPk OLV NL 3Y AqY1 AP</v>
          </cell>
          <cell r="D8575">
            <v>3336.2659574468089</v>
          </cell>
          <cell r="E8575" t="str">
            <v>Open Value</v>
          </cell>
          <cell r="F8575" t="str">
            <v>Software Licenses</v>
          </cell>
        </row>
        <row r="8576">
          <cell r="B8576" t="str">
            <v>D86-02428O BRL</v>
          </cell>
          <cell r="C8576" t="str">
            <v>VisioStd SNGL SA OLV NL 1Y AqY1 AP</v>
          </cell>
          <cell r="D8576">
            <v>517.44680851063833</v>
          </cell>
          <cell r="E8576" t="str">
            <v>Open Value</v>
          </cell>
          <cell r="F8576" t="str">
            <v>Software Licenses</v>
          </cell>
        </row>
        <row r="8577">
          <cell r="B8577" t="str">
            <v>D86-02430O BRL</v>
          </cell>
          <cell r="C8577" t="str">
            <v>VisioStd SNGL SA OLV NL 1Y AqY2 AP</v>
          </cell>
          <cell r="D8577">
            <v>517.44680851063833</v>
          </cell>
          <cell r="E8577" t="str">
            <v>Open Value</v>
          </cell>
          <cell r="F8577" t="str">
            <v>Software Licenses</v>
          </cell>
        </row>
        <row r="8578">
          <cell r="B8578" t="str">
            <v>D86-02429O BRL</v>
          </cell>
          <cell r="C8578" t="str">
            <v>VisioStd SNGL SA OLV NL 1Y AqY3 AP</v>
          </cell>
          <cell r="D8578">
            <v>517.44680851063833</v>
          </cell>
          <cell r="E8578" t="str">
            <v>Open Value</v>
          </cell>
          <cell r="F8578" t="str">
            <v>Software Licenses</v>
          </cell>
        </row>
        <row r="8579">
          <cell r="B8579" t="str">
            <v>D86-02431O BRL</v>
          </cell>
          <cell r="C8579" t="str">
            <v>VisioStd SNGL SA OLV NL 2Y AqY2 AP</v>
          </cell>
          <cell r="D8579">
            <v>1034.872340425532</v>
          </cell>
          <cell r="E8579" t="str">
            <v>Open Value</v>
          </cell>
          <cell r="F8579" t="str">
            <v>Software Licenses</v>
          </cell>
        </row>
        <row r="8580">
          <cell r="B8580" t="str">
            <v>D86-02432O BRL</v>
          </cell>
          <cell r="C8580" t="str">
            <v>VisioStd SNGL SA OLV NL 3Y AqY1 AP</v>
          </cell>
          <cell r="D8580">
            <v>1552.3191489361704</v>
          </cell>
          <cell r="E8580" t="str">
            <v>Open Value</v>
          </cell>
          <cell r="F8580" t="str">
            <v>Software Licenses</v>
          </cell>
        </row>
        <row r="8581">
          <cell r="B8581" t="str">
            <v>MX3-00131O BRL</v>
          </cell>
          <cell r="C8581" t="str">
            <v>VSEntSubMSDN ALNG LicSAPk OLV NL 1Y AqY1 AP</v>
          </cell>
          <cell r="D8581">
            <v>22853.41489361702</v>
          </cell>
          <cell r="E8581" t="str">
            <v>Open Value</v>
          </cell>
          <cell r="F8581" t="str">
            <v>Software Licenses</v>
          </cell>
        </row>
        <row r="8582">
          <cell r="B8582" t="str">
            <v>MX3-00084O BRL</v>
          </cell>
          <cell r="C8582" t="str">
            <v>VSEntSubMSDN ALNG LicSAPk OLV NL 1Y AqY1 AP MPNCmptncyReq</v>
          </cell>
          <cell r="D8582">
            <v>18282.702127659577</v>
          </cell>
          <cell r="E8582" t="str">
            <v>Open Value</v>
          </cell>
          <cell r="F8582" t="str">
            <v>Software Licenses</v>
          </cell>
        </row>
        <row r="8583">
          <cell r="B8583" t="str">
            <v>MX3-00147O BRL</v>
          </cell>
          <cell r="C8583" t="str">
            <v>VSEntSubMSDN ALNG LicSAPk OLV NL 1Y AqY2 AP</v>
          </cell>
          <cell r="D8583">
            <v>28963.914893617024</v>
          </cell>
          <cell r="E8583" t="str">
            <v>Open Value</v>
          </cell>
          <cell r="F8583" t="str">
            <v>Software Licenses</v>
          </cell>
        </row>
        <row r="8584">
          <cell r="B8584" t="str">
            <v>MX3-00088O BRL</v>
          </cell>
          <cell r="C8584" t="str">
            <v>VSEntSubMSDN ALNG LicSAPk OLV NL 1Y AqY2 AP MPNCmptncyReq</v>
          </cell>
          <cell r="D8584">
            <v>23171.063829787236</v>
          </cell>
          <cell r="E8584" t="str">
            <v>Open Value</v>
          </cell>
          <cell r="F8584" t="str">
            <v>Software Licenses</v>
          </cell>
        </row>
        <row r="8585">
          <cell r="B8585" t="str">
            <v>MX3-00165O BRL</v>
          </cell>
          <cell r="C8585" t="str">
            <v>VSEntSubMSDN ALNG LicSAPk OLV NL 1Y AqY3 AP</v>
          </cell>
          <cell r="D8585">
            <v>47295.457446808519</v>
          </cell>
          <cell r="E8585" t="str">
            <v>Open Value</v>
          </cell>
          <cell r="F8585" t="str">
            <v>Software Licenses</v>
          </cell>
        </row>
        <row r="8586">
          <cell r="B8586" t="str">
            <v>MX3-00058O BRL</v>
          </cell>
          <cell r="C8586" t="str">
            <v>VSEntSubMSDN ALNG LicSAPk OLV NL 1Y AqY3 AP MPNCmptncyReq</v>
          </cell>
          <cell r="D8586">
            <v>37836.180851063837</v>
          </cell>
          <cell r="E8586" t="str">
            <v>Open Value</v>
          </cell>
          <cell r="F8586" t="str">
            <v>Software Licenses</v>
          </cell>
        </row>
        <row r="8587">
          <cell r="B8587" t="str">
            <v>MX3-00177O BRL</v>
          </cell>
          <cell r="C8587" t="str">
            <v>VSEntSubMSDN ALNG LicSAPk OLV NL 2Y AqY2 AP</v>
          </cell>
          <cell r="D8587">
            <v>57927.840425531918</v>
          </cell>
          <cell r="E8587" t="str">
            <v>Open Value</v>
          </cell>
          <cell r="F8587" t="str">
            <v>Software Licenses</v>
          </cell>
        </row>
        <row r="8588">
          <cell r="B8588" t="str">
            <v>MX3-00064O BRL</v>
          </cell>
          <cell r="C8588" t="str">
            <v>VSEntSubMSDN ALNG LicSAPk OLV NL 2Y AqY2 AP MPNCmptncyReq</v>
          </cell>
          <cell r="D8588">
            <v>46342.148936170219</v>
          </cell>
          <cell r="E8588" t="str">
            <v>Open Value</v>
          </cell>
          <cell r="F8588" t="str">
            <v>Software Licenses</v>
          </cell>
        </row>
        <row r="8589">
          <cell r="B8589" t="str">
            <v>MX3-00199O BRL</v>
          </cell>
          <cell r="C8589" t="str">
            <v>VSEntSubMSDN ALNG LicSAPk OLV NL 3Y AqY1 AP</v>
          </cell>
          <cell r="D8589">
            <v>68560.223404255317</v>
          </cell>
          <cell r="E8589" t="str">
            <v>Open Value</v>
          </cell>
          <cell r="F8589" t="str">
            <v>Software Licenses</v>
          </cell>
        </row>
        <row r="8590">
          <cell r="B8590" t="str">
            <v>MX3-00068O BRL</v>
          </cell>
          <cell r="C8590" t="str">
            <v>VSEntSubMSDN ALNG LicSAPk OLV NL 3Y AqY1 AP MPNCmptncyReq</v>
          </cell>
          <cell r="D8590">
            <v>54848.117021276601</v>
          </cell>
          <cell r="E8590" t="str">
            <v>Open Value</v>
          </cell>
          <cell r="F8590" t="str">
            <v>Software Licenses</v>
          </cell>
        </row>
        <row r="8591">
          <cell r="B8591" t="str">
            <v>MX3-00133O BRL</v>
          </cell>
          <cell r="C8591" t="str">
            <v>VSEntSubMSDN ALNG SA OLV NL 1Y AqY1 AP</v>
          </cell>
          <cell r="D8591">
            <v>10632.382978723406</v>
          </cell>
          <cell r="E8591" t="str">
            <v>Open Value</v>
          </cell>
          <cell r="F8591" t="str">
            <v>Software Licenses</v>
          </cell>
        </row>
        <row r="8592">
          <cell r="B8592" t="str">
            <v>MX3-00086O BRL</v>
          </cell>
          <cell r="C8592" t="str">
            <v>VSEntSubMSDN ALNG SA OLV NL 1Y AqY1 AP MPNCmptncyReq</v>
          </cell>
          <cell r="D8592">
            <v>8505.9680851063822</v>
          </cell>
          <cell r="E8592" t="str">
            <v>Open Value</v>
          </cell>
          <cell r="F8592" t="str">
            <v>Software Licenses</v>
          </cell>
        </row>
        <row r="8593">
          <cell r="B8593" t="str">
            <v>MX3-00149O BRL</v>
          </cell>
          <cell r="C8593" t="str">
            <v>VSEntSubMSDN ALNG SA OLV NL 1Y AqY2 AP</v>
          </cell>
          <cell r="D8593">
            <v>10632.382978723406</v>
          </cell>
          <cell r="E8593" t="str">
            <v>Open Value</v>
          </cell>
          <cell r="F8593" t="str">
            <v>Software Licenses</v>
          </cell>
        </row>
        <row r="8594">
          <cell r="B8594" t="str">
            <v>MX3-00056O BRL</v>
          </cell>
          <cell r="C8594" t="str">
            <v>VSEntSubMSDN ALNG SA OLV NL 1Y AqY2 AP MPNCmptncyReq</v>
          </cell>
          <cell r="D8594">
            <v>8505.9680851063822</v>
          </cell>
          <cell r="E8594" t="str">
            <v>Open Value</v>
          </cell>
          <cell r="F8594" t="str">
            <v>Software Licenses</v>
          </cell>
        </row>
        <row r="8595">
          <cell r="B8595" t="str">
            <v>MX3-00167O BRL</v>
          </cell>
          <cell r="C8595" t="str">
            <v>VSEntSubMSDN ALNG SA OLV NL 1Y AqY3 AP</v>
          </cell>
          <cell r="D8595">
            <v>10632.382978723406</v>
          </cell>
          <cell r="E8595" t="str">
            <v>Open Value</v>
          </cell>
          <cell r="F8595" t="str">
            <v>Software Licenses</v>
          </cell>
        </row>
        <row r="8596">
          <cell r="B8596" t="str">
            <v>MX3-00060O BRL</v>
          </cell>
          <cell r="C8596" t="str">
            <v>VSEntSubMSDN ALNG SA OLV NL 1Y AqY3 AP MPNCmptncyReq</v>
          </cell>
          <cell r="D8596">
            <v>8505.9680851063822</v>
          </cell>
          <cell r="E8596" t="str">
            <v>Open Value</v>
          </cell>
          <cell r="F8596" t="str">
            <v>Software Licenses</v>
          </cell>
        </row>
        <row r="8597">
          <cell r="B8597" t="str">
            <v>MX3-00179O BRL</v>
          </cell>
          <cell r="C8597" t="str">
            <v>VSEntSubMSDN ALNG SA OLV NL 2Y AqY2 AP</v>
          </cell>
          <cell r="D8597">
            <v>21264.765957446813</v>
          </cell>
          <cell r="E8597" t="str">
            <v>Open Value</v>
          </cell>
          <cell r="F8597" t="str">
            <v>Software Licenses</v>
          </cell>
        </row>
        <row r="8598">
          <cell r="B8598" t="str">
            <v>MX3-00066O BRL</v>
          </cell>
          <cell r="C8598" t="str">
            <v>VSEntSubMSDN ALNG SA OLV NL 2Y AqY2 AP MPNCmptncyReq</v>
          </cell>
          <cell r="D8598">
            <v>17011.946808510638</v>
          </cell>
          <cell r="E8598" t="str">
            <v>Open Value</v>
          </cell>
          <cell r="F8598" t="str">
            <v>Software Licenses</v>
          </cell>
        </row>
        <row r="8599">
          <cell r="B8599" t="str">
            <v>MX3-00201O BRL</v>
          </cell>
          <cell r="C8599" t="str">
            <v>VSEntSubMSDN ALNG SA OLV NL 3Y AqY1 AP</v>
          </cell>
          <cell r="D8599">
            <v>31897.159574468089</v>
          </cell>
          <cell r="E8599" t="str">
            <v>Open Value</v>
          </cell>
          <cell r="F8599" t="str">
            <v>Software Licenses</v>
          </cell>
        </row>
        <row r="8600">
          <cell r="B8600" t="str">
            <v>MX3-00070O BRL</v>
          </cell>
          <cell r="C8600" t="str">
            <v>VSEntSubMSDN ALNG SA OLV NL 3Y AqY1 AP MPNCmptncyReq</v>
          </cell>
          <cell r="D8600">
            <v>25517.904255319154</v>
          </cell>
          <cell r="E8600" t="str">
            <v>Open Value</v>
          </cell>
          <cell r="F8600" t="str">
            <v>Software Licenses</v>
          </cell>
        </row>
        <row r="8601">
          <cell r="B8601" t="str">
            <v>MX3-00143O BRL</v>
          </cell>
          <cell r="C8601" t="str">
            <v>VSEntSubMSDN ALNG SASU OLV NL 1Y AqY1 VSProwMSDN AP</v>
          </cell>
          <cell r="D8601">
            <v>19377.361702127662</v>
          </cell>
          <cell r="E8601" t="str">
            <v>Open Value</v>
          </cell>
          <cell r="F8601" t="str">
            <v>Software Licenses</v>
          </cell>
        </row>
        <row r="8602">
          <cell r="B8602" t="str">
            <v>MX3-00145O BRL</v>
          </cell>
          <cell r="C8602" t="str">
            <v>VSEntSubMSDN ALNG SASU OLV NL 1Y AqY1 VSTstProwMSDN AP</v>
          </cell>
          <cell r="D8602">
            <v>16275.276595744683</v>
          </cell>
          <cell r="E8602" t="str">
            <v>Open Value</v>
          </cell>
          <cell r="F8602" t="str">
            <v>Software Licenses</v>
          </cell>
        </row>
        <row r="8603">
          <cell r="B8603" t="str">
            <v>MX3-00151O BRL</v>
          </cell>
          <cell r="C8603" t="str">
            <v>VSEntSubMSDN ALNG SASU OLV NL 1Y AqY2 VSProwMSDN AP</v>
          </cell>
          <cell r="D8603">
            <v>25272.808510638297</v>
          </cell>
          <cell r="E8603" t="str">
            <v>Open Value</v>
          </cell>
          <cell r="F8603" t="str">
            <v>Software Licenses</v>
          </cell>
        </row>
        <row r="8604">
          <cell r="B8604" t="str">
            <v>MX3-00163O BRL</v>
          </cell>
          <cell r="C8604" t="str">
            <v>VSEntSubMSDN ALNG SASU OLV NL 1Y AqY2 VSTstProwMSDN AP</v>
          </cell>
          <cell r="D8604">
            <v>20627.000000000004</v>
          </cell>
          <cell r="E8604" t="str">
            <v>Open Value</v>
          </cell>
          <cell r="F8604" t="str">
            <v>Software Licenses</v>
          </cell>
        </row>
        <row r="8605">
          <cell r="B8605" t="str">
            <v>MX3-00169O BRL</v>
          </cell>
          <cell r="C8605" t="str">
            <v>VSEntSubMSDN ALNG SASU OLV NL 1Y AqY3 VSProwMSDN AP</v>
          </cell>
          <cell r="D8605">
            <v>42959.180851063829</v>
          </cell>
          <cell r="E8605" t="str">
            <v>Open Value</v>
          </cell>
          <cell r="F8605" t="str">
            <v>Software Licenses</v>
          </cell>
        </row>
        <row r="8606">
          <cell r="B8606" t="str">
            <v>MX3-00171O BRL</v>
          </cell>
          <cell r="C8606" t="str">
            <v>VSEntSubMSDN ALNG SASU OLV NL 1Y AqY3 VSTstProwMSDN AP</v>
          </cell>
          <cell r="D8606">
            <v>33682.191489361699</v>
          </cell>
          <cell r="E8606" t="str">
            <v>Open Value</v>
          </cell>
          <cell r="F8606" t="str">
            <v>Software Licenses</v>
          </cell>
        </row>
        <row r="8607">
          <cell r="B8607" t="str">
            <v>MX3-00181O BRL</v>
          </cell>
          <cell r="C8607" t="str">
            <v>VSEntSubMSDN ALNG SASU OLV NL 2Y AqY2 VSProwMSDN AP</v>
          </cell>
          <cell r="D8607">
            <v>50545.627659574471</v>
          </cell>
          <cell r="E8607" t="str">
            <v>Open Value</v>
          </cell>
          <cell r="F8607" t="str">
            <v>Software Licenses</v>
          </cell>
        </row>
        <row r="8608">
          <cell r="B8608" t="str">
            <v>MX3-00193O BRL</v>
          </cell>
          <cell r="C8608" t="str">
            <v>VSEntSubMSDN ALNG SASU OLV NL 2Y AqY2 VSTstProwMSDN AP</v>
          </cell>
          <cell r="D8608">
            <v>41254.01063829787</v>
          </cell>
          <cell r="E8608" t="str">
            <v>Open Value</v>
          </cell>
          <cell r="F8608" t="str">
            <v>Software Licenses</v>
          </cell>
        </row>
        <row r="8609">
          <cell r="B8609" t="str">
            <v>MX3-00203O BRL</v>
          </cell>
          <cell r="C8609" t="str">
            <v>VSEntSubMSDN ALNG SASU OLV NL 3Y AqY1 VSProwMSDN AP</v>
          </cell>
          <cell r="D8609">
            <v>58132.074468085113</v>
          </cell>
          <cell r="E8609" t="str">
            <v>Open Value</v>
          </cell>
          <cell r="F8609" t="str">
            <v>Software Licenses</v>
          </cell>
        </row>
        <row r="8610">
          <cell r="B8610" t="str">
            <v>MX3-00205O BRL</v>
          </cell>
          <cell r="C8610" t="str">
            <v>VSEntSubMSDN ALNG SASU OLV NL 3Y AqY1 VSTstProwMSDN AP</v>
          </cell>
          <cell r="D8610">
            <v>48825.819148936171</v>
          </cell>
          <cell r="E8610" t="str">
            <v>Open Value</v>
          </cell>
          <cell r="F8610" t="str">
            <v>Software Licenses</v>
          </cell>
        </row>
        <row r="8611">
          <cell r="B8611" t="str">
            <v>77D-00041O BRL</v>
          </cell>
          <cell r="C8611" t="str">
            <v>VSProSubMSDN ALNG LicSAPk OLV NL 1Y AqY1 AP</v>
          </cell>
          <cell r="D8611">
            <v>3476.0531914893618</v>
          </cell>
          <cell r="E8611" t="str">
            <v>Open Value</v>
          </cell>
          <cell r="F8611" t="str">
            <v>Software Licenses</v>
          </cell>
        </row>
        <row r="8612">
          <cell r="B8612" t="str">
            <v>77D-00045O BRL</v>
          </cell>
          <cell r="C8612" t="str">
            <v>VSProSubMSDN ALNG LicSAPk OLV NL 1Y AqY2 AP</v>
          </cell>
          <cell r="D8612">
            <v>3691.1063829787236</v>
          </cell>
          <cell r="E8612" t="str">
            <v>Open Value</v>
          </cell>
          <cell r="F8612" t="str">
            <v>Software Licenses</v>
          </cell>
        </row>
        <row r="8613">
          <cell r="B8613" t="str">
            <v>77D-00049O BRL</v>
          </cell>
          <cell r="C8613" t="str">
            <v>VSProSubMSDN ALNG LicSAPk OLV NL 1Y AqY3 AP</v>
          </cell>
          <cell r="D8613">
            <v>4336.2659574468089</v>
          </cell>
          <cell r="E8613" t="str">
            <v>Open Value</v>
          </cell>
          <cell r="F8613" t="str">
            <v>Software Licenses</v>
          </cell>
        </row>
        <row r="8614">
          <cell r="B8614" t="str">
            <v>77D-00070O BRL</v>
          </cell>
          <cell r="C8614" t="str">
            <v>VSProSubMSDN ALNG LicSAPk OLV NL 2Y AqY2 AP</v>
          </cell>
          <cell r="D8614">
            <v>7382.2021276595751</v>
          </cell>
          <cell r="E8614" t="str">
            <v>Open Value</v>
          </cell>
          <cell r="F8614" t="str">
            <v>Software Licenses</v>
          </cell>
        </row>
        <row r="8615">
          <cell r="B8615" t="str">
            <v>77D-00076O BRL</v>
          </cell>
          <cell r="C8615" t="str">
            <v>VSProSubMSDN ALNG LicSAPk OLV NL 3Y AqY1 AP</v>
          </cell>
          <cell r="D8615">
            <v>10428.148936170212</v>
          </cell>
          <cell r="E8615" t="str">
            <v>Open Value</v>
          </cell>
          <cell r="F8615" t="str">
            <v>Software Licenses</v>
          </cell>
        </row>
        <row r="8616">
          <cell r="B8616" t="str">
            <v>77D-00043O BRL</v>
          </cell>
          <cell r="C8616" t="str">
            <v>VSProSubMSDN ALNG SA OLV NL 1Y AqY1 AP</v>
          </cell>
          <cell r="D8616">
            <v>3045.9361702127658</v>
          </cell>
          <cell r="E8616" t="str">
            <v>Open Value</v>
          </cell>
          <cell r="F8616" t="str">
            <v>Software Licenses</v>
          </cell>
        </row>
        <row r="8617">
          <cell r="B8617" t="str">
            <v>77D-00047O BRL</v>
          </cell>
          <cell r="C8617" t="str">
            <v>VSProSubMSDN ALNG SA OLV NL 1Y AqY2 AP</v>
          </cell>
          <cell r="D8617">
            <v>3045.9361702127658</v>
          </cell>
          <cell r="E8617" t="str">
            <v>Open Value</v>
          </cell>
          <cell r="F8617" t="str">
            <v>Software Licenses</v>
          </cell>
        </row>
        <row r="8618">
          <cell r="B8618" t="str">
            <v>77D-00051O BRL</v>
          </cell>
          <cell r="C8618" t="str">
            <v>VSProSubMSDN ALNG SA OLV NL 1Y AqY3 AP</v>
          </cell>
          <cell r="D8618">
            <v>3045.9361702127658</v>
          </cell>
          <cell r="E8618" t="str">
            <v>Open Value</v>
          </cell>
          <cell r="F8618" t="str">
            <v>Software Licenses</v>
          </cell>
        </row>
        <row r="8619">
          <cell r="B8619" t="str">
            <v>77D-00072O BRL</v>
          </cell>
          <cell r="C8619" t="str">
            <v>VSProSubMSDN ALNG SA OLV NL 2Y AqY2 AP</v>
          </cell>
          <cell r="D8619">
            <v>6091.8829787234044</v>
          </cell>
          <cell r="E8619" t="str">
            <v>Open Value</v>
          </cell>
          <cell r="F8619" t="str">
            <v>Software Licenses</v>
          </cell>
        </row>
        <row r="8620">
          <cell r="B8620" t="str">
            <v>77D-00078O BRL</v>
          </cell>
          <cell r="C8620" t="str">
            <v>VSProSubMSDN ALNG SA OLV NL 3Y AqY1 AP</v>
          </cell>
          <cell r="D8620">
            <v>9137.8297872340427</v>
          </cell>
          <cell r="E8620" t="str">
            <v>Open Value</v>
          </cell>
          <cell r="F8620" t="str">
            <v>Software Licenses</v>
          </cell>
        </row>
        <row r="8621">
          <cell r="B8621" t="str">
            <v>125-00261O BRL</v>
          </cell>
          <cell r="C8621" t="str">
            <v>AzureDevOpsServer SNGL LicSAPk OLV NL 1Y AqY1 AP</v>
          </cell>
          <cell r="D8621">
            <v>1465.9148936170213</v>
          </cell>
          <cell r="E8621" t="str">
            <v>Open Value</v>
          </cell>
          <cell r="F8621" t="str">
            <v>Software Licenses</v>
          </cell>
        </row>
        <row r="8622">
          <cell r="B8622" t="str">
            <v>125-01196O BRL</v>
          </cell>
          <cell r="C8622" t="str">
            <v>AzureDevOpsServer SNGL LicSAPk OLV NL 1Y AqY1 AP MPNCmptncyReq</v>
          </cell>
          <cell r="D8622">
            <v>1173.1595744680851</v>
          </cell>
          <cell r="E8622" t="str">
            <v>Open Value</v>
          </cell>
          <cell r="F8622" t="str">
            <v>Software Licenses</v>
          </cell>
        </row>
        <row r="8623">
          <cell r="B8623" t="str">
            <v>125-00262O BRL</v>
          </cell>
          <cell r="C8623" t="str">
            <v>AzureDevOpsServer SNGL LicSAPk OLV NL 1Y AqY2 AP</v>
          </cell>
          <cell r="D8623">
            <v>1884.744680851064</v>
          </cell>
          <cell r="E8623" t="str">
            <v>Open Value</v>
          </cell>
          <cell r="F8623" t="str">
            <v>Software Licenses</v>
          </cell>
        </row>
        <row r="8624">
          <cell r="B8624" t="str">
            <v>125-01200O BRL</v>
          </cell>
          <cell r="C8624" t="str">
            <v>AzureDevOpsServer SNGL LicSAPk OLV NL 1Y AqY2 AP MPNCmptncyReq</v>
          </cell>
          <cell r="D8624">
            <v>1508.3404255319149</v>
          </cell>
          <cell r="E8624" t="str">
            <v>Open Value</v>
          </cell>
          <cell r="F8624" t="str">
            <v>Software Licenses</v>
          </cell>
        </row>
        <row r="8625">
          <cell r="B8625" t="str">
            <v>125-00263O BRL</v>
          </cell>
          <cell r="C8625" t="str">
            <v>AzureDevOpsServer SNGL LicSAPk OLV NL 1Y AqY3 AP</v>
          </cell>
          <cell r="D8625">
            <v>3141.2127659574467</v>
          </cell>
          <cell r="E8625" t="str">
            <v>Open Value</v>
          </cell>
          <cell r="F8625" t="str">
            <v>Software Licenses</v>
          </cell>
        </row>
        <row r="8626">
          <cell r="B8626" t="str">
            <v>125-01204O BRL</v>
          </cell>
          <cell r="C8626" t="str">
            <v>AzureDevOpsServer SNGL LicSAPk OLV NL 1Y AqY3 AP MPNCmptncyReq</v>
          </cell>
          <cell r="D8626">
            <v>2513.872340425532</v>
          </cell>
          <cell r="E8626" t="str">
            <v>Open Value</v>
          </cell>
          <cell r="F8626" t="str">
            <v>Software Licenses</v>
          </cell>
        </row>
        <row r="8627">
          <cell r="B8627" t="str">
            <v>125-00264O BRL</v>
          </cell>
          <cell r="C8627" t="str">
            <v>AzureDevOpsServer SNGL LicSAPk OLV NL 2Y AqY2 AP</v>
          </cell>
          <cell r="D8627">
            <v>3769.4787234042556</v>
          </cell>
          <cell r="E8627" t="str">
            <v>Open Value</v>
          </cell>
          <cell r="F8627" t="str">
            <v>Software Licenses</v>
          </cell>
        </row>
        <row r="8628">
          <cell r="B8628" t="str">
            <v>125-01210O BRL</v>
          </cell>
          <cell r="C8628" t="str">
            <v>AzureDevOpsServer SNGL LicSAPk OLV NL 2Y AqY2 AP MPNCmptncyReq</v>
          </cell>
          <cell r="D8628">
            <v>3016.6702127659578</v>
          </cell>
          <cell r="E8628" t="str">
            <v>Open Value</v>
          </cell>
          <cell r="F8628" t="str">
            <v>Software Licenses</v>
          </cell>
        </row>
        <row r="8629">
          <cell r="B8629" t="str">
            <v>125-00265O BRL</v>
          </cell>
          <cell r="C8629" t="str">
            <v>AzureDevOpsServer SNGL LicSAPk OLV NL 3Y AqY1 AP</v>
          </cell>
          <cell r="D8629">
            <v>4397.7553191489369</v>
          </cell>
          <cell r="E8629" t="str">
            <v>Open Value</v>
          </cell>
          <cell r="F8629" t="str">
            <v>Software Licenses</v>
          </cell>
        </row>
        <row r="8630">
          <cell r="B8630" t="str">
            <v>125-01214O BRL</v>
          </cell>
          <cell r="C8630" t="str">
            <v>AzureDevOpsServer SNGL LicSAPk OLV NL 3Y AqY1 AP MPNCmptncyReq</v>
          </cell>
          <cell r="D8630">
            <v>3519.4787234042556</v>
          </cell>
          <cell r="E8630" t="str">
            <v>Open Value</v>
          </cell>
          <cell r="F8630" t="str">
            <v>Software Licenses</v>
          </cell>
        </row>
        <row r="8631">
          <cell r="B8631" t="str">
            <v>125-00313O BRL</v>
          </cell>
          <cell r="C8631" t="str">
            <v>AzureDevOpsServer SNGL SA OLV NL 1Y AqY1 AP</v>
          </cell>
          <cell r="D8631">
            <v>628.26595744680856</v>
          </cell>
          <cell r="E8631" t="str">
            <v>Open Value</v>
          </cell>
          <cell r="F8631" t="str">
            <v>Software Licenses</v>
          </cell>
        </row>
        <row r="8632">
          <cell r="B8632" t="str">
            <v>125-01198O BRL</v>
          </cell>
          <cell r="C8632" t="str">
            <v>AzureDevOpsServer SNGL SA OLV NL 1Y AqY1 AP MPNCmptncyReq</v>
          </cell>
          <cell r="D8632">
            <v>502.80851063829789</v>
          </cell>
          <cell r="E8632" t="str">
            <v>Open Value</v>
          </cell>
          <cell r="F8632" t="str">
            <v>Software Licenses</v>
          </cell>
        </row>
        <row r="8633">
          <cell r="B8633" t="str">
            <v>125-00314O BRL</v>
          </cell>
          <cell r="C8633" t="str">
            <v>AzureDevOpsServer SNGL SA OLV NL 1Y AqY2 AP</v>
          </cell>
          <cell r="D8633">
            <v>628.26595744680856</v>
          </cell>
          <cell r="E8633" t="str">
            <v>Open Value</v>
          </cell>
          <cell r="F8633" t="str">
            <v>Software Licenses</v>
          </cell>
        </row>
        <row r="8634">
          <cell r="B8634" t="str">
            <v>125-01202O BRL</v>
          </cell>
          <cell r="C8634" t="str">
            <v>AzureDevOpsServer SNGL SA OLV NL 1Y AqY2 AP MPNCmptncyReq</v>
          </cell>
          <cell r="D8634">
            <v>502.80851063829789</v>
          </cell>
          <cell r="E8634" t="str">
            <v>Open Value</v>
          </cell>
          <cell r="F8634" t="str">
            <v>Software Licenses</v>
          </cell>
        </row>
        <row r="8635">
          <cell r="B8635" t="str">
            <v>125-00315O BRL</v>
          </cell>
          <cell r="C8635" t="str">
            <v>AzureDevOpsServer SNGL SA OLV NL 1Y AqY3 AP</v>
          </cell>
          <cell r="D8635">
            <v>628.26595744680856</v>
          </cell>
          <cell r="E8635" t="str">
            <v>Open Value</v>
          </cell>
          <cell r="F8635" t="str">
            <v>Software Licenses</v>
          </cell>
        </row>
        <row r="8636">
          <cell r="B8636" t="str">
            <v>125-01206O BRL</v>
          </cell>
          <cell r="C8636" t="str">
            <v>AzureDevOpsServer SNGL SA OLV NL 1Y AqY3 AP MPNCmptncyReq</v>
          </cell>
          <cell r="D8636">
            <v>502.80851063829789</v>
          </cell>
          <cell r="E8636" t="str">
            <v>Open Value</v>
          </cell>
          <cell r="F8636" t="str">
            <v>Software Licenses</v>
          </cell>
        </row>
        <row r="8637">
          <cell r="B8637" t="str">
            <v>125-00316O BRL</v>
          </cell>
          <cell r="C8637" t="str">
            <v>AzureDevOpsServer SNGL SA OLV NL 2Y AqY2 AP</v>
          </cell>
          <cell r="D8637">
            <v>1256.5531914893618</v>
          </cell>
          <cell r="E8637" t="str">
            <v>Open Value</v>
          </cell>
          <cell r="F8637" t="str">
            <v>Software Licenses</v>
          </cell>
        </row>
        <row r="8638">
          <cell r="B8638" t="str">
            <v>125-01212O BRL</v>
          </cell>
          <cell r="C8638" t="str">
            <v>AzureDevOpsServer SNGL SA OLV NL 2Y AqY2 AP MPNCmptncyReq</v>
          </cell>
          <cell r="D8638">
            <v>1005.6063829787234</v>
          </cell>
          <cell r="E8638" t="str">
            <v>Open Value</v>
          </cell>
          <cell r="F8638" t="str">
            <v>Software Licenses</v>
          </cell>
        </row>
        <row r="8639">
          <cell r="B8639" t="str">
            <v>125-00317O BRL</v>
          </cell>
          <cell r="C8639" t="str">
            <v>AzureDevOpsServer SNGL SA OLV NL 3Y AqY1 AP</v>
          </cell>
          <cell r="D8639">
            <v>1884.8191489361704</v>
          </cell>
          <cell r="E8639" t="str">
            <v>Open Value</v>
          </cell>
          <cell r="F8639" t="str">
            <v>Software Licenses</v>
          </cell>
        </row>
        <row r="8640">
          <cell r="B8640" t="str">
            <v>125-01216O BRL</v>
          </cell>
          <cell r="C8640" t="str">
            <v>AzureDevOpsServer SNGL SA OLV NL 3Y AqY1 AP MPNCmptncyReq</v>
          </cell>
          <cell r="D8640">
            <v>1508.4148936170216</v>
          </cell>
          <cell r="E8640" t="str">
            <v>Open Value</v>
          </cell>
          <cell r="F8640" t="str">
            <v>Software Licenses</v>
          </cell>
        </row>
        <row r="8641">
          <cell r="B8641" t="str">
            <v>126-00446O BRL</v>
          </cell>
          <cell r="C8641" t="str">
            <v>AzureDevOpsServerCAL SNGL LicSAPk OLV NL 1Y AqY1 AP DvcCAL</v>
          </cell>
          <cell r="D8641">
            <v>1465.9148936170213</v>
          </cell>
          <cell r="E8641" t="str">
            <v>Open Value</v>
          </cell>
          <cell r="F8641" t="str">
            <v>Software Licenses</v>
          </cell>
        </row>
        <row r="8642">
          <cell r="B8642" t="str">
            <v>126-01854O BRL</v>
          </cell>
          <cell r="C8642" t="str">
            <v>AzureDevOpsServerCAL SNGL LicSAPk OLV NL 1Y AqY1 AP MPNCmptncyReq DvcCAL</v>
          </cell>
          <cell r="D8642">
            <v>1173.1595744680851</v>
          </cell>
          <cell r="E8642" t="str">
            <v>Open Value</v>
          </cell>
          <cell r="F8642" t="str">
            <v>Software Licenses</v>
          </cell>
        </row>
        <row r="8643">
          <cell r="B8643" t="str">
            <v>126-01856O BRL</v>
          </cell>
          <cell r="C8643" t="str">
            <v>AzureDevOpsServerCAL SNGL LicSAPk OLV NL 1Y AqY1 AP MPNCmptncyReq UsrCAL</v>
          </cell>
          <cell r="D8643">
            <v>1350.7765957446809</v>
          </cell>
          <cell r="E8643" t="str">
            <v>Open Value</v>
          </cell>
          <cell r="F8643" t="str">
            <v>Software Licenses</v>
          </cell>
        </row>
        <row r="8644">
          <cell r="B8644" t="str">
            <v>126-00499O BRL</v>
          </cell>
          <cell r="C8644" t="str">
            <v>AzureDevOpsServerCAL SNGL LicSAPk OLV NL 1Y AqY1 AP UsrCAL</v>
          </cell>
          <cell r="D8644">
            <v>1686.0319148936171</v>
          </cell>
          <cell r="E8644" t="str">
            <v>Open Value</v>
          </cell>
          <cell r="F8644" t="str">
            <v>Software Licenses</v>
          </cell>
        </row>
        <row r="8645">
          <cell r="B8645" t="str">
            <v>126-00447O BRL</v>
          </cell>
          <cell r="C8645" t="str">
            <v>AzureDevOpsServerCAL SNGL LicSAPk OLV NL 1Y AqY2 AP DvcCAL</v>
          </cell>
          <cell r="D8645">
            <v>1884.744680851064</v>
          </cell>
          <cell r="E8645" t="str">
            <v>Open Value</v>
          </cell>
          <cell r="F8645" t="str">
            <v>Software Licenses</v>
          </cell>
        </row>
        <row r="8646">
          <cell r="B8646" t="str">
            <v>126-01828O BRL</v>
          </cell>
          <cell r="C8646" t="str">
            <v>AzureDevOpsServerCAL SNGL LicSAPk OLV NL 1Y AqY2 AP MPNCmptncyReq DvcCAL</v>
          </cell>
          <cell r="D8646">
            <v>1508.3404255319149</v>
          </cell>
          <cell r="E8646" t="str">
            <v>Open Value</v>
          </cell>
          <cell r="F8646" t="str">
            <v>Software Licenses</v>
          </cell>
        </row>
        <row r="8647">
          <cell r="B8647" t="str">
            <v>126-01844O BRL</v>
          </cell>
          <cell r="C8647" t="str">
            <v>AzureDevOpsServerCAL SNGL LicSAPk OLV NL 1Y AqY2 AP MPNCmptncyReq UsrCAL</v>
          </cell>
          <cell r="D8647">
            <v>1736.7872340425531</v>
          </cell>
          <cell r="E8647" t="str">
            <v>Open Value</v>
          </cell>
          <cell r="F8647" t="str">
            <v>Software Licenses</v>
          </cell>
        </row>
        <row r="8648">
          <cell r="B8648" t="str">
            <v>126-00500O BRL</v>
          </cell>
          <cell r="C8648" t="str">
            <v>AzureDevOpsServerCAL SNGL LicSAPk OLV NL 1Y AqY2 AP UsrCAL</v>
          </cell>
          <cell r="D8648">
            <v>2167.744680851064</v>
          </cell>
          <cell r="E8648" t="str">
            <v>Open Value</v>
          </cell>
          <cell r="F8648" t="str">
            <v>Software Licenses</v>
          </cell>
        </row>
        <row r="8649">
          <cell r="B8649" t="str">
            <v>126-00448O BRL</v>
          </cell>
          <cell r="C8649" t="str">
            <v>AzureDevOpsServerCAL SNGL LicSAPk OLV NL 1Y AqY3 AP DvcCAL</v>
          </cell>
          <cell r="D8649">
            <v>3141.2127659574467</v>
          </cell>
          <cell r="E8649" t="str">
            <v>Open Value</v>
          </cell>
          <cell r="F8649" t="str">
            <v>Software Licenses</v>
          </cell>
        </row>
        <row r="8650">
          <cell r="B8650" t="str">
            <v>126-01872O BRL</v>
          </cell>
          <cell r="C8650" t="str">
            <v>AzureDevOpsServerCAL SNGL LicSAPk OLV NL 1Y AqY3 AP MPNCmptncyReq DvcCAL</v>
          </cell>
          <cell r="D8650">
            <v>2513.872340425532</v>
          </cell>
          <cell r="E8650" t="str">
            <v>Open Value</v>
          </cell>
          <cell r="F8650" t="str">
            <v>Software Licenses</v>
          </cell>
        </row>
        <row r="8651">
          <cell r="B8651" t="str">
            <v>126-01874O BRL</v>
          </cell>
          <cell r="C8651" t="str">
            <v>AzureDevOpsServerCAL SNGL LicSAPk OLV NL 1Y AqY3 AP MPNCmptncyReq UsrCAL</v>
          </cell>
          <cell r="D8651">
            <v>2894.7872340425533</v>
          </cell>
          <cell r="E8651" t="str">
            <v>Open Value</v>
          </cell>
          <cell r="F8651" t="str">
            <v>Software Licenses</v>
          </cell>
        </row>
        <row r="8652">
          <cell r="B8652" t="str">
            <v>126-00501O BRL</v>
          </cell>
          <cell r="C8652" t="str">
            <v>AzureDevOpsServerCAL SNGL LicSAPk OLV NL 1Y AqY3 AP UsrCAL</v>
          </cell>
          <cell r="D8652">
            <v>3612.8829787234044</v>
          </cell>
          <cell r="E8652" t="str">
            <v>Open Value</v>
          </cell>
          <cell r="F8652" t="str">
            <v>Software Licenses</v>
          </cell>
        </row>
        <row r="8653">
          <cell r="B8653" t="str">
            <v>126-00449O BRL</v>
          </cell>
          <cell r="C8653" t="str">
            <v>AzureDevOpsServerCAL SNGL LicSAPk OLV NL 2Y AqY2 AP DvcCAL</v>
          </cell>
          <cell r="D8653">
            <v>3769.4787234042556</v>
          </cell>
          <cell r="E8653" t="str">
            <v>Open Value</v>
          </cell>
          <cell r="F8653" t="str">
            <v>Software Licenses</v>
          </cell>
        </row>
        <row r="8654">
          <cell r="B8654" t="str">
            <v>126-01830O BRL</v>
          </cell>
          <cell r="C8654" t="str">
            <v>AzureDevOpsServerCAL SNGL LicSAPk OLV NL 2Y AqY2 AP MPNCmptncyReq DvcCAL</v>
          </cell>
          <cell r="D8654">
            <v>3016.6702127659578</v>
          </cell>
          <cell r="E8654" t="str">
            <v>Open Value</v>
          </cell>
          <cell r="F8654" t="str">
            <v>Software Licenses</v>
          </cell>
        </row>
        <row r="8655">
          <cell r="B8655" t="str">
            <v>126-01846O BRL</v>
          </cell>
          <cell r="C8655" t="str">
            <v>AzureDevOpsServerCAL SNGL LicSAPk OLV NL 2Y AqY2 AP MPNCmptncyReq UsrCAL</v>
          </cell>
          <cell r="D8655">
            <v>3473.5531914893618</v>
          </cell>
          <cell r="E8655" t="str">
            <v>Open Value</v>
          </cell>
          <cell r="F8655" t="str">
            <v>Software Licenses</v>
          </cell>
        </row>
        <row r="8656">
          <cell r="B8656" t="str">
            <v>126-00502O BRL</v>
          </cell>
          <cell r="C8656" t="str">
            <v>AzureDevOpsServerCAL SNGL LicSAPk OLV NL 2Y AqY2 AP UsrCAL</v>
          </cell>
          <cell r="D8656">
            <v>4335.489361702128</v>
          </cell>
          <cell r="E8656" t="str">
            <v>Open Value</v>
          </cell>
          <cell r="F8656" t="str">
            <v>Software Licenses</v>
          </cell>
        </row>
        <row r="8657">
          <cell r="B8657" t="str">
            <v>126-00450O BRL</v>
          </cell>
          <cell r="C8657" t="str">
            <v>AzureDevOpsServerCAL SNGL LicSAPk OLV NL 3Y AqY1 AP DvcCAL</v>
          </cell>
          <cell r="D8657">
            <v>4397.7553191489369</v>
          </cell>
          <cell r="E8657" t="str">
            <v>Open Value</v>
          </cell>
          <cell r="F8657" t="str">
            <v>Software Licenses</v>
          </cell>
        </row>
        <row r="8658">
          <cell r="B8658" t="str">
            <v>126-01850O BRL</v>
          </cell>
          <cell r="C8658" t="str">
            <v>AzureDevOpsServerCAL SNGL LicSAPk OLV NL 3Y AqY1 AP MPNCmptncyReq DvcCAL</v>
          </cell>
          <cell r="D8658">
            <v>3519.4787234042556</v>
          </cell>
          <cell r="E8658" t="str">
            <v>Open Value</v>
          </cell>
          <cell r="F8658" t="str">
            <v>Software Licenses</v>
          </cell>
        </row>
        <row r="8659">
          <cell r="B8659" t="str">
            <v>126-01878O BRL</v>
          </cell>
          <cell r="C8659" t="str">
            <v>AzureDevOpsServerCAL SNGL LicSAPk OLV NL 3Y AqY1 AP MPNCmptncyReq UsrCAL</v>
          </cell>
          <cell r="D8659">
            <v>4052.3297872340427</v>
          </cell>
          <cell r="E8659" t="str">
            <v>Open Value</v>
          </cell>
          <cell r="F8659" t="str">
            <v>Software Licenses</v>
          </cell>
        </row>
        <row r="8660">
          <cell r="B8660" t="str">
            <v>126-00503O BRL</v>
          </cell>
          <cell r="C8660" t="str">
            <v>AzureDevOpsServerCAL SNGL LicSAPk OLV NL 3Y AqY1 AP UsrCAL</v>
          </cell>
          <cell r="D8660">
            <v>5058.0957446808507</v>
          </cell>
          <cell r="E8660" t="str">
            <v>Open Value</v>
          </cell>
          <cell r="F8660" t="str">
            <v>Software Licenses</v>
          </cell>
        </row>
        <row r="8661">
          <cell r="B8661" t="str">
            <v>126-00551O BRL</v>
          </cell>
          <cell r="C8661" t="str">
            <v>AzureDevOpsServerCAL SNGL SA OLV NL 1Y AqY1 AP DvcCAL</v>
          </cell>
          <cell r="D8661">
            <v>628.26595744680856</v>
          </cell>
          <cell r="E8661" t="str">
            <v>Open Value</v>
          </cell>
          <cell r="F8661" t="str">
            <v>Software Licenses</v>
          </cell>
        </row>
        <row r="8662">
          <cell r="B8662" t="str">
            <v>126-01858O BRL</v>
          </cell>
          <cell r="C8662" t="str">
            <v>AzureDevOpsServerCAL SNGL SA OLV NL 1Y AqY1 AP MPNCmptncyReq DvcCAL</v>
          </cell>
          <cell r="D8662">
            <v>502.80851063829789</v>
          </cell>
          <cell r="E8662" t="str">
            <v>Open Value</v>
          </cell>
          <cell r="F8662" t="str">
            <v>Software Licenses</v>
          </cell>
        </row>
        <row r="8663">
          <cell r="B8663" t="str">
            <v>126-01860O BRL</v>
          </cell>
          <cell r="C8663" t="str">
            <v>AzureDevOpsServerCAL SNGL SA OLV NL 1Y AqY1 AP MPNCmptncyReq UsrCAL</v>
          </cell>
          <cell r="D8663">
            <v>578.77659574468089</v>
          </cell>
          <cell r="E8663" t="str">
            <v>Open Value</v>
          </cell>
          <cell r="F8663" t="str">
            <v>Software Licenses</v>
          </cell>
        </row>
        <row r="8664">
          <cell r="B8664" t="str">
            <v>126-00601O BRL</v>
          </cell>
          <cell r="C8664" t="str">
            <v>AzureDevOpsServerCAL SNGL SA OLV NL 1Y AqY1 AP UsrCAL</v>
          </cell>
          <cell r="D8664">
            <v>722.60638297872345</v>
          </cell>
          <cell r="E8664" t="str">
            <v>Open Value</v>
          </cell>
          <cell r="F8664" t="str">
            <v>Software Licenses</v>
          </cell>
        </row>
        <row r="8665">
          <cell r="B8665" t="str">
            <v>126-00552O BRL</v>
          </cell>
          <cell r="C8665" t="str">
            <v>AzureDevOpsServerCAL SNGL SA OLV NL 1Y AqY2 AP DvcCAL</v>
          </cell>
          <cell r="D8665">
            <v>628.26595744680856</v>
          </cell>
          <cell r="E8665" t="str">
            <v>Open Value</v>
          </cell>
          <cell r="F8665" t="str">
            <v>Software Licenses</v>
          </cell>
        </row>
        <row r="8666">
          <cell r="B8666" t="str">
            <v>126-01848O BRL</v>
          </cell>
          <cell r="C8666" t="str">
            <v>AzureDevOpsServerCAL SNGL SA OLV NL 1Y AqY2 AP MPNCmptncyReq DvcCAL</v>
          </cell>
          <cell r="D8666">
            <v>502.80851063829789</v>
          </cell>
          <cell r="E8666" t="str">
            <v>Open Value</v>
          </cell>
          <cell r="F8666" t="str">
            <v>Software Licenses</v>
          </cell>
        </row>
        <row r="8667">
          <cell r="B8667" t="str">
            <v>126-01870O BRL</v>
          </cell>
          <cell r="C8667" t="str">
            <v>AzureDevOpsServerCAL SNGL SA OLV NL 1Y AqY2 AP MPNCmptncyReq UsrCAL</v>
          </cell>
          <cell r="D8667">
            <v>578.77659574468089</v>
          </cell>
          <cell r="E8667" t="str">
            <v>Open Value</v>
          </cell>
          <cell r="F8667" t="str">
            <v>Software Licenses</v>
          </cell>
        </row>
        <row r="8668">
          <cell r="B8668" t="str">
            <v>126-00602O BRL</v>
          </cell>
          <cell r="C8668" t="str">
            <v>AzureDevOpsServerCAL SNGL SA OLV NL 1Y AqY2 AP UsrCAL</v>
          </cell>
          <cell r="D8668">
            <v>722.60638297872345</v>
          </cell>
          <cell r="E8668" t="str">
            <v>Open Value</v>
          </cell>
          <cell r="F8668" t="str">
            <v>Software Licenses</v>
          </cell>
        </row>
        <row r="8669">
          <cell r="B8669" t="str">
            <v>126-00553O BRL</v>
          </cell>
          <cell r="C8669" t="str">
            <v>AzureDevOpsServerCAL SNGL SA OLV NL 1Y AqY3 AP DvcCAL</v>
          </cell>
          <cell r="D8669">
            <v>628.26595744680856</v>
          </cell>
          <cell r="E8669" t="str">
            <v>Open Value</v>
          </cell>
          <cell r="F8669" t="str">
            <v>Software Licenses</v>
          </cell>
        </row>
        <row r="8670">
          <cell r="B8670" t="str">
            <v>126-01876O BRL</v>
          </cell>
          <cell r="C8670" t="str">
            <v>AzureDevOpsServerCAL SNGL SA OLV NL 1Y AqY3 AP MPNCmptncyReq DvcCAL</v>
          </cell>
          <cell r="D8670">
            <v>502.80851063829789</v>
          </cell>
          <cell r="E8670" t="str">
            <v>Open Value</v>
          </cell>
          <cell r="F8670" t="str">
            <v>Software Licenses</v>
          </cell>
        </row>
        <row r="8671">
          <cell r="B8671" t="str">
            <v>126-01868O BRL</v>
          </cell>
          <cell r="C8671" t="str">
            <v>AzureDevOpsServerCAL SNGL SA OLV NL 1Y AqY3 AP MPNCmptncyReq UsrCAL</v>
          </cell>
          <cell r="D8671">
            <v>578.77659574468089</v>
          </cell>
          <cell r="E8671" t="str">
            <v>Open Value</v>
          </cell>
          <cell r="F8671" t="str">
            <v>Software Licenses</v>
          </cell>
        </row>
        <row r="8672">
          <cell r="B8672" t="str">
            <v>126-00603O BRL</v>
          </cell>
          <cell r="C8672" t="str">
            <v>AzureDevOpsServerCAL SNGL SA OLV NL 1Y AqY3 AP UsrCAL</v>
          </cell>
          <cell r="D8672">
            <v>722.60638297872345</v>
          </cell>
          <cell r="E8672" t="str">
            <v>Open Value</v>
          </cell>
          <cell r="F8672" t="str">
            <v>Software Licenses</v>
          </cell>
        </row>
        <row r="8673">
          <cell r="B8673" t="str">
            <v>126-00554O BRL</v>
          </cell>
          <cell r="C8673" t="str">
            <v>AzureDevOpsServerCAL SNGL SA OLV NL 2Y AqY2 AP DvcCAL</v>
          </cell>
          <cell r="D8673">
            <v>1256.5531914893618</v>
          </cell>
          <cell r="E8673" t="str">
            <v>Open Value</v>
          </cell>
          <cell r="F8673" t="str">
            <v>Software Licenses</v>
          </cell>
        </row>
        <row r="8674">
          <cell r="B8674" t="str">
            <v>126-01864O BRL</v>
          </cell>
          <cell r="C8674" t="str">
            <v>AzureDevOpsServerCAL SNGL SA OLV NL 2Y AqY2 AP MPNCmptncyReq DvcCAL</v>
          </cell>
          <cell r="D8674">
            <v>1005.6063829787234</v>
          </cell>
          <cell r="E8674" t="str">
            <v>Open Value</v>
          </cell>
          <cell r="F8674" t="str">
            <v>Software Licenses</v>
          </cell>
        </row>
        <row r="8675">
          <cell r="B8675" t="str">
            <v>126-01866O BRL</v>
          </cell>
          <cell r="C8675" t="str">
            <v>AzureDevOpsServerCAL SNGL SA OLV NL 2Y AqY2 AP MPNCmptncyReq UsrCAL</v>
          </cell>
          <cell r="D8675">
            <v>1157.5425531914893</v>
          </cell>
          <cell r="E8675" t="str">
            <v>Open Value</v>
          </cell>
          <cell r="F8675" t="str">
            <v>Software Licenses</v>
          </cell>
        </row>
        <row r="8676">
          <cell r="B8676" t="str">
            <v>126-00604O BRL</v>
          </cell>
          <cell r="C8676" t="str">
            <v>AzureDevOpsServerCAL SNGL SA OLV NL 2Y AqY2 AP UsrCAL</v>
          </cell>
          <cell r="D8676">
            <v>1445.2127659574469</v>
          </cell>
          <cell r="E8676" t="str">
            <v>Open Value</v>
          </cell>
          <cell r="F8676" t="str">
            <v>Software Licenses</v>
          </cell>
        </row>
        <row r="8677">
          <cell r="B8677" t="str">
            <v>126-00555O BRL</v>
          </cell>
          <cell r="C8677" t="str">
            <v>AzureDevOpsServerCAL SNGL SA OLV NL 3Y AqY1 AP DvcCAL</v>
          </cell>
          <cell r="D8677">
            <v>1884.8191489361704</v>
          </cell>
          <cell r="E8677" t="str">
            <v>Open Value</v>
          </cell>
          <cell r="F8677" t="str">
            <v>Software Licenses</v>
          </cell>
        </row>
        <row r="8678">
          <cell r="B8678" t="str">
            <v>126-01880O BRL</v>
          </cell>
          <cell r="C8678" t="str">
            <v>AzureDevOpsServerCAL SNGL SA OLV NL 3Y AqY1 AP MPNCmptncyReq DvcCAL</v>
          </cell>
          <cell r="D8678">
            <v>1508.4148936170216</v>
          </cell>
          <cell r="E8678" t="str">
            <v>Open Value</v>
          </cell>
          <cell r="F8678" t="str">
            <v>Software Licenses</v>
          </cell>
        </row>
        <row r="8679">
          <cell r="B8679" t="str">
            <v>126-01882O BRL</v>
          </cell>
          <cell r="C8679" t="str">
            <v>AzureDevOpsServerCAL SNGL SA OLV NL 3Y AqY1 AP MPNCmptncyReq UsrCAL</v>
          </cell>
          <cell r="D8679">
            <v>1736.3191489361704</v>
          </cell>
          <cell r="E8679" t="str">
            <v>Open Value</v>
          </cell>
          <cell r="F8679" t="str">
            <v>Software Licenses</v>
          </cell>
        </row>
        <row r="8680">
          <cell r="B8680" t="str">
            <v>126-00605O BRL</v>
          </cell>
          <cell r="C8680" t="str">
            <v>AzureDevOpsServerCAL SNGL SA OLV NL 3Y AqY1 AP UsrCAL</v>
          </cell>
          <cell r="D8680">
            <v>2167.8191489361702</v>
          </cell>
          <cell r="E8680" t="str">
            <v>Open Value</v>
          </cell>
          <cell r="F8680" t="str">
            <v>Software Licenses</v>
          </cell>
        </row>
        <row r="8681">
          <cell r="B8681" t="str">
            <v>L5D-00092O BRL</v>
          </cell>
          <cell r="C8681" t="str">
            <v>VSTstProSubMSDN ALNG LicSAPk OLV NL 1Y AqY1 AP</v>
          </cell>
          <cell r="D8681">
            <v>6578.1382978723404</v>
          </cell>
          <cell r="E8681" t="str">
            <v>Open Value</v>
          </cell>
          <cell r="F8681" t="str">
            <v>Software Licenses</v>
          </cell>
        </row>
        <row r="8682">
          <cell r="B8682" t="str">
            <v>L5D-00273O BRL</v>
          </cell>
          <cell r="C8682" t="str">
            <v>VSTstProSubMSDN ALNG LicSAPk OLV NL 1Y AqY1 AP MPNCmptncyReq</v>
          </cell>
          <cell r="D8682">
            <v>5261.8191489361698</v>
          </cell>
          <cell r="E8682" t="str">
            <v>Open Value</v>
          </cell>
          <cell r="F8682" t="str">
            <v>Software Licenses</v>
          </cell>
        </row>
        <row r="8683">
          <cell r="B8683" t="str">
            <v>L5D-00096O BRL</v>
          </cell>
          <cell r="C8683" t="str">
            <v>VSTstProSubMSDN ALNG LicSAPk OLV NL 1Y AqY2 AP</v>
          </cell>
          <cell r="D8683">
            <v>8336.9148936170222</v>
          </cell>
          <cell r="E8683" t="str">
            <v>Open Value</v>
          </cell>
          <cell r="F8683" t="str">
            <v>Software Licenses</v>
          </cell>
        </row>
        <row r="8684">
          <cell r="B8684" t="str">
            <v>L5D-00277O BRL</v>
          </cell>
          <cell r="C8684" t="str">
            <v>VSTstProSubMSDN ALNG LicSAPk OLV NL 1Y AqY2 AP MPNCmptncyReq</v>
          </cell>
          <cell r="D8684">
            <v>6668.7872340425538</v>
          </cell>
          <cell r="E8684" t="str">
            <v>Open Value</v>
          </cell>
          <cell r="F8684" t="str">
            <v>Software Licenses</v>
          </cell>
        </row>
        <row r="8685">
          <cell r="B8685" t="str">
            <v>L5D-00100O BRL</v>
          </cell>
          <cell r="C8685" t="str">
            <v>VSTstProSubMSDN ALNG LicSAPk OLV NL 1Y AqY3 AP</v>
          </cell>
          <cell r="D8685">
            <v>13613.255319148937</v>
          </cell>
          <cell r="E8685" t="str">
            <v>Open Value</v>
          </cell>
          <cell r="F8685" t="str">
            <v>Software Licenses</v>
          </cell>
        </row>
        <row r="8686">
          <cell r="B8686" t="str">
            <v>L5D-00281O BRL</v>
          </cell>
          <cell r="C8686" t="str">
            <v>VSTstProSubMSDN ALNG LicSAPk OLV NL 1Y AqY3 AP MPNCmptncyReq</v>
          </cell>
          <cell r="D8686">
            <v>10889.712765957447</v>
          </cell>
          <cell r="E8686" t="str">
            <v>Open Value</v>
          </cell>
          <cell r="F8686" t="str">
            <v>Software Licenses</v>
          </cell>
        </row>
        <row r="8687">
          <cell r="B8687" t="str">
            <v>L5D-00121O BRL</v>
          </cell>
          <cell r="C8687" t="str">
            <v>VSTstProSubMSDN ALNG LicSAPk OLV NL 2Y AqY2 AP</v>
          </cell>
          <cell r="D8687">
            <v>16673.829787234044</v>
          </cell>
          <cell r="E8687" t="str">
            <v>Open Value</v>
          </cell>
          <cell r="F8687" t="str">
            <v>Software Licenses</v>
          </cell>
        </row>
        <row r="8688">
          <cell r="B8688" t="str">
            <v>L5D-00287O BRL</v>
          </cell>
          <cell r="C8688" t="str">
            <v>VSTstProSubMSDN ALNG LicSAPk OLV NL 2Y AqY2 AP MPNCmptncyReq</v>
          </cell>
          <cell r="D8688">
            <v>13337.574468085108</v>
          </cell>
          <cell r="E8688" t="str">
            <v>Open Value</v>
          </cell>
          <cell r="F8688" t="str">
            <v>Software Licenses</v>
          </cell>
        </row>
        <row r="8689">
          <cell r="B8689" t="str">
            <v>L5D-00127O BRL</v>
          </cell>
          <cell r="C8689" t="str">
            <v>VSTstProSubMSDN ALNG LicSAPk OLV NL 3Y AqY1 AP</v>
          </cell>
          <cell r="D8689">
            <v>19734.40425531915</v>
          </cell>
          <cell r="E8689" t="str">
            <v>Open Value</v>
          </cell>
          <cell r="F8689" t="str">
            <v>Software Licenses</v>
          </cell>
        </row>
        <row r="8690">
          <cell r="B8690" t="str">
            <v>L5D-00291O BRL</v>
          </cell>
          <cell r="C8690" t="str">
            <v>VSTstProSubMSDN ALNG LicSAPk OLV NL 3Y AqY1 AP MPNCmptncyReq</v>
          </cell>
          <cell r="D8690">
            <v>15785.446808510638</v>
          </cell>
          <cell r="E8690" t="str">
            <v>Open Value</v>
          </cell>
          <cell r="F8690" t="str">
            <v>Software Licenses</v>
          </cell>
        </row>
        <row r="8691">
          <cell r="B8691" t="str">
            <v>L5D-00094O BRL</v>
          </cell>
          <cell r="C8691" t="str">
            <v>VSTstProSubMSDN ALNG SA OLV NL 1Y AqY1 AP</v>
          </cell>
          <cell r="D8691">
            <v>3060.5744680851067</v>
          </cell>
          <cell r="E8691" t="str">
            <v>Open Value</v>
          </cell>
          <cell r="F8691" t="str">
            <v>Software Licenses</v>
          </cell>
        </row>
        <row r="8692">
          <cell r="B8692" t="str">
            <v>L5D-00275O BRL</v>
          </cell>
          <cell r="C8692" t="str">
            <v>VSTstProSubMSDN ALNG SA OLV NL 1Y AqY1 AP MPNCmptncyReq</v>
          </cell>
          <cell r="D8692">
            <v>2447.872340425532</v>
          </cell>
          <cell r="E8692" t="str">
            <v>Open Value</v>
          </cell>
          <cell r="F8692" t="str">
            <v>Software Licenses</v>
          </cell>
        </row>
        <row r="8693">
          <cell r="B8693" t="str">
            <v>L5D-00098O BRL</v>
          </cell>
          <cell r="C8693" t="str">
            <v>VSTstProSubMSDN ALNG SA OLV NL 1Y AqY2 AP</v>
          </cell>
          <cell r="D8693">
            <v>3060.5744680851067</v>
          </cell>
          <cell r="E8693" t="str">
            <v>Open Value</v>
          </cell>
          <cell r="F8693" t="str">
            <v>Software Licenses</v>
          </cell>
        </row>
        <row r="8694">
          <cell r="B8694" t="str">
            <v>L5D-00279O BRL</v>
          </cell>
          <cell r="C8694" t="str">
            <v>VSTstProSubMSDN ALNG SA OLV NL 1Y AqY2 AP MPNCmptncyReq</v>
          </cell>
          <cell r="D8694">
            <v>2447.872340425532</v>
          </cell>
          <cell r="E8694" t="str">
            <v>Open Value</v>
          </cell>
          <cell r="F8694" t="str">
            <v>Software Licenses</v>
          </cell>
        </row>
        <row r="8695">
          <cell r="B8695" t="str">
            <v>L5D-00102O BRL</v>
          </cell>
          <cell r="C8695" t="str">
            <v>VSTstProSubMSDN ALNG SA OLV NL 1Y AqY3 AP</v>
          </cell>
          <cell r="D8695">
            <v>3060.5744680851067</v>
          </cell>
          <cell r="E8695" t="str">
            <v>Open Value</v>
          </cell>
          <cell r="F8695" t="str">
            <v>Software Licenses</v>
          </cell>
        </row>
        <row r="8696">
          <cell r="B8696" t="str">
            <v>L5D-00283O BRL</v>
          </cell>
          <cell r="C8696" t="str">
            <v>VSTstProSubMSDN ALNG SA OLV NL 1Y AqY3 AP MPNCmptncyReq</v>
          </cell>
          <cell r="D8696">
            <v>2447.872340425532</v>
          </cell>
          <cell r="E8696" t="str">
            <v>Open Value</v>
          </cell>
          <cell r="F8696" t="str">
            <v>Software Licenses</v>
          </cell>
        </row>
        <row r="8697">
          <cell r="B8697" t="str">
            <v>L5D-00123O BRL</v>
          </cell>
          <cell r="C8697" t="str">
            <v>VSTstProSubMSDN ALNG SA OLV NL 2Y AqY2 AP</v>
          </cell>
          <cell r="D8697">
            <v>6121.1489361702133</v>
          </cell>
          <cell r="E8697" t="str">
            <v>Open Value</v>
          </cell>
          <cell r="F8697" t="str">
            <v>Software Licenses</v>
          </cell>
        </row>
        <row r="8698">
          <cell r="B8698" t="str">
            <v>L5D-00289O BRL</v>
          </cell>
          <cell r="C8698" t="str">
            <v>VSTstProSubMSDN ALNG SA OLV NL 2Y AqY2 AP MPNCmptncyReq</v>
          </cell>
          <cell r="D8698">
            <v>4895.7340425531911</v>
          </cell>
          <cell r="E8698" t="str">
            <v>Open Value</v>
          </cell>
          <cell r="F8698" t="str">
            <v>Software Licenses</v>
          </cell>
        </row>
        <row r="8699">
          <cell r="B8699" t="str">
            <v>L5D-00129O BRL</v>
          </cell>
          <cell r="C8699" t="str">
            <v>VSTstProSubMSDN ALNG SA OLV NL 3Y AqY1 AP</v>
          </cell>
          <cell r="D8699">
            <v>9181.7234042553191</v>
          </cell>
          <cell r="E8699" t="str">
            <v>Open Value</v>
          </cell>
          <cell r="F8699" t="str">
            <v>Software Licenses</v>
          </cell>
        </row>
        <row r="8700">
          <cell r="B8700" t="str">
            <v>L5D-00293O BRL</v>
          </cell>
          <cell r="C8700" t="str">
            <v>VSTstProSubMSDN ALNG SA OLV NL 3Y AqY1 AP MPNCmptncyReq</v>
          </cell>
          <cell r="D8700">
            <v>7343.6063829787236</v>
          </cell>
          <cell r="E8700" t="str">
            <v>Open Value</v>
          </cell>
          <cell r="F8700" t="str">
            <v>Software Licenses</v>
          </cell>
        </row>
        <row r="8701">
          <cell r="B8701" t="str">
            <v>HXC-00011O BRL</v>
          </cell>
          <cell r="C8701" t="str">
            <v>WebAntmlwrTMGMB SNGL SubsVL OLV NL 1Mth AP PerDvc</v>
          </cell>
          <cell r="D8701">
            <v>5.0319148936170217</v>
          </cell>
          <cell r="E8701" t="str">
            <v>Open Value</v>
          </cell>
          <cell r="F8701" t="str">
            <v>Software Subscription Licenses</v>
          </cell>
        </row>
        <row r="8702">
          <cell r="B8702" t="str">
            <v>HXC-00012O BRL</v>
          </cell>
          <cell r="C8702" t="str">
            <v>WebAntmlwrTMGMB SNGL SubsVL OLV NL 1Mth AP PerUsr</v>
          </cell>
          <cell r="D8702">
            <v>5.0319148936170217</v>
          </cell>
          <cell r="E8702" t="str">
            <v>Open Value</v>
          </cell>
          <cell r="F8702" t="str">
            <v>Software Subscription Licenses</v>
          </cell>
        </row>
        <row r="8703">
          <cell r="B8703" t="str">
            <v>KV3-00471O BRL</v>
          </cell>
          <cell r="C8703" t="str">
            <v>WINENTperDVC ALNG SA OLV NL 1Y AqY1 Ent</v>
          </cell>
          <cell r="D8703">
            <v>455.1702127659575</v>
          </cell>
          <cell r="E8703" t="str">
            <v>Open Value</v>
          </cell>
          <cell r="F8703" t="str">
            <v>Software Licenses</v>
          </cell>
        </row>
        <row r="8704">
          <cell r="B8704" t="str">
            <v>KV3-00491O BRL</v>
          </cell>
          <cell r="C8704" t="str">
            <v>WINENTperDVC ALNG SA OLV NL 1Y AqY1 Pltfrm</v>
          </cell>
          <cell r="D8704">
            <v>432.28723404255322</v>
          </cell>
          <cell r="E8704" t="str">
            <v>Open Value</v>
          </cell>
          <cell r="F8704" t="str">
            <v>Software Licenses</v>
          </cell>
        </row>
        <row r="8705">
          <cell r="B8705" t="str">
            <v>KV3-00329O BRL</v>
          </cell>
          <cell r="C8705" t="str">
            <v>WINENTperDVC ALNG SA OLV NL 3Y AqY1 Ent</v>
          </cell>
          <cell r="D8705">
            <v>1365.5106382978724</v>
          </cell>
          <cell r="E8705" t="str">
            <v>Open Value</v>
          </cell>
          <cell r="F8705" t="str">
            <v>Software Licenses</v>
          </cell>
        </row>
        <row r="8706">
          <cell r="B8706" t="str">
            <v>KV3-00333O BRL</v>
          </cell>
          <cell r="C8706" t="str">
            <v>WINENTperDVC ALNG SA OLV NL 3Y AqY1 Pltfrm</v>
          </cell>
          <cell r="D8706">
            <v>1296.872340425532</v>
          </cell>
          <cell r="E8706" t="str">
            <v>Open Value</v>
          </cell>
          <cell r="F8706" t="str">
            <v>Software Licenses</v>
          </cell>
        </row>
        <row r="8707">
          <cell r="B8707" t="str">
            <v>KV3-00473O BRL</v>
          </cell>
          <cell r="C8707" t="str">
            <v>WINENTperDVC ALNG UpgrdSAPk OLV NL 1Y AqY1 Ent</v>
          </cell>
          <cell r="D8707">
            <v>632.78723404255334</v>
          </cell>
          <cell r="E8707" t="str">
            <v>Open Value</v>
          </cell>
          <cell r="F8707" t="str">
            <v>Software Licenses</v>
          </cell>
        </row>
        <row r="8708">
          <cell r="B8708" t="str">
            <v>KV3-00493O BRL</v>
          </cell>
          <cell r="C8708" t="str">
            <v>WINENTperDVC ALNG UpgrdSAPk OLV NL 1Y AqY1 Pltfrm</v>
          </cell>
          <cell r="D8708">
            <v>540.69148936170211</v>
          </cell>
          <cell r="E8708" t="str">
            <v>Open Value</v>
          </cell>
          <cell r="F8708" t="str">
            <v>Software Licenses</v>
          </cell>
        </row>
        <row r="8709">
          <cell r="B8709" t="str">
            <v>KV3-00475O BRL</v>
          </cell>
          <cell r="C8709" t="str">
            <v>WINENTperDVC ALNG UpgrdSAPk OLV NL 1Y AqY2 Ent</v>
          </cell>
          <cell r="D8709">
            <v>777.47872340425545</v>
          </cell>
          <cell r="E8709" t="str">
            <v>Open Value</v>
          </cell>
          <cell r="F8709" t="str">
            <v>Software Licenses</v>
          </cell>
        </row>
        <row r="8710">
          <cell r="B8710" t="str">
            <v>KV3-00495O BRL</v>
          </cell>
          <cell r="C8710" t="str">
            <v>WINENTperDVC ALNG UpgrdSAPk OLV NL 1Y AqY2 Pltfrm</v>
          </cell>
          <cell r="D8710">
            <v>664.468085106383</v>
          </cell>
          <cell r="E8710" t="str">
            <v>Open Value</v>
          </cell>
          <cell r="F8710" t="str">
            <v>Software Licenses</v>
          </cell>
        </row>
        <row r="8711">
          <cell r="B8711" t="str">
            <v>KV3-00477O BRL</v>
          </cell>
          <cell r="C8711" t="str">
            <v>WINENTperDVC ALNG UpgrdSAPk OLV NL 1Y AqY3 Ent</v>
          </cell>
          <cell r="D8711">
            <v>1211.5531914893616</v>
          </cell>
          <cell r="E8711" t="str">
            <v>Open Value</v>
          </cell>
          <cell r="F8711" t="str">
            <v>Software Licenses</v>
          </cell>
        </row>
        <row r="8712">
          <cell r="B8712" t="str">
            <v>KV3-00497O BRL</v>
          </cell>
          <cell r="C8712" t="str">
            <v>WINENTperDVC ALNG UpgrdSAPk OLV NL 1Y AqY3 Pltfrm</v>
          </cell>
          <cell r="D8712">
            <v>1035.808510638298</v>
          </cell>
          <cell r="E8712" t="str">
            <v>Open Value</v>
          </cell>
          <cell r="F8712" t="str">
            <v>Software Licenses</v>
          </cell>
        </row>
        <row r="8713">
          <cell r="B8713" t="str">
            <v>KV3-00404O BRL</v>
          </cell>
          <cell r="C8713" t="str">
            <v>WINENTperDVC ALNG UpgrdSAPk OLV NL 2Y AqY2 Ent</v>
          </cell>
          <cell r="D8713">
            <v>1554.9574468085109</v>
          </cell>
          <cell r="E8713" t="str">
            <v>Open Value</v>
          </cell>
          <cell r="F8713" t="str">
            <v>Software Licenses</v>
          </cell>
        </row>
        <row r="8714">
          <cell r="B8714" t="str">
            <v>KV3-00406O BRL</v>
          </cell>
          <cell r="C8714" t="str">
            <v>WINENTperDVC ALNG UpgrdSAPk OLV NL 2Y AqY2 Pltfrm</v>
          </cell>
          <cell r="D8714">
            <v>1328.9255319148938</v>
          </cell>
          <cell r="E8714" t="str">
            <v>Open Value</v>
          </cell>
          <cell r="F8714" t="str">
            <v>Software Licenses</v>
          </cell>
        </row>
        <row r="8715">
          <cell r="B8715" t="str">
            <v>KV3-00331O BRL</v>
          </cell>
          <cell r="C8715" t="str">
            <v>WINENTperDVC ALNG UpgrdSAPk OLV NL 3Y AqY1 Ent</v>
          </cell>
          <cell r="D8715">
            <v>1898.3617021276598</v>
          </cell>
          <cell r="E8715" t="str">
            <v>Open Value</v>
          </cell>
          <cell r="F8715" t="str">
            <v>Software Licenses</v>
          </cell>
        </row>
        <row r="8716">
          <cell r="B8716" t="str">
            <v>KV3-00335O BRL</v>
          </cell>
          <cell r="C8716" t="str">
            <v>WINENTperDVC ALNG UpgrdSAPk OLV NL 3Y AqY1 Pltfrm</v>
          </cell>
          <cell r="D8716">
            <v>1622.0531914893618</v>
          </cell>
          <cell r="E8716" t="str">
            <v>Open Value</v>
          </cell>
          <cell r="F8716" t="str">
            <v>Software Licenses</v>
          </cell>
        </row>
        <row r="8717">
          <cell r="B8717" t="str">
            <v>KV3-00369O BRL</v>
          </cell>
          <cell r="C8717" t="str">
            <v>WINENTperDVC SNGL SA OLV NL 1Y AqY1 AP</v>
          </cell>
          <cell r="D8717">
            <v>478.98936170212767</v>
          </cell>
          <cell r="E8717" t="str">
            <v>Open Value</v>
          </cell>
          <cell r="F8717" t="str">
            <v>Software Licenses</v>
          </cell>
        </row>
        <row r="8718">
          <cell r="B8718" t="str">
            <v>KV3-00435O BRL</v>
          </cell>
          <cell r="C8718" t="str">
            <v>WINENTperDVC SNGL SA OLV NL 1Y AqY2 AP</v>
          </cell>
          <cell r="D8718">
            <v>478.98936170212767</v>
          </cell>
          <cell r="E8718" t="str">
            <v>Open Value</v>
          </cell>
          <cell r="F8718" t="str">
            <v>Software Licenses</v>
          </cell>
        </row>
        <row r="8719">
          <cell r="B8719" t="str">
            <v>KV3-00606O BRL</v>
          </cell>
          <cell r="C8719" t="str">
            <v>WINENTperDVC SNGL SA OLV NL 1Y AqY3 AP</v>
          </cell>
          <cell r="D8719">
            <v>478.98936170212767</v>
          </cell>
          <cell r="E8719" t="str">
            <v>Open Value</v>
          </cell>
          <cell r="F8719" t="str">
            <v>Software Licenses</v>
          </cell>
        </row>
        <row r="8720">
          <cell r="B8720" t="str">
            <v>KV3-00363O BRL</v>
          </cell>
          <cell r="C8720" t="str">
            <v>WINENTperDVC SNGL SA OLV NL 2Y AqY2 AP</v>
          </cell>
          <cell r="D8720">
            <v>957.968085106383</v>
          </cell>
          <cell r="E8720" t="str">
            <v>Open Value</v>
          </cell>
          <cell r="F8720" t="str">
            <v>Software Licenses</v>
          </cell>
        </row>
        <row r="8721">
          <cell r="B8721" t="str">
            <v>KV3-00298O BRL</v>
          </cell>
          <cell r="C8721" t="str">
            <v>WINENTperDVC SNGL SA OLV NL 3Y AqY1 AP</v>
          </cell>
          <cell r="D8721">
            <v>1436.9574468085107</v>
          </cell>
          <cell r="E8721" t="str">
            <v>Open Value</v>
          </cell>
          <cell r="F8721" t="str">
            <v>Software Licenses</v>
          </cell>
        </row>
        <row r="8722">
          <cell r="B8722" t="str">
            <v>KV3-00371O BRL</v>
          </cell>
          <cell r="C8722" t="str">
            <v>WINENTperDVC SNGL UpgrdSAPk OLV NL 1Y AqY1 AP</v>
          </cell>
          <cell r="D8722">
            <v>883.15957446808511</v>
          </cell>
          <cell r="E8722" t="str">
            <v>Open Value</v>
          </cell>
          <cell r="F8722" t="str">
            <v>Software Licenses</v>
          </cell>
        </row>
        <row r="8723">
          <cell r="B8723" t="str">
            <v>KV3-00436O BRL</v>
          </cell>
          <cell r="C8723" t="str">
            <v>WINENTperDVC SNGL UpgrdSAPk OLV NL 1Y AqY2 AP</v>
          </cell>
          <cell r="D8723">
            <v>1085.2340425531916</v>
          </cell>
          <cell r="E8723" t="str">
            <v>Open Value</v>
          </cell>
          <cell r="F8723" t="str">
            <v>Software Licenses</v>
          </cell>
        </row>
        <row r="8724">
          <cell r="B8724" t="str">
            <v>KV3-00607O BRL</v>
          </cell>
          <cell r="C8724" t="str">
            <v>WINENTperDVC SNGL UpgrdSAPk OLV NL 1Y AqY3 AP</v>
          </cell>
          <cell r="D8724">
            <v>1691.4787234042553</v>
          </cell>
          <cell r="E8724" t="str">
            <v>Open Value</v>
          </cell>
          <cell r="F8724" t="str">
            <v>Software Licenses</v>
          </cell>
        </row>
        <row r="8725">
          <cell r="B8725" t="str">
            <v>KV3-00364O BRL</v>
          </cell>
          <cell r="C8725" t="str">
            <v>WINENTperDVC SNGL UpgrdSAPk OLV NL 2Y AqY2 AP</v>
          </cell>
          <cell r="D8725">
            <v>2170.4680851063831</v>
          </cell>
          <cell r="E8725" t="str">
            <v>Open Value</v>
          </cell>
          <cell r="F8725" t="str">
            <v>Software Licenses</v>
          </cell>
        </row>
        <row r="8726">
          <cell r="B8726" t="str">
            <v>KV3-00309O BRL</v>
          </cell>
          <cell r="C8726" t="str">
            <v>WINENTperDVC SNGL UpgrdSAPk OLV NL 3Y AqY1 AP</v>
          </cell>
          <cell r="D8726">
            <v>2649.4574468085107</v>
          </cell>
          <cell r="E8726" t="str">
            <v>Open Value</v>
          </cell>
          <cell r="F8726" t="str">
            <v>Software Licenses</v>
          </cell>
        </row>
        <row r="8727">
          <cell r="B8727" t="str">
            <v>T98-01252O BRL</v>
          </cell>
          <cell r="C8727" t="str">
            <v>WinRghtsMgmtSrvcsCAL SNGL LicSAPk OLV NL 1Y AqY1 AP DvcCAL</v>
          </cell>
          <cell r="D8727">
            <v>155.30851063829789</v>
          </cell>
          <cell r="E8727" t="str">
            <v>Open Value</v>
          </cell>
          <cell r="F8727" t="str">
            <v>Software Licenses</v>
          </cell>
        </row>
        <row r="8728">
          <cell r="B8728" t="str">
            <v>T98-01259O BRL</v>
          </cell>
          <cell r="C8728" t="str">
            <v>WinRghtsMgmtSrvcsCAL SNGL LicSAPk OLV NL 1Y AqY1 AP UsrCAL</v>
          </cell>
          <cell r="D8728">
            <v>200.55319148936172</v>
          </cell>
          <cell r="E8728" t="str">
            <v>Open Value</v>
          </cell>
          <cell r="F8728" t="str">
            <v>Software Licenses</v>
          </cell>
        </row>
        <row r="8729">
          <cell r="B8729" t="str">
            <v>T98-01254O BRL</v>
          </cell>
          <cell r="C8729" t="str">
            <v>WinRghtsMgmtSrvcsCAL SNGL LicSAPk OLV NL 1Y AqY2 AP DvcCAL</v>
          </cell>
          <cell r="D8729">
            <v>199.57446808510639</v>
          </cell>
          <cell r="E8729" t="str">
            <v>Open Value</v>
          </cell>
          <cell r="F8729" t="str">
            <v>Software Licenses</v>
          </cell>
        </row>
        <row r="8730">
          <cell r="B8730" t="str">
            <v>T98-01260O BRL</v>
          </cell>
          <cell r="C8730" t="str">
            <v>WinRghtsMgmtSrvcsCAL SNGL LicSAPk OLV NL 1Y AqY2 AP UsrCAL</v>
          </cell>
          <cell r="D8730">
            <v>257.77659574468089</v>
          </cell>
          <cell r="E8730" t="str">
            <v>Open Value</v>
          </cell>
          <cell r="F8730" t="str">
            <v>Software Licenses</v>
          </cell>
        </row>
        <row r="8731">
          <cell r="B8731" t="str">
            <v>T98-01256O BRL</v>
          </cell>
          <cell r="C8731" t="str">
            <v>WinRghtsMgmtSrvcsCAL SNGL LicSAPk OLV NL 1Y AqY3 AP DvcCAL</v>
          </cell>
          <cell r="D8731">
            <v>332.34042553191489</v>
          </cell>
          <cell r="E8731" t="str">
            <v>Open Value</v>
          </cell>
          <cell r="F8731" t="str">
            <v>Software Licenses</v>
          </cell>
        </row>
        <row r="8732">
          <cell r="B8732" t="str">
            <v>T98-01261O BRL</v>
          </cell>
          <cell r="C8732" t="str">
            <v>WinRghtsMgmtSrvcsCAL SNGL LicSAPk OLV NL 1Y AqY3 AP UsrCAL</v>
          </cell>
          <cell r="D8732">
            <v>429.48936170212772</v>
          </cell>
          <cell r="E8732" t="str">
            <v>Open Value</v>
          </cell>
          <cell r="F8732" t="str">
            <v>Software Licenses</v>
          </cell>
        </row>
        <row r="8733">
          <cell r="B8733" t="str">
            <v>T98-01250O BRL</v>
          </cell>
          <cell r="C8733" t="str">
            <v>WinRghtsMgmtSrvcsCAL SNGL LicSAPk OLV NL 2Y AqY2 AP DvcCAL</v>
          </cell>
          <cell r="D8733">
            <v>399.12765957446811</v>
          </cell>
          <cell r="E8733" t="str">
            <v>Open Value</v>
          </cell>
          <cell r="F8733" t="str">
            <v>Software Licenses</v>
          </cell>
        </row>
        <row r="8734">
          <cell r="B8734" t="str">
            <v>T98-01258O BRL</v>
          </cell>
          <cell r="C8734" t="str">
            <v>WinRghtsMgmtSrvcsCAL SNGL LicSAPk OLV NL 2Y AqY2 AP UsrCAL</v>
          </cell>
          <cell r="D8734">
            <v>515.57446808510645</v>
          </cell>
          <cell r="E8734" t="str">
            <v>Open Value</v>
          </cell>
          <cell r="F8734" t="str">
            <v>Software Licenses</v>
          </cell>
        </row>
        <row r="8735">
          <cell r="B8735" t="str">
            <v>T98-01248O BRL</v>
          </cell>
          <cell r="C8735" t="str">
            <v>WinRghtsMgmtSrvcsCAL SNGL LicSAPk OLV NL 3Y AqY1 AP DvcCAL</v>
          </cell>
          <cell r="D8735">
            <v>465.90425531914894</v>
          </cell>
          <cell r="E8735" t="str">
            <v>Open Value</v>
          </cell>
          <cell r="F8735" t="str">
            <v>Software Licenses</v>
          </cell>
        </row>
        <row r="8736">
          <cell r="B8736" t="str">
            <v>T98-01257O BRL</v>
          </cell>
          <cell r="C8736" t="str">
            <v>WinRghtsMgmtSrvcsCAL SNGL LicSAPk OLV NL 3Y AqY1 AP UsrCAL</v>
          </cell>
          <cell r="D8736">
            <v>601.65957446808511</v>
          </cell>
          <cell r="E8736" t="str">
            <v>Open Value</v>
          </cell>
          <cell r="F8736" t="str">
            <v>Software Licenses</v>
          </cell>
        </row>
        <row r="8737">
          <cell r="B8737" t="str">
            <v>T98-01263O BRL</v>
          </cell>
          <cell r="C8737" t="str">
            <v>WinRghtsMgmtSrvcsCAL SNGL SA OLV NL 1Y AqY1 AP DvcCAL</v>
          </cell>
          <cell r="D8737">
            <v>66.776595744680861</v>
          </cell>
          <cell r="E8737" t="str">
            <v>Open Value</v>
          </cell>
          <cell r="F8737" t="str">
            <v>Software Licenses</v>
          </cell>
        </row>
        <row r="8738">
          <cell r="B8738" t="str">
            <v>T98-01273O BRL</v>
          </cell>
          <cell r="C8738" t="str">
            <v>WinRghtsMgmtSrvcsCAL SNGL SA OLV NL 1Y AqY1 AP UsrCAL</v>
          </cell>
          <cell r="D8738">
            <v>86.085106382978736</v>
          </cell>
          <cell r="E8738" t="str">
            <v>Open Value</v>
          </cell>
          <cell r="F8738" t="str">
            <v>Software Licenses</v>
          </cell>
        </row>
        <row r="8739">
          <cell r="B8739" t="str">
            <v>T98-01271O BRL</v>
          </cell>
          <cell r="C8739" t="str">
            <v>WinRghtsMgmtSrvcsCAL SNGL SA OLV NL 1Y AqY2 AP DvcCAL</v>
          </cell>
          <cell r="D8739">
            <v>66.776595744680861</v>
          </cell>
          <cell r="E8739" t="str">
            <v>Open Value</v>
          </cell>
          <cell r="F8739" t="str">
            <v>Software Licenses</v>
          </cell>
        </row>
        <row r="8740">
          <cell r="B8740" t="str">
            <v>T98-01281O BRL</v>
          </cell>
          <cell r="C8740" t="str">
            <v>WinRghtsMgmtSrvcsCAL SNGL SA OLV NL 1Y AqY2 AP UsrCAL</v>
          </cell>
          <cell r="D8740">
            <v>86.085106382978736</v>
          </cell>
          <cell r="E8740" t="str">
            <v>Open Value</v>
          </cell>
          <cell r="F8740" t="str">
            <v>Software Licenses</v>
          </cell>
        </row>
        <row r="8741">
          <cell r="B8741" t="str">
            <v>T98-01269O BRL</v>
          </cell>
          <cell r="C8741" t="str">
            <v>WinRghtsMgmtSrvcsCAL SNGL SA OLV NL 1Y AqY3 AP DvcCAL</v>
          </cell>
          <cell r="D8741">
            <v>66.776595744680861</v>
          </cell>
          <cell r="E8741" t="str">
            <v>Open Value</v>
          </cell>
          <cell r="F8741" t="str">
            <v>Software Licenses</v>
          </cell>
        </row>
        <row r="8742">
          <cell r="B8742" t="str">
            <v>T98-01279O BRL</v>
          </cell>
          <cell r="C8742" t="str">
            <v>WinRghtsMgmtSrvcsCAL SNGL SA OLV NL 1Y AqY3 AP UsrCAL</v>
          </cell>
          <cell r="D8742">
            <v>86.085106382978736</v>
          </cell>
          <cell r="E8742" t="str">
            <v>Open Value</v>
          </cell>
          <cell r="F8742" t="str">
            <v>Software Licenses</v>
          </cell>
        </row>
        <row r="8743">
          <cell r="B8743" t="str">
            <v>T98-01265O BRL</v>
          </cell>
          <cell r="C8743" t="str">
            <v>WinRghtsMgmtSrvcsCAL SNGL SA OLV NL 2Y AqY2 AP DvcCAL</v>
          </cell>
          <cell r="D8743">
            <v>133.56382978723406</v>
          </cell>
          <cell r="E8743" t="str">
            <v>Open Value</v>
          </cell>
          <cell r="F8743" t="str">
            <v>Software Licenses</v>
          </cell>
        </row>
        <row r="8744">
          <cell r="B8744" t="str">
            <v>T98-01275O BRL</v>
          </cell>
          <cell r="C8744" t="str">
            <v>WinRghtsMgmtSrvcsCAL SNGL SA OLV NL 2Y AqY2 AP UsrCAL</v>
          </cell>
          <cell r="D8744">
            <v>172.17021276595747</v>
          </cell>
          <cell r="E8744" t="str">
            <v>Open Value</v>
          </cell>
          <cell r="F8744" t="str">
            <v>Software Licenses</v>
          </cell>
        </row>
        <row r="8745">
          <cell r="B8745" t="str">
            <v>T98-01267O BRL</v>
          </cell>
          <cell r="C8745" t="str">
            <v>WinRghtsMgmtSrvcsCAL SNGL SA OLV NL 3Y AqY1 AP DvcCAL</v>
          </cell>
          <cell r="D8745">
            <v>200.34042553191489</v>
          </cell>
          <cell r="E8745" t="str">
            <v>Open Value</v>
          </cell>
          <cell r="F8745" t="str">
            <v>Software Licenses</v>
          </cell>
        </row>
        <row r="8746">
          <cell r="B8746" t="str">
            <v>T98-01277O BRL</v>
          </cell>
          <cell r="C8746" t="str">
            <v>WinRghtsMgmtSrvcsCAL SNGL SA OLV NL 3Y AqY1 AP UsrCAL</v>
          </cell>
          <cell r="D8746">
            <v>258.24468085106383</v>
          </cell>
          <cell r="E8746" t="str">
            <v>Open Value</v>
          </cell>
          <cell r="F8746" t="str">
            <v>Software Licenses</v>
          </cell>
        </row>
        <row r="8747">
          <cell r="B8747" t="str">
            <v>T99-00531O BRL</v>
          </cell>
          <cell r="C8747" t="str">
            <v>WinRghtsMgmtSrvcsExtConn SNGL LicSAPk OLV NL 1Y AqY1 AP</v>
          </cell>
          <cell r="D8747">
            <v>68965.01063829787</v>
          </cell>
          <cell r="E8747" t="str">
            <v>Open Value</v>
          </cell>
          <cell r="F8747" t="str">
            <v>Software Licenses</v>
          </cell>
        </row>
        <row r="8748">
          <cell r="B8748" t="str">
            <v>T99-00532O BRL</v>
          </cell>
          <cell r="C8748" t="str">
            <v>WinRghtsMgmtSrvcsExtConn SNGL LicSAPk OLV NL 1Y AqY2 AP</v>
          </cell>
          <cell r="D8748">
            <v>88669.319148936178</v>
          </cell>
          <cell r="E8748" t="str">
            <v>Open Value</v>
          </cell>
          <cell r="F8748" t="str">
            <v>Software Licenses</v>
          </cell>
        </row>
        <row r="8749">
          <cell r="B8749" t="str">
            <v>T99-00533O BRL</v>
          </cell>
          <cell r="C8749" t="str">
            <v>WinRghtsMgmtSrvcsExtConn SNGL LicSAPk OLV NL 1Y AqY3 AP</v>
          </cell>
          <cell r="D8749">
            <v>147782.25531914894</v>
          </cell>
          <cell r="E8749" t="str">
            <v>Open Value</v>
          </cell>
          <cell r="F8749" t="str">
            <v>Software Licenses</v>
          </cell>
        </row>
        <row r="8750">
          <cell r="B8750" t="str">
            <v>T99-00530O BRL</v>
          </cell>
          <cell r="C8750" t="str">
            <v>WinRghtsMgmtSrvcsExtConn SNGL LicSAPk OLV NL 2Y AqY2 AP</v>
          </cell>
          <cell r="D8750">
            <v>177338.64893617021</v>
          </cell>
          <cell r="E8750" t="str">
            <v>Open Value</v>
          </cell>
          <cell r="F8750" t="str">
            <v>Software Licenses</v>
          </cell>
        </row>
        <row r="8751">
          <cell r="B8751" t="str">
            <v>T99-00529O BRL</v>
          </cell>
          <cell r="C8751" t="str">
            <v>WinRghtsMgmtSrvcsExtConn SNGL LicSAPk OLV NL 3Y AqY1 AP</v>
          </cell>
          <cell r="D8751">
            <v>206895.03191489363</v>
          </cell>
          <cell r="E8751" t="str">
            <v>Open Value</v>
          </cell>
          <cell r="F8751" t="str">
            <v>Software Licenses</v>
          </cell>
        </row>
        <row r="8752">
          <cell r="B8752" t="str">
            <v>T99-00534O BRL</v>
          </cell>
          <cell r="C8752" t="str">
            <v>WinRghtsMgmtSrvcsExtConn SNGL SA OLV NL 1Y AqY1 AP</v>
          </cell>
          <cell r="D8752">
            <v>29556.393617021276</v>
          </cell>
          <cell r="E8752" t="str">
            <v>Open Value</v>
          </cell>
          <cell r="F8752" t="str">
            <v>Software Licenses</v>
          </cell>
        </row>
        <row r="8753">
          <cell r="B8753" t="str">
            <v>T99-00538O BRL</v>
          </cell>
          <cell r="C8753" t="str">
            <v>WinRghtsMgmtSrvcsExtConn SNGL SA OLV NL 1Y AqY2 AP</v>
          </cell>
          <cell r="D8753">
            <v>29556.393617021276</v>
          </cell>
          <cell r="E8753" t="str">
            <v>Open Value</v>
          </cell>
          <cell r="F8753" t="str">
            <v>Software Licenses</v>
          </cell>
        </row>
        <row r="8754">
          <cell r="B8754" t="str">
            <v>T99-00537O BRL</v>
          </cell>
          <cell r="C8754" t="str">
            <v>WinRghtsMgmtSrvcsExtConn SNGL SA OLV NL 1Y AqY3 AP</v>
          </cell>
          <cell r="D8754">
            <v>29556.393617021276</v>
          </cell>
          <cell r="E8754" t="str">
            <v>Open Value</v>
          </cell>
          <cell r="F8754" t="str">
            <v>Software Licenses</v>
          </cell>
        </row>
        <row r="8755">
          <cell r="B8755" t="str">
            <v>T99-00535O BRL</v>
          </cell>
          <cell r="C8755" t="str">
            <v>WinRghtsMgmtSrvcsExtConn SNGL SA OLV NL 2Y AqY2 AP</v>
          </cell>
          <cell r="D8755">
            <v>59112.77659574469</v>
          </cell>
          <cell r="E8755" t="str">
            <v>Open Value</v>
          </cell>
          <cell r="F8755" t="str">
            <v>Software Licenses</v>
          </cell>
        </row>
        <row r="8756">
          <cell r="B8756" t="str">
            <v>T99-00536O BRL</v>
          </cell>
          <cell r="C8756" t="str">
            <v>WinRghtsMgmtSrvcsExtConn SNGL SA OLV NL 3Y AqY1 AP</v>
          </cell>
          <cell r="D8756">
            <v>88669.170212765966</v>
          </cell>
          <cell r="E8756" t="str">
            <v>Open Value</v>
          </cell>
          <cell r="F8756" t="str">
            <v>Software Licenses</v>
          </cell>
        </row>
        <row r="8757">
          <cell r="B8757" t="str">
            <v>6VC-00699O BRL</v>
          </cell>
          <cell r="C8757" t="str">
            <v>WinRmtDsktpSrvcsCAL SNGL LicSAPk OLV NL 1Y AqY1 AP DvcCAL</v>
          </cell>
          <cell r="D8757">
            <v>424.7659574468085</v>
          </cell>
          <cell r="E8757" t="str">
            <v>Open Value</v>
          </cell>
          <cell r="F8757" t="str">
            <v>Software Licenses</v>
          </cell>
        </row>
        <row r="8758">
          <cell r="B8758" t="str">
            <v>6VC-00701O BRL</v>
          </cell>
          <cell r="C8758" t="str">
            <v>WinRmtDsktpSrvcsCAL SNGL LicSAPk OLV NL 1Y AqY1 AP UsrCAL</v>
          </cell>
          <cell r="D8758">
            <v>424.7659574468085</v>
          </cell>
          <cell r="E8758" t="str">
            <v>Open Value</v>
          </cell>
          <cell r="F8758" t="str">
            <v>Software Licenses</v>
          </cell>
        </row>
        <row r="8759">
          <cell r="B8759" t="str">
            <v>6VC-00755O BRL</v>
          </cell>
          <cell r="C8759" t="str">
            <v>WinRmtDsktpSrvcsCAL SNGL LicSAPk OLV NL 1Y AqY2 AP DvcCAL</v>
          </cell>
          <cell r="D8759">
            <v>546.08510638297878</v>
          </cell>
          <cell r="E8759" t="str">
            <v>Open Value</v>
          </cell>
          <cell r="F8759" t="str">
            <v>Software Licenses</v>
          </cell>
        </row>
        <row r="8760">
          <cell r="B8760" t="str">
            <v>6VC-00757O BRL</v>
          </cell>
          <cell r="C8760" t="str">
            <v>WinRmtDsktpSrvcsCAL SNGL LicSAPk OLV NL 1Y AqY2 AP UsrCAL</v>
          </cell>
          <cell r="D8760">
            <v>546.08510638297878</v>
          </cell>
          <cell r="E8760" t="str">
            <v>Open Value</v>
          </cell>
          <cell r="F8760" t="str">
            <v>Software Licenses</v>
          </cell>
        </row>
        <row r="8761">
          <cell r="B8761" t="str">
            <v>6VC-00811O BRL</v>
          </cell>
          <cell r="C8761" t="str">
            <v>WinRmtDsktpSrvcsCAL SNGL LicSAPk OLV NL 1Y AqY3 AP DvcCAL</v>
          </cell>
          <cell r="D8761">
            <v>910.031914893617</v>
          </cell>
          <cell r="E8761" t="str">
            <v>Open Value</v>
          </cell>
          <cell r="F8761" t="str">
            <v>Software Licenses</v>
          </cell>
        </row>
        <row r="8762">
          <cell r="B8762" t="str">
            <v>6VC-00813O BRL</v>
          </cell>
          <cell r="C8762" t="str">
            <v>WinRmtDsktpSrvcsCAL SNGL LicSAPk OLV NL 1Y AqY3 AP UsrCAL</v>
          </cell>
          <cell r="D8762">
            <v>910.031914893617</v>
          </cell>
          <cell r="E8762" t="str">
            <v>Open Value</v>
          </cell>
          <cell r="F8762" t="str">
            <v>Software Licenses</v>
          </cell>
        </row>
        <row r="8763">
          <cell r="B8763" t="str">
            <v>6VC-00915O BRL</v>
          </cell>
          <cell r="C8763" t="str">
            <v>WinRmtDsktpSrvcsCAL SNGL LicSAPk OLV NL 2Y AqY2 AP DvcCAL</v>
          </cell>
          <cell r="D8763">
            <v>1092.1595744680853</v>
          </cell>
          <cell r="E8763" t="str">
            <v>Open Value</v>
          </cell>
          <cell r="F8763" t="str">
            <v>Software Licenses</v>
          </cell>
        </row>
        <row r="8764">
          <cell r="B8764" t="str">
            <v>6VC-00917O BRL</v>
          </cell>
          <cell r="C8764" t="str">
            <v>WinRmtDsktpSrvcsCAL SNGL LicSAPk OLV NL 2Y AqY2 AP UsrCAL</v>
          </cell>
          <cell r="D8764">
            <v>1092.1595744680853</v>
          </cell>
          <cell r="E8764" t="str">
            <v>Open Value</v>
          </cell>
          <cell r="F8764" t="str">
            <v>Software Licenses</v>
          </cell>
        </row>
        <row r="8765">
          <cell r="B8765" t="str">
            <v>6VC-00979O BRL</v>
          </cell>
          <cell r="C8765" t="str">
            <v>WinRmtDsktpSrvcsCAL SNGL LicSAPk OLV NL 3Y AqY1 AP DvcCAL</v>
          </cell>
          <cell r="D8765">
            <v>1274.2978723404256</v>
          </cell>
          <cell r="E8765" t="str">
            <v>Open Value</v>
          </cell>
          <cell r="F8765" t="str">
            <v>Software Licenses</v>
          </cell>
        </row>
        <row r="8766">
          <cell r="B8766" t="str">
            <v>6VC-00981O BRL</v>
          </cell>
          <cell r="C8766" t="str">
            <v>WinRmtDsktpSrvcsCAL SNGL LicSAPk OLV NL 3Y AqY1 AP UsrCAL</v>
          </cell>
          <cell r="D8766">
            <v>1274.2978723404256</v>
          </cell>
          <cell r="E8766" t="str">
            <v>Open Value</v>
          </cell>
          <cell r="F8766" t="str">
            <v>Software Licenses</v>
          </cell>
        </row>
        <row r="8767">
          <cell r="B8767" t="str">
            <v>6VC-00703O BRL</v>
          </cell>
          <cell r="C8767" t="str">
            <v>WinRmtDsktpSrvcsCAL SNGL SA OLV NL 1Y AqY1 AP DvcCAL</v>
          </cell>
          <cell r="D8767">
            <v>182.13829787234044</v>
          </cell>
          <cell r="E8767" t="str">
            <v>Open Value</v>
          </cell>
          <cell r="F8767" t="str">
            <v>Software Licenses</v>
          </cell>
        </row>
        <row r="8768">
          <cell r="B8768" t="str">
            <v>6VC-00705O BRL</v>
          </cell>
          <cell r="C8768" t="str">
            <v>WinRmtDsktpSrvcsCAL SNGL SA OLV NL 1Y AqY1 AP UsrCAL</v>
          </cell>
          <cell r="D8768">
            <v>182.13829787234044</v>
          </cell>
          <cell r="E8768" t="str">
            <v>Open Value</v>
          </cell>
          <cell r="F8768" t="str">
            <v>Software Licenses</v>
          </cell>
        </row>
        <row r="8769">
          <cell r="B8769" t="str">
            <v>6VC-00759O BRL</v>
          </cell>
          <cell r="C8769" t="str">
            <v>WinRmtDsktpSrvcsCAL SNGL SA OLV NL 1Y AqY2 AP DvcCAL</v>
          </cell>
          <cell r="D8769">
            <v>182.13829787234044</v>
          </cell>
          <cell r="E8769" t="str">
            <v>Open Value</v>
          </cell>
          <cell r="F8769" t="str">
            <v>Software Licenses</v>
          </cell>
        </row>
        <row r="8770">
          <cell r="B8770" t="str">
            <v>6VC-00761O BRL</v>
          </cell>
          <cell r="C8770" t="str">
            <v>WinRmtDsktpSrvcsCAL SNGL SA OLV NL 1Y AqY2 AP UsrCAL</v>
          </cell>
          <cell r="D8770">
            <v>182.13829787234044</v>
          </cell>
          <cell r="E8770" t="str">
            <v>Open Value</v>
          </cell>
          <cell r="F8770" t="str">
            <v>Software Licenses</v>
          </cell>
        </row>
        <row r="8771">
          <cell r="B8771" t="str">
            <v>6VC-00815O BRL</v>
          </cell>
          <cell r="C8771" t="str">
            <v>WinRmtDsktpSrvcsCAL SNGL SA OLV NL 1Y AqY3 AP DvcCAL</v>
          </cell>
          <cell r="D8771">
            <v>182.13829787234044</v>
          </cell>
          <cell r="E8771" t="str">
            <v>Open Value</v>
          </cell>
          <cell r="F8771" t="str">
            <v>Software Licenses</v>
          </cell>
        </row>
        <row r="8772">
          <cell r="B8772" t="str">
            <v>6VC-00817O BRL</v>
          </cell>
          <cell r="C8772" t="str">
            <v>WinRmtDsktpSrvcsCAL SNGL SA OLV NL 1Y AqY3 AP UsrCAL</v>
          </cell>
          <cell r="D8772">
            <v>182.13829787234044</v>
          </cell>
          <cell r="E8772" t="str">
            <v>Open Value</v>
          </cell>
          <cell r="F8772" t="str">
            <v>Software Licenses</v>
          </cell>
        </row>
        <row r="8773">
          <cell r="B8773" t="str">
            <v>6VC-00919O BRL</v>
          </cell>
          <cell r="C8773" t="str">
            <v>WinRmtDsktpSrvcsCAL SNGL SA OLV NL 2Y AqY2 AP DvcCAL</v>
          </cell>
          <cell r="D8773">
            <v>364.26595744680856</v>
          </cell>
          <cell r="E8773" t="str">
            <v>Open Value</v>
          </cell>
          <cell r="F8773" t="str">
            <v>Software Licenses</v>
          </cell>
        </row>
        <row r="8774">
          <cell r="B8774" t="str">
            <v>6VC-00921O BRL</v>
          </cell>
          <cell r="C8774" t="str">
            <v>WinRmtDsktpSrvcsCAL SNGL SA OLV NL 2Y AqY2 AP UsrCAL</v>
          </cell>
          <cell r="D8774">
            <v>364.26595744680856</v>
          </cell>
          <cell r="E8774" t="str">
            <v>Open Value</v>
          </cell>
          <cell r="F8774" t="str">
            <v>Software Licenses</v>
          </cell>
        </row>
        <row r="8775">
          <cell r="B8775" t="str">
            <v>6VC-00983O BRL</v>
          </cell>
          <cell r="C8775" t="str">
            <v>WinRmtDsktpSrvcsCAL SNGL SA OLV NL 3Y AqY1 AP DvcCAL</v>
          </cell>
          <cell r="D8775">
            <v>546.38297872340434</v>
          </cell>
          <cell r="E8775" t="str">
            <v>Open Value</v>
          </cell>
          <cell r="F8775" t="str">
            <v>Software Licenses</v>
          </cell>
        </row>
        <row r="8776">
          <cell r="B8776" t="str">
            <v>6VC-00985O BRL</v>
          </cell>
          <cell r="C8776" t="str">
            <v>WinRmtDsktpSrvcsCAL SNGL SA OLV NL 3Y AqY1 AP UsrCAL</v>
          </cell>
          <cell r="D8776">
            <v>546.38297872340434</v>
          </cell>
          <cell r="E8776" t="str">
            <v>Open Value</v>
          </cell>
          <cell r="F8776" t="str">
            <v>Software Licenses</v>
          </cell>
        </row>
        <row r="8777">
          <cell r="B8777" t="str">
            <v>6XC-00022O BRL</v>
          </cell>
          <cell r="C8777" t="str">
            <v>WinRmtDsktpSrvcsExtConn SNGL LicSAPk OLV NL 1Y AqY1 AP</v>
          </cell>
          <cell r="D8777">
            <v>42564.202127659577</v>
          </cell>
          <cell r="E8777" t="str">
            <v>Open Value</v>
          </cell>
          <cell r="F8777" t="str">
            <v>Software Licenses</v>
          </cell>
        </row>
        <row r="8778">
          <cell r="B8778" t="str">
            <v>6XC-00050O BRL</v>
          </cell>
          <cell r="C8778" t="str">
            <v>WinRmtDsktpSrvcsExtConn SNGL LicSAPk OLV NL 1Y AqY2 AP</v>
          </cell>
          <cell r="D8778">
            <v>54725.457446808512</v>
          </cell>
          <cell r="E8778" t="str">
            <v>Open Value</v>
          </cell>
          <cell r="F8778" t="str">
            <v>Software Licenses</v>
          </cell>
        </row>
        <row r="8779">
          <cell r="B8779" t="str">
            <v>6XC-00078O BRL</v>
          </cell>
          <cell r="C8779" t="str">
            <v>WinRmtDsktpSrvcsExtConn SNGL LicSAPk OLV NL 1Y AqY3 AP</v>
          </cell>
          <cell r="D8779">
            <v>91209.191489361707</v>
          </cell>
          <cell r="E8779" t="str">
            <v>Open Value</v>
          </cell>
          <cell r="F8779" t="str">
            <v>Software Licenses</v>
          </cell>
        </row>
        <row r="8780">
          <cell r="B8780" t="str">
            <v>6XC-00130O BRL</v>
          </cell>
          <cell r="C8780" t="str">
            <v>WinRmtDsktpSrvcsExtConn SNGL LicSAPk OLV NL 2Y AqY2 AP</v>
          </cell>
          <cell r="D8780">
            <v>109450.90425531917</v>
          </cell>
          <cell r="E8780" t="str">
            <v>Open Value</v>
          </cell>
          <cell r="F8780" t="str">
            <v>Software Licenses</v>
          </cell>
        </row>
        <row r="8781">
          <cell r="B8781" t="str">
            <v>6XC-00162O BRL</v>
          </cell>
          <cell r="C8781" t="str">
            <v>WinRmtDsktpSrvcsExtConn SNGL LicSAPk OLV NL 3Y AqY1 AP</v>
          </cell>
          <cell r="D8781">
            <v>127692.6170212766</v>
          </cell>
          <cell r="E8781" t="str">
            <v>Open Value</v>
          </cell>
          <cell r="F8781" t="str">
            <v>Software Licenses</v>
          </cell>
        </row>
        <row r="8782">
          <cell r="B8782" t="str">
            <v>6XC-00024O BRL</v>
          </cell>
          <cell r="C8782" t="str">
            <v>WinRmtDsktpSrvcsExtConn SNGL SA OLV NL 1Y AqY1 AP</v>
          </cell>
          <cell r="D8782">
            <v>18241.712765957447</v>
          </cell>
          <cell r="E8782" t="str">
            <v>Open Value</v>
          </cell>
          <cell r="F8782" t="str">
            <v>Software Licenses</v>
          </cell>
        </row>
        <row r="8783">
          <cell r="B8783" t="str">
            <v>6XC-00052O BRL</v>
          </cell>
          <cell r="C8783" t="str">
            <v>WinRmtDsktpSrvcsExtConn SNGL SA OLV NL 1Y AqY2 AP</v>
          </cell>
          <cell r="D8783">
            <v>18241.712765957447</v>
          </cell>
          <cell r="E8783" t="str">
            <v>Open Value</v>
          </cell>
          <cell r="F8783" t="str">
            <v>Software Licenses</v>
          </cell>
        </row>
        <row r="8784">
          <cell r="B8784" t="str">
            <v>6XC-00080O BRL</v>
          </cell>
          <cell r="C8784" t="str">
            <v>WinRmtDsktpSrvcsExtConn SNGL SA OLV NL 1Y AqY3 AP</v>
          </cell>
          <cell r="D8784">
            <v>18241.712765957447</v>
          </cell>
          <cell r="E8784" t="str">
            <v>Open Value</v>
          </cell>
          <cell r="F8784" t="str">
            <v>Software Licenses</v>
          </cell>
        </row>
        <row r="8785">
          <cell r="B8785" t="str">
            <v>6XC-00132O BRL</v>
          </cell>
          <cell r="C8785" t="str">
            <v>WinRmtDsktpSrvcsExtConn SNGL SA OLV NL 2Y AqY2 AP</v>
          </cell>
          <cell r="D8785">
            <v>36483.425531914894</v>
          </cell>
          <cell r="E8785" t="str">
            <v>Open Value</v>
          </cell>
          <cell r="F8785" t="str">
            <v>Software Licenses</v>
          </cell>
        </row>
        <row r="8786">
          <cell r="B8786" t="str">
            <v>6XC-00164O BRL</v>
          </cell>
          <cell r="C8786" t="str">
            <v>WinRmtDsktpSrvcsExtConn SNGL SA OLV NL 3Y AqY1 AP</v>
          </cell>
          <cell r="D8786">
            <v>54725.138297872341</v>
          </cell>
          <cell r="E8786" t="str">
            <v>Open Value</v>
          </cell>
          <cell r="F8786" t="str">
            <v>Software Licenses</v>
          </cell>
        </row>
        <row r="8787">
          <cell r="B8787" t="str">
            <v>R18-01850O BRL</v>
          </cell>
          <cell r="C8787" t="str">
            <v>WinSvrCAL SNGL LicSAPk OLV NL 1Y AqY1 AP DvcCAL</v>
          </cell>
          <cell r="D8787">
            <v>124.53191489361703</v>
          </cell>
          <cell r="E8787" t="str">
            <v>Open Value</v>
          </cell>
          <cell r="F8787" t="str">
            <v>Software Licenses</v>
          </cell>
        </row>
        <row r="8788">
          <cell r="B8788" t="str">
            <v>R18-01855O BRL</v>
          </cell>
          <cell r="C8788" t="str">
            <v>WinSvrCAL SNGL LicSAPk OLV NL 1Y AqY1 AP UsrCAL</v>
          </cell>
          <cell r="D8788">
            <v>158.36170212765961</v>
          </cell>
          <cell r="E8788" t="str">
            <v>Open Value</v>
          </cell>
          <cell r="F8788" t="str">
            <v>Software Licenses</v>
          </cell>
        </row>
        <row r="8789">
          <cell r="B8789" t="str">
            <v>R18-01851O BRL</v>
          </cell>
          <cell r="C8789" t="str">
            <v>WinSvrCAL SNGL LicSAPk OLV NL 1Y AqY2 AP DvcCAL</v>
          </cell>
          <cell r="D8789">
            <v>160.26595744680853</v>
          </cell>
          <cell r="E8789" t="str">
            <v>Open Value</v>
          </cell>
          <cell r="F8789" t="str">
            <v>Software Licenses</v>
          </cell>
        </row>
        <row r="8790">
          <cell r="B8790" t="str">
            <v>R18-01856O BRL</v>
          </cell>
          <cell r="C8790" t="str">
            <v>WinSvrCAL SNGL LicSAPk OLV NL 1Y AqY2 AP UsrCAL</v>
          </cell>
          <cell r="D8790">
            <v>203.69148936170214</v>
          </cell>
          <cell r="E8790" t="str">
            <v>Open Value</v>
          </cell>
          <cell r="F8790" t="str">
            <v>Software Licenses</v>
          </cell>
        </row>
        <row r="8791">
          <cell r="B8791" t="str">
            <v>R18-01852O BRL</v>
          </cell>
          <cell r="C8791" t="str">
            <v>WinSvrCAL SNGL LicSAPk OLV NL 1Y AqY3 AP DvcCAL</v>
          </cell>
          <cell r="D8791">
            <v>267.43617021276594</v>
          </cell>
          <cell r="E8791" t="str">
            <v>Open Value</v>
          </cell>
          <cell r="F8791" t="str">
            <v>Software Licenses</v>
          </cell>
        </row>
        <row r="8792">
          <cell r="B8792" t="str">
            <v>R18-01857O BRL</v>
          </cell>
          <cell r="C8792" t="str">
            <v>WinSvrCAL SNGL LicSAPk OLV NL 1Y AqY3 AP UsrCAL</v>
          </cell>
          <cell r="D8792">
            <v>339.65957446808511</v>
          </cell>
          <cell r="E8792" t="str">
            <v>Open Value</v>
          </cell>
          <cell r="F8792" t="str">
            <v>Software Licenses</v>
          </cell>
        </row>
        <row r="8793">
          <cell r="B8793" t="str">
            <v>R18-01849O BRL</v>
          </cell>
          <cell r="C8793" t="str">
            <v>WinSvrCAL SNGL LicSAPk OLV NL 2Y AqY2 AP DvcCAL</v>
          </cell>
          <cell r="D8793">
            <v>320.52127659574472</v>
          </cell>
          <cell r="E8793" t="str">
            <v>Open Value</v>
          </cell>
          <cell r="F8793" t="str">
            <v>Software Licenses</v>
          </cell>
        </row>
        <row r="8794">
          <cell r="B8794" t="str">
            <v>R18-01854O BRL</v>
          </cell>
          <cell r="C8794" t="str">
            <v>WinSvrCAL SNGL LicSAPk OLV NL 2Y AqY2 AP UsrCAL</v>
          </cell>
          <cell r="D8794">
            <v>407.38297872340428</v>
          </cell>
          <cell r="E8794" t="str">
            <v>Open Value</v>
          </cell>
          <cell r="F8794" t="str">
            <v>Software Licenses</v>
          </cell>
        </row>
        <row r="8795">
          <cell r="B8795" t="str">
            <v>R18-01848O BRL</v>
          </cell>
          <cell r="C8795" t="str">
            <v>WinSvrCAL SNGL LicSAPk OLV NL 3Y AqY1 AP DvcCAL</v>
          </cell>
          <cell r="D8795">
            <v>373.59574468085111</v>
          </cell>
          <cell r="E8795" t="str">
            <v>Open Value</v>
          </cell>
          <cell r="F8795" t="str">
            <v>Software Licenses</v>
          </cell>
        </row>
        <row r="8796">
          <cell r="B8796" t="str">
            <v>R18-01853O BRL</v>
          </cell>
          <cell r="C8796" t="str">
            <v>WinSvrCAL SNGL LicSAPk OLV NL 3Y AqY1 AP UsrCAL</v>
          </cell>
          <cell r="D8796">
            <v>475.09574468085106</v>
          </cell>
          <cell r="E8796" t="str">
            <v>Open Value</v>
          </cell>
          <cell r="F8796" t="str">
            <v>Software Licenses</v>
          </cell>
        </row>
        <row r="8797">
          <cell r="B8797" t="str">
            <v>R18-01858O BRL</v>
          </cell>
          <cell r="C8797" t="str">
            <v>WinSvrCAL SNGL SA OLV NL 1Y AqY1 AP DvcCAL</v>
          </cell>
          <cell r="D8797">
            <v>53.085106382978722</v>
          </cell>
          <cell r="E8797" t="str">
            <v>Open Value</v>
          </cell>
          <cell r="F8797" t="str">
            <v>Software Licenses</v>
          </cell>
        </row>
        <row r="8798">
          <cell r="B8798" t="str">
            <v>R18-01863O BRL</v>
          </cell>
          <cell r="C8798" t="str">
            <v>WinSvrCAL SNGL SA OLV NL 1Y AqY1 AP UsrCAL</v>
          </cell>
          <cell r="D8798">
            <v>67.712765957446805</v>
          </cell>
          <cell r="E8798" t="str">
            <v>Open Value</v>
          </cell>
          <cell r="F8798" t="str">
            <v>Software Licenses</v>
          </cell>
        </row>
        <row r="8799">
          <cell r="B8799" t="str">
            <v>R18-01862O BRL</v>
          </cell>
          <cell r="C8799" t="str">
            <v>WinSvrCAL SNGL SA OLV NL 1Y AqY2 AP DvcCAL</v>
          </cell>
          <cell r="D8799">
            <v>53.085106382978722</v>
          </cell>
          <cell r="E8799" t="str">
            <v>Open Value</v>
          </cell>
          <cell r="F8799" t="str">
            <v>Software Licenses</v>
          </cell>
        </row>
        <row r="8800">
          <cell r="B8800" t="str">
            <v>R18-01867O BRL</v>
          </cell>
          <cell r="C8800" t="str">
            <v>WinSvrCAL SNGL SA OLV NL 1Y AqY2 AP UsrCAL</v>
          </cell>
          <cell r="D8800">
            <v>67.712765957446805</v>
          </cell>
          <cell r="E8800" t="str">
            <v>Open Value</v>
          </cell>
          <cell r="F8800" t="str">
            <v>Software Licenses</v>
          </cell>
        </row>
        <row r="8801">
          <cell r="B8801" t="str">
            <v>R18-01861O BRL</v>
          </cell>
          <cell r="C8801" t="str">
            <v>WinSvrCAL SNGL SA OLV NL 1Y AqY3 AP DvcCAL</v>
          </cell>
          <cell r="D8801">
            <v>53.085106382978722</v>
          </cell>
          <cell r="E8801" t="str">
            <v>Open Value</v>
          </cell>
          <cell r="F8801" t="str">
            <v>Software Licenses</v>
          </cell>
        </row>
        <row r="8802">
          <cell r="B8802" t="str">
            <v>R18-01866O BRL</v>
          </cell>
          <cell r="C8802" t="str">
            <v>WinSvrCAL SNGL SA OLV NL 1Y AqY3 AP UsrCAL</v>
          </cell>
          <cell r="D8802">
            <v>67.712765957446805</v>
          </cell>
          <cell r="E8802" t="str">
            <v>Open Value</v>
          </cell>
          <cell r="F8802" t="str">
            <v>Software Licenses</v>
          </cell>
        </row>
        <row r="8803">
          <cell r="B8803" t="str">
            <v>R18-01859O BRL</v>
          </cell>
          <cell r="C8803" t="str">
            <v>WinSvrCAL SNGL SA OLV NL 2Y AqY2 AP DvcCAL</v>
          </cell>
          <cell r="D8803">
            <v>106.17021276595744</v>
          </cell>
          <cell r="E8803" t="str">
            <v>Open Value</v>
          </cell>
          <cell r="F8803" t="str">
            <v>Software Licenses</v>
          </cell>
        </row>
        <row r="8804">
          <cell r="B8804" t="str">
            <v>R18-01864O BRL</v>
          </cell>
          <cell r="C8804" t="str">
            <v>WinSvrCAL SNGL SA OLV NL 2Y AqY2 AP UsrCAL</v>
          </cell>
          <cell r="D8804">
            <v>135.43617021276597</v>
          </cell>
          <cell r="E8804" t="str">
            <v>Open Value</v>
          </cell>
          <cell r="F8804" t="str">
            <v>Software Licenses</v>
          </cell>
        </row>
        <row r="8805">
          <cell r="B8805" t="str">
            <v>R18-01860O BRL</v>
          </cell>
          <cell r="C8805" t="str">
            <v>WinSvrCAL SNGL SA OLV NL 3Y AqY1 AP DvcCAL</v>
          </cell>
          <cell r="D8805">
            <v>159.24468085106383</v>
          </cell>
          <cell r="E8805" t="str">
            <v>Open Value</v>
          </cell>
          <cell r="F8805" t="str">
            <v>Software Licenses</v>
          </cell>
        </row>
        <row r="8806">
          <cell r="B8806" t="str">
            <v>R18-01865O BRL</v>
          </cell>
          <cell r="C8806" t="str">
            <v>WinSvrCAL SNGL SA OLV NL 3Y AqY1 AP UsrCAL</v>
          </cell>
          <cell r="D8806">
            <v>203.14893617021278</v>
          </cell>
          <cell r="E8806" t="str">
            <v>Open Value</v>
          </cell>
          <cell r="F8806" t="str">
            <v>Software Licenses</v>
          </cell>
        </row>
        <row r="8807">
          <cell r="B8807" t="str">
            <v>P71-06972O BRL</v>
          </cell>
          <cell r="C8807" t="str">
            <v>WinSvrDataCtr SNGL SASU OLV NL 1Y AqY1 WinSvrStd AP 2Proc</v>
          </cell>
          <cell r="D8807">
            <v>16461.393617021276</v>
          </cell>
          <cell r="E8807" t="str">
            <v>Open Value</v>
          </cell>
          <cell r="F8807" t="str">
            <v>Software Licenses</v>
          </cell>
        </row>
        <row r="8808">
          <cell r="B8808" t="str">
            <v>P71-06919O BRL</v>
          </cell>
          <cell r="C8808" t="str">
            <v>WinSvrDataCtr SNGL SASU OLV NL 1Y AqY2 WinSvrStd AP 2Proc</v>
          </cell>
          <cell r="D8808">
            <v>21164.521276595748</v>
          </cell>
          <cell r="E8808" t="str">
            <v>Open Value</v>
          </cell>
          <cell r="F8808" t="str">
            <v>Software Licenses</v>
          </cell>
        </row>
        <row r="8809">
          <cell r="B8809" t="str">
            <v>P71-07011O BRL</v>
          </cell>
          <cell r="C8809" t="str">
            <v>WinSvrDataCtr SNGL SASU OLV NL 1Y AqY3 WinSvrStd AP 2Proc</v>
          </cell>
          <cell r="D8809">
            <v>35273.893617021276</v>
          </cell>
          <cell r="E8809" t="str">
            <v>Open Value</v>
          </cell>
          <cell r="F8809" t="str">
            <v>Software Licenses</v>
          </cell>
        </row>
        <row r="8810">
          <cell r="B8810" t="str">
            <v>P71-07126O BRL</v>
          </cell>
          <cell r="C8810" t="str">
            <v>WinSvrDataCtr SNGL SASU OLV NL 2Y AqY2 WinSvrStd AP 2Proc</v>
          </cell>
          <cell r="D8810">
            <v>42329.042553191495</v>
          </cell>
          <cell r="E8810" t="str">
            <v>Open Value</v>
          </cell>
          <cell r="F8810" t="str">
            <v>Software Licenses</v>
          </cell>
        </row>
        <row r="8811">
          <cell r="B8811" t="str">
            <v>P71-07119O BRL</v>
          </cell>
          <cell r="C8811" t="str">
            <v>WinSvrDataCtr SNGL SASU OLV NL 3Y AqY1 WinSvrStd AP 2Proc</v>
          </cell>
          <cell r="D8811">
            <v>49384.202127659577</v>
          </cell>
          <cell r="E8811" t="str">
            <v>Open Value</v>
          </cell>
          <cell r="F8811" t="str">
            <v>Software Licenses</v>
          </cell>
        </row>
        <row r="8812">
          <cell r="B8812" t="str">
            <v>9EA-00319O BRL</v>
          </cell>
          <cell r="C8812" t="str">
            <v>WinSvrDCCore SNGL LicSAPk OLV 16Lic NL 1Y AqY1 AP CoreLic</v>
          </cell>
          <cell r="D8812">
            <v>19799.478723404256</v>
          </cell>
          <cell r="E8812" t="str">
            <v>Open Value</v>
          </cell>
          <cell r="F8812" t="str">
            <v>Software Licenses</v>
          </cell>
        </row>
        <row r="8813">
          <cell r="B8813" t="str">
            <v>9EA-00379O BRL</v>
          </cell>
          <cell r="C8813" t="str">
            <v>WinSvrDCCore SNGL LicSAPk OLV 16Lic NL 1Y AqY2 AP CoreLic</v>
          </cell>
          <cell r="D8813">
            <v>25456.425531914894</v>
          </cell>
          <cell r="E8813" t="str">
            <v>Open Value</v>
          </cell>
          <cell r="F8813" t="str">
            <v>Software Licenses</v>
          </cell>
        </row>
        <row r="8814">
          <cell r="B8814" t="str">
            <v>9EA-00439O BRL</v>
          </cell>
          <cell r="C8814" t="str">
            <v>WinSvrDCCore SNGL LicSAPk OLV 16Lic NL 1Y AqY3 AP CoreLic</v>
          </cell>
          <cell r="D8814">
            <v>42427.265957446805</v>
          </cell>
          <cell r="E8814" t="str">
            <v>Open Value</v>
          </cell>
          <cell r="F8814" t="str">
            <v>Software Licenses</v>
          </cell>
        </row>
        <row r="8815">
          <cell r="B8815" t="str">
            <v>9EA-00565O BRL</v>
          </cell>
          <cell r="C8815" t="str">
            <v>WinSvrDCCore SNGL LicSAPk OLV 16Lic NL 2Y AqY2 AP CoreLic</v>
          </cell>
          <cell r="D8815">
            <v>50912.851063829788</v>
          </cell>
          <cell r="E8815" t="str">
            <v>Open Value</v>
          </cell>
          <cell r="F8815" t="str">
            <v>Software Licenses</v>
          </cell>
        </row>
        <row r="8816">
          <cell r="B8816" t="str">
            <v>9EA-00637O BRL</v>
          </cell>
          <cell r="C8816" t="str">
            <v>WinSvrDCCore SNGL LicSAPk OLV 16Lic NL 3Y AqY1 AP CoreLic</v>
          </cell>
          <cell r="D8816">
            <v>59398.436170212772</v>
          </cell>
          <cell r="E8816" t="str">
            <v>Open Value</v>
          </cell>
          <cell r="F8816" t="str">
            <v>Software Licenses</v>
          </cell>
        </row>
        <row r="8817">
          <cell r="B8817" t="str">
            <v>9EA-00325O BRL</v>
          </cell>
          <cell r="C8817" t="str">
            <v>WinSvrDCCore SNGL LicSAPk OLV 2Lic NL 1Y AqY1 AP CoreLic</v>
          </cell>
          <cell r="D8817">
            <v>2476.2021276595747</v>
          </cell>
          <cell r="E8817" t="str">
            <v>Open Value</v>
          </cell>
          <cell r="F8817" t="str">
            <v>Software Licenses</v>
          </cell>
        </row>
        <row r="8818">
          <cell r="B8818" t="str">
            <v>9EA-00385O BRL</v>
          </cell>
          <cell r="C8818" t="str">
            <v>WinSvrDCCore SNGL LicSAPk OLV 2Lic NL 1Y AqY2 AP CoreLic</v>
          </cell>
          <cell r="D8818">
            <v>3183.7872340425538</v>
          </cell>
          <cell r="E8818" t="str">
            <v>Open Value</v>
          </cell>
          <cell r="F8818" t="str">
            <v>Software Licenses</v>
          </cell>
        </row>
        <row r="8819">
          <cell r="B8819" t="str">
            <v>9EA-00445O BRL</v>
          </cell>
          <cell r="C8819" t="str">
            <v>WinSvrDCCore SNGL LicSAPk OLV 2Lic NL 1Y AqY3 AP CoreLic</v>
          </cell>
          <cell r="D8819">
            <v>5306.5425531914889</v>
          </cell>
          <cell r="E8819" t="str">
            <v>Open Value</v>
          </cell>
          <cell r="F8819" t="str">
            <v>Software Licenses</v>
          </cell>
        </row>
        <row r="8820">
          <cell r="B8820" t="str">
            <v>9EA-00571O BRL</v>
          </cell>
          <cell r="C8820" t="str">
            <v>WinSvrDCCore SNGL LicSAPk OLV 2Lic NL 2Y AqY2 AP CoreLic</v>
          </cell>
          <cell r="D8820">
            <v>6367.5744680851076</v>
          </cell>
          <cell r="E8820" t="str">
            <v>Open Value</v>
          </cell>
          <cell r="F8820" t="str">
            <v>Software Licenses</v>
          </cell>
        </row>
        <row r="8821">
          <cell r="B8821" t="str">
            <v>9EA-00643O BRL</v>
          </cell>
          <cell r="C8821" t="str">
            <v>WinSvrDCCore SNGL LicSAPk OLV 2Lic NL 3Y AqY1 AP CoreLic</v>
          </cell>
          <cell r="D8821">
            <v>7428.5957446808516</v>
          </cell>
          <cell r="E8821" t="str">
            <v>Open Value</v>
          </cell>
          <cell r="F8821" t="str">
            <v>Software Licenses</v>
          </cell>
        </row>
        <row r="8822">
          <cell r="B8822" t="str">
            <v>9EA-00321O BRL</v>
          </cell>
          <cell r="C8822" t="str">
            <v>WinSvrDCCore SNGL SA OLV 16Lic NL 1Y AqY1 AP CoreLic</v>
          </cell>
          <cell r="D8822">
            <v>8485.5744680851058</v>
          </cell>
          <cell r="E8822" t="str">
            <v>Open Value</v>
          </cell>
          <cell r="F8822" t="str">
            <v>Software Licenses</v>
          </cell>
        </row>
        <row r="8823">
          <cell r="B8823" t="str">
            <v>9EA-00381O BRL</v>
          </cell>
          <cell r="C8823" t="str">
            <v>WinSvrDCCore SNGL SA OLV 16Lic NL 1Y AqY2 AP CoreLic</v>
          </cell>
          <cell r="D8823">
            <v>8485.5744680851058</v>
          </cell>
          <cell r="E8823" t="str">
            <v>Open Value</v>
          </cell>
          <cell r="F8823" t="str">
            <v>Software Licenses</v>
          </cell>
        </row>
        <row r="8824">
          <cell r="B8824" t="str">
            <v>9EA-00441O BRL</v>
          </cell>
          <cell r="C8824" t="str">
            <v>WinSvrDCCore SNGL SA OLV 16Lic NL 1Y AqY3 AP CoreLic</v>
          </cell>
          <cell r="D8824">
            <v>8485.5744680851058</v>
          </cell>
          <cell r="E8824" t="str">
            <v>Open Value</v>
          </cell>
          <cell r="F8824" t="str">
            <v>Software Licenses</v>
          </cell>
        </row>
        <row r="8825">
          <cell r="B8825" t="str">
            <v>9EA-00567O BRL</v>
          </cell>
          <cell r="C8825" t="str">
            <v>WinSvrDCCore SNGL SA OLV 16Lic NL 2Y AqY2 AP CoreLic</v>
          </cell>
          <cell r="D8825">
            <v>16971.159574468085</v>
          </cell>
          <cell r="E8825" t="str">
            <v>Open Value</v>
          </cell>
          <cell r="F8825" t="str">
            <v>Software Licenses</v>
          </cell>
        </row>
        <row r="8826">
          <cell r="B8826" t="str">
            <v>9EA-00639O BRL</v>
          </cell>
          <cell r="C8826" t="str">
            <v>WinSvrDCCore SNGL SA OLV 16Lic NL 3Y AqY1 AP CoreLic</v>
          </cell>
          <cell r="D8826">
            <v>25456.734042553195</v>
          </cell>
          <cell r="E8826" t="str">
            <v>Open Value</v>
          </cell>
          <cell r="F8826" t="str">
            <v>Software Licenses</v>
          </cell>
        </row>
        <row r="8827">
          <cell r="B8827" t="str">
            <v>9EA-00327O BRL</v>
          </cell>
          <cell r="C8827" t="str">
            <v>WinSvrDCCore SNGL SA OLV 2Lic NL 1Y AqY1 AP CoreLic</v>
          </cell>
          <cell r="D8827">
            <v>1061.0212765957447</v>
          </cell>
          <cell r="E8827" t="str">
            <v>Open Value</v>
          </cell>
          <cell r="F8827" t="str">
            <v>Software Licenses</v>
          </cell>
        </row>
        <row r="8828">
          <cell r="B8828" t="str">
            <v>9EA-00387O BRL</v>
          </cell>
          <cell r="C8828" t="str">
            <v>WinSvrDCCore SNGL SA OLV 2Lic NL 1Y AqY2 AP CoreLic</v>
          </cell>
          <cell r="D8828">
            <v>1061.0212765957447</v>
          </cell>
          <cell r="E8828" t="str">
            <v>Open Value</v>
          </cell>
          <cell r="F8828" t="str">
            <v>Software Licenses</v>
          </cell>
        </row>
        <row r="8829">
          <cell r="B8829" t="str">
            <v>9EA-00447O BRL</v>
          </cell>
          <cell r="C8829" t="str">
            <v>WinSvrDCCore SNGL SA OLV 2Lic NL 1Y AqY3 AP CoreLic</v>
          </cell>
          <cell r="D8829">
            <v>1061.0212765957447</v>
          </cell>
          <cell r="E8829" t="str">
            <v>Open Value</v>
          </cell>
          <cell r="F8829" t="str">
            <v>Software Licenses</v>
          </cell>
        </row>
        <row r="8830">
          <cell r="B8830" t="str">
            <v>9EA-00573O BRL</v>
          </cell>
          <cell r="C8830" t="str">
            <v>WinSvrDCCore SNGL SA OLV 2Lic NL 2Y AqY2 AP CoreLic</v>
          </cell>
          <cell r="D8830">
            <v>2122.0531914893618</v>
          </cell>
          <cell r="E8830" t="str">
            <v>Open Value</v>
          </cell>
          <cell r="F8830" t="str">
            <v>Software Licenses</v>
          </cell>
        </row>
        <row r="8831">
          <cell r="B8831" t="str">
            <v>9EA-00645O BRL</v>
          </cell>
          <cell r="C8831" t="str">
            <v>WinSvrDCCore SNGL SA OLV 2Lic NL 3Y AqY1 AP CoreLic</v>
          </cell>
          <cell r="D8831">
            <v>3183.0744680851067</v>
          </cell>
          <cell r="E8831" t="str">
            <v>Open Value</v>
          </cell>
          <cell r="F8831" t="str">
            <v>Software Licenses</v>
          </cell>
        </row>
        <row r="8832">
          <cell r="B8832" t="str">
            <v>9EA-00323O BRL</v>
          </cell>
          <cell r="C8832" t="str">
            <v>WinSvrDCCore SNGL SASU OLV 16Lic NL 1Y AqY1 WinSvrStdCore AP CoreLic</v>
          </cell>
          <cell r="D8832">
            <v>16121.574468085108</v>
          </cell>
          <cell r="E8832" t="str">
            <v>Open Value</v>
          </cell>
          <cell r="F8832" t="str">
            <v>Software Licenses</v>
          </cell>
        </row>
        <row r="8833">
          <cell r="B8833" t="str">
            <v>9EA-00383O BRL</v>
          </cell>
          <cell r="C8833" t="str">
            <v>WinSvrDCCore SNGL SASU OLV 16Lic NL 1Y AqY2 WinSvrStdCore AP CoreLic</v>
          </cell>
          <cell r="D8833">
            <v>20727.648936170215</v>
          </cell>
          <cell r="E8833" t="str">
            <v>Open Value</v>
          </cell>
          <cell r="F8833" t="str">
            <v>Software Licenses</v>
          </cell>
        </row>
        <row r="8834">
          <cell r="B8834" t="str">
            <v>9EA-00443O BRL</v>
          </cell>
          <cell r="C8834" t="str">
            <v>WinSvrDCCore SNGL SASU OLV 16Lic NL 1Y AqY3 WinSvrStdCore AP CoreLic</v>
          </cell>
          <cell r="D8834">
            <v>34545.840425531918</v>
          </cell>
          <cell r="E8834" t="str">
            <v>Open Value</v>
          </cell>
          <cell r="F8834" t="str">
            <v>Software Licenses</v>
          </cell>
        </row>
        <row r="8835">
          <cell r="B8835" t="str">
            <v>9EA-00569O BRL</v>
          </cell>
          <cell r="C8835" t="str">
            <v>WinSvrDCCore SNGL SASU OLV 16Lic NL 2Y AqY2 WinSvrStdCore AP CoreLic</v>
          </cell>
          <cell r="D8835">
            <v>41455.28723404256</v>
          </cell>
          <cell r="E8835" t="str">
            <v>Open Value</v>
          </cell>
          <cell r="F8835" t="str">
            <v>Software Licenses</v>
          </cell>
        </row>
        <row r="8836">
          <cell r="B8836" t="str">
            <v>9EA-00641O BRL</v>
          </cell>
          <cell r="C8836" t="str">
            <v>WinSvrDCCore SNGL SASU OLV 16Lic NL 3Y AqY1 WinSvrStdCore AP CoreLic</v>
          </cell>
          <cell r="D8836">
            <v>48364.734042553195</v>
          </cell>
          <cell r="E8836" t="str">
            <v>Open Value</v>
          </cell>
          <cell r="F8836" t="str">
            <v>Software Licenses</v>
          </cell>
        </row>
        <row r="8837">
          <cell r="B8837" t="str">
            <v>9EA-00329O BRL</v>
          </cell>
          <cell r="C8837" t="str">
            <v>WinSvrDCCore SNGL SASU OLV 2Lic NL 1Y AqY1 WinSvrStdCore AP CoreLic</v>
          </cell>
          <cell r="D8837">
            <v>2010.5957446808511</v>
          </cell>
          <cell r="E8837" t="str">
            <v>Open Value</v>
          </cell>
          <cell r="F8837" t="str">
            <v>Software Licenses</v>
          </cell>
        </row>
        <row r="8838">
          <cell r="B8838" t="str">
            <v>9EA-00389O BRL</v>
          </cell>
          <cell r="C8838" t="str">
            <v>WinSvrDCCore SNGL SASU OLV 2Lic NL 1Y AqY2 WinSvrStdCore AP CoreLic</v>
          </cell>
          <cell r="D8838">
            <v>2585.244680851064</v>
          </cell>
          <cell r="E8838" t="str">
            <v>Open Value</v>
          </cell>
          <cell r="F8838" t="str">
            <v>Software Licenses</v>
          </cell>
        </row>
        <row r="8839">
          <cell r="B8839" t="str">
            <v>9EA-00449O BRL</v>
          </cell>
          <cell r="C8839" t="str">
            <v>WinSvrDCCore SNGL SASU OLV 2Lic NL 1Y AqY3 WinSvrStdCore AP CoreLic</v>
          </cell>
          <cell r="D8839">
            <v>4309.1808510638302</v>
          </cell>
          <cell r="E8839" t="str">
            <v>Open Value</v>
          </cell>
          <cell r="F8839" t="str">
            <v>Software Licenses</v>
          </cell>
        </row>
        <row r="8840">
          <cell r="B8840" t="str">
            <v>9EA-00575O BRL</v>
          </cell>
          <cell r="C8840" t="str">
            <v>WinSvrDCCore SNGL SASU OLV 2Lic NL 2Y AqY2 WinSvrStdCore AP CoreLic</v>
          </cell>
          <cell r="D8840">
            <v>5170.489361702128</v>
          </cell>
          <cell r="E8840" t="str">
            <v>Open Value</v>
          </cell>
          <cell r="F8840" t="str">
            <v>Software Licenses</v>
          </cell>
        </row>
        <row r="8841">
          <cell r="B8841" t="str">
            <v>9EA-00647O BRL</v>
          </cell>
          <cell r="C8841" t="str">
            <v>WinSvrDCCore SNGL SASU OLV 2Lic NL 3Y AqY1 WinSvrStdCore AP CoreLic</v>
          </cell>
          <cell r="D8841">
            <v>6031.7978723404258</v>
          </cell>
          <cell r="E8841" t="str">
            <v>Open Value</v>
          </cell>
          <cell r="F8841" t="str">
            <v>Software Licenses</v>
          </cell>
        </row>
        <row r="8842">
          <cell r="B8842" t="str">
            <v>G3S-00241O BRL</v>
          </cell>
          <cell r="C8842" t="str">
            <v>WinSvrEssntls SNGL LicSAPk OLV NL 1Y AqY1 AP</v>
          </cell>
          <cell r="D8842">
            <v>1895.6702127659576</v>
          </cell>
          <cell r="E8842" t="str">
            <v>Open Value</v>
          </cell>
          <cell r="F8842" t="str">
            <v>Software Licenses</v>
          </cell>
        </row>
        <row r="8843">
          <cell r="B8843" t="str">
            <v>G3S-00313O BRL</v>
          </cell>
          <cell r="C8843" t="str">
            <v>WinSvrEssntls SNGL LicSAPk OLV NL 1Y AqY2 AP</v>
          </cell>
          <cell r="D8843">
            <v>2437.3617021276596</v>
          </cell>
          <cell r="E8843" t="str">
            <v>Open Value</v>
          </cell>
          <cell r="F8843" t="str">
            <v>Software Licenses</v>
          </cell>
        </row>
        <row r="8844">
          <cell r="B8844" t="str">
            <v>G3S-00302O BRL</v>
          </cell>
          <cell r="C8844" t="str">
            <v>WinSvrEssntls SNGL LicSAPk OLV NL 1Y AqY3 AP</v>
          </cell>
          <cell r="D8844">
            <v>4062.4468085106382</v>
          </cell>
          <cell r="E8844" t="str">
            <v>Open Value</v>
          </cell>
          <cell r="F8844" t="str">
            <v>Software Licenses</v>
          </cell>
        </row>
        <row r="8845">
          <cell r="B8845" t="str">
            <v>G3S-00376O BRL</v>
          </cell>
          <cell r="C8845" t="str">
            <v>WinSvrEssntls SNGL LicSAPk OLV NL 2Y AqY2 AP</v>
          </cell>
          <cell r="D8845">
            <v>4874.7234042553191</v>
          </cell>
          <cell r="E8845" t="str">
            <v>Open Value</v>
          </cell>
          <cell r="F8845" t="str">
            <v>Software Licenses</v>
          </cell>
        </row>
        <row r="8846">
          <cell r="B8846" t="str">
            <v>G3S-00444O BRL</v>
          </cell>
          <cell r="C8846" t="str">
            <v>WinSvrEssntls SNGL LicSAPk OLV NL 3Y AqY1 AP</v>
          </cell>
          <cell r="D8846">
            <v>5686.989361702128</v>
          </cell>
          <cell r="E8846" t="str">
            <v>Open Value</v>
          </cell>
          <cell r="F8846" t="str">
            <v>Software Licenses</v>
          </cell>
        </row>
        <row r="8847">
          <cell r="B8847" t="str">
            <v>G3S-00253O BRL</v>
          </cell>
          <cell r="C8847" t="str">
            <v>WinSvrEssntls SNGL SA OLV NL 1Y AqY1 AP</v>
          </cell>
          <cell r="D8847">
            <v>812.27659574468089</v>
          </cell>
          <cell r="E8847" t="str">
            <v>Open Value</v>
          </cell>
          <cell r="F8847" t="str">
            <v>Software Licenses</v>
          </cell>
        </row>
        <row r="8848">
          <cell r="B8848" t="str">
            <v>G3S-00315O BRL</v>
          </cell>
          <cell r="C8848" t="str">
            <v>WinSvrEssntls SNGL SA OLV NL 1Y AqY2 AP</v>
          </cell>
          <cell r="D8848">
            <v>812.27659574468089</v>
          </cell>
          <cell r="E8848" t="str">
            <v>Open Value</v>
          </cell>
          <cell r="F8848" t="str">
            <v>Software Licenses</v>
          </cell>
        </row>
        <row r="8849">
          <cell r="B8849" t="str">
            <v>G3S-00304O BRL</v>
          </cell>
          <cell r="C8849" t="str">
            <v>WinSvrEssntls SNGL SA OLV NL 1Y AqY3 AP</v>
          </cell>
          <cell r="D8849">
            <v>812.27659574468089</v>
          </cell>
          <cell r="E8849" t="str">
            <v>Open Value</v>
          </cell>
          <cell r="F8849" t="str">
            <v>Software Licenses</v>
          </cell>
        </row>
        <row r="8850">
          <cell r="B8850" t="str">
            <v>G3S-00378O BRL</v>
          </cell>
          <cell r="C8850" t="str">
            <v>WinSvrEssntls SNGL SA OLV NL 2Y AqY2 AP</v>
          </cell>
          <cell r="D8850">
            <v>1624.5425531914893</v>
          </cell>
          <cell r="E8850" t="str">
            <v>Open Value</v>
          </cell>
          <cell r="F8850" t="str">
            <v>Software Licenses</v>
          </cell>
        </row>
        <row r="8851">
          <cell r="B8851" t="str">
            <v>G3S-00446O BRL</v>
          </cell>
          <cell r="C8851" t="str">
            <v>WinSvrEssntls SNGL SA OLV NL 3Y AqY1 AP</v>
          </cell>
          <cell r="D8851">
            <v>2436.8191489361707</v>
          </cell>
          <cell r="E8851" t="str">
            <v>Open Value</v>
          </cell>
          <cell r="F8851" t="str">
            <v>Software Licenses</v>
          </cell>
        </row>
        <row r="8852">
          <cell r="B8852" t="str">
            <v>R39-00611O BRL</v>
          </cell>
          <cell r="C8852" t="str">
            <v>WinSvrExtConn SNGL LicSAPk OLV NL 1Y AqY1 AP</v>
          </cell>
          <cell r="D8852">
            <v>7639.5744680851067</v>
          </cell>
          <cell r="E8852" t="str">
            <v>Open Value</v>
          </cell>
          <cell r="F8852" t="str">
            <v>Software Licenses</v>
          </cell>
        </row>
        <row r="8853">
          <cell r="B8853" t="str">
            <v>R39-00612O BRL</v>
          </cell>
          <cell r="C8853" t="str">
            <v>WinSvrExtConn SNGL LicSAPk OLV NL 1Y AqY2 AP</v>
          </cell>
          <cell r="D8853">
            <v>9822.3723404255325</v>
          </cell>
          <cell r="E8853" t="str">
            <v>Open Value</v>
          </cell>
          <cell r="F8853" t="str">
            <v>Software Licenses</v>
          </cell>
        </row>
        <row r="8854">
          <cell r="B8854" t="str">
            <v>R39-00613O BRL</v>
          </cell>
          <cell r="C8854" t="str">
            <v>WinSvrExtConn SNGL LicSAPk OLV NL 1Y AqY3 AP</v>
          </cell>
          <cell r="D8854">
            <v>16370.755319148937</v>
          </cell>
          <cell r="E8854" t="str">
            <v>Open Value</v>
          </cell>
          <cell r="F8854" t="str">
            <v>Software Licenses</v>
          </cell>
        </row>
        <row r="8855">
          <cell r="B8855" t="str">
            <v>R39-00610O BRL</v>
          </cell>
          <cell r="C8855" t="str">
            <v>WinSvrExtConn SNGL LicSAPk OLV NL 2Y AqY2 AP</v>
          </cell>
          <cell r="D8855">
            <v>19644.734042553191</v>
          </cell>
          <cell r="E8855" t="str">
            <v>Open Value</v>
          </cell>
          <cell r="F8855" t="str">
            <v>Software Licenses</v>
          </cell>
        </row>
        <row r="8856">
          <cell r="B8856" t="str">
            <v>R39-00609O BRL</v>
          </cell>
          <cell r="C8856" t="str">
            <v>WinSvrExtConn SNGL LicSAPk OLV NL 3Y AqY1 AP</v>
          </cell>
          <cell r="D8856">
            <v>22918.734042553195</v>
          </cell>
          <cell r="E8856" t="str">
            <v>Open Value</v>
          </cell>
          <cell r="F8856" t="str">
            <v>Software Licenses</v>
          </cell>
        </row>
        <row r="8857">
          <cell r="B8857" t="str">
            <v>R39-00614O BRL</v>
          </cell>
          <cell r="C8857" t="str">
            <v>WinSvrExtConn SNGL SA OLV NL 1Y AqY1 AP</v>
          </cell>
          <cell r="D8857">
            <v>3274</v>
          </cell>
          <cell r="E8857" t="str">
            <v>Open Value</v>
          </cell>
          <cell r="F8857" t="str">
            <v>Software Licenses</v>
          </cell>
        </row>
        <row r="8858">
          <cell r="B8858" t="str">
            <v>R39-00618O BRL</v>
          </cell>
          <cell r="C8858" t="str">
            <v>WinSvrExtConn SNGL SA OLV NL 1Y AqY2 AP</v>
          </cell>
          <cell r="D8858">
            <v>3274</v>
          </cell>
          <cell r="E8858" t="str">
            <v>Open Value</v>
          </cell>
          <cell r="F8858" t="str">
            <v>Software Licenses</v>
          </cell>
        </row>
        <row r="8859">
          <cell r="B8859" t="str">
            <v>R39-00617O BRL</v>
          </cell>
          <cell r="C8859" t="str">
            <v>WinSvrExtConn SNGL SA OLV NL 1Y AqY3 AP</v>
          </cell>
          <cell r="D8859">
            <v>3274</v>
          </cell>
          <cell r="E8859" t="str">
            <v>Open Value</v>
          </cell>
          <cell r="F8859" t="str">
            <v>Software Licenses</v>
          </cell>
        </row>
        <row r="8860">
          <cell r="B8860" t="str">
            <v>R39-00615O BRL</v>
          </cell>
          <cell r="C8860" t="str">
            <v>WinSvrExtConn SNGL SA OLV NL 2Y AqY2 AP</v>
          </cell>
          <cell r="D8860">
            <v>6547.978723404256</v>
          </cell>
          <cell r="E8860" t="str">
            <v>Open Value</v>
          </cell>
          <cell r="F8860" t="str">
            <v>Software Licenses</v>
          </cell>
        </row>
        <row r="8861">
          <cell r="B8861" t="str">
            <v>R39-00616O BRL</v>
          </cell>
          <cell r="C8861" t="str">
            <v>WinSvrExtConn SNGL SA OLV NL 3Y AqY1 AP</v>
          </cell>
          <cell r="D8861">
            <v>9821.978723404256</v>
          </cell>
          <cell r="E8861" t="str">
            <v>Open Value</v>
          </cell>
          <cell r="F8861" t="str">
            <v>Software Licenses</v>
          </cell>
        </row>
        <row r="8862">
          <cell r="B8862" t="str">
            <v>9EM-00297O BRL</v>
          </cell>
          <cell r="C8862" t="str">
            <v>WinSvrSTDCore SNGL LicSAPk OLV 16Lic NL 1Y AqY1 AP CoreLic</v>
          </cell>
          <cell r="D8862">
            <v>3677.9042553191493</v>
          </cell>
          <cell r="E8862" t="str">
            <v>Open Value</v>
          </cell>
          <cell r="F8862" t="str">
            <v>Software Licenses</v>
          </cell>
        </row>
        <row r="8863">
          <cell r="B8863" t="str">
            <v>9EM-00337O BRL</v>
          </cell>
          <cell r="C8863" t="str">
            <v>WinSvrSTDCore SNGL LicSAPk OLV 16Lic NL 1Y AqY2 AP CoreLic</v>
          </cell>
          <cell r="D8863">
            <v>4728.7872340425538</v>
          </cell>
          <cell r="E8863" t="str">
            <v>Open Value</v>
          </cell>
          <cell r="F8863" t="str">
            <v>Software Licenses</v>
          </cell>
        </row>
        <row r="8864">
          <cell r="B8864" t="str">
            <v>9EM-00377O BRL</v>
          </cell>
          <cell r="C8864" t="str">
            <v>WinSvrSTDCore SNGL LicSAPk OLV 16Lic NL 1Y AqY3 AP CoreLic</v>
          </cell>
          <cell r="D8864">
            <v>7881.4361702127662</v>
          </cell>
          <cell r="E8864" t="str">
            <v>Open Value</v>
          </cell>
          <cell r="F8864" t="str">
            <v>Software Licenses</v>
          </cell>
        </row>
        <row r="8865">
          <cell r="B8865" t="str">
            <v>9EM-00465O BRL</v>
          </cell>
          <cell r="C8865" t="str">
            <v>WinSvrSTDCore SNGL LicSAPk OLV 16Lic NL 2Y AqY2 AP CoreLic</v>
          </cell>
          <cell r="D8865">
            <v>9457.5638297872356</v>
          </cell>
          <cell r="E8865" t="str">
            <v>Open Value</v>
          </cell>
          <cell r="F8865" t="str">
            <v>Software Licenses</v>
          </cell>
        </row>
        <row r="8866">
          <cell r="B8866" t="str">
            <v>9EM-00513O BRL</v>
          </cell>
          <cell r="C8866" t="str">
            <v>WinSvrSTDCore SNGL LicSAPk OLV 16Lic NL 3Y AqY1 AP CoreLic</v>
          </cell>
          <cell r="D8866">
            <v>11033.702127659575</v>
          </cell>
          <cell r="E8866" t="str">
            <v>Open Value</v>
          </cell>
          <cell r="F8866" t="str">
            <v>Software Licenses</v>
          </cell>
        </row>
        <row r="8867">
          <cell r="B8867" t="str">
            <v>9EM-00301O BRL</v>
          </cell>
          <cell r="C8867" t="str">
            <v>WinSvrSTDCore SNGL LicSAPk OLV 2Lic NL 1Y AqY1 AP CoreLic</v>
          </cell>
          <cell r="D8867">
            <v>465.59574468085111</v>
          </cell>
          <cell r="E8867" t="str">
            <v>Open Value</v>
          </cell>
          <cell r="F8867" t="str">
            <v>Software Licenses</v>
          </cell>
        </row>
        <row r="8868">
          <cell r="B8868" t="str">
            <v>9EM-00341O BRL</v>
          </cell>
          <cell r="C8868" t="str">
            <v>WinSvrSTDCore SNGL LicSAPk OLV 2Lic NL 1Y AqY2 AP CoreLic</v>
          </cell>
          <cell r="D8868">
            <v>598.53191489361711</v>
          </cell>
          <cell r="E8868" t="str">
            <v>Open Value</v>
          </cell>
          <cell r="F8868" t="str">
            <v>Software Licenses</v>
          </cell>
        </row>
        <row r="8869">
          <cell r="B8869" t="str">
            <v>9EM-00381O BRL</v>
          </cell>
          <cell r="C8869" t="str">
            <v>WinSvrSTDCore SNGL LicSAPk OLV 2Lic NL 1Y AqY3 AP CoreLic</v>
          </cell>
          <cell r="D8869">
            <v>997.35106382978734</v>
          </cell>
          <cell r="E8869" t="str">
            <v>Open Value</v>
          </cell>
          <cell r="F8869" t="str">
            <v>Software Licenses</v>
          </cell>
        </row>
        <row r="8870">
          <cell r="B8870" t="str">
            <v>9EM-00469O BRL</v>
          </cell>
          <cell r="C8870" t="str">
            <v>WinSvrSTDCore SNGL LicSAPk OLV 2Lic NL 2Y AqY2 AP CoreLic</v>
          </cell>
          <cell r="D8870">
            <v>1197.0851063829789</v>
          </cell>
          <cell r="E8870" t="str">
            <v>Open Value</v>
          </cell>
          <cell r="F8870" t="str">
            <v>Software Licenses</v>
          </cell>
        </row>
        <row r="8871">
          <cell r="B8871" t="str">
            <v>9EM-00517O BRL</v>
          </cell>
          <cell r="C8871" t="str">
            <v>WinSvrSTDCore SNGL LicSAPk OLV 2Lic NL 3Y AqY1 AP CoreLic</v>
          </cell>
          <cell r="D8871">
            <v>1396.7978723404256</v>
          </cell>
          <cell r="E8871" t="str">
            <v>Open Value</v>
          </cell>
          <cell r="F8871" t="str">
            <v>Software Licenses</v>
          </cell>
        </row>
        <row r="8872">
          <cell r="B8872" t="str">
            <v>9EM-00299O BRL</v>
          </cell>
          <cell r="C8872" t="str">
            <v>WinSvrSTDCore SNGL SA OLV 16Lic NL 1Y AqY1 AP CoreLic</v>
          </cell>
          <cell r="D8872">
            <v>1576.1276595744682</v>
          </cell>
          <cell r="E8872" t="str">
            <v>Open Value</v>
          </cell>
          <cell r="F8872" t="str">
            <v>Software Licenses</v>
          </cell>
        </row>
        <row r="8873">
          <cell r="B8873" t="str">
            <v>9EM-00339O BRL</v>
          </cell>
          <cell r="C8873" t="str">
            <v>WinSvrSTDCore SNGL SA OLV 16Lic NL 1Y AqY2 AP CoreLic</v>
          </cell>
          <cell r="D8873">
            <v>1576.1276595744682</v>
          </cell>
          <cell r="E8873" t="str">
            <v>Open Value</v>
          </cell>
          <cell r="F8873" t="str">
            <v>Software Licenses</v>
          </cell>
        </row>
        <row r="8874">
          <cell r="B8874" t="str">
            <v>9EM-00379O BRL</v>
          </cell>
          <cell r="C8874" t="str">
            <v>WinSvrSTDCore SNGL SA OLV 16Lic NL 1Y AqY3 AP CoreLic</v>
          </cell>
          <cell r="D8874">
            <v>1576.1276595744682</v>
          </cell>
          <cell r="E8874" t="str">
            <v>Open Value</v>
          </cell>
          <cell r="F8874" t="str">
            <v>Software Licenses</v>
          </cell>
        </row>
        <row r="8875">
          <cell r="B8875" t="str">
            <v>9EM-00467O BRL</v>
          </cell>
          <cell r="C8875" t="str">
            <v>WinSvrSTDCore SNGL SA OLV 16Lic NL 2Y AqY2 AP CoreLic</v>
          </cell>
          <cell r="D8875">
            <v>3152.2659574468089</v>
          </cell>
          <cell r="E8875" t="str">
            <v>Open Value</v>
          </cell>
          <cell r="F8875" t="str">
            <v>Software Licenses</v>
          </cell>
        </row>
        <row r="8876">
          <cell r="B8876" t="str">
            <v>9EM-00515O BRL</v>
          </cell>
          <cell r="C8876" t="str">
            <v>WinSvrSTDCore SNGL SA OLV 16Lic NL 3Y AqY1 AP CoreLic</v>
          </cell>
          <cell r="D8876">
            <v>4728.3936170212764</v>
          </cell>
          <cell r="E8876" t="str">
            <v>Open Value</v>
          </cell>
          <cell r="F8876" t="str">
            <v>Software Licenses</v>
          </cell>
        </row>
        <row r="8877">
          <cell r="B8877" t="str">
            <v>9EM-00303O BRL</v>
          </cell>
          <cell r="C8877" t="str">
            <v>WinSvrSTDCore SNGL SA OLV 2Lic NL 1Y AqY1 AP CoreLic</v>
          </cell>
          <cell r="D8877">
            <v>199.71276595744681</v>
          </cell>
          <cell r="E8877" t="str">
            <v>Open Value</v>
          </cell>
          <cell r="F8877" t="str">
            <v>Software Licenses</v>
          </cell>
        </row>
        <row r="8878">
          <cell r="B8878" t="str">
            <v>9EM-00343O BRL</v>
          </cell>
          <cell r="C8878" t="str">
            <v>WinSvrSTDCore SNGL SA OLV 2Lic NL 1Y AqY2 AP CoreLic</v>
          </cell>
          <cell r="D8878">
            <v>199.71276595744681</v>
          </cell>
          <cell r="E8878" t="str">
            <v>Open Value</v>
          </cell>
          <cell r="F8878" t="str">
            <v>Software Licenses</v>
          </cell>
        </row>
        <row r="8879">
          <cell r="B8879" t="str">
            <v>9EM-00383O BRL</v>
          </cell>
          <cell r="C8879" t="str">
            <v>WinSvrSTDCore SNGL SA OLV 2Lic NL 1Y AqY3 AP CoreLic</v>
          </cell>
          <cell r="D8879">
            <v>199.71276595744681</v>
          </cell>
          <cell r="E8879" t="str">
            <v>Open Value</v>
          </cell>
          <cell r="F8879" t="str">
            <v>Software Licenses</v>
          </cell>
        </row>
        <row r="8880">
          <cell r="B8880" t="str">
            <v>9EM-00471O BRL</v>
          </cell>
          <cell r="C8880" t="str">
            <v>WinSvrSTDCore SNGL SA OLV 2Lic NL 2Y AqY2 AP CoreLic</v>
          </cell>
          <cell r="D8880">
            <v>399.44680851063833</v>
          </cell>
          <cell r="E8880" t="str">
            <v>Open Value</v>
          </cell>
          <cell r="F8880" t="str">
            <v>Software Licenses</v>
          </cell>
        </row>
        <row r="8881">
          <cell r="B8881" t="str">
            <v>9EM-00519O BRL</v>
          </cell>
          <cell r="C8881" t="str">
            <v>WinSvrSTDCore SNGL SA OLV 2Lic NL 3Y AqY1 AP CoreLic</v>
          </cell>
          <cell r="D8881">
            <v>599.15957446808522</v>
          </cell>
          <cell r="E8881" t="str">
            <v>Open Value</v>
          </cell>
          <cell r="F8881" t="str">
            <v>Software Licenses</v>
          </cell>
        </row>
        <row r="8882">
          <cell r="B8882" t="str">
            <v>4ZF-00014O BRL</v>
          </cell>
          <cell r="C8882" t="str">
            <v>WINVDAPerDvc SNGL SubsVL OLV NL 1Mth AP PerDvc</v>
          </cell>
          <cell r="D8882">
            <v>84.553191489361708</v>
          </cell>
          <cell r="E8882" t="str">
            <v>Open Value</v>
          </cell>
          <cell r="F8882" t="str">
            <v>Software Subscription Licenses</v>
          </cell>
        </row>
        <row r="8883">
          <cell r="B8883" t="str">
            <v>059-05139O BRL</v>
          </cell>
          <cell r="C8883" t="str">
            <v>Word SNGL LicSAPk OLV NL 1Y AqY1 AP</v>
          </cell>
          <cell r="D8883">
            <v>646.02127659574467</v>
          </cell>
          <cell r="E8883" t="str">
            <v>Open Value</v>
          </cell>
          <cell r="F8883" t="str">
            <v>Software Licenses</v>
          </cell>
        </row>
        <row r="8884">
          <cell r="B8884" t="str">
            <v>059-05140O BRL</v>
          </cell>
          <cell r="C8884" t="str">
            <v>Word SNGL LicSAPk OLV NL 1Y AqY2 AP</v>
          </cell>
          <cell r="D8884">
            <v>818.80851063829789</v>
          </cell>
          <cell r="E8884" t="str">
            <v>Open Value</v>
          </cell>
          <cell r="F8884" t="str">
            <v>Software Licenses</v>
          </cell>
        </row>
        <row r="8885">
          <cell r="B8885" t="str">
            <v>059-05141O BRL</v>
          </cell>
          <cell r="C8885" t="str">
            <v>Word SNGL LicSAPk OLV NL 1Y AqY3 AP</v>
          </cell>
          <cell r="D8885">
            <v>1337.18085106383</v>
          </cell>
          <cell r="E8885" t="str">
            <v>Open Value</v>
          </cell>
          <cell r="F8885" t="str">
            <v>Software Licenses</v>
          </cell>
        </row>
        <row r="8886">
          <cell r="B8886" t="str">
            <v>059-05142O BRL</v>
          </cell>
          <cell r="C8886" t="str">
            <v>Word SNGL LicSAPk OLV NL 2Y AqY2 AP</v>
          </cell>
          <cell r="D8886">
            <v>1637.6170212765958</v>
          </cell>
          <cell r="E8886" t="str">
            <v>Open Value</v>
          </cell>
          <cell r="F8886" t="str">
            <v>Software Licenses</v>
          </cell>
        </row>
        <row r="8887">
          <cell r="B8887" t="str">
            <v>059-05143O BRL</v>
          </cell>
          <cell r="C8887" t="str">
            <v>Word SNGL LicSAPk OLV NL 3Y AqY1 AP</v>
          </cell>
          <cell r="D8887">
            <v>1938.0638297872342</v>
          </cell>
          <cell r="E8887" t="str">
            <v>Open Value</v>
          </cell>
          <cell r="F8887" t="str">
            <v>Software Licenses</v>
          </cell>
        </row>
        <row r="8888">
          <cell r="B8888" t="str">
            <v>059-05144O BRL</v>
          </cell>
          <cell r="C8888" t="str">
            <v>Word SNGL SA OLV NL 1Y AqY1 AP</v>
          </cell>
          <cell r="D8888">
            <v>300.436170212766</v>
          </cell>
          <cell r="E8888" t="str">
            <v>Open Value</v>
          </cell>
          <cell r="F8888" t="str">
            <v>Software Licenses</v>
          </cell>
        </row>
        <row r="8889">
          <cell r="B8889" t="str">
            <v>059-05146O BRL</v>
          </cell>
          <cell r="C8889" t="str">
            <v>Word SNGL SA OLV NL 1Y AqY2 AP</v>
          </cell>
          <cell r="D8889">
            <v>300.436170212766</v>
          </cell>
          <cell r="E8889" t="str">
            <v>Open Value</v>
          </cell>
          <cell r="F8889" t="str">
            <v>Software Licenses</v>
          </cell>
        </row>
        <row r="8890">
          <cell r="B8890" t="str">
            <v>059-05145O BRL</v>
          </cell>
          <cell r="C8890" t="str">
            <v>Word SNGL SA OLV NL 1Y AqY3 AP</v>
          </cell>
          <cell r="D8890">
            <v>300.436170212766</v>
          </cell>
          <cell r="E8890" t="str">
            <v>Open Value</v>
          </cell>
          <cell r="F8890" t="str">
            <v>Software Licenses</v>
          </cell>
        </row>
        <row r="8891">
          <cell r="B8891" t="str">
            <v>059-05147O BRL</v>
          </cell>
          <cell r="C8891" t="str">
            <v>Word SNGL SA OLV NL 2Y AqY2 AP</v>
          </cell>
          <cell r="D8891">
            <v>600.872340425532</v>
          </cell>
          <cell r="E8891" t="str">
            <v>Open Value</v>
          </cell>
          <cell r="F8891" t="str">
            <v>Software Licenses</v>
          </cell>
        </row>
        <row r="8892">
          <cell r="B8892" t="str">
            <v>059-05148O BRL</v>
          </cell>
          <cell r="C8892" t="str">
            <v>Word SNGL SA OLV NL 3Y AqY1 AP</v>
          </cell>
          <cell r="D8892">
            <v>901.30851063829789</v>
          </cell>
          <cell r="E8892" t="str">
            <v>Open Value</v>
          </cell>
          <cell r="F8892" t="str">
            <v>Software Licenses</v>
          </cell>
        </row>
        <row r="8893">
          <cell r="B8893" t="str">
            <v>D48-00618O BRL</v>
          </cell>
          <cell r="C8893" t="str">
            <v>WordMac SNGL LicSAPk OLV NL 1Y AqY1 AP</v>
          </cell>
          <cell r="D8893">
            <v>646.02127659574467</v>
          </cell>
          <cell r="E8893" t="str">
            <v>Open Value</v>
          </cell>
          <cell r="F8893" t="str">
            <v>Software Licenses</v>
          </cell>
        </row>
        <row r="8894">
          <cell r="B8894" t="str">
            <v>D48-00619O BRL</v>
          </cell>
          <cell r="C8894" t="str">
            <v>WordMac SNGL LicSAPk OLV NL 1Y AqY2 AP</v>
          </cell>
          <cell r="D8894">
            <v>818.80851063829789</v>
          </cell>
          <cell r="E8894" t="str">
            <v>Open Value</v>
          </cell>
          <cell r="F8894" t="str">
            <v>Software Licenses</v>
          </cell>
        </row>
        <row r="8895">
          <cell r="B8895" t="str">
            <v>D48-00620O BRL</v>
          </cell>
          <cell r="C8895" t="str">
            <v>WordMac SNGL LicSAPk OLV NL 1Y AqY3 AP</v>
          </cell>
          <cell r="D8895">
            <v>1337.18085106383</v>
          </cell>
          <cell r="E8895" t="str">
            <v>Open Value</v>
          </cell>
          <cell r="F8895" t="str">
            <v>Software Licenses</v>
          </cell>
        </row>
        <row r="8896">
          <cell r="B8896" t="str">
            <v>D48-00617O BRL</v>
          </cell>
          <cell r="C8896" t="str">
            <v>WordMac SNGL LicSAPk OLV NL 2Y AqY2 AP</v>
          </cell>
          <cell r="D8896">
            <v>1637.6170212765958</v>
          </cell>
          <cell r="E8896" t="str">
            <v>Open Value</v>
          </cell>
          <cell r="F8896" t="str">
            <v>Software Licenses</v>
          </cell>
        </row>
        <row r="8897">
          <cell r="B8897" t="str">
            <v>D48-00616O BRL</v>
          </cell>
          <cell r="C8897" t="str">
            <v>WordMac SNGL LicSAPk OLV NL 3Y AqY1 AP</v>
          </cell>
          <cell r="D8897">
            <v>1938.0638297872342</v>
          </cell>
          <cell r="E8897" t="str">
            <v>Open Value</v>
          </cell>
          <cell r="F8897" t="str">
            <v>Software Licenses</v>
          </cell>
        </row>
        <row r="8898">
          <cell r="B8898" t="str">
            <v>D48-00621O BRL</v>
          </cell>
          <cell r="C8898" t="str">
            <v>WordMac SNGL SA OLV NL 1Y AqY1 AP</v>
          </cell>
          <cell r="D8898">
            <v>300.436170212766</v>
          </cell>
          <cell r="E8898" t="str">
            <v>Open Value</v>
          </cell>
          <cell r="F8898" t="str">
            <v>Software Licenses</v>
          </cell>
        </row>
        <row r="8899">
          <cell r="B8899" t="str">
            <v>D48-00625O BRL</v>
          </cell>
          <cell r="C8899" t="str">
            <v>WordMac SNGL SA OLV NL 1Y AqY2 AP</v>
          </cell>
          <cell r="D8899">
            <v>300.436170212766</v>
          </cell>
          <cell r="E8899" t="str">
            <v>Open Value</v>
          </cell>
          <cell r="F8899" t="str">
            <v>Software Licenses</v>
          </cell>
        </row>
        <row r="8900">
          <cell r="B8900" t="str">
            <v>D48-00624O BRL</v>
          </cell>
          <cell r="C8900" t="str">
            <v>WordMac SNGL SA OLV NL 1Y AqY3 AP</v>
          </cell>
          <cell r="D8900">
            <v>300.436170212766</v>
          </cell>
          <cell r="E8900" t="str">
            <v>Open Value</v>
          </cell>
          <cell r="F8900" t="str">
            <v>Software Licenses</v>
          </cell>
        </row>
        <row r="8901">
          <cell r="B8901" t="str">
            <v>D48-00622O BRL</v>
          </cell>
          <cell r="C8901" t="str">
            <v>WordMac SNGL SA OLV NL 2Y AqY2 AP</v>
          </cell>
          <cell r="D8901">
            <v>600.872340425532</v>
          </cell>
          <cell r="E8901" t="str">
            <v>Open Value</v>
          </cell>
          <cell r="F8901" t="str">
            <v>Software Licenses</v>
          </cell>
        </row>
        <row r="8902">
          <cell r="B8902" t="str">
            <v>D48-00623O BRL</v>
          </cell>
          <cell r="C8902" t="str">
            <v>WordMac SNGL SA OLV NL 3Y AqY1 AP</v>
          </cell>
          <cell r="D8902">
            <v>901.30851063829789</v>
          </cell>
          <cell r="E8902" t="str">
            <v>Open Value</v>
          </cell>
          <cell r="F8902" t="str">
            <v>Software Licenses</v>
          </cell>
        </row>
        <row r="8903">
          <cell r="B8903" t="str">
            <v>HJA-01149OS BRL</v>
          </cell>
          <cell r="C8903" t="str">
            <v>BztlkSvrBrnch 2020 ALNG OLV 2Lic NL Each AP CoreLic</v>
          </cell>
          <cell r="D8903">
            <v>5649.6382978723404</v>
          </cell>
          <cell r="E8903" t="str">
            <v>Open Value Subscription</v>
          </cell>
          <cell r="F8903" t="str">
            <v>SOFTWARE LICENSES</v>
          </cell>
        </row>
        <row r="8904">
          <cell r="B8904" t="str">
            <v>F52-02730OS BRL</v>
          </cell>
          <cell r="C8904" t="str">
            <v>BztlkSvrEnt 2020 ALNG OLV 2Lic NL Each AP CoreLic</v>
          </cell>
          <cell r="D8904">
            <v>98842.957446808519</v>
          </cell>
          <cell r="E8904" t="str">
            <v>Open Value Subscription</v>
          </cell>
          <cell r="F8904" t="str">
            <v>SOFTWARE LICENSES</v>
          </cell>
        </row>
        <row r="8905">
          <cell r="B8905" t="str">
            <v>D75-02433OS BRL</v>
          </cell>
          <cell r="C8905" t="str">
            <v>BztlkSvrStd 2020 ALNG OLV 2Lic NL Each AP CoreLic</v>
          </cell>
          <cell r="D8905">
            <v>22661.425531914898</v>
          </cell>
          <cell r="E8905" t="str">
            <v>Open Value Subscription</v>
          </cell>
          <cell r="F8905" t="str">
            <v>SOFTWARE LICENSES</v>
          </cell>
        </row>
        <row r="8906">
          <cell r="B8906" t="str">
            <v>359-06837OS BRL</v>
          </cell>
          <cell r="C8906" t="str">
            <v>SQLCAL 2019 ALNG OLV NL Each AP DvcCAL</v>
          </cell>
          <cell r="D8906">
            <v>934.15957446808522</v>
          </cell>
          <cell r="E8906" t="str">
            <v>Open Value Subscription</v>
          </cell>
          <cell r="F8906" t="str">
            <v>SOFTWARE LICENSES</v>
          </cell>
        </row>
        <row r="8907">
          <cell r="B8907" t="str">
            <v>359-06838OS BRL</v>
          </cell>
          <cell r="C8907" t="str">
            <v>SQLCAL 2019 ALNG OLV NL Each AP UsrCAL</v>
          </cell>
          <cell r="D8907">
            <v>934.15957446808522</v>
          </cell>
          <cell r="E8907" t="str">
            <v>Open Value Subscription</v>
          </cell>
          <cell r="F8907" t="str">
            <v>SOFTWARE LICENSES</v>
          </cell>
        </row>
        <row r="8908">
          <cell r="B8908" t="str">
            <v>SXA-00013OS BRL</v>
          </cell>
          <cell r="C8908" t="str">
            <v>SQLSvrBigDataNodeCores ALNG SubsVL OLV 2Lic NL 1Mth AP CoreLic</v>
          </cell>
          <cell r="D8908">
            <v>216.21276595744683</v>
          </cell>
          <cell r="E8908" t="str">
            <v>Open Value Subscription</v>
          </cell>
          <cell r="F8908" t="str">
            <v>SOFTWARE SUBSCRIPTION LICENSES</v>
          </cell>
        </row>
        <row r="8909">
          <cell r="B8909" t="str">
            <v>7JQ-01585OS BRL</v>
          </cell>
          <cell r="C8909" t="str">
            <v>SQLSvrEntCore 2019 ALNG OLV 2Lic NL Each AP CoreLic</v>
          </cell>
          <cell r="D8909">
            <v>61449.031914893618</v>
          </cell>
          <cell r="E8909" t="str">
            <v>Open Value Subscription</v>
          </cell>
          <cell r="F8909" t="str">
            <v>SOFTWARE LICENSES</v>
          </cell>
        </row>
        <row r="8910">
          <cell r="B8910" t="str">
            <v>228-11463OS BRL</v>
          </cell>
          <cell r="C8910" t="str">
            <v>SQLSvrStd 2019 ALNG OLV NL Each AP</v>
          </cell>
          <cell r="D8910">
            <v>4013.8829787234049</v>
          </cell>
          <cell r="E8910" t="str">
            <v>Open Value Subscription</v>
          </cell>
          <cell r="F8910" t="str">
            <v>SOFTWARE LICENSES</v>
          </cell>
        </row>
        <row r="8911">
          <cell r="B8911" t="str">
            <v>7NQ-01542OS BRL</v>
          </cell>
          <cell r="C8911" t="str">
            <v>SQLSvrStdCore 2019 ALNG OLV 2Lic NL Each AP CoreLic</v>
          </cell>
          <cell r="D8911">
            <v>16025.478723404258</v>
          </cell>
          <cell r="E8911" t="str">
            <v>Open Value Subscription</v>
          </cell>
          <cell r="F8911" t="str">
            <v>SOFTWARE LICENSES</v>
          </cell>
        </row>
        <row r="8912">
          <cell r="B8912" t="str">
            <v>NH3-00421NN  BRL</v>
          </cell>
          <cell r="C8912" t="str">
            <v>AdvancedThreatAnltcsCltMgtLic 1.9 ALNG MVL 1Y PerOSE</v>
          </cell>
          <cell r="D8912">
            <v>106.17021276595744</v>
          </cell>
          <cell r="E8912" t="str">
            <v>School 3</v>
          </cell>
        </row>
        <row r="8913">
          <cell r="B8913" t="str">
            <v>NH3-00422NN  BRL</v>
          </cell>
          <cell r="C8913" t="str">
            <v>AdvancedThreatAnltcsCltMgtLic 1.9 ALNG MVL 3Y PerOSE</v>
          </cell>
          <cell r="D8913">
            <v>79.702127659574472</v>
          </cell>
          <cell r="E8913" t="str">
            <v>School 3</v>
          </cell>
        </row>
        <row r="8914">
          <cell r="B8914" t="str">
            <v>NH3-00119FN  BRL</v>
          </cell>
          <cell r="C8914" t="str">
            <v>AdvancedThreatAnltcsCltMgtLic ALNG LicSAPk MVL PerOSE</v>
          </cell>
          <cell r="D8914">
            <v>42.191489361702125</v>
          </cell>
          <cell r="E8914" t="str">
            <v>School 3</v>
          </cell>
        </row>
        <row r="8915">
          <cell r="B8915" t="str">
            <v>NH3-00119SN  BRL</v>
          </cell>
          <cell r="C8915" t="str">
            <v>AdvancedThreatAnltcsCltMgtLic ALNG LicSAPk MVL PerOSE</v>
          </cell>
          <cell r="D8915">
            <v>27.393617021276597</v>
          </cell>
          <cell r="E8915" t="str">
            <v>School 3</v>
          </cell>
        </row>
        <row r="8916">
          <cell r="B8916" t="str">
            <v>SDR-00001FN  BRL</v>
          </cell>
          <cell r="C8916" t="str">
            <v>AIBuilderCapacityEDU ShrdSvr ALNG SubsVL MVL 1Mservicecredits AddOn</v>
          </cell>
          <cell r="D8916">
            <v>2224.244680851064</v>
          </cell>
          <cell r="E8916" t="str">
            <v>School 3</v>
          </cell>
        </row>
        <row r="8917">
          <cell r="B8917" t="str">
            <v>RZZ-00002FN  BRL</v>
          </cell>
          <cell r="C8917" t="str">
            <v>Dyn365E AsstMngmntAdAsstE Shared All Lng Subs VL MVL 100 assets</v>
          </cell>
          <cell r="D8917">
            <v>254.19148936170214</v>
          </cell>
          <cell r="E8917" t="str">
            <v>School 3</v>
          </cell>
        </row>
        <row r="8918">
          <cell r="B8918" t="str">
            <v>LJ9-00002FN  BRL</v>
          </cell>
          <cell r="C8918" t="str">
            <v>Audio Conf EDU ShrdSvr ALNG SubsVL MVL for O365 E5 PerUsr</v>
          </cell>
          <cell r="D8918">
            <v>3.5000000000000004</v>
          </cell>
          <cell r="E8918" t="str">
            <v>School 3</v>
          </cell>
        </row>
        <row r="8919">
          <cell r="B8919" t="str">
            <v>LJ9-00002SN  BRL</v>
          </cell>
          <cell r="C8919" t="str">
            <v>Audio Conf EDU ShrdSvr ALNG SubsVL MVL for O365 E5 PerUsr</v>
          </cell>
          <cell r="D8919">
            <v>2.9255319148936172</v>
          </cell>
          <cell r="E8919" t="str">
            <v>School 3</v>
          </cell>
        </row>
        <row r="8920">
          <cell r="B8920" t="str">
            <v>LJ9-00001FN  BRL</v>
          </cell>
          <cell r="C8920" t="str">
            <v>Audio Conf EDU ShrdSvr ALNG SubsVL MVL PerUsr</v>
          </cell>
          <cell r="D8920">
            <v>8.6382978723404253</v>
          </cell>
          <cell r="E8920" t="str">
            <v>School 3</v>
          </cell>
        </row>
        <row r="8921">
          <cell r="B8921" t="str">
            <v>LJ9-00001SN  BRL</v>
          </cell>
          <cell r="C8921" t="str">
            <v>Audio Conf EDU ShrdSvr ALNG SubsVL MVL PerUsr</v>
          </cell>
          <cell r="D8921">
            <v>6.5531914893617023</v>
          </cell>
          <cell r="E8921" t="str">
            <v>School 3</v>
          </cell>
        </row>
        <row r="8922">
          <cell r="B8922" t="str">
            <v>HUT-00001FN  BRL</v>
          </cell>
          <cell r="C8922" t="str">
            <v>AudioConfPayPerMinEDU ShrdSvr ALNG SubsVL MVL PerUsr</v>
          </cell>
          <cell r="D8922">
            <v>0</v>
          </cell>
          <cell r="E8922" t="str">
            <v>School 3</v>
          </cell>
        </row>
        <row r="8923">
          <cell r="B8923" t="str">
            <v>HUT-00001SN  BRL</v>
          </cell>
          <cell r="C8923" t="str">
            <v>AudioConfPayPerMinEDU ShrdSvr ALNG SubsVL MVL PerUsr</v>
          </cell>
          <cell r="D8923">
            <v>0</v>
          </cell>
          <cell r="E8923" t="str">
            <v>School 3</v>
          </cell>
        </row>
        <row r="8924">
          <cell r="B8924" t="str">
            <v>965-00002FN  BRL</v>
          </cell>
          <cell r="C8924" t="str">
            <v>AzureActiveDrctryBsc ShrdSvr ALNG SubsVL MVL PerUsr</v>
          </cell>
          <cell r="D8924">
            <v>0</v>
          </cell>
          <cell r="E8924" t="str">
            <v>School 3</v>
          </cell>
        </row>
        <row r="8925">
          <cell r="B8925" t="str">
            <v>965-00002SN  BRL</v>
          </cell>
          <cell r="C8925" t="str">
            <v>AzureActiveDrctryBsc ShrdSvr ALNG SubsVL MVL PerUsr</v>
          </cell>
          <cell r="D8925">
            <v>0</v>
          </cell>
          <cell r="E8925" t="str">
            <v>School 3</v>
          </cell>
        </row>
        <row r="8926">
          <cell r="B8926" t="str">
            <v>3R3-00001FN  BRL</v>
          </cell>
          <cell r="C8926" t="str">
            <v>AzureActvDrctryPremP1A ShrdSvr ALNG SubsVL MVL PerUsr</v>
          </cell>
          <cell r="D8926">
            <v>3.1808510638297878</v>
          </cell>
          <cell r="E8926" t="str">
            <v>School 3</v>
          </cell>
        </row>
        <row r="8927">
          <cell r="B8927" t="str">
            <v>3R3-00001SN  BRL</v>
          </cell>
          <cell r="C8927" t="str">
            <v>AzureActvDrctryPremP1A ShrdSvr ALNG SubsVL MVL PerUsr</v>
          </cell>
          <cell r="D8927">
            <v>1.2765957446808511</v>
          </cell>
          <cell r="E8927" t="str">
            <v>School 3</v>
          </cell>
        </row>
        <row r="8928">
          <cell r="B8928" t="str">
            <v>6E9-00002FN  BRL</v>
          </cell>
          <cell r="C8928" t="str">
            <v>AzureActvDrctryPremP2A ShrdSvr ALNG SU MVL AzureActvDrctryPremP1A PerUsr</v>
          </cell>
          <cell r="D8928">
            <v>3.1808510638297878</v>
          </cell>
          <cell r="E8928" t="str">
            <v>School 3</v>
          </cell>
        </row>
        <row r="8929">
          <cell r="B8929" t="str">
            <v>6E9-00002SN  BRL</v>
          </cell>
          <cell r="C8929" t="str">
            <v>AzureActvDrctryPremP2A ShrdSvr ALNG SU MVL AzureActvDrctryPremP1A PerUsr</v>
          </cell>
          <cell r="D8929">
            <v>3.4893617021276597</v>
          </cell>
          <cell r="E8929" t="str">
            <v>School 3</v>
          </cell>
        </row>
        <row r="8930">
          <cell r="B8930" t="str">
            <v>6E9-00001FN  BRL</v>
          </cell>
          <cell r="C8930" t="str">
            <v>AzureActvDrctryPremP2A ShrdSvr ALNG SubsVL MVL PerUsr</v>
          </cell>
          <cell r="D8930">
            <v>6.3617021276595755</v>
          </cell>
          <cell r="E8930" t="str">
            <v>School 3</v>
          </cell>
        </row>
        <row r="8931">
          <cell r="B8931" t="str">
            <v>6E9-00001SN  BRL</v>
          </cell>
          <cell r="C8931" t="str">
            <v>AzureActvDrctryPremP2A ShrdSvr ALNG SubsVL MVL PerUsr</v>
          </cell>
          <cell r="D8931">
            <v>4.7659574468085113</v>
          </cell>
          <cell r="E8931" t="str">
            <v>School 3</v>
          </cell>
        </row>
        <row r="8932">
          <cell r="B8932" t="str">
            <v>HHN-00001FN  BRL</v>
          </cell>
          <cell r="C8932" t="str">
            <v>Defender for Identity AO Edu SubVL to ATA</v>
          </cell>
          <cell r="D8932">
            <v>3.0531914893617023</v>
          </cell>
          <cell r="E8932" t="str">
            <v>School 3</v>
          </cell>
        </row>
        <row r="8933">
          <cell r="B8933" t="str">
            <v>HHN-00001SN  BRL</v>
          </cell>
          <cell r="C8933" t="str">
            <v>Defender for Identity AO Edu SubVL to ATA</v>
          </cell>
          <cell r="D8933">
            <v>3.0531914893617023</v>
          </cell>
          <cell r="E8933" t="str">
            <v>School 3</v>
          </cell>
        </row>
        <row r="8934">
          <cell r="B8934" t="str">
            <v>HHL-00001FN  BRL</v>
          </cell>
          <cell r="C8934" t="str">
            <v>Defender for Identity Edu SubVL Per User</v>
          </cell>
          <cell r="D8934">
            <v>7.4255319148936181</v>
          </cell>
          <cell r="E8934" t="str">
            <v>School 3</v>
          </cell>
        </row>
        <row r="8935">
          <cell r="B8935" t="str">
            <v>HHL-00001SN  BRL</v>
          </cell>
          <cell r="C8935" t="str">
            <v>Defender for Identity Edu SubVL Per User</v>
          </cell>
          <cell r="D8935">
            <v>7.4255319148936181</v>
          </cell>
          <cell r="E8935" t="str">
            <v>School 3</v>
          </cell>
        </row>
        <row r="8936">
          <cell r="B8936" t="str">
            <v>QC9-00001FN  BRL</v>
          </cell>
          <cell r="C8936" t="str">
            <v>AzureInfoProtPremP1EDU ShrdSvr ALNG SubsVL MVL PerUsr</v>
          </cell>
          <cell r="D8936">
            <v>3.1808510638297878</v>
          </cell>
          <cell r="E8936" t="str">
            <v>School 3</v>
          </cell>
        </row>
        <row r="8937">
          <cell r="B8937" t="str">
            <v>QC9-00001SN  BRL</v>
          </cell>
          <cell r="C8937" t="str">
            <v>AzureInfoProtPremP1EDU ShrdSvr ALNG SubsVL MVL PerUsr</v>
          </cell>
          <cell r="D8937">
            <v>3.1808510638297878</v>
          </cell>
          <cell r="E8937" t="str">
            <v>School 3</v>
          </cell>
        </row>
        <row r="8938">
          <cell r="B8938" t="str">
            <v>CFJ-00001FN  BRL</v>
          </cell>
          <cell r="C8938" t="str">
            <v>AzureInfoProtPremP2EDU ShrdSvr ALNG SubsVL MVL AddOn todeviceECAL</v>
          </cell>
          <cell r="D8938">
            <v>3.8191489361702127</v>
          </cell>
          <cell r="E8938" t="str">
            <v>School 3</v>
          </cell>
        </row>
        <row r="8939">
          <cell r="B8939" t="str">
            <v>CFJ-00001SN  BRL</v>
          </cell>
          <cell r="C8939" t="str">
            <v>AzureInfoProtPremP2EDU ShrdSvr ALNG SubsVL MVL AddOn todeviceECAL</v>
          </cell>
          <cell r="D8939">
            <v>2.542553191489362</v>
          </cell>
          <cell r="E8939" t="str">
            <v>School 3</v>
          </cell>
        </row>
        <row r="8940">
          <cell r="B8940" t="str">
            <v>CFJ-00002FN  BRL</v>
          </cell>
          <cell r="C8940" t="str">
            <v>AzureInfoProtPremP2EDU ShrdSvr ALNG SubsVL MVL AddOn touserECAL</v>
          </cell>
          <cell r="D8940">
            <v>3.8191489361702127</v>
          </cell>
          <cell r="E8940" t="str">
            <v>School 3</v>
          </cell>
        </row>
        <row r="8941">
          <cell r="B8941" t="str">
            <v>CFJ-00002SN  BRL</v>
          </cell>
          <cell r="C8941" t="str">
            <v>AzureInfoProtPremP2EDU ShrdSvr ALNG SubsVL MVL AddOn touserECAL</v>
          </cell>
          <cell r="D8941">
            <v>2.542553191489362</v>
          </cell>
          <cell r="E8941" t="str">
            <v>School 3</v>
          </cell>
        </row>
        <row r="8942">
          <cell r="B8942" t="str">
            <v>G3U-00004FN  BRL</v>
          </cell>
          <cell r="C8942" t="str">
            <v>AzureRightsMgmtSvsAcad ShrdSvr ALNG SubsVL MVL PerUsr forO365Edu</v>
          </cell>
          <cell r="D8942">
            <v>0</v>
          </cell>
          <cell r="E8942" t="str">
            <v>School 3</v>
          </cell>
        </row>
        <row r="8943">
          <cell r="B8943" t="str">
            <v>G3U-00004SN  BRL</v>
          </cell>
          <cell r="C8943" t="str">
            <v>AzureRightsMgmtSvsAcad ShrdSvr ALNG SubsVL MVL PerUsr forO365Edu</v>
          </cell>
          <cell r="D8943">
            <v>0</v>
          </cell>
          <cell r="E8943" t="str">
            <v>School 3</v>
          </cell>
        </row>
        <row r="8944">
          <cell r="B8944" t="str">
            <v>HJA-01195NN  BRL</v>
          </cell>
          <cell r="C8944" t="str">
            <v>BztlkSvrBrnch 2020 ALNG MVL 2Lic 1Y CoreLic</v>
          </cell>
          <cell r="D8944">
            <v>1411.2765957446809</v>
          </cell>
          <cell r="E8944" t="str">
            <v>School 3</v>
          </cell>
        </row>
        <row r="8945">
          <cell r="B8945" t="str">
            <v>HJA-01197NN  BRL</v>
          </cell>
          <cell r="C8945" t="str">
            <v>BztlkSvrBrnch 2020 ALNG MVL 2Lic 3Y CoreLic</v>
          </cell>
          <cell r="D8945">
            <v>1079.7021276595744</v>
          </cell>
          <cell r="E8945" t="str">
            <v>School 3</v>
          </cell>
        </row>
        <row r="8946">
          <cell r="B8946" t="str">
            <v>HJA-00774FN  BRL</v>
          </cell>
          <cell r="C8946" t="str">
            <v>BztlkSvrBrnch ALNG LicSAPk MVL 2Lic CoreLic</v>
          </cell>
          <cell r="D8946">
            <v>617.22340425531922</v>
          </cell>
          <cell r="E8946" t="str">
            <v>School 3</v>
          </cell>
        </row>
        <row r="8947">
          <cell r="B8947" t="str">
            <v>F52-02776NN  BRL</v>
          </cell>
          <cell r="C8947" t="str">
            <v>BztlkSvrEnt 2020 ALNG MVL 2Lic 1Y CoreLic</v>
          </cell>
          <cell r="D8947">
            <v>27455.659574468085</v>
          </cell>
          <cell r="E8947" t="str">
            <v>School 3</v>
          </cell>
        </row>
        <row r="8948">
          <cell r="B8948" t="str">
            <v>F52-02778NN  BRL</v>
          </cell>
          <cell r="C8948" t="str">
            <v>BztlkSvrEnt 2020 ALNG MVL 2Lic 3Y CoreLic</v>
          </cell>
          <cell r="D8948">
            <v>21021.148936170215</v>
          </cell>
          <cell r="E8948" t="str">
            <v>School 3</v>
          </cell>
        </row>
        <row r="8949">
          <cell r="B8949" t="str">
            <v>F52-02144FN  BRL</v>
          </cell>
          <cell r="C8949" t="str">
            <v>BztlkSvrEnt ALNG LicSAPk MVL 2Lic CoreLic</v>
          </cell>
          <cell r="D8949">
            <v>12011.606382978724</v>
          </cell>
          <cell r="E8949" t="str">
            <v>School 3</v>
          </cell>
        </row>
        <row r="8950">
          <cell r="B8950" t="str">
            <v>F52-02281FN  BRL</v>
          </cell>
          <cell r="C8950" t="str">
            <v>BztlkSvrEnt ALNG SASU MVL 2Lic BztlkSvrBrnch CoreLic</v>
          </cell>
          <cell r="D8950">
            <v>11394.372340425532</v>
          </cell>
          <cell r="E8950" t="str">
            <v>School 3</v>
          </cell>
        </row>
        <row r="8951">
          <cell r="B8951" t="str">
            <v>F52-02282FN  BRL</v>
          </cell>
          <cell r="C8951" t="str">
            <v>BztlkSvrEnt ALNG SASU MVL 2Lic BztlkSvrStd CoreLic</v>
          </cell>
          <cell r="D8951">
            <v>9094.8617021276605</v>
          </cell>
          <cell r="E8951" t="str">
            <v>School 3</v>
          </cell>
        </row>
        <row r="8952">
          <cell r="B8952" t="str">
            <v>D75-02479NN  BRL</v>
          </cell>
          <cell r="C8952" t="str">
            <v>BztlkSvrStd 2020 ALNG MVL 2Lic 1Y CoreLic</v>
          </cell>
          <cell r="D8952">
            <v>6667.0744680851067</v>
          </cell>
          <cell r="E8952" t="str">
            <v>School 3</v>
          </cell>
        </row>
        <row r="8953">
          <cell r="B8953" t="str">
            <v>D75-02481NN  BRL</v>
          </cell>
          <cell r="C8953" t="str">
            <v>BztlkSvrStd 2020 ALNG MVL 2Lic 3Y CoreLic</v>
          </cell>
          <cell r="D8953">
            <v>5000.1914893617031</v>
          </cell>
          <cell r="E8953" t="str">
            <v>School 3</v>
          </cell>
        </row>
        <row r="8954">
          <cell r="B8954" t="str">
            <v>D75-01979FN  BRL</v>
          </cell>
          <cell r="C8954" t="str">
            <v>BztlkSvrStd ALNG LicSAPk MVL 2Lic CoreLic</v>
          </cell>
          <cell r="D8954">
            <v>2916.7446808510635</v>
          </cell>
          <cell r="E8954" t="str">
            <v>School 3</v>
          </cell>
        </row>
        <row r="8955">
          <cell r="B8955" t="str">
            <v>D75-01980FN  BRL</v>
          </cell>
          <cell r="C8955" t="str">
            <v>BztlkSvrStd ALNG SASU MVL 2Lic BztlkSvrBrnch CoreLic</v>
          </cell>
          <cell r="D8955">
            <v>2299.5106382978724</v>
          </cell>
          <cell r="E8955" t="str">
            <v>School 3</v>
          </cell>
        </row>
        <row r="8956">
          <cell r="B8956" t="str">
            <v>PRY-00001FN  BRL</v>
          </cell>
          <cell r="C8956" t="str">
            <v>CommonDataSrvcDBCpctyEDU ShrdSvr ALNG SubsVL MVL AddOn</v>
          </cell>
          <cell r="D8956">
            <v>177.93617021276594</v>
          </cell>
          <cell r="E8956" t="str">
            <v>School 3</v>
          </cell>
        </row>
        <row r="8957">
          <cell r="B8957" t="str">
            <v>PSH-00001FN  BRL</v>
          </cell>
          <cell r="C8957" t="str">
            <v>CommonDataSrvcFlCpctyEDU ShrdSvr ALNG SubsVL MVL AddOn</v>
          </cell>
          <cell r="D8957">
            <v>8.9042553191489358</v>
          </cell>
          <cell r="E8957" t="str">
            <v>School 3</v>
          </cell>
        </row>
        <row r="8958">
          <cell r="B8958" t="str">
            <v>PSN-00001FN  BRL</v>
          </cell>
          <cell r="C8958" t="str">
            <v>CommonDataSrvcLgCpctyEDU ShrdSvr ALNG SubsVL MVL AddOn</v>
          </cell>
          <cell r="D8958">
            <v>44.478723404255327</v>
          </cell>
          <cell r="E8958" t="str">
            <v>School 3</v>
          </cell>
        </row>
        <row r="8959">
          <cell r="B8959" t="str">
            <v>9GS-00128FN  BRL</v>
          </cell>
          <cell r="C8959" t="str">
            <v>CISSteDCCore ALNG LicSAPk MVL 16Lic CoreLic</v>
          </cell>
          <cell r="D8959">
            <v>3250.6489361702129</v>
          </cell>
          <cell r="E8959" t="str">
            <v>School 3</v>
          </cell>
        </row>
        <row r="8960">
          <cell r="B8960" t="str">
            <v>9GS-00495FN  BRL</v>
          </cell>
          <cell r="C8960" t="str">
            <v>CISSteDCCore ALNG LicSAPk MVL 2Lic CoreLic</v>
          </cell>
          <cell r="D8960">
            <v>406.29787234042556</v>
          </cell>
          <cell r="E8960" t="str">
            <v>School 3</v>
          </cell>
        </row>
        <row r="8961">
          <cell r="B8961" t="str">
            <v>9GS-00371NN  BRL</v>
          </cell>
          <cell r="C8961" t="str">
            <v>CISSteDCCore ALNG MVL 16Lic 1Y CoreLic</v>
          </cell>
          <cell r="D8961">
            <v>7425.489361702128</v>
          </cell>
          <cell r="E8961" t="str">
            <v>School 3</v>
          </cell>
        </row>
        <row r="8962">
          <cell r="B8962" t="str">
            <v>9GS-00493NN  BRL</v>
          </cell>
          <cell r="C8962" t="str">
            <v>CISSteDCCore ALNG MVL 16Lic 3Y CoreLic</v>
          </cell>
          <cell r="D8962">
            <v>5568.8404255319156</v>
          </cell>
          <cell r="E8962" t="str">
            <v>School 3</v>
          </cell>
        </row>
        <row r="8963">
          <cell r="B8963" t="str">
            <v>9GS-00372NN  BRL</v>
          </cell>
          <cell r="C8963" t="str">
            <v>CISSteDCCore ALNG MVL 2Lic 1Y CoreLic</v>
          </cell>
          <cell r="D8963">
            <v>928.39361702127667</v>
          </cell>
          <cell r="E8963" t="str">
            <v>School 3</v>
          </cell>
        </row>
        <row r="8964">
          <cell r="B8964" t="str">
            <v>9GS-00494NN  BRL</v>
          </cell>
          <cell r="C8964" t="str">
            <v>CISSteDCCore ALNG MVL 2Lic 3Y CoreLic</v>
          </cell>
          <cell r="D8964">
            <v>695.98936170212767</v>
          </cell>
          <cell r="E8964" t="str">
            <v>School 3</v>
          </cell>
        </row>
        <row r="8965">
          <cell r="B8965" t="str">
            <v>9GS-00131FN  BRL</v>
          </cell>
          <cell r="C8965" t="str">
            <v>CISSteDCCore ALNG SASU MVL 16Lic CISStdCore CoreLic</v>
          </cell>
          <cell r="D8965">
            <v>2422.8085106382982</v>
          </cell>
          <cell r="E8965" t="str">
            <v>School 3</v>
          </cell>
        </row>
        <row r="8966">
          <cell r="B8966" t="str">
            <v>9GS-00136FN  BRL</v>
          </cell>
          <cell r="C8966" t="str">
            <v>CISSteDCCore ALNG SASU MVL 2Lic CISStdCore CoreLic</v>
          </cell>
          <cell r="D8966">
            <v>301.84042553191495</v>
          </cell>
          <cell r="E8966" t="str">
            <v>School 3</v>
          </cell>
        </row>
        <row r="8967">
          <cell r="B8967" t="str">
            <v>9GA-00308FN  BRL</v>
          </cell>
          <cell r="C8967" t="str">
            <v>CISSteStdCore ALNG LicSAPk MVL 16Lic CoreLic</v>
          </cell>
          <cell r="D8967">
            <v>827.84042553191489</v>
          </cell>
          <cell r="E8967" t="str">
            <v>School 3</v>
          </cell>
        </row>
        <row r="8968">
          <cell r="B8968" t="str">
            <v>9GA-00006FN  BRL</v>
          </cell>
          <cell r="C8968" t="str">
            <v>CISSteStdCore ALNG LicSAPk MVL 2Lic CoreLic</v>
          </cell>
          <cell r="D8968">
            <v>104.45744680851064</v>
          </cell>
          <cell r="E8968" t="str">
            <v>School 3</v>
          </cell>
        </row>
        <row r="8969">
          <cell r="B8969" t="str">
            <v>9GA-00668NN  BRL</v>
          </cell>
          <cell r="C8969" t="str">
            <v>CISSteStdCore ALNG MVL 16Lic 1Y CoreLic</v>
          </cell>
          <cell r="D8969">
            <v>1905.8297872340427</v>
          </cell>
          <cell r="E8969" t="str">
            <v>School 3</v>
          </cell>
        </row>
        <row r="8970">
          <cell r="B8970" t="str">
            <v>9GA-00670NN  BRL</v>
          </cell>
          <cell r="C8970" t="str">
            <v>CISSteStdCore ALNG MVL 16Lic 3Y CoreLic</v>
          </cell>
          <cell r="D8970">
            <v>1428.7127659574469</v>
          </cell>
          <cell r="E8970" t="str">
            <v>School 3</v>
          </cell>
        </row>
        <row r="8971">
          <cell r="B8971" t="str">
            <v>9GA-00669NN  BRL</v>
          </cell>
          <cell r="C8971" t="str">
            <v>CISSteStdCore ALNG MVL 2Lic 1Y CoreLic</v>
          </cell>
          <cell r="D8971">
            <v>238.95744680851067</v>
          </cell>
          <cell r="E8971" t="str">
            <v>School 3</v>
          </cell>
        </row>
        <row r="8972">
          <cell r="B8972" t="str">
            <v>9GA-00671NN  BRL</v>
          </cell>
          <cell r="C8972" t="str">
            <v>CISSteStdCore ALNG MVL 2Lic 3Y CoreLic</v>
          </cell>
          <cell r="D8972">
            <v>179.48936170212767</v>
          </cell>
          <cell r="E8972" t="str">
            <v>School 3</v>
          </cell>
        </row>
        <row r="8973">
          <cell r="B8973" t="str">
            <v>2ER-00003FN  BRL</v>
          </cell>
          <cell r="C8973" t="str">
            <v>CloudAppSec ShrdSvr ALNG SubsVL MVL PerUsr Edu</v>
          </cell>
          <cell r="D8973">
            <v>5.085106382978724</v>
          </cell>
          <cell r="E8973" t="str">
            <v>School 3</v>
          </cell>
        </row>
        <row r="8974">
          <cell r="B8974" t="str">
            <v>2ER-00003SN  BRL</v>
          </cell>
          <cell r="C8974" t="str">
            <v>CloudAppSec ShrdSvr ALNG SubsVL MVL PerUsr Edu</v>
          </cell>
          <cell r="D8974">
            <v>2.542553191489362</v>
          </cell>
          <cell r="E8974" t="str">
            <v>School 3</v>
          </cell>
        </row>
        <row r="8975">
          <cell r="B8975" t="str">
            <v>KXH-00001FN  BRL</v>
          </cell>
          <cell r="C8975" t="str">
            <v>CommonAreaPhoneEDU ShrdSvr ALNG SubsVL MVL PerDvc</v>
          </cell>
          <cell r="D8975">
            <v>17.223404255319153</v>
          </cell>
          <cell r="E8975" t="str">
            <v>School 3</v>
          </cell>
        </row>
        <row r="8976">
          <cell r="B8976" t="str">
            <v>KXH-00001SN  BRL</v>
          </cell>
          <cell r="C8976" t="str">
            <v>CommonAreaPhoneEDU ShrdSvr ALNG SubsVL MVL PerDvc</v>
          </cell>
          <cell r="D8976">
            <v>17.223404255319153</v>
          </cell>
          <cell r="E8976" t="str">
            <v>School 3</v>
          </cell>
        </row>
        <row r="8977">
          <cell r="B8977" t="str">
            <v>W06-00022SN  BRL</v>
          </cell>
          <cell r="C8977" t="str">
            <v>CoreCAL ALNG LicSAPk MVL DvcCAL</v>
          </cell>
          <cell r="D8977">
            <v>12.765957446808512</v>
          </cell>
          <cell r="E8977" t="str">
            <v>School 3</v>
          </cell>
        </row>
        <row r="8978">
          <cell r="B8978" t="str">
            <v>H5T-00003FN  BRL</v>
          </cell>
          <cell r="C8978" t="str">
            <v>CertificationInAcademicVL Fee MVL Fundamentals MCPCertPk(30)</v>
          </cell>
          <cell r="D8978">
            <v>18131.808510638301</v>
          </cell>
          <cell r="E8978" t="str">
            <v>School 3</v>
          </cell>
        </row>
        <row r="8979">
          <cell r="B8979" t="str">
            <v>H5T-00014FN  BRL</v>
          </cell>
          <cell r="C8979" t="str">
            <v>CrtfctnAcdmcVL Fee MVL MOS-MCECertSiteLicCombo125</v>
          </cell>
          <cell r="D8979">
            <v>18182.244680851065</v>
          </cell>
          <cell r="E8979" t="str">
            <v>School 3</v>
          </cell>
        </row>
        <row r="8980">
          <cell r="B8980" t="str">
            <v>H5T-00017FN  BRL</v>
          </cell>
          <cell r="C8980" t="str">
            <v>CrtfctnAcdmcVL Fee MVL Fundamentals MOS-MTA-MCECertSiteLicCombo500</v>
          </cell>
          <cell r="D8980">
            <v>25090.138297872341</v>
          </cell>
          <cell r="E8980" t="str">
            <v>School 3</v>
          </cell>
        </row>
        <row r="8981">
          <cell r="B8981" t="str">
            <v>H5T-00020FN  BRL</v>
          </cell>
          <cell r="C8981" t="str">
            <v>CrtfctnAcdmcVL Fee MVL MTA-MCECertSiteLicCombo125</v>
          </cell>
          <cell r="D8981">
            <v>18182.244680851065</v>
          </cell>
          <cell r="E8981" t="str">
            <v>School 3</v>
          </cell>
        </row>
        <row r="8982">
          <cell r="B8982" t="str">
            <v>LM7-00001FN  BRL</v>
          </cell>
          <cell r="C8982" t="str">
            <v>Domestic Calling Plan EDU ShrdSvr ALNG SubsVL MVL PerUsr</v>
          </cell>
          <cell r="D8982">
            <v>69.319148936170208</v>
          </cell>
          <cell r="E8982" t="str">
            <v>School 3</v>
          </cell>
        </row>
        <row r="8983">
          <cell r="B8983" t="str">
            <v>LM7-00001SN  BRL</v>
          </cell>
          <cell r="C8983" t="str">
            <v>Domestic Calling Plan EDU ShrdSvr ALNG SubsVL MVL PerUsr</v>
          </cell>
          <cell r="D8983">
            <v>69.319148936170208</v>
          </cell>
          <cell r="E8983" t="str">
            <v>School 3</v>
          </cell>
        </row>
        <row r="8984">
          <cell r="B8984" t="str">
            <v>LM7-00002FN  BRL</v>
          </cell>
          <cell r="C8984" t="str">
            <v>Domestic Calling Plan EDU ShrdSvr ALNG SubsVL MVL PerUsr 120min</v>
          </cell>
          <cell r="D8984">
            <v>34.627659574468083</v>
          </cell>
          <cell r="E8984" t="str">
            <v>School 3</v>
          </cell>
        </row>
        <row r="8985">
          <cell r="B8985" t="str">
            <v>LM7-00002SN  BRL</v>
          </cell>
          <cell r="C8985" t="str">
            <v>Domestic Calling Plan EDU ShrdSvr ALNG SubsVL MVL PerUsr 120min</v>
          </cell>
          <cell r="D8985">
            <v>34.627659574468083</v>
          </cell>
          <cell r="E8985" t="str">
            <v>School 3</v>
          </cell>
        </row>
        <row r="8986">
          <cell r="B8986" t="str">
            <v>WSB-00068FN  BRL</v>
          </cell>
          <cell r="C8986" t="str">
            <v>DsktpOptmztnPkforSA ALNG SubsVL MVL PerDvc forWinSA</v>
          </cell>
          <cell r="D8986">
            <v>1.9042553191489364</v>
          </cell>
          <cell r="E8986" t="str">
            <v>School 3</v>
          </cell>
        </row>
        <row r="8987">
          <cell r="B8987" t="str">
            <v>WSB-00068SN  BRL</v>
          </cell>
          <cell r="C8987" t="str">
            <v>DsktpOptmztnPkforSA ALNG SubsVL MVL PerDvc forWinSA</v>
          </cell>
          <cell r="D8987">
            <v>1.9042553191489364</v>
          </cell>
          <cell r="E8987" t="str">
            <v>School 3</v>
          </cell>
        </row>
        <row r="8988">
          <cell r="B8988" t="str">
            <v>C28-00002SN  BRL</v>
          </cell>
          <cell r="C8988" t="str">
            <v>DsktpSchool ALNG LicSAPk MVL</v>
          </cell>
          <cell r="D8988">
            <v>179.48936170212767</v>
          </cell>
          <cell r="E8988" t="str">
            <v>School 3</v>
          </cell>
        </row>
        <row r="8989">
          <cell r="B8989" t="str">
            <v>C28-00017SN  BRL</v>
          </cell>
          <cell r="C8989" t="str">
            <v>DsktpSchool ALNG LicSAPk MVL wEntCAL</v>
          </cell>
          <cell r="D8989">
            <v>250</v>
          </cell>
          <cell r="E8989" t="str">
            <v>School 3</v>
          </cell>
        </row>
        <row r="8990">
          <cell r="B8990" t="str">
            <v>C28-00030SN  BRL</v>
          </cell>
          <cell r="C8990" t="str">
            <v>DsktpSchool ALNG SASU MVL wEntCAL</v>
          </cell>
          <cell r="D8990">
            <v>70.521276595744695</v>
          </cell>
          <cell r="E8990" t="str">
            <v>School 3</v>
          </cell>
        </row>
        <row r="8991">
          <cell r="B8991" t="str">
            <v>MPT-00001FN  BRL</v>
          </cell>
          <cell r="C8991" t="str">
            <v>Dyn365ESalesInsightsEDU ShrdSvr ALNG SubsVL MVL PerUsr</v>
          </cell>
          <cell r="D8991">
            <v>127.10638297872342</v>
          </cell>
          <cell r="E8991" t="str">
            <v>School 3</v>
          </cell>
        </row>
        <row r="8992">
          <cell r="B8992" t="str">
            <v>MPT-00001SN  BRL</v>
          </cell>
          <cell r="C8992" t="str">
            <v>Dyn365ESalesInsightsEDU ShrdSvr ALNG SubsVL MVL PerUsr</v>
          </cell>
          <cell r="D8992">
            <v>79.446808510638306</v>
          </cell>
          <cell r="E8992" t="str">
            <v>School 3</v>
          </cell>
        </row>
        <row r="8993">
          <cell r="B8993" t="str">
            <v>RNT-00001FN  BRL</v>
          </cell>
          <cell r="C8993" t="str">
            <v>Dyn365ECallIntllgncEDU ShrdSvr ALNG SubsVL MVL AddOn</v>
          </cell>
          <cell r="D8993">
            <v>13345.382978723404</v>
          </cell>
          <cell r="E8993" t="str">
            <v>School 3</v>
          </cell>
        </row>
        <row r="8994">
          <cell r="B8994" t="str">
            <v>PSU-00001FN  BRL</v>
          </cell>
          <cell r="C8994" t="str">
            <v>Dyn365ECIAddlPrflesEDU ShrdSvr ALNG SubsVL MVL AddOn</v>
          </cell>
          <cell r="D8994">
            <v>4448.4574468085111</v>
          </cell>
          <cell r="E8994" t="str">
            <v>School 3</v>
          </cell>
        </row>
        <row r="8995">
          <cell r="B8995" t="str">
            <v>QLJ-00001FN  BRL</v>
          </cell>
          <cell r="C8995" t="str">
            <v>Dyn365ECstmrInshtsAtchEDU ShrdSvr ALNG SubsVL MVL</v>
          </cell>
          <cell r="D8995">
            <v>4448.4574468085111</v>
          </cell>
          <cell r="E8995" t="str">
            <v>School 3</v>
          </cell>
        </row>
        <row r="8996">
          <cell r="B8996" t="str">
            <v>PSS-00001FN  BRL</v>
          </cell>
          <cell r="C8996" t="str">
            <v>Dyn365ECstmrInsightsEDU ShrdSvr ALNG SubsVL MVL</v>
          </cell>
          <cell r="D8996">
            <v>3812.9680851063831</v>
          </cell>
          <cell r="E8996" t="str">
            <v>School 3</v>
          </cell>
        </row>
        <row r="8997">
          <cell r="B8997" t="str">
            <v>MEU-00006FN  BRL</v>
          </cell>
          <cell r="C8997" t="str">
            <v>Dyn365ECstSvcProEDU ShrdSvr ALNG SU MVL Dyn365EfrCsSvcProAtchEDU PerUsr</v>
          </cell>
          <cell r="D8997">
            <v>76.265957446808514</v>
          </cell>
          <cell r="E8997" t="str">
            <v>School 3</v>
          </cell>
        </row>
        <row r="8998">
          <cell r="B8998" t="str">
            <v>MEU-00006SN  BRL</v>
          </cell>
          <cell r="C8998" t="str">
            <v>Dyn365ECstSvcProEDU ShrdSvr ALNG SU MVL Dyn365EfrCsSvcProAtchEDU PerUsr</v>
          </cell>
          <cell r="D8998">
            <v>47.659574468085104</v>
          </cell>
          <cell r="E8998" t="str">
            <v>School 3</v>
          </cell>
        </row>
        <row r="8999">
          <cell r="B8999" t="str">
            <v>MEU-00005FN  BRL</v>
          </cell>
          <cell r="C8999" t="str">
            <v>Dyn365ECstSvcProEDU ShrdSvr ALNG SU MVL Dyn365ETmMmbrs PerUsr</v>
          </cell>
          <cell r="D8999">
            <v>106.75531914893617</v>
          </cell>
          <cell r="E8999" t="str">
            <v>School 3</v>
          </cell>
        </row>
        <row r="9000">
          <cell r="B9000" t="str">
            <v>MEU-00005SN  BRL</v>
          </cell>
          <cell r="C9000" t="str">
            <v>Dyn365ECstSvcProEDU ShrdSvr ALNG SU MVL Dyn365ETmMmbrs PerUsr</v>
          </cell>
          <cell r="D9000">
            <v>66.723404255319153</v>
          </cell>
          <cell r="E9000" t="str">
            <v>School 3</v>
          </cell>
        </row>
        <row r="9001">
          <cell r="B9001" t="str">
            <v>MEU-00001FN  BRL</v>
          </cell>
          <cell r="C9001" t="str">
            <v>Dyn365ECstSvcProEDU ShrdSvr ALNG SubsVL MVL PerUsr</v>
          </cell>
          <cell r="D9001">
            <v>127.10638297872342</v>
          </cell>
          <cell r="E9001" t="str">
            <v>School 3</v>
          </cell>
        </row>
        <row r="9002">
          <cell r="B9002" t="str">
            <v>MEU-00001SN  BRL</v>
          </cell>
          <cell r="C9002" t="str">
            <v>Dyn365ECstSvcProEDU ShrdSvr ALNG SubsVL MVL PerUsr</v>
          </cell>
          <cell r="D9002">
            <v>79.446808510638306</v>
          </cell>
          <cell r="E9002" t="str">
            <v>School 3</v>
          </cell>
        </row>
        <row r="9003">
          <cell r="B9003" t="str">
            <v>MEY-00001FN  BRL</v>
          </cell>
          <cell r="C9003" t="str">
            <v>Dyn365ECstSvcProFmSAEDU ShrdSvr ALNG SubsVL MVL PerUsr</v>
          </cell>
          <cell r="D9003">
            <v>108.03191489361703</v>
          </cell>
          <cell r="E9003" t="str">
            <v>School 3</v>
          </cell>
        </row>
        <row r="9004">
          <cell r="B9004" t="str">
            <v>MEY-00001SN  BRL</v>
          </cell>
          <cell r="C9004" t="str">
            <v>Dyn365ECstSvcProFmSAEDU ShrdSvr ALNG SubsVL MVL PerUsr</v>
          </cell>
          <cell r="D9004">
            <v>67.5</v>
          </cell>
          <cell r="E9004" t="str">
            <v>School 3</v>
          </cell>
        </row>
        <row r="9005">
          <cell r="B9005" t="str">
            <v>DEG-00014FN  BRL</v>
          </cell>
          <cell r="C9005" t="str">
            <v>Dyn365ECstmrSrvcEDU ShrdSvr ALNG SU MVL DYN365EfrCstSrvcAtchEDU PerUsr</v>
          </cell>
          <cell r="D9005">
            <v>190.65957446808511</v>
          </cell>
          <cell r="E9005" t="str">
            <v>School 3</v>
          </cell>
        </row>
        <row r="9006">
          <cell r="B9006" t="str">
            <v>DEG-00014SN  BRL</v>
          </cell>
          <cell r="C9006" t="str">
            <v>Dyn365ECstmrSrvcEDU ShrdSvr ALNG SU MVL DYN365EfrCstSrvcAtchEDU PerUsr</v>
          </cell>
          <cell r="D9006">
            <v>119.14893617021278</v>
          </cell>
          <cell r="E9006" t="str">
            <v>School 3</v>
          </cell>
        </row>
        <row r="9007">
          <cell r="B9007" t="str">
            <v>DEG-00011FN  BRL</v>
          </cell>
          <cell r="C9007" t="str">
            <v>Dyn365ECstmrSrvcEDU ShrdSvr ALNG SU MVL Dyn365EForCustSrvcPro PerUsr</v>
          </cell>
          <cell r="D9007">
            <v>114.3936170212766</v>
          </cell>
          <cell r="E9007" t="str">
            <v>School 3</v>
          </cell>
        </row>
        <row r="9008">
          <cell r="B9008" t="str">
            <v>DEG-00011SN  BRL</v>
          </cell>
          <cell r="C9008" t="str">
            <v>Dyn365ECstmrSrvcEDU ShrdSvr ALNG SU MVL Dyn365EForCustSrvcPro PerUsr</v>
          </cell>
          <cell r="D9008">
            <v>71.489361702127667</v>
          </cell>
          <cell r="E9008" t="str">
            <v>School 3</v>
          </cell>
        </row>
        <row r="9009">
          <cell r="B9009" t="str">
            <v>DEG-00010FN  BRL</v>
          </cell>
          <cell r="C9009" t="str">
            <v>Dyn365ECstmrSrvcEDU ShrdSvr ALNG SU MVL Dyn365ETmMmbrs PerUsr</v>
          </cell>
          <cell r="D9009">
            <v>221.14893617021278</v>
          </cell>
          <cell r="E9009" t="str">
            <v>School 3</v>
          </cell>
        </row>
        <row r="9010">
          <cell r="B9010" t="str">
            <v>DEG-00010SN  BRL</v>
          </cell>
          <cell r="C9010" t="str">
            <v>Dyn365ECstmrSrvcEDU ShrdSvr ALNG SU MVL Dyn365ETmMmbrs PerUsr</v>
          </cell>
          <cell r="D9010">
            <v>138.22340425531917</v>
          </cell>
          <cell r="E9010" t="str">
            <v>School 3</v>
          </cell>
        </row>
        <row r="9011">
          <cell r="B9011" t="str">
            <v>DEG-00007FN  BRL</v>
          </cell>
          <cell r="C9011" t="str">
            <v>Dyn365ECstmrSrvcEDU ShrdSvr ALNG SU MVL Dyn365TeamMembers PerUsr</v>
          </cell>
          <cell r="D9011">
            <v>221.14893617021278</v>
          </cell>
          <cell r="E9011" t="str">
            <v>School 3</v>
          </cell>
        </row>
        <row r="9012">
          <cell r="B9012" t="str">
            <v>DEG-00007SN  BRL</v>
          </cell>
          <cell r="C9012" t="str">
            <v>Dyn365ECstmrSrvcEDU ShrdSvr ALNG SU MVL Dyn365TeamMembers PerUsr</v>
          </cell>
          <cell r="D9012">
            <v>138.22340425531917</v>
          </cell>
          <cell r="E9012" t="str">
            <v>School 3</v>
          </cell>
        </row>
        <row r="9013">
          <cell r="B9013" t="str">
            <v>DEG-00002FN  BRL</v>
          </cell>
          <cell r="C9013" t="str">
            <v>Dyn365ECstmrSrvcEDU ShrdSvr ALNG SubsVL MVL PerDvc</v>
          </cell>
          <cell r="D9013">
            <v>368.59574468085111</v>
          </cell>
          <cell r="E9013" t="str">
            <v>School 3</v>
          </cell>
        </row>
        <row r="9014">
          <cell r="B9014" t="str">
            <v>DEG-00002SN  BRL</v>
          </cell>
          <cell r="C9014" t="str">
            <v>Dyn365ECstmrSrvcEDU ShrdSvr ALNG SubsVL MVL PerDvc</v>
          </cell>
          <cell r="D9014">
            <v>230.36170212765958</v>
          </cell>
          <cell r="E9014" t="str">
            <v>School 3</v>
          </cell>
        </row>
        <row r="9015">
          <cell r="B9015" t="str">
            <v>DEG-00003FN  BRL</v>
          </cell>
          <cell r="C9015" t="str">
            <v>Dyn365ECstmrSrvcEDU ShrdSvr ALNG SubsVL MVL PerUsr</v>
          </cell>
          <cell r="D9015">
            <v>241.5</v>
          </cell>
          <cell r="E9015" t="str">
            <v>School 3</v>
          </cell>
        </row>
        <row r="9016">
          <cell r="B9016" t="str">
            <v>DEG-00003SN  BRL</v>
          </cell>
          <cell r="C9016" t="str">
            <v>Dyn365ECstmrSrvcEDU ShrdSvr ALNG SubsVL MVL PerUsr</v>
          </cell>
          <cell r="D9016">
            <v>150.92553191489364</v>
          </cell>
          <cell r="E9016" t="str">
            <v>School 3</v>
          </cell>
        </row>
        <row r="9017">
          <cell r="B9017" t="str">
            <v>EAS-00002FN  BRL</v>
          </cell>
          <cell r="C9017" t="str">
            <v>Dyn365ECstSrvFrmSAEDU ShrdSvr ALNG SubsVL MVL PerDvc</v>
          </cell>
          <cell r="D9017">
            <v>313.28723404255322</v>
          </cell>
          <cell r="E9017" t="str">
            <v>School 3</v>
          </cell>
        </row>
        <row r="9018">
          <cell r="B9018" t="str">
            <v>EAS-00002SN  BRL</v>
          </cell>
          <cell r="C9018" t="str">
            <v>Dyn365ECstSrvFrmSAEDU ShrdSvr ALNG SubsVL MVL PerDvc</v>
          </cell>
          <cell r="D9018">
            <v>195.80851063829789</v>
          </cell>
          <cell r="E9018" t="str">
            <v>School 3</v>
          </cell>
        </row>
        <row r="9019">
          <cell r="B9019" t="str">
            <v>EAS-00003FN  BRL</v>
          </cell>
          <cell r="C9019" t="str">
            <v>Dyn365ECstSrvFrmSAEDU ShrdSvr ALNG SubsVL MVL PerUsr</v>
          </cell>
          <cell r="D9019">
            <v>205.25531914893617</v>
          </cell>
          <cell r="E9019" t="str">
            <v>School 3</v>
          </cell>
        </row>
        <row r="9020">
          <cell r="B9020" t="str">
            <v>EAS-00003SN  BRL</v>
          </cell>
          <cell r="C9020" t="str">
            <v>Dyn365ECstSrvFrmSAEDU ShrdSvr ALNG SubsVL MVL PerUsr</v>
          </cell>
          <cell r="D9020">
            <v>128.30851063829789</v>
          </cell>
          <cell r="E9020" t="str">
            <v>School 3</v>
          </cell>
        </row>
        <row r="9021">
          <cell r="B9021" t="str">
            <v>DEN-00009FN  BRL</v>
          </cell>
          <cell r="C9021" t="str">
            <v>Dyn365EFieldSrvcEDU ShrdSvr ALNG SU MVL Dyn365EfrFldSrvcAtchEDU PerUsr</v>
          </cell>
          <cell r="D9021">
            <v>190.65957446808511</v>
          </cell>
          <cell r="E9021" t="str">
            <v>School 3</v>
          </cell>
        </row>
        <row r="9022">
          <cell r="B9022" t="str">
            <v>DEN-00009SN  BRL</v>
          </cell>
          <cell r="C9022" t="str">
            <v>Dyn365EFieldSrvcEDU ShrdSvr ALNG SU MVL Dyn365EfrFldSrvcAtchEDU PerUsr</v>
          </cell>
          <cell r="D9022">
            <v>119.14893617021278</v>
          </cell>
          <cell r="E9022" t="str">
            <v>School 3</v>
          </cell>
        </row>
        <row r="9023">
          <cell r="B9023" t="str">
            <v>DEN-00006FN  BRL</v>
          </cell>
          <cell r="C9023" t="str">
            <v>Dyn365EFieldSrvcEDU ShrdSvr ALNG SU MVL Dyn365ETmMmbrs PerUsr</v>
          </cell>
          <cell r="D9023">
            <v>221.14893617021278</v>
          </cell>
          <cell r="E9023" t="str">
            <v>School 3</v>
          </cell>
        </row>
        <row r="9024">
          <cell r="B9024" t="str">
            <v>DEN-00006SN  BRL</v>
          </cell>
          <cell r="C9024" t="str">
            <v>Dyn365EFieldSrvcEDU ShrdSvr ALNG SU MVL Dyn365ETmMmbrs PerUsr</v>
          </cell>
          <cell r="D9024">
            <v>138.22340425531917</v>
          </cell>
          <cell r="E9024" t="str">
            <v>School 3</v>
          </cell>
        </row>
        <row r="9025">
          <cell r="B9025" t="str">
            <v>DEN-00005FN  BRL</v>
          </cell>
          <cell r="C9025" t="str">
            <v>Dyn365EFieldSrvcEDU ShrdSvr ALNG SU MVL Dyn365TeamMembers PerUsr</v>
          </cell>
          <cell r="D9025">
            <v>221.14893617021278</v>
          </cell>
          <cell r="E9025" t="str">
            <v>School 3</v>
          </cell>
        </row>
        <row r="9026">
          <cell r="B9026" t="str">
            <v>DEN-00005SN  BRL</v>
          </cell>
          <cell r="C9026" t="str">
            <v>Dyn365EFieldSrvcEDU ShrdSvr ALNG SU MVL Dyn365TeamMembers PerUsr</v>
          </cell>
          <cell r="D9026">
            <v>138.22340425531917</v>
          </cell>
          <cell r="E9026" t="str">
            <v>School 3</v>
          </cell>
        </row>
        <row r="9027">
          <cell r="B9027" t="str">
            <v>DEN-00002FN  BRL</v>
          </cell>
          <cell r="C9027" t="str">
            <v>Dyn365EFieldSrvcEDU ShrdSvr ALNG SubsVL MVL PerDvc</v>
          </cell>
          <cell r="D9027">
            <v>368.59574468085111</v>
          </cell>
          <cell r="E9027" t="str">
            <v>School 3</v>
          </cell>
        </row>
        <row r="9028">
          <cell r="B9028" t="str">
            <v>DEN-00002SN  BRL</v>
          </cell>
          <cell r="C9028" t="str">
            <v>Dyn365EFieldSrvcEDU ShrdSvr ALNG SubsVL MVL PerDvc</v>
          </cell>
          <cell r="D9028">
            <v>230.36170212765958</v>
          </cell>
          <cell r="E9028" t="str">
            <v>School 3</v>
          </cell>
        </row>
        <row r="9029">
          <cell r="B9029" t="str">
            <v>DEN-00003FN  BRL</v>
          </cell>
          <cell r="C9029" t="str">
            <v>Dyn365EFieldSrvcEDU ShrdSvr ALNG SubsVL MVL PerUsr</v>
          </cell>
          <cell r="D9029">
            <v>241.5</v>
          </cell>
          <cell r="E9029" t="str">
            <v>School 3</v>
          </cell>
        </row>
        <row r="9030">
          <cell r="B9030" t="str">
            <v>DEN-00003SN  BRL</v>
          </cell>
          <cell r="C9030" t="str">
            <v>Dyn365EFieldSrvcEDU ShrdSvr ALNG SubsVL MVL PerUsr</v>
          </cell>
          <cell r="D9030">
            <v>150.92553191489364</v>
          </cell>
          <cell r="E9030" t="str">
            <v>School 3</v>
          </cell>
        </row>
        <row r="9031">
          <cell r="B9031" t="str">
            <v>SFW-00006FN  BRL</v>
          </cell>
          <cell r="C9031" t="str">
            <v>Dyn365EFinanceEDU ShrdSvr ALNG SU MVL DYN365EFOROPSACTVTY PerUsr</v>
          </cell>
          <cell r="D9031">
            <v>330.45744680851067</v>
          </cell>
          <cell r="E9031" t="str">
            <v>School 3</v>
          </cell>
        </row>
        <row r="9032">
          <cell r="B9032" t="str">
            <v>SFW-00006SN  BRL</v>
          </cell>
          <cell r="C9032" t="str">
            <v>Dyn365EFinanceEDU ShrdSvr ALNG SU MVL DYN365EFOROPSACTVTY PerUsr</v>
          </cell>
          <cell r="D9032">
            <v>206.53191489361703</v>
          </cell>
          <cell r="E9032" t="str">
            <v>School 3</v>
          </cell>
        </row>
        <row r="9033">
          <cell r="B9033" t="str">
            <v>SFW-00004FN  BRL</v>
          </cell>
          <cell r="C9033" t="str">
            <v>Dyn365EFinanceEDU ShrdSvr ALNG SU MVL DYN365EFRFINANCEATTACHEDU PerUsr</v>
          </cell>
          <cell r="D9033">
            <v>381.28723404255322</v>
          </cell>
          <cell r="E9033" t="str">
            <v>School 3</v>
          </cell>
        </row>
        <row r="9034">
          <cell r="B9034" t="str">
            <v>SFW-00004SN  BRL</v>
          </cell>
          <cell r="C9034" t="str">
            <v>Dyn365EFinanceEDU ShrdSvr ALNG SU MVL DYN365EFRFINANCEATTACHEDU PerUsr</v>
          </cell>
          <cell r="D9034">
            <v>238.31914893617025</v>
          </cell>
          <cell r="E9034" t="str">
            <v>School 3</v>
          </cell>
        </row>
        <row r="9035">
          <cell r="B9035" t="str">
            <v>SFW-00007FN  BRL</v>
          </cell>
          <cell r="C9035" t="str">
            <v>Dyn365EFinanceEDU ShrdSvr ALNG SU MVL Dyn365ETmMmbrs PerUsr</v>
          </cell>
          <cell r="D9035">
            <v>437.21276595744683</v>
          </cell>
          <cell r="E9035" t="str">
            <v>School 3</v>
          </cell>
        </row>
        <row r="9036">
          <cell r="B9036" t="str">
            <v>SFW-00007SN  BRL</v>
          </cell>
          <cell r="C9036" t="str">
            <v>Dyn365EFinanceEDU ShrdSvr ALNG SU MVL Dyn365ETmMmbrs PerUsr</v>
          </cell>
          <cell r="D9036">
            <v>273.25531914893622</v>
          </cell>
          <cell r="E9036" t="str">
            <v>School 3</v>
          </cell>
        </row>
        <row r="9037">
          <cell r="B9037" t="str">
            <v>SFW-00005FN  BRL</v>
          </cell>
          <cell r="C9037" t="str">
            <v>Dyn365EFinanceEDU ShrdSvr ALNG SU MVL Dyn365TeamMembers PerUsr</v>
          </cell>
          <cell r="D9037">
            <v>437.21276595744683</v>
          </cell>
          <cell r="E9037" t="str">
            <v>School 3</v>
          </cell>
        </row>
        <row r="9038">
          <cell r="B9038" t="str">
            <v>SFW-00005SN  BRL</v>
          </cell>
          <cell r="C9038" t="str">
            <v>Dyn365EFinanceEDU ShrdSvr ALNG SU MVL Dyn365TeamMembers PerUsr</v>
          </cell>
          <cell r="D9038">
            <v>273.25531914893622</v>
          </cell>
          <cell r="E9038" t="str">
            <v>School 3</v>
          </cell>
        </row>
        <row r="9039">
          <cell r="B9039" t="str">
            <v>SFW-00001FN  BRL</v>
          </cell>
          <cell r="C9039" t="str">
            <v>Dyn365EFinanceEDU ShrdSvr ALNG SubsVL MVL PerUsr</v>
          </cell>
          <cell r="D9039">
            <v>457.55319148936178</v>
          </cell>
          <cell r="E9039" t="str">
            <v>School 3</v>
          </cell>
        </row>
        <row r="9040">
          <cell r="B9040" t="str">
            <v>SFW-00001SN  BRL</v>
          </cell>
          <cell r="C9040" t="str">
            <v>Dyn365EFinanceEDU ShrdSvr ALNG SubsVL MVL PerUsr</v>
          </cell>
          <cell r="D9040">
            <v>285.97872340425533</v>
          </cell>
          <cell r="E9040" t="str">
            <v>School 3</v>
          </cell>
        </row>
        <row r="9041">
          <cell r="B9041" t="str">
            <v>DKR-00001FN  BRL</v>
          </cell>
          <cell r="C9041" t="str">
            <v>Dyn365EFldSrvRSOInsEDU ShrdSvr ALNG SubsVL MVL AddOn</v>
          </cell>
          <cell r="D9041">
            <v>133.44680851063831</v>
          </cell>
          <cell r="E9041" t="str">
            <v>School 3</v>
          </cell>
        </row>
        <row r="9042">
          <cell r="B9042" t="str">
            <v>KEX-00002FN  BRL</v>
          </cell>
          <cell r="C9042" t="str">
            <v>D365EMktgAddltCtctsT1EDU ALNG SubsVL MVL 8KCntctsForPlanOnly AddOn</v>
          </cell>
          <cell r="D9042">
            <v>1525.1914893617022</v>
          </cell>
          <cell r="E9042" t="str">
            <v>School 3</v>
          </cell>
        </row>
        <row r="9043">
          <cell r="B9043" t="str">
            <v>KEX-00002SN  BRL</v>
          </cell>
          <cell r="C9043" t="str">
            <v>D365EMktgAddltCtctsT1EDU ALNG SubsVL MVL 8KCntctsForPlanOnly AddOn</v>
          </cell>
          <cell r="D9043">
            <v>953.24468085106389</v>
          </cell>
          <cell r="E9043" t="str">
            <v>School 3</v>
          </cell>
        </row>
        <row r="9044">
          <cell r="B9044" t="str">
            <v>KEX-00001FN  BRL</v>
          </cell>
          <cell r="C9044" t="str">
            <v>Dyn365EMktgAdCtctT1EDU ShrdSvr ALNG SubsVL MVL AddOn</v>
          </cell>
          <cell r="D9044">
            <v>635.47872340425533</v>
          </cell>
          <cell r="E9044" t="str">
            <v>School 3</v>
          </cell>
        </row>
        <row r="9045">
          <cell r="B9045" t="str">
            <v>KEX-00001SN  BRL</v>
          </cell>
          <cell r="C9045" t="str">
            <v>Dyn365EMktgAdCtctT1EDU ShrdSvr ALNG SubsVL MVL AddOn</v>
          </cell>
          <cell r="D9045">
            <v>397.19148936170217</v>
          </cell>
          <cell r="E9045" t="str">
            <v>School 3</v>
          </cell>
        </row>
        <row r="9046">
          <cell r="B9046" t="str">
            <v>KPL-00001FN  BRL</v>
          </cell>
          <cell r="C9046" t="str">
            <v>Dyn365EMktgAddnlAppEDU ShrdSvr ALNG SubsVL MVL</v>
          </cell>
          <cell r="D9046">
            <v>1270.9893617021278</v>
          </cell>
          <cell r="E9046" t="str">
            <v>School 3</v>
          </cell>
        </row>
        <row r="9047">
          <cell r="B9047" t="str">
            <v>KPL-00001SN  BRL</v>
          </cell>
          <cell r="C9047" t="str">
            <v>Dyn365EMktgAddnlAppEDU ShrdSvr ALNG SubsVL MVL</v>
          </cell>
          <cell r="D9047">
            <v>1270.9893617021278</v>
          </cell>
          <cell r="E9047" t="str">
            <v>School 3</v>
          </cell>
        </row>
        <row r="9048">
          <cell r="B9048" t="str">
            <v>KPJ-00002FN  BRL</v>
          </cell>
          <cell r="C9048" t="str">
            <v>Dyn365EMktgAttachEDU ShrdSvr ALNG SubsVL MVL</v>
          </cell>
          <cell r="D9048">
            <v>1906.4787234042553</v>
          </cell>
          <cell r="E9048" t="str">
            <v>School 3</v>
          </cell>
        </row>
        <row r="9049">
          <cell r="B9049" t="str">
            <v>KPJ-00002SN  BRL</v>
          </cell>
          <cell r="C9049" t="str">
            <v>Dyn365EMktgAttachEDU ShrdSvr ALNG SubsVL MVL</v>
          </cell>
          <cell r="D9049">
            <v>1191.5531914893618</v>
          </cell>
          <cell r="E9049" t="str">
            <v>School 3</v>
          </cell>
        </row>
        <row r="9050">
          <cell r="B9050" t="str">
            <v>KEV-00002FN  BRL</v>
          </cell>
          <cell r="C9050" t="str">
            <v>Dyn365EMktgEDU ShrdSvr ALNG SubsVL MVL</v>
          </cell>
          <cell r="D9050">
            <v>3812.9680851063831</v>
          </cell>
          <cell r="E9050" t="str">
            <v>School 3</v>
          </cell>
        </row>
        <row r="9051">
          <cell r="B9051" t="str">
            <v>KEV-00002SN  BRL</v>
          </cell>
          <cell r="C9051" t="str">
            <v>Dyn365EMktgEDU ShrdSvr ALNG SubsVL MVL</v>
          </cell>
          <cell r="D9051">
            <v>2383.0957446808511</v>
          </cell>
          <cell r="E9051" t="str">
            <v>School 3</v>
          </cell>
        </row>
        <row r="9052">
          <cell r="B9052" t="str">
            <v>GQZ-00001FN  BRL</v>
          </cell>
          <cell r="C9052" t="str">
            <v>Dyn365EOpsActFromSAEDU ShrdSvr ALNG SubsVL MVL PerUsr</v>
          </cell>
          <cell r="D9052">
            <v>108.03191489361703</v>
          </cell>
          <cell r="E9052" t="str">
            <v>School 3</v>
          </cell>
        </row>
        <row r="9053">
          <cell r="B9053" t="str">
            <v>GQZ-00001SN  BRL</v>
          </cell>
          <cell r="C9053" t="str">
            <v>Dyn365EOpsActFromSAEDU ShrdSvr ALNG SubsVL MVL PerUsr</v>
          </cell>
          <cell r="D9053">
            <v>67.553191489361708</v>
          </cell>
          <cell r="E9053" t="str">
            <v>School 3</v>
          </cell>
        </row>
        <row r="9054">
          <cell r="B9054" t="str">
            <v>DGU-00010FN  BRL</v>
          </cell>
          <cell r="C9054" t="str">
            <v>Dyn365ESalesEDU ShrdSvr ALNG SU MVL Dyn365EForSalesProNew PerUsr</v>
          </cell>
          <cell r="D9054">
            <v>76.265957446808514</v>
          </cell>
          <cell r="E9054" t="str">
            <v>School 3</v>
          </cell>
        </row>
        <row r="9055">
          <cell r="B9055" t="str">
            <v>DGU-00010SN  BRL</v>
          </cell>
          <cell r="C9055" t="str">
            <v>Dyn365ESalesEDU ShrdSvr ALNG SU MVL Dyn365EForSalesProNew PerUsr</v>
          </cell>
          <cell r="D9055">
            <v>47.659574468085104</v>
          </cell>
          <cell r="E9055" t="str">
            <v>School 3</v>
          </cell>
        </row>
        <row r="9056">
          <cell r="B9056" t="str">
            <v>GHL-00003FN  BRL</v>
          </cell>
          <cell r="C9056" t="str">
            <v>Dyn365EOps-Activity Edu SU MVL Dyn365E Team Members Per User</v>
          </cell>
          <cell r="D9056">
            <v>106.75531914893617</v>
          </cell>
          <cell r="E9056" t="str">
            <v>School 3</v>
          </cell>
        </row>
        <row r="9057">
          <cell r="B9057" t="str">
            <v>GHL-00003SN  BRL</v>
          </cell>
          <cell r="C9057" t="str">
            <v>Dyn365EOps-Activity Edu SU MVL Dyn365E Team Members Per User</v>
          </cell>
          <cell r="D9057">
            <v>66.723404255319153</v>
          </cell>
          <cell r="E9057" t="str">
            <v>School 3</v>
          </cell>
        </row>
        <row r="9058">
          <cell r="B9058" t="str">
            <v>GHL-00002FN  BRL</v>
          </cell>
          <cell r="C9058" t="str">
            <v>Dyn365EOps-Activity Edu SU MVL Dyn365 Team Members Per User</v>
          </cell>
          <cell r="D9058">
            <v>106.75531914893617</v>
          </cell>
          <cell r="E9058" t="str">
            <v>School 3</v>
          </cell>
        </row>
        <row r="9059">
          <cell r="B9059" t="str">
            <v>GHL-00002SN  BRL</v>
          </cell>
          <cell r="C9059" t="str">
            <v>Dyn365EOps-Activity Edu SU MVL Dyn365 Team Members Per User</v>
          </cell>
          <cell r="D9059">
            <v>66.723404255319153</v>
          </cell>
          <cell r="E9059" t="str">
            <v>School 3</v>
          </cell>
        </row>
        <row r="9060">
          <cell r="B9060" t="str">
            <v>GHL-00001FN  BRL</v>
          </cell>
          <cell r="C9060" t="str">
            <v>Dyn365EOps-Activity Edu SubsVL Per User</v>
          </cell>
          <cell r="D9060">
            <v>127.10638297872342</v>
          </cell>
          <cell r="E9060" t="str">
            <v>School 3</v>
          </cell>
        </row>
        <row r="9061">
          <cell r="B9061" t="str">
            <v>GHL-00001SN  BRL</v>
          </cell>
          <cell r="C9061" t="str">
            <v>Dyn365EOps-Activity Edu SubsVL Per User</v>
          </cell>
          <cell r="D9061">
            <v>79.446808510638306</v>
          </cell>
          <cell r="E9061" t="str">
            <v>School 3</v>
          </cell>
        </row>
        <row r="9062">
          <cell r="B9062" t="str">
            <v>GZT-00001FN  BRL</v>
          </cell>
          <cell r="C9062" t="str">
            <v>Dyn365EOps-Device Edu SubsVL Per Device</v>
          </cell>
          <cell r="D9062">
            <v>190.64893617021278</v>
          </cell>
          <cell r="E9062" t="str">
            <v>School 3</v>
          </cell>
        </row>
        <row r="9063">
          <cell r="B9063" t="str">
            <v>GZT-00001SN  BRL</v>
          </cell>
          <cell r="C9063" t="str">
            <v>Dyn365EOps-Device Edu SubsVL Per Device</v>
          </cell>
          <cell r="D9063">
            <v>119.15957446808513</v>
          </cell>
          <cell r="E9063" t="str">
            <v>School 3</v>
          </cell>
        </row>
        <row r="9064">
          <cell r="B9064" t="str">
            <v>GZK-00006FN  BRL</v>
          </cell>
          <cell r="C9064" t="str">
            <v>Dyn365ECommerceEDU ShrdSvr ALNG SU MVL DYN365EFRRTLATTACHEDU PerUsr</v>
          </cell>
          <cell r="D9064">
            <v>381.28723404255322</v>
          </cell>
          <cell r="E9064" t="str">
            <v>School 3</v>
          </cell>
        </row>
        <row r="9065">
          <cell r="B9065" t="str">
            <v>GZK-00006SN  BRL</v>
          </cell>
          <cell r="C9065" t="str">
            <v>Dyn365ECommerceEDU ShrdSvr ALNG SU MVL DYN365EFRRTLATTACHEDU PerUsr</v>
          </cell>
          <cell r="D9065">
            <v>238.31914893617025</v>
          </cell>
          <cell r="E9065" t="str">
            <v>School 3</v>
          </cell>
        </row>
        <row r="9066">
          <cell r="B9066" t="str">
            <v>GZK-00003FN  BRL</v>
          </cell>
          <cell r="C9066" t="str">
            <v>Dyn365ECommerceEDU ShrdSvr ALNG SU MVL DYN365EFOROPSACTVTY PerUsr</v>
          </cell>
          <cell r="D9066">
            <v>330.45744680851067</v>
          </cell>
          <cell r="E9066" t="str">
            <v>School 3</v>
          </cell>
        </row>
        <row r="9067">
          <cell r="B9067" t="str">
            <v>GZK-00003SN  BRL</v>
          </cell>
          <cell r="C9067" t="str">
            <v>Dyn365ECommerceEDU ShrdSvr ALNG SU MVL DYN365EFOROPSACTVTY PerUsr</v>
          </cell>
          <cell r="D9067">
            <v>206.53191489361703</v>
          </cell>
          <cell r="E9067" t="str">
            <v>School 3</v>
          </cell>
        </row>
        <row r="9068">
          <cell r="B9068" t="str">
            <v>GZK-00005FN  BRL</v>
          </cell>
          <cell r="C9068" t="str">
            <v>Dyn365ECommerceEDU ShrdSvr ALNG SU MVL Dyn365ETmMmbrs PerUsr</v>
          </cell>
          <cell r="D9068">
            <v>437.21276595744683</v>
          </cell>
          <cell r="E9068" t="str">
            <v>School 3</v>
          </cell>
        </row>
        <row r="9069">
          <cell r="B9069" t="str">
            <v>GZK-00005SN  BRL</v>
          </cell>
          <cell r="C9069" t="str">
            <v>Dyn365ECommerceEDU ShrdSvr ALNG SU MVL Dyn365ETmMmbrs PerUsr</v>
          </cell>
          <cell r="D9069">
            <v>273.25531914893622</v>
          </cell>
          <cell r="E9069" t="str">
            <v>School 3</v>
          </cell>
        </row>
        <row r="9070">
          <cell r="B9070" t="str">
            <v>GZK-00002FN  BRL</v>
          </cell>
          <cell r="C9070" t="str">
            <v>Dyn365ECommerceEDU ShrdSvr ALNG SU MVL Dyn365TeamMembers PerUsr</v>
          </cell>
          <cell r="D9070">
            <v>437.21276595744683</v>
          </cell>
          <cell r="E9070" t="str">
            <v>School 3</v>
          </cell>
        </row>
        <row r="9071">
          <cell r="B9071" t="str">
            <v>GZK-00002SN  BRL</v>
          </cell>
          <cell r="C9071" t="str">
            <v>Dyn365ECommerceEDU ShrdSvr ALNG SU MVL Dyn365TeamMembers PerUsr</v>
          </cell>
          <cell r="D9071">
            <v>273.25531914893622</v>
          </cell>
          <cell r="E9071" t="str">
            <v>School 3</v>
          </cell>
        </row>
        <row r="9072">
          <cell r="B9072" t="str">
            <v>GZK-00001FN  BRL</v>
          </cell>
          <cell r="C9072" t="str">
            <v>Dyn365ECommerceEDU ShrdSvr ALNG SubsVL MVL PerUsr</v>
          </cell>
          <cell r="D9072">
            <v>457.55319148936178</v>
          </cell>
          <cell r="E9072" t="str">
            <v>School 3</v>
          </cell>
        </row>
        <row r="9073">
          <cell r="B9073" t="str">
            <v>GZK-00001SN  BRL</v>
          </cell>
          <cell r="C9073" t="str">
            <v>Dyn365ECommerceEDU ShrdSvr ALNG SubsVL MVL PerUsr</v>
          </cell>
          <cell r="D9073">
            <v>285.97872340425533</v>
          </cell>
          <cell r="E9073" t="str">
            <v>School 3</v>
          </cell>
        </row>
        <row r="9074">
          <cell r="B9074" t="str">
            <v>DGU-00013FN  BRL</v>
          </cell>
          <cell r="C9074" t="str">
            <v>Dyn365ESalesEDU ShrdSvr ALNG SU MVL Dyn365EfrSalesAtchEDU PerUsr</v>
          </cell>
          <cell r="D9074">
            <v>190.65957446808511</v>
          </cell>
          <cell r="E9074" t="str">
            <v>School 3</v>
          </cell>
        </row>
        <row r="9075">
          <cell r="B9075" t="str">
            <v>DGU-00013SN  BRL</v>
          </cell>
          <cell r="C9075" t="str">
            <v>Dyn365ESalesEDU ShrdSvr ALNG SU MVL Dyn365EfrSalesAtchEDU PerUsr</v>
          </cell>
          <cell r="D9075">
            <v>119.14893617021278</v>
          </cell>
          <cell r="E9075" t="str">
            <v>School 3</v>
          </cell>
        </row>
        <row r="9076">
          <cell r="B9076" t="str">
            <v>DGU-00008FN  BRL</v>
          </cell>
          <cell r="C9076" t="str">
            <v>Dyn365ESalesEDU ShrdSvr ALNG SU MVL DYN365EFORSALESPRO PerUsr</v>
          </cell>
          <cell r="D9076">
            <v>76.265957446808514</v>
          </cell>
          <cell r="E9076" t="str">
            <v>School 3</v>
          </cell>
        </row>
        <row r="9077">
          <cell r="B9077" t="str">
            <v>DGU-00008SN  BRL</v>
          </cell>
          <cell r="C9077" t="str">
            <v>Dyn365ESalesEDU ShrdSvr ALNG SU MVL DYN365EFORSALESPRO PerUsr</v>
          </cell>
          <cell r="D9077">
            <v>47.659574468085104</v>
          </cell>
          <cell r="E9077" t="str">
            <v>School 3</v>
          </cell>
        </row>
        <row r="9078">
          <cell r="B9078" t="str">
            <v>DGU-00009FN  BRL</v>
          </cell>
          <cell r="C9078" t="str">
            <v>Dyn365ESalesEDU ShrdSvr ALNG SU MVL Dyn365ETmMmbrs PerUsr</v>
          </cell>
          <cell r="D9078">
            <v>221.14893617021278</v>
          </cell>
          <cell r="E9078" t="str">
            <v>School 3</v>
          </cell>
        </row>
        <row r="9079">
          <cell r="B9079" t="str">
            <v>DGU-00009SN  BRL</v>
          </cell>
          <cell r="C9079" t="str">
            <v>Dyn365ESalesEDU ShrdSvr ALNG SU MVL Dyn365ETmMmbrs PerUsr</v>
          </cell>
          <cell r="D9079">
            <v>138.22340425531917</v>
          </cell>
          <cell r="E9079" t="str">
            <v>School 3</v>
          </cell>
        </row>
        <row r="9080">
          <cell r="B9080" t="str">
            <v>DGU-00007FN  BRL</v>
          </cell>
          <cell r="C9080" t="str">
            <v>Dyn365ESalesEDU ShrdSvr ALNG SU MVL Dyn365TeamMembers PerUsr</v>
          </cell>
          <cell r="D9080">
            <v>221.14893617021278</v>
          </cell>
          <cell r="E9080" t="str">
            <v>School 3</v>
          </cell>
        </row>
        <row r="9081">
          <cell r="B9081" t="str">
            <v>DGU-00007SN  BRL</v>
          </cell>
          <cell r="C9081" t="str">
            <v>Dyn365ESalesEDU ShrdSvr ALNG SU MVL Dyn365TeamMembers PerUsr</v>
          </cell>
          <cell r="D9081">
            <v>138.22340425531917</v>
          </cell>
          <cell r="E9081" t="str">
            <v>School 3</v>
          </cell>
        </row>
        <row r="9082">
          <cell r="B9082" t="str">
            <v>DGU-00002FN  BRL</v>
          </cell>
          <cell r="C9082" t="str">
            <v>Dyn365ESalesEDU ShrdSvr ALNG SubsVL MVL PerDvc</v>
          </cell>
          <cell r="D9082">
            <v>368.59574468085111</v>
          </cell>
          <cell r="E9082" t="str">
            <v>School 3</v>
          </cell>
        </row>
        <row r="9083">
          <cell r="B9083" t="str">
            <v>DGU-00002SN  BRL</v>
          </cell>
          <cell r="C9083" t="str">
            <v>Dyn365ESalesEDU ShrdSvr ALNG SubsVL MVL PerDvc</v>
          </cell>
          <cell r="D9083">
            <v>230.36170212765958</v>
          </cell>
          <cell r="E9083" t="str">
            <v>School 3</v>
          </cell>
        </row>
        <row r="9084">
          <cell r="B9084" t="str">
            <v>DGU-00003FN  BRL</v>
          </cell>
          <cell r="C9084" t="str">
            <v>Dyn365ESalesEDU ShrdSvr ALNG SubsVL MVL PerUsr</v>
          </cell>
          <cell r="D9084">
            <v>241.5</v>
          </cell>
          <cell r="E9084" t="str">
            <v>School 3</v>
          </cell>
        </row>
        <row r="9085">
          <cell r="B9085" t="str">
            <v>DGU-00003SN  BRL</v>
          </cell>
          <cell r="C9085" t="str">
            <v>Dyn365ESalesEDU ShrdSvr ALNG SubsVL MVL PerUsr</v>
          </cell>
          <cell r="D9085">
            <v>150.92553191489364</v>
          </cell>
          <cell r="E9085" t="str">
            <v>School 3</v>
          </cell>
        </row>
        <row r="9086">
          <cell r="B9086" t="str">
            <v>EEL-00002FN  BRL</v>
          </cell>
          <cell r="C9086" t="str">
            <v>Dyn365ESalesFrmSAEDU ShrdSvr ALNG SubsVL MVL PerDvc</v>
          </cell>
          <cell r="D9086">
            <v>313.28723404255322</v>
          </cell>
          <cell r="E9086" t="str">
            <v>School 3</v>
          </cell>
        </row>
        <row r="9087">
          <cell r="B9087" t="str">
            <v>EEL-00002SN  BRL</v>
          </cell>
          <cell r="C9087" t="str">
            <v>Dyn365ESalesFrmSAEDU ShrdSvr ALNG SubsVL MVL PerDvc</v>
          </cell>
          <cell r="D9087">
            <v>195.80851063829789</v>
          </cell>
          <cell r="E9087" t="str">
            <v>School 3</v>
          </cell>
        </row>
        <row r="9088">
          <cell r="B9088" t="str">
            <v>EEL-00003FN  BRL</v>
          </cell>
          <cell r="C9088" t="str">
            <v>Dyn365ESalesFrmSAEDU ShrdSvr ALNG SubsVL MVL PerUsr</v>
          </cell>
          <cell r="D9088">
            <v>205.25531914893617</v>
          </cell>
          <cell r="E9088" t="str">
            <v>School 3</v>
          </cell>
        </row>
        <row r="9089">
          <cell r="B9089" t="str">
            <v>EEL-00003SN  BRL</v>
          </cell>
          <cell r="C9089" t="str">
            <v>Dyn365ESalesFrmSAEDU ShrdSvr ALNG SubsVL MVL PerUsr</v>
          </cell>
          <cell r="D9089">
            <v>128.30851063829789</v>
          </cell>
          <cell r="E9089" t="str">
            <v>School 3</v>
          </cell>
        </row>
        <row r="9090">
          <cell r="B9090" t="str">
            <v>NCS-00006FN  BRL</v>
          </cell>
          <cell r="C9090" t="str">
            <v>Dyn365ESalesProEDU ShrdSvr ALNG SU MVL Dyn365EfrSalesProAtchEDU PerUsr</v>
          </cell>
          <cell r="D9090">
            <v>114.3936170212766</v>
          </cell>
          <cell r="E9090" t="str">
            <v>School 3</v>
          </cell>
        </row>
        <row r="9091">
          <cell r="B9091" t="str">
            <v>NCS-00006SN  BRL</v>
          </cell>
          <cell r="C9091" t="str">
            <v>Dyn365ESalesProEDU ShrdSvr ALNG SU MVL Dyn365EfrSalesProAtchEDU PerUsr</v>
          </cell>
          <cell r="D9091">
            <v>71.489361702127667</v>
          </cell>
          <cell r="E9091" t="str">
            <v>School 3</v>
          </cell>
        </row>
        <row r="9092">
          <cell r="B9092" t="str">
            <v>KPN-00005FN  BRL</v>
          </cell>
          <cell r="C9092" t="str">
            <v>Dyn365ESlsProEDUOld ShrdSvr ALNG SU MVL Dyn365ETmMmbrs PerUsr</v>
          </cell>
          <cell r="D9092">
            <v>144.89361702127658</v>
          </cell>
          <cell r="E9092" t="str">
            <v>School 3</v>
          </cell>
        </row>
        <row r="9093">
          <cell r="B9093" t="str">
            <v>KPN-00005SN  BRL</v>
          </cell>
          <cell r="C9093" t="str">
            <v>Dyn365ESlsProEDUOld ShrdSvr ALNG SU MVL Dyn365ETmMmbrs PerUsr</v>
          </cell>
          <cell r="D9093">
            <v>90.553191489361708</v>
          </cell>
          <cell r="E9093" t="str">
            <v>School 3</v>
          </cell>
        </row>
        <row r="9094">
          <cell r="B9094" t="str">
            <v>R2X-00001FN  BRL</v>
          </cell>
          <cell r="C9094" t="str">
            <v>Dyn365EfrCstmrSrvcChtEDU ShrdSvr ALNG SubsVL MVL PerUsr AddOn</v>
          </cell>
          <cell r="D9094">
            <v>266.90425531914894</v>
          </cell>
          <cell r="E9094" t="str">
            <v>School 3</v>
          </cell>
        </row>
        <row r="9095">
          <cell r="B9095" t="str">
            <v>R2X-00001SN  BRL</v>
          </cell>
          <cell r="C9095" t="str">
            <v>Dyn365EfrCstmrSrvcChtEDU ShrdSvr ALNG SubsVL MVL PerUsr AddOn</v>
          </cell>
          <cell r="D9095">
            <v>266.90425531914894</v>
          </cell>
          <cell r="E9095" t="str">
            <v>School 3</v>
          </cell>
        </row>
        <row r="9096">
          <cell r="B9096" t="str">
            <v>RZS-00001FN  BRL</v>
          </cell>
          <cell r="C9096" t="str">
            <v>Dyn365EfrCstSrvcCbtSnEDU ShrdSvr ALNG SubsVL MVL 100conversations AddOn</v>
          </cell>
          <cell r="D9096">
            <v>222.41489361702128</v>
          </cell>
          <cell r="E9096" t="str">
            <v>School 3</v>
          </cell>
        </row>
        <row r="9097">
          <cell r="B9097" t="str">
            <v>RZM-00001FN  BRL</v>
          </cell>
          <cell r="C9097" t="str">
            <v>Dyn365EfrCstSrvcDgMsgEDU ShrdSvr ALNG SubsVL MVL AddOn PerUsr</v>
          </cell>
          <cell r="D9097">
            <v>333.63829787234044</v>
          </cell>
          <cell r="E9097" t="str">
            <v>School 3</v>
          </cell>
        </row>
        <row r="9098">
          <cell r="B9098" t="str">
            <v>RZM-00001SN  BRL</v>
          </cell>
          <cell r="C9098" t="str">
            <v>Dyn365EfrCstSrvcDgMsgEDU ShrdSvr ALNG SubsVL MVL AddOn PerUsr</v>
          </cell>
          <cell r="D9098">
            <v>333.63829787234044</v>
          </cell>
          <cell r="E9098" t="str">
            <v>School 3</v>
          </cell>
        </row>
        <row r="9099">
          <cell r="B9099" t="str">
            <v>SCG-00001FN  BRL</v>
          </cell>
          <cell r="C9099" t="str">
            <v>Dyn365ECustSrvcAttachEDU ALNG SubsVL MVL toQlfygDyn365BaseSKU PerUsr</v>
          </cell>
          <cell r="D9099">
            <v>50.840425531914896</v>
          </cell>
          <cell r="E9099" t="str">
            <v>School 3</v>
          </cell>
        </row>
        <row r="9100">
          <cell r="B9100" t="str">
            <v>SCG-00001SN  BRL</v>
          </cell>
          <cell r="C9100" t="str">
            <v>Dyn365ECustSrvcAttachEDU ALNG SubsVL MVL toQlfygDyn365BaseSKU PerUsr</v>
          </cell>
          <cell r="D9100">
            <v>31.787234042553191</v>
          </cell>
          <cell r="E9100" t="str">
            <v>School 3</v>
          </cell>
        </row>
        <row r="9101">
          <cell r="B9101" t="str">
            <v>SCW-00001FN  BRL</v>
          </cell>
          <cell r="C9101" t="str">
            <v>Dyn365ECstSrvcProAtchEDU ALNG SubsVL MVL toQlfygDyn365BaseSKU PerUsr</v>
          </cell>
          <cell r="D9101">
            <v>50.840425531914896</v>
          </cell>
          <cell r="E9101" t="str">
            <v>School 3</v>
          </cell>
        </row>
        <row r="9102">
          <cell r="B9102" t="str">
            <v>SCW-00001SN  BRL</v>
          </cell>
          <cell r="C9102" t="str">
            <v>Dyn365ECstSrvcProAtchEDU ALNG SubsVL MVL toQlfygDyn365BaseSKU PerUsr</v>
          </cell>
          <cell r="D9102">
            <v>31.787234042553191</v>
          </cell>
          <cell r="E9102" t="str">
            <v>School 3</v>
          </cell>
        </row>
        <row r="9103">
          <cell r="B9103" t="str">
            <v>SAK-00001FN  BRL</v>
          </cell>
          <cell r="C9103" t="str">
            <v>Dyn365EFinanceAttachEDU ALNG SubsVL MVL toQlfygDyn365BaseSKU PerUsr</v>
          </cell>
          <cell r="D9103">
            <v>76.265957446808514</v>
          </cell>
          <cell r="E9103" t="str">
            <v>School 3</v>
          </cell>
        </row>
        <row r="9104">
          <cell r="B9104" t="str">
            <v>SAK-00001SN  BRL</v>
          </cell>
          <cell r="C9104" t="str">
            <v>Dyn365EFinanceAttachEDU ALNG SubsVL MVL toQlfygDyn365BaseSKU PerUsr</v>
          </cell>
          <cell r="D9104">
            <v>47.659574468085104</v>
          </cell>
          <cell r="E9104" t="str">
            <v>School 3</v>
          </cell>
        </row>
        <row r="9105">
          <cell r="B9105" t="str">
            <v>SCP-00001FN  BRL</v>
          </cell>
          <cell r="C9105" t="str">
            <v>Dyn365EFieldSvcAttachEDU ALNG SubsVL MVL toQlfygDyn365BaseSKU PerUsr</v>
          </cell>
          <cell r="D9105">
            <v>50.840425531914896</v>
          </cell>
          <cell r="E9105" t="str">
            <v>School 3</v>
          </cell>
        </row>
        <row r="9106">
          <cell r="B9106" t="str">
            <v>SCP-00001SN  BRL</v>
          </cell>
          <cell r="C9106" t="str">
            <v>Dyn365EFieldSvcAttachEDU ALNG SubsVL MVL toQlfygDyn365BaseSKU PerUsr</v>
          </cell>
          <cell r="D9106">
            <v>31.787234042553191</v>
          </cell>
          <cell r="E9106" t="str">
            <v>School 3</v>
          </cell>
        </row>
        <row r="9107">
          <cell r="B9107" t="str">
            <v>SDP-00002FN  BRL</v>
          </cell>
          <cell r="C9107" t="str">
            <v>Dyn365EMrktngNonPrdAppEDU ShrdSvr ALNG SubsVL MVL AddOn</v>
          </cell>
          <cell r="D9107">
            <v>1112.117021276596</v>
          </cell>
          <cell r="E9107" t="str">
            <v>School 3</v>
          </cell>
        </row>
        <row r="9108">
          <cell r="B9108" t="str">
            <v>SAR-00001FN  BRL</v>
          </cell>
          <cell r="C9108" t="str">
            <v>Dyn365ECommerceAtchEDU ALNG SubsVL MVL toQlfygDyn365BaseSKU PerUsr</v>
          </cell>
          <cell r="D9108">
            <v>76.265957446808514</v>
          </cell>
          <cell r="E9108" t="str">
            <v>School 3</v>
          </cell>
        </row>
        <row r="9109">
          <cell r="B9109" t="str">
            <v>SAR-00001SN  BRL</v>
          </cell>
          <cell r="C9109" t="str">
            <v>Dyn365ECommerceAtchEDU ALNG SubsVL MVL toQlfygDyn365BaseSKU PerUsr</v>
          </cell>
          <cell r="D9109">
            <v>47.659574468085104</v>
          </cell>
          <cell r="E9109" t="str">
            <v>School 3</v>
          </cell>
        </row>
        <row r="9110">
          <cell r="B9110" t="str">
            <v>SAU-00001FN  BRL</v>
          </cell>
          <cell r="C9110" t="str">
            <v>Dyn365ESalesAttachEDU ALNG SubsVL MVL toQlfygDyn365BaseSKU PerUsr</v>
          </cell>
          <cell r="D9110">
            <v>50.840425531914896</v>
          </cell>
          <cell r="E9110" t="str">
            <v>School 3</v>
          </cell>
        </row>
        <row r="9111">
          <cell r="B9111" t="str">
            <v>SAU-00001SN  BRL</v>
          </cell>
          <cell r="C9111" t="str">
            <v>Dyn365ESalesAttachEDU ALNG SubsVL MVL toQlfygDyn365BaseSKU PerUsr</v>
          </cell>
          <cell r="D9111">
            <v>31.787234042553191</v>
          </cell>
          <cell r="E9111" t="str">
            <v>School 3</v>
          </cell>
        </row>
        <row r="9112">
          <cell r="B9112" t="str">
            <v>SDH-00001FN  BRL</v>
          </cell>
          <cell r="C9112" t="str">
            <v>Dyn365ESalesProAttachEDU ALNG SubsVL MVL toQlfygDyn365BaseSKU PerUsr</v>
          </cell>
          <cell r="D9112">
            <v>50.840425531914896</v>
          </cell>
          <cell r="E9112" t="str">
            <v>School 3</v>
          </cell>
        </row>
        <row r="9113">
          <cell r="B9113" t="str">
            <v>SDH-00001SN  BRL</v>
          </cell>
          <cell r="C9113" t="str">
            <v>Dyn365ESalesProAttachEDU ALNG SubsVL MVL toQlfygDyn365BaseSKU PerUsr</v>
          </cell>
          <cell r="D9113">
            <v>31.787234042553191</v>
          </cell>
          <cell r="E9113" t="str">
            <v>School 3</v>
          </cell>
        </row>
        <row r="9114">
          <cell r="B9114" t="str">
            <v>NCS-00003FN  BRL</v>
          </cell>
          <cell r="C9114" t="str">
            <v>Dyn365ESalesProEDU ShrdSvr ALNG SU MVL Dyn365ETmMmbrs PerUsr</v>
          </cell>
          <cell r="D9114">
            <v>144.89361702127658</v>
          </cell>
          <cell r="E9114" t="str">
            <v>School 3</v>
          </cell>
        </row>
        <row r="9115">
          <cell r="B9115" t="str">
            <v>NCS-00003SN  BRL</v>
          </cell>
          <cell r="C9115" t="str">
            <v>Dyn365ESalesProEDU ShrdSvr ALNG SU MVL Dyn365ETmMmbrs PerUsr</v>
          </cell>
          <cell r="D9115">
            <v>90.553191489361708</v>
          </cell>
          <cell r="E9115" t="str">
            <v>School 3</v>
          </cell>
        </row>
        <row r="9116">
          <cell r="B9116" t="str">
            <v>NCS-00002FN  BRL</v>
          </cell>
          <cell r="C9116" t="str">
            <v>Dyn365ESalesProEDU ShrdSvr ALNG SU MVL Dyn365TeamMembers PerUsr</v>
          </cell>
          <cell r="D9116">
            <v>144.89361702127658</v>
          </cell>
          <cell r="E9116" t="str">
            <v>School 3</v>
          </cell>
        </row>
        <row r="9117">
          <cell r="B9117" t="str">
            <v>NCS-00002SN  BRL</v>
          </cell>
          <cell r="C9117" t="str">
            <v>Dyn365ESalesProEDU ShrdSvr ALNG SU MVL Dyn365TeamMembers PerUsr</v>
          </cell>
          <cell r="D9117">
            <v>90.553191489361708</v>
          </cell>
          <cell r="E9117" t="str">
            <v>School 3</v>
          </cell>
        </row>
        <row r="9118">
          <cell r="B9118" t="str">
            <v>NCS-00001FN  BRL</v>
          </cell>
          <cell r="C9118" t="str">
            <v>Dyn365ESalesProEDU ShrdSvr ALNG SubsVL MVL PerUsr</v>
          </cell>
          <cell r="D9118">
            <v>165.2340425531915</v>
          </cell>
          <cell r="E9118" t="str">
            <v>School 3</v>
          </cell>
        </row>
        <row r="9119">
          <cell r="B9119" t="str">
            <v>NCS-00001SN  BRL</v>
          </cell>
          <cell r="C9119" t="str">
            <v>Dyn365ESalesProEDU ShrdSvr ALNG SubsVL MVL PerUsr</v>
          </cell>
          <cell r="D9119">
            <v>103.27659574468086</v>
          </cell>
          <cell r="E9119" t="str">
            <v>School 3</v>
          </cell>
        </row>
        <row r="9120">
          <cell r="B9120" t="str">
            <v>NCW-00001FN  BRL</v>
          </cell>
          <cell r="C9120" t="str">
            <v>Dyn365ESalesProFromSAEDU ShrdSvr ALNG SubsVL MVL PerUsr</v>
          </cell>
          <cell r="D9120">
            <v>140.44680851063831</v>
          </cell>
          <cell r="E9120" t="str">
            <v>School 3</v>
          </cell>
        </row>
        <row r="9121">
          <cell r="B9121" t="str">
            <v>NCW-00001SN  BRL</v>
          </cell>
          <cell r="C9121" t="str">
            <v>Dyn365ESalesProFromSAEDU ShrdSvr ALNG SubsVL MVL PerUsr</v>
          </cell>
          <cell r="D9121">
            <v>87.765957446808514</v>
          </cell>
          <cell r="E9121" t="str">
            <v>School 3</v>
          </cell>
        </row>
        <row r="9122">
          <cell r="B9122" t="str">
            <v>SAN-00001FN  BRL</v>
          </cell>
          <cell r="C9122" t="str">
            <v>Dyn365ESpplyChnMgtAtchEDU ALNG SubsVL MVL toQlfygDyn365BaseSKU PerUsr</v>
          </cell>
          <cell r="D9122">
            <v>76.265957446808514</v>
          </cell>
          <cell r="E9122" t="str">
            <v>School 3</v>
          </cell>
        </row>
        <row r="9123">
          <cell r="B9123" t="str">
            <v>SAN-00001SN  BRL</v>
          </cell>
          <cell r="C9123" t="str">
            <v>Dyn365ESpplyChnMgtAtchEDU ALNG SubsVL MVL toQlfygDyn365BaseSKU PerUsr</v>
          </cell>
          <cell r="D9123">
            <v>47.659574468085104</v>
          </cell>
          <cell r="E9123" t="str">
            <v>School 3</v>
          </cell>
        </row>
        <row r="9124">
          <cell r="B9124" t="str">
            <v>S3R-00006FN  BRL</v>
          </cell>
          <cell r="C9124" t="str">
            <v>Dyn365ESpplyChnMgmntEDU ShrdSvr ALNG SU MVL DYN365EFOROPSACTVTY PerUsr</v>
          </cell>
          <cell r="D9124">
            <v>330.45744680851067</v>
          </cell>
          <cell r="E9124" t="str">
            <v>School 3</v>
          </cell>
        </row>
        <row r="9125">
          <cell r="B9125" t="str">
            <v>S3R-00006SN  BRL</v>
          </cell>
          <cell r="C9125" t="str">
            <v>Dyn365ESpplyChnMgmntEDU ShrdSvr ALNG SU MVL DYN365EFOROPSACTVTY PerUsr</v>
          </cell>
          <cell r="D9125">
            <v>206.53191489361703</v>
          </cell>
          <cell r="E9125" t="str">
            <v>School 3</v>
          </cell>
        </row>
        <row r="9126">
          <cell r="B9126" t="str">
            <v>S3R-00005FN  BRL</v>
          </cell>
          <cell r="C9126" t="str">
            <v>Dyn365ESpplyChnMgmntEDU ALNG SU MVL DYN365EFRSPLYCHNMTATCEDU PerUsr</v>
          </cell>
          <cell r="D9126">
            <v>381.28723404255322</v>
          </cell>
          <cell r="E9126" t="str">
            <v>School 3</v>
          </cell>
        </row>
        <row r="9127">
          <cell r="B9127" t="str">
            <v>S3R-00005SN  BRL</v>
          </cell>
          <cell r="C9127" t="str">
            <v>Dyn365ESpplyChnMgmntEDU ALNG SU MVL DYN365EFRSPLYCHNMTATCEDU PerUsr</v>
          </cell>
          <cell r="D9127">
            <v>238.31914893617025</v>
          </cell>
          <cell r="E9127" t="str">
            <v>School 3</v>
          </cell>
        </row>
        <row r="9128">
          <cell r="B9128" t="str">
            <v>S3R-00004FN  BRL</v>
          </cell>
          <cell r="C9128" t="str">
            <v>Dyn365ESpplyChnMgmntEDU ALNG SU MVL DYN365ETEAMMMBRSEDUOLD PerUsr</v>
          </cell>
          <cell r="D9128">
            <v>437.21276595744683</v>
          </cell>
          <cell r="E9128" t="str">
            <v>School 3</v>
          </cell>
        </row>
        <row r="9129">
          <cell r="B9129" t="str">
            <v>S3R-00004SN  BRL</v>
          </cell>
          <cell r="C9129" t="str">
            <v>Dyn365ESpplyChnMgmntEDU ALNG SU MVL DYN365ETEAMMMBRSEDUOLD PerUsr</v>
          </cell>
          <cell r="D9129">
            <v>273.25531914893622</v>
          </cell>
          <cell r="E9129" t="str">
            <v>School 3</v>
          </cell>
        </row>
        <row r="9130">
          <cell r="B9130" t="str">
            <v>S3R-00007FN  BRL</v>
          </cell>
          <cell r="C9130" t="str">
            <v>Dyn365ESpplyChnMgmntEDU ShrdSvr ALNG SU MVL Dyn365ETmMmbrs PerUsr</v>
          </cell>
          <cell r="D9130">
            <v>437.21276595744683</v>
          </cell>
          <cell r="E9130" t="str">
            <v>School 3</v>
          </cell>
        </row>
        <row r="9131">
          <cell r="B9131" t="str">
            <v>S3R-00007SN  BRL</v>
          </cell>
          <cell r="C9131" t="str">
            <v>Dyn365ESpplyChnMgmntEDU ShrdSvr ALNG SU MVL Dyn365ETmMmbrs PerUsr</v>
          </cell>
          <cell r="D9131">
            <v>273.25531914893622</v>
          </cell>
          <cell r="E9131" t="str">
            <v>School 3</v>
          </cell>
        </row>
        <row r="9132">
          <cell r="B9132" t="str">
            <v>S3R-00001FN  BRL</v>
          </cell>
          <cell r="C9132" t="str">
            <v>Dyn365ESpplyChnMgmntEDU ShrdSvr ALNG SubsVL MVL PerUsr</v>
          </cell>
          <cell r="D9132">
            <v>457.55319148936178</v>
          </cell>
          <cell r="E9132" t="str">
            <v>School 3</v>
          </cell>
        </row>
        <row r="9133">
          <cell r="B9133" t="str">
            <v>S3R-00001SN  BRL</v>
          </cell>
          <cell r="C9133" t="str">
            <v>Dyn365ESpplyChnMgmntEDU ShrdSvr ALNG SubsVL MVL PerUsr</v>
          </cell>
          <cell r="D9133">
            <v>285.97872340425533</v>
          </cell>
          <cell r="E9133" t="str">
            <v>School 3</v>
          </cell>
        </row>
        <row r="9134">
          <cell r="B9134" t="str">
            <v>RXY-00009FN  BRL</v>
          </cell>
          <cell r="C9134" t="str">
            <v>Dyn365EGuidesEDU ShrdSvr ALNG SubsVL MVL PerUsr</v>
          </cell>
          <cell r="D9134">
            <v>150.35106382978725</v>
          </cell>
          <cell r="E9134" t="str">
            <v>School 3</v>
          </cell>
        </row>
        <row r="9135">
          <cell r="B9135" t="str">
            <v>RXY-00009SN  BRL</v>
          </cell>
          <cell r="C9135" t="str">
            <v>Dyn365EGuidesEDU ShrdSvr ALNG SubsVL MVL PerUsr</v>
          </cell>
          <cell r="D9135">
            <v>93.978723404255334</v>
          </cell>
          <cell r="E9135" t="str">
            <v>School 3</v>
          </cell>
        </row>
        <row r="9136">
          <cell r="B9136" t="str">
            <v>MSK-00001FN  BRL</v>
          </cell>
          <cell r="C9136" t="str">
            <v>Dyn365EMktgAdlCtsT2EDU ShrdSvr ALNG SubsVL MVL AddOn 50KCntcts</v>
          </cell>
          <cell r="D9136">
            <v>3812.9680851063831</v>
          </cell>
          <cell r="E9136" t="str">
            <v>School 3</v>
          </cell>
        </row>
        <row r="9137">
          <cell r="B9137" t="str">
            <v>MSK-00001SN  BRL</v>
          </cell>
          <cell r="C9137" t="str">
            <v>Dyn365EMktgAdlCtsT2EDU ShrdSvr ALNG SubsVL MVL AddOn 50KCntcts</v>
          </cell>
          <cell r="D9137">
            <v>2383.0957446808511</v>
          </cell>
          <cell r="E9137" t="str">
            <v>School 3</v>
          </cell>
        </row>
        <row r="9138">
          <cell r="B9138" t="str">
            <v>MSM-00001FN  BRL</v>
          </cell>
          <cell r="C9138" t="str">
            <v>D365EMktgAddlCntctT3EDU ALNG SubsVL MVL Min2Units AddOn 50KCntcts</v>
          </cell>
          <cell r="D9138">
            <v>3177.4680851063831</v>
          </cell>
          <cell r="E9138" t="str">
            <v>School 3</v>
          </cell>
        </row>
        <row r="9139">
          <cell r="B9139" t="str">
            <v>MSM-00001SN  BRL</v>
          </cell>
          <cell r="C9139" t="str">
            <v>D365EMktgAddlCntctT3EDU ALNG SubsVL MVL Min2Units AddOn 50KCntcts</v>
          </cell>
          <cell r="D9139">
            <v>1985.9255319148938</v>
          </cell>
          <cell r="E9139" t="str">
            <v>School 3</v>
          </cell>
        </row>
        <row r="9140">
          <cell r="B9140" t="str">
            <v>MSP-00001FN  BRL</v>
          </cell>
          <cell r="C9140" t="str">
            <v>D365EMktgAddlCntctT4EDU ALNG SubsVL MVL Min5Units AddOn 50KCntcts</v>
          </cell>
          <cell r="D9140">
            <v>1906.4787234042553</v>
          </cell>
          <cell r="E9140" t="str">
            <v>School 3</v>
          </cell>
        </row>
        <row r="9141">
          <cell r="B9141" t="str">
            <v>MSP-00001SN  BRL</v>
          </cell>
          <cell r="C9141" t="str">
            <v>D365EMktgAddlCntctT4EDU ALNG SubsVL MVL Min5Units AddOn 50KCntcts</v>
          </cell>
          <cell r="D9141">
            <v>1191.5531914893618</v>
          </cell>
          <cell r="E9141" t="str">
            <v>School 3</v>
          </cell>
        </row>
        <row r="9142">
          <cell r="B9142" t="str">
            <v>MSR-00001FN  BRL</v>
          </cell>
          <cell r="C9142" t="str">
            <v>D365EMktgAddlCntctT5EDU ALNG SubsVL MVL Min10Units AddOn 50KCntcts</v>
          </cell>
          <cell r="D9142">
            <v>1270.9893617021278</v>
          </cell>
          <cell r="E9142" t="str">
            <v>School 3</v>
          </cell>
        </row>
        <row r="9143">
          <cell r="B9143" t="str">
            <v>MSR-00001SN  BRL</v>
          </cell>
          <cell r="C9143" t="str">
            <v>D365EMktgAddlCntctT5EDU ALNG SubsVL MVL Min10Units AddOn 50KCntcts</v>
          </cell>
          <cell r="D9143">
            <v>794.372340425532</v>
          </cell>
          <cell r="E9143" t="str">
            <v>School 3</v>
          </cell>
        </row>
        <row r="9144">
          <cell r="B9144" t="str">
            <v>QJQ-00001FN  BRL</v>
          </cell>
          <cell r="C9144" t="str">
            <v>Dyn365ERemoteAssistEDU ShrdSvr ALNG SubsVL MVL PerUsr</v>
          </cell>
          <cell r="D9144">
            <v>140.44680851063831</v>
          </cell>
          <cell r="E9144" t="str">
            <v>School 3</v>
          </cell>
        </row>
        <row r="9145">
          <cell r="B9145" t="str">
            <v>QJQ-00001SN  BRL</v>
          </cell>
          <cell r="C9145" t="str">
            <v>Dyn365ERemoteAssistEDU ShrdSvr ALNG SubsVL MVL PerUsr</v>
          </cell>
          <cell r="D9145">
            <v>87.765957446808514</v>
          </cell>
          <cell r="E9145" t="str">
            <v>School 3</v>
          </cell>
        </row>
        <row r="9146">
          <cell r="B9146" t="str">
            <v>SRH-00009FN  BRL</v>
          </cell>
          <cell r="C9146" t="str">
            <v>Dyn365ERmteAssistAttchEDU ShrdSvr ALNG SubsVL MVL PerUsr</v>
          </cell>
          <cell r="D9146">
            <v>46.255319148936167</v>
          </cell>
          <cell r="E9146" t="str">
            <v>School 3</v>
          </cell>
        </row>
        <row r="9147">
          <cell r="B9147" t="str">
            <v>SRH-00009SN  BRL</v>
          </cell>
          <cell r="C9147" t="str">
            <v>Dyn365ERmteAssistAttchEDU ShrdSvr ALNG SubsVL MVL PerUsr</v>
          </cell>
          <cell r="D9147">
            <v>28.914893617021278</v>
          </cell>
          <cell r="E9147" t="str">
            <v>School 3</v>
          </cell>
        </row>
        <row r="9148">
          <cell r="B9148" t="str">
            <v>MTN-00001FN  BRL</v>
          </cell>
          <cell r="C9148" t="str">
            <v>Dyn365ETeamMembersEDU ShrdSvr ALNG SubsVL MVL PerUsr</v>
          </cell>
          <cell r="D9148">
            <v>20.340425531914896</v>
          </cell>
          <cell r="E9148" t="str">
            <v>School 3</v>
          </cell>
        </row>
        <row r="9149">
          <cell r="B9149" t="str">
            <v>MTN-00001SN  BRL</v>
          </cell>
          <cell r="C9149" t="str">
            <v>Dyn365ETeamMembersEDU ShrdSvr ALNG SubsVL MVL PerUsr</v>
          </cell>
          <cell r="D9149">
            <v>12.723404255319151</v>
          </cell>
          <cell r="E9149" t="str">
            <v>School 3</v>
          </cell>
        </row>
        <row r="9150">
          <cell r="B9150" t="str">
            <v>MTU-00001FN  BRL</v>
          </cell>
          <cell r="C9150" t="str">
            <v>Dyn365ETeamMembersFromSAEDU ShrdSvr ALNG SubsVL MVL PerUsr</v>
          </cell>
          <cell r="D9150">
            <v>17.276595744680851</v>
          </cell>
          <cell r="E9150" t="str">
            <v>School 3</v>
          </cell>
        </row>
        <row r="9151">
          <cell r="B9151" t="str">
            <v>MTU-00001SN  BRL</v>
          </cell>
          <cell r="C9151" t="str">
            <v>Dyn365ETeamMembersFromSAEDU ShrdSvr ALNG SubsVL MVL PerUsr</v>
          </cell>
          <cell r="D9151">
            <v>10.808510638297873</v>
          </cell>
          <cell r="E9151" t="str">
            <v>School 3</v>
          </cell>
        </row>
        <row r="9152">
          <cell r="B9152" t="str">
            <v>PTV-00001FN  BRL</v>
          </cell>
          <cell r="C9152" t="str">
            <v>Dyn365EUnfOpAdDBCpctyEDU ShrdSvr ALNG SubsVL MVL AddOn</v>
          </cell>
          <cell r="D9152">
            <v>177.93617021276594</v>
          </cell>
          <cell r="E9152" t="str">
            <v>School 3</v>
          </cell>
        </row>
        <row r="9153">
          <cell r="B9153" t="str">
            <v>PTX-00001FN  BRL</v>
          </cell>
          <cell r="C9153" t="str">
            <v>Dyn365EOpsAdditionalFileCapacityEdu ShrdSvr ALNG SubsVL MVL AddOn</v>
          </cell>
          <cell r="D9153">
            <v>8.9042553191489358</v>
          </cell>
          <cell r="E9153" t="str">
            <v>School 3</v>
          </cell>
        </row>
        <row r="9154">
          <cell r="B9154" t="str">
            <v>DMU-00001FN  BRL</v>
          </cell>
          <cell r="C9154" t="str">
            <v>Dyn365EOpsSandboxTier2Edu ShrdSvr ALNG SubsVL MVL Srvcs StdAccptTest</v>
          </cell>
          <cell r="D9154">
            <v>3431.6702127659578</v>
          </cell>
          <cell r="E9154" t="str">
            <v>School 3</v>
          </cell>
        </row>
        <row r="9155">
          <cell r="B9155" t="str">
            <v>DMU-00001SN  BRL</v>
          </cell>
          <cell r="C9155" t="str">
            <v>Dyn365EOpsSandboxTier2Edu ShrdSvr ALNG SubsVL MVL Srvcs StdAccptTest</v>
          </cell>
          <cell r="D9155">
            <v>2144.7978723404253</v>
          </cell>
          <cell r="E9155" t="str">
            <v>School 3</v>
          </cell>
        </row>
        <row r="9156">
          <cell r="B9156" t="str">
            <v>DMY-00001FN  BRL</v>
          </cell>
          <cell r="C9156" t="str">
            <v>Dyn365EOpsSandboxTier3Edu ShrdSvr ALNG SubsVL MVL Srvcs PrmAccptTest</v>
          </cell>
          <cell r="D9156">
            <v>10295.010638297872</v>
          </cell>
          <cell r="E9156" t="str">
            <v>School 3</v>
          </cell>
        </row>
        <row r="9157">
          <cell r="B9157" t="str">
            <v>DMY-00001SN  BRL</v>
          </cell>
          <cell r="C9157" t="str">
            <v>Dyn365EOpsSandboxTier3Edu ShrdSvr ALNG SubsVL MVL Srvcs PrmAccptTest</v>
          </cell>
          <cell r="D9157">
            <v>6434.3723404255325</v>
          </cell>
          <cell r="E9157" t="str">
            <v>School 3</v>
          </cell>
        </row>
        <row r="9158">
          <cell r="B9158" t="str">
            <v>DNJ-00001FN  BRL</v>
          </cell>
          <cell r="C9158" t="str">
            <v>Dyn365EOpsSandboxTier4Edu ShrdSvr ALNG SubsVL MVL Srvcs StdPfrmTest</v>
          </cell>
          <cell r="D9158">
            <v>20081.627659574468</v>
          </cell>
          <cell r="E9158" t="str">
            <v>School 3</v>
          </cell>
        </row>
        <row r="9159">
          <cell r="B9159" t="str">
            <v>DNJ-00001SN  BRL</v>
          </cell>
          <cell r="C9159" t="str">
            <v>Dyn365EOpsSandboxTier4Edu ShrdSvr ALNG SubsVL MVL Srvcs StdPfrmTest</v>
          </cell>
          <cell r="D9159">
            <v>12551.021276595744</v>
          </cell>
          <cell r="E9159" t="str">
            <v>School 3</v>
          </cell>
        </row>
        <row r="9160">
          <cell r="B9160" t="str">
            <v>DNN-00001FN  BRL</v>
          </cell>
          <cell r="C9160" t="str">
            <v>Dyn365EOpsSandboxTier5Edu ShrdSvr ALNG SubsVL MVL Srvcs PrmPfrmTest</v>
          </cell>
          <cell r="D9160">
            <v>30503.755319148935</v>
          </cell>
          <cell r="E9160" t="str">
            <v>School 3</v>
          </cell>
        </row>
        <row r="9161">
          <cell r="B9161" t="str">
            <v>DNN-00001SN  BRL</v>
          </cell>
          <cell r="C9161" t="str">
            <v>Dyn365EOpsSandboxTier5Edu ShrdSvr ALNG SubsVL MVL Srvcs PrmPfrmTest</v>
          </cell>
          <cell r="D9161">
            <v>19064.851063829788</v>
          </cell>
          <cell r="E9161" t="str">
            <v>School 3</v>
          </cell>
        </row>
        <row r="9162">
          <cell r="B9162" t="str">
            <v>EMT-01388NN  BRL</v>
          </cell>
          <cell r="C9162" t="str">
            <v>Dyn365CstmrSrvc 2019 ALNG MVL 1Y DvcCAL</v>
          </cell>
          <cell r="D9162">
            <v>3457.0531914893622</v>
          </cell>
          <cell r="E9162" t="str">
            <v>School 3</v>
          </cell>
        </row>
        <row r="9163">
          <cell r="B9163" t="str">
            <v>EMT-01389NN  BRL</v>
          </cell>
          <cell r="C9163" t="str">
            <v>Dyn365CstmrSrvc 2019 ALNG MVL 3Y DvcCAL</v>
          </cell>
          <cell r="D9163">
            <v>2592.6382978723404</v>
          </cell>
          <cell r="E9163" t="str">
            <v>School 3</v>
          </cell>
        </row>
        <row r="9164">
          <cell r="B9164" t="str">
            <v>EMT-00151FN  BRL</v>
          </cell>
          <cell r="C9164" t="str">
            <v>Dyn365CstmrSrvc ALNG LicSAPk MVL DvcCAL</v>
          </cell>
          <cell r="D9164">
            <v>1360.8510638297873</v>
          </cell>
          <cell r="E9164" t="str">
            <v>School 3</v>
          </cell>
        </row>
        <row r="9165">
          <cell r="B9165" t="str">
            <v>EMT-00151SN  BRL</v>
          </cell>
          <cell r="C9165" t="str">
            <v>Dyn365CstmrSrvc ALNG LicSAPk MVL DvcCAL</v>
          </cell>
          <cell r="D9165">
            <v>884.65957446808522</v>
          </cell>
          <cell r="E9165" t="str">
            <v>School 3</v>
          </cell>
        </row>
        <row r="9166">
          <cell r="B9166" t="str">
            <v>EMT-00429FN  BRL</v>
          </cell>
          <cell r="C9166" t="str">
            <v>Dyn365CstmrSrvc ALNG SASU MVL Dyn365TeamMembers DvcCAL</v>
          </cell>
          <cell r="D9166">
            <v>1251.872340425532</v>
          </cell>
          <cell r="E9166" t="str">
            <v>School 3</v>
          </cell>
        </row>
        <row r="9167">
          <cell r="B9167" t="str">
            <v>EMT-00429SN  BRL</v>
          </cell>
          <cell r="C9167" t="str">
            <v>Dyn365CstmrSrvc ALNG SASU MVL Dyn365TeamMembers DvcCAL</v>
          </cell>
          <cell r="D9167">
            <v>814.13829787234044</v>
          </cell>
          <cell r="E9167" t="str">
            <v>School 3</v>
          </cell>
        </row>
        <row r="9168">
          <cell r="B9168" t="str">
            <v>GRK-00004FN  BRL</v>
          </cell>
          <cell r="C9168" t="str">
            <v>Dyn365Operations ALNG LicSAPk MVL DvcCAL</v>
          </cell>
          <cell r="D9168">
            <v>1762.9361702127662</v>
          </cell>
          <cell r="E9168" t="str">
            <v>School 3</v>
          </cell>
        </row>
        <row r="9169">
          <cell r="B9169" t="str">
            <v>GRK-00035FN  BRL</v>
          </cell>
          <cell r="C9169" t="str">
            <v>Dyn365Operations ALNG SASU MVL Dyn365OPForOpsActvty DvcCAL</v>
          </cell>
          <cell r="D9169">
            <v>1293.1276595744682</v>
          </cell>
          <cell r="E9169" t="str">
            <v>School 3</v>
          </cell>
        </row>
        <row r="9170">
          <cell r="B9170" t="str">
            <v>GRL-00004FN  BRL</v>
          </cell>
          <cell r="C9170" t="str">
            <v>Dyn365OpsActivity ALNG LicSAPk MVL DvcCAL</v>
          </cell>
          <cell r="D9170">
            <v>469.80851063829789</v>
          </cell>
          <cell r="E9170" t="str">
            <v>School 3</v>
          </cell>
        </row>
        <row r="9171">
          <cell r="B9171" t="str">
            <v>GRL-00010FN  BRL</v>
          </cell>
          <cell r="C9171" t="str">
            <v>Dyn365OpsActivity ALNG SASU MVL Dyn365TeamMembers DvcCAL</v>
          </cell>
          <cell r="D9171">
            <v>360.84042553191489</v>
          </cell>
          <cell r="E9171" t="str">
            <v>School 3</v>
          </cell>
        </row>
        <row r="9172">
          <cell r="B9172" t="str">
            <v>GRM-00004FN  BRL</v>
          </cell>
          <cell r="C9172" t="str">
            <v>Dyn365OpsDevice ALNG LicSAPk MVL DvcCAL</v>
          </cell>
          <cell r="D9172">
            <v>705.17021276595756</v>
          </cell>
          <cell r="E9172" t="str">
            <v>School 3</v>
          </cell>
        </row>
        <row r="9173">
          <cell r="B9173" t="str">
            <v>GRN-00004FN  BRL</v>
          </cell>
          <cell r="C9173" t="str">
            <v>Dyn365OperationsSvr ALNG LicSAPk MVL</v>
          </cell>
          <cell r="D9173">
            <v>3261.2340425531916</v>
          </cell>
          <cell r="E9173" t="str">
            <v>School 3</v>
          </cell>
        </row>
        <row r="9174">
          <cell r="B9174" t="str">
            <v>ENJ-01425NN  BRL</v>
          </cell>
          <cell r="C9174" t="str">
            <v>Dyn365Sales 2019 ALNG MVL 1Y DvcCAL</v>
          </cell>
          <cell r="D9174">
            <v>3457.0531914893622</v>
          </cell>
          <cell r="E9174" t="str">
            <v>School 3</v>
          </cell>
        </row>
        <row r="9175">
          <cell r="B9175" t="str">
            <v>ENJ-01426NN  BRL</v>
          </cell>
          <cell r="C9175" t="str">
            <v>Dyn365Sales 2019 ALNG MVL 3Y DvcCAL</v>
          </cell>
          <cell r="D9175">
            <v>2592.6382978723404</v>
          </cell>
          <cell r="E9175" t="str">
            <v>School 3</v>
          </cell>
        </row>
        <row r="9176">
          <cell r="B9176" t="str">
            <v>ENJ-00151FN  BRL</v>
          </cell>
          <cell r="C9176" t="str">
            <v>Dyn365Sales ALNG LicSAPk MVL DvcCAL</v>
          </cell>
          <cell r="D9176">
            <v>1360.8510638297873</v>
          </cell>
          <cell r="E9176" t="str">
            <v>School 3</v>
          </cell>
        </row>
        <row r="9177">
          <cell r="B9177" t="str">
            <v>ENJ-00151SN  BRL</v>
          </cell>
          <cell r="C9177" t="str">
            <v>Dyn365Sales ALNG LicSAPk MVL DvcCAL</v>
          </cell>
          <cell r="D9177">
            <v>884.65957446808522</v>
          </cell>
          <cell r="E9177" t="str">
            <v>School 3</v>
          </cell>
        </row>
        <row r="9178">
          <cell r="B9178" t="str">
            <v>ENJ-00565FN  BRL</v>
          </cell>
          <cell r="C9178" t="str">
            <v>Dyn365Sales ALNG SASU MVL Dyn365TeamMembers DvcCAL</v>
          </cell>
          <cell r="D9178">
            <v>1251.872340425532</v>
          </cell>
          <cell r="E9178" t="str">
            <v>School 3</v>
          </cell>
        </row>
        <row r="9179">
          <cell r="B9179" t="str">
            <v>ENJ-00565SN  BRL</v>
          </cell>
          <cell r="C9179" t="str">
            <v>Dyn365Sales ALNG SASU MVL Dyn365TeamMembers DvcCAL</v>
          </cell>
          <cell r="D9179">
            <v>814.13829787234044</v>
          </cell>
          <cell r="E9179" t="str">
            <v>School 3</v>
          </cell>
        </row>
        <row r="9180">
          <cell r="B9180" t="str">
            <v>EMJ-00946NN  BRL</v>
          </cell>
          <cell r="C9180" t="str">
            <v>Dyn365TeamMmbrs 2019 ALNG MVL 1Y DvcCAL</v>
          </cell>
          <cell r="D9180">
            <v>276.61702127659572</v>
          </cell>
          <cell r="E9180" t="str">
            <v>School 3</v>
          </cell>
        </row>
        <row r="9181">
          <cell r="B9181" t="str">
            <v>EMJ-00947NN  BRL</v>
          </cell>
          <cell r="C9181" t="str">
            <v>Dyn365TeamMmbrs 2019 ALNG MVL 3Y DvcCAL</v>
          </cell>
          <cell r="D9181">
            <v>207.81914893617022</v>
          </cell>
          <cell r="E9181" t="str">
            <v>School 3</v>
          </cell>
        </row>
        <row r="9182">
          <cell r="B9182" t="str">
            <v>EGH-00002FN  BRL</v>
          </cell>
          <cell r="C9182" t="str">
            <v>Dyn365ProDirectSpprtEDU ShrdSvr ALNG SubsVL Usr FORAPPS/CEPL/UNIOPSPL</v>
          </cell>
          <cell r="D9182">
            <v>57.202127659574472</v>
          </cell>
          <cell r="E9182" t="str">
            <v>School 3</v>
          </cell>
        </row>
        <row r="9183">
          <cell r="B9183" t="str">
            <v>EGH-00002SN  BRL</v>
          </cell>
          <cell r="C9183" t="str">
            <v>Dyn365ProDirectSpprtEDU ShrdSvr ALNG SubsVL Usr FORAPPS/CEPL/UNIOPSPL</v>
          </cell>
          <cell r="D9183">
            <v>57.202127659574472</v>
          </cell>
          <cell r="E9183" t="str">
            <v>School 3</v>
          </cell>
        </row>
        <row r="9184">
          <cell r="B9184" t="str">
            <v>EMJ-00151FN  BRL</v>
          </cell>
          <cell r="C9184" t="str">
            <v>Dyn365TeamMmbrs ALNG LicSAPk MVL DvcCAL</v>
          </cell>
          <cell r="D9184">
            <v>108.96808510638299</v>
          </cell>
          <cell r="E9184" t="str">
            <v>School 3</v>
          </cell>
        </row>
        <row r="9185">
          <cell r="B9185" t="str">
            <v>EMJ-00151SN  BRL</v>
          </cell>
          <cell r="C9185" t="str">
            <v>Dyn365TeamMmbrs ALNG LicSAPk MVL DvcCAL</v>
          </cell>
          <cell r="D9185">
            <v>70.521276595744695</v>
          </cell>
          <cell r="E9185" t="str">
            <v>School 3</v>
          </cell>
        </row>
        <row r="9186">
          <cell r="B9186" t="str">
            <v>76A-00025SN  BRL</v>
          </cell>
          <cell r="C9186" t="str">
            <v>EntCAL ALNG LicSAPk MVL DvcCAL wSrvcs</v>
          </cell>
          <cell r="D9186">
            <v>88.893617021276597</v>
          </cell>
          <cell r="E9186" t="str">
            <v>School 3</v>
          </cell>
        </row>
        <row r="9187">
          <cell r="B9187" t="str">
            <v>76A-00043SN  BRL</v>
          </cell>
          <cell r="C9187" t="str">
            <v>EntCAL ALNG SASU MVL fromCoreCAL DvcCAL wSrvcs</v>
          </cell>
          <cell r="D9187">
            <v>76.127659574468098</v>
          </cell>
          <cell r="E9187" t="str">
            <v>School 3</v>
          </cell>
        </row>
        <row r="9188">
          <cell r="B9188" t="str">
            <v>6QV-00003FN  BRL</v>
          </cell>
          <cell r="C9188" t="str">
            <v>EntCALSrvcsforEdu ALNG SubsVL MVL PerUsr</v>
          </cell>
          <cell r="D9188">
            <v>0</v>
          </cell>
          <cell r="E9188" t="str">
            <v>School 3</v>
          </cell>
        </row>
        <row r="9189">
          <cell r="B9189" t="str">
            <v>6QV-00003SN  BRL</v>
          </cell>
          <cell r="C9189" t="str">
            <v>EntCALSrvcsforEdu ALNG SubsVL MVL PerUsr</v>
          </cell>
          <cell r="D9189">
            <v>0</v>
          </cell>
          <cell r="E9189" t="str">
            <v>School 3</v>
          </cell>
        </row>
        <row r="9190">
          <cell r="B9190" t="str">
            <v>LEH-00002FN  BRL</v>
          </cell>
          <cell r="C9190" t="str">
            <v>EntMobandSecA3Full ShrdSvr ALNG SubsVL MVL PerUsr</v>
          </cell>
          <cell r="D9190">
            <v>9.5319148936170226</v>
          </cell>
          <cell r="E9190" t="str">
            <v>School 3</v>
          </cell>
        </row>
        <row r="9191">
          <cell r="B9191" t="str">
            <v>LEH-00002SN  BRL</v>
          </cell>
          <cell r="C9191" t="str">
            <v>EntMobandSecA3Full ShrdSvr ALNG SubsVL MVL PerUsr</v>
          </cell>
          <cell r="D9191">
            <v>9.5319148936170226</v>
          </cell>
          <cell r="E9191" t="str">
            <v>School 3</v>
          </cell>
        </row>
        <row r="9192">
          <cell r="B9192" t="str">
            <v>LEM-00003FN  BRL</v>
          </cell>
          <cell r="C9192" t="str">
            <v>EntMobandSecA5Full ShrdSvr ALNG SU MVL EntMobandSecA3Full PerUsr</v>
          </cell>
          <cell r="D9192">
            <v>9.5531914893617031</v>
          </cell>
          <cell r="E9192" t="str">
            <v>School 3</v>
          </cell>
        </row>
        <row r="9193">
          <cell r="B9193" t="str">
            <v>LEM-00003SN  BRL</v>
          </cell>
          <cell r="C9193" t="str">
            <v>EntMobandSecA5Full ShrdSvr ALNG SU MVL EntMobandSecA3Full PerUsr</v>
          </cell>
          <cell r="D9193">
            <v>9.5531914893617031</v>
          </cell>
          <cell r="E9193" t="str">
            <v>School 3</v>
          </cell>
        </row>
        <row r="9194">
          <cell r="B9194" t="str">
            <v>LEM-00002FN  BRL</v>
          </cell>
          <cell r="C9194" t="str">
            <v>EntMobandSecA5Full ShrdSvr ALNG SubsVL MVL PerUsr</v>
          </cell>
          <cell r="D9194">
            <v>19.063829787234045</v>
          </cell>
          <cell r="E9194" t="str">
            <v>School 3</v>
          </cell>
        </row>
        <row r="9195">
          <cell r="B9195" t="str">
            <v>LEM-00002SN  BRL</v>
          </cell>
          <cell r="C9195" t="str">
            <v>EntMobandSecA5Full ShrdSvr ALNG SubsVL MVL PerUsr</v>
          </cell>
          <cell r="D9195">
            <v>19.063829787234045</v>
          </cell>
          <cell r="E9195" t="str">
            <v>School 3</v>
          </cell>
        </row>
        <row r="9196">
          <cell r="B9196" t="str">
            <v>LEJ-00001FN  BRL</v>
          </cell>
          <cell r="C9196" t="str">
            <v>EntMobandSecurityA3 ShrdSvr ALNG SubsVL MVL AddOn todeviceCoreCAL/ECAL</v>
          </cell>
          <cell r="D9196">
            <v>6.1702127659574471</v>
          </cell>
          <cell r="E9196" t="str">
            <v>School 3</v>
          </cell>
        </row>
        <row r="9197">
          <cell r="B9197" t="str">
            <v>LEJ-00001SN  BRL</v>
          </cell>
          <cell r="C9197" t="str">
            <v>EntMobandSecurityA3 ShrdSvr ALNG SubsVL MVL AddOn todeviceCoreCAL/ECAL</v>
          </cell>
          <cell r="D9197">
            <v>6.1702127659574471</v>
          </cell>
          <cell r="E9197" t="str">
            <v>School 3</v>
          </cell>
        </row>
        <row r="9198">
          <cell r="B9198" t="str">
            <v>LEN-00001FN  BRL</v>
          </cell>
          <cell r="C9198" t="str">
            <v>EntMobandSecurityA5 ShrdSvr ALNG SubsVL MVL AddOn todeviceCoreCAL/ECAL</v>
          </cell>
          <cell r="D9198">
            <v>14.308510638297872</v>
          </cell>
          <cell r="E9198" t="str">
            <v>School 3</v>
          </cell>
        </row>
        <row r="9199">
          <cell r="B9199" t="str">
            <v>LEN-00001SN  BRL</v>
          </cell>
          <cell r="C9199" t="str">
            <v>EntMobandSecurityA5 ShrdSvr ALNG SubsVL MVL AddOn todeviceCoreCAL/ECAL</v>
          </cell>
          <cell r="D9199">
            <v>14.308510638297872</v>
          </cell>
          <cell r="E9199" t="str">
            <v>School 3</v>
          </cell>
        </row>
        <row r="9200">
          <cell r="B9200" t="str">
            <v>LEN-00002FN  BRL</v>
          </cell>
          <cell r="C9200" t="str">
            <v>EntMobandSecurityA5 ShrdSvr ALNG SubsVL MVL AddOn touserCoreCAL/ECAL</v>
          </cell>
          <cell r="D9200">
            <v>14.308510638297872</v>
          </cell>
          <cell r="E9200" t="str">
            <v>School 3</v>
          </cell>
        </row>
        <row r="9201">
          <cell r="B9201" t="str">
            <v>LEN-00002SN  BRL</v>
          </cell>
          <cell r="C9201" t="str">
            <v>EntMobandSecurityA5 ShrdSvr ALNG SubsVL MVL AddOn touserCoreCAL/ECAL</v>
          </cell>
          <cell r="D9201">
            <v>14.308510638297872</v>
          </cell>
          <cell r="E9201" t="str">
            <v>School 3</v>
          </cell>
        </row>
        <row r="9202">
          <cell r="B9202" t="str">
            <v>PGI-00912NN  BRL</v>
          </cell>
          <cell r="C9202" t="str">
            <v>ExchgEntCAL 2019 ALNG MVL 1Y DvcCAL woSrvcs</v>
          </cell>
          <cell r="D9202">
            <v>58.691489361702132</v>
          </cell>
          <cell r="E9202" t="str">
            <v>School 3</v>
          </cell>
        </row>
        <row r="9203">
          <cell r="B9203" t="str">
            <v>PGI-00913NN  BRL</v>
          </cell>
          <cell r="C9203" t="str">
            <v>ExchgEntCAL 2019 ALNG MVL 3Y DvcCAL woSrvcs</v>
          </cell>
          <cell r="D9203">
            <v>43.893617021276597</v>
          </cell>
          <cell r="E9203" t="str">
            <v>School 3</v>
          </cell>
        </row>
        <row r="9204">
          <cell r="B9204" t="str">
            <v>PGI-00267FN  BRL</v>
          </cell>
          <cell r="C9204" t="str">
            <v>ExchgEntCAL ALNG LicSAPk MVL DvcCAL wSrvcs</v>
          </cell>
          <cell r="D9204">
            <v>33</v>
          </cell>
          <cell r="E9204" t="str">
            <v>School 3</v>
          </cell>
        </row>
        <row r="9205">
          <cell r="B9205" t="str">
            <v>PGI-00267SN  BRL</v>
          </cell>
          <cell r="C9205" t="str">
            <v>ExchgEntCAL ALNG LicSAPk MVL DvcCAL wSrvcs</v>
          </cell>
          <cell r="D9205">
            <v>21.946808510638299</v>
          </cell>
          <cell r="E9205" t="str">
            <v>School 3</v>
          </cell>
        </row>
        <row r="9206">
          <cell r="B9206" t="str">
            <v>6MV-00003FN  BRL</v>
          </cell>
          <cell r="C9206" t="str">
            <v>ExchgEntCALSrvcsforEdu ALNG SubsVL MVL PerUsr</v>
          </cell>
          <cell r="D9206">
            <v>0</v>
          </cell>
          <cell r="E9206" t="str">
            <v>School 3</v>
          </cell>
        </row>
        <row r="9207">
          <cell r="B9207" t="str">
            <v>6MV-00003SN  BRL</v>
          </cell>
          <cell r="C9207" t="str">
            <v>ExchgEntCALSrvcsforEdu ALNG SubsVL MVL PerUsr</v>
          </cell>
          <cell r="D9207">
            <v>0</v>
          </cell>
          <cell r="E9207" t="str">
            <v>School 3</v>
          </cell>
        </row>
        <row r="9208">
          <cell r="B9208" t="str">
            <v>5WS-00001FN  BRL</v>
          </cell>
          <cell r="C9208" t="str">
            <v>ExchgOnlnArchEdu ShrdSvr ALNG SubsVL MVL PerUsr</v>
          </cell>
          <cell r="D9208">
            <v>5.7765957446808507</v>
          </cell>
          <cell r="E9208" t="str">
            <v>School 3</v>
          </cell>
        </row>
        <row r="9209">
          <cell r="B9209" t="str">
            <v>5WS-00001SN  BRL</v>
          </cell>
          <cell r="C9209" t="str">
            <v>ExchgOnlnArchEdu ShrdSvr ALNG SubsVL MVL PerUsr</v>
          </cell>
          <cell r="D9209">
            <v>5.7765957446808507</v>
          </cell>
          <cell r="E9209" t="str">
            <v>School 3</v>
          </cell>
        </row>
        <row r="9210">
          <cell r="B9210" t="str">
            <v>9KS-00001FN  BRL</v>
          </cell>
          <cell r="C9210" t="str">
            <v>ExchgOnlnArchSrvEdu ShrdSvr ALNG SubsVL MVL PerUsr</v>
          </cell>
          <cell r="D9210">
            <v>5.7765957446808507</v>
          </cell>
          <cell r="E9210" t="str">
            <v>School 3</v>
          </cell>
        </row>
        <row r="9211">
          <cell r="B9211" t="str">
            <v>9KS-00001SN  BRL</v>
          </cell>
          <cell r="C9211" t="str">
            <v>ExchgOnlnArchSrvEdu ShrdSvr ALNG SubsVL MVL PerUsr</v>
          </cell>
          <cell r="D9211">
            <v>5.7765957446808507</v>
          </cell>
          <cell r="E9211" t="str">
            <v>School 3</v>
          </cell>
        </row>
        <row r="9212">
          <cell r="B9212" t="str">
            <v>5RS-00002FN  BRL</v>
          </cell>
          <cell r="C9212" t="str">
            <v>ExchgOnlnPlan1Edu ShrdSvr ALNG SubsVL MVL PerUsr Alumni</v>
          </cell>
          <cell r="D9212">
            <v>0</v>
          </cell>
          <cell r="E9212" t="str">
            <v>School 3</v>
          </cell>
        </row>
        <row r="9213">
          <cell r="B9213" t="str">
            <v>G2V-00001FN  BRL</v>
          </cell>
          <cell r="C9213" t="str">
            <v>ExchgOnlnPrtctnEdu ShrdSvr ALNG SubsVL MVL PerUsr</v>
          </cell>
          <cell r="D9213">
            <v>0</v>
          </cell>
          <cell r="E9213" t="str">
            <v>School 3</v>
          </cell>
        </row>
        <row r="9214">
          <cell r="B9214" t="str">
            <v>G2V-00001SN  BRL</v>
          </cell>
          <cell r="C9214" t="str">
            <v>ExchgOnlnPrtctnEdu ShrdSvr ALNG SubsVL MVL PerUsr</v>
          </cell>
          <cell r="D9214">
            <v>0</v>
          </cell>
          <cell r="E9214" t="str">
            <v>School 3</v>
          </cell>
        </row>
        <row r="9215">
          <cell r="B9215" t="str">
            <v>381-04525NN  BRL</v>
          </cell>
          <cell r="C9215" t="str">
            <v>ExchgStdCAL 2019 ALNG MVL 1Y DvcCAL</v>
          </cell>
          <cell r="D9215">
            <v>19.308510638297872</v>
          </cell>
          <cell r="E9215" t="str">
            <v>School 3</v>
          </cell>
        </row>
        <row r="9216">
          <cell r="B9216" t="str">
            <v>381-04526NN  BRL</v>
          </cell>
          <cell r="C9216" t="str">
            <v>ExchgStdCAL 2019 ALNG MVL 3Y DvcCAL</v>
          </cell>
          <cell r="D9216">
            <v>14.627659574468085</v>
          </cell>
          <cell r="E9216" t="str">
            <v>School 3</v>
          </cell>
        </row>
        <row r="9217">
          <cell r="B9217" t="str">
            <v>381-01587FN  BRL</v>
          </cell>
          <cell r="C9217" t="str">
            <v>ExchgStdCAL ALNG LicSAPk MVL DvcCAL</v>
          </cell>
          <cell r="D9217">
            <v>15.563829787234043</v>
          </cell>
          <cell r="E9217" t="str">
            <v>School 3</v>
          </cell>
        </row>
        <row r="9218">
          <cell r="B9218" t="str">
            <v>381-01587SN  BRL</v>
          </cell>
          <cell r="C9218" t="str">
            <v>ExchgStdCAL ALNG LicSAPk MVL DvcCAL</v>
          </cell>
          <cell r="D9218">
            <v>4.5106382978723412</v>
          </cell>
          <cell r="E9218" t="str">
            <v>School 3</v>
          </cell>
        </row>
        <row r="9219">
          <cell r="B9219" t="str">
            <v>395-04621NN  BRL</v>
          </cell>
          <cell r="C9219" t="str">
            <v>ExchgSvrEnt 2019 ALNG MVL 1Y</v>
          </cell>
          <cell r="D9219">
            <v>5714.5531914893627</v>
          </cell>
          <cell r="E9219" t="str">
            <v>School 3</v>
          </cell>
        </row>
        <row r="9220">
          <cell r="B9220" t="str">
            <v>395-04622NN  BRL</v>
          </cell>
          <cell r="C9220" t="str">
            <v>ExchgSvrEnt 2019 ALNG MVL 3Y</v>
          </cell>
          <cell r="D9220">
            <v>4285.989361702128</v>
          </cell>
          <cell r="E9220" t="str">
            <v>School 3</v>
          </cell>
        </row>
        <row r="9221">
          <cell r="B9221" t="str">
            <v>395-02412FN  BRL</v>
          </cell>
          <cell r="C9221" t="str">
            <v>ExchgSvrEnt ALNG LicSAPk MVL</v>
          </cell>
          <cell r="D9221">
            <v>2500.1808510638302</v>
          </cell>
          <cell r="E9221" t="str">
            <v>School 3</v>
          </cell>
        </row>
        <row r="9222">
          <cell r="B9222" t="str">
            <v>395-03039FN  BRL</v>
          </cell>
          <cell r="C9222" t="str">
            <v>ExchgSvrEnt ALNG SASU MVL ExchgSvrStd</v>
          </cell>
          <cell r="D9222">
            <v>2063.372340425532</v>
          </cell>
          <cell r="E9222" t="str">
            <v>School 3</v>
          </cell>
        </row>
        <row r="9223">
          <cell r="B9223" t="str">
            <v>312-04422NN  BRL</v>
          </cell>
          <cell r="C9223" t="str">
            <v>ExchgSvrStd 2019 ALNG MVL 1Y</v>
          </cell>
          <cell r="D9223">
            <v>998.28723404255322</v>
          </cell>
          <cell r="E9223" t="str">
            <v>School 3</v>
          </cell>
        </row>
        <row r="9224">
          <cell r="B9224" t="str">
            <v>312-04423NN  BRL</v>
          </cell>
          <cell r="C9224" t="str">
            <v>ExchgSvrStd 2019 ALNG MVL 3Y</v>
          </cell>
          <cell r="D9224">
            <v>749.06382978723411</v>
          </cell>
          <cell r="E9224" t="str">
            <v>School 3</v>
          </cell>
        </row>
        <row r="9225">
          <cell r="B9225" t="str">
            <v>312-02177FN  BRL</v>
          </cell>
          <cell r="C9225" t="str">
            <v>ExchgSvrStd ALNG LicSAPk MVL</v>
          </cell>
          <cell r="D9225">
            <v>436.79787234042556</v>
          </cell>
          <cell r="E9225" t="str">
            <v>School 3</v>
          </cell>
        </row>
        <row r="9226">
          <cell r="B9226" t="str">
            <v>SFK-00001FN  BRL</v>
          </cell>
          <cell r="C9226" t="str">
            <v>PowerAutomateperflowplanEDU ShrdSvr ALNG SubsVL MVL Min5Licenses</v>
          </cell>
          <cell r="D9226">
            <v>254.19148936170214</v>
          </cell>
          <cell r="E9226" t="str">
            <v>School 3</v>
          </cell>
        </row>
        <row r="9227">
          <cell r="B9227" t="str">
            <v>SFQ-00001FN  BRL</v>
          </cell>
          <cell r="C9227" t="str">
            <v>PowerAutomateplanEDU ShrdSvr ALNG SubsVL MVL PerUsr</v>
          </cell>
          <cell r="D9227">
            <v>38.117021276595743</v>
          </cell>
          <cell r="E9227" t="str">
            <v>School 3</v>
          </cell>
        </row>
        <row r="9228">
          <cell r="B9228" t="str">
            <v>SFQ-00001SN  BRL</v>
          </cell>
          <cell r="C9228" t="str">
            <v>PowerAutomateplanEDU ShrdSvr ALNG SubsVL MVL PerUsr</v>
          </cell>
          <cell r="D9228">
            <v>23.829787234042552</v>
          </cell>
          <cell r="E9228" t="str">
            <v>School 3</v>
          </cell>
        </row>
        <row r="9229">
          <cell r="B9229" t="str">
            <v>7VC-00137FN  BRL</v>
          </cell>
          <cell r="C9229" t="str">
            <v>FrfrntIdnttyMgr ALNG LicSAPk MVL Live</v>
          </cell>
          <cell r="D9229">
            <v>1242.6914893617022</v>
          </cell>
          <cell r="E9229" t="str">
            <v>School 3</v>
          </cell>
        </row>
        <row r="9230">
          <cell r="B9230" t="str">
            <v>NK7-00091NN  BRL</v>
          </cell>
          <cell r="C9230" t="str">
            <v>IdentityMgrCAL 2016 ALNG MVL 1Y DvcCAL</v>
          </cell>
          <cell r="D9230">
            <v>25.691489361702128</v>
          </cell>
          <cell r="E9230" t="str">
            <v>School 3</v>
          </cell>
        </row>
        <row r="9231">
          <cell r="B9231" t="str">
            <v>NK7-00035NN  BRL</v>
          </cell>
          <cell r="C9231" t="str">
            <v>IdentityMgrCAL 2016 ALNG MVL 3Y DvcCAL</v>
          </cell>
          <cell r="D9231">
            <v>19.308510638297872</v>
          </cell>
          <cell r="E9231" t="str">
            <v>School 3</v>
          </cell>
        </row>
        <row r="9232">
          <cell r="B9232" t="str">
            <v>NK7-00064FN  BRL</v>
          </cell>
          <cell r="C9232" t="str">
            <v>IdentityMgrCAL ALNG LicSAPk MVL DvcCAL</v>
          </cell>
          <cell r="D9232">
            <v>10.117021276595745</v>
          </cell>
          <cell r="E9232" t="str">
            <v>School 3</v>
          </cell>
        </row>
        <row r="9233">
          <cell r="B9233" t="str">
            <v>NK7-00064SN  BRL</v>
          </cell>
          <cell r="C9233" t="str">
            <v>IdentityMgrCAL ALNG LicSAPk MVL DvcCAL</v>
          </cell>
          <cell r="D9233">
            <v>6.3829787234042561</v>
          </cell>
          <cell r="E9233" t="str">
            <v>School 3</v>
          </cell>
        </row>
        <row r="9234">
          <cell r="B9234" t="str">
            <v>PL7-00084NN  BRL</v>
          </cell>
          <cell r="C9234" t="str">
            <v>IdentityMgrExtConn 2016 ALNG MVL 1Y</v>
          </cell>
          <cell r="D9234">
            <v>25824.574468085106</v>
          </cell>
          <cell r="E9234" t="str">
            <v>School 3</v>
          </cell>
        </row>
        <row r="9235">
          <cell r="B9235" t="str">
            <v>PL7-00020NN  BRL</v>
          </cell>
          <cell r="C9235" t="str">
            <v>IdentityMgrExtConn 2016 ALNG MVL 3Y</v>
          </cell>
          <cell r="D9235">
            <v>19368.276595744683</v>
          </cell>
          <cell r="E9235" t="str">
            <v>School 3</v>
          </cell>
        </row>
        <row r="9236">
          <cell r="B9236" t="str">
            <v>PL7-00058FN  BRL</v>
          </cell>
          <cell r="C9236" t="str">
            <v>IdentityMgrExtConn ALNG LicSAPk MVL</v>
          </cell>
          <cell r="D9236">
            <v>11298.180851063831</v>
          </cell>
          <cell r="E9236" t="str">
            <v>School 3</v>
          </cell>
        </row>
        <row r="9237">
          <cell r="B9237" t="str">
            <v>LN7-00001FN  BRL</v>
          </cell>
          <cell r="C9237" t="str">
            <v>IntlCallingPlanEDU ShrdSvr ALNG SubsVL MVL PerUsr</v>
          </cell>
          <cell r="D9237">
            <v>138.65957446808511</v>
          </cell>
          <cell r="E9237" t="str">
            <v>School 3</v>
          </cell>
        </row>
        <row r="9238">
          <cell r="B9238" t="str">
            <v>LN7-00001SN  BRL</v>
          </cell>
          <cell r="C9238" t="str">
            <v>IntlCallingPlanEDU ShrdSvr ALNG SubsVL MVL PerUsr</v>
          </cell>
          <cell r="D9238">
            <v>138.65957446808511</v>
          </cell>
          <cell r="E9238" t="str">
            <v>School 3</v>
          </cell>
        </row>
        <row r="9239">
          <cell r="B9239" t="str">
            <v>FYU-00001FN  BRL</v>
          </cell>
          <cell r="C9239" t="str">
            <v>IntuneAddOnEDU ShrdSvr ALNG SubsVL MVL AddOn</v>
          </cell>
          <cell r="D9239">
            <v>3.3723404255319149</v>
          </cell>
          <cell r="E9239" t="str">
            <v>School 3</v>
          </cell>
        </row>
        <row r="9240">
          <cell r="B9240" t="str">
            <v>FYU-00001SN  BRL</v>
          </cell>
          <cell r="C9240" t="str">
            <v>IntuneAddOnEDU ShrdSvr ALNG SubsVL MVL AddOn</v>
          </cell>
          <cell r="D9240">
            <v>3.3723404255319149</v>
          </cell>
          <cell r="E9240" t="str">
            <v>School 3</v>
          </cell>
        </row>
        <row r="9241">
          <cell r="B9241" t="str">
            <v>FYR-00001FN  BRL</v>
          </cell>
          <cell r="C9241" t="str">
            <v>IntuneEDU ShrdSvr ALNG SubsVL MVL PerUsr</v>
          </cell>
          <cell r="D9241">
            <v>4.0106382978723403</v>
          </cell>
          <cell r="E9241" t="str">
            <v>School 3</v>
          </cell>
        </row>
        <row r="9242">
          <cell r="B9242" t="str">
            <v>FYR-00001SN  BRL</v>
          </cell>
          <cell r="C9242" t="str">
            <v>IntuneEDU ShrdSvr ALNG SubsVL MVL PerUsr</v>
          </cell>
          <cell r="D9242">
            <v>4.0106382978723403</v>
          </cell>
          <cell r="E9242" t="str">
            <v>School 3</v>
          </cell>
        </row>
        <row r="9243">
          <cell r="B9243" t="str">
            <v>QLU-00002FN  BRL</v>
          </cell>
          <cell r="C9243" t="str">
            <v>Defender for Endpoint Edu SubVL Per User</v>
          </cell>
          <cell r="D9243">
            <v>14.553191489361703</v>
          </cell>
          <cell r="E9243" t="str">
            <v>School 3</v>
          </cell>
        </row>
        <row r="9244">
          <cell r="B9244" t="str">
            <v>QLU-00002SN  BRL</v>
          </cell>
          <cell r="C9244" t="str">
            <v>Defender for Endpoint Edu SubVL Per User</v>
          </cell>
          <cell r="D9244">
            <v>14.553191489361703</v>
          </cell>
          <cell r="E9244" t="str">
            <v>School 3</v>
          </cell>
        </row>
        <row r="9245">
          <cell r="B9245" t="str">
            <v>MQJ-00001FN  BRL</v>
          </cell>
          <cell r="C9245" t="str">
            <v>TeamsRoomsStandEDU ALNG SubsVL MVL PerDvc</v>
          </cell>
          <cell r="D9245">
            <v>81.021276595744681</v>
          </cell>
          <cell r="E9245" t="str">
            <v>School 3</v>
          </cell>
        </row>
        <row r="9246">
          <cell r="B9246" t="str">
            <v>MQJ-00001SN  BRL</v>
          </cell>
          <cell r="C9246" t="str">
            <v>TeamsRoomsStandEDU ALNG SubsVL MVL PerDvc</v>
          </cell>
          <cell r="D9246">
            <v>81.021276595744681</v>
          </cell>
          <cell r="E9246" t="str">
            <v>School 3</v>
          </cell>
        </row>
        <row r="9247">
          <cell r="B9247" t="str">
            <v>32M-00001FN  BRL</v>
          </cell>
          <cell r="C9247" t="str">
            <v>MS MyAnalytics EDU ShrdSvr ALNG SubsVL MVL PerUsr</v>
          </cell>
          <cell r="D9247">
            <v>8.6382978723404253</v>
          </cell>
          <cell r="E9247" t="str">
            <v>School 3</v>
          </cell>
        </row>
        <row r="9248">
          <cell r="B9248" t="str">
            <v>32M-00001SN  BRL</v>
          </cell>
          <cell r="C9248" t="str">
            <v>MS MyAnalytics EDU ShrdSvr ALNG SubsVL MVL PerUsr</v>
          </cell>
          <cell r="D9248">
            <v>6.4893617021276597</v>
          </cell>
          <cell r="E9248" t="str">
            <v>School 3</v>
          </cell>
        </row>
        <row r="9249">
          <cell r="B9249" t="str">
            <v>NZN-00001FN  BRL</v>
          </cell>
          <cell r="C9249" t="str">
            <v>MSWorkplaceAnalyticsEDU ShrdSvr ALNG SubsVL MVL PerUsr</v>
          </cell>
          <cell r="D9249">
            <v>12.723404255319151</v>
          </cell>
          <cell r="E9249" t="str">
            <v>School 3</v>
          </cell>
        </row>
        <row r="9250">
          <cell r="B9250" t="str">
            <v>JGJ-00001FN  BRL</v>
          </cell>
          <cell r="C9250" t="str">
            <v>O365AdveDiscoveryStrgEDU ShrdSvr ALNG SubsVL MVL PerUsr XtraStrg500GB</v>
          </cell>
          <cell r="D9250">
            <v>115.65957446808511</v>
          </cell>
          <cell r="E9250" t="str">
            <v>School 3</v>
          </cell>
        </row>
        <row r="9251">
          <cell r="B9251" t="str">
            <v>JGJ-00001SN  BRL</v>
          </cell>
          <cell r="C9251" t="str">
            <v>O365AdveDiscoveryStrgEDU ShrdSvr ALNG SubsVL MVL PerUsr XtraStrg500GB</v>
          </cell>
          <cell r="D9251">
            <v>115.65957446808511</v>
          </cell>
          <cell r="E9251" t="str">
            <v>School 3</v>
          </cell>
        </row>
        <row r="9252">
          <cell r="B9252" t="str">
            <v>FTG-00002FN  BRL</v>
          </cell>
          <cell r="C9252" t="str">
            <v>Defender for O365 Plan 2 Edu SU Defender for O365 Plan 1 Per User</v>
          </cell>
          <cell r="D9252">
            <v>4.6489361702127665</v>
          </cell>
          <cell r="E9252" t="str">
            <v>School 3</v>
          </cell>
        </row>
        <row r="9253">
          <cell r="B9253" t="str">
            <v>FTG-00002SN  BRL</v>
          </cell>
          <cell r="C9253" t="str">
            <v>Defender for O365 Plan 2 Edu SU Defender for O365 Plan 1 Per User</v>
          </cell>
          <cell r="D9253">
            <v>4.5744680851063828</v>
          </cell>
          <cell r="E9253" t="str">
            <v>School 3</v>
          </cell>
        </row>
        <row r="9254">
          <cell r="B9254" t="str">
            <v>W76-00001FN  BRL</v>
          </cell>
          <cell r="C9254" t="str">
            <v>Defender for O365 Plan 1 Edu SubVL Per User</v>
          </cell>
          <cell r="D9254">
            <v>8.0638297872340434</v>
          </cell>
          <cell r="E9254" t="str">
            <v>School 3</v>
          </cell>
        </row>
        <row r="9255">
          <cell r="B9255" t="str">
            <v>W76-00001SN  BRL</v>
          </cell>
          <cell r="C9255" t="str">
            <v>Defender for O365 Plan 1 Edu SubVL Per User</v>
          </cell>
          <cell r="D9255">
            <v>4.0638297872340425</v>
          </cell>
          <cell r="E9255" t="str">
            <v>School 3</v>
          </cell>
        </row>
        <row r="9256">
          <cell r="B9256" t="str">
            <v>M6K-00001FN  BRL</v>
          </cell>
          <cell r="C9256" t="str">
            <v>O365EDUA1 ShrdSvr ALNG SubsVL MVL PerUsr</v>
          </cell>
          <cell r="D9256">
            <v>0</v>
          </cell>
          <cell r="E9256" t="str">
            <v>School 3</v>
          </cell>
        </row>
        <row r="9257">
          <cell r="B9257" t="str">
            <v>M6K-00001SN  BRL</v>
          </cell>
          <cell r="C9257" t="str">
            <v>O365EDUA1 ShrdSvr ALNG SubsVL MVL PerUsr</v>
          </cell>
          <cell r="D9257">
            <v>0</v>
          </cell>
          <cell r="E9257" t="str">
            <v>School 3</v>
          </cell>
        </row>
        <row r="9258">
          <cell r="B9258" t="str">
            <v>T3P-00003FN  BRL</v>
          </cell>
          <cell r="C9258" t="str">
            <v>O365EDUA5 ShrdSvr ALNG SU MVL O365EduE1 PerUsr</v>
          </cell>
          <cell r="D9258">
            <v>46.138297872340424</v>
          </cell>
          <cell r="E9258" t="str">
            <v>School 3</v>
          </cell>
        </row>
        <row r="9259">
          <cell r="B9259" t="str">
            <v>T3P-00003SN  BRL</v>
          </cell>
          <cell r="C9259" t="str">
            <v>O365EDUA5 ShrdSvr ALNG SU MVL O365EduE1 PerUsr</v>
          </cell>
          <cell r="D9259">
            <v>34.627659574468083</v>
          </cell>
          <cell r="E9259" t="str">
            <v>School 3</v>
          </cell>
        </row>
        <row r="9260">
          <cell r="B9260" t="str">
            <v>T3P-00002FN  BRL</v>
          </cell>
          <cell r="C9260" t="str">
            <v>O365EDUA5 ShrdSvr ALNG SU MVL O365EduE3/E4/OPP PerUsr</v>
          </cell>
          <cell r="D9260">
            <v>34.393617021276597</v>
          </cell>
          <cell r="E9260" t="str">
            <v>School 3</v>
          </cell>
        </row>
        <row r="9261">
          <cell r="B9261" t="str">
            <v>T3P-00002SN  BRL</v>
          </cell>
          <cell r="C9261" t="str">
            <v>O365EDUA5 ShrdSvr ALNG SU MVL O365EduE3/E4/OPP PerUsr</v>
          </cell>
          <cell r="D9261">
            <v>25.489361702127663</v>
          </cell>
          <cell r="E9261" t="str">
            <v>School 3</v>
          </cell>
        </row>
        <row r="9262">
          <cell r="B9262" t="str">
            <v>T3P-00008FN  BRL</v>
          </cell>
          <cell r="C9262" t="str">
            <v>O365EDUA5 ShrdSvr ALNG SU MVL M365AppsForEntForEDU PerUsr</v>
          </cell>
          <cell r="D9262">
            <v>34.393617021276597</v>
          </cell>
          <cell r="E9262" t="str">
            <v>School 3</v>
          </cell>
        </row>
        <row r="9263">
          <cell r="B9263" t="str">
            <v>T3P-00008SN  BRL</v>
          </cell>
          <cell r="C9263" t="str">
            <v>O365EDUA5 ShrdSvr ALNG SU MVL M365AppsForEntForEDU PerUsr</v>
          </cell>
          <cell r="D9263">
            <v>25.489361702127663</v>
          </cell>
          <cell r="E9263" t="str">
            <v>School 3</v>
          </cell>
        </row>
        <row r="9264">
          <cell r="B9264" t="str">
            <v>T3P-00001FN  BRL</v>
          </cell>
          <cell r="C9264" t="str">
            <v>O365EDUA5 ShrdSvr ALNG SubsVL MVL PerUsr</v>
          </cell>
          <cell r="D9264">
            <v>46.138297872340424</v>
          </cell>
          <cell r="E9264" t="str">
            <v>School 3</v>
          </cell>
        </row>
        <row r="9265">
          <cell r="B9265" t="str">
            <v>T3P-00001SN  BRL</v>
          </cell>
          <cell r="C9265" t="str">
            <v>O365EDUA5 ShrdSvr ALNG SubsVL MVL PerUsr</v>
          </cell>
          <cell r="D9265">
            <v>34.627659574468083</v>
          </cell>
          <cell r="E9265" t="str">
            <v>School 3</v>
          </cell>
        </row>
        <row r="9266">
          <cell r="B9266" t="str">
            <v>AHW-00002FN  BRL</v>
          </cell>
          <cell r="C9266" t="str">
            <v>O365EDUA5Addon ShrdSvr ALNG SubsVL AddOn toUsrCore/ECALw/OPP</v>
          </cell>
          <cell r="D9266">
            <v>32.404255319148938</v>
          </cell>
          <cell r="E9266" t="str">
            <v>School 3</v>
          </cell>
        </row>
        <row r="9267">
          <cell r="B9267" t="str">
            <v>AHW-00002SN  BRL</v>
          </cell>
          <cell r="C9267" t="str">
            <v>O365EDUA5Addon ShrdSvr ALNG SubsVL AddOn toUsrCore/ECALw/OPP</v>
          </cell>
          <cell r="D9267">
            <v>27.702127659574469</v>
          </cell>
          <cell r="E9267" t="str">
            <v>School 3</v>
          </cell>
        </row>
        <row r="9268">
          <cell r="B9268" t="str">
            <v>AHW-00003FN  BRL</v>
          </cell>
          <cell r="C9268" t="str">
            <v>O365EDUA5Addon ShrdSvr ALNG SubsVL MVL AddOn toOPP</v>
          </cell>
          <cell r="D9268">
            <v>36.734042553191493</v>
          </cell>
          <cell r="E9268" t="str">
            <v>School 3</v>
          </cell>
        </row>
        <row r="9269">
          <cell r="B9269" t="str">
            <v>AHW-00003SN  BRL</v>
          </cell>
          <cell r="C9269" t="str">
            <v>O365EDUA5Addon ShrdSvr ALNG SubsVL MVL AddOn toOPP</v>
          </cell>
          <cell r="D9269">
            <v>28.414893617021278</v>
          </cell>
          <cell r="E9269" t="str">
            <v>School 3</v>
          </cell>
        </row>
        <row r="9270">
          <cell r="B9270" t="str">
            <v>AHW-00001FN  BRL</v>
          </cell>
          <cell r="C9270" t="str">
            <v>O365EDUA5Addon ShrdSvr ALNG SubsVL MVL AddOn touserCoreCAL/ECAL</v>
          </cell>
          <cell r="D9270">
            <v>41.808510638297875</v>
          </cell>
          <cell r="E9270" t="str">
            <v>School 3</v>
          </cell>
        </row>
        <row r="9271">
          <cell r="B9271" t="str">
            <v>AHW-00001SN  BRL</v>
          </cell>
          <cell r="C9271" t="str">
            <v>O365EDUA5Addon ShrdSvr ALNG SubsVL MVL AddOn touserCoreCAL/ECAL</v>
          </cell>
          <cell r="D9271">
            <v>33.936170212765958</v>
          </cell>
          <cell r="E9271" t="str">
            <v>School 3</v>
          </cell>
        </row>
        <row r="9272">
          <cell r="B9272" t="str">
            <v>9JS-00001FN  BRL</v>
          </cell>
          <cell r="C9272" t="str">
            <v>O365ExtraFileStorageEdu ShrdSvr ALNG SubsVL MVL PerUsr</v>
          </cell>
          <cell r="D9272">
            <v>1.2765957446808511</v>
          </cell>
          <cell r="E9272" t="str">
            <v>School 3</v>
          </cell>
        </row>
        <row r="9273">
          <cell r="B9273" t="str">
            <v>5XS-00003FN  BRL</v>
          </cell>
          <cell r="C9273" t="str">
            <v>M365AppsForEnterpriseEDU ALNG SubsVL MVL AddOn toOPP</v>
          </cell>
          <cell r="D9273">
            <v>0</v>
          </cell>
          <cell r="E9273" t="str">
            <v>School 3</v>
          </cell>
        </row>
        <row r="9274">
          <cell r="B9274" t="str">
            <v>5XS-00003SN  BRL</v>
          </cell>
          <cell r="C9274" t="str">
            <v>M365AppsForEnterpriseEDU ALNG SubsVL MVL AddOn toOPP</v>
          </cell>
          <cell r="D9274">
            <v>0</v>
          </cell>
          <cell r="E9274" t="str">
            <v>School 3</v>
          </cell>
        </row>
        <row r="9275">
          <cell r="B9275" t="str">
            <v>5XS-00001FN  BRL</v>
          </cell>
          <cell r="C9275" t="str">
            <v>M365AppsForEnterpriseEDU ShrdSvr ALNG SubsVL MVL PerUsr</v>
          </cell>
          <cell r="D9275">
            <v>11.74468085106383</v>
          </cell>
          <cell r="E9275" t="str">
            <v>School 3</v>
          </cell>
        </row>
        <row r="9276">
          <cell r="B9276" t="str">
            <v>5XS-00001SN  BRL</v>
          </cell>
          <cell r="C9276" t="str">
            <v>M365AppsForEnterpriseEDU ShrdSvr ALNG SubsVL MVL PerUsr</v>
          </cell>
          <cell r="D9276">
            <v>9.1489361702127656</v>
          </cell>
          <cell r="E9276" t="str">
            <v>School 3</v>
          </cell>
        </row>
        <row r="9277">
          <cell r="B9277" t="str">
            <v>5XS-00002SN  BRL</v>
          </cell>
          <cell r="C9277" t="str">
            <v>M365AppsForEnterpriseEDU SubsVL MVL Per User Student Use Benefit</v>
          </cell>
          <cell r="D9277">
            <v>0</v>
          </cell>
          <cell r="E9277" t="str">
            <v>School 3</v>
          </cell>
        </row>
        <row r="9278">
          <cell r="B9278" t="str">
            <v>FTG-00001FN  BRL</v>
          </cell>
          <cell r="C9278" t="str">
            <v>Defender for O365 Plan 2 Edu SubVL Per User</v>
          </cell>
          <cell r="D9278">
            <v>12.723404255319151</v>
          </cell>
          <cell r="E9278" t="str">
            <v>School 3</v>
          </cell>
        </row>
        <row r="9279">
          <cell r="B9279" t="str">
            <v>FTG-00001SN  BRL</v>
          </cell>
          <cell r="C9279" t="str">
            <v>Defender for O365 Plan 2 Edu SubVL Per User</v>
          </cell>
          <cell r="D9279">
            <v>8.6382978723404253</v>
          </cell>
          <cell r="E9279" t="str">
            <v>School 3</v>
          </cell>
        </row>
        <row r="9280">
          <cell r="B9280" t="str">
            <v>9ST-00111NN  BRL</v>
          </cell>
          <cell r="C9280" t="str">
            <v>OffAdtandCntrlMngmnt 2013 ALNG MVL 1Y</v>
          </cell>
          <cell r="D9280">
            <v>3820.6914893617022</v>
          </cell>
          <cell r="E9280" t="str">
            <v>School 3</v>
          </cell>
        </row>
        <row r="9281">
          <cell r="B9281" t="str">
            <v>9ST-00124NN  BRL</v>
          </cell>
          <cell r="C9281" t="str">
            <v>OffAdtandCntrlMngmnt 2013 ALNG MVL 3Y</v>
          </cell>
          <cell r="D9281">
            <v>2865.5212765957449</v>
          </cell>
          <cell r="E9281" t="str">
            <v>School 3</v>
          </cell>
        </row>
        <row r="9282">
          <cell r="B9282" t="str">
            <v>9ST-00091FN  BRL</v>
          </cell>
          <cell r="C9282" t="str">
            <v>OffAdtandCntrlMngmnt ALNG LicSAPk MVL</v>
          </cell>
          <cell r="D9282">
            <v>1672.1808510638298</v>
          </cell>
          <cell r="E9282" t="str">
            <v>School 3</v>
          </cell>
        </row>
        <row r="9283">
          <cell r="B9283" t="str">
            <v>79P-05750NN  BRL</v>
          </cell>
          <cell r="C9283" t="str">
            <v>OfficeProPlus 2019 ALNG MVL 1Y</v>
          </cell>
          <cell r="D9283">
            <v>430.42553191489367</v>
          </cell>
          <cell r="E9283" t="str">
            <v>School 3</v>
          </cell>
        </row>
        <row r="9284">
          <cell r="B9284" t="str">
            <v>79P-05751NN  BRL</v>
          </cell>
          <cell r="C9284" t="str">
            <v>OfficeProPlus 2019 ALNG MVL 3Y</v>
          </cell>
          <cell r="D9284">
            <v>322.38297872340428</v>
          </cell>
          <cell r="E9284" t="str">
            <v>School 3</v>
          </cell>
        </row>
        <row r="9285">
          <cell r="B9285" t="str">
            <v>79P-03774SN  BRL</v>
          </cell>
          <cell r="C9285" t="str">
            <v>OfficeProPlus ALNG LicSAPk MVL School</v>
          </cell>
          <cell r="D9285">
            <v>99.787234042553195</v>
          </cell>
          <cell r="E9285" t="str">
            <v>School 3</v>
          </cell>
        </row>
        <row r="9286">
          <cell r="B9286" t="str">
            <v>DV4-00001FN  BRL</v>
          </cell>
          <cell r="C9286" t="str">
            <v>ParatureAddtDepartmentsEDU ShrdSvr ALNG SubsVL MVL AddOn</v>
          </cell>
          <cell r="D9286">
            <v>0</v>
          </cell>
          <cell r="E9286" t="str">
            <v>School 3</v>
          </cell>
        </row>
        <row r="9287">
          <cell r="B9287" t="str">
            <v>DV7-00001FN  BRL</v>
          </cell>
          <cell r="C9287" t="str">
            <v>ParatureAddtPageVwsEDU ShrdSvr ALNG SubsVL MVL AddOn</v>
          </cell>
          <cell r="D9287">
            <v>0</v>
          </cell>
          <cell r="E9287" t="str">
            <v>School 3</v>
          </cell>
        </row>
        <row r="9288">
          <cell r="B9288" t="str">
            <v>DV5-00001FN  BRL</v>
          </cell>
          <cell r="C9288" t="str">
            <v>ParatureAddtRcrdsEDU ShrdSvr ALNG SubsVL MVL AddOn</v>
          </cell>
          <cell r="D9288">
            <v>0</v>
          </cell>
          <cell r="E9288" t="str">
            <v>School 3</v>
          </cell>
        </row>
        <row r="9289">
          <cell r="B9289" t="str">
            <v>DV9-00001FN  BRL</v>
          </cell>
          <cell r="C9289" t="str">
            <v>ParatureEnhncdSpprtEDU ShrdSvr ALNG SubsVL MVL PerUsr</v>
          </cell>
          <cell r="D9289">
            <v>31.787234042553191</v>
          </cell>
          <cell r="E9289" t="str">
            <v>School 3</v>
          </cell>
        </row>
        <row r="9290">
          <cell r="B9290" t="str">
            <v>DV9-00001SN  BRL</v>
          </cell>
          <cell r="C9290" t="str">
            <v>ParatureEnhncdSpprtEDU ShrdSvr ALNG SubsVL MVL PerUsr</v>
          </cell>
          <cell r="D9290">
            <v>31.787234042553191</v>
          </cell>
          <cell r="E9290" t="str">
            <v>School 3</v>
          </cell>
        </row>
        <row r="9291">
          <cell r="B9291" t="str">
            <v>DV3-00001FN  BRL</v>
          </cell>
          <cell r="C9291" t="str">
            <v>ParatureEntEDU ShrdSvr ALNG SubsVL MVL PerUsr</v>
          </cell>
          <cell r="D9291">
            <v>0</v>
          </cell>
          <cell r="E9291" t="str">
            <v>School 3</v>
          </cell>
        </row>
        <row r="9292">
          <cell r="B9292" t="str">
            <v>DV3-00001SN  BRL</v>
          </cell>
          <cell r="C9292" t="str">
            <v>ParatureEntEDU ShrdSvr ALNG SubsVL MVL PerUsr</v>
          </cell>
          <cell r="D9292">
            <v>0</v>
          </cell>
          <cell r="E9292" t="str">
            <v>School 3</v>
          </cell>
        </row>
        <row r="9293">
          <cell r="B9293" t="str">
            <v>DW3-00002FN  BRL</v>
          </cell>
          <cell r="C9293" t="str">
            <v>ParatureProDirectSpprtEDU ShrdSvr ALNG SU MVL PerUsr</v>
          </cell>
          <cell r="D9293">
            <v>25.414893617021278</v>
          </cell>
          <cell r="E9293" t="str">
            <v>School 3</v>
          </cell>
        </row>
        <row r="9294">
          <cell r="B9294" t="str">
            <v>DW3-00002SN  BRL</v>
          </cell>
          <cell r="C9294" t="str">
            <v>ParatureProDirectSpprtEDU ShrdSvr ALNG SU MVL PerUsr</v>
          </cell>
          <cell r="D9294">
            <v>25.414893617021278</v>
          </cell>
          <cell r="E9294" t="str">
            <v>School 3</v>
          </cell>
        </row>
        <row r="9295">
          <cell r="B9295" t="str">
            <v>DW3-00001FN  BRL</v>
          </cell>
          <cell r="C9295" t="str">
            <v>ParatureProDirectSpprtEDU ShrdSvr ALNG SubsVL MVL PerUsr</v>
          </cell>
          <cell r="D9295">
            <v>57.202127659574472</v>
          </cell>
          <cell r="E9295" t="str">
            <v>School 3</v>
          </cell>
        </row>
        <row r="9296">
          <cell r="B9296" t="str">
            <v>DW3-00001SN  BRL</v>
          </cell>
          <cell r="C9296" t="str">
            <v>ParatureProDirectSpprtEDU ShrdSvr ALNG SubsVL MVL PerUsr</v>
          </cell>
          <cell r="D9296">
            <v>57.202127659574472</v>
          </cell>
          <cell r="E9296" t="str">
            <v>School 3</v>
          </cell>
        </row>
        <row r="9297">
          <cell r="B9297" t="str">
            <v>LK7-00001FN  BRL</v>
          </cell>
          <cell r="C9297" t="str">
            <v>Phone Sys EDU ShrdSvr ALNG SubsVL MVL PerUsr</v>
          </cell>
          <cell r="D9297">
            <v>17.276595744680851</v>
          </cell>
          <cell r="E9297" t="str">
            <v>School 3</v>
          </cell>
        </row>
        <row r="9298">
          <cell r="B9298"/>
          <cell r="C9298"/>
          <cell r="D9298"/>
          <cell r="E9298"/>
          <cell r="F9298"/>
        </row>
        <row r="9299">
          <cell r="B9299"/>
          <cell r="C9299"/>
          <cell r="D9299"/>
          <cell r="E9299"/>
          <cell r="F9299"/>
        </row>
        <row r="9300">
          <cell r="B9300"/>
          <cell r="C9300"/>
          <cell r="D9300"/>
          <cell r="E9300"/>
          <cell r="F9300"/>
        </row>
        <row r="9301">
          <cell r="B9301"/>
          <cell r="C9301"/>
          <cell r="D9301"/>
          <cell r="E9301"/>
          <cell r="F9301"/>
        </row>
        <row r="9302">
          <cell r="B9302"/>
          <cell r="C9302"/>
          <cell r="D9302"/>
          <cell r="E9302"/>
          <cell r="F9302"/>
        </row>
        <row r="9303">
          <cell r="B9303"/>
          <cell r="C9303"/>
          <cell r="D9303"/>
          <cell r="E9303"/>
          <cell r="F9303"/>
        </row>
        <row r="9304">
          <cell r="B9304"/>
          <cell r="C9304"/>
          <cell r="D9304"/>
          <cell r="E9304"/>
          <cell r="F9304"/>
        </row>
        <row r="9305">
          <cell r="B9305"/>
          <cell r="C9305"/>
          <cell r="D9305"/>
          <cell r="E9305"/>
          <cell r="F9305"/>
        </row>
        <row r="9306">
          <cell r="B9306"/>
          <cell r="C9306"/>
          <cell r="D9306"/>
          <cell r="E9306"/>
          <cell r="F9306"/>
        </row>
        <row r="9307">
          <cell r="B9307"/>
          <cell r="C9307"/>
          <cell r="D9307"/>
          <cell r="E9307"/>
          <cell r="F9307"/>
        </row>
        <row r="9308">
          <cell r="B9308"/>
          <cell r="C9308"/>
          <cell r="D9308"/>
          <cell r="E9308"/>
          <cell r="F9308"/>
        </row>
        <row r="9309">
          <cell r="B9309"/>
          <cell r="C9309"/>
          <cell r="D9309"/>
          <cell r="E9309"/>
          <cell r="F9309"/>
        </row>
        <row r="9310">
          <cell r="B9310"/>
          <cell r="C9310"/>
          <cell r="D9310"/>
          <cell r="E9310"/>
          <cell r="F9310"/>
        </row>
        <row r="9311">
          <cell r="B9311"/>
          <cell r="C9311"/>
          <cell r="D9311"/>
          <cell r="E9311"/>
          <cell r="F9311"/>
        </row>
        <row r="9312">
          <cell r="B9312"/>
          <cell r="C9312"/>
          <cell r="D9312"/>
          <cell r="E9312"/>
          <cell r="F9312"/>
        </row>
        <row r="9313">
          <cell r="B9313"/>
          <cell r="C9313"/>
          <cell r="D9313"/>
          <cell r="E9313"/>
          <cell r="F9313"/>
        </row>
        <row r="9314">
          <cell r="B9314"/>
          <cell r="C9314"/>
          <cell r="D9314"/>
          <cell r="E9314"/>
          <cell r="F9314"/>
        </row>
        <row r="9315">
          <cell r="B9315"/>
          <cell r="C9315"/>
          <cell r="D9315"/>
          <cell r="E9315"/>
          <cell r="F9315"/>
        </row>
        <row r="9316">
          <cell r="B9316"/>
          <cell r="C9316"/>
          <cell r="D9316"/>
          <cell r="E9316"/>
          <cell r="F9316"/>
        </row>
        <row r="9317">
          <cell r="B9317"/>
          <cell r="C9317"/>
          <cell r="D9317"/>
          <cell r="E9317"/>
          <cell r="F9317"/>
        </row>
        <row r="9318">
          <cell r="B9318"/>
          <cell r="C9318"/>
          <cell r="D9318"/>
          <cell r="E9318"/>
          <cell r="F9318"/>
        </row>
        <row r="9319">
          <cell r="B9319"/>
          <cell r="C9319"/>
          <cell r="D9319"/>
          <cell r="E9319"/>
          <cell r="F9319"/>
        </row>
        <row r="9320">
          <cell r="B9320"/>
          <cell r="C9320"/>
          <cell r="D9320"/>
          <cell r="E9320"/>
          <cell r="F9320"/>
        </row>
        <row r="9321">
          <cell r="B9321"/>
          <cell r="C9321"/>
          <cell r="D9321"/>
          <cell r="E9321"/>
          <cell r="F9321"/>
        </row>
        <row r="9322">
          <cell r="B9322"/>
          <cell r="C9322"/>
          <cell r="D9322"/>
          <cell r="E9322"/>
          <cell r="F9322"/>
        </row>
        <row r="9323">
          <cell r="B9323"/>
          <cell r="C9323"/>
          <cell r="D9323"/>
          <cell r="E9323"/>
          <cell r="F9323"/>
        </row>
        <row r="9324">
          <cell r="B9324"/>
          <cell r="C9324"/>
          <cell r="D9324"/>
          <cell r="E9324"/>
          <cell r="F9324"/>
        </row>
        <row r="9325">
          <cell r="B9325"/>
          <cell r="C9325"/>
          <cell r="D9325"/>
          <cell r="E9325"/>
          <cell r="F9325"/>
        </row>
        <row r="9326">
          <cell r="B9326"/>
          <cell r="C9326"/>
          <cell r="D9326"/>
          <cell r="E9326"/>
          <cell r="F9326"/>
        </row>
        <row r="9327">
          <cell r="B9327"/>
          <cell r="C9327"/>
          <cell r="D9327"/>
          <cell r="E9327"/>
          <cell r="F9327"/>
        </row>
        <row r="9328">
          <cell r="B9328"/>
          <cell r="C9328"/>
          <cell r="D9328"/>
          <cell r="E9328"/>
          <cell r="F9328"/>
        </row>
        <row r="9329">
          <cell r="B9329"/>
          <cell r="C9329"/>
          <cell r="D9329"/>
          <cell r="E9329"/>
          <cell r="F9329"/>
        </row>
        <row r="9330">
          <cell r="B9330"/>
          <cell r="C9330"/>
          <cell r="D9330"/>
          <cell r="E9330"/>
          <cell r="F9330"/>
        </row>
        <row r="9331">
          <cell r="B9331"/>
          <cell r="C9331"/>
          <cell r="D9331"/>
          <cell r="E9331"/>
          <cell r="F9331"/>
        </row>
        <row r="9332">
          <cell r="B9332"/>
          <cell r="C9332"/>
          <cell r="D9332"/>
          <cell r="E9332"/>
          <cell r="F9332"/>
        </row>
        <row r="9333">
          <cell r="B9333"/>
          <cell r="C9333"/>
          <cell r="D9333"/>
          <cell r="E9333"/>
          <cell r="F9333"/>
        </row>
        <row r="9334">
          <cell r="B9334"/>
          <cell r="C9334"/>
          <cell r="D9334"/>
          <cell r="E9334"/>
          <cell r="F9334"/>
        </row>
        <row r="9335">
          <cell r="B9335"/>
          <cell r="C9335"/>
          <cell r="D9335"/>
          <cell r="E9335"/>
          <cell r="F9335"/>
        </row>
        <row r="9336">
          <cell r="B9336"/>
          <cell r="C9336"/>
          <cell r="D9336"/>
          <cell r="E9336"/>
          <cell r="F9336"/>
        </row>
        <row r="9337">
          <cell r="B9337"/>
          <cell r="C9337"/>
          <cell r="D9337"/>
          <cell r="E9337"/>
          <cell r="F9337"/>
        </row>
        <row r="9338">
          <cell r="B9338"/>
          <cell r="C9338"/>
          <cell r="D9338"/>
          <cell r="E9338"/>
          <cell r="F9338"/>
        </row>
        <row r="9339">
          <cell r="B9339"/>
          <cell r="C9339"/>
          <cell r="D9339"/>
          <cell r="E9339"/>
          <cell r="F9339"/>
        </row>
        <row r="9340">
          <cell r="B9340"/>
          <cell r="C9340"/>
          <cell r="D9340"/>
          <cell r="E9340"/>
          <cell r="F9340"/>
        </row>
        <row r="9341">
          <cell r="B9341"/>
          <cell r="C9341"/>
          <cell r="D9341"/>
          <cell r="E9341"/>
          <cell r="F9341"/>
        </row>
        <row r="9342">
          <cell r="B9342"/>
          <cell r="C9342"/>
          <cell r="D9342"/>
          <cell r="E9342"/>
          <cell r="F9342"/>
        </row>
        <row r="9343">
          <cell r="B9343"/>
          <cell r="C9343"/>
          <cell r="D9343"/>
          <cell r="E9343"/>
          <cell r="F9343"/>
        </row>
        <row r="9344">
          <cell r="B9344"/>
          <cell r="C9344"/>
          <cell r="D9344"/>
          <cell r="E9344"/>
          <cell r="F9344"/>
        </row>
        <row r="9345">
          <cell r="B9345"/>
          <cell r="C9345"/>
          <cell r="D9345"/>
          <cell r="E9345"/>
          <cell r="F9345"/>
        </row>
        <row r="9346">
          <cell r="B9346"/>
          <cell r="C9346"/>
          <cell r="D9346"/>
          <cell r="E9346"/>
          <cell r="F9346"/>
        </row>
        <row r="9347">
          <cell r="B9347"/>
          <cell r="C9347"/>
          <cell r="D9347"/>
          <cell r="E9347"/>
          <cell r="F9347"/>
        </row>
        <row r="9348">
          <cell r="B9348"/>
          <cell r="C9348"/>
          <cell r="D9348"/>
          <cell r="E9348"/>
          <cell r="F9348"/>
        </row>
        <row r="9349">
          <cell r="B9349"/>
          <cell r="C9349"/>
          <cell r="D9349"/>
          <cell r="E9349"/>
          <cell r="F9349"/>
        </row>
        <row r="9350">
          <cell r="B9350"/>
          <cell r="C9350"/>
          <cell r="D9350"/>
          <cell r="E9350"/>
          <cell r="F9350"/>
        </row>
        <row r="9351">
          <cell r="B9351"/>
          <cell r="C9351"/>
          <cell r="D9351"/>
          <cell r="E9351"/>
          <cell r="F9351"/>
        </row>
        <row r="9352">
          <cell r="B9352"/>
          <cell r="C9352"/>
          <cell r="D9352"/>
          <cell r="E9352"/>
          <cell r="F9352"/>
        </row>
        <row r="9353">
          <cell r="B9353"/>
          <cell r="C9353"/>
          <cell r="D9353"/>
          <cell r="E9353"/>
          <cell r="F9353"/>
        </row>
        <row r="9354">
          <cell r="B9354"/>
          <cell r="C9354"/>
          <cell r="D9354"/>
          <cell r="E9354"/>
          <cell r="F9354"/>
        </row>
        <row r="9355">
          <cell r="B9355"/>
          <cell r="C9355"/>
          <cell r="D9355"/>
          <cell r="E9355"/>
          <cell r="F9355"/>
        </row>
        <row r="9356">
          <cell r="B9356"/>
          <cell r="C9356"/>
          <cell r="D9356"/>
          <cell r="E9356"/>
          <cell r="F9356"/>
        </row>
        <row r="9357">
          <cell r="B9357"/>
          <cell r="C9357"/>
          <cell r="D9357"/>
          <cell r="E9357"/>
          <cell r="F9357"/>
        </row>
        <row r="9358">
          <cell r="B9358"/>
          <cell r="C9358"/>
          <cell r="D9358"/>
          <cell r="E9358"/>
          <cell r="F9358"/>
        </row>
        <row r="9359">
          <cell r="B9359"/>
          <cell r="C9359"/>
          <cell r="D9359"/>
          <cell r="E9359"/>
          <cell r="F9359"/>
        </row>
        <row r="9360">
          <cell r="B9360"/>
          <cell r="C9360"/>
          <cell r="D9360"/>
          <cell r="E9360"/>
          <cell r="F9360"/>
        </row>
        <row r="9361">
          <cell r="B9361"/>
          <cell r="C9361"/>
          <cell r="D9361"/>
          <cell r="E9361"/>
          <cell r="F9361"/>
        </row>
        <row r="9362">
          <cell r="B9362"/>
          <cell r="C9362"/>
          <cell r="D9362"/>
          <cell r="E9362"/>
          <cell r="F9362"/>
        </row>
        <row r="9363">
          <cell r="B9363"/>
          <cell r="C9363"/>
          <cell r="D9363"/>
          <cell r="E9363"/>
          <cell r="F9363"/>
        </row>
        <row r="9364">
          <cell r="B9364"/>
          <cell r="C9364"/>
          <cell r="D9364"/>
          <cell r="E9364"/>
          <cell r="F9364"/>
        </row>
        <row r="9365">
          <cell r="B9365"/>
          <cell r="C9365"/>
          <cell r="D9365"/>
          <cell r="E9365"/>
          <cell r="F9365"/>
        </row>
        <row r="9366">
          <cell r="B9366"/>
          <cell r="C9366"/>
          <cell r="D9366"/>
          <cell r="E9366"/>
          <cell r="F9366"/>
        </row>
        <row r="9367">
          <cell r="B9367"/>
          <cell r="C9367"/>
          <cell r="D9367"/>
          <cell r="E9367"/>
          <cell r="F9367"/>
        </row>
        <row r="9368">
          <cell r="B9368"/>
          <cell r="C9368"/>
          <cell r="D9368"/>
          <cell r="E9368"/>
          <cell r="F9368"/>
        </row>
        <row r="9369">
          <cell r="B9369"/>
          <cell r="C9369"/>
          <cell r="D9369"/>
          <cell r="E9369"/>
          <cell r="F9369"/>
        </row>
        <row r="9370">
          <cell r="B9370"/>
          <cell r="C9370"/>
          <cell r="D9370"/>
          <cell r="E9370"/>
          <cell r="F9370"/>
        </row>
        <row r="9371">
          <cell r="B9371"/>
          <cell r="C9371"/>
          <cell r="D9371"/>
          <cell r="E9371"/>
          <cell r="F9371"/>
        </row>
        <row r="9372">
          <cell r="B9372"/>
          <cell r="C9372"/>
          <cell r="D9372"/>
          <cell r="E9372"/>
          <cell r="F9372"/>
        </row>
        <row r="9373">
          <cell r="B9373"/>
          <cell r="C9373"/>
          <cell r="D9373"/>
          <cell r="E9373"/>
          <cell r="F9373"/>
        </row>
        <row r="9374">
          <cell r="B9374"/>
          <cell r="C9374"/>
          <cell r="D9374"/>
          <cell r="E9374"/>
          <cell r="F9374"/>
        </row>
        <row r="9375">
          <cell r="B9375"/>
          <cell r="C9375"/>
          <cell r="D9375"/>
          <cell r="E9375"/>
          <cell r="F9375"/>
        </row>
        <row r="9376">
          <cell r="B9376"/>
          <cell r="C9376"/>
          <cell r="D9376"/>
          <cell r="E9376"/>
          <cell r="F9376"/>
        </row>
        <row r="9377">
          <cell r="B9377"/>
          <cell r="C9377"/>
          <cell r="D9377"/>
          <cell r="E9377"/>
          <cell r="F9377"/>
        </row>
        <row r="9378">
          <cell r="B9378"/>
          <cell r="C9378"/>
          <cell r="D9378"/>
          <cell r="E9378"/>
          <cell r="F9378"/>
        </row>
        <row r="9379">
          <cell r="B9379"/>
          <cell r="C9379"/>
          <cell r="D9379"/>
          <cell r="E9379"/>
          <cell r="F9379"/>
        </row>
        <row r="9380">
          <cell r="B9380"/>
          <cell r="C9380"/>
          <cell r="D9380"/>
          <cell r="E9380"/>
          <cell r="F9380"/>
        </row>
        <row r="9381">
          <cell r="B9381"/>
          <cell r="C9381"/>
          <cell r="D9381"/>
          <cell r="E9381"/>
          <cell r="F9381"/>
        </row>
        <row r="9382">
          <cell r="B9382"/>
          <cell r="C9382"/>
          <cell r="D9382"/>
          <cell r="E9382"/>
          <cell r="F9382"/>
        </row>
        <row r="9383">
          <cell r="B9383"/>
          <cell r="C9383"/>
          <cell r="D9383"/>
          <cell r="E9383"/>
          <cell r="F9383"/>
        </row>
        <row r="9384">
          <cell r="B9384"/>
          <cell r="C9384"/>
          <cell r="D9384"/>
          <cell r="E9384"/>
          <cell r="F9384"/>
        </row>
        <row r="9385">
          <cell r="B9385"/>
          <cell r="C9385"/>
          <cell r="D9385"/>
          <cell r="E9385"/>
          <cell r="F9385"/>
        </row>
        <row r="9386">
          <cell r="B9386"/>
          <cell r="C9386"/>
          <cell r="D9386"/>
          <cell r="E9386"/>
          <cell r="F9386"/>
        </row>
        <row r="9387">
          <cell r="B9387"/>
          <cell r="C9387"/>
          <cell r="D9387"/>
          <cell r="E9387"/>
          <cell r="F9387"/>
        </row>
        <row r="9388">
          <cell r="B9388"/>
          <cell r="C9388"/>
          <cell r="D9388"/>
          <cell r="E9388"/>
          <cell r="F9388"/>
        </row>
        <row r="9389">
          <cell r="B9389"/>
          <cell r="C9389"/>
          <cell r="D9389"/>
          <cell r="E9389"/>
          <cell r="F9389"/>
        </row>
        <row r="9390">
          <cell r="B9390"/>
          <cell r="C9390"/>
          <cell r="D9390"/>
          <cell r="E9390"/>
          <cell r="F9390"/>
        </row>
        <row r="9391">
          <cell r="B9391"/>
          <cell r="C9391"/>
          <cell r="D9391"/>
          <cell r="E9391"/>
          <cell r="F9391"/>
        </row>
        <row r="9392">
          <cell r="B9392"/>
          <cell r="C9392"/>
          <cell r="D9392"/>
          <cell r="E9392"/>
          <cell r="F9392"/>
        </row>
        <row r="9393">
          <cell r="B9393"/>
          <cell r="C9393"/>
          <cell r="D9393"/>
          <cell r="E9393"/>
          <cell r="F9393"/>
        </row>
        <row r="9394">
          <cell r="B9394"/>
          <cell r="C9394"/>
          <cell r="D9394"/>
          <cell r="E9394"/>
          <cell r="F9394"/>
        </row>
        <row r="9395">
          <cell r="B9395"/>
          <cell r="C9395"/>
          <cell r="D9395"/>
          <cell r="E9395"/>
          <cell r="F9395"/>
        </row>
        <row r="9396">
          <cell r="B9396"/>
          <cell r="C9396"/>
          <cell r="D9396"/>
          <cell r="E9396"/>
          <cell r="F9396"/>
        </row>
        <row r="9397">
          <cell r="B9397"/>
          <cell r="C9397"/>
          <cell r="D9397"/>
          <cell r="E9397"/>
          <cell r="F9397"/>
        </row>
        <row r="9398">
          <cell r="B9398"/>
          <cell r="C9398"/>
          <cell r="D9398"/>
          <cell r="E9398"/>
          <cell r="F9398"/>
        </row>
        <row r="9399">
          <cell r="B9399"/>
          <cell r="C9399"/>
          <cell r="D9399"/>
          <cell r="E9399"/>
          <cell r="F9399"/>
        </row>
        <row r="9400">
          <cell r="B9400"/>
          <cell r="C9400"/>
          <cell r="D9400"/>
          <cell r="E9400"/>
          <cell r="F9400"/>
        </row>
        <row r="9401">
          <cell r="B9401"/>
          <cell r="C9401"/>
          <cell r="D9401"/>
          <cell r="E9401"/>
          <cell r="F9401"/>
        </row>
        <row r="9402">
          <cell r="B9402"/>
          <cell r="C9402"/>
          <cell r="D9402"/>
          <cell r="E9402"/>
          <cell r="F9402"/>
        </row>
        <row r="9403">
          <cell r="B9403"/>
          <cell r="C9403"/>
          <cell r="D9403"/>
          <cell r="E9403"/>
          <cell r="F9403"/>
        </row>
        <row r="9404">
          <cell r="B9404"/>
          <cell r="C9404"/>
          <cell r="D9404"/>
          <cell r="E9404"/>
          <cell r="F9404"/>
        </row>
        <row r="9405">
          <cell r="B9405"/>
          <cell r="C9405"/>
          <cell r="D9405"/>
          <cell r="E9405"/>
          <cell r="F9405"/>
        </row>
        <row r="9406">
          <cell r="B9406"/>
          <cell r="C9406"/>
          <cell r="D9406"/>
          <cell r="E9406"/>
          <cell r="F9406"/>
        </row>
        <row r="9407">
          <cell r="B9407"/>
          <cell r="C9407"/>
          <cell r="D9407"/>
          <cell r="E9407"/>
          <cell r="F9407"/>
        </row>
        <row r="9408">
          <cell r="B9408"/>
          <cell r="C9408"/>
          <cell r="D9408"/>
          <cell r="E9408"/>
          <cell r="F9408"/>
        </row>
        <row r="9409">
          <cell r="B9409"/>
          <cell r="C9409"/>
          <cell r="D9409"/>
          <cell r="E9409"/>
          <cell r="F9409"/>
        </row>
        <row r="9410">
          <cell r="B9410"/>
          <cell r="C9410"/>
          <cell r="D9410"/>
          <cell r="E9410"/>
          <cell r="F9410"/>
        </row>
        <row r="9411">
          <cell r="B9411"/>
          <cell r="C9411"/>
          <cell r="D9411"/>
          <cell r="E9411"/>
          <cell r="F9411"/>
        </row>
        <row r="9412">
          <cell r="B9412"/>
          <cell r="C9412"/>
          <cell r="D9412"/>
          <cell r="E9412"/>
          <cell r="F9412"/>
        </row>
        <row r="9413">
          <cell r="B9413"/>
          <cell r="C9413"/>
          <cell r="D9413"/>
          <cell r="E9413"/>
          <cell r="F9413"/>
        </row>
        <row r="9414">
          <cell r="B9414"/>
          <cell r="C9414"/>
          <cell r="D9414"/>
          <cell r="E9414"/>
          <cell r="F9414"/>
        </row>
        <row r="9415">
          <cell r="B9415"/>
          <cell r="C9415"/>
          <cell r="D9415"/>
          <cell r="E9415"/>
          <cell r="F9415"/>
        </row>
        <row r="9416">
          <cell r="B9416"/>
          <cell r="C9416"/>
          <cell r="D9416"/>
          <cell r="E9416"/>
          <cell r="F9416"/>
        </row>
        <row r="9417">
          <cell r="B9417"/>
          <cell r="C9417"/>
          <cell r="D9417"/>
          <cell r="E9417"/>
          <cell r="F9417"/>
        </row>
        <row r="9418">
          <cell r="B9418"/>
          <cell r="C9418"/>
          <cell r="D9418"/>
          <cell r="E9418"/>
          <cell r="F9418"/>
        </row>
        <row r="9419">
          <cell r="B9419"/>
          <cell r="C9419"/>
          <cell r="D9419"/>
          <cell r="E9419"/>
          <cell r="F9419"/>
        </row>
        <row r="9420">
          <cell r="B9420"/>
          <cell r="C9420"/>
          <cell r="D9420"/>
          <cell r="E9420"/>
          <cell r="F9420"/>
        </row>
        <row r="9421">
          <cell r="B9421"/>
          <cell r="C9421"/>
          <cell r="D9421"/>
          <cell r="E9421"/>
          <cell r="F9421"/>
        </row>
        <row r="9422">
          <cell r="B9422"/>
          <cell r="C9422"/>
          <cell r="D9422"/>
          <cell r="E9422"/>
          <cell r="F9422"/>
        </row>
        <row r="9423">
          <cell r="B9423"/>
          <cell r="C9423"/>
          <cell r="D9423"/>
          <cell r="E9423"/>
          <cell r="F9423"/>
        </row>
        <row r="9424">
          <cell r="B9424"/>
          <cell r="C9424"/>
          <cell r="D9424"/>
          <cell r="E9424"/>
          <cell r="F9424"/>
        </row>
        <row r="9425">
          <cell r="B9425"/>
          <cell r="C9425"/>
          <cell r="D9425"/>
          <cell r="E9425"/>
          <cell r="F9425"/>
        </row>
        <row r="9426">
          <cell r="B9426"/>
          <cell r="C9426"/>
          <cell r="D9426"/>
          <cell r="E9426"/>
          <cell r="F9426"/>
        </row>
        <row r="9427">
          <cell r="B9427"/>
          <cell r="C9427"/>
          <cell r="D9427"/>
          <cell r="E9427"/>
          <cell r="F9427"/>
        </row>
        <row r="9428">
          <cell r="B9428"/>
          <cell r="C9428"/>
          <cell r="D9428"/>
          <cell r="E9428"/>
          <cell r="F9428"/>
        </row>
        <row r="9429">
          <cell r="B9429"/>
          <cell r="C9429"/>
          <cell r="D9429"/>
          <cell r="E9429"/>
          <cell r="F9429"/>
        </row>
        <row r="9430">
          <cell r="B9430"/>
          <cell r="C9430"/>
          <cell r="D9430"/>
          <cell r="E9430"/>
          <cell r="F9430"/>
        </row>
        <row r="9431">
          <cell r="B9431"/>
          <cell r="C9431"/>
          <cell r="D9431"/>
          <cell r="E9431"/>
          <cell r="F9431"/>
        </row>
        <row r="9432">
          <cell r="B9432"/>
          <cell r="C9432"/>
          <cell r="D9432"/>
          <cell r="E9432"/>
          <cell r="F9432"/>
        </row>
        <row r="9433">
          <cell r="B9433"/>
          <cell r="C9433"/>
          <cell r="D9433"/>
          <cell r="E9433"/>
          <cell r="F9433"/>
        </row>
        <row r="9434">
          <cell r="B9434"/>
          <cell r="C9434"/>
          <cell r="D9434"/>
          <cell r="E9434"/>
          <cell r="F9434"/>
        </row>
        <row r="9435">
          <cell r="B9435"/>
          <cell r="C9435"/>
          <cell r="D9435"/>
          <cell r="E9435"/>
          <cell r="F9435"/>
        </row>
        <row r="9436">
          <cell r="B9436"/>
          <cell r="C9436"/>
          <cell r="D9436"/>
          <cell r="E9436"/>
          <cell r="F9436"/>
        </row>
        <row r="9437">
          <cell r="B9437"/>
          <cell r="C9437"/>
          <cell r="D9437"/>
          <cell r="E9437"/>
          <cell r="F9437"/>
        </row>
        <row r="9438">
          <cell r="B9438"/>
          <cell r="C9438"/>
          <cell r="D9438"/>
          <cell r="E9438"/>
          <cell r="F9438"/>
        </row>
        <row r="9439">
          <cell r="B9439"/>
          <cell r="C9439"/>
          <cell r="D9439"/>
          <cell r="E9439"/>
          <cell r="F9439"/>
        </row>
        <row r="9440">
          <cell r="B9440"/>
          <cell r="C9440"/>
          <cell r="D9440"/>
          <cell r="E9440"/>
          <cell r="F9440"/>
        </row>
        <row r="9441">
          <cell r="B9441"/>
          <cell r="C9441"/>
          <cell r="D9441"/>
          <cell r="E9441"/>
          <cell r="F9441"/>
        </row>
        <row r="9442">
          <cell r="B9442"/>
          <cell r="C9442"/>
          <cell r="D9442"/>
          <cell r="E9442"/>
          <cell r="F9442"/>
        </row>
        <row r="9443">
          <cell r="B9443"/>
          <cell r="C9443"/>
          <cell r="D9443"/>
          <cell r="E9443"/>
          <cell r="F9443"/>
        </row>
        <row r="9444">
          <cell r="B9444"/>
          <cell r="C9444"/>
          <cell r="D9444"/>
          <cell r="E9444"/>
          <cell r="F9444"/>
        </row>
        <row r="9445">
          <cell r="B9445"/>
          <cell r="C9445"/>
          <cell r="D9445"/>
          <cell r="E9445"/>
          <cell r="F9445"/>
        </row>
        <row r="9446">
          <cell r="B9446"/>
          <cell r="C9446"/>
          <cell r="D9446"/>
          <cell r="E9446"/>
          <cell r="F9446"/>
        </row>
        <row r="9447">
          <cell r="B9447"/>
          <cell r="C9447"/>
          <cell r="D9447"/>
          <cell r="E9447"/>
          <cell r="F9447"/>
        </row>
        <row r="9448">
          <cell r="B9448"/>
          <cell r="C9448"/>
          <cell r="D9448"/>
          <cell r="E9448"/>
          <cell r="F9448"/>
        </row>
        <row r="9449">
          <cell r="B9449"/>
          <cell r="C9449"/>
          <cell r="D9449"/>
          <cell r="E9449"/>
          <cell r="F9449"/>
        </row>
        <row r="9450">
          <cell r="B9450"/>
          <cell r="C9450"/>
          <cell r="D9450"/>
          <cell r="E9450"/>
          <cell r="F9450"/>
        </row>
        <row r="9451">
          <cell r="B9451"/>
          <cell r="C9451"/>
          <cell r="D9451"/>
          <cell r="E9451"/>
          <cell r="F9451"/>
        </row>
        <row r="9452">
          <cell r="B9452"/>
          <cell r="C9452"/>
          <cell r="D9452"/>
          <cell r="E9452"/>
          <cell r="F9452"/>
        </row>
        <row r="9453">
          <cell r="B9453"/>
          <cell r="C9453"/>
          <cell r="D9453"/>
          <cell r="E9453"/>
          <cell r="F9453"/>
        </row>
        <row r="9454">
          <cell r="B9454"/>
          <cell r="C9454"/>
          <cell r="D9454"/>
          <cell r="E9454"/>
          <cell r="F9454"/>
        </row>
        <row r="9455">
          <cell r="B9455"/>
          <cell r="C9455"/>
          <cell r="D9455"/>
          <cell r="E9455"/>
          <cell r="F9455"/>
        </row>
        <row r="9456">
          <cell r="B9456"/>
          <cell r="C9456"/>
          <cell r="D9456"/>
          <cell r="E9456"/>
          <cell r="F9456"/>
        </row>
        <row r="9457">
          <cell r="B9457"/>
          <cell r="C9457"/>
          <cell r="D9457"/>
          <cell r="E9457"/>
          <cell r="F9457"/>
        </row>
        <row r="9458">
          <cell r="B9458"/>
          <cell r="C9458"/>
          <cell r="D9458"/>
          <cell r="E9458"/>
          <cell r="F9458"/>
        </row>
        <row r="9459">
          <cell r="B9459"/>
          <cell r="C9459"/>
          <cell r="D9459"/>
          <cell r="E9459"/>
          <cell r="F9459"/>
        </row>
        <row r="9460">
          <cell r="B9460"/>
          <cell r="C9460"/>
          <cell r="D9460"/>
          <cell r="E9460"/>
          <cell r="F9460"/>
        </row>
        <row r="9461">
          <cell r="B9461"/>
          <cell r="C9461"/>
          <cell r="D9461"/>
          <cell r="E9461"/>
          <cell r="F9461"/>
        </row>
        <row r="9462">
          <cell r="B9462"/>
          <cell r="C9462"/>
          <cell r="D9462"/>
          <cell r="E9462"/>
          <cell r="F9462"/>
        </row>
        <row r="9463">
          <cell r="B9463"/>
          <cell r="C9463"/>
          <cell r="D9463"/>
          <cell r="E9463"/>
          <cell r="F9463"/>
        </row>
        <row r="9464">
          <cell r="B9464"/>
          <cell r="C9464"/>
          <cell r="D9464"/>
          <cell r="E9464"/>
          <cell r="F9464"/>
        </row>
        <row r="9465">
          <cell r="B9465"/>
          <cell r="C9465"/>
          <cell r="D9465"/>
          <cell r="E9465"/>
          <cell r="F9465"/>
        </row>
        <row r="9466">
          <cell r="B9466"/>
          <cell r="C9466"/>
          <cell r="D9466"/>
          <cell r="E9466"/>
          <cell r="F9466"/>
        </row>
        <row r="9467">
          <cell r="B9467"/>
          <cell r="C9467"/>
          <cell r="D9467"/>
          <cell r="E9467"/>
          <cell r="F9467"/>
        </row>
        <row r="9468">
          <cell r="B9468"/>
          <cell r="C9468"/>
          <cell r="D9468"/>
          <cell r="E9468"/>
          <cell r="F9468"/>
        </row>
        <row r="9469">
          <cell r="B9469"/>
          <cell r="C9469"/>
          <cell r="D9469"/>
          <cell r="E9469"/>
          <cell r="F9469"/>
        </row>
        <row r="9470">
          <cell r="B9470"/>
          <cell r="C9470"/>
          <cell r="D9470"/>
          <cell r="E9470"/>
          <cell r="F9470"/>
        </row>
        <row r="9471">
          <cell r="B9471"/>
          <cell r="C9471"/>
          <cell r="D9471"/>
          <cell r="E9471"/>
          <cell r="F9471"/>
        </row>
        <row r="9472">
          <cell r="B9472"/>
          <cell r="C9472"/>
          <cell r="D9472"/>
          <cell r="E9472"/>
          <cell r="F9472"/>
        </row>
        <row r="9473">
          <cell r="B9473"/>
          <cell r="C9473"/>
          <cell r="D9473"/>
          <cell r="E9473"/>
          <cell r="F9473"/>
        </row>
        <row r="9474">
          <cell r="B9474"/>
          <cell r="C9474"/>
          <cell r="D9474"/>
          <cell r="E9474"/>
          <cell r="F9474"/>
        </row>
        <row r="9475">
          <cell r="B9475"/>
          <cell r="C9475"/>
          <cell r="D9475"/>
          <cell r="E9475"/>
          <cell r="F9475"/>
        </row>
        <row r="9476">
          <cell r="B9476"/>
          <cell r="C9476"/>
          <cell r="D9476"/>
          <cell r="E9476"/>
          <cell r="F9476"/>
        </row>
        <row r="9477">
          <cell r="B9477"/>
          <cell r="C9477"/>
          <cell r="D9477"/>
          <cell r="E9477"/>
          <cell r="F9477"/>
        </row>
        <row r="9478">
          <cell r="B9478"/>
          <cell r="C9478"/>
          <cell r="D9478"/>
          <cell r="E9478"/>
          <cell r="F9478"/>
        </row>
        <row r="9479">
          <cell r="B9479"/>
          <cell r="C9479"/>
          <cell r="D9479"/>
          <cell r="E9479"/>
          <cell r="F9479"/>
        </row>
        <row r="9480">
          <cell r="B9480"/>
          <cell r="C9480"/>
          <cell r="D9480"/>
          <cell r="E9480"/>
          <cell r="F9480"/>
        </row>
        <row r="9481">
          <cell r="B9481"/>
          <cell r="C9481"/>
          <cell r="D9481"/>
          <cell r="E9481"/>
          <cell r="F9481"/>
        </row>
        <row r="9482">
          <cell r="B9482"/>
          <cell r="C9482"/>
          <cell r="D9482"/>
          <cell r="E9482"/>
          <cell r="F9482"/>
        </row>
        <row r="9483">
          <cell r="B9483"/>
          <cell r="C9483"/>
          <cell r="D9483"/>
          <cell r="E9483"/>
          <cell r="F9483"/>
        </row>
        <row r="9484">
          <cell r="B9484"/>
          <cell r="C9484"/>
          <cell r="D9484"/>
          <cell r="E9484"/>
          <cell r="F9484"/>
        </row>
        <row r="9485">
          <cell r="B9485"/>
          <cell r="C9485"/>
          <cell r="D9485"/>
          <cell r="E9485"/>
          <cell r="F9485"/>
        </row>
        <row r="9486">
          <cell r="B9486"/>
          <cell r="C9486"/>
          <cell r="D9486"/>
          <cell r="E9486"/>
          <cell r="F9486"/>
        </row>
        <row r="9487">
          <cell r="B9487"/>
          <cell r="C9487"/>
          <cell r="D9487"/>
          <cell r="E9487"/>
          <cell r="F9487"/>
        </row>
        <row r="9488">
          <cell r="B9488"/>
          <cell r="C9488"/>
          <cell r="D9488"/>
          <cell r="E9488"/>
          <cell r="F9488"/>
        </row>
        <row r="9489">
          <cell r="B9489"/>
          <cell r="C9489"/>
          <cell r="D9489"/>
          <cell r="E9489"/>
          <cell r="F9489"/>
        </row>
        <row r="9490">
          <cell r="B9490"/>
          <cell r="C9490"/>
          <cell r="D9490"/>
          <cell r="E9490"/>
          <cell r="F9490"/>
        </row>
        <row r="9491">
          <cell r="B9491"/>
          <cell r="C9491"/>
          <cell r="D9491"/>
          <cell r="E9491"/>
          <cell r="F9491"/>
        </row>
        <row r="9492">
          <cell r="B9492"/>
          <cell r="C9492"/>
          <cell r="D9492"/>
          <cell r="E9492"/>
          <cell r="F9492"/>
        </row>
        <row r="9493">
          <cell r="B9493"/>
          <cell r="C9493"/>
          <cell r="D9493"/>
          <cell r="E9493"/>
          <cell r="F9493"/>
        </row>
        <row r="9494">
          <cell r="B9494"/>
          <cell r="C9494"/>
          <cell r="D9494"/>
          <cell r="E9494"/>
          <cell r="F9494"/>
        </row>
        <row r="9495">
          <cell r="B9495"/>
          <cell r="C9495"/>
          <cell r="D9495"/>
          <cell r="E9495"/>
          <cell r="F9495"/>
        </row>
        <row r="9496">
          <cell r="B9496"/>
          <cell r="C9496"/>
          <cell r="D9496"/>
          <cell r="E9496"/>
          <cell r="F9496"/>
        </row>
        <row r="9497">
          <cell r="B9497"/>
          <cell r="C9497"/>
          <cell r="D9497"/>
          <cell r="E9497"/>
          <cell r="F9497"/>
        </row>
        <row r="9498">
          <cell r="B9498"/>
          <cell r="C9498"/>
          <cell r="D9498"/>
          <cell r="E9498"/>
          <cell r="F9498"/>
        </row>
        <row r="9499">
          <cell r="B9499"/>
          <cell r="C9499"/>
          <cell r="D9499"/>
          <cell r="E9499"/>
          <cell r="F9499"/>
        </row>
        <row r="9500">
          <cell r="B9500"/>
          <cell r="C9500"/>
          <cell r="D9500"/>
          <cell r="E9500"/>
          <cell r="F9500"/>
        </row>
        <row r="9501">
          <cell r="B9501"/>
          <cell r="C9501"/>
          <cell r="D9501"/>
          <cell r="E9501"/>
          <cell r="F9501"/>
        </row>
        <row r="9502">
          <cell r="B9502"/>
          <cell r="C9502"/>
          <cell r="D9502"/>
          <cell r="E9502"/>
          <cell r="F9502"/>
        </row>
        <row r="9503">
          <cell r="B9503"/>
          <cell r="C9503"/>
          <cell r="D9503"/>
          <cell r="E9503"/>
          <cell r="F9503"/>
        </row>
        <row r="9504">
          <cell r="B9504"/>
          <cell r="C9504"/>
          <cell r="D9504"/>
          <cell r="E9504"/>
          <cell r="F9504"/>
        </row>
        <row r="9505">
          <cell r="B9505"/>
          <cell r="C9505"/>
          <cell r="D9505"/>
          <cell r="E9505"/>
          <cell r="F9505"/>
        </row>
        <row r="9506">
          <cell r="B9506"/>
          <cell r="C9506"/>
          <cell r="D9506"/>
          <cell r="E9506"/>
          <cell r="F9506"/>
        </row>
        <row r="9507">
          <cell r="B9507"/>
          <cell r="C9507"/>
          <cell r="D9507"/>
          <cell r="E9507"/>
          <cell r="F9507"/>
        </row>
        <row r="9508">
          <cell r="B9508"/>
          <cell r="C9508"/>
          <cell r="D9508"/>
          <cell r="E9508"/>
          <cell r="F9508"/>
        </row>
        <row r="9509">
          <cell r="B9509"/>
          <cell r="C9509"/>
          <cell r="D9509"/>
          <cell r="E9509"/>
          <cell r="F9509"/>
        </row>
        <row r="9510">
          <cell r="B9510"/>
          <cell r="C9510"/>
          <cell r="D9510"/>
          <cell r="E9510"/>
          <cell r="F9510"/>
        </row>
        <row r="9511">
          <cell r="B9511"/>
          <cell r="C9511"/>
          <cell r="D9511"/>
          <cell r="E9511"/>
          <cell r="F9511"/>
        </row>
        <row r="9512">
          <cell r="B9512"/>
          <cell r="C9512"/>
          <cell r="D9512"/>
          <cell r="E9512"/>
          <cell r="F9512"/>
        </row>
        <row r="9513">
          <cell r="B9513"/>
          <cell r="C9513"/>
          <cell r="D9513"/>
          <cell r="E9513"/>
          <cell r="F9513"/>
        </row>
        <row r="9514">
          <cell r="B9514"/>
          <cell r="C9514"/>
          <cell r="D9514"/>
          <cell r="E9514"/>
          <cell r="F9514"/>
        </row>
        <row r="9515">
          <cell r="B9515"/>
          <cell r="C9515"/>
          <cell r="D9515"/>
          <cell r="E9515"/>
          <cell r="F9515"/>
        </row>
        <row r="9516">
          <cell r="B9516"/>
          <cell r="C9516"/>
          <cell r="D9516"/>
          <cell r="E9516"/>
          <cell r="F9516"/>
        </row>
        <row r="9517">
          <cell r="B9517"/>
          <cell r="C9517"/>
          <cell r="D9517"/>
          <cell r="E9517"/>
          <cell r="F9517"/>
        </row>
        <row r="9518">
          <cell r="B9518"/>
          <cell r="C9518"/>
          <cell r="D9518"/>
          <cell r="E9518"/>
          <cell r="F9518"/>
        </row>
        <row r="9519">
          <cell r="B9519"/>
          <cell r="C9519"/>
          <cell r="D9519"/>
          <cell r="E9519"/>
          <cell r="F9519"/>
        </row>
        <row r="9520">
          <cell r="B9520"/>
          <cell r="C9520"/>
          <cell r="D9520"/>
          <cell r="E9520"/>
          <cell r="F9520"/>
        </row>
        <row r="9521">
          <cell r="B9521"/>
          <cell r="C9521"/>
          <cell r="D9521"/>
          <cell r="E9521"/>
          <cell r="F9521"/>
        </row>
        <row r="9522">
          <cell r="B9522"/>
          <cell r="C9522"/>
          <cell r="D9522"/>
          <cell r="E9522"/>
          <cell r="F9522"/>
        </row>
        <row r="9523">
          <cell r="B9523"/>
          <cell r="C9523"/>
          <cell r="D9523"/>
          <cell r="E9523"/>
          <cell r="F9523"/>
        </row>
        <row r="9524">
          <cell r="B9524"/>
          <cell r="C9524"/>
          <cell r="D9524"/>
          <cell r="E9524"/>
          <cell r="F9524"/>
        </row>
        <row r="9525">
          <cell r="B9525"/>
          <cell r="C9525"/>
          <cell r="D9525"/>
          <cell r="E9525"/>
          <cell r="F9525"/>
        </row>
        <row r="9526">
          <cell r="B9526"/>
          <cell r="C9526"/>
          <cell r="D9526"/>
          <cell r="E9526"/>
          <cell r="F9526"/>
        </row>
        <row r="9527">
          <cell r="B9527"/>
          <cell r="C9527"/>
          <cell r="D9527"/>
          <cell r="E9527"/>
          <cell r="F9527"/>
        </row>
        <row r="9528">
          <cell r="B9528"/>
          <cell r="C9528"/>
          <cell r="D9528"/>
          <cell r="E9528"/>
          <cell r="F9528"/>
        </row>
        <row r="9529">
          <cell r="B9529"/>
          <cell r="C9529"/>
          <cell r="D9529"/>
          <cell r="E9529"/>
          <cell r="F9529"/>
        </row>
        <row r="9530">
          <cell r="B9530"/>
          <cell r="C9530"/>
          <cell r="D9530"/>
          <cell r="E9530"/>
          <cell r="F9530"/>
        </row>
        <row r="9531">
          <cell r="B9531"/>
          <cell r="C9531"/>
          <cell r="D9531"/>
          <cell r="E9531"/>
          <cell r="F9531"/>
        </row>
        <row r="9532">
          <cell r="B9532"/>
          <cell r="C9532"/>
          <cell r="D9532"/>
          <cell r="E9532"/>
          <cell r="F9532"/>
        </row>
        <row r="9533">
          <cell r="B9533"/>
          <cell r="C9533"/>
          <cell r="D9533"/>
          <cell r="E9533"/>
          <cell r="F9533"/>
        </row>
        <row r="9534">
          <cell r="B9534"/>
          <cell r="C9534"/>
          <cell r="D9534"/>
          <cell r="E9534"/>
          <cell r="F9534"/>
        </row>
        <row r="9535">
          <cell r="B9535"/>
          <cell r="C9535"/>
          <cell r="D9535"/>
          <cell r="E9535"/>
          <cell r="F9535"/>
        </row>
        <row r="9536">
          <cell r="B9536"/>
          <cell r="C9536"/>
          <cell r="D9536"/>
          <cell r="E9536"/>
          <cell r="F9536"/>
        </row>
        <row r="9537">
          <cell r="B9537"/>
          <cell r="C9537"/>
          <cell r="D9537"/>
          <cell r="E9537"/>
          <cell r="F9537"/>
        </row>
        <row r="9538">
          <cell r="B9538"/>
          <cell r="C9538"/>
          <cell r="D9538"/>
          <cell r="E9538"/>
          <cell r="F9538"/>
        </row>
        <row r="9539">
          <cell r="B9539"/>
          <cell r="C9539"/>
          <cell r="D9539"/>
          <cell r="E9539"/>
          <cell r="F9539"/>
        </row>
        <row r="9540">
          <cell r="B9540"/>
          <cell r="C9540"/>
          <cell r="D9540"/>
          <cell r="E9540"/>
          <cell r="F9540"/>
        </row>
        <row r="9541">
          <cell r="B9541"/>
          <cell r="C9541"/>
          <cell r="D9541"/>
          <cell r="E9541"/>
          <cell r="F9541"/>
        </row>
        <row r="9542">
          <cell r="B9542"/>
          <cell r="C9542"/>
          <cell r="D9542"/>
          <cell r="E9542"/>
          <cell r="F9542"/>
        </row>
        <row r="9543">
          <cell r="B9543"/>
          <cell r="C9543"/>
          <cell r="D9543"/>
          <cell r="E9543"/>
          <cell r="F9543"/>
        </row>
        <row r="9544">
          <cell r="B9544"/>
          <cell r="C9544"/>
          <cell r="D9544"/>
          <cell r="E9544"/>
          <cell r="F9544"/>
        </row>
        <row r="9545">
          <cell r="B9545"/>
          <cell r="C9545"/>
          <cell r="D9545"/>
          <cell r="E9545"/>
          <cell r="F9545"/>
        </row>
        <row r="9546">
          <cell r="B9546"/>
          <cell r="C9546"/>
          <cell r="D9546"/>
          <cell r="E9546"/>
          <cell r="F9546"/>
        </row>
        <row r="9547">
          <cell r="B9547"/>
          <cell r="C9547"/>
          <cell r="D9547"/>
          <cell r="E9547"/>
          <cell r="F9547"/>
        </row>
        <row r="9548">
          <cell r="B9548"/>
          <cell r="C9548"/>
          <cell r="D9548"/>
          <cell r="E9548"/>
          <cell r="F9548"/>
        </row>
        <row r="9549">
          <cell r="B9549"/>
          <cell r="C9549"/>
          <cell r="D9549"/>
          <cell r="E9549"/>
          <cell r="F9549"/>
        </row>
        <row r="9550">
          <cell r="B9550"/>
          <cell r="C9550"/>
          <cell r="D9550"/>
          <cell r="E9550"/>
          <cell r="F9550"/>
        </row>
        <row r="9551">
          <cell r="B9551"/>
          <cell r="C9551"/>
          <cell r="D9551"/>
          <cell r="E9551"/>
          <cell r="F9551"/>
        </row>
        <row r="9552">
          <cell r="B9552"/>
          <cell r="C9552"/>
          <cell r="D9552"/>
          <cell r="E9552"/>
          <cell r="F9552"/>
        </row>
        <row r="9553">
          <cell r="B9553"/>
          <cell r="C9553"/>
          <cell r="D9553"/>
          <cell r="E9553"/>
          <cell r="F9553"/>
        </row>
        <row r="9554">
          <cell r="B9554"/>
          <cell r="C9554"/>
          <cell r="D9554"/>
          <cell r="E9554"/>
          <cell r="F9554"/>
        </row>
        <row r="9555">
          <cell r="B9555"/>
          <cell r="C9555"/>
          <cell r="D9555"/>
          <cell r="E9555"/>
          <cell r="F9555"/>
        </row>
        <row r="9556">
          <cell r="B9556"/>
          <cell r="C9556"/>
          <cell r="D9556"/>
          <cell r="E9556"/>
          <cell r="F9556"/>
        </row>
        <row r="9557">
          <cell r="B9557"/>
          <cell r="C9557"/>
          <cell r="D9557"/>
          <cell r="E9557"/>
          <cell r="F9557"/>
        </row>
        <row r="9558">
          <cell r="B9558"/>
          <cell r="C9558"/>
          <cell r="D9558"/>
          <cell r="E9558"/>
          <cell r="F9558"/>
        </row>
        <row r="9559">
          <cell r="B9559"/>
          <cell r="C9559"/>
          <cell r="D9559"/>
          <cell r="E9559"/>
          <cell r="F9559"/>
        </row>
        <row r="9560">
          <cell r="B9560"/>
          <cell r="C9560"/>
          <cell r="D9560"/>
          <cell r="E9560"/>
          <cell r="F9560"/>
        </row>
        <row r="9561">
          <cell r="B9561"/>
          <cell r="C9561"/>
          <cell r="D9561"/>
          <cell r="E9561"/>
          <cell r="F9561"/>
        </row>
        <row r="9562">
          <cell r="B9562"/>
          <cell r="C9562"/>
          <cell r="D9562"/>
          <cell r="E9562"/>
          <cell r="F9562"/>
        </row>
        <row r="9563">
          <cell r="B9563"/>
          <cell r="C9563"/>
          <cell r="D9563"/>
          <cell r="E9563"/>
          <cell r="F9563"/>
        </row>
        <row r="9564">
          <cell r="B9564"/>
          <cell r="C9564"/>
          <cell r="D9564"/>
          <cell r="E9564"/>
          <cell r="F9564"/>
        </row>
        <row r="9565">
          <cell r="B9565"/>
          <cell r="C9565"/>
          <cell r="D9565"/>
          <cell r="E9565"/>
          <cell r="F9565"/>
        </row>
        <row r="9566">
          <cell r="B9566"/>
          <cell r="C9566"/>
          <cell r="D9566"/>
          <cell r="E9566"/>
          <cell r="F9566"/>
        </row>
        <row r="9567">
          <cell r="B9567"/>
          <cell r="C9567"/>
          <cell r="D9567"/>
          <cell r="E9567"/>
          <cell r="F9567"/>
        </row>
        <row r="9568">
          <cell r="B9568"/>
          <cell r="C9568"/>
          <cell r="D9568"/>
          <cell r="E9568"/>
          <cell r="F9568"/>
        </row>
        <row r="9569">
          <cell r="B9569"/>
          <cell r="C9569"/>
          <cell r="D9569"/>
          <cell r="E9569"/>
          <cell r="F9569"/>
        </row>
        <row r="9570">
          <cell r="B9570"/>
          <cell r="C9570"/>
          <cell r="D9570"/>
          <cell r="E9570"/>
          <cell r="F9570"/>
        </row>
        <row r="9571">
          <cell r="B9571"/>
          <cell r="C9571"/>
          <cell r="D9571"/>
          <cell r="E9571"/>
          <cell r="F9571"/>
        </row>
        <row r="9572">
          <cell r="B9572"/>
          <cell r="C9572"/>
          <cell r="D9572"/>
          <cell r="E9572"/>
          <cell r="F9572"/>
        </row>
        <row r="9573">
          <cell r="B9573"/>
          <cell r="C9573"/>
          <cell r="D9573"/>
          <cell r="E9573"/>
          <cell r="F9573"/>
        </row>
        <row r="9574">
          <cell r="B9574"/>
          <cell r="C9574"/>
          <cell r="D9574"/>
          <cell r="E9574"/>
          <cell r="F9574"/>
        </row>
        <row r="9575">
          <cell r="B9575"/>
          <cell r="C9575"/>
          <cell r="D9575"/>
          <cell r="E9575"/>
          <cell r="F9575"/>
        </row>
        <row r="9576">
          <cell r="B9576"/>
          <cell r="C9576"/>
          <cell r="D9576"/>
          <cell r="E9576"/>
          <cell r="F9576"/>
        </row>
        <row r="9577">
          <cell r="B9577"/>
          <cell r="C9577"/>
          <cell r="D9577"/>
          <cell r="E9577"/>
          <cell r="F9577"/>
        </row>
        <row r="9578">
          <cell r="B9578"/>
          <cell r="C9578"/>
          <cell r="D9578"/>
          <cell r="E9578"/>
          <cell r="F9578"/>
        </row>
        <row r="9579">
          <cell r="B9579"/>
          <cell r="C9579"/>
          <cell r="D9579"/>
          <cell r="E9579"/>
          <cell r="F9579"/>
        </row>
        <row r="9580">
          <cell r="B9580"/>
          <cell r="C9580"/>
          <cell r="D9580"/>
          <cell r="E9580"/>
          <cell r="F9580"/>
        </row>
        <row r="9581">
          <cell r="B9581"/>
          <cell r="C9581"/>
          <cell r="D9581"/>
          <cell r="E9581"/>
          <cell r="F9581"/>
        </row>
        <row r="9582">
          <cell r="B9582"/>
          <cell r="C9582"/>
          <cell r="D9582"/>
          <cell r="E9582"/>
          <cell r="F9582"/>
        </row>
        <row r="9583">
          <cell r="B9583"/>
          <cell r="C9583"/>
          <cell r="D9583"/>
          <cell r="E9583"/>
          <cell r="F9583"/>
        </row>
        <row r="9584">
          <cell r="B9584"/>
          <cell r="C9584"/>
          <cell r="D9584"/>
          <cell r="E9584"/>
          <cell r="F9584"/>
        </row>
        <row r="9585">
          <cell r="B9585"/>
          <cell r="C9585"/>
          <cell r="D9585"/>
          <cell r="E9585"/>
          <cell r="F9585"/>
        </row>
        <row r="9586">
          <cell r="B9586"/>
          <cell r="C9586"/>
          <cell r="D9586"/>
          <cell r="E9586"/>
          <cell r="F9586"/>
        </row>
        <row r="9587">
          <cell r="B9587"/>
          <cell r="C9587"/>
          <cell r="D9587"/>
          <cell r="E9587"/>
          <cell r="F9587"/>
        </row>
        <row r="9588">
          <cell r="B9588"/>
          <cell r="C9588"/>
          <cell r="D9588"/>
          <cell r="E9588"/>
          <cell r="F9588"/>
        </row>
        <row r="9589">
          <cell r="B9589"/>
          <cell r="C9589"/>
          <cell r="D9589"/>
          <cell r="E9589"/>
          <cell r="F9589"/>
        </row>
        <row r="9590">
          <cell r="B9590"/>
          <cell r="C9590"/>
          <cell r="D9590"/>
          <cell r="E9590"/>
          <cell r="F9590"/>
        </row>
        <row r="9591">
          <cell r="B9591"/>
          <cell r="C9591"/>
          <cell r="D9591"/>
          <cell r="E9591"/>
          <cell r="F9591"/>
        </row>
        <row r="9592">
          <cell r="B9592"/>
          <cell r="C9592"/>
          <cell r="D9592"/>
          <cell r="E9592"/>
          <cell r="F9592"/>
        </row>
        <row r="9593">
          <cell r="B9593"/>
          <cell r="C9593"/>
          <cell r="D9593"/>
          <cell r="E9593"/>
          <cell r="F9593"/>
        </row>
        <row r="9594">
          <cell r="B9594"/>
          <cell r="C9594"/>
          <cell r="D9594"/>
          <cell r="E9594"/>
          <cell r="F9594"/>
        </row>
        <row r="9595">
          <cell r="B9595"/>
          <cell r="C9595"/>
          <cell r="D9595"/>
          <cell r="E9595"/>
          <cell r="F9595"/>
        </row>
        <row r="9596">
          <cell r="B9596"/>
          <cell r="C9596"/>
          <cell r="D9596"/>
          <cell r="E9596"/>
          <cell r="F9596"/>
        </row>
        <row r="9597">
          <cell r="B9597"/>
          <cell r="C9597"/>
          <cell r="D9597"/>
          <cell r="E9597"/>
          <cell r="F9597"/>
        </row>
        <row r="9598">
          <cell r="B9598"/>
          <cell r="C9598"/>
          <cell r="D9598"/>
          <cell r="E9598"/>
          <cell r="F9598"/>
        </row>
        <row r="9599">
          <cell r="B9599"/>
          <cell r="C9599"/>
          <cell r="D9599"/>
          <cell r="E9599"/>
          <cell r="F9599"/>
        </row>
        <row r="9600">
          <cell r="B9600"/>
          <cell r="C9600"/>
          <cell r="D9600"/>
          <cell r="E9600"/>
          <cell r="F9600"/>
        </row>
        <row r="9601">
          <cell r="B9601"/>
          <cell r="C9601"/>
          <cell r="D9601"/>
          <cell r="E9601"/>
          <cell r="F9601"/>
        </row>
        <row r="9602">
          <cell r="B9602"/>
          <cell r="C9602"/>
          <cell r="D9602"/>
          <cell r="E9602"/>
          <cell r="F9602"/>
        </row>
        <row r="9603">
          <cell r="B9603"/>
          <cell r="C9603"/>
          <cell r="D9603"/>
          <cell r="E9603"/>
          <cell r="F9603"/>
        </row>
        <row r="9604">
          <cell r="B9604"/>
          <cell r="C9604"/>
          <cell r="D9604"/>
          <cell r="E9604"/>
          <cell r="F9604"/>
        </row>
        <row r="9605">
          <cell r="B9605"/>
          <cell r="C9605"/>
          <cell r="D9605"/>
          <cell r="E9605"/>
          <cell r="F9605"/>
        </row>
        <row r="9606">
          <cell r="B9606"/>
          <cell r="C9606"/>
          <cell r="D9606"/>
          <cell r="E9606"/>
          <cell r="F9606"/>
        </row>
        <row r="9607">
          <cell r="B9607"/>
          <cell r="C9607"/>
          <cell r="D9607"/>
          <cell r="E9607"/>
          <cell r="F9607"/>
        </row>
        <row r="9608">
          <cell r="B9608"/>
          <cell r="C9608"/>
          <cell r="D9608"/>
          <cell r="E9608"/>
          <cell r="F9608"/>
        </row>
        <row r="9609">
          <cell r="B9609"/>
          <cell r="C9609"/>
          <cell r="D9609"/>
          <cell r="E9609"/>
          <cell r="F9609"/>
        </row>
        <row r="9610">
          <cell r="B9610"/>
          <cell r="C9610"/>
          <cell r="D9610"/>
          <cell r="E9610"/>
          <cell r="F9610"/>
        </row>
        <row r="9611">
          <cell r="B9611"/>
          <cell r="C9611"/>
          <cell r="D9611"/>
          <cell r="E9611"/>
          <cell r="F9611"/>
        </row>
        <row r="9612">
          <cell r="B9612"/>
          <cell r="C9612"/>
          <cell r="D9612"/>
          <cell r="E9612"/>
          <cell r="F9612"/>
        </row>
        <row r="9613">
          <cell r="B9613"/>
          <cell r="C9613"/>
          <cell r="D9613"/>
          <cell r="E9613"/>
          <cell r="F9613"/>
        </row>
        <row r="9614">
          <cell r="B9614"/>
          <cell r="C9614"/>
          <cell r="D9614"/>
          <cell r="E9614"/>
          <cell r="F9614"/>
        </row>
        <row r="9615">
          <cell r="B9615"/>
          <cell r="C9615"/>
          <cell r="D9615"/>
          <cell r="E9615"/>
          <cell r="F9615"/>
        </row>
        <row r="9616">
          <cell r="B9616"/>
          <cell r="C9616"/>
          <cell r="D9616"/>
          <cell r="E9616"/>
          <cell r="F9616"/>
        </row>
        <row r="9617">
          <cell r="B9617"/>
          <cell r="C9617"/>
          <cell r="D9617"/>
          <cell r="E9617"/>
          <cell r="F9617"/>
        </row>
        <row r="9618">
          <cell r="B9618"/>
          <cell r="C9618"/>
          <cell r="D9618"/>
          <cell r="E9618"/>
          <cell r="F9618"/>
        </row>
        <row r="9619">
          <cell r="B9619"/>
          <cell r="C9619"/>
          <cell r="D9619"/>
          <cell r="E9619"/>
          <cell r="F9619"/>
        </row>
        <row r="9620">
          <cell r="B9620"/>
          <cell r="C9620"/>
          <cell r="D9620"/>
          <cell r="E9620"/>
          <cell r="F9620"/>
        </row>
        <row r="9621">
          <cell r="B9621"/>
          <cell r="C9621"/>
          <cell r="D9621"/>
          <cell r="E9621"/>
          <cell r="F9621"/>
        </row>
        <row r="9622">
          <cell r="B9622"/>
          <cell r="C9622"/>
          <cell r="D9622"/>
          <cell r="E9622"/>
          <cell r="F9622"/>
        </row>
        <row r="9623">
          <cell r="B9623"/>
          <cell r="C9623"/>
          <cell r="D9623"/>
          <cell r="E9623"/>
          <cell r="F9623"/>
        </row>
        <row r="9624">
          <cell r="B9624"/>
          <cell r="C9624"/>
          <cell r="D9624"/>
          <cell r="E9624"/>
          <cell r="F9624"/>
        </row>
        <row r="9625">
          <cell r="B9625"/>
          <cell r="C9625"/>
          <cell r="D9625"/>
          <cell r="E9625"/>
          <cell r="F9625"/>
        </row>
        <row r="9626">
          <cell r="B9626"/>
          <cell r="C9626"/>
          <cell r="D9626"/>
          <cell r="E9626"/>
          <cell r="F9626"/>
        </row>
        <row r="9627">
          <cell r="B9627"/>
          <cell r="C9627"/>
          <cell r="D9627"/>
          <cell r="E9627"/>
          <cell r="F9627"/>
        </row>
        <row r="9628">
          <cell r="B9628"/>
          <cell r="C9628"/>
          <cell r="D9628"/>
          <cell r="E9628"/>
          <cell r="F9628"/>
        </row>
        <row r="9629">
          <cell r="B9629"/>
          <cell r="C9629"/>
          <cell r="D9629"/>
          <cell r="E9629"/>
          <cell r="F9629"/>
        </row>
        <row r="9630">
          <cell r="B9630"/>
          <cell r="C9630"/>
          <cell r="D9630"/>
          <cell r="E9630"/>
          <cell r="F9630"/>
        </row>
        <row r="9631">
          <cell r="B9631"/>
          <cell r="C9631"/>
          <cell r="D9631"/>
          <cell r="E9631"/>
          <cell r="F9631"/>
        </row>
        <row r="9632">
          <cell r="B9632"/>
          <cell r="C9632"/>
          <cell r="D9632"/>
          <cell r="E9632"/>
          <cell r="F9632"/>
        </row>
        <row r="9633">
          <cell r="B9633"/>
          <cell r="C9633"/>
          <cell r="D9633"/>
          <cell r="E9633"/>
          <cell r="F9633"/>
        </row>
        <row r="9634">
          <cell r="B9634"/>
          <cell r="C9634"/>
          <cell r="D9634"/>
          <cell r="E9634"/>
          <cell r="F9634"/>
        </row>
        <row r="9635">
          <cell r="B9635"/>
          <cell r="C9635"/>
          <cell r="D9635"/>
          <cell r="E9635"/>
          <cell r="F9635"/>
        </row>
        <row r="9636">
          <cell r="B9636"/>
          <cell r="C9636"/>
          <cell r="D9636"/>
          <cell r="E9636"/>
          <cell r="F9636"/>
        </row>
        <row r="9637">
          <cell r="B9637"/>
          <cell r="C9637"/>
          <cell r="D9637"/>
          <cell r="E9637"/>
          <cell r="F9637"/>
        </row>
        <row r="9638">
          <cell r="B9638"/>
          <cell r="C9638"/>
          <cell r="D9638"/>
          <cell r="E9638"/>
          <cell r="F9638"/>
        </row>
        <row r="9639">
          <cell r="B9639"/>
          <cell r="C9639"/>
          <cell r="D9639"/>
          <cell r="E9639"/>
          <cell r="F9639"/>
        </row>
        <row r="9640">
          <cell r="B9640"/>
          <cell r="C9640"/>
          <cell r="D9640"/>
          <cell r="E9640"/>
          <cell r="F9640"/>
        </row>
        <row r="9641">
          <cell r="B9641"/>
          <cell r="C9641"/>
          <cell r="D9641"/>
          <cell r="E9641"/>
          <cell r="F9641"/>
        </row>
        <row r="9642">
          <cell r="B9642"/>
          <cell r="C9642"/>
          <cell r="D9642"/>
          <cell r="E9642"/>
          <cell r="F9642"/>
        </row>
        <row r="9643">
          <cell r="B9643"/>
          <cell r="C9643"/>
          <cell r="D9643"/>
          <cell r="E9643"/>
          <cell r="F9643"/>
        </row>
        <row r="9644">
          <cell r="B9644"/>
          <cell r="C9644"/>
          <cell r="D9644"/>
          <cell r="E9644"/>
          <cell r="F9644"/>
        </row>
        <row r="9645">
          <cell r="B9645"/>
          <cell r="C9645"/>
          <cell r="D9645"/>
          <cell r="E9645"/>
          <cell r="F9645"/>
        </row>
        <row r="9646">
          <cell r="B9646"/>
          <cell r="C9646"/>
          <cell r="D9646"/>
          <cell r="E9646"/>
          <cell r="F9646"/>
        </row>
        <row r="9647">
          <cell r="B9647"/>
          <cell r="C9647"/>
          <cell r="D9647"/>
          <cell r="E9647"/>
          <cell r="F9647"/>
        </row>
        <row r="9648">
          <cell r="B9648"/>
          <cell r="C9648"/>
          <cell r="D9648"/>
          <cell r="E9648"/>
          <cell r="F9648"/>
        </row>
        <row r="9649">
          <cell r="B9649"/>
          <cell r="C9649"/>
          <cell r="D9649"/>
          <cell r="E9649"/>
          <cell r="F9649"/>
        </row>
        <row r="9650">
          <cell r="B9650"/>
          <cell r="C9650"/>
          <cell r="D9650"/>
          <cell r="E9650"/>
          <cell r="F9650"/>
        </row>
        <row r="9651">
          <cell r="B9651"/>
          <cell r="C9651"/>
          <cell r="D9651"/>
          <cell r="E9651"/>
          <cell r="F9651"/>
        </row>
        <row r="9652">
          <cell r="B9652"/>
          <cell r="C9652"/>
          <cell r="D9652"/>
          <cell r="E9652"/>
          <cell r="F9652"/>
        </row>
        <row r="9653">
          <cell r="B9653"/>
          <cell r="C9653"/>
          <cell r="D9653"/>
          <cell r="E9653"/>
          <cell r="F9653"/>
        </row>
        <row r="9654">
          <cell r="B9654"/>
          <cell r="C9654"/>
          <cell r="D9654"/>
          <cell r="E9654"/>
          <cell r="F9654"/>
        </row>
        <row r="9655">
          <cell r="B9655"/>
          <cell r="C9655"/>
          <cell r="D9655"/>
          <cell r="E9655"/>
          <cell r="F9655"/>
        </row>
        <row r="9656">
          <cell r="B9656"/>
          <cell r="C9656"/>
          <cell r="D9656"/>
          <cell r="E9656"/>
          <cell r="F9656"/>
        </row>
        <row r="9657">
          <cell r="B9657"/>
          <cell r="C9657"/>
          <cell r="D9657"/>
          <cell r="E9657"/>
          <cell r="F9657"/>
        </row>
        <row r="9658">
          <cell r="B9658"/>
          <cell r="C9658"/>
          <cell r="D9658"/>
          <cell r="E9658"/>
          <cell r="F9658"/>
        </row>
        <row r="9659">
          <cell r="B9659"/>
          <cell r="C9659"/>
          <cell r="D9659"/>
          <cell r="E9659"/>
          <cell r="F9659"/>
        </row>
        <row r="9660">
          <cell r="B9660"/>
          <cell r="C9660"/>
          <cell r="D9660"/>
          <cell r="E9660"/>
          <cell r="F9660"/>
        </row>
        <row r="9661">
          <cell r="B9661"/>
          <cell r="C9661"/>
          <cell r="D9661"/>
          <cell r="E9661"/>
          <cell r="F9661"/>
        </row>
        <row r="9662">
          <cell r="B9662"/>
          <cell r="C9662"/>
          <cell r="D9662"/>
          <cell r="E9662"/>
          <cell r="F9662"/>
        </row>
        <row r="9663">
          <cell r="B9663"/>
          <cell r="C9663"/>
          <cell r="D9663"/>
          <cell r="E9663"/>
          <cell r="F9663"/>
        </row>
        <row r="9664">
          <cell r="B9664"/>
          <cell r="C9664"/>
          <cell r="D9664"/>
          <cell r="E9664"/>
          <cell r="F9664"/>
        </row>
        <row r="9665">
          <cell r="B9665"/>
          <cell r="C9665"/>
          <cell r="D9665"/>
          <cell r="E9665"/>
          <cell r="F9665"/>
        </row>
        <row r="9666">
          <cell r="B9666"/>
          <cell r="C9666"/>
          <cell r="D9666"/>
          <cell r="E9666"/>
          <cell r="F9666"/>
        </row>
        <row r="9667">
          <cell r="B9667"/>
          <cell r="C9667"/>
          <cell r="D9667"/>
          <cell r="E9667"/>
          <cell r="F9667"/>
        </row>
        <row r="9668">
          <cell r="B9668"/>
          <cell r="C9668"/>
          <cell r="D9668"/>
          <cell r="E9668"/>
          <cell r="F9668"/>
        </row>
        <row r="9669">
          <cell r="B9669"/>
          <cell r="C9669"/>
          <cell r="D9669"/>
          <cell r="E9669"/>
          <cell r="F9669"/>
        </row>
        <row r="9670">
          <cell r="B9670"/>
          <cell r="C9670"/>
          <cell r="D9670"/>
          <cell r="E9670"/>
          <cell r="F9670"/>
        </row>
        <row r="9671">
          <cell r="B9671"/>
          <cell r="C9671"/>
          <cell r="D9671"/>
          <cell r="E9671"/>
          <cell r="F9671"/>
        </row>
        <row r="9672">
          <cell r="B9672"/>
          <cell r="C9672"/>
          <cell r="D9672"/>
          <cell r="E9672"/>
          <cell r="F9672"/>
        </row>
        <row r="9673">
          <cell r="B9673"/>
          <cell r="C9673"/>
          <cell r="D9673"/>
          <cell r="E9673"/>
          <cell r="F9673"/>
        </row>
        <row r="9674">
          <cell r="B9674"/>
          <cell r="C9674"/>
          <cell r="D9674"/>
          <cell r="E9674"/>
          <cell r="F9674"/>
        </row>
        <row r="9675">
          <cell r="B9675"/>
          <cell r="C9675"/>
          <cell r="D9675"/>
          <cell r="E9675"/>
          <cell r="F9675"/>
        </row>
        <row r="9676">
          <cell r="B9676"/>
          <cell r="C9676"/>
          <cell r="D9676"/>
          <cell r="E9676"/>
          <cell r="F9676"/>
        </row>
        <row r="9677">
          <cell r="B9677"/>
          <cell r="C9677"/>
          <cell r="D9677"/>
          <cell r="E9677"/>
          <cell r="F9677"/>
        </row>
        <row r="9678">
          <cell r="B9678"/>
          <cell r="C9678"/>
          <cell r="D9678"/>
          <cell r="E9678"/>
          <cell r="F9678"/>
        </row>
        <row r="9679">
          <cell r="B9679"/>
          <cell r="C9679"/>
          <cell r="D9679"/>
          <cell r="E9679"/>
          <cell r="F9679"/>
        </row>
        <row r="9680">
          <cell r="B9680"/>
          <cell r="C9680"/>
          <cell r="D9680"/>
          <cell r="E9680"/>
          <cell r="F9680"/>
        </row>
        <row r="9681">
          <cell r="B9681"/>
          <cell r="C9681"/>
          <cell r="D9681"/>
          <cell r="E9681"/>
          <cell r="F9681"/>
        </row>
        <row r="9682">
          <cell r="B9682"/>
          <cell r="C9682"/>
          <cell r="D9682"/>
          <cell r="E9682"/>
          <cell r="F9682"/>
        </row>
        <row r="9683">
          <cell r="B9683"/>
          <cell r="C9683"/>
          <cell r="D9683"/>
          <cell r="E9683"/>
          <cell r="F9683"/>
        </row>
        <row r="9684">
          <cell r="B9684"/>
          <cell r="C9684"/>
          <cell r="D9684"/>
          <cell r="E9684"/>
          <cell r="F9684"/>
        </row>
        <row r="9685">
          <cell r="B9685"/>
          <cell r="C9685"/>
          <cell r="D9685"/>
          <cell r="E9685"/>
          <cell r="F9685"/>
        </row>
        <row r="9686">
          <cell r="B9686"/>
          <cell r="C9686"/>
          <cell r="D9686"/>
          <cell r="E9686"/>
          <cell r="F9686"/>
        </row>
        <row r="9687">
          <cell r="B9687"/>
          <cell r="C9687"/>
          <cell r="D9687"/>
          <cell r="E9687"/>
          <cell r="F9687"/>
        </row>
        <row r="9688">
          <cell r="B9688"/>
          <cell r="C9688"/>
          <cell r="D9688"/>
          <cell r="E9688"/>
          <cell r="F9688"/>
        </row>
        <row r="9689">
          <cell r="B9689"/>
          <cell r="C9689"/>
          <cell r="D9689"/>
          <cell r="E9689"/>
          <cell r="F9689"/>
        </row>
        <row r="9690">
          <cell r="B9690"/>
          <cell r="C9690"/>
          <cell r="D9690"/>
          <cell r="E9690"/>
          <cell r="F9690"/>
        </row>
        <row r="9691">
          <cell r="B9691"/>
          <cell r="C9691"/>
          <cell r="D9691"/>
          <cell r="E9691"/>
          <cell r="F9691"/>
        </row>
        <row r="9692">
          <cell r="B9692"/>
          <cell r="C9692"/>
          <cell r="D9692"/>
          <cell r="E9692"/>
          <cell r="F9692"/>
        </row>
        <row r="9693">
          <cell r="B9693"/>
          <cell r="C9693"/>
          <cell r="D9693"/>
          <cell r="E9693"/>
          <cell r="F9693"/>
        </row>
        <row r="9694">
          <cell r="B9694"/>
          <cell r="C9694"/>
          <cell r="D9694"/>
          <cell r="E9694"/>
          <cell r="F9694"/>
        </row>
        <row r="9695">
          <cell r="B9695"/>
          <cell r="C9695"/>
          <cell r="D9695"/>
          <cell r="E9695"/>
          <cell r="F9695"/>
        </row>
        <row r="9696">
          <cell r="B9696"/>
          <cell r="C9696"/>
          <cell r="D9696"/>
          <cell r="E9696"/>
          <cell r="F9696"/>
        </row>
        <row r="9697">
          <cell r="B9697"/>
          <cell r="C9697"/>
          <cell r="D9697"/>
          <cell r="E9697"/>
          <cell r="F9697"/>
        </row>
        <row r="9698">
          <cell r="B9698"/>
          <cell r="C9698"/>
          <cell r="D9698"/>
          <cell r="E9698"/>
          <cell r="F9698"/>
        </row>
        <row r="9699">
          <cell r="B9699"/>
          <cell r="C9699"/>
          <cell r="D9699"/>
          <cell r="E9699"/>
          <cell r="F9699"/>
        </row>
        <row r="9700">
          <cell r="B9700"/>
          <cell r="C9700"/>
          <cell r="D9700"/>
          <cell r="E9700"/>
          <cell r="F9700"/>
        </row>
        <row r="9701">
          <cell r="B9701"/>
          <cell r="C9701"/>
          <cell r="D9701"/>
          <cell r="E9701"/>
          <cell r="F9701"/>
        </row>
        <row r="9702">
          <cell r="B9702"/>
          <cell r="C9702"/>
          <cell r="D9702"/>
          <cell r="E9702"/>
          <cell r="F9702"/>
        </row>
        <row r="9703">
          <cell r="B9703"/>
          <cell r="C9703"/>
          <cell r="D9703"/>
          <cell r="E9703"/>
          <cell r="F9703"/>
        </row>
        <row r="9704">
          <cell r="B9704"/>
          <cell r="C9704"/>
          <cell r="D9704"/>
          <cell r="E9704"/>
          <cell r="F9704"/>
        </row>
        <row r="9705">
          <cell r="B9705"/>
          <cell r="C9705"/>
          <cell r="D9705"/>
          <cell r="E9705"/>
          <cell r="F9705"/>
        </row>
        <row r="9706">
          <cell r="B9706"/>
          <cell r="C9706"/>
          <cell r="D9706"/>
          <cell r="E9706"/>
          <cell r="F9706"/>
        </row>
        <row r="9707">
          <cell r="B9707"/>
          <cell r="C9707"/>
          <cell r="D9707"/>
          <cell r="E9707"/>
          <cell r="F9707"/>
        </row>
        <row r="9708">
          <cell r="B9708"/>
          <cell r="C9708"/>
          <cell r="D9708"/>
          <cell r="E9708"/>
          <cell r="F9708"/>
        </row>
        <row r="9709">
          <cell r="B9709"/>
          <cell r="C9709"/>
          <cell r="D9709"/>
          <cell r="E9709"/>
          <cell r="F9709"/>
        </row>
        <row r="9710">
          <cell r="B9710"/>
          <cell r="C9710"/>
          <cell r="D9710"/>
          <cell r="E9710"/>
          <cell r="F9710"/>
        </row>
        <row r="9711">
          <cell r="B9711"/>
          <cell r="C9711"/>
          <cell r="D9711"/>
          <cell r="E9711"/>
          <cell r="F9711"/>
        </row>
        <row r="9712">
          <cell r="B9712"/>
          <cell r="C9712"/>
          <cell r="D9712"/>
          <cell r="E9712"/>
          <cell r="F9712"/>
        </row>
        <row r="9713">
          <cell r="B9713"/>
          <cell r="C9713"/>
          <cell r="D9713"/>
          <cell r="E9713"/>
          <cell r="F9713"/>
        </row>
        <row r="9714">
          <cell r="B9714"/>
          <cell r="C9714"/>
          <cell r="D9714"/>
          <cell r="E9714"/>
          <cell r="F9714"/>
        </row>
        <row r="9715">
          <cell r="B9715"/>
          <cell r="C9715"/>
          <cell r="D9715"/>
          <cell r="E9715"/>
          <cell r="F9715"/>
        </row>
        <row r="9716">
          <cell r="B9716"/>
          <cell r="C9716"/>
          <cell r="D9716"/>
          <cell r="E9716"/>
          <cell r="F9716"/>
        </row>
        <row r="9717">
          <cell r="B9717"/>
          <cell r="C9717"/>
          <cell r="D9717"/>
          <cell r="E9717"/>
          <cell r="F9717"/>
        </row>
        <row r="9718">
          <cell r="B9718"/>
          <cell r="C9718"/>
          <cell r="D9718"/>
          <cell r="E9718"/>
          <cell r="F9718"/>
        </row>
        <row r="9719">
          <cell r="B9719"/>
          <cell r="C9719"/>
          <cell r="D9719"/>
          <cell r="E9719"/>
          <cell r="F9719"/>
        </row>
        <row r="9720">
          <cell r="B9720"/>
          <cell r="C9720"/>
          <cell r="D9720"/>
          <cell r="E9720"/>
          <cell r="F9720"/>
        </row>
        <row r="9721">
          <cell r="B9721"/>
          <cell r="C9721"/>
          <cell r="D9721"/>
          <cell r="E9721"/>
          <cell r="F9721"/>
        </row>
        <row r="9722">
          <cell r="B9722"/>
          <cell r="C9722"/>
          <cell r="D9722"/>
          <cell r="E9722"/>
          <cell r="F9722"/>
        </row>
        <row r="9723">
          <cell r="B9723"/>
          <cell r="C9723"/>
          <cell r="D9723"/>
          <cell r="E9723"/>
          <cell r="F9723"/>
        </row>
        <row r="9724">
          <cell r="B9724"/>
          <cell r="C9724"/>
          <cell r="D9724"/>
          <cell r="E9724"/>
          <cell r="F9724"/>
        </row>
        <row r="9725">
          <cell r="B9725"/>
          <cell r="C9725"/>
          <cell r="D9725"/>
          <cell r="E9725"/>
          <cell r="F9725"/>
        </row>
        <row r="9726">
          <cell r="B9726"/>
          <cell r="C9726"/>
          <cell r="D9726"/>
          <cell r="E9726"/>
          <cell r="F9726"/>
        </row>
        <row r="9727">
          <cell r="B9727"/>
          <cell r="C9727"/>
          <cell r="D9727"/>
          <cell r="E9727"/>
          <cell r="F9727"/>
        </row>
        <row r="9728">
          <cell r="B9728"/>
          <cell r="C9728"/>
          <cell r="D9728"/>
          <cell r="E9728"/>
          <cell r="F9728"/>
        </row>
        <row r="9729">
          <cell r="B9729"/>
          <cell r="C9729"/>
          <cell r="D9729"/>
          <cell r="E9729"/>
          <cell r="F9729"/>
        </row>
        <row r="9730">
          <cell r="B9730"/>
          <cell r="C9730"/>
          <cell r="D9730"/>
          <cell r="E9730"/>
          <cell r="F9730"/>
        </row>
        <row r="9731">
          <cell r="B9731"/>
          <cell r="C9731"/>
          <cell r="D9731"/>
          <cell r="E9731"/>
          <cell r="F9731"/>
        </row>
        <row r="9732">
          <cell r="B9732"/>
          <cell r="C9732"/>
          <cell r="D9732"/>
          <cell r="E9732"/>
          <cell r="F9732"/>
        </row>
        <row r="9733">
          <cell r="B9733"/>
          <cell r="C9733"/>
          <cell r="D9733"/>
          <cell r="E9733"/>
          <cell r="F9733"/>
        </row>
        <row r="9734">
          <cell r="B9734"/>
          <cell r="C9734"/>
          <cell r="D9734"/>
          <cell r="E9734"/>
          <cell r="F9734"/>
        </row>
        <row r="9735">
          <cell r="B9735"/>
          <cell r="C9735"/>
          <cell r="D9735"/>
          <cell r="E9735"/>
          <cell r="F9735"/>
        </row>
        <row r="9736">
          <cell r="B9736"/>
          <cell r="C9736"/>
          <cell r="D9736"/>
          <cell r="E9736"/>
          <cell r="F9736"/>
        </row>
        <row r="9737">
          <cell r="B9737"/>
          <cell r="C9737"/>
          <cell r="D9737"/>
          <cell r="E9737"/>
          <cell r="F9737"/>
        </row>
        <row r="9738">
          <cell r="B9738"/>
          <cell r="C9738"/>
          <cell r="D9738"/>
          <cell r="E9738"/>
          <cell r="F9738"/>
        </row>
        <row r="9739">
          <cell r="B9739"/>
          <cell r="C9739"/>
          <cell r="D9739"/>
          <cell r="E9739"/>
          <cell r="F9739"/>
        </row>
        <row r="9740">
          <cell r="B9740"/>
          <cell r="C9740"/>
          <cell r="D9740"/>
          <cell r="E9740"/>
          <cell r="F9740"/>
        </row>
        <row r="9741">
          <cell r="B9741"/>
          <cell r="C9741"/>
          <cell r="D9741"/>
          <cell r="E9741"/>
          <cell r="F9741"/>
        </row>
        <row r="9742">
          <cell r="B9742"/>
          <cell r="C9742"/>
          <cell r="D9742"/>
          <cell r="E9742"/>
          <cell r="F9742"/>
        </row>
        <row r="9743">
          <cell r="B9743"/>
          <cell r="C9743"/>
          <cell r="D9743"/>
          <cell r="E9743"/>
          <cell r="F9743"/>
        </row>
        <row r="9744">
          <cell r="B9744"/>
          <cell r="C9744"/>
          <cell r="D9744"/>
          <cell r="E9744"/>
          <cell r="F9744"/>
        </row>
        <row r="9745">
          <cell r="B9745"/>
          <cell r="C9745"/>
          <cell r="D9745"/>
          <cell r="E9745"/>
          <cell r="F9745"/>
        </row>
        <row r="9746">
          <cell r="B9746"/>
          <cell r="C9746"/>
          <cell r="D9746"/>
          <cell r="E9746"/>
          <cell r="F9746"/>
        </row>
        <row r="9747">
          <cell r="B9747"/>
          <cell r="C9747"/>
          <cell r="D9747"/>
          <cell r="E9747"/>
          <cell r="F9747"/>
        </row>
        <row r="9748">
          <cell r="B9748"/>
          <cell r="C9748"/>
          <cell r="D9748"/>
          <cell r="E9748"/>
          <cell r="F9748"/>
        </row>
        <row r="9749">
          <cell r="B9749"/>
          <cell r="C9749"/>
          <cell r="D9749"/>
          <cell r="E9749"/>
          <cell r="F9749"/>
        </row>
        <row r="9750">
          <cell r="B9750"/>
          <cell r="C9750"/>
          <cell r="D9750"/>
          <cell r="E9750"/>
          <cell r="F9750"/>
        </row>
        <row r="9751">
          <cell r="B9751"/>
          <cell r="C9751"/>
          <cell r="D9751"/>
          <cell r="E9751"/>
          <cell r="F9751"/>
        </row>
        <row r="9752">
          <cell r="B9752"/>
          <cell r="C9752"/>
          <cell r="D9752"/>
          <cell r="E9752"/>
          <cell r="F9752"/>
        </row>
        <row r="9753">
          <cell r="B9753"/>
          <cell r="C9753"/>
          <cell r="D9753"/>
          <cell r="E9753"/>
          <cell r="F9753"/>
        </row>
        <row r="9754">
          <cell r="B9754"/>
          <cell r="C9754"/>
          <cell r="D9754"/>
          <cell r="E9754"/>
          <cell r="F9754"/>
        </row>
        <row r="9755">
          <cell r="B9755"/>
          <cell r="C9755"/>
          <cell r="D9755"/>
          <cell r="E9755"/>
          <cell r="F9755"/>
        </row>
        <row r="9756">
          <cell r="B9756"/>
          <cell r="C9756"/>
          <cell r="D9756"/>
          <cell r="E9756"/>
          <cell r="F9756"/>
        </row>
        <row r="9757">
          <cell r="B9757"/>
          <cell r="C9757"/>
          <cell r="D9757"/>
          <cell r="E9757"/>
          <cell r="F9757"/>
        </row>
        <row r="9758">
          <cell r="B9758"/>
          <cell r="C9758"/>
          <cell r="D9758"/>
          <cell r="E9758"/>
          <cell r="F9758"/>
        </row>
        <row r="9759">
          <cell r="B9759"/>
          <cell r="C9759"/>
          <cell r="D9759"/>
          <cell r="E9759"/>
          <cell r="F9759"/>
        </row>
        <row r="9760">
          <cell r="B9760"/>
          <cell r="C9760"/>
          <cell r="D9760"/>
          <cell r="E9760"/>
          <cell r="F9760"/>
        </row>
        <row r="9761">
          <cell r="B9761"/>
          <cell r="C9761"/>
          <cell r="D9761"/>
          <cell r="E9761"/>
          <cell r="F9761"/>
        </row>
        <row r="9762">
          <cell r="B9762"/>
          <cell r="C9762"/>
          <cell r="D9762"/>
          <cell r="E9762"/>
          <cell r="F9762"/>
        </row>
        <row r="9763">
          <cell r="B9763"/>
          <cell r="C9763"/>
          <cell r="D9763"/>
          <cell r="E9763"/>
          <cell r="F9763"/>
        </row>
        <row r="9764">
          <cell r="B9764"/>
          <cell r="C9764"/>
          <cell r="D9764"/>
          <cell r="E9764"/>
          <cell r="F9764"/>
        </row>
        <row r="9765">
          <cell r="B9765"/>
          <cell r="C9765"/>
          <cell r="D9765"/>
          <cell r="E9765"/>
          <cell r="F9765"/>
        </row>
        <row r="9766">
          <cell r="B9766"/>
          <cell r="C9766"/>
          <cell r="D9766"/>
          <cell r="E9766"/>
          <cell r="F9766"/>
        </row>
        <row r="9767">
          <cell r="B9767"/>
          <cell r="C9767"/>
          <cell r="D9767"/>
          <cell r="E9767"/>
          <cell r="F9767"/>
        </row>
        <row r="9768">
          <cell r="B9768"/>
          <cell r="C9768"/>
          <cell r="D9768"/>
          <cell r="E9768"/>
          <cell r="F9768"/>
        </row>
        <row r="9769">
          <cell r="B9769"/>
          <cell r="C9769"/>
          <cell r="D9769"/>
          <cell r="E9769"/>
          <cell r="F9769"/>
        </row>
        <row r="9770">
          <cell r="B9770"/>
          <cell r="C9770"/>
          <cell r="D9770"/>
          <cell r="E9770"/>
          <cell r="F9770"/>
        </row>
        <row r="9771">
          <cell r="B9771"/>
          <cell r="C9771"/>
          <cell r="D9771"/>
          <cell r="E9771"/>
          <cell r="F9771"/>
        </row>
        <row r="9772">
          <cell r="B9772"/>
          <cell r="C9772"/>
          <cell r="D9772"/>
          <cell r="E9772"/>
          <cell r="F9772"/>
        </row>
        <row r="9773">
          <cell r="B9773"/>
          <cell r="C9773"/>
          <cell r="D9773"/>
          <cell r="E9773"/>
          <cell r="F9773"/>
        </row>
        <row r="9774">
          <cell r="B9774"/>
          <cell r="C9774"/>
          <cell r="D9774"/>
          <cell r="E9774"/>
          <cell r="F9774"/>
        </row>
        <row r="9775">
          <cell r="B9775"/>
          <cell r="C9775"/>
          <cell r="D9775"/>
          <cell r="E9775"/>
          <cell r="F9775"/>
        </row>
        <row r="9776">
          <cell r="B9776"/>
          <cell r="C9776"/>
          <cell r="D9776"/>
          <cell r="E9776"/>
          <cell r="F9776"/>
        </row>
        <row r="9777">
          <cell r="B9777"/>
          <cell r="C9777"/>
          <cell r="D9777"/>
          <cell r="E9777"/>
          <cell r="F9777"/>
        </row>
        <row r="9778">
          <cell r="B9778"/>
          <cell r="C9778"/>
          <cell r="D9778"/>
          <cell r="E9778"/>
          <cell r="F9778"/>
        </row>
        <row r="9779">
          <cell r="B9779"/>
          <cell r="C9779"/>
          <cell r="D9779"/>
          <cell r="E9779"/>
          <cell r="F9779"/>
        </row>
        <row r="9780">
          <cell r="B9780"/>
          <cell r="C9780"/>
          <cell r="D9780"/>
          <cell r="E9780"/>
          <cell r="F9780"/>
        </row>
        <row r="9781">
          <cell r="B9781"/>
          <cell r="C9781"/>
          <cell r="D9781"/>
          <cell r="E9781"/>
          <cell r="F9781"/>
        </row>
        <row r="9782">
          <cell r="B9782"/>
          <cell r="C9782"/>
          <cell r="D9782"/>
          <cell r="E9782"/>
          <cell r="F9782"/>
        </row>
        <row r="9783">
          <cell r="B9783"/>
          <cell r="C9783"/>
          <cell r="D9783"/>
          <cell r="E9783"/>
          <cell r="F9783"/>
        </row>
        <row r="9784">
          <cell r="B9784"/>
          <cell r="C9784"/>
          <cell r="D9784"/>
          <cell r="E9784"/>
          <cell r="F9784"/>
        </row>
        <row r="9785">
          <cell r="B9785"/>
          <cell r="C9785"/>
          <cell r="D9785"/>
          <cell r="E9785"/>
          <cell r="F9785"/>
        </row>
        <row r="9786">
          <cell r="B9786"/>
          <cell r="C9786"/>
          <cell r="D9786"/>
          <cell r="E9786"/>
          <cell r="F9786"/>
        </row>
        <row r="9787">
          <cell r="B9787"/>
          <cell r="C9787"/>
          <cell r="D9787"/>
          <cell r="E9787"/>
          <cell r="F9787"/>
        </row>
        <row r="9788">
          <cell r="B9788"/>
          <cell r="C9788"/>
          <cell r="D9788"/>
          <cell r="E9788"/>
          <cell r="F9788"/>
        </row>
        <row r="9789">
          <cell r="B9789"/>
          <cell r="C9789"/>
          <cell r="D9789"/>
          <cell r="E9789"/>
          <cell r="F9789"/>
        </row>
        <row r="9790">
          <cell r="B9790"/>
          <cell r="C9790"/>
          <cell r="D9790"/>
          <cell r="E9790"/>
          <cell r="F9790"/>
        </row>
        <row r="9791">
          <cell r="B9791"/>
          <cell r="C9791"/>
          <cell r="D9791"/>
          <cell r="E9791"/>
          <cell r="F9791"/>
        </row>
        <row r="9792">
          <cell r="B9792"/>
          <cell r="C9792"/>
          <cell r="D9792"/>
          <cell r="E9792"/>
          <cell r="F9792"/>
        </row>
        <row r="9793">
          <cell r="B9793"/>
          <cell r="C9793"/>
          <cell r="D9793"/>
          <cell r="E9793"/>
          <cell r="F9793"/>
        </row>
        <row r="9794">
          <cell r="B9794"/>
          <cell r="C9794"/>
          <cell r="D9794"/>
          <cell r="E9794"/>
          <cell r="F9794"/>
        </row>
        <row r="9795">
          <cell r="B9795"/>
          <cell r="C9795"/>
          <cell r="D9795"/>
          <cell r="E9795"/>
          <cell r="F9795"/>
        </row>
        <row r="9796">
          <cell r="B9796"/>
          <cell r="C9796"/>
          <cell r="D9796"/>
          <cell r="E9796"/>
          <cell r="F9796"/>
        </row>
        <row r="9797">
          <cell r="B9797"/>
          <cell r="C9797"/>
          <cell r="D9797"/>
          <cell r="E9797"/>
          <cell r="F9797"/>
        </row>
        <row r="9798">
          <cell r="B9798"/>
          <cell r="C9798"/>
          <cell r="D9798"/>
          <cell r="E9798"/>
          <cell r="F9798"/>
        </row>
        <row r="9799">
          <cell r="B9799"/>
          <cell r="C9799"/>
          <cell r="D9799"/>
          <cell r="E9799"/>
          <cell r="F9799"/>
        </row>
        <row r="9800">
          <cell r="B9800"/>
          <cell r="C9800"/>
          <cell r="D9800"/>
          <cell r="E9800"/>
          <cell r="F9800"/>
        </row>
        <row r="9801">
          <cell r="B9801"/>
          <cell r="C9801"/>
          <cell r="D9801"/>
          <cell r="E9801"/>
          <cell r="F9801"/>
        </row>
        <row r="9802">
          <cell r="B9802"/>
          <cell r="C9802"/>
          <cell r="D9802"/>
          <cell r="E9802"/>
          <cell r="F9802"/>
        </row>
        <row r="9803">
          <cell r="B9803"/>
          <cell r="C9803"/>
          <cell r="D9803"/>
          <cell r="E9803"/>
          <cell r="F9803"/>
        </row>
        <row r="9804">
          <cell r="B9804"/>
          <cell r="C9804"/>
          <cell r="D9804"/>
          <cell r="E9804"/>
          <cell r="F9804"/>
        </row>
        <row r="9805">
          <cell r="B9805"/>
          <cell r="C9805"/>
          <cell r="D9805"/>
          <cell r="E9805"/>
          <cell r="F9805"/>
        </row>
        <row r="9806">
          <cell r="B9806"/>
          <cell r="C9806"/>
          <cell r="D9806"/>
          <cell r="E9806"/>
          <cell r="F9806"/>
        </row>
        <row r="9807">
          <cell r="B9807"/>
          <cell r="C9807"/>
          <cell r="D9807"/>
          <cell r="E9807"/>
          <cell r="F9807"/>
        </row>
        <row r="9808">
          <cell r="B9808"/>
          <cell r="C9808"/>
          <cell r="D9808"/>
          <cell r="E9808"/>
          <cell r="F9808"/>
        </row>
        <row r="9809">
          <cell r="B9809"/>
          <cell r="C9809"/>
          <cell r="D9809"/>
          <cell r="E9809"/>
          <cell r="F9809"/>
        </row>
        <row r="9810">
          <cell r="B9810"/>
          <cell r="C9810"/>
          <cell r="D9810"/>
          <cell r="E9810"/>
          <cell r="F9810"/>
        </row>
        <row r="9811">
          <cell r="B9811"/>
          <cell r="C9811"/>
          <cell r="D9811"/>
          <cell r="E9811"/>
          <cell r="F9811"/>
        </row>
        <row r="9812">
          <cell r="B9812"/>
          <cell r="C9812"/>
          <cell r="D9812"/>
          <cell r="E9812"/>
          <cell r="F9812"/>
        </row>
        <row r="9813">
          <cell r="B9813"/>
          <cell r="C9813"/>
          <cell r="D9813"/>
          <cell r="E9813"/>
          <cell r="F9813"/>
        </row>
        <row r="9814">
          <cell r="B9814"/>
          <cell r="C9814"/>
          <cell r="D9814"/>
          <cell r="E9814"/>
          <cell r="F9814"/>
        </row>
        <row r="9815">
          <cell r="B9815"/>
          <cell r="C9815"/>
          <cell r="D9815"/>
          <cell r="E9815"/>
          <cell r="F9815"/>
        </row>
        <row r="9816">
          <cell r="B9816"/>
          <cell r="C9816"/>
          <cell r="D9816"/>
          <cell r="E9816"/>
          <cell r="F9816"/>
        </row>
        <row r="9817">
          <cell r="B9817"/>
          <cell r="C9817"/>
          <cell r="D9817"/>
          <cell r="E9817"/>
          <cell r="F9817"/>
        </row>
        <row r="9818">
          <cell r="B9818"/>
          <cell r="C9818"/>
          <cell r="D9818"/>
          <cell r="E9818"/>
          <cell r="F9818"/>
        </row>
        <row r="9819">
          <cell r="B9819"/>
          <cell r="C9819"/>
          <cell r="D9819"/>
          <cell r="E9819"/>
          <cell r="F9819"/>
        </row>
        <row r="9820">
          <cell r="B9820"/>
          <cell r="C9820"/>
          <cell r="D9820"/>
          <cell r="E9820"/>
          <cell r="F9820"/>
        </row>
        <row r="9821">
          <cell r="B9821"/>
          <cell r="C9821"/>
          <cell r="D9821"/>
          <cell r="E9821"/>
          <cell r="F9821"/>
        </row>
        <row r="9822">
          <cell r="B9822"/>
          <cell r="C9822"/>
          <cell r="D9822"/>
          <cell r="E9822"/>
          <cell r="F9822"/>
        </row>
        <row r="9823">
          <cell r="B9823"/>
          <cell r="C9823"/>
          <cell r="D9823"/>
          <cell r="E9823"/>
          <cell r="F9823"/>
        </row>
        <row r="9824">
          <cell r="B9824"/>
          <cell r="C9824"/>
          <cell r="D9824"/>
          <cell r="E9824"/>
          <cell r="F9824"/>
        </row>
        <row r="9825">
          <cell r="B9825"/>
          <cell r="C9825"/>
          <cell r="D9825"/>
          <cell r="E9825"/>
          <cell r="F9825"/>
        </row>
        <row r="9826">
          <cell r="B9826"/>
          <cell r="C9826"/>
          <cell r="D9826"/>
          <cell r="E9826"/>
          <cell r="F9826"/>
        </row>
        <row r="9827">
          <cell r="B9827"/>
          <cell r="C9827"/>
          <cell r="D9827"/>
          <cell r="E9827"/>
          <cell r="F9827"/>
        </row>
        <row r="9828">
          <cell r="B9828"/>
          <cell r="C9828"/>
          <cell r="D9828"/>
          <cell r="E9828"/>
          <cell r="F9828"/>
        </row>
        <row r="9829">
          <cell r="B9829"/>
          <cell r="C9829"/>
          <cell r="D9829"/>
          <cell r="E9829"/>
          <cell r="F9829"/>
        </row>
        <row r="9830">
          <cell r="B9830"/>
          <cell r="C9830"/>
          <cell r="D9830"/>
          <cell r="E9830"/>
          <cell r="F9830"/>
        </row>
        <row r="9831">
          <cell r="B9831"/>
          <cell r="C9831"/>
          <cell r="D9831"/>
          <cell r="E9831"/>
          <cell r="F9831"/>
        </row>
        <row r="9832">
          <cell r="B9832"/>
          <cell r="C9832"/>
          <cell r="D9832"/>
          <cell r="E9832"/>
          <cell r="F9832"/>
        </row>
        <row r="9833">
          <cell r="B9833"/>
          <cell r="C9833"/>
          <cell r="D9833"/>
          <cell r="E9833"/>
          <cell r="F9833"/>
        </row>
        <row r="9834">
          <cell r="B9834"/>
          <cell r="C9834"/>
          <cell r="D9834"/>
          <cell r="E9834"/>
          <cell r="F9834"/>
        </row>
        <row r="9835">
          <cell r="B9835"/>
          <cell r="C9835"/>
          <cell r="D9835"/>
          <cell r="E9835"/>
          <cell r="F9835"/>
        </row>
        <row r="9836">
          <cell r="B9836"/>
          <cell r="C9836"/>
          <cell r="D9836"/>
          <cell r="E9836"/>
          <cell r="F9836"/>
        </row>
        <row r="9837">
          <cell r="B9837"/>
          <cell r="C9837"/>
          <cell r="D9837"/>
          <cell r="E9837"/>
          <cell r="F9837"/>
        </row>
        <row r="9838">
          <cell r="B9838"/>
          <cell r="C9838"/>
          <cell r="D9838"/>
          <cell r="E9838"/>
          <cell r="F9838"/>
        </row>
        <row r="9839">
          <cell r="B9839"/>
          <cell r="C9839"/>
          <cell r="D9839"/>
          <cell r="E9839"/>
          <cell r="F9839"/>
        </row>
        <row r="9840">
          <cell r="B9840"/>
          <cell r="C9840"/>
          <cell r="D9840"/>
          <cell r="E9840"/>
          <cell r="F9840"/>
        </row>
        <row r="9841">
          <cell r="B9841"/>
          <cell r="C9841"/>
          <cell r="D9841"/>
          <cell r="E9841"/>
          <cell r="F9841"/>
        </row>
        <row r="9842">
          <cell r="B9842"/>
          <cell r="C9842"/>
          <cell r="D9842"/>
          <cell r="E9842"/>
          <cell r="F9842"/>
        </row>
        <row r="9843">
          <cell r="B9843"/>
          <cell r="C9843"/>
          <cell r="D9843"/>
          <cell r="E9843"/>
          <cell r="F9843"/>
        </row>
        <row r="9844">
          <cell r="B9844"/>
          <cell r="C9844"/>
          <cell r="D9844"/>
          <cell r="E9844"/>
          <cell r="F9844"/>
        </row>
        <row r="9845">
          <cell r="B9845"/>
          <cell r="C9845"/>
          <cell r="D9845"/>
          <cell r="E9845"/>
          <cell r="F9845"/>
        </row>
        <row r="9846">
          <cell r="B9846"/>
          <cell r="C9846"/>
          <cell r="D9846"/>
          <cell r="E9846"/>
          <cell r="F9846"/>
        </row>
        <row r="9847">
          <cell r="B9847"/>
          <cell r="C9847"/>
          <cell r="D9847"/>
          <cell r="E9847"/>
          <cell r="F9847"/>
        </row>
        <row r="9848">
          <cell r="B9848"/>
          <cell r="C9848"/>
          <cell r="D9848"/>
          <cell r="E9848"/>
          <cell r="F9848"/>
        </row>
        <row r="9849">
          <cell r="B9849"/>
          <cell r="C9849"/>
          <cell r="D9849"/>
          <cell r="E9849"/>
          <cell r="F9849"/>
        </row>
        <row r="9850">
          <cell r="B9850"/>
          <cell r="C9850"/>
          <cell r="D9850"/>
          <cell r="E9850"/>
          <cell r="F9850"/>
        </row>
        <row r="9851">
          <cell r="B9851"/>
          <cell r="C9851"/>
          <cell r="D9851"/>
          <cell r="E9851"/>
          <cell r="F9851"/>
        </row>
        <row r="9852">
          <cell r="B9852"/>
          <cell r="C9852"/>
          <cell r="D9852"/>
          <cell r="E9852"/>
          <cell r="F9852"/>
        </row>
        <row r="9853">
          <cell r="B9853"/>
          <cell r="C9853"/>
          <cell r="D9853"/>
          <cell r="E9853"/>
          <cell r="F9853"/>
        </row>
        <row r="9854">
          <cell r="B9854"/>
          <cell r="C9854"/>
          <cell r="D9854"/>
          <cell r="E9854"/>
          <cell r="F9854"/>
        </row>
        <row r="9855">
          <cell r="B9855"/>
          <cell r="C9855"/>
          <cell r="D9855"/>
          <cell r="E9855"/>
          <cell r="F9855"/>
        </row>
        <row r="9856">
          <cell r="B9856"/>
          <cell r="C9856"/>
          <cell r="D9856"/>
          <cell r="E9856"/>
          <cell r="F9856"/>
        </row>
        <row r="9857">
          <cell r="B9857"/>
          <cell r="C9857"/>
          <cell r="D9857"/>
          <cell r="E9857"/>
          <cell r="F9857"/>
        </row>
        <row r="9858">
          <cell r="B9858"/>
          <cell r="C9858"/>
          <cell r="D9858"/>
          <cell r="E9858"/>
          <cell r="F9858"/>
        </row>
        <row r="9859">
          <cell r="B9859"/>
          <cell r="C9859"/>
          <cell r="D9859"/>
          <cell r="E9859"/>
          <cell r="F9859"/>
        </row>
        <row r="9860">
          <cell r="B9860"/>
          <cell r="C9860"/>
          <cell r="D9860"/>
          <cell r="E9860"/>
          <cell r="F9860"/>
        </row>
        <row r="9861">
          <cell r="B9861"/>
          <cell r="C9861"/>
          <cell r="D9861"/>
          <cell r="E9861"/>
          <cell r="F9861"/>
        </row>
        <row r="9862">
          <cell r="B9862"/>
          <cell r="C9862"/>
          <cell r="D9862"/>
          <cell r="E9862"/>
          <cell r="F9862"/>
        </row>
        <row r="9863">
          <cell r="B9863"/>
          <cell r="C9863"/>
          <cell r="D9863"/>
          <cell r="E9863"/>
          <cell r="F9863"/>
        </row>
        <row r="9864">
          <cell r="B9864"/>
          <cell r="C9864"/>
          <cell r="D9864"/>
          <cell r="E9864"/>
          <cell r="F9864"/>
        </row>
        <row r="9865">
          <cell r="B9865"/>
          <cell r="C9865"/>
          <cell r="D9865"/>
          <cell r="E9865"/>
          <cell r="F9865"/>
        </row>
        <row r="9866">
          <cell r="B9866"/>
          <cell r="C9866"/>
          <cell r="D9866"/>
          <cell r="E9866"/>
          <cell r="F9866"/>
        </row>
        <row r="9867">
          <cell r="B9867"/>
          <cell r="C9867"/>
          <cell r="D9867"/>
          <cell r="E9867"/>
          <cell r="F9867"/>
        </row>
        <row r="9868">
          <cell r="B9868"/>
          <cell r="C9868"/>
          <cell r="D9868"/>
          <cell r="E9868"/>
          <cell r="F9868"/>
        </row>
        <row r="9869">
          <cell r="B9869"/>
          <cell r="C9869"/>
          <cell r="D9869"/>
          <cell r="E9869"/>
          <cell r="F9869"/>
        </row>
        <row r="9870">
          <cell r="B9870"/>
          <cell r="C9870"/>
          <cell r="D9870"/>
          <cell r="E9870"/>
          <cell r="F9870"/>
        </row>
        <row r="9871">
          <cell r="B9871"/>
          <cell r="C9871"/>
          <cell r="D9871"/>
          <cell r="E9871"/>
          <cell r="F9871"/>
        </row>
        <row r="9872">
          <cell r="B9872"/>
          <cell r="C9872"/>
          <cell r="D9872"/>
          <cell r="E9872"/>
          <cell r="F9872"/>
        </row>
        <row r="9873">
          <cell r="B9873"/>
          <cell r="C9873"/>
          <cell r="D9873"/>
          <cell r="E9873"/>
          <cell r="F9873"/>
        </row>
        <row r="9874">
          <cell r="B9874"/>
          <cell r="C9874"/>
          <cell r="D9874"/>
          <cell r="E9874"/>
          <cell r="F9874"/>
        </row>
        <row r="9875">
          <cell r="B9875"/>
          <cell r="C9875"/>
          <cell r="D9875"/>
          <cell r="E9875"/>
          <cell r="F9875"/>
        </row>
        <row r="9876">
          <cell r="B9876"/>
          <cell r="C9876"/>
          <cell r="D9876"/>
          <cell r="E9876"/>
          <cell r="F9876"/>
        </row>
        <row r="9877">
          <cell r="B9877"/>
          <cell r="C9877"/>
          <cell r="D9877"/>
          <cell r="E9877"/>
          <cell r="F9877"/>
        </row>
        <row r="9878">
          <cell r="B9878"/>
          <cell r="C9878"/>
          <cell r="D9878"/>
          <cell r="E9878"/>
          <cell r="F9878"/>
        </row>
        <row r="9879">
          <cell r="B9879"/>
          <cell r="C9879"/>
          <cell r="D9879"/>
          <cell r="E9879"/>
          <cell r="F9879"/>
        </row>
        <row r="9880">
          <cell r="B9880"/>
          <cell r="C9880"/>
          <cell r="D9880"/>
          <cell r="E9880"/>
          <cell r="F9880"/>
        </row>
        <row r="9881">
          <cell r="B9881"/>
          <cell r="C9881"/>
          <cell r="D9881"/>
          <cell r="E9881"/>
          <cell r="F9881"/>
        </row>
        <row r="9882">
          <cell r="B9882"/>
          <cell r="C9882"/>
          <cell r="D9882"/>
          <cell r="E9882"/>
          <cell r="F9882"/>
        </row>
        <row r="9883">
          <cell r="B9883"/>
          <cell r="C9883"/>
          <cell r="D9883"/>
          <cell r="E9883"/>
          <cell r="F9883"/>
        </row>
        <row r="9884">
          <cell r="B9884"/>
          <cell r="C9884"/>
          <cell r="D9884"/>
          <cell r="E9884"/>
          <cell r="F9884"/>
        </row>
        <row r="9885">
          <cell r="B9885"/>
          <cell r="C9885"/>
          <cell r="D9885"/>
          <cell r="E9885"/>
          <cell r="F9885"/>
        </row>
        <row r="9886">
          <cell r="B9886"/>
          <cell r="C9886"/>
          <cell r="D9886"/>
          <cell r="E9886"/>
          <cell r="F9886"/>
        </row>
        <row r="9887">
          <cell r="B9887"/>
          <cell r="C9887"/>
          <cell r="D9887"/>
          <cell r="E9887"/>
          <cell r="F9887"/>
        </row>
        <row r="9888">
          <cell r="B9888"/>
          <cell r="C9888"/>
          <cell r="D9888"/>
          <cell r="E9888"/>
          <cell r="F9888"/>
        </row>
        <row r="9889">
          <cell r="B9889"/>
          <cell r="C9889"/>
          <cell r="D9889"/>
          <cell r="E9889"/>
          <cell r="F9889"/>
        </row>
        <row r="9890">
          <cell r="B9890"/>
          <cell r="C9890"/>
          <cell r="D9890"/>
          <cell r="E9890"/>
          <cell r="F9890"/>
        </row>
        <row r="9891">
          <cell r="B9891"/>
          <cell r="C9891"/>
          <cell r="D9891"/>
          <cell r="E9891"/>
          <cell r="F9891"/>
        </row>
        <row r="9892">
          <cell r="B9892"/>
          <cell r="C9892"/>
          <cell r="D9892"/>
          <cell r="E9892"/>
          <cell r="F9892"/>
        </row>
        <row r="9893">
          <cell r="B9893"/>
          <cell r="C9893"/>
          <cell r="D9893"/>
          <cell r="E9893"/>
          <cell r="F9893"/>
        </row>
        <row r="9894">
          <cell r="B9894"/>
          <cell r="C9894"/>
          <cell r="D9894"/>
          <cell r="E9894"/>
          <cell r="F9894"/>
        </row>
        <row r="9895">
          <cell r="B9895"/>
          <cell r="C9895"/>
          <cell r="D9895"/>
          <cell r="E9895"/>
          <cell r="F9895"/>
        </row>
        <row r="9896">
          <cell r="B9896"/>
          <cell r="C9896"/>
          <cell r="D9896"/>
          <cell r="E9896"/>
          <cell r="F9896"/>
        </row>
        <row r="9897">
          <cell r="B9897"/>
          <cell r="C9897"/>
          <cell r="D9897"/>
          <cell r="E9897"/>
          <cell r="F9897"/>
        </row>
        <row r="9898">
          <cell r="B9898"/>
          <cell r="C9898"/>
          <cell r="D9898"/>
          <cell r="E9898"/>
          <cell r="F9898"/>
        </row>
        <row r="9899">
          <cell r="B9899"/>
          <cell r="C9899"/>
          <cell r="D9899"/>
          <cell r="E9899"/>
          <cell r="F9899"/>
        </row>
        <row r="9900">
          <cell r="B9900"/>
          <cell r="C9900"/>
          <cell r="D9900"/>
          <cell r="E9900"/>
          <cell r="F9900"/>
        </row>
        <row r="9901">
          <cell r="B9901"/>
          <cell r="C9901"/>
          <cell r="D9901"/>
          <cell r="E9901"/>
          <cell r="F9901"/>
        </row>
        <row r="9902">
          <cell r="B9902"/>
          <cell r="C9902"/>
          <cell r="D9902"/>
          <cell r="E9902"/>
          <cell r="F9902"/>
        </row>
        <row r="9903">
          <cell r="B9903"/>
          <cell r="C9903"/>
          <cell r="D9903"/>
          <cell r="E9903"/>
          <cell r="F9903"/>
        </row>
        <row r="9904">
          <cell r="B9904"/>
          <cell r="C9904"/>
          <cell r="D9904"/>
          <cell r="E9904"/>
          <cell r="F9904"/>
        </row>
        <row r="9905">
          <cell r="B9905"/>
          <cell r="C9905"/>
          <cell r="D9905"/>
          <cell r="E9905"/>
          <cell r="F9905"/>
        </row>
        <row r="9906">
          <cell r="B9906"/>
          <cell r="C9906"/>
          <cell r="D9906"/>
          <cell r="E9906"/>
          <cell r="F9906"/>
        </row>
        <row r="9907">
          <cell r="B9907"/>
          <cell r="C9907"/>
          <cell r="D9907"/>
          <cell r="E9907"/>
          <cell r="F9907"/>
        </row>
        <row r="9908">
          <cell r="B9908"/>
          <cell r="C9908"/>
          <cell r="D9908"/>
          <cell r="E9908"/>
          <cell r="F9908"/>
        </row>
        <row r="9909">
          <cell r="B9909"/>
          <cell r="C9909"/>
          <cell r="D9909"/>
          <cell r="E9909"/>
          <cell r="F9909"/>
        </row>
        <row r="9910">
          <cell r="B9910"/>
          <cell r="C9910"/>
          <cell r="D9910"/>
          <cell r="E9910"/>
          <cell r="F9910"/>
        </row>
        <row r="9911">
          <cell r="B9911"/>
          <cell r="C9911"/>
          <cell r="D9911"/>
          <cell r="E9911"/>
          <cell r="F9911"/>
        </row>
        <row r="9912">
          <cell r="B9912"/>
          <cell r="C9912"/>
          <cell r="D9912"/>
          <cell r="E9912"/>
          <cell r="F9912"/>
        </row>
        <row r="9913">
          <cell r="B9913"/>
          <cell r="C9913"/>
          <cell r="D9913"/>
          <cell r="E9913"/>
          <cell r="F9913"/>
        </row>
        <row r="9914">
          <cell r="B9914"/>
          <cell r="C9914"/>
          <cell r="D9914"/>
          <cell r="E9914"/>
          <cell r="F9914"/>
        </row>
        <row r="9915">
          <cell r="B9915"/>
          <cell r="C9915"/>
          <cell r="D9915"/>
          <cell r="E9915"/>
          <cell r="F9915"/>
        </row>
        <row r="9916">
          <cell r="B9916"/>
          <cell r="C9916"/>
          <cell r="D9916"/>
          <cell r="E9916"/>
          <cell r="F9916"/>
        </row>
        <row r="9917">
          <cell r="B9917"/>
          <cell r="C9917"/>
          <cell r="D9917"/>
          <cell r="E9917"/>
          <cell r="F9917"/>
        </row>
        <row r="9918">
          <cell r="B9918"/>
          <cell r="C9918"/>
          <cell r="D9918"/>
          <cell r="E9918"/>
          <cell r="F9918"/>
        </row>
        <row r="9919">
          <cell r="B9919"/>
          <cell r="C9919"/>
          <cell r="D9919"/>
          <cell r="E9919"/>
          <cell r="F9919"/>
        </row>
        <row r="9920">
          <cell r="B9920"/>
          <cell r="C9920"/>
          <cell r="D9920"/>
          <cell r="E9920"/>
          <cell r="F9920"/>
        </row>
        <row r="9921">
          <cell r="B9921"/>
          <cell r="C9921"/>
          <cell r="D9921"/>
          <cell r="E9921"/>
          <cell r="F9921"/>
        </row>
        <row r="9922">
          <cell r="B9922"/>
          <cell r="C9922"/>
          <cell r="D9922"/>
          <cell r="E9922"/>
          <cell r="F9922"/>
        </row>
        <row r="9923">
          <cell r="B9923"/>
          <cell r="C9923"/>
          <cell r="D9923"/>
          <cell r="E9923"/>
          <cell r="F9923"/>
        </row>
        <row r="9924">
          <cell r="B9924"/>
          <cell r="C9924"/>
          <cell r="D9924"/>
          <cell r="E9924"/>
          <cell r="F9924"/>
        </row>
        <row r="9925">
          <cell r="B9925"/>
          <cell r="C9925"/>
          <cell r="D9925"/>
          <cell r="E9925"/>
          <cell r="F9925"/>
        </row>
        <row r="9926">
          <cell r="B9926"/>
          <cell r="C9926"/>
          <cell r="D9926"/>
          <cell r="E9926"/>
          <cell r="F9926"/>
        </row>
        <row r="9927">
          <cell r="B9927"/>
          <cell r="C9927"/>
          <cell r="D9927"/>
          <cell r="E9927"/>
          <cell r="F9927"/>
        </row>
        <row r="9928">
          <cell r="B9928"/>
          <cell r="C9928"/>
          <cell r="D9928"/>
          <cell r="E9928"/>
          <cell r="F9928"/>
        </row>
        <row r="9929">
          <cell r="B9929"/>
          <cell r="C9929"/>
          <cell r="D9929"/>
          <cell r="E9929"/>
          <cell r="F9929"/>
        </row>
        <row r="9930">
          <cell r="B9930"/>
          <cell r="C9930"/>
          <cell r="D9930"/>
          <cell r="E9930"/>
          <cell r="F9930"/>
        </row>
        <row r="9931">
          <cell r="B9931"/>
          <cell r="C9931"/>
          <cell r="D9931"/>
          <cell r="E9931"/>
          <cell r="F9931"/>
        </row>
        <row r="9932">
          <cell r="B9932"/>
          <cell r="C9932"/>
          <cell r="D9932"/>
          <cell r="E9932"/>
          <cell r="F9932"/>
        </row>
        <row r="9933">
          <cell r="B9933"/>
          <cell r="C9933"/>
          <cell r="D9933"/>
          <cell r="E9933"/>
          <cell r="F9933"/>
        </row>
        <row r="9934">
          <cell r="B9934"/>
          <cell r="C9934"/>
          <cell r="D9934"/>
          <cell r="E9934"/>
          <cell r="F9934"/>
        </row>
        <row r="9935">
          <cell r="B9935"/>
          <cell r="C9935"/>
          <cell r="D9935"/>
          <cell r="E9935"/>
          <cell r="F9935"/>
        </row>
        <row r="9936">
          <cell r="B9936"/>
          <cell r="C9936"/>
          <cell r="D9936"/>
          <cell r="E9936"/>
          <cell r="F9936"/>
        </row>
        <row r="9937">
          <cell r="B9937"/>
          <cell r="C9937"/>
          <cell r="D9937"/>
          <cell r="E9937"/>
          <cell r="F9937"/>
        </row>
        <row r="9938">
          <cell r="B9938"/>
          <cell r="C9938"/>
          <cell r="D9938"/>
          <cell r="E9938"/>
          <cell r="F9938"/>
        </row>
        <row r="9939">
          <cell r="B9939"/>
          <cell r="C9939"/>
          <cell r="D9939"/>
          <cell r="E9939"/>
          <cell r="F9939"/>
        </row>
        <row r="9940">
          <cell r="B9940"/>
          <cell r="C9940"/>
          <cell r="D9940"/>
          <cell r="E9940"/>
          <cell r="F9940"/>
        </row>
        <row r="9941">
          <cell r="B9941"/>
          <cell r="C9941"/>
          <cell r="D9941"/>
          <cell r="E9941"/>
          <cell r="F9941"/>
        </row>
        <row r="9942">
          <cell r="B9942"/>
          <cell r="C9942"/>
          <cell r="D9942"/>
          <cell r="E9942"/>
          <cell r="F9942"/>
        </row>
        <row r="9943">
          <cell r="B9943"/>
          <cell r="C9943"/>
          <cell r="D9943"/>
          <cell r="E9943"/>
          <cell r="F9943"/>
        </row>
        <row r="9944">
          <cell r="B9944"/>
          <cell r="C9944"/>
          <cell r="D9944"/>
          <cell r="E9944"/>
          <cell r="F9944"/>
        </row>
        <row r="9945">
          <cell r="B9945"/>
          <cell r="C9945"/>
          <cell r="D9945"/>
          <cell r="E9945"/>
          <cell r="F9945"/>
        </row>
        <row r="9946">
          <cell r="B9946"/>
          <cell r="C9946"/>
          <cell r="D9946"/>
          <cell r="E9946"/>
          <cell r="F9946"/>
        </row>
        <row r="9947">
          <cell r="B9947"/>
          <cell r="C9947"/>
          <cell r="D9947"/>
          <cell r="E9947"/>
          <cell r="F9947"/>
        </row>
        <row r="9948">
          <cell r="B9948"/>
          <cell r="C9948"/>
          <cell r="D9948"/>
          <cell r="E9948"/>
          <cell r="F9948"/>
        </row>
        <row r="9949">
          <cell r="B9949"/>
          <cell r="C9949"/>
          <cell r="D9949"/>
          <cell r="E9949"/>
          <cell r="F9949"/>
        </row>
        <row r="9950">
          <cell r="B9950"/>
          <cell r="C9950"/>
          <cell r="D9950"/>
          <cell r="E9950"/>
          <cell r="F9950"/>
        </row>
        <row r="9951">
          <cell r="B9951"/>
          <cell r="C9951"/>
          <cell r="D9951"/>
          <cell r="E9951"/>
          <cell r="F9951"/>
        </row>
        <row r="9952">
          <cell r="B9952"/>
          <cell r="C9952"/>
          <cell r="D9952"/>
          <cell r="E9952"/>
          <cell r="F9952"/>
        </row>
        <row r="9953">
          <cell r="B9953"/>
          <cell r="C9953"/>
          <cell r="D9953"/>
          <cell r="E9953"/>
          <cell r="F9953"/>
        </row>
        <row r="9954">
          <cell r="B9954"/>
          <cell r="C9954"/>
          <cell r="D9954"/>
          <cell r="E9954"/>
          <cell r="F9954"/>
        </row>
        <row r="9955">
          <cell r="B9955"/>
          <cell r="C9955"/>
          <cell r="D9955"/>
          <cell r="E9955"/>
          <cell r="F9955"/>
        </row>
        <row r="9956">
          <cell r="B9956"/>
          <cell r="C9956"/>
          <cell r="D9956"/>
          <cell r="E9956"/>
          <cell r="F9956"/>
        </row>
        <row r="9957">
          <cell r="B9957"/>
          <cell r="C9957"/>
          <cell r="D9957"/>
          <cell r="E9957"/>
          <cell r="F9957"/>
        </row>
        <row r="9958">
          <cell r="B9958"/>
          <cell r="C9958"/>
          <cell r="D9958"/>
          <cell r="E9958"/>
          <cell r="F9958"/>
        </row>
        <row r="9959">
          <cell r="B9959"/>
          <cell r="C9959"/>
          <cell r="D9959"/>
          <cell r="E9959"/>
          <cell r="F9959"/>
        </row>
        <row r="9960">
          <cell r="B9960"/>
          <cell r="C9960"/>
          <cell r="D9960"/>
          <cell r="E9960"/>
          <cell r="F9960"/>
        </row>
        <row r="9961">
          <cell r="B9961"/>
          <cell r="C9961"/>
          <cell r="D9961"/>
          <cell r="E9961"/>
          <cell r="F9961"/>
        </row>
        <row r="9962">
          <cell r="B9962"/>
          <cell r="C9962"/>
          <cell r="D9962"/>
          <cell r="E9962"/>
          <cell r="F9962"/>
        </row>
        <row r="9963">
          <cell r="B9963"/>
          <cell r="C9963"/>
          <cell r="D9963"/>
          <cell r="E9963"/>
          <cell r="F9963"/>
        </row>
        <row r="9964">
          <cell r="B9964"/>
          <cell r="C9964"/>
          <cell r="D9964"/>
          <cell r="E9964"/>
          <cell r="F9964"/>
        </row>
        <row r="9965">
          <cell r="B9965"/>
          <cell r="C9965"/>
          <cell r="D9965"/>
          <cell r="E9965"/>
          <cell r="F9965"/>
        </row>
        <row r="9966">
          <cell r="B9966"/>
          <cell r="C9966"/>
          <cell r="D9966"/>
          <cell r="E9966"/>
          <cell r="F9966"/>
        </row>
        <row r="9967">
          <cell r="B9967"/>
          <cell r="C9967"/>
          <cell r="D9967"/>
          <cell r="E9967"/>
          <cell r="F9967"/>
        </row>
        <row r="9968">
          <cell r="B9968"/>
          <cell r="C9968"/>
          <cell r="D9968"/>
          <cell r="E9968"/>
          <cell r="F9968"/>
        </row>
        <row r="9969">
          <cell r="B9969"/>
          <cell r="C9969"/>
          <cell r="D9969"/>
          <cell r="E9969"/>
          <cell r="F9969"/>
        </row>
        <row r="9970">
          <cell r="B9970"/>
          <cell r="C9970"/>
          <cell r="D9970"/>
          <cell r="E9970"/>
          <cell r="F9970"/>
        </row>
        <row r="9971">
          <cell r="B9971"/>
          <cell r="C9971"/>
          <cell r="D9971"/>
          <cell r="E9971"/>
          <cell r="F9971"/>
        </row>
        <row r="9972">
          <cell r="B9972"/>
          <cell r="C9972"/>
          <cell r="D9972"/>
          <cell r="E9972"/>
          <cell r="F9972"/>
        </row>
        <row r="9973">
          <cell r="B9973"/>
          <cell r="C9973"/>
          <cell r="D9973"/>
          <cell r="E9973"/>
          <cell r="F9973"/>
        </row>
        <row r="9974">
          <cell r="B9974"/>
          <cell r="C9974"/>
          <cell r="D9974"/>
          <cell r="E9974"/>
          <cell r="F9974"/>
        </row>
        <row r="9975">
          <cell r="B9975"/>
          <cell r="C9975"/>
          <cell r="D9975"/>
          <cell r="E9975"/>
          <cell r="F9975"/>
        </row>
        <row r="9976">
          <cell r="B9976"/>
          <cell r="C9976"/>
          <cell r="D9976"/>
          <cell r="E9976"/>
          <cell r="F9976"/>
        </row>
        <row r="9977">
          <cell r="B9977"/>
          <cell r="C9977"/>
          <cell r="D9977"/>
          <cell r="E9977"/>
          <cell r="F9977"/>
        </row>
        <row r="9978">
          <cell r="B9978"/>
          <cell r="C9978"/>
          <cell r="D9978"/>
          <cell r="E9978"/>
          <cell r="F9978"/>
        </row>
        <row r="9979">
          <cell r="B9979"/>
          <cell r="C9979"/>
          <cell r="D9979"/>
          <cell r="E9979"/>
          <cell r="F9979"/>
        </row>
        <row r="9980">
          <cell r="B9980"/>
          <cell r="C9980"/>
          <cell r="D9980"/>
          <cell r="E9980"/>
          <cell r="F9980"/>
        </row>
        <row r="9981">
          <cell r="B9981"/>
          <cell r="C9981"/>
          <cell r="D9981"/>
          <cell r="E9981"/>
          <cell r="F9981"/>
        </row>
        <row r="9982">
          <cell r="B9982"/>
          <cell r="C9982"/>
          <cell r="D9982"/>
          <cell r="E9982"/>
          <cell r="F9982"/>
        </row>
        <row r="9983">
          <cell r="B9983"/>
          <cell r="C9983"/>
          <cell r="D9983"/>
          <cell r="E9983"/>
          <cell r="F9983"/>
        </row>
        <row r="9984">
          <cell r="B9984"/>
          <cell r="C9984"/>
          <cell r="D9984"/>
          <cell r="E9984"/>
          <cell r="F9984"/>
        </row>
        <row r="9985">
          <cell r="B9985"/>
          <cell r="C9985"/>
          <cell r="D9985"/>
          <cell r="E9985"/>
          <cell r="F9985"/>
        </row>
        <row r="9986">
          <cell r="B9986"/>
          <cell r="C9986"/>
          <cell r="D9986"/>
          <cell r="E9986"/>
          <cell r="F9986"/>
        </row>
        <row r="9987">
          <cell r="B9987"/>
          <cell r="C9987"/>
          <cell r="D9987"/>
          <cell r="E9987"/>
          <cell r="F9987"/>
        </row>
        <row r="9988">
          <cell r="B9988"/>
          <cell r="C9988"/>
          <cell r="D9988"/>
          <cell r="E9988"/>
          <cell r="F9988"/>
        </row>
        <row r="9989">
          <cell r="B9989"/>
          <cell r="C9989"/>
          <cell r="D9989"/>
          <cell r="E9989"/>
          <cell r="F9989"/>
        </row>
        <row r="9990">
          <cell r="B9990"/>
          <cell r="C9990"/>
          <cell r="D9990"/>
          <cell r="E9990"/>
          <cell r="F9990"/>
        </row>
        <row r="9991">
          <cell r="B9991"/>
          <cell r="C9991"/>
          <cell r="D9991"/>
          <cell r="E9991"/>
          <cell r="F9991"/>
        </row>
        <row r="9992">
          <cell r="B9992"/>
          <cell r="C9992"/>
          <cell r="D9992"/>
          <cell r="E9992"/>
          <cell r="F9992"/>
        </row>
        <row r="9993">
          <cell r="B9993"/>
          <cell r="C9993"/>
          <cell r="D9993"/>
          <cell r="E9993"/>
          <cell r="F9993"/>
        </row>
        <row r="9994">
          <cell r="B9994"/>
          <cell r="C9994"/>
          <cell r="D9994"/>
          <cell r="E9994"/>
          <cell r="F9994"/>
        </row>
        <row r="9995">
          <cell r="B9995"/>
          <cell r="C9995"/>
          <cell r="D9995"/>
          <cell r="E9995"/>
          <cell r="F9995"/>
        </row>
        <row r="9996">
          <cell r="B9996"/>
          <cell r="C9996"/>
          <cell r="D9996"/>
          <cell r="E9996"/>
          <cell r="F9996"/>
        </row>
        <row r="9997">
          <cell r="B9997"/>
          <cell r="C9997"/>
          <cell r="D9997"/>
          <cell r="E9997"/>
          <cell r="F9997"/>
        </row>
        <row r="9998">
          <cell r="B9998"/>
          <cell r="C9998"/>
          <cell r="D9998"/>
          <cell r="E9998"/>
          <cell r="F9998"/>
        </row>
        <row r="9999">
          <cell r="B9999"/>
          <cell r="C9999"/>
          <cell r="D9999"/>
          <cell r="E9999"/>
          <cell r="F9999"/>
        </row>
        <row r="10000">
          <cell r="B10000"/>
          <cell r="C10000"/>
          <cell r="D10000"/>
          <cell r="E10000"/>
          <cell r="F10000"/>
        </row>
        <row r="10001">
          <cell r="B10001"/>
          <cell r="C10001"/>
          <cell r="D10001"/>
          <cell r="E10001"/>
          <cell r="F10001"/>
        </row>
        <row r="10002">
          <cell r="B10002"/>
          <cell r="C10002"/>
          <cell r="D10002"/>
          <cell r="E10002"/>
          <cell r="F10002"/>
        </row>
        <row r="10003">
          <cell r="B10003"/>
          <cell r="C10003"/>
          <cell r="D10003"/>
          <cell r="E10003"/>
          <cell r="F10003"/>
        </row>
        <row r="10004">
          <cell r="B10004"/>
          <cell r="C10004"/>
          <cell r="D10004"/>
          <cell r="E10004"/>
          <cell r="F10004"/>
        </row>
        <row r="10005">
          <cell r="B10005"/>
          <cell r="C10005"/>
          <cell r="D10005"/>
          <cell r="E10005"/>
          <cell r="F10005"/>
        </row>
        <row r="10006">
          <cell r="B10006"/>
          <cell r="C10006"/>
          <cell r="D10006"/>
          <cell r="E10006"/>
          <cell r="F10006"/>
        </row>
        <row r="10007">
          <cell r="B10007"/>
          <cell r="C10007"/>
          <cell r="D10007"/>
          <cell r="E10007"/>
          <cell r="F10007"/>
        </row>
        <row r="10008">
          <cell r="B10008"/>
          <cell r="C10008"/>
          <cell r="D10008"/>
          <cell r="E10008"/>
          <cell r="F10008"/>
        </row>
        <row r="10009">
          <cell r="B10009"/>
          <cell r="C10009"/>
          <cell r="D10009"/>
          <cell r="E10009"/>
          <cell r="F10009"/>
        </row>
        <row r="10010">
          <cell r="B10010"/>
          <cell r="C10010"/>
          <cell r="D10010"/>
          <cell r="E10010"/>
          <cell r="F10010"/>
        </row>
        <row r="10011">
          <cell r="B10011"/>
          <cell r="C10011"/>
          <cell r="D10011"/>
          <cell r="E10011"/>
          <cell r="F10011"/>
        </row>
        <row r="10012">
          <cell r="B10012"/>
          <cell r="C10012"/>
          <cell r="D10012"/>
          <cell r="E10012"/>
          <cell r="F10012"/>
        </row>
        <row r="10013">
          <cell r="B10013"/>
          <cell r="C10013"/>
          <cell r="D10013"/>
          <cell r="E10013"/>
          <cell r="F10013"/>
        </row>
        <row r="10014">
          <cell r="B10014"/>
          <cell r="C10014"/>
          <cell r="D10014"/>
          <cell r="E10014"/>
          <cell r="F10014"/>
        </row>
        <row r="10015">
          <cell r="B10015"/>
          <cell r="C10015"/>
          <cell r="D10015"/>
          <cell r="E10015"/>
          <cell r="F10015"/>
        </row>
        <row r="10016">
          <cell r="B10016"/>
          <cell r="C10016"/>
          <cell r="D10016"/>
          <cell r="E10016"/>
          <cell r="F10016"/>
        </row>
        <row r="10017">
          <cell r="B10017"/>
          <cell r="C10017"/>
          <cell r="D10017"/>
          <cell r="E10017"/>
          <cell r="F10017"/>
        </row>
        <row r="10018">
          <cell r="B10018"/>
          <cell r="C10018"/>
          <cell r="D10018"/>
          <cell r="E10018"/>
          <cell r="F10018"/>
        </row>
        <row r="10019">
          <cell r="B10019"/>
          <cell r="C10019"/>
          <cell r="D10019"/>
          <cell r="E10019"/>
          <cell r="F10019"/>
        </row>
        <row r="10020">
          <cell r="B10020"/>
          <cell r="C10020"/>
          <cell r="D10020"/>
          <cell r="E10020"/>
          <cell r="F10020"/>
        </row>
        <row r="10021">
          <cell r="B10021"/>
          <cell r="C10021"/>
          <cell r="D10021"/>
          <cell r="E10021"/>
          <cell r="F10021"/>
        </row>
        <row r="10022">
          <cell r="B10022"/>
          <cell r="C10022"/>
          <cell r="D10022"/>
          <cell r="E10022"/>
          <cell r="F10022"/>
        </row>
        <row r="10023">
          <cell r="B10023"/>
          <cell r="C10023"/>
          <cell r="D10023"/>
          <cell r="E10023"/>
          <cell r="F10023"/>
        </row>
        <row r="10024">
          <cell r="B10024"/>
          <cell r="C10024"/>
          <cell r="D10024"/>
          <cell r="E10024"/>
          <cell r="F10024"/>
        </row>
        <row r="10025">
          <cell r="B10025"/>
          <cell r="C10025"/>
          <cell r="D10025"/>
          <cell r="E10025"/>
          <cell r="F10025"/>
        </row>
        <row r="10026">
          <cell r="B10026"/>
          <cell r="C10026"/>
          <cell r="D10026"/>
          <cell r="E10026"/>
          <cell r="F10026"/>
        </row>
        <row r="10027">
          <cell r="B10027"/>
          <cell r="C10027"/>
          <cell r="D10027"/>
          <cell r="E10027"/>
          <cell r="F10027"/>
        </row>
        <row r="10028">
          <cell r="B10028"/>
          <cell r="C10028"/>
          <cell r="D10028"/>
          <cell r="E10028"/>
          <cell r="F10028"/>
        </row>
        <row r="10029">
          <cell r="B10029"/>
          <cell r="C10029"/>
          <cell r="D10029"/>
          <cell r="E10029"/>
          <cell r="F10029"/>
        </row>
        <row r="10030">
          <cell r="B10030"/>
          <cell r="C10030"/>
          <cell r="D10030"/>
          <cell r="E10030"/>
          <cell r="F10030"/>
        </row>
        <row r="10031">
          <cell r="B10031"/>
          <cell r="C10031"/>
          <cell r="D10031"/>
          <cell r="E10031"/>
          <cell r="F10031"/>
        </row>
        <row r="10032">
          <cell r="B10032"/>
          <cell r="C10032"/>
          <cell r="D10032"/>
          <cell r="E10032"/>
          <cell r="F10032"/>
        </row>
        <row r="10033">
          <cell r="B10033"/>
          <cell r="C10033"/>
          <cell r="D10033"/>
          <cell r="E10033"/>
          <cell r="F10033"/>
        </row>
        <row r="10034">
          <cell r="B10034"/>
          <cell r="C10034"/>
          <cell r="D10034"/>
          <cell r="E10034"/>
          <cell r="F10034"/>
        </row>
        <row r="10035">
          <cell r="B10035"/>
          <cell r="C10035"/>
          <cell r="D10035"/>
          <cell r="E10035"/>
          <cell r="F10035"/>
        </row>
        <row r="10036">
          <cell r="B10036"/>
          <cell r="C10036"/>
          <cell r="D10036"/>
          <cell r="E10036"/>
          <cell r="F10036"/>
        </row>
        <row r="10037">
          <cell r="B10037"/>
          <cell r="C10037"/>
          <cell r="D10037"/>
          <cell r="E10037"/>
          <cell r="F10037"/>
        </row>
        <row r="10038">
          <cell r="B10038"/>
          <cell r="C10038"/>
          <cell r="D10038"/>
          <cell r="E10038"/>
          <cell r="F10038"/>
        </row>
        <row r="10039">
          <cell r="B10039"/>
          <cell r="C10039"/>
          <cell r="D10039"/>
          <cell r="E10039"/>
          <cell r="F10039"/>
        </row>
        <row r="10040">
          <cell r="B10040"/>
          <cell r="C10040"/>
          <cell r="D10040"/>
          <cell r="E10040"/>
          <cell r="F10040"/>
        </row>
        <row r="10041">
          <cell r="B10041"/>
          <cell r="C10041"/>
          <cell r="D10041"/>
          <cell r="E10041"/>
          <cell r="F10041"/>
        </row>
        <row r="10042">
          <cell r="B10042"/>
          <cell r="C10042"/>
          <cell r="D10042"/>
          <cell r="E10042"/>
          <cell r="F10042"/>
        </row>
        <row r="10043">
          <cell r="B10043"/>
          <cell r="C10043"/>
          <cell r="D10043"/>
          <cell r="E10043"/>
          <cell r="F10043"/>
        </row>
        <row r="10044">
          <cell r="B10044"/>
          <cell r="C10044"/>
          <cell r="D10044"/>
          <cell r="E10044"/>
          <cell r="F10044"/>
        </row>
        <row r="10045">
          <cell r="B10045"/>
          <cell r="C10045"/>
          <cell r="D10045"/>
          <cell r="E10045"/>
          <cell r="F10045"/>
        </row>
        <row r="10046">
          <cell r="B10046"/>
          <cell r="C10046"/>
          <cell r="D10046"/>
          <cell r="E10046"/>
          <cell r="F10046"/>
        </row>
        <row r="10047">
          <cell r="B10047"/>
          <cell r="C10047"/>
          <cell r="D10047"/>
          <cell r="E10047"/>
          <cell r="F10047"/>
        </row>
        <row r="10048">
          <cell r="B10048"/>
          <cell r="C10048"/>
          <cell r="D10048"/>
          <cell r="E10048"/>
          <cell r="F10048"/>
        </row>
        <row r="10049">
          <cell r="B10049"/>
          <cell r="C10049"/>
          <cell r="D10049"/>
          <cell r="E10049"/>
          <cell r="F10049"/>
        </row>
        <row r="10050">
          <cell r="B10050"/>
          <cell r="C10050"/>
          <cell r="D10050"/>
          <cell r="E10050"/>
          <cell r="F10050"/>
        </row>
        <row r="10051">
          <cell r="B10051"/>
          <cell r="C10051"/>
          <cell r="D10051"/>
          <cell r="E10051"/>
          <cell r="F10051"/>
        </row>
        <row r="10052">
          <cell r="B10052"/>
          <cell r="C10052"/>
          <cell r="D10052"/>
          <cell r="E10052"/>
          <cell r="F10052"/>
        </row>
        <row r="10053">
          <cell r="B10053"/>
          <cell r="C10053"/>
          <cell r="D10053"/>
          <cell r="E10053"/>
          <cell r="F10053"/>
        </row>
        <row r="10054">
          <cell r="B10054"/>
          <cell r="C10054"/>
          <cell r="D10054"/>
          <cell r="E10054"/>
          <cell r="F10054"/>
        </row>
        <row r="10055">
          <cell r="B10055"/>
          <cell r="C10055"/>
          <cell r="D10055"/>
          <cell r="E10055"/>
          <cell r="F10055"/>
        </row>
        <row r="10056">
          <cell r="B10056"/>
          <cell r="C10056"/>
          <cell r="D10056"/>
          <cell r="E10056"/>
          <cell r="F10056"/>
        </row>
        <row r="10057">
          <cell r="B10057"/>
          <cell r="C10057"/>
          <cell r="D10057"/>
          <cell r="E10057"/>
          <cell r="F10057"/>
        </row>
        <row r="10058">
          <cell r="B10058"/>
          <cell r="C10058"/>
          <cell r="D10058"/>
          <cell r="E10058"/>
          <cell r="F10058"/>
        </row>
        <row r="10059">
          <cell r="B10059"/>
          <cell r="C10059"/>
          <cell r="D10059"/>
          <cell r="E10059"/>
          <cell r="F10059"/>
        </row>
        <row r="10060">
          <cell r="B10060"/>
          <cell r="C10060"/>
          <cell r="D10060"/>
          <cell r="E10060"/>
          <cell r="F10060"/>
        </row>
        <row r="10061">
          <cell r="B10061"/>
          <cell r="C10061"/>
          <cell r="D10061"/>
          <cell r="E10061"/>
          <cell r="F10061"/>
        </row>
        <row r="10062">
          <cell r="B10062"/>
          <cell r="C10062"/>
          <cell r="D10062"/>
          <cell r="E10062"/>
          <cell r="F10062"/>
        </row>
        <row r="10063">
          <cell r="B10063"/>
          <cell r="C10063"/>
          <cell r="D10063"/>
          <cell r="E10063"/>
          <cell r="F10063"/>
        </row>
        <row r="10064">
          <cell r="B10064"/>
          <cell r="C10064"/>
          <cell r="D10064"/>
          <cell r="E10064"/>
          <cell r="F10064"/>
        </row>
        <row r="10065">
          <cell r="B10065"/>
          <cell r="C10065"/>
          <cell r="D10065"/>
          <cell r="E10065"/>
          <cell r="F10065"/>
        </row>
        <row r="10066">
          <cell r="B10066"/>
          <cell r="C10066"/>
          <cell r="D10066"/>
          <cell r="E10066"/>
          <cell r="F10066"/>
        </row>
        <row r="10067">
          <cell r="B10067"/>
          <cell r="C10067"/>
          <cell r="D10067"/>
          <cell r="E10067"/>
          <cell r="F10067"/>
        </row>
        <row r="10068">
          <cell r="B10068"/>
          <cell r="C10068"/>
          <cell r="D10068"/>
          <cell r="E10068"/>
          <cell r="F10068"/>
        </row>
        <row r="10069">
          <cell r="B10069"/>
          <cell r="C10069"/>
          <cell r="D10069"/>
          <cell r="E10069"/>
          <cell r="F10069"/>
        </row>
        <row r="10070">
          <cell r="B10070"/>
          <cell r="C10070"/>
          <cell r="D10070"/>
          <cell r="E10070"/>
          <cell r="F10070"/>
        </row>
        <row r="10071">
          <cell r="B10071"/>
          <cell r="C10071"/>
          <cell r="D10071"/>
          <cell r="E10071"/>
          <cell r="F10071"/>
        </row>
        <row r="10072">
          <cell r="B10072"/>
          <cell r="C10072"/>
          <cell r="D10072"/>
          <cell r="E10072"/>
          <cell r="F10072"/>
        </row>
        <row r="10073">
          <cell r="B10073"/>
          <cell r="C10073"/>
          <cell r="D10073"/>
          <cell r="E10073"/>
          <cell r="F10073"/>
        </row>
        <row r="10074">
          <cell r="B10074"/>
          <cell r="C10074"/>
          <cell r="D10074"/>
          <cell r="E10074"/>
          <cell r="F10074"/>
        </row>
        <row r="10075">
          <cell r="B10075"/>
          <cell r="C10075"/>
          <cell r="D10075"/>
          <cell r="E10075"/>
          <cell r="F10075"/>
        </row>
        <row r="10076">
          <cell r="B10076"/>
          <cell r="C10076"/>
          <cell r="D10076"/>
          <cell r="E10076"/>
          <cell r="F10076"/>
        </row>
        <row r="10077">
          <cell r="B10077"/>
          <cell r="C10077"/>
          <cell r="D10077"/>
          <cell r="E10077"/>
          <cell r="F10077"/>
        </row>
        <row r="10078">
          <cell r="B10078"/>
          <cell r="C10078"/>
          <cell r="D10078"/>
          <cell r="E10078"/>
          <cell r="F10078"/>
        </row>
        <row r="10079">
          <cell r="B10079"/>
          <cell r="C10079"/>
          <cell r="D10079"/>
          <cell r="E10079"/>
          <cell r="F10079"/>
        </row>
        <row r="10080">
          <cell r="B10080"/>
          <cell r="C10080"/>
          <cell r="D10080"/>
          <cell r="E10080"/>
          <cell r="F10080"/>
        </row>
        <row r="10081">
          <cell r="B10081"/>
          <cell r="C10081"/>
          <cell r="D10081"/>
          <cell r="E10081"/>
          <cell r="F10081"/>
        </row>
        <row r="10082">
          <cell r="B10082"/>
          <cell r="C10082"/>
          <cell r="D10082"/>
          <cell r="E10082"/>
          <cell r="F10082"/>
        </row>
        <row r="10083">
          <cell r="B10083"/>
          <cell r="C10083"/>
          <cell r="D10083"/>
          <cell r="E10083"/>
          <cell r="F10083"/>
        </row>
        <row r="10084">
          <cell r="B10084"/>
          <cell r="C10084"/>
          <cell r="D10084"/>
          <cell r="E10084"/>
          <cell r="F10084"/>
        </row>
        <row r="10085">
          <cell r="B10085"/>
          <cell r="C10085"/>
          <cell r="D10085"/>
          <cell r="E10085"/>
          <cell r="F10085"/>
        </row>
        <row r="10086">
          <cell r="B10086"/>
          <cell r="C10086"/>
          <cell r="D10086"/>
          <cell r="E10086"/>
          <cell r="F10086"/>
        </row>
        <row r="10087">
          <cell r="B10087"/>
          <cell r="C10087"/>
          <cell r="D10087"/>
          <cell r="E10087"/>
          <cell r="F10087"/>
        </row>
        <row r="10088">
          <cell r="B10088"/>
          <cell r="C10088"/>
          <cell r="D10088"/>
          <cell r="E10088"/>
          <cell r="F10088"/>
        </row>
        <row r="10089">
          <cell r="B10089"/>
          <cell r="C10089"/>
          <cell r="D10089"/>
          <cell r="E10089"/>
          <cell r="F10089"/>
        </row>
        <row r="10090">
          <cell r="B10090"/>
          <cell r="C10090"/>
          <cell r="D10090"/>
          <cell r="E10090"/>
          <cell r="F10090"/>
        </row>
        <row r="10091">
          <cell r="B10091"/>
          <cell r="C10091"/>
          <cell r="D10091"/>
          <cell r="E10091"/>
          <cell r="F10091"/>
        </row>
        <row r="10092">
          <cell r="B10092"/>
          <cell r="C10092"/>
          <cell r="D10092"/>
          <cell r="E10092"/>
          <cell r="F10092"/>
        </row>
        <row r="10093">
          <cell r="B10093"/>
          <cell r="C10093"/>
          <cell r="D10093"/>
          <cell r="E10093"/>
          <cell r="F10093"/>
        </row>
        <row r="10094">
          <cell r="B10094"/>
          <cell r="C10094"/>
          <cell r="D10094"/>
          <cell r="E10094"/>
          <cell r="F10094"/>
        </row>
        <row r="10095">
          <cell r="B10095"/>
          <cell r="C10095"/>
          <cell r="D10095"/>
          <cell r="E10095"/>
          <cell r="F10095"/>
        </row>
        <row r="10096">
          <cell r="B10096"/>
          <cell r="C10096"/>
          <cell r="D10096"/>
          <cell r="E10096"/>
          <cell r="F10096"/>
        </row>
        <row r="10097">
          <cell r="B10097"/>
          <cell r="C10097"/>
          <cell r="D10097"/>
          <cell r="E10097"/>
          <cell r="F10097"/>
        </row>
        <row r="10098">
          <cell r="B10098"/>
          <cell r="C10098"/>
          <cell r="D10098"/>
          <cell r="E10098"/>
          <cell r="F10098"/>
        </row>
        <row r="10099">
          <cell r="B10099"/>
          <cell r="C10099"/>
          <cell r="D10099"/>
          <cell r="E10099"/>
          <cell r="F10099"/>
        </row>
        <row r="10100">
          <cell r="B10100"/>
          <cell r="C10100"/>
          <cell r="D10100"/>
          <cell r="E10100"/>
          <cell r="F10100"/>
        </row>
        <row r="10101">
          <cell r="B10101"/>
          <cell r="C10101"/>
          <cell r="D10101"/>
          <cell r="E10101"/>
          <cell r="F10101"/>
        </row>
        <row r="10102">
          <cell r="B10102"/>
          <cell r="C10102"/>
          <cell r="D10102"/>
          <cell r="E10102"/>
          <cell r="F10102"/>
        </row>
        <row r="10103">
          <cell r="B10103"/>
          <cell r="C10103"/>
          <cell r="D10103"/>
          <cell r="E10103"/>
          <cell r="F10103"/>
        </row>
        <row r="10104">
          <cell r="B10104"/>
          <cell r="C10104"/>
          <cell r="D10104"/>
          <cell r="E10104"/>
          <cell r="F10104"/>
        </row>
        <row r="10105">
          <cell r="B10105"/>
          <cell r="C10105"/>
          <cell r="D10105"/>
          <cell r="E10105"/>
          <cell r="F10105"/>
        </row>
        <row r="10106">
          <cell r="B10106"/>
          <cell r="C10106"/>
          <cell r="D10106"/>
          <cell r="E10106"/>
          <cell r="F10106"/>
        </row>
        <row r="10107">
          <cell r="B10107"/>
          <cell r="C10107"/>
          <cell r="D10107"/>
          <cell r="E10107"/>
          <cell r="F10107"/>
        </row>
        <row r="10108">
          <cell r="B10108"/>
          <cell r="C10108"/>
          <cell r="D10108"/>
          <cell r="E10108"/>
          <cell r="F10108"/>
        </row>
        <row r="10109">
          <cell r="B10109"/>
          <cell r="C10109"/>
          <cell r="D10109"/>
          <cell r="E10109"/>
          <cell r="F10109"/>
        </row>
        <row r="10110">
          <cell r="B10110"/>
          <cell r="C10110"/>
          <cell r="D10110"/>
          <cell r="E10110"/>
          <cell r="F10110"/>
        </row>
        <row r="10111">
          <cell r="B10111"/>
          <cell r="C10111"/>
          <cell r="D10111"/>
          <cell r="E10111"/>
          <cell r="F10111"/>
        </row>
        <row r="10112">
          <cell r="B10112"/>
          <cell r="C10112"/>
          <cell r="D10112"/>
          <cell r="E10112"/>
          <cell r="F10112"/>
        </row>
        <row r="10113">
          <cell r="B10113"/>
          <cell r="C10113"/>
          <cell r="D10113"/>
          <cell r="E10113"/>
          <cell r="F10113"/>
        </row>
        <row r="10114">
          <cell r="B10114"/>
          <cell r="C10114"/>
          <cell r="D10114"/>
          <cell r="E10114"/>
          <cell r="F10114"/>
        </row>
        <row r="10115">
          <cell r="B10115"/>
          <cell r="C10115"/>
          <cell r="D10115"/>
          <cell r="E10115"/>
          <cell r="F10115"/>
        </row>
        <row r="10116">
          <cell r="B10116"/>
          <cell r="C10116"/>
          <cell r="D10116"/>
          <cell r="E10116"/>
          <cell r="F10116"/>
        </row>
        <row r="10117">
          <cell r="B10117"/>
          <cell r="C10117"/>
          <cell r="D10117"/>
          <cell r="E10117"/>
          <cell r="F10117"/>
        </row>
        <row r="10118">
          <cell r="B10118"/>
          <cell r="C10118"/>
          <cell r="D10118"/>
          <cell r="E10118"/>
          <cell r="F10118"/>
        </row>
        <row r="10119">
          <cell r="B10119"/>
          <cell r="C10119"/>
          <cell r="D10119"/>
          <cell r="E10119"/>
          <cell r="F10119"/>
        </row>
        <row r="10120">
          <cell r="B10120"/>
          <cell r="C10120"/>
          <cell r="D10120"/>
          <cell r="E10120"/>
          <cell r="F10120"/>
        </row>
        <row r="10121">
          <cell r="B10121"/>
          <cell r="C10121"/>
          <cell r="D10121"/>
          <cell r="E10121"/>
          <cell r="F10121"/>
        </row>
        <row r="10122">
          <cell r="B10122"/>
          <cell r="C10122"/>
          <cell r="D10122"/>
          <cell r="E10122"/>
          <cell r="F10122"/>
        </row>
        <row r="10123">
          <cell r="B10123"/>
          <cell r="C10123"/>
          <cell r="D10123"/>
          <cell r="E10123"/>
          <cell r="F10123"/>
        </row>
        <row r="10124">
          <cell r="B10124"/>
          <cell r="C10124"/>
          <cell r="D10124"/>
          <cell r="E10124"/>
          <cell r="F10124"/>
        </row>
        <row r="10125">
          <cell r="B10125"/>
          <cell r="C10125"/>
          <cell r="D10125"/>
          <cell r="E10125"/>
          <cell r="F10125"/>
        </row>
        <row r="10126">
          <cell r="B10126"/>
          <cell r="C10126"/>
          <cell r="D10126"/>
          <cell r="E10126"/>
          <cell r="F10126"/>
        </row>
        <row r="10127">
          <cell r="B10127"/>
          <cell r="C10127"/>
          <cell r="D10127"/>
          <cell r="E10127"/>
          <cell r="F10127"/>
        </row>
        <row r="10128">
          <cell r="B10128"/>
          <cell r="C10128"/>
          <cell r="D10128"/>
          <cell r="E10128"/>
          <cell r="F10128"/>
        </row>
        <row r="10129">
          <cell r="B10129"/>
          <cell r="C10129"/>
          <cell r="D10129"/>
          <cell r="E10129"/>
          <cell r="F10129"/>
        </row>
        <row r="10130">
          <cell r="B10130"/>
          <cell r="C10130"/>
          <cell r="D10130"/>
          <cell r="E10130"/>
          <cell r="F10130"/>
        </row>
        <row r="10131">
          <cell r="B10131"/>
          <cell r="C10131"/>
          <cell r="D10131"/>
          <cell r="E10131"/>
          <cell r="F10131"/>
        </row>
        <row r="10132">
          <cell r="B10132"/>
          <cell r="C10132"/>
          <cell r="D10132"/>
          <cell r="E10132"/>
          <cell r="F10132"/>
        </row>
        <row r="10133">
          <cell r="B10133"/>
          <cell r="C10133"/>
          <cell r="D10133"/>
          <cell r="E10133"/>
          <cell r="F10133"/>
        </row>
        <row r="10134">
          <cell r="B10134"/>
          <cell r="C10134"/>
          <cell r="D10134"/>
          <cell r="E10134"/>
          <cell r="F10134"/>
        </row>
        <row r="10135">
          <cell r="B10135"/>
          <cell r="C10135"/>
          <cell r="D10135"/>
          <cell r="E10135"/>
          <cell r="F10135"/>
        </row>
        <row r="10136">
          <cell r="B10136"/>
          <cell r="C10136"/>
          <cell r="D10136"/>
          <cell r="E10136"/>
          <cell r="F10136"/>
        </row>
        <row r="10137">
          <cell r="B10137"/>
          <cell r="C10137"/>
          <cell r="D10137"/>
          <cell r="E10137"/>
          <cell r="F10137"/>
        </row>
        <row r="10138">
          <cell r="B10138"/>
          <cell r="C10138"/>
          <cell r="D10138"/>
          <cell r="E10138"/>
          <cell r="F10138"/>
        </row>
        <row r="10139">
          <cell r="B10139"/>
          <cell r="C10139"/>
          <cell r="D10139"/>
          <cell r="E10139"/>
          <cell r="F10139"/>
        </row>
        <row r="10140">
          <cell r="B10140"/>
          <cell r="C10140"/>
          <cell r="D10140"/>
          <cell r="E10140"/>
          <cell r="F10140"/>
        </row>
        <row r="10141">
          <cell r="B10141"/>
          <cell r="C10141"/>
          <cell r="D10141"/>
          <cell r="E10141"/>
          <cell r="F10141"/>
        </row>
        <row r="10142">
          <cell r="B10142"/>
          <cell r="C10142"/>
          <cell r="D10142"/>
          <cell r="E10142"/>
          <cell r="F10142"/>
        </row>
        <row r="10143">
          <cell r="B10143"/>
          <cell r="C10143"/>
          <cell r="D10143"/>
          <cell r="E10143"/>
          <cell r="F10143"/>
        </row>
        <row r="10144">
          <cell r="B10144"/>
          <cell r="C10144"/>
          <cell r="D10144"/>
          <cell r="E10144"/>
          <cell r="F10144"/>
        </row>
        <row r="10145">
          <cell r="B10145"/>
          <cell r="C10145"/>
          <cell r="D10145"/>
          <cell r="E10145"/>
          <cell r="F10145"/>
        </row>
        <row r="10146">
          <cell r="B10146"/>
          <cell r="C10146"/>
          <cell r="D10146"/>
          <cell r="E10146"/>
          <cell r="F10146"/>
        </row>
        <row r="10147">
          <cell r="B10147"/>
          <cell r="C10147"/>
          <cell r="D10147"/>
          <cell r="E10147"/>
          <cell r="F10147"/>
        </row>
        <row r="10148">
          <cell r="B10148"/>
          <cell r="C10148"/>
          <cell r="D10148"/>
          <cell r="E10148"/>
          <cell r="F10148"/>
        </row>
        <row r="10149">
          <cell r="B10149"/>
          <cell r="C10149"/>
          <cell r="D10149"/>
          <cell r="E10149"/>
          <cell r="F10149"/>
        </row>
        <row r="10150">
          <cell r="B10150"/>
          <cell r="C10150"/>
          <cell r="D10150"/>
          <cell r="E10150"/>
          <cell r="F10150"/>
        </row>
        <row r="10151">
          <cell r="B10151"/>
          <cell r="C10151"/>
          <cell r="D10151"/>
          <cell r="E10151"/>
          <cell r="F10151"/>
        </row>
        <row r="10152">
          <cell r="B10152"/>
          <cell r="C10152"/>
          <cell r="D10152"/>
          <cell r="E10152"/>
          <cell r="F10152"/>
        </row>
        <row r="10153">
          <cell r="B10153"/>
          <cell r="C10153"/>
          <cell r="D10153"/>
          <cell r="E10153"/>
          <cell r="F10153"/>
        </row>
        <row r="10154">
          <cell r="B10154"/>
          <cell r="C10154"/>
          <cell r="D10154"/>
          <cell r="E10154"/>
          <cell r="F10154"/>
        </row>
        <row r="10155">
          <cell r="B10155"/>
          <cell r="C10155"/>
          <cell r="D10155"/>
          <cell r="E10155"/>
          <cell r="F10155"/>
        </row>
        <row r="10156">
          <cell r="B10156"/>
          <cell r="C10156"/>
          <cell r="D10156"/>
          <cell r="E10156"/>
          <cell r="F10156"/>
        </row>
        <row r="10157">
          <cell r="B10157"/>
          <cell r="C10157"/>
          <cell r="D10157"/>
          <cell r="E10157"/>
          <cell r="F10157"/>
        </row>
        <row r="10158">
          <cell r="B10158"/>
          <cell r="C10158"/>
          <cell r="D10158"/>
          <cell r="E10158"/>
          <cell r="F10158"/>
        </row>
        <row r="10159">
          <cell r="B10159"/>
          <cell r="C10159"/>
          <cell r="D10159"/>
          <cell r="E10159"/>
          <cell r="F10159"/>
        </row>
        <row r="10160">
          <cell r="B10160"/>
          <cell r="C10160"/>
          <cell r="D10160"/>
          <cell r="E10160"/>
          <cell r="F10160"/>
        </row>
        <row r="10161">
          <cell r="B10161"/>
          <cell r="C10161"/>
          <cell r="D10161"/>
          <cell r="E10161"/>
          <cell r="F10161"/>
        </row>
        <row r="10162">
          <cell r="B10162"/>
          <cell r="C10162"/>
          <cell r="D10162"/>
          <cell r="E10162"/>
          <cell r="F10162"/>
        </row>
        <row r="10163">
          <cell r="B10163"/>
          <cell r="C10163"/>
          <cell r="D10163"/>
          <cell r="E10163"/>
          <cell r="F10163"/>
        </row>
        <row r="10164">
          <cell r="B10164"/>
          <cell r="C10164"/>
          <cell r="D10164"/>
          <cell r="E10164"/>
          <cell r="F10164"/>
        </row>
        <row r="10165">
          <cell r="B10165"/>
          <cell r="C10165"/>
          <cell r="D10165"/>
          <cell r="E10165"/>
          <cell r="F10165"/>
        </row>
        <row r="10166">
          <cell r="B10166"/>
          <cell r="C10166"/>
          <cell r="D10166"/>
          <cell r="E10166"/>
          <cell r="F10166"/>
        </row>
        <row r="10167">
          <cell r="B10167"/>
          <cell r="C10167"/>
          <cell r="D10167"/>
          <cell r="E10167"/>
          <cell r="F10167"/>
        </row>
        <row r="10168">
          <cell r="B10168"/>
          <cell r="C10168"/>
          <cell r="D10168"/>
          <cell r="E10168"/>
          <cell r="F10168"/>
        </row>
        <row r="10169">
          <cell r="B10169"/>
          <cell r="C10169"/>
          <cell r="D10169"/>
          <cell r="E10169"/>
          <cell r="F10169"/>
        </row>
        <row r="10170">
          <cell r="B10170"/>
          <cell r="C10170"/>
          <cell r="D10170"/>
          <cell r="E10170"/>
          <cell r="F10170"/>
        </row>
        <row r="10171">
          <cell r="B10171"/>
          <cell r="C10171"/>
          <cell r="D10171"/>
          <cell r="E10171"/>
          <cell r="F10171"/>
        </row>
        <row r="10172">
          <cell r="B10172"/>
          <cell r="C10172"/>
          <cell r="D10172"/>
          <cell r="E10172"/>
          <cell r="F10172"/>
        </row>
        <row r="10173">
          <cell r="B10173"/>
          <cell r="C10173"/>
          <cell r="D10173"/>
          <cell r="E10173"/>
          <cell r="F10173"/>
        </row>
        <row r="10174">
          <cell r="B10174"/>
          <cell r="C10174"/>
          <cell r="D10174"/>
          <cell r="E10174"/>
          <cell r="F10174"/>
        </row>
        <row r="10175">
          <cell r="B10175"/>
          <cell r="C10175"/>
          <cell r="D10175"/>
          <cell r="E10175"/>
          <cell r="F10175"/>
        </row>
        <row r="10176">
          <cell r="B10176"/>
          <cell r="C10176"/>
          <cell r="D10176"/>
          <cell r="E10176"/>
          <cell r="F10176"/>
        </row>
        <row r="10177">
          <cell r="B10177"/>
          <cell r="C10177"/>
          <cell r="D10177"/>
          <cell r="E10177"/>
          <cell r="F10177"/>
        </row>
        <row r="10178">
          <cell r="B10178"/>
          <cell r="C10178"/>
          <cell r="D10178"/>
          <cell r="E10178"/>
          <cell r="F10178"/>
        </row>
        <row r="10179">
          <cell r="B10179"/>
          <cell r="C10179"/>
          <cell r="D10179"/>
          <cell r="E10179"/>
          <cell r="F10179"/>
        </row>
        <row r="10180">
          <cell r="B10180"/>
          <cell r="C10180"/>
          <cell r="D10180"/>
          <cell r="E10180"/>
          <cell r="F10180"/>
        </row>
        <row r="10181">
          <cell r="B10181"/>
          <cell r="C10181"/>
          <cell r="D10181"/>
          <cell r="E10181"/>
          <cell r="F10181"/>
        </row>
        <row r="10182">
          <cell r="B10182"/>
          <cell r="C10182"/>
          <cell r="D10182"/>
          <cell r="E10182"/>
          <cell r="F10182"/>
        </row>
        <row r="10183">
          <cell r="B10183"/>
          <cell r="C10183"/>
          <cell r="D10183"/>
          <cell r="E10183"/>
          <cell r="F10183"/>
        </row>
        <row r="10184">
          <cell r="B10184"/>
          <cell r="C10184"/>
          <cell r="D10184"/>
          <cell r="E10184"/>
          <cell r="F10184"/>
        </row>
        <row r="10185">
          <cell r="B10185"/>
          <cell r="C10185"/>
          <cell r="D10185"/>
          <cell r="E10185"/>
          <cell r="F10185"/>
        </row>
        <row r="10186">
          <cell r="B10186"/>
          <cell r="C10186"/>
          <cell r="D10186"/>
          <cell r="E10186"/>
          <cell r="F10186"/>
        </row>
        <row r="10187">
          <cell r="B10187"/>
          <cell r="C10187"/>
          <cell r="D10187"/>
          <cell r="E10187"/>
          <cell r="F10187"/>
        </row>
        <row r="10188">
          <cell r="B10188"/>
          <cell r="C10188"/>
          <cell r="D10188"/>
          <cell r="E10188"/>
          <cell r="F10188"/>
        </row>
        <row r="10189">
          <cell r="B10189"/>
          <cell r="C10189"/>
          <cell r="D10189"/>
          <cell r="E10189"/>
          <cell r="F10189"/>
        </row>
        <row r="10190">
          <cell r="B10190"/>
          <cell r="C10190"/>
          <cell r="D10190"/>
          <cell r="E10190"/>
          <cell r="F10190"/>
        </row>
        <row r="10191">
          <cell r="B10191"/>
          <cell r="C10191"/>
          <cell r="D10191"/>
          <cell r="E10191"/>
          <cell r="F10191"/>
        </row>
        <row r="10192">
          <cell r="B10192"/>
          <cell r="C10192"/>
          <cell r="D10192"/>
          <cell r="E10192"/>
          <cell r="F10192"/>
        </row>
        <row r="10193">
          <cell r="B10193"/>
          <cell r="C10193"/>
          <cell r="D10193"/>
          <cell r="E10193"/>
          <cell r="F10193"/>
        </row>
        <row r="10194">
          <cell r="B10194"/>
          <cell r="C10194"/>
          <cell r="D10194"/>
          <cell r="E10194"/>
          <cell r="F10194"/>
        </row>
        <row r="10195">
          <cell r="B10195"/>
          <cell r="C10195"/>
          <cell r="D10195"/>
          <cell r="E10195"/>
          <cell r="F10195"/>
        </row>
        <row r="10196">
          <cell r="B10196"/>
          <cell r="C10196"/>
          <cell r="D10196"/>
          <cell r="E10196"/>
          <cell r="F10196"/>
        </row>
        <row r="10197">
          <cell r="B10197"/>
          <cell r="C10197"/>
          <cell r="D10197"/>
          <cell r="E10197"/>
          <cell r="F10197"/>
        </row>
        <row r="10198">
          <cell r="B10198"/>
          <cell r="C10198"/>
          <cell r="D10198"/>
          <cell r="E10198"/>
          <cell r="F10198"/>
        </row>
        <row r="10199">
          <cell r="B10199"/>
          <cell r="C10199"/>
          <cell r="D10199"/>
          <cell r="E10199"/>
          <cell r="F10199"/>
        </row>
        <row r="10200">
          <cell r="B10200"/>
          <cell r="C10200"/>
          <cell r="D10200"/>
          <cell r="E10200"/>
          <cell r="F10200"/>
        </row>
        <row r="10201">
          <cell r="B10201"/>
          <cell r="C10201"/>
          <cell r="D10201"/>
          <cell r="E10201"/>
          <cell r="F10201"/>
        </row>
        <row r="10202">
          <cell r="B10202"/>
          <cell r="C10202"/>
          <cell r="D10202"/>
          <cell r="E10202"/>
          <cell r="F10202"/>
        </row>
        <row r="10203">
          <cell r="B10203"/>
          <cell r="C10203"/>
          <cell r="D10203"/>
          <cell r="E10203"/>
          <cell r="F10203"/>
        </row>
        <row r="10204">
          <cell r="B10204"/>
          <cell r="C10204"/>
          <cell r="D10204"/>
          <cell r="E10204"/>
          <cell r="F10204"/>
        </row>
        <row r="10205">
          <cell r="B10205"/>
          <cell r="C10205"/>
          <cell r="D10205"/>
          <cell r="E10205"/>
          <cell r="F10205"/>
        </row>
        <row r="10206">
          <cell r="B10206"/>
          <cell r="C10206"/>
          <cell r="D10206"/>
          <cell r="E10206"/>
          <cell r="F10206"/>
        </row>
        <row r="10207">
          <cell r="B10207"/>
          <cell r="C10207"/>
          <cell r="D10207"/>
          <cell r="E10207"/>
          <cell r="F10207"/>
        </row>
        <row r="10208">
          <cell r="B10208"/>
          <cell r="C10208"/>
          <cell r="D10208"/>
          <cell r="E10208"/>
          <cell r="F10208"/>
        </row>
        <row r="10209">
          <cell r="B10209"/>
          <cell r="C10209"/>
          <cell r="D10209"/>
          <cell r="E10209"/>
          <cell r="F10209"/>
        </row>
        <row r="10210">
          <cell r="B10210"/>
          <cell r="C10210"/>
          <cell r="D10210"/>
          <cell r="E10210"/>
          <cell r="F10210"/>
        </row>
        <row r="10211">
          <cell r="B10211"/>
          <cell r="C10211"/>
          <cell r="D10211"/>
          <cell r="E10211"/>
          <cell r="F10211"/>
        </row>
        <row r="10212">
          <cell r="B10212"/>
          <cell r="C10212"/>
          <cell r="D10212"/>
          <cell r="E10212"/>
          <cell r="F10212"/>
        </row>
        <row r="10213">
          <cell r="B10213"/>
          <cell r="C10213"/>
          <cell r="D10213"/>
          <cell r="E10213"/>
          <cell r="F10213"/>
        </row>
        <row r="10214">
          <cell r="B10214"/>
          <cell r="C10214"/>
          <cell r="D10214"/>
          <cell r="E10214"/>
          <cell r="F10214"/>
        </row>
        <row r="10215">
          <cell r="B10215"/>
          <cell r="C10215"/>
          <cell r="D10215"/>
          <cell r="E10215"/>
          <cell r="F10215"/>
        </row>
        <row r="10216">
          <cell r="B10216"/>
          <cell r="C10216"/>
          <cell r="D10216"/>
          <cell r="E10216"/>
          <cell r="F10216"/>
        </row>
        <row r="10217">
          <cell r="B10217"/>
          <cell r="C10217"/>
          <cell r="D10217"/>
          <cell r="E10217"/>
          <cell r="F10217"/>
        </row>
        <row r="10218">
          <cell r="B10218"/>
          <cell r="C10218"/>
          <cell r="D10218"/>
          <cell r="E10218"/>
          <cell r="F10218"/>
        </row>
        <row r="10219">
          <cell r="B10219"/>
          <cell r="C10219"/>
          <cell r="D10219"/>
          <cell r="E10219"/>
          <cell r="F10219"/>
        </row>
        <row r="10220">
          <cell r="B10220"/>
          <cell r="C10220"/>
          <cell r="D10220"/>
          <cell r="E10220"/>
          <cell r="F10220"/>
        </row>
        <row r="10221">
          <cell r="B10221"/>
          <cell r="C10221"/>
          <cell r="D10221"/>
          <cell r="E10221"/>
          <cell r="F10221"/>
        </row>
        <row r="10222">
          <cell r="B10222"/>
          <cell r="C10222"/>
          <cell r="D10222"/>
          <cell r="E10222"/>
          <cell r="F10222"/>
        </row>
        <row r="10223">
          <cell r="B10223"/>
          <cell r="C10223"/>
          <cell r="D10223"/>
          <cell r="E10223"/>
          <cell r="F10223"/>
        </row>
        <row r="10224">
          <cell r="B10224"/>
          <cell r="C10224"/>
          <cell r="D10224"/>
          <cell r="E10224"/>
          <cell r="F10224"/>
        </row>
        <row r="10225">
          <cell r="B10225"/>
          <cell r="C10225"/>
          <cell r="D10225"/>
          <cell r="E10225"/>
          <cell r="F10225"/>
        </row>
        <row r="10226">
          <cell r="B10226"/>
          <cell r="C10226"/>
          <cell r="D10226"/>
          <cell r="E10226"/>
          <cell r="F10226"/>
        </row>
        <row r="10227">
          <cell r="B10227"/>
          <cell r="C10227"/>
          <cell r="D10227"/>
          <cell r="E10227"/>
          <cell r="F10227"/>
        </row>
        <row r="10228">
          <cell r="B10228"/>
          <cell r="C10228"/>
          <cell r="D10228"/>
          <cell r="E10228"/>
          <cell r="F10228"/>
        </row>
        <row r="10229">
          <cell r="B10229"/>
          <cell r="C10229"/>
          <cell r="D10229"/>
          <cell r="E10229"/>
          <cell r="F10229"/>
        </row>
        <row r="10230">
          <cell r="B10230"/>
          <cell r="C10230"/>
          <cell r="D10230"/>
          <cell r="E10230"/>
          <cell r="F10230"/>
        </row>
        <row r="10231">
          <cell r="B10231"/>
          <cell r="C10231"/>
          <cell r="D10231"/>
          <cell r="E10231"/>
          <cell r="F10231"/>
        </row>
        <row r="10232">
          <cell r="B10232"/>
          <cell r="C10232"/>
          <cell r="D10232"/>
          <cell r="E10232"/>
          <cell r="F10232"/>
        </row>
        <row r="10233">
          <cell r="B10233"/>
          <cell r="C10233"/>
          <cell r="D10233"/>
          <cell r="E10233"/>
          <cell r="F10233"/>
        </row>
        <row r="10234">
          <cell r="B10234"/>
          <cell r="C10234"/>
          <cell r="D10234"/>
          <cell r="E10234"/>
          <cell r="F10234"/>
        </row>
        <row r="10235">
          <cell r="B10235"/>
          <cell r="C10235"/>
          <cell r="D10235"/>
          <cell r="E10235"/>
          <cell r="F10235"/>
        </row>
        <row r="10236">
          <cell r="B10236"/>
          <cell r="C10236"/>
          <cell r="D10236"/>
          <cell r="E10236"/>
          <cell r="F10236"/>
        </row>
        <row r="10237">
          <cell r="B10237"/>
          <cell r="C10237"/>
          <cell r="D10237"/>
          <cell r="E10237"/>
          <cell r="F10237"/>
        </row>
        <row r="10238">
          <cell r="B10238"/>
          <cell r="C10238"/>
          <cell r="D10238"/>
          <cell r="E10238"/>
          <cell r="F10238"/>
        </row>
        <row r="10239">
          <cell r="B10239"/>
          <cell r="C10239"/>
          <cell r="D10239"/>
          <cell r="E10239"/>
          <cell r="F10239"/>
        </row>
        <row r="10240">
          <cell r="B10240"/>
          <cell r="C10240"/>
          <cell r="D10240"/>
          <cell r="E10240"/>
          <cell r="F10240"/>
        </row>
        <row r="10241">
          <cell r="B10241"/>
          <cell r="C10241"/>
          <cell r="D10241"/>
          <cell r="E10241"/>
          <cell r="F10241"/>
        </row>
        <row r="10242">
          <cell r="B10242"/>
          <cell r="C10242"/>
          <cell r="D10242"/>
          <cell r="E10242"/>
          <cell r="F10242"/>
        </row>
        <row r="10243">
          <cell r="B10243"/>
          <cell r="C10243"/>
          <cell r="D10243"/>
          <cell r="E10243"/>
          <cell r="F10243"/>
        </row>
        <row r="10244">
          <cell r="B10244"/>
          <cell r="C10244"/>
          <cell r="D10244"/>
          <cell r="E10244"/>
          <cell r="F10244"/>
        </row>
        <row r="10245">
          <cell r="B10245"/>
          <cell r="C10245"/>
          <cell r="D10245"/>
          <cell r="E10245"/>
          <cell r="F10245"/>
        </row>
        <row r="10246">
          <cell r="B10246"/>
          <cell r="C10246"/>
          <cell r="D10246"/>
          <cell r="E10246"/>
          <cell r="F10246"/>
        </row>
        <row r="10247">
          <cell r="B10247"/>
          <cell r="C10247"/>
          <cell r="D10247"/>
          <cell r="E10247"/>
          <cell r="F10247"/>
        </row>
        <row r="10248">
          <cell r="B10248"/>
          <cell r="C10248"/>
          <cell r="D10248"/>
          <cell r="E10248"/>
          <cell r="F10248"/>
        </row>
        <row r="10249">
          <cell r="B10249"/>
          <cell r="C10249"/>
          <cell r="D10249"/>
          <cell r="E10249"/>
          <cell r="F10249"/>
        </row>
        <row r="10250">
          <cell r="B10250"/>
          <cell r="C10250"/>
          <cell r="D10250"/>
          <cell r="E10250"/>
          <cell r="F10250"/>
        </row>
        <row r="10251">
          <cell r="B10251"/>
          <cell r="C10251"/>
          <cell r="D10251"/>
          <cell r="E10251"/>
          <cell r="F10251"/>
        </row>
        <row r="10252">
          <cell r="B10252"/>
          <cell r="C10252"/>
          <cell r="D10252"/>
          <cell r="E10252"/>
          <cell r="F10252"/>
        </row>
        <row r="10253">
          <cell r="B10253"/>
          <cell r="C10253"/>
          <cell r="D10253"/>
          <cell r="E10253"/>
          <cell r="F10253"/>
        </row>
        <row r="10254">
          <cell r="B10254"/>
          <cell r="C10254"/>
          <cell r="D10254"/>
          <cell r="E10254"/>
          <cell r="F10254"/>
        </row>
        <row r="10255">
          <cell r="B10255"/>
          <cell r="C10255"/>
          <cell r="D10255"/>
          <cell r="E10255"/>
          <cell r="F10255"/>
        </row>
        <row r="10256">
          <cell r="B10256"/>
          <cell r="C10256"/>
          <cell r="D10256"/>
          <cell r="E10256"/>
          <cell r="F10256"/>
        </row>
        <row r="10257">
          <cell r="B10257"/>
          <cell r="C10257"/>
          <cell r="D10257"/>
          <cell r="E10257"/>
          <cell r="F10257"/>
        </row>
        <row r="10258">
          <cell r="B10258"/>
          <cell r="C10258"/>
          <cell r="D10258"/>
          <cell r="E10258"/>
          <cell r="F10258"/>
        </row>
        <row r="10259">
          <cell r="B10259"/>
          <cell r="C10259"/>
          <cell r="D10259"/>
          <cell r="E10259"/>
          <cell r="F10259"/>
        </row>
        <row r="10260">
          <cell r="B10260"/>
          <cell r="C10260"/>
          <cell r="D10260"/>
          <cell r="E10260"/>
          <cell r="F10260"/>
        </row>
        <row r="10261">
          <cell r="B10261"/>
          <cell r="C10261"/>
          <cell r="D10261"/>
          <cell r="E10261"/>
          <cell r="F10261"/>
        </row>
        <row r="10262">
          <cell r="B10262"/>
          <cell r="C10262"/>
          <cell r="D10262"/>
          <cell r="E10262"/>
          <cell r="F10262"/>
        </row>
        <row r="10263">
          <cell r="B10263"/>
          <cell r="C10263"/>
          <cell r="D10263"/>
          <cell r="E10263"/>
          <cell r="F10263"/>
        </row>
        <row r="10264">
          <cell r="B10264"/>
          <cell r="C10264"/>
          <cell r="D10264"/>
          <cell r="E10264"/>
          <cell r="F10264"/>
        </row>
        <row r="10265">
          <cell r="B10265"/>
          <cell r="C10265"/>
          <cell r="D10265"/>
          <cell r="E10265"/>
          <cell r="F10265"/>
        </row>
        <row r="10266">
          <cell r="B10266"/>
          <cell r="C10266"/>
          <cell r="D10266"/>
          <cell r="E10266"/>
          <cell r="F10266"/>
        </row>
        <row r="10267">
          <cell r="B10267"/>
          <cell r="C10267"/>
          <cell r="D10267"/>
          <cell r="E10267"/>
          <cell r="F10267"/>
        </row>
        <row r="10268">
          <cell r="B10268"/>
          <cell r="C10268"/>
          <cell r="D10268"/>
          <cell r="E10268"/>
          <cell r="F10268"/>
        </row>
        <row r="10269">
          <cell r="B10269"/>
          <cell r="C10269"/>
          <cell r="D10269"/>
          <cell r="E10269"/>
          <cell r="F10269"/>
        </row>
        <row r="10270">
          <cell r="B10270"/>
          <cell r="C10270"/>
          <cell r="D10270"/>
          <cell r="E10270"/>
          <cell r="F10270"/>
        </row>
        <row r="10271">
          <cell r="B10271"/>
          <cell r="C10271"/>
          <cell r="D10271"/>
          <cell r="E10271"/>
          <cell r="F10271"/>
        </row>
        <row r="10272">
          <cell r="B10272"/>
          <cell r="C10272"/>
          <cell r="D10272"/>
          <cell r="E10272"/>
          <cell r="F10272"/>
        </row>
        <row r="10273">
          <cell r="B10273"/>
          <cell r="C10273"/>
          <cell r="D10273"/>
          <cell r="E10273"/>
          <cell r="F10273"/>
        </row>
        <row r="10274">
          <cell r="B10274"/>
          <cell r="C10274"/>
          <cell r="D10274"/>
          <cell r="E10274"/>
          <cell r="F10274"/>
        </row>
        <row r="10275">
          <cell r="B10275"/>
          <cell r="C10275"/>
          <cell r="D10275"/>
          <cell r="E10275"/>
          <cell r="F10275"/>
        </row>
        <row r="10276">
          <cell r="B10276"/>
          <cell r="C10276"/>
          <cell r="D10276"/>
          <cell r="E10276"/>
          <cell r="F10276"/>
        </row>
        <row r="10277">
          <cell r="B10277"/>
          <cell r="C10277"/>
          <cell r="D10277"/>
          <cell r="E10277"/>
          <cell r="F10277"/>
        </row>
        <row r="10278">
          <cell r="B10278"/>
          <cell r="C10278"/>
          <cell r="D10278"/>
          <cell r="E10278"/>
          <cell r="F10278"/>
        </row>
        <row r="10279">
          <cell r="B10279"/>
          <cell r="C10279"/>
          <cell r="D10279"/>
          <cell r="E10279"/>
          <cell r="F10279"/>
        </row>
        <row r="10280">
          <cell r="B10280"/>
          <cell r="C10280"/>
          <cell r="D10280"/>
          <cell r="E10280"/>
          <cell r="F10280"/>
        </row>
        <row r="10281">
          <cell r="B10281"/>
          <cell r="C10281"/>
          <cell r="D10281"/>
          <cell r="E10281"/>
          <cell r="F10281"/>
        </row>
        <row r="10282">
          <cell r="B10282"/>
          <cell r="C10282"/>
          <cell r="D10282"/>
          <cell r="E10282"/>
          <cell r="F10282"/>
        </row>
        <row r="10283">
          <cell r="B10283"/>
          <cell r="C10283"/>
          <cell r="D10283"/>
          <cell r="E10283"/>
          <cell r="F10283"/>
        </row>
        <row r="10284">
          <cell r="B10284"/>
          <cell r="C10284"/>
          <cell r="D10284"/>
          <cell r="E10284"/>
          <cell r="F10284"/>
        </row>
        <row r="10285">
          <cell r="B10285"/>
          <cell r="C10285"/>
          <cell r="D10285"/>
          <cell r="E10285"/>
          <cell r="F10285"/>
        </row>
        <row r="10286">
          <cell r="B10286"/>
          <cell r="C10286"/>
          <cell r="D10286"/>
          <cell r="E10286"/>
          <cell r="F10286"/>
        </row>
        <row r="10287">
          <cell r="B10287"/>
          <cell r="C10287"/>
          <cell r="D10287"/>
          <cell r="E10287"/>
          <cell r="F10287"/>
        </row>
        <row r="10288">
          <cell r="B10288"/>
          <cell r="C10288"/>
          <cell r="D10288"/>
          <cell r="E10288"/>
          <cell r="F10288"/>
        </row>
        <row r="10289">
          <cell r="B10289"/>
          <cell r="C10289"/>
          <cell r="D10289"/>
          <cell r="E10289"/>
          <cell r="F10289"/>
        </row>
        <row r="10290">
          <cell r="B10290"/>
          <cell r="C10290"/>
          <cell r="D10290"/>
          <cell r="E10290"/>
          <cell r="F10290"/>
        </row>
        <row r="10291">
          <cell r="B10291"/>
          <cell r="C10291"/>
          <cell r="D10291"/>
          <cell r="E10291"/>
          <cell r="F10291"/>
        </row>
        <row r="10292">
          <cell r="B10292"/>
          <cell r="C10292"/>
          <cell r="D10292"/>
          <cell r="E10292"/>
          <cell r="F10292"/>
        </row>
        <row r="10293">
          <cell r="B10293"/>
          <cell r="C10293"/>
          <cell r="D10293"/>
          <cell r="E10293"/>
          <cell r="F10293"/>
        </row>
        <row r="10294">
          <cell r="B10294"/>
          <cell r="C10294"/>
          <cell r="D10294"/>
          <cell r="E10294"/>
          <cell r="F10294"/>
        </row>
        <row r="10295">
          <cell r="B10295"/>
          <cell r="C10295"/>
          <cell r="D10295"/>
          <cell r="E10295"/>
          <cell r="F10295"/>
        </row>
        <row r="10296">
          <cell r="B10296"/>
          <cell r="C10296"/>
          <cell r="D10296"/>
          <cell r="E10296"/>
          <cell r="F10296"/>
        </row>
        <row r="10297">
          <cell r="B10297"/>
          <cell r="C10297"/>
          <cell r="D10297"/>
          <cell r="E10297"/>
          <cell r="F10297"/>
        </row>
        <row r="10298">
          <cell r="B10298"/>
          <cell r="C10298"/>
          <cell r="D10298"/>
          <cell r="E10298"/>
          <cell r="F10298"/>
        </row>
        <row r="10299">
          <cell r="B10299"/>
          <cell r="C10299"/>
          <cell r="D10299"/>
          <cell r="E10299"/>
          <cell r="F10299"/>
        </row>
        <row r="10300">
          <cell r="B10300"/>
          <cell r="C10300"/>
          <cell r="D10300"/>
          <cell r="E10300"/>
          <cell r="F10300"/>
        </row>
        <row r="10301">
          <cell r="B10301"/>
          <cell r="C10301"/>
          <cell r="D10301"/>
          <cell r="E10301"/>
          <cell r="F10301"/>
        </row>
        <row r="10302">
          <cell r="B10302"/>
          <cell r="C10302"/>
          <cell r="D10302"/>
          <cell r="E10302"/>
          <cell r="F10302"/>
        </row>
        <row r="10303">
          <cell r="B10303"/>
          <cell r="C10303"/>
          <cell r="D10303"/>
          <cell r="E10303"/>
          <cell r="F10303"/>
        </row>
        <row r="10304">
          <cell r="B10304"/>
          <cell r="C10304"/>
          <cell r="D10304"/>
          <cell r="E10304"/>
          <cell r="F10304"/>
        </row>
        <row r="10305">
          <cell r="B10305"/>
          <cell r="C10305"/>
          <cell r="D10305"/>
          <cell r="E10305"/>
          <cell r="F10305"/>
        </row>
        <row r="10306">
          <cell r="B10306"/>
          <cell r="C10306"/>
          <cell r="D10306"/>
          <cell r="E10306"/>
          <cell r="F10306"/>
        </row>
        <row r="10307">
          <cell r="B10307"/>
          <cell r="C10307"/>
          <cell r="D10307"/>
          <cell r="E10307"/>
          <cell r="F10307"/>
        </row>
        <row r="10308">
          <cell r="B10308"/>
          <cell r="C10308"/>
          <cell r="D10308"/>
          <cell r="E10308"/>
          <cell r="F10308"/>
        </row>
        <row r="10309">
          <cell r="B10309"/>
          <cell r="C10309"/>
          <cell r="D10309"/>
          <cell r="E10309"/>
          <cell r="F10309"/>
        </row>
        <row r="10310">
          <cell r="B10310"/>
          <cell r="C10310"/>
          <cell r="D10310"/>
          <cell r="E10310"/>
          <cell r="F10310"/>
        </row>
        <row r="10311">
          <cell r="B10311"/>
          <cell r="C10311"/>
          <cell r="D10311"/>
          <cell r="E10311"/>
          <cell r="F10311"/>
        </row>
        <row r="10312">
          <cell r="B10312"/>
          <cell r="C10312"/>
          <cell r="D10312"/>
          <cell r="E10312"/>
          <cell r="F10312"/>
        </row>
        <row r="10313">
          <cell r="B10313"/>
          <cell r="C10313"/>
          <cell r="D10313"/>
          <cell r="E10313"/>
          <cell r="F10313"/>
        </row>
        <row r="10314">
          <cell r="B10314"/>
          <cell r="C10314"/>
          <cell r="D10314"/>
          <cell r="E10314"/>
          <cell r="F10314"/>
        </row>
        <row r="10315">
          <cell r="B10315"/>
          <cell r="C10315"/>
          <cell r="D10315"/>
          <cell r="E10315"/>
          <cell r="F10315"/>
        </row>
        <row r="10316">
          <cell r="B10316"/>
          <cell r="C10316"/>
          <cell r="D10316"/>
          <cell r="E10316"/>
          <cell r="F10316"/>
        </row>
        <row r="10317">
          <cell r="B10317"/>
          <cell r="C10317"/>
          <cell r="D10317"/>
          <cell r="E10317"/>
          <cell r="F10317"/>
        </row>
        <row r="10318">
          <cell r="B10318"/>
          <cell r="C10318"/>
          <cell r="D10318"/>
          <cell r="E10318"/>
          <cell r="F10318"/>
        </row>
        <row r="10319">
          <cell r="B10319"/>
          <cell r="C10319"/>
          <cell r="D10319"/>
          <cell r="E10319"/>
          <cell r="F10319"/>
        </row>
        <row r="10320">
          <cell r="B10320"/>
          <cell r="C10320"/>
          <cell r="D10320"/>
          <cell r="E10320"/>
          <cell r="F10320"/>
        </row>
        <row r="10321">
          <cell r="B10321"/>
          <cell r="C10321"/>
          <cell r="D10321"/>
          <cell r="E10321"/>
          <cell r="F10321"/>
        </row>
        <row r="10322">
          <cell r="B10322"/>
          <cell r="C10322"/>
          <cell r="D10322"/>
          <cell r="E10322"/>
          <cell r="F10322"/>
        </row>
        <row r="10323">
          <cell r="B10323"/>
          <cell r="C10323"/>
          <cell r="D10323"/>
          <cell r="E10323"/>
          <cell r="F10323"/>
        </row>
        <row r="10324">
          <cell r="B10324"/>
          <cell r="C10324"/>
          <cell r="D10324"/>
          <cell r="E10324"/>
          <cell r="F10324"/>
        </row>
        <row r="10325">
          <cell r="B10325"/>
          <cell r="C10325"/>
          <cell r="D10325"/>
          <cell r="E10325"/>
          <cell r="F10325"/>
        </row>
        <row r="10326">
          <cell r="B10326"/>
          <cell r="C10326"/>
          <cell r="D10326"/>
          <cell r="E10326"/>
          <cell r="F10326"/>
        </row>
        <row r="10327">
          <cell r="B10327"/>
          <cell r="C10327"/>
          <cell r="D10327"/>
          <cell r="E10327"/>
          <cell r="F10327"/>
        </row>
        <row r="10328">
          <cell r="B10328"/>
          <cell r="C10328"/>
          <cell r="D10328"/>
          <cell r="E10328"/>
          <cell r="F10328"/>
        </row>
        <row r="10329">
          <cell r="B10329"/>
          <cell r="C10329"/>
          <cell r="D10329"/>
          <cell r="E10329"/>
          <cell r="F10329"/>
        </row>
        <row r="10330">
          <cell r="B10330"/>
          <cell r="C10330"/>
          <cell r="D10330"/>
          <cell r="E10330"/>
          <cell r="F10330"/>
        </row>
        <row r="10331">
          <cell r="B10331"/>
          <cell r="C10331"/>
          <cell r="D10331"/>
          <cell r="E10331"/>
          <cell r="F10331"/>
        </row>
        <row r="10332">
          <cell r="B10332"/>
          <cell r="C10332"/>
          <cell r="D10332"/>
          <cell r="E10332"/>
          <cell r="F10332"/>
        </row>
        <row r="10333">
          <cell r="B10333"/>
          <cell r="C10333"/>
          <cell r="D10333"/>
          <cell r="E10333"/>
          <cell r="F10333"/>
        </row>
        <row r="10334">
          <cell r="B10334"/>
          <cell r="C10334"/>
          <cell r="D10334"/>
          <cell r="E10334"/>
          <cell r="F10334"/>
        </row>
        <row r="10335">
          <cell r="B10335"/>
          <cell r="C10335"/>
          <cell r="D10335"/>
          <cell r="E10335"/>
          <cell r="F10335"/>
        </row>
        <row r="10336">
          <cell r="B10336"/>
          <cell r="C10336"/>
          <cell r="D10336"/>
          <cell r="E10336"/>
          <cell r="F10336"/>
        </row>
        <row r="10337">
          <cell r="B10337"/>
          <cell r="C10337"/>
          <cell r="D10337"/>
          <cell r="E10337"/>
          <cell r="F10337"/>
        </row>
        <row r="10338">
          <cell r="B10338"/>
          <cell r="C10338"/>
          <cell r="D10338"/>
          <cell r="E10338"/>
          <cell r="F10338"/>
        </row>
        <row r="10339">
          <cell r="B10339"/>
          <cell r="C10339"/>
          <cell r="D10339"/>
          <cell r="E10339"/>
          <cell r="F10339"/>
        </row>
        <row r="10340">
          <cell r="B10340"/>
          <cell r="C10340"/>
          <cell r="D10340"/>
          <cell r="E10340"/>
          <cell r="F10340"/>
        </row>
        <row r="10341">
          <cell r="B10341"/>
          <cell r="C10341"/>
          <cell r="D10341"/>
          <cell r="E10341"/>
          <cell r="F10341"/>
        </row>
        <row r="10342">
          <cell r="B10342"/>
          <cell r="C10342"/>
          <cell r="D10342"/>
          <cell r="E10342"/>
          <cell r="F10342"/>
        </row>
        <row r="10343">
          <cell r="B10343"/>
          <cell r="C10343"/>
          <cell r="D10343"/>
          <cell r="E10343"/>
          <cell r="F10343"/>
        </row>
        <row r="10344">
          <cell r="B10344"/>
          <cell r="C10344"/>
          <cell r="D10344"/>
          <cell r="E10344"/>
          <cell r="F10344"/>
        </row>
        <row r="10345">
          <cell r="B10345"/>
          <cell r="C10345"/>
          <cell r="D10345"/>
          <cell r="E10345"/>
          <cell r="F10345"/>
        </row>
        <row r="10346">
          <cell r="B10346"/>
          <cell r="C10346"/>
          <cell r="D10346"/>
          <cell r="E10346"/>
          <cell r="F10346"/>
        </row>
        <row r="10347">
          <cell r="B10347"/>
          <cell r="C10347"/>
          <cell r="D10347"/>
          <cell r="E10347"/>
          <cell r="F10347"/>
        </row>
        <row r="10348">
          <cell r="B10348"/>
          <cell r="C10348"/>
          <cell r="D10348"/>
          <cell r="E10348"/>
          <cell r="F10348"/>
        </row>
        <row r="10349">
          <cell r="B10349"/>
          <cell r="C10349"/>
          <cell r="D10349"/>
          <cell r="E10349"/>
          <cell r="F10349"/>
        </row>
        <row r="10350">
          <cell r="B10350"/>
          <cell r="C10350"/>
          <cell r="D10350"/>
          <cell r="E10350"/>
          <cell r="F10350"/>
        </row>
        <row r="10351">
          <cell r="B10351"/>
          <cell r="C10351"/>
          <cell r="D10351"/>
          <cell r="E10351"/>
          <cell r="F10351"/>
        </row>
        <row r="10352">
          <cell r="B10352"/>
          <cell r="C10352"/>
          <cell r="D10352"/>
          <cell r="E10352"/>
          <cell r="F10352"/>
        </row>
        <row r="10353">
          <cell r="B10353"/>
          <cell r="C10353"/>
          <cell r="D10353"/>
          <cell r="E10353"/>
          <cell r="F10353"/>
        </row>
        <row r="10354">
          <cell r="B10354"/>
          <cell r="C10354"/>
          <cell r="D10354"/>
          <cell r="E10354"/>
          <cell r="F10354"/>
        </row>
        <row r="10355">
          <cell r="B10355"/>
          <cell r="C10355"/>
          <cell r="D10355"/>
          <cell r="E10355"/>
          <cell r="F10355"/>
        </row>
        <row r="10356">
          <cell r="B10356"/>
          <cell r="C10356"/>
          <cell r="D10356"/>
          <cell r="E10356"/>
          <cell r="F10356"/>
        </row>
        <row r="10357">
          <cell r="B10357"/>
          <cell r="C10357"/>
          <cell r="D10357"/>
          <cell r="E10357"/>
          <cell r="F10357"/>
        </row>
        <row r="10358">
          <cell r="B10358"/>
          <cell r="C10358"/>
          <cell r="D10358"/>
          <cell r="E10358"/>
          <cell r="F10358"/>
        </row>
        <row r="10359">
          <cell r="B10359"/>
          <cell r="C10359"/>
          <cell r="D10359"/>
          <cell r="E10359"/>
          <cell r="F10359"/>
        </row>
        <row r="10360">
          <cell r="B10360"/>
          <cell r="C10360"/>
          <cell r="D10360"/>
          <cell r="E10360"/>
          <cell r="F10360"/>
        </row>
        <row r="10361">
          <cell r="B10361"/>
          <cell r="C10361"/>
          <cell r="D10361"/>
          <cell r="E10361"/>
          <cell r="F10361"/>
        </row>
        <row r="10362">
          <cell r="B10362"/>
          <cell r="C10362"/>
          <cell r="D10362"/>
          <cell r="E10362"/>
          <cell r="F10362"/>
        </row>
        <row r="10363">
          <cell r="B10363"/>
          <cell r="C10363"/>
          <cell r="D10363"/>
          <cell r="E10363"/>
          <cell r="F10363"/>
        </row>
        <row r="10364">
          <cell r="B10364"/>
          <cell r="C10364"/>
          <cell r="D10364"/>
          <cell r="E10364"/>
          <cell r="F10364"/>
        </row>
        <row r="10365">
          <cell r="B10365"/>
          <cell r="C10365"/>
          <cell r="D10365"/>
          <cell r="E10365"/>
          <cell r="F10365"/>
        </row>
        <row r="10366">
          <cell r="B10366"/>
          <cell r="C10366"/>
          <cell r="D10366"/>
          <cell r="E10366"/>
          <cell r="F10366"/>
        </row>
        <row r="10367">
          <cell r="B10367"/>
          <cell r="C10367"/>
          <cell r="D10367"/>
          <cell r="E10367"/>
          <cell r="F10367"/>
        </row>
        <row r="10368">
          <cell r="B10368"/>
          <cell r="C10368"/>
          <cell r="D10368"/>
          <cell r="E10368"/>
          <cell r="F10368"/>
        </row>
        <row r="10369">
          <cell r="B10369"/>
          <cell r="C10369"/>
          <cell r="D10369"/>
          <cell r="E10369"/>
          <cell r="F10369"/>
        </row>
        <row r="10370">
          <cell r="B10370"/>
          <cell r="C10370"/>
          <cell r="D10370"/>
          <cell r="E10370"/>
          <cell r="F10370"/>
        </row>
        <row r="10371">
          <cell r="B10371"/>
          <cell r="C10371"/>
          <cell r="D10371"/>
          <cell r="E10371"/>
          <cell r="F10371"/>
        </row>
        <row r="10372">
          <cell r="B10372"/>
          <cell r="C10372"/>
          <cell r="D10372"/>
          <cell r="E10372"/>
          <cell r="F10372"/>
        </row>
        <row r="10373">
          <cell r="B10373"/>
          <cell r="C10373"/>
          <cell r="D10373"/>
          <cell r="E10373"/>
          <cell r="F10373"/>
        </row>
        <row r="10374">
          <cell r="B10374"/>
          <cell r="C10374"/>
          <cell r="D10374"/>
          <cell r="E10374"/>
          <cell r="F10374"/>
        </row>
        <row r="10375">
          <cell r="B10375"/>
          <cell r="C10375"/>
          <cell r="D10375"/>
          <cell r="E10375"/>
          <cell r="F10375"/>
        </row>
        <row r="10376">
          <cell r="B10376"/>
          <cell r="C10376"/>
          <cell r="D10376"/>
          <cell r="E10376"/>
          <cell r="F10376"/>
        </row>
        <row r="10377">
          <cell r="B10377"/>
          <cell r="C10377"/>
          <cell r="D10377"/>
          <cell r="E10377"/>
          <cell r="F10377"/>
        </row>
        <row r="10378">
          <cell r="B10378"/>
          <cell r="C10378"/>
          <cell r="D10378"/>
          <cell r="E10378"/>
          <cell r="F10378"/>
        </row>
        <row r="10379">
          <cell r="B10379"/>
          <cell r="C10379"/>
          <cell r="D10379"/>
          <cell r="E10379"/>
          <cell r="F10379"/>
        </row>
        <row r="10380">
          <cell r="B10380"/>
          <cell r="C10380"/>
          <cell r="D10380"/>
          <cell r="E10380"/>
          <cell r="F10380"/>
        </row>
        <row r="10381">
          <cell r="B10381"/>
          <cell r="C10381"/>
          <cell r="D10381"/>
          <cell r="E10381"/>
          <cell r="F10381"/>
        </row>
        <row r="10382">
          <cell r="B10382"/>
          <cell r="C10382"/>
          <cell r="D10382"/>
          <cell r="E10382"/>
          <cell r="F10382"/>
        </row>
        <row r="10383">
          <cell r="B10383"/>
          <cell r="C10383"/>
          <cell r="D10383"/>
          <cell r="E10383"/>
          <cell r="F10383"/>
        </row>
        <row r="10384">
          <cell r="B10384"/>
          <cell r="C10384"/>
          <cell r="D10384"/>
          <cell r="E10384"/>
          <cell r="F10384"/>
        </row>
        <row r="10385">
          <cell r="B10385"/>
          <cell r="C10385"/>
          <cell r="D10385"/>
          <cell r="E10385"/>
          <cell r="F10385"/>
        </row>
        <row r="10386">
          <cell r="B10386"/>
          <cell r="C10386"/>
          <cell r="D10386"/>
          <cell r="E10386"/>
          <cell r="F10386"/>
        </row>
        <row r="10387">
          <cell r="B10387"/>
          <cell r="C10387"/>
          <cell r="D10387"/>
          <cell r="E10387"/>
          <cell r="F10387"/>
        </row>
        <row r="10388">
          <cell r="B10388"/>
          <cell r="C10388"/>
          <cell r="D10388"/>
          <cell r="E10388"/>
          <cell r="F10388"/>
        </row>
        <row r="10389">
          <cell r="B10389"/>
          <cell r="C10389"/>
          <cell r="D10389"/>
          <cell r="E10389"/>
          <cell r="F10389"/>
        </row>
        <row r="10390">
          <cell r="B10390"/>
          <cell r="C10390"/>
          <cell r="D10390"/>
          <cell r="E10390"/>
          <cell r="F10390"/>
        </row>
        <row r="10391">
          <cell r="B10391"/>
          <cell r="C10391"/>
          <cell r="D10391"/>
          <cell r="E10391"/>
          <cell r="F10391"/>
        </row>
        <row r="10392">
          <cell r="B10392"/>
          <cell r="C10392"/>
          <cell r="D10392"/>
          <cell r="E10392"/>
          <cell r="F10392"/>
        </row>
        <row r="10393">
          <cell r="B10393"/>
          <cell r="C10393"/>
          <cell r="D10393"/>
          <cell r="E10393"/>
          <cell r="F10393"/>
        </row>
        <row r="10394">
          <cell r="B10394"/>
          <cell r="C10394"/>
          <cell r="D10394"/>
          <cell r="E10394"/>
          <cell r="F10394"/>
        </row>
        <row r="10395">
          <cell r="B10395"/>
          <cell r="C10395"/>
          <cell r="D10395"/>
          <cell r="E10395"/>
          <cell r="F10395"/>
        </row>
        <row r="10396">
          <cell r="B10396"/>
          <cell r="C10396"/>
          <cell r="D10396"/>
          <cell r="E10396"/>
          <cell r="F10396"/>
        </row>
        <row r="10397">
          <cell r="B10397"/>
          <cell r="C10397"/>
          <cell r="D10397"/>
          <cell r="E10397"/>
          <cell r="F10397"/>
        </row>
        <row r="10398">
          <cell r="B10398"/>
          <cell r="C10398"/>
          <cell r="D10398"/>
          <cell r="E10398"/>
          <cell r="F10398"/>
        </row>
        <row r="10399">
          <cell r="B10399"/>
          <cell r="C10399"/>
          <cell r="D10399"/>
          <cell r="E10399"/>
          <cell r="F10399"/>
        </row>
        <row r="10400">
          <cell r="B10400"/>
          <cell r="C10400"/>
          <cell r="D10400"/>
          <cell r="E10400"/>
          <cell r="F10400"/>
        </row>
        <row r="10401">
          <cell r="B10401"/>
          <cell r="C10401"/>
          <cell r="D10401"/>
          <cell r="E10401"/>
          <cell r="F10401"/>
        </row>
        <row r="10402">
          <cell r="B10402"/>
          <cell r="C10402"/>
          <cell r="D10402"/>
          <cell r="E10402"/>
          <cell r="F10402"/>
        </row>
        <row r="10403">
          <cell r="B10403"/>
          <cell r="C10403"/>
          <cell r="D10403"/>
          <cell r="E10403"/>
          <cell r="F10403"/>
        </row>
        <row r="10404">
          <cell r="B10404"/>
          <cell r="C10404"/>
          <cell r="D10404"/>
          <cell r="E10404"/>
          <cell r="F10404"/>
        </row>
        <row r="10405">
          <cell r="B10405"/>
          <cell r="C10405"/>
          <cell r="D10405"/>
          <cell r="E10405"/>
          <cell r="F10405"/>
        </row>
        <row r="10406">
          <cell r="B10406"/>
          <cell r="C10406"/>
          <cell r="D10406"/>
          <cell r="E10406"/>
          <cell r="F10406"/>
        </row>
        <row r="10407">
          <cell r="B10407"/>
          <cell r="C10407"/>
          <cell r="D10407"/>
          <cell r="E10407"/>
          <cell r="F10407"/>
        </row>
        <row r="10408">
          <cell r="B10408"/>
          <cell r="C10408"/>
          <cell r="D10408"/>
          <cell r="E10408"/>
          <cell r="F10408"/>
        </row>
        <row r="10409">
          <cell r="B10409"/>
          <cell r="C10409"/>
          <cell r="D10409"/>
          <cell r="E10409"/>
          <cell r="F10409"/>
        </row>
        <row r="10410">
          <cell r="B10410"/>
          <cell r="C10410"/>
          <cell r="D10410"/>
          <cell r="E10410"/>
          <cell r="F10410"/>
        </row>
        <row r="10411">
          <cell r="B10411"/>
          <cell r="C10411"/>
          <cell r="D10411"/>
          <cell r="E10411"/>
          <cell r="F10411"/>
        </row>
        <row r="10412">
          <cell r="B10412"/>
          <cell r="C10412"/>
          <cell r="D10412"/>
          <cell r="E10412"/>
          <cell r="F10412"/>
        </row>
        <row r="10413">
          <cell r="B10413"/>
          <cell r="C10413"/>
          <cell r="D10413"/>
          <cell r="E10413"/>
          <cell r="F10413"/>
        </row>
        <row r="10414">
          <cell r="B10414"/>
          <cell r="C10414"/>
          <cell r="D10414"/>
          <cell r="E10414"/>
          <cell r="F10414"/>
        </row>
        <row r="10415">
          <cell r="B10415"/>
          <cell r="C10415"/>
          <cell r="D10415"/>
          <cell r="E10415"/>
          <cell r="F10415"/>
        </row>
        <row r="10416">
          <cell r="B10416"/>
          <cell r="C10416"/>
          <cell r="D10416"/>
          <cell r="E10416"/>
          <cell r="F10416"/>
        </row>
        <row r="10417">
          <cell r="B10417"/>
          <cell r="C10417"/>
          <cell r="D10417"/>
          <cell r="E10417"/>
          <cell r="F10417"/>
        </row>
        <row r="10418">
          <cell r="B10418"/>
          <cell r="C10418"/>
          <cell r="D10418"/>
          <cell r="E10418"/>
          <cell r="F10418"/>
        </row>
        <row r="10419">
          <cell r="B10419"/>
          <cell r="C10419"/>
          <cell r="D10419"/>
          <cell r="E10419"/>
          <cell r="F10419"/>
        </row>
        <row r="10420">
          <cell r="B10420"/>
          <cell r="C10420"/>
          <cell r="D10420"/>
          <cell r="E10420"/>
          <cell r="F10420"/>
        </row>
        <row r="10421">
          <cell r="B10421"/>
          <cell r="C10421"/>
          <cell r="D10421"/>
          <cell r="E10421"/>
          <cell r="F10421"/>
        </row>
        <row r="10422">
          <cell r="B10422"/>
          <cell r="C10422"/>
          <cell r="D10422"/>
          <cell r="E10422"/>
          <cell r="F10422"/>
        </row>
        <row r="10423">
          <cell r="B10423"/>
          <cell r="C10423"/>
          <cell r="D10423"/>
          <cell r="E10423"/>
          <cell r="F10423"/>
        </row>
        <row r="10424">
          <cell r="B10424"/>
          <cell r="C10424"/>
          <cell r="D10424"/>
          <cell r="E10424"/>
          <cell r="F10424"/>
        </row>
        <row r="10425">
          <cell r="B10425"/>
          <cell r="C10425"/>
          <cell r="D10425"/>
          <cell r="E10425"/>
          <cell r="F10425"/>
        </row>
        <row r="10426">
          <cell r="B10426"/>
          <cell r="C10426"/>
          <cell r="D10426"/>
          <cell r="E10426"/>
          <cell r="F10426"/>
        </row>
        <row r="10427">
          <cell r="B10427"/>
          <cell r="C10427"/>
          <cell r="D10427"/>
          <cell r="E10427"/>
          <cell r="F10427"/>
        </row>
        <row r="10428">
          <cell r="B10428"/>
          <cell r="C10428"/>
          <cell r="D10428"/>
          <cell r="E10428"/>
          <cell r="F10428"/>
        </row>
        <row r="10429">
          <cell r="B10429"/>
          <cell r="C10429"/>
          <cell r="D10429"/>
          <cell r="E10429"/>
          <cell r="F10429"/>
        </row>
        <row r="10430">
          <cell r="B10430"/>
          <cell r="C10430"/>
          <cell r="D10430"/>
          <cell r="E10430"/>
          <cell r="F10430"/>
        </row>
        <row r="10431">
          <cell r="B10431"/>
          <cell r="C10431"/>
          <cell r="D10431"/>
          <cell r="E10431"/>
          <cell r="F10431"/>
        </row>
        <row r="10432">
          <cell r="B10432"/>
          <cell r="C10432"/>
          <cell r="D10432"/>
          <cell r="E10432"/>
          <cell r="F10432"/>
        </row>
        <row r="10433">
          <cell r="B10433"/>
          <cell r="C10433"/>
          <cell r="D10433"/>
          <cell r="E10433"/>
          <cell r="F10433"/>
        </row>
        <row r="10434">
          <cell r="B10434"/>
          <cell r="C10434"/>
          <cell r="D10434"/>
          <cell r="E10434"/>
          <cell r="F10434"/>
        </row>
        <row r="10435">
          <cell r="B10435"/>
          <cell r="C10435"/>
          <cell r="D10435"/>
          <cell r="E10435"/>
          <cell r="F10435"/>
        </row>
        <row r="10436">
          <cell r="B10436"/>
          <cell r="C10436"/>
          <cell r="D10436"/>
          <cell r="E10436"/>
          <cell r="F10436"/>
        </row>
        <row r="10437">
          <cell r="B10437"/>
          <cell r="C10437"/>
          <cell r="D10437"/>
          <cell r="E10437"/>
          <cell r="F10437"/>
        </row>
        <row r="10438">
          <cell r="B10438"/>
          <cell r="C10438"/>
          <cell r="D10438"/>
          <cell r="E10438"/>
          <cell r="F10438"/>
        </row>
        <row r="10439">
          <cell r="B10439"/>
          <cell r="C10439"/>
          <cell r="D10439"/>
          <cell r="E10439"/>
          <cell r="F10439"/>
        </row>
        <row r="10440">
          <cell r="B10440"/>
          <cell r="C10440"/>
          <cell r="D10440"/>
          <cell r="E10440"/>
          <cell r="F10440"/>
        </row>
        <row r="10441">
          <cell r="B10441"/>
          <cell r="C10441"/>
          <cell r="D10441"/>
          <cell r="E10441"/>
          <cell r="F10441"/>
        </row>
        <row r="10442">
          <cell r="B10442"/>
          <cell r="C10442"/>
          <cell r="D10442"/>
          <cell r="E10442"/>
          <cell r="F10442"/>
        </row>
        <row r="10443">
          <cell r="B10443"/>
          <cell r="C10443"/>
          <cell r="D10443"/>
          <cell r="E10443"/>
          <cell r="F10443"/>
        </row>
        <row r="10444">
          <cell r="B10444"/>
          <cell r="C10444"/>
          <cell r="D10444"/>
          <cell r="E10444"/>
          <cell r="F10444"/>
        </row>
        <row r="10445">
          <cell r="B10445"/>
          <cell r="C10445"/>
          <cell r="D10445"/>
          <cell r="E10445"/>
          <cell r="F10445"/>
        </row>
        <row r="10446">
          <cell r="B10446"/>
          <cell r="C10446"/>
          <cell r="D10446"/>
          <cell r="E10446"/>
          <cell r="F10446"/>
        </row>
        <row r="10447">
          <cell r="B10447"/>
          <cell r="C10447"/>
          <cell r="D10447"/>
          <cell r="E10447"/>
          <cell r="F10447"/>
        </row>
        <row r="10448">
          <cell r="B10448"/>
          <cell r="C10448"/>
          <cell r="D10448"/>
          <cell r="E10448"/>
          <cell r="F10448"/>
        </row>
        <row r="10449">
          <cell r="B10449"/>
          <cell r="C10449"/>
          <cell r="D10449"/>
          <cell r="E10449"/>
          <cell r="F10449"/>
        </row>
        <row r="10450">
          <cell r="B10450"/>
          <cell r="C10450"/>
          <cell r="D10450"/>
          <cell r="E10450"/>
          <cell r="F10450"/>
        </row>
        <row r="10451">
          <cell r="B10451"/>
          <cell r="C10451"/>
          <cell r="D10451"/>
          <cell r="E10451"/>
          <cell r="F10451"/>
        </row>
        <row r="10452">
          <cell r="B10452"/>
          <cell r="C10452"/>
          <cell r="D10452"/>
          <cell r="E10452"/>
          <cell r="F10452"/>
        </row>
        <row r="10453">
          <cell r="B10453"/>
          <cell r="C10453"/>
          <cell r="D10453"/>
          <cell r="E10453"/>
          <cell r="F10453"/>
        </row>
        <row r="10454">
          <cell r="B10454"/>
          <cell r="C10454"/>
          <cell r="D10454"/>
          <cell r="E10454"/>
          <cell r="F10454"/>
        </row>
        <row r="10455">
          <cell r="B10455"/>
          <cell r="C10455"/>
          <cell r="D10455"/>
          <cell r="E10455"/>
          <cell r="F10455"/>
        </row>
        <row r="10456">
          <cell r="B10456"/>
          <cell r="C10456"/>
          <cell r="D10456"/>
          <cell r="E10456"/>
          <cell r="F10456"/>
        </row>
        <row r="10457">
          <cell r="B10457"/>
          <cell r="C10457"/>
          <cell r="D10457"/>
          <cell r="E10457"/>
          <cell r="F10457"/>
        </row>
        <row r="10458">
          <cell r="B10458"/>
          <cell r="C10458"/>
          <cell r="D10458"/>
          <cell r="E10458"/>
          <cell r="F10458"/>
        </row>
        <row r="10459">
          <cell r="B10459"/>
          <cell r="C10459"/>
          <cell r="D10459"/>
          <cell r="E10459"/>
          <cell r="F10459"/>
        </row>
        <row r="10460">
          <cell r="B10460"/>
          <cell r="C10460"/>
          <cell r="D10460"/>
          <cell r="E10460"/>
          <cell r="F10460"/>
        </row>
        <row r="10461">
          <cell r="B10461"/>
          <cell r="C10461"/>
          <cell r="D10461"/>
          <cell r="E10461"/>
          <cell r="F10461"/>
        </row>
        <row r="10462">
          <cell r="B10462"/>
          <cell r="C10462"/>
          <cell r="D10462"/>
          <cell r="E10462"/>
          <cell r="F10462"/>
        </row>
        <row r="10463">
          <cell r="B10463"/>
          <cell r="C10463"/>
          <cell r="D10463"/>
          <cell r="E10463"/>
          <cell r="F10463"/>
        </row>
        <row r="10464">
          <cell r="B10464"/>
          <cell r="C10464"/>
          <cell r="D10464"/>
          <cell r="E10464"/>
          <cell r="F10464"/>
        </row>
        <row r="10465">
          <cell r="B10465"/>
          <cell r="C10465"/>
          <cell r="D10465"/>
          <cell r="E10465"/>
          <cell r="F10465"/>
        </row>
        <row r="10466">
          <cell r="B10466"/>
          <cell r="C10466"/>
          <cell r="D10466"/>
          <cell r="E10466"/>
          <cell r="F10466"/>
        </row>
        <row r="10467">
          <cell r="B10467"/>
          <cell r="C10467"/>
          <cell r="D10467"/>
          <cell r="E10467"/>
          <cell r="F10467"/>
        </row>
        <row r="10468">
          <cell r="B10468"/>
          <cell r="C10468"/>
          <cell r="D10468"/>
          <cell r="E10468"/>
          <cell r="F10468"/>
        </row>
        <row r="10469">
          <cell r="B10469"/>
          <cell r="C10469"/>
          <cell r="D10469"/>
          <cell r="E10469"/>
          <cell r="F10469"/>
        </row>
        <row r="10470">
          <cell r="B10470"/>
          <cell r="C10470"/>
          <cell r="D10470"/>
          <cell r="E10470"/>
          <cell r="F10470"/>
        </row>
        <row r="10471">
          <cell r="B10471"/>
          <cell r="C10471"/>
          <cell r="D10471"/>
          <cell r="E10471"/>
          <cell r="F10471"/>
        </row>
        <row r="10472">
          <cell r="B10472"/>
          <cell r="C10472"/>
          <cell r="D10472"/>
          <cell r="E10472"/>
          <cell r="F10472"/>
        </row>
        <row r="10473">
          <cell r="B10473"/>
          <cell r="C10473"/>
          <cell r="D10473"/>
          <cell r="E10473"/>
          <cell r="F10473"/>
        </row>
        <row r="10474">
          <cell r="B10474"/>
          <cell r="C10474"/>
          <cell r="D10474"/>
          <cell r="E10474"/>
          <cell r="F10474"/>
        </row>
        <row r="10475">
          <cell r="B10475"/>
          <cell r="C10475"/>
          <cell r="D10475"/>
          <cell r="E10475"/>
          <cell r="F10475"/>
        </row>
        <row r="10476">
          <cell r="B10476"/>
          <cell r="C10476"/>
          <cell r="D10476"/>
          <cell r="E10476"/>
          <cell r="F10476"/>
        </row>
        <row r="10477">
          <cell r="B10477"/>
          <cell r="C10477"/>
          <cell r="D10477"/>
          <cell r="E10477"/>
          <cell r="F10477"/>
        </row>
        <row r="10478">
          <cell r="B10478"/>
          <cell r="C10478"/>
          <cell r="D10478"/>
          <cell r="E10478"/>
          <cell r="F10478"/>
        </row>
        <row r="10479">
          <cell r="B10479"/>
          <cell r="C10479"/>
          <cell r="D10479"/>
          <cell r="E10479"/>
          <cell r="F10479"/>
        </row>
        <row r="10480">
          <cell r="B10480"/>
          <cell r="C10480"/>
          <cell r="D10480"/>
          <cell r="E10480"/>
          <cell r="F10480"/>
        </row>
        <row r="10481">
          <cell r="B10481"/>
          <cell r="C10481"/>
          <cell r="D10481"/>
          <cell r="E10481"/>
          <cell r="F10481"/>
        </row>
        <row r="10482">
          <cell r="B10482"/>
          <cell r="C10482"/>
          <cell r="D10482"/>
          <cell r="E10482"/>
          <cell r="F10482"/>
        </row>
        <row r="10483">
          <cell r="B10483"/>
          <cell r="C10483"/>
          <cell r="D10483"/>
          <cell r="E10483"/>
          <cell r="F10483"/>
        </row>
        <row r="10484">
          <cell r="B10484"/>
          <cell r="C10484"/>
          <cell r="D10484"/>
          <cell r="E10484"/>
          <cell r="F10484"/>
        </row>
        <row r="10485">
          <cell r="B10485"/>
          <cell r="C10485"/>
          <cell r="D10485"/>
          <cell r="E10485"/>
          <cell r="F10485"/>
        </row>
        <row r="10486">
          <cell r="B10486"/>
          <cell r="C10486"/>
          <cell r="D10486"/>
          <cell r="E10486"/>
          <cell r="F10486"/>
        </row>
        <row r="10487">
          <cell r="B10487"/>
          <cell r="C10487"/>
          <cell r="D10487"/>
          <cell r="E10487"/>
          <cell r="F10487"/>
        </row>
        <row r="10488">
          <cell r="B10488"/>
          <cell r="C10488"/>
          <cell r="D10488"/>
          <cell r="E10488"/>
          <cell r="F10488"/>
        </row>
        <row r="10489">
          <cell r="B10489"/>
          <cell r="C10489"/>
          <cell r="D10489"/>
          <cell r="E10489"/>
          <cell r="F10489"/>
        </row>
        <row r="10490">
          <cell r="B10490"/>
          <cell r="C10490"/>
          <cell r="D10490"/>
          <cell r="E10490"/>
          <cell r="F10490"/>
        </row>
        <row r="10491">
          <cell r="B10491"/>
          <cell r="C10491"/>
          <cell r="D10491"/>
          <cell r="E10491"/>
          <cell r="F10491"/>
        </row>
        <row r="10492">
          <cell r="B10492"/>
          <cell r="C10492"/>
          <cell r="D10492"/>
          <cell r="E10492"/>
          <cell r="F10492"/>
        </row>
        <row r="10493">
          <cell r="B10493"/>
          <cell r="C10493"/>
          <cell r="D10493"/>
          <cell r="E10493"/>
          <cell r="F10493"/>
        </row>
        <row r="10494">
          <cell r="B10494"/>
          <cell r="C10494"/>
          <cell r="D10494"/>
          <cell r="E10494"/>
          <cell r="F10494"/>
        </row>
        <row r="10495">
          <cell r="B10495"/>
          <cell r="C10495"/>
          <cell r="D10495"/>
          <cell r="E10495"/>
          <cell r="F10495"/>
        </row>
        <row r="10496">
          <cell r="B10496"/>
          <cell r="C10496"/>
          <cell r="D10496"/>
          <cell r="E10496"/>
          <cell r="F10496"/>
        </row>
        <row r="10497">
          <cell r="B10497"/>
          <cell r="C10497"/>
          <cell r="D10497"/>
          <cell r="E10497"/>
          <cell r="F10497"/>
        </row>
        <row r="10498">
          <cell r="B10498"/>
          <cell r="C10498"/>
          <cell r="D10498"/>
          <cell r="E10498"/>
          <cell r="F10498"/>
        </row>
        <row r="10499">
          <cell r="B10499"/>
          <cell r="C10499"/>
          <cell r="D10499"/>
          <cell r="E10499"/>
          <cell r="F10499"/>
        </row>
        <row r="10500">
          <cell r="B10500"/>
          <cell r="C10500"/>
          <cell r="D10500"/>
          <cell r="E10500"/>
          <cell r="F10500"/>
        </row>
        <row r="10501">
          <cell r="B10501"/>
          <cell r="C10501"/>
          <cell r="D10501"/>
          <cell r="E10501"/>
          <cell r="F10501"/>
        </row>
        <row r="10502">
          <cell r="B10502"/>
          <cell r="C10502"/>
          <cell r="D10502"/>
          <cell r="E10502"/>
          <cell r="F10502"/>
        </row>
        <row r="10503">
          <cell r="B10503"/>
          <cell r="C10503"/>
          <cell r="D10503"/>
          <cell r="E10503"/>
          <cell r="F10503"/>
        </row>
        <row r="10504">
          <cell r="B10504"/>
          <cell r="C10504"/>
          <cell r="D10504"/>
          <cell r="E10504"/>
          <cell r="F10504"/>
        </row>
        <row r="10505">
          <cell r="B10505"/>
          <cell r="C10505"/>
          <cell r="D10505"/>
          <cell r="E10505"/>
          <cell r="F10505"/>
        </row>
        <row r="10506">
          <cell r="B10506"/>
          <cell r="C10506"/>
          <cell r="D10506"/>
          <cell r="E10506"/>
          <cell r="F10506"/>
        </row>
        <row r="10507">
          <cell r="B10507"/>
          <cell r="C10507"/>
          <cell r="D10507"/>
          <cell r="E10507"/>
          <cell r="F10507"/>
        </row>
        <row r="10508">
          <cell r="B10508"/>
          <cell r="C10508"/>
          <cell r="D10508"/>
          <cell r="E10508"/>
          <cell r="F10508"/>
        </row>
        <row r="10509">
          <cell r="B10509"/>
          <cell r="C10509"/>
          <cell r="D10509"/>
          <cell r="E10509"/>
          <cell r="F10509"/>
        </row>
        <row r="10510">
          <cell r="B10510"/>
          <cell r="C10510"/>
          <cell r="D10510"/>
          <cell r="E10510"/>
          <cell r="F10510"/>
        </row>
        <row r="10511">
          <cell r="B10511"/>
          <cell r="C10511"/>
          <cell r="D10511"/>
          <cell r="E10511"/>
          <cell r="F10511"/>
        </row>
        <row r="10512">
          <cell r="B10512"/>
          <cell r="C10512"/>
          <cell r="D10512"/>
          <cell r="E10512"/>
          <cell r="F10512"/>
        </row>
        <row r="10513">
          <cell r="B10513"/>
          <cell r="C10513"/>
          <cell r="D10513"/>
          <cell r="E10513"/>
          <cell r="F10513"/>
        </row>
        <row r="10514">
          <cell r="B10514"/>
          <cell r="C10514"/>
          <cell r="D10514"/>
          <cell r="E10514"/>
          <cell r="F10514"/>
        </row>
        <row r="10515">
          <cell r="B10515"/>
          <cell r="C10515"/>
          <cell r="D10515"/>
          <cell r="E10515"/>
          <cell r="F10515"/>
        </row>
        <row r="10516">
          <cell r="B10516"/>
          <cell r="C10516"/>
          <cell r="D10516"/>
          <cell r="E10516"/>
          <cell r="F10516"/>
        </row>
        <row r="10517">
          <cell r="B10517"/>
          <cell r="C10517"/>
          <cell r="D10517"/>
          <cell r="E10517"/>
          <cell r="F10517"/>
        </row>
        <row r="10518">
          <cell r="B10518"/>
          <cell r="C10518"/>
          <cell r="D10518"/>
          <cell r="E10518"/>
          <cell r="F10518"/>
        </row>
        <row r="10519">
          <cell r="B10519"/>
          <cell r="C10519"/>
          <cell r="D10519"/>
          <cell r="E10519"/>
          <cell r="F10519"/>
        </row>
        <row r="10520">
          <cell r="B10520"/>
          <cell r="C10520"/>
          <cell r="D10520"/>
          <cell r="E10520"/>
          <cell r="F10520"/>
        </row>
        <row r="10521">
          <cell r="B10521"/>
          <cell r="C10521"/>
          <cell r="D10521"/>
          <cell r="E10521"/>
          <cell r="F10521"/>
        </row>
        <row r="10522">
          <cell r="B10522"/>
          <cell r="C10522"/>
          <cell r="D10522"/>
          <cell r="E10522"/>
          <cell r="F10522"/>
        </row>
        <row r="10523">
          <cell r="B10523"/>
          <cell r="C10523"/>
          <cell r="D10523"/>
          <cell r="E10523"/>
          <cell r="F10523"/>
        </row>
        <row r="10524">
          <cell r="B10524"/>
          <cell r="C10524"/>
          <cell r="D10524"/>
          <cell r="E10524"/>
          <cell r="F10524"/>
        </row>
        <row r="10525">
          <cell r="B10525"/>
          <cell r="C10525"/>
          <cell r="D10525"/>
          <cell r="E10525"/>
          <cell r="F10525"/>
        </row>
        <row r="10526">
          <cell r="B10526"/>
          <cell r="C10526"/>
          <cell r="D10526"/>
          <cell r="E10526"/>
          <cell r="F10526"/>
        </row>
        <row r="10527">
          <cell r="B10527"/>
          <cell r="C10527"/>
          <cell r="D10527"/>
          <cell r="E10527"/>
          <cell r="F10527"/>
        </row>
        <row r="10528">
          <cell r="B10528"/>
          <cell r="C10528"/>
          <cell r="D10528"/>
          <cell r="E10528"/>
          <cell r="F10528"/>
        </row>
        <row r="10529">
          <cell r="B10529"/>
          <cell r="C10529"/>
          <cell r="D10529"/>
          <cell r="E10529"/>
          <cell r="F10529"/>
        </row>
        <row r="10530">
          <cell r="B10530"/>
          <cell r="C10530"/>
          <cell r="D10530"/>
          <cell r="E10530"/>
          <cell r="F10530"/>
        </row>
        <row r="10531">
          <cell r="B10531"/>
          <cell r="C10531"/>
          <cell r="D10531"/>
          <cell r="E10531"/>
          <cell r="F10531"/>
        </row>
        <row r="10532">
          <cell r="B10532"/>
          <cell r="C10532"/>
          <cell r="D10532"/>
          <cell r="E10532"/>
          <cell r="F10532"/>
        </row>
        <row r="10533">
          <cell r="B10533"/>
          <cell r="C10533"/>
          <cell r="D10533"/>
          <cell r="E10533"/>
          <cell r="F10533"/>
        </row>
        <row r="10534">
          <cell r="B10534"/>
          <cell r="C10534"/>
          <cell r="D10534"/>
          <cell r="E10534"/>
          <cell r="F10534"/>
        </row>
        <row r="10535">
          <cell r="B10535"/>
          <cell r="C10535"/>
          <cell r="D10535"/>
          <cell r="E10535"/>
          <cell r="F10535"/>
        </row>
        <row r="10536">
          <cell r="B10536"/>
          <cell r="C10536"/>
          <cell r="D10536"/>
          <cell r="E10536"/>
          <cell r="F10536"/>
        </row>
        <row r="10537">
          <cell r="B10537"/>
          <cell r="C10537"/>
          <cell r="D10537"/>
          <cell r="E10537"/>
          <cell r="F10537"/>
        </row>
        <row r="10538">
          <cell r="B10538"/>
          <cell r="C10538"/>
          <cell r="D10538"/>
          <cell r="E10538"/>
          <cell r="F10538"/>
        </row>
        <row r="10539">
          <cell r="B10539"/>
          <cell r="C10539"/>
          <cell r="D10539"/>
          <cell r="E10539"/>
          <cell r="F10539"/>
        </row>
        <row r="10540">
          <cell r="B10540"/>
          <cell r="C10540"/>
          <cell r="D10540"/>
          <cell r="E10540"/>
          <cell r="F10540"/>
        </row>
        <row r="10541">
          <cell r="B10541"/>
          <cell r="C10541"/>
          <cell r="D10541"/>
          <cell r="E10541"/>
          <cell r="F10541"/>
        </row>
        <row r="10542">
          <cell r="B10542"/>
          <cell r="C10542"/>
          <cell r="D10542"/>
          <cell r="E10542"/>
          <cell r="F10542"/>
        </row>
        <row r="10543">
          <cell r="B10543"/>
          <cell r="C10543"/>
          <cell r="D10543"/>
          <cell r="E10543"/>
          <cell r="F10543"/>
        </row>
        <row r="10544">
          <cell r="B10544"/>
          <cell r="C10544"/>
          <cell r="D10544"/>
          <cell r="E10544"/>
          <cell r="F10544"/>
        </row>
        <row r="10545">
          <cell r="B10545"/>
          <cell r="C10545"/>
          <cell r="D10545"/>
          <cell r="E10545"/>
          <cell r="F10545"/>
        </row>
        <row r="10546">
          <cell r="B10546"/>
          <cell r="C10546"/>
          <cell r="D10546"/>
          <cell r="E10546"/>
          <cell r="F10546"/>
        </row>
        <row r="10547">
          <cell r="B10547"/>
          <cell r="C10547"/>
          <cell r="D10547"/>
          <cell r="E10547"/>
          <cell r="F10547"/>
        </row>
        <row r="10548">
          <cell r="B10548"/>
          <cell r="C10548"/>
          <cell r="D10548"/>
          <cell r="E10548"/>
          <cell r="F10548"/>
        </row>
        <row r="10549">
          <cell r="B10549"/>
          <cell r="C10549"/>
          <cell r="D10549"/>
          <cell r="E10549"/>
          <cell r="F10549"/>
        </row>
        <row r="10550">
          <cell r="B10550"/>
          <cell r="C10550"/>
          <cell r="D10550"/>
          <cell r="E10550"/>
          <cell r="F10550"/>
        </row>
        <row r="10551">
          <cell r="B10551"/>
          <cell r="C10551"/>
          <cell r="D10551"/>
          <cell r="E10551"/>
          <cell r="F10551"/>
        </row>
        <row r="10552">
          <cell r="B10552"/>
          <cell r="C10552"/>
          <cell r="D10552"/>
          <cell r="E10552"/>
          <cell r="F10552"/>
        </row>
        <row r="10553">
          <cell r="B10553"/>
          <cell r="C10553"/>
          <cell r="D10553"/>
          <cell r="E10553"/>
          <cell r="F10553"/>
        </row>
        <row r="10554">
          <cell r="B10554"/>
          <cell r="C10554"/>
          <cell r="D10554"/>
          <cell r="E10554"/>
          <cell r="F10554"/>
        </row>
        <row r="10555">
          <cell r="B10555"/>
          <cell r="C10555"/>
          <cell r="D10555"/>
          <cell r="E10555"/>
          <cell r="F10555"/>
        </row>
        <row r="10556">
          <cell r="B10556"/>
          <cell r="C10556"/>
          <cell r="D10556"/>
          <cell r="E10556"/>
          <cell r="F10556"/>
        </row>
        <row r="10557">
          <cell r="B10557"/>
          <cell r="C10557"/>
          <cell r="D10557"/>
          <cell r="E10557"/>
          <cell r="F10557"/>
        </row>
        <row r="10558">
          <cell r="B10558"/>
          <cell r="C10558"/>
          <cell r="D10558"/>
          <cell r="E10558"/>
          <cell r="F10558"/>
        </row>
        <row r="10559">
          <cell r="B10559"/>
          <cell r="C10559"/>
          <cell r="D10559"/>
          <cell r="E10559"/>
          <cell r="F10559"/>
        </row>
        <row r="10560">
          <cell r="B10560"/>
          <cell r="C10560"/>
          <cell r="D10560"/>
          <cell r="E10560"/>
          <cell r="F10560"/>
        </row>
        <row r="10561">
          <cell r="B10561"/>
          <cell r="C10561"/>
          <cell r="D10561"/>
          <cell r="E10561"/>
          <cell r="F10561"/>
        </row>
        <row r="10562">
          <cell r="B10562"/>
          <cell r="C10562"/>
          <cell r="D10562"/>
          <cell r="E10562"/>
          <cell r="F10562"/>
        </row>
        <row r="10563">
          <cell r="B10563"/>
          <cell r="C10563"/>
          <cell r="D10563"/>
          <cell r="E10563"/>
          <cell r="F10563"/>
        </row>
        <row r="10564">
          <cell r="B10564"/>
          <cell r="C10564"/>
          <cell r="D10564"/>
          <cell r="E10564"/>
          <cell r="F10564"/>
        </row>
        <row r="10565">
          <cell r="B10565"/>
          <cell r="C10565"/>
          <cell r="D10565"/>
          <cell r="E10565"/>
          <cell r="F10565"/>
        </row>
        <row r="10566">
          <cell r="B10566"/>
          <cell r="C10566"/>
          <cell r="D10566"/>
          <cell r="E10566"/>
          <cell r="F10566"/>
        </row>
        <row r="10567">
          <cell r="B10567"/>
          <cell r="C10567"/>
          <cell r="D10567"/>
          <cell r="E10567"/>
          <cell r="F10567"/>
        </row>
        <row r="10568">
          <cell r="B10568"/>
          <cell r="C10568"/>
          <cell r="D10568"/>
          <cell r="E10568"/>
          <cell r="F10568"/>
        </row>
        <row r="10569">
          <cell r="B10569"/>
          <cell r="C10569"/>
          <cell r="D10569"/>
          <cell r="E10569"/>
          <cell r="F10569"/>
        </row>
        <row r="10570">
          <cell r="B10570"/>
          <cell r="C10570"/>
          <cell r="D10570"/>
          <cell r="E10570"/>
          <cell r="F10570"/>
        </row>
        <row r="10571">
          <cell r="B10571"/>
          <cell r="C10571"/>
          <cell r="D10571"/>
          <cell r="E10571"/>
          <cell r="F10571"/>
        </row>
        <row r="10572">
          <cell r="B10572"/>
          <cell r="C10572"/>
          <cell r="D10572"/>
          <cell r="E10572"/>
          <cell r="F10572"/>
        </row>
        <row r="10573">
          <cell r="B10573"/>
          <cell r="C10573"/>
          <cell r="D10573"/>
          <cell r="E10573"/>
          <cell r="F10573"/>
        </row>
        <row r="10574">
          <cell r="B10574"/>
          <cell r="C10574"/>
          <cell r="D10574"/>
          <cell r="E10574"/>
          <cell r="F10574"/>
        </row>
        <row r="10575">
          <cell r="B10575"/>
          <cell r="C10575"/>
          <cell r="D10575"/>
          <cell r="E10575"/>
          <cell r="F10575"/>
        </row>
        <row r="10576">
          <cell r="B10576"/>
          <cell r="C10576"/>
          <cell r="D10576"/>
          <cell r="E10576"/>
          <cell r="F10576"/>
        </row>
        <row r="10577">
          <cell r="B10577"/>
          <cell r="C10577"/>
          <cell r="D10577"/>
          <cell r="E10577"/>
          <cell r="F10577"/>
        </row>
        <row r="10578">
          <cell r="B10578"/>
          <cell r="C10578"/>
          <cell r="D10578"/>
          <cell r="E10578"/>
          <cell r="F10578"/>
        </row>
        <row r="10579">
          <cell r="B10579"/>
          <cell r="C10579"/>
          <cell r="D10579"/>
          <cell r="E10579"/>
          <cell r="F10579"/>
        </row>
        <row r="10580">
          <cell r="B10580"/>
          <cell r="C10580"/>
          <cell r="D10580"/>
          <cell r="E10580"/>
          <cell r="F10580"/>
        </row>
        <row r="10581">
          <cell r="B10581"/>
          <cell r="C10581"/>
          <cell r="D10581"/>
          <cell r="E10581"/>
          <cell r="F10581"/>
        </row>
        <row r="10582">
          <cell r="B10582"/>
          <cell r="C10582"/>
          <cell r="D10582"/>
          <cell r="E10582"/>
          <cell r="F10582"/>
        </row>
        <row r="10583">
          <cell r="B10583"/>
          <cell r="C10583"/>
          <cell r="D10583"/>
          <cell r="E10583"/>
          <cell r="F10583"/>
        </row>
        <row r="10584">
          <cell r="B10584"/>
          <cell r="C10584"/>
          <cell r="D10584"/>
          <cell r="E10584"/>
          <cell r="F10584"/>
        </row>
        <row r="10585">
          <cell r="B10585"/>
          <cell r="C10585"/>
          <cell r="D10585"/>
          <cell r="E10585"/>
          <cell r="F10585"/>
        </row>
        <row r="10586">
          <cell r="B10586"/>
          <cell r="C10586"/>
          <cell r="D10586"/>
          <cell r="E10586"/>
          <cell r="F10586"/>
        </row>
        <row r="10587">
          <cell r="B10587"/>
          <cell r="C10587"/>
          <cell r="D10587"/>
          <cell r="E10587"/>
          <cell r="F10587"/>
        </row>
        <row r="10588">
          <cell r="B10588"/>
          <cell r="C10588"/>
          <cell r="D10588"/>
          <cell r="E10588"/>
          <cell r="F10588"/>
        </row>
        <row r="10589">
          <cell r="B10589"/>
          <cell r="C10589"/>
          <cell r="D10589"/>
          <cell r="E10589"/>
          <cell r="F10589"/>
        </row>
        <row r="10590">
          <cell r="B10590"/>
          <cell r="C10590"/>
          <cell r="D10590"/>
          <cell r="E10590"/>
          <cell r="F10590"/>
        </row>
        <row r="10591">
          <cell r="B10591"/>
          <cell r="C10591"/>
          <cell r="D10591"/>
          <cell r="E10591"/>
          <cell r="F10591"/>
        </row>
        <row r="10592">
          <cell r="B10592"/>
          <cell r="C10592"/>
          <cell r="D10592"/>
          <cell r="E10592"/>
          <cell r="F10592"/>
        </row>
        <row r="10593">
          <cell r="B10593"/>
          <cell r="C10593"/>
          <cell r="D10593"/>
          <cell r="E10593"/>
          <cell r="F10593"/>
        </row>
        <row r="10594">
          <cell r="B10594"/>
          <cell r="C10594"/>
          <cell r="D10594"/>
          <cell r="E10594"/>
          <cell r="F10594"/>
        </row>
        <row r="10595">
          <cell r="B10595"/>
          <cell r="C10595"/>
          <cell r="D10595"/>
          <cell r="E10595"/>
          <cell r="F10595"/>
        </row>
        <row r="10596">
          <cell r="B10596"/>
          <cell r="C10596"/>
          <cell r="D10596"/>
          <cell r="E10596"/>
          <cell r="F10596"/>
        </row>
        <row r="10597">
          <cell r="B10597"/>
          <cell r="C10597"/>
          <cell r="D10597"/>
          <cell r="E10597"/>
          <cell r="F10597"/>
        </row>
        <row r="10598">
          <cell r="B10598"/>
          <cell r="C10598"/>
          <cell r="D10598"/>
          <cell r="E10598"/>
          <cell r="F10598"/>
        </row>
        <row r="10599">
          <cell r="B10599"/>
          <cell r="C10599"/>
          <cell r="D10599"/>
          <cell r="E10599"/>
          <cell r="F10599"/>
        </row>
        <row r="10600">
          <cell r="B10600"/>
          <cell r="C10600"/>
          <cell r="D10600"/>
          <cell r="E10600"/>
          <cell r="F10600"/>
        </row>
        <row r="10601">
          <cell r="B10601"/>
          <cell r="C10601"/>
          <cell r="D10601"/>
          <cell r="E10601"/>
          <cell r="F10601"/>
        </row>
        <row r="10602">
          <cell r="B10602"/>
          <cell r="C10602"/>
          <cell r="D10602"/>
          <cell r="E10602"/>
          <cell r="F10602"/>
        </row>
        <row r="10603">
          <cell r="B10603"/>
          <cell r="C10603"/>
          <cell r="D10603"/>
          <cell r="E10603"/>
          <cell r="F10603"/>
        </row>
        <row r="10604">
          <cell r="B10604"/>
          <cell r="C10604"/>
          <cell r="D10604"/>
          <cell r="E10604"/>
          <cell r="F10604"/>
        </row>
        <row r="10605">
          <cell r="B10605"/>
          <cell r="C10605"/>
          <cell r="D10605"/>
          <cell r="E10605"/>
          <cell r="F10605"/>
        </row>
        <row r="10606">
          <cell r="B10606"/>
          <cell r="C10606"/>
          <cell r="D10606"/>
          <cell r="E10606"/>
          <cell r="F10606"/>
        </row>
        <row r="10607">
          <cell r="B10607"/>
          <cell r="C10607"/>
          <cell r="D10607"/>
          <cell r="E10607"/>
          <cell r="F10607"/>
        </row>
        <row r="10608">
          <cell r="B10608"/>
          <cell r="C10608"/>
          <cell r="D10608"/>
          <cell r="E10608"/>
          <cell r="F10608"/>
        </row>
        <row r="10609">
          <cell r="B10609"/>
          <cell r="C10609"/>
          <cell r="D10609"/>
          <cell r="E10609"/>
          <cell r="F10609"/>
        </row>
        <row r="10610">
          <cell r="B10610"/>
          <cell r="C10610"/>
          <cell r="D10610"/>
          <cell r="E10610"/>
          <cell r="F10610"/>
        </row>
        <row r="10611">
          <cell r="B10611"/>
          <cell r="C10611"/>
          <cell r="D10611"/>
          <cell r="E10611"/>
          <cell r="F10611"/>
        </row>
        <row r="10612">
          <cell r="B10612"/>
          <cell r="C10612"/>
          <cell r="D10612"/>
          <cell r="E10612"/>
          <cell r="F10612"/>
        </row>
        <row r="10613">
          <cell r="B10613"/>
          <cell r="C10613"/>
          <cell r="D10613"/>
          <cell r="E10613"/>
          <cell r="F10613"/>
        </row>
        <row r="10614">
          <cell r="B10614"/>
          <cell r="C10614"/>
          <cell r="D10614"/>
          <cell r="E10614"/>
          <cell r="F10614"/>
        </row>
        <row r="10615">
          <cell r="B10615"/>
          <cell r="C10615"/>
          <cell r="D10615"/>
          <cell r="E10615"/>
          <cell r="F10615"/>
        </row>
        <row r="10616">
          <cell r="B10616"/>
          <cell r="C10616"/>
          <cell r="D10616"/>
          <cell r="E10616"/>
          <cell r="F10616"/>
        </row>
        <row r="10617">
          <cell r="B10617"/>
          <cell r="C10617"/>
          <cell r="D10617"/>
          <cell r="E10617"/>
          <cell r="F10617"/>
        </row>
        <row r="10618">
          <cell r="B10618"/>
          <cell r="C10618"/>
          <cell r="D10618"/>
          <cell r="E10618"/>
          <cell r="F10618"/>
        </row>
        <row r="10619">
          <cell r="B10619"/>
          <cell r="C10619"/>
          <cell r="D10619"/>
          <cell r="E10619"/>
          <cell r="F10619"/>
        </row>
        <row r="10620">
          <cell r="B10620"/>
          <cell r="C10620"/>
          <cell r="D10620"/>
          <cell r="E10620"/>
          <cell r="F10620"/>
        </row>
        <row r="10621">
          <cell r="B10621"/>
          <cell r="C10621"/>
          <cell r="D10621"/>
          <cell r="E10621"/>
          <cell r="F10621"/>
        </row>
        <row r="10622">
          <cell r="B10622"/>
          <cell r="C10622"/>
          <cell r="D10622"/>
          <cell r="E10622"/>
          <cell r="F10622"/>
        </row>
        <row r="10623">
          <cell r="B10623"/>
          <cell r="C10623"/>
          <cell r="D10623"/>
          <cell r="E10623"/>
          <cell r="F10623"/>
        </row>
        <row r="10624">
          <cell r="B10624"/>
          <cell r="C10624"/>
          <cell r="D10624"/>
          <cell r="E10624"/>
          <cell r="F10624"/>
        </row>
        <row r="10625">
          <cell r="B10625"/>
          <cell r="C10625"/>
          <cell r="D10625"/>
          <cell r="E10625"/>
          <cell r="F10625"/>
        </row>
        <row r="10626">
          <cell r="B10626"/>
          <cell r="C10626"/>
          <cell r="D10626"/>
          <cell r="E10626"/>
          <cell r="F10626"/>
        </row>
        <row r="10627">
          <cell r="B10627"/>
          <cell r="C10627"/>
          <cell r="D10627"/>
          <cell r="E10627"/>
          <cell r="F10627"/>
        </row>
        <row r="10628">
          <cell r="B10628"/>
          <cell r="C10628"/>
          <cell r="D10628"/>
          <cell r="E10628"/>
          <cell r="F10628"/>
        </row>
        <row r="10629">
          <cell r="B10629"/>
          <cell r="C10629"/>
          <cell r="D10629"/>
          <cell r="E10629"/>
          <cell r="F10629"/>
        </row>
        <row r="10630">
          <cell r="B10630"/>
          <cell r="C10630"/>
          <cell r="D10630"/>
          <cell r="E10630"/>
          <cell r="F10630"/>
        </row>
        <row r="10631">
          <cell r="B10631"/>
          <cell r="C10631"/>
          <cell r="D10631"/>
          <cell r="E10631"/>
          <cell r="F10631"/>
        </row>
        <row r="10632">
          <cell r="B10632"/>
          <cell r="C10632"/>
          <cell r="D10632"/>
          <cell r="E10632"/>
          <cell r="F10632"/>
        </row>
        <row r="10633">
          <cell r="B10633"/>
          <cell r="C10633"/>
          <cell r="D10633"/>
          <cell r="E10633"/>
          <cell r="F10633"/>
        </row>
        <row r="10634">
          <cell r="B10634"/>
          <cell r="C10634"/>
          <cell r="D10634"/>
          <cell r="E10634"/>
          <cell r="F10634"/>
        </row>
        <row r="10635">
          <cell r="B10635"/>
          <cell r="C10635"/>
          <cell r="D10635"/>
          <cell r="E10635"/>
          <cell r="F10635"/>
        </row>
        <row r="10636">
          <cell r="B10636"/>
          <cell r="C10636"/>
          <cell r="D10636"/>
          <cell r="E10636"/>
          <cell r="F10636"/>
        </row>
        <row r="10637">
          <cell r="B10637"/>
          <cell r="C10637"/>
          <cell r="D10637"/>
          <cell r="E10637"/>
          <cell r="F10637"/>
        </row>
        <row r="10638">
          <cell r="B10638"/>
          <cell r="C10638"/>
          <cell r="D10638"/>
          <cell r="E10638"/>
          <cell r="F10638"/>
        </row>
        <row r="10639">
          <cell r="B10639"/>
          <cell r="C10639"/>
          <cell r="D10639"/>
          <cell r="E10639"/>
          <cell r="F10639"/>
        </row>
        <row r="10640">
          <cell r="B10640"/>
          <cell r="C10640"/>
          <cell r="D10640"/>
          <cell r="E10640"/>
          <cell r="F10640"/>
        </row>
        <row r="10641">
          <cell r="B10641"/>
          <cell r="C10641"/>
          <cell r="D10641"/>
          <cell r="E10641"/>
          <cell r="F10641"/>
        </row>
        <row r="10642">
          <cell r="B10642"/>
          <cell r="C10642"/>
          <cell r="D10642"/>
          <cell r="E10642"/>
          <cell r="F10642"/>
        </row>
        <row r="10643">
          <cell r="B10643"/>
          <cell r="C10643"/>
          <cell r="D10643"/>
          <cell r="E10643"/>
          <cell r="F10643"/>
        </row>
        <row r="10644">
          <cell r="B10644"/>
          <cell r="C10644"/>
          <cell r="D10644"/>
          <cell r="E10644"/>
          <cell r="F10644"/>
        </row>
        <row r="10645">
          <cell r="B10645"/>
          <cell r="C10645"/>
          <cell r="D10645"/>
          <cell r="E10645"/>
          <cell r="F10645"/>
        </row>
        <row r="10646">
          <cell r="B10646"/>
          <cell r="C10646"/>
          <cell r="D10646"/>
          <cell r="E10646"/>
          <cell r="F10646"/>
        </row>
        <row r="10647">
          <cell r="B10647"/>
          <cell r="C10647"/>
          <cell r="D10647"/>
          <cell r="E10647"/>
          <cell r="F10647"/>
        </row>
        <row r="10648">
          <cell r="B10648"/>
          <cell r="C10648"/>
          <cell r="D10648"/>
          <cell r="E10648"/>
          <cell r="F10648"/>
        </row>
        <row r="10649">
          <cell r="B10649"/>
          <cell r="C10649"/>
          <cell r="D10649"/>
          <cell r="E10649"/>
          <cell r="F10649"/>
        </row>
        <row r="10650">
          <cell r="B10650"/>
          <cell r="C10650"/>
          <cell r="D10650"/>
          <cell r="E10650"/>
          <cell r="F10650"/>
        </row>
        <row r="10651">
          <cell r="B10651"/>
          <cell r="C10651"/>
          <cell r="D10651"/>
          <cell r="E10651"/>
          <cell r="F10651"/>
        </row>
        <row r="10652">
          <cell r="B10652"/>
          <cell r="C10652"/>
          <cell r="D10652"/>
          <cell r="E10652"/>
          <cell r="F10652"/>
        </row>
        <row r="10653">
          <cell r="B10653"/>
          <cell r="C10653"/>
          <cell r="D10653"/>
          <cell r="E10653"/>
          <cell r="F10653"/>
        </row>
        <row r="10654">
          <cell r="B10654"/>
          <cell r="C10654"/>
          <cell r="D10654"/>
          <cell r="E10654"/>
          <cell r="F10654"/>
        </row>
        <row r="10655">
          <cell r="B10655"/>
          <cell r="C10655"/>
          <cell r="D10655"/>
          <cell r="E10655"/>
          <cell r="F10655"/>
        </row>
        <row r="10656">
          <cell r="B10656"/>
          <cell r="C10656"/>
          <cell r="D10656"/>
          <cell r="E10656"/>
          <cell r="F10656"/>
        </row>
        <row r="10657">
          <cell r="B10657"/>
          <cell r="C10657"/>
          <cell r="D10657"/>
          <cell r="E10657"/>
          <cell r="F10657"/>
        </row>
        <row r="10658">
          <cell r="B10658"/>
          <cell r="C10658"/>
          <cell r="D10658"/>
          <cell r="E10658"/>
          <cell r="F10658"/>
        </row>
        <row r="10659">
          <cell r="B10659"/>
          <cell r="C10659"/>
          <cell r="D10659"/>
          <cell r="E10659"/>
          <cell r="F10659"/>
        </row>
        <row r="10660">
          <cell r="B10660"/>
          <cell r="C10660"/>
          <cell r="D10660"/>
          <cell r="E10660"/>
          <cell r="F10660"/>
        </row>
        <row r="10661">
          <cell r="B10661"/>
          <cell r="C10661"/>
          <cell r="D10661"/>
          <cell r="E10661"/>
          <cell r="F10661"/>
        </row>
        <row r="10662">
          <cell r="B10662"/>
          <cell r="C10662"/>
          <cell r="D10662"/>
          <cell r="E10662"/>
          <cell r="F10662"/>
        </row>
        <row r="10663">
          <cell r="B10663"/>
          <cell r="C10663"/>
          <cell r="D10663"/>
          <cell r="E10663"/>
          <cell r="F10663"/>
        </row>
        <row r="10664">
          <cell r="B10664"/>
          <cell r="C10664"/>
          <cell r="D10664"/>
          <cell r="E10664"/>
          <cell r="F10664"/>
        </row>
        <row r="10665">
          <cell r="B10665"/>
          <cell r="C10665"/>
          <cell r="D10665"/>
          <cell r="E10665"/>
          <cell r="F10665"/>
        </row>
        <row r="10666">
          <cell r="B10666"/>
          <cell r="C10666"/>
          <cell r="D10666"/>
          <cell r="E10666"/>
          <cell r="F10666"/>
        </row>
        <row r="10667">
          <cell r="B10667"/>
          <cell r="C10667"/>
          <cell r="D10667"/>
          <cell r="E10667"/>
          <cell r="F10667"/>
        </row>
        <row r="10668">
          <cell r="B10668"/>
          <cell r="C10668"/>
          <cell r="D10668"/>
          <cell r="E10668"/>
          <cell r="F10668"/>
        </row>
        <row r="10669">
          <cell r="B10669"/>
          <cell r="C10669"/>
          <cell r="D10669"/>
          <cell r="E10669"/>
          <cell r="F10669"/>
        </row>
        <row r="10670">
          <cell r="B10670"/>
          <cell r="C10670"/>
          <cell r="D10670"/>
          <cell r="E10670"/>
          <cell r="F10670"/>
        </row>
        <row r="10671">
          <cell r="B10671"/>
          <cell r="C10671"/>
          <cell r="D10671"/>
          <cell r="E10671"/>
          <cell r="F10671"/>
        </row>
        <row r="10672">
          <cell r="B10672"/>
          <cell r="C10672"/>
          <cell r="D10672"/>
          <cell r="E10672"/>
          <cell r="F10672"/>
        </row>
        <row r="10673">
          <cell r="B10673"/>
          <cell r="C10673"/>
          <cell r="D10673"/>
          <cell r="E10673"/>
          <cell r="F10673"/>
        </row>
        <row r="10674">
          <cell r="B10674"/>
          <cell r="C10674"/>
          <cell r="D10674"/>
          <cell r="E10674"/>
          <cell r="F10674"/>
        </row>
        <row r="10675">
          <cell r="B10675"/>
          <cell r="C10675"/>
          <cell r="D10675"/>
          <cell r="E10675"/>
          <cell r="F10675"/>
        </row>
        <row r="10676">
          <cell r="B10676"/>
          <cell r="C10676"/>
          <cell r="D10676"/>
          <cell r="E10676"/>
          <cell r="F10676"/>
        </row>
        <row r="10677">
          <cell r="B10677"/>
          <cell r="C10677"/>
          <cell r="D10677"/>
          <cell r="E10677"/>
          <cell r="F10677"/>
        </row>
        <row r="10678">
          <cell r="B10678"/>
          <cell r="C10678"/>
          <cell r="D10678"/>
          <cell r="E10678"/>
          <cell r="F10678"/>
        </row>
        <row r="10679">
          <cell r="B10679"/>
          <cell r="C10679"/>
          <cell r="D10679"/>
          <cell r="E10679"/>
          <cell r="F10679"/>
        </row>
        <row r="10680">
          <cell r="B10680"/>
          <cell r="C10680"/>
          <cell r="D10680"/>
          <cell r="E10680"/>
          <cell r="F10680"/>
        </row>
        <row r="10681">
          <cell r="B10681"/>
          <cell r="C10681"/>
          <cell r="D10681"/>
          <cell r="E10681"/>
          <cell r="F10681"/>
        </row>
        <row r="10682">
          <cell r="B10682"/>
          <cell r="C10682"/>
          <cell r="D10682"/>
          <cell r="E10682"/>
          <cell r="F10682"/>
        </row>
        <row r="10683">
          <cell r="B10683"/>
          <cell r="C10683"/>
          <cell r="D10683"/>
          <cell r="E10683"/>
          <cell r="F10683"/>
        </row>
        <row r="10684">
          <cell r="B10684"/>
          <cell r="C10684"/>
          <cell r="D10684"/>
          <cell r="E10684"/>
          <cell r="F10684"/>
        </row>
        <row r="10685">
          <cell r="B10685"/>
          <cell r="C10685"/>
          <cell r="D10685"/>
          <cell r="E10685"/>
          <cell r="F10685"/>
        </row>
        <row r="10686">
          <cell r="B10686"/>
          <cell r="C10686"/>
          <cell r="D10686"/>
          <cell r="E10686"/>
          <cell r="F10686"/>
        </row>
        <row r="10687">
          <cell r="B10687"/>
          <cell r="C10687"/>
          <cell r="D10687"/>
          <cell r="E10687"/>
          <cell r="F10687"/>
        </row>
        <row r="10688">
          <cell r="B10688"/>
          <cell r="C10688"/>
          <cell r="D10688"/>
          <cell r="E10688"/>
          <cell r="F10688"/>
        </row>
        <row r="10689">
          <cell r="B10689"/>
          <cell r="C10689"/>
          <cell r="D10689"/>
          <cell r="E10689"/>
          <cell r="F10689"/>
        </row>
        <row r="10690">
          <cell r="B10690"/>
          <cell r="C10690"/>
          <cell r="D10690"/>
          <cell r="E10690"/>
          <cell r="F10690"/>
        </row>
        <row r="10691">
          <cell r="B10691"/>
          <cell r="C10691"/>
          <cell r="D10691"/>
          <cell r="E10691"/>
          <cell r="F10691"/>
        </row>
        <row r="10692">
          <cell r="B10692"/>
          <cell r="C10692"/>
          <cell r="D10692"/>
          <cell r="E10692"/>
          <cell r="F10692"/>
        </row>
        <row r="10693">
          <cell r="B10693"/>
          <cell r="C10693"/>
          <cell r="D10693"/>
          <cell r="E10693"/>
          <cell r="F10693"/>
        </row>
        <row r="10694">
          <cell r="B10694"/>
          <cell r="C10694"/>
          <cell r="D10694"/>
          <cell r="E10694"/>
          <cell r="F10694"/>
        </row>
        <row r="10695">
          <cell r="B10695"/>
          <cell r="C10695"/>
          <cell r="D10695"/>
          <cell r="E10695"/>
          <cell r="F10695"/>
        </row>
        <row r="10696">
          <cell r="B10696"/>
          <cell r="C10696"/>
          <cell r="D10696"/>
          <cell r="E10696"/>
          <cell r="F10696"/>
        </row>
        <row r="10697">
          <cell r="B10697"/>
          <cell r="C10697"/>
          <cell r="D10697"/>
          <cell r="E10697"/>
          <cell r="F10697"/>
        </row>
        <row r="10698">
          <cell r="B10698"/>
          <cell r="C10698"/>
          <cell r="D10698"/>
          <cell r="E10698"/>
          <cell r="F10698"/>
        </row>
        <row r="10699">
          <cell r="B10699"/>
          <cell r="C10699"/>
          <cell r="D10699"/>
          <cell r="E10699"/>
          <cell r="F10699"/>
        </row>
        <row r="10700">
          <cell r="B10700"/>
          <cell r="C10700"/>
          <cell r="D10700"/>
          <cell r="E10700"/>
          <cell r="F10700"/>
        </row>
        <row r="10701">
          <cell r="B10701"/>
          <cell r="C10701"/>
          <cell r="D10701"/>
          <cell r="E10701"/>
          <cell r="F10701"/>
        </row>
        <row r="10702">
          <cell r="B10702"/>
          <cell r="C10702"/>
          <cell r="D10702"/>
          <cell r="E10702"/>
          <cell r="F10702"/>
        </row>
        <row r="10703">
          <cell r="B10703"/>
          <cell r="C10703"/>
          <cell r="D10703"/>
          <cell r="E10703"/>
          <cell r="F10703"/>
        </row>
        <row r="10704">
          <cell r="B10704"/>
          <cell r="C10704"/>
          <cell r="D10704"/>
          <cell r="E10704"/>
          <cell r="F10704"/>
        </row>
        <row r="10705">
          <cell r="B10705"/>
          <cell r="C10705"/>
          <cell r="D10705"/>
          <cell r="E10705"/>
          <cell r="F10705"/>
        </row>
        <row r="10706">
          <cell r="B10706"/>
          <cell r="C10706"/>
          <cell r="D10706"/>
          <cell r="E10706"/>
          <cell r="F10706"/>
        </row>
        <row r="10707">
          <cell r="B10707"/>
          <cell r="C10707"/>
          <cell r="D10707"/>
          <cell r="E10707"/>
          <cell r="F10707"/>
        </row>
        <row r="10708">
          <cell r="B10708"/>
          <cell r="C10708"/>
          <cell r="D10708"/>
          <cell r="E10708"/>
          <cell r="F10708"/>
        </row>
        <row r="10709">
          <cell r="B10709"/>
          <cell r="C10709"/>
          <cell r="D10709"/>
          <cell r="E10709"/>
          <cell r="F10709"/>
        </row>
        <row r="10710">
          <cell r="B10710"/>
          <cell r="C10710"/>
          <cell r="D10710"/>
          <cell r="E10710"/>
          <cell r="F10710"/>
        </row>
        <row r="10711">
          <cell r="B10711"/>
          <cell r="C10711"/>
          <cell r="D10711"/>
          <cell r="E10711"/>
          <cell r="F10711"/>
        </row>
        <row r="10712">
          <cell r="B10712"/>
          <cell r="C10712"/>
          <cell r="D10712"/>
          <cell r="E10712"/>
          <cell r="F10712"/>
        </row>
        <row r="10713">
          <cell r="B10713"/>
          <cell r="C10713"/>
          <cell r="D10713"/>
          <cell r="E10713"/>
          <cell r="F10713"/>
        </row>
        <row r="10714">
          <cell r="B10714"/>
          <cell r="C10714"/>
          <cell r="D10714"/>
          <cell r="E10714"/>
          <cell r="F10714"/>
        </row>
        <row r="10715">
          <cell r="B10715"/>
          <cell r="C10715"/>
          <cell r="D10715"/>
          <cell r="E10715"/>
          <cell r="F10715"/>
        </row>
        <row r="10716">
          <cell r="B10716"/>
          <cell r="C10716"/>
          <cell r="D10716"/>
          <cell r="E10716"/>
          <cell r="F10716"/>
        </row>
        <row r="10717">
          <cell r="B10717"/>
          <cell r="C10717"/>
          <cell r="D10717"/>
          <cell r="E10717"/>
          <cell r="F10717"/>
        </row>
        <row r="10718">
          <cell r="B10718"/>
          <cell r="C10718"/>
          <cell r="D10718"/>
          <cell r="E10718"/>
          <cell r="F10718"/>
        </row>
        <row r="10719">
          <cell r="B10719"/>
          <cell r="C10719"/>
          <cell r="D10719"/>
          <cell r="E10719"/>
          <cell r="F10719"/>
        </row>
        <row r="10720">
          <cell r="B10720"/>
          <cell r="C10720"/>
          <cell r="D10720"/>
          <cell r="E10720"/>
          <cell r="F10720"/>
        </row>
        <row r="10721">
          <cell r="B10721"/>
          <cell r="C10721"/>
          <cell r="D10721"/>
          <cell r="E10721"/>
          <cell r="F10721"/>
        </row>
        <row r="10722">
          <cell r="B10722"/>
          <cell r="C10722"/>
          <cell r="D10722"/>
          <cell r="E10722"/>
          <cell r="F10722"/>
        </row>
        <row r="10723">
          <cell r="B10723"/>
          <cell r="C10723"/>
          <cell r="D10723"/>
          <cell r="E10723"/>
          <cell r="F10723"/>
        </row>
        <row r="10724">
          <cell r="B10724"/>
          <cell r="C10724"/>
          <cell r="D10724"/>
          <cell r="E10724"/>
          <cell r="F10724"/>
        </row>
        <row r="10725">
          <cell r="B10725"/>
          <cell r="C10725"/>
          <cell r="D10725"/>
          <cell r="E10725"/>
          <cell r="F10725"/>
        </row>
        <row r="10726">
          <cell r="B10726"/>
          <cell r="C10726"/>
          <cell r="D10726"/>
          <cell r="E10726"/>
          <cell r="F10726"/>
        </row>
        <row r="10727">
          <cell r="B10727"/>
          <cell r="C10727"/>
          <cell r="D10727"/>
          <cell r="E10727"/>
          <cell r="F10727"/>
        </row>
        <row r="10728">
          <cell r="B10728"/>
          <cell r="C10728"/>
          <cell r="D10728"/>
          <cell r="E10728"/>
          <cell r="F10728"/>
        </row>
        <row r="10729">
          <cell r="B10729"/>
          <cell r="C10729"/>
          <cell r="D10729"/>
          <cell r="E10729"/>
          <cell r="F10729"/>
        </row>
        <row r="10730">
          <cell r="B10730"/>
          <cell r="C10730"/>
          <cell r="D10730"/>
          <cell r="E10730"/>
          <cell r="F10730"/>
        </row>
        <row r="10731">
          <cell r="B10731"/>
          <cell r="C10731"/>
          <cell r="D10731"/>
          <cell r="E10731"/>
          <cell r="F10731"/>
        </row>
        <row r="10732">
          <cell r="B10732"/>
          <cell r="C10732"/>
          <cell r="D10732"/>
          <cell r="E10732"/>
          <cell r="F10732"/>
        </row>
        <row r="10733">
          <cell r="B10733"/>
          <cell r="C10733"/>
          <cell r="D10733"/>
          <cell r="E10733"/>
          <cell r="F10733"/>
        </row>
        <row r="10734">
          <cell r="B10734"/>
          <cell r="C10734"/>
          <cell r="D10734"/>
          <cell r="E10734"/>
          <cell r="F10734"/>
        </row>
        <row r="10735">
          <cell r="B10735"/>
          <cell r="C10735"/>
          <cell r="D10735"/>
          <cell r="E10735"/>
          <cell r="F10735"/>
        </row>
        <row r="10736">
          <cell r="B10736"/>
          <cell r="C10736"/>
          <cell r="D10736"/>
          <cell r="E10736"/>
          <cell r="F10736"/>
        </row>
        <row r="10737">
          <cell r="B10737"/>
          <cell r="C10737"/>
          <cell r="D10737"/>
          <cell r="E10737"/>
          <cell r="F10737"/>
        </row>
        <row r="10738">
          <cell r="B10738"/>
          <cell r="C10738"/>
          <cell r="D10738"/>
          <cell r="E10738"/>
          <cell r="F10738"/>
        </row>
        <row r="10739">
          <cell r="B10739"/>
          <cell r="C10739"/>
          <cell r="D10739"/>
          <cell r="E10739"/>
          <cell r="F10739"/>
        </row>
        <row r="10740">
          <cell r="B10740"/>
          <cell r="C10740"/>
          <cell r="D10740"/>
          <cell r="E10740"/>
          <cell r="F10740"/>
        </row>
        <row r="10741">
          <cell r="B10741"/>
          <cell r="C10741"/>
          <cell r="D10741"/>
          <cell r="E10741"/>
          <cell r="F10741"/>
        </row>
        <row r="10742">
          <cell r="B10742"/>
          <cell r="C10742"/>
          <cell r="D10742"/>
          <cell r="E10742"/>
          <cell r="F10742"/>
        </row>
        <row r="10743">
          <cell r="B10743"/>
          <cell r="C10743"/>
          <cell r="D10743"/>
          <cell r="E10743"/>
          <cell r="F10743"/>
        </row>
        <row r="10744">
          <cell r="B10744"/>
          <cell r="C10744"/>
          <cell r="D10744"/>
          <cell r="E10744"/>
          <cell r="F10744"/>
        </row>
        <row r="10745">
          <cell r="B10745"/>
          <cell r="C10745"/>
          <cell r="D10745"/>
          <cell r="E10745"/>
          <cell r="F10745"/>
        </row>
        <row r="10746">
          <cell r="B10746"/>
          <cell r="C10746"/>
          <cell r="D10746"/>
          <cell r="E10746"/>
          <cell r="F10746"/>
        </row>
        <row r="10747">
          <cell r="B10747"/>
          <cell r="C10747"/>
          <cell r="D10747"/>
          <cell r="E10747"/>
          <cell r="F10747"/>
        </row>
        <row r="10748">
          <cell r="B10748"/>
          <cell r="C10748"/>
          <cell r="D10748"/>
          <cell r="E10748"/>
          <cell r="F10748"/>
        </row>
        <row r="10749">
          <cell r="B10749"/>
          <cell r="C10749"/>
          <cell r="D10749"/>
          <cell r="E10749"/>
          <cell r="F10749"/>
        </row>
        <row r="10750">
          <cell r="B10750"/>
          <cell r="C10750"/>
          <cell r="D10750"/>
          <cell r="E10750"/>
          <cell r="F10750"/>
        </row>
        <row r="10751">
          <cell r="B10751"/>
          <cell r="C10751"/>
          <cell r="D10751"/>
          <cell r="E10751"/>
          <cell r="F10751"/>
        </row>
        <row r="10752">
          <cell r="B10752"/>
          <cell r="C10752"/>
          <cell r="D10752"/>
          <cell r="E10752"/>
          <cell r="F10752"/>
        </row>
        <row r="10753">
          <cell r="B10753"/>
          <cell r="C10753"/>
          <cell r="D10753"/>
          <cell r="E10753"/>
          <cell r="F10753"/>
        </row>
        <row r="10754">
          <cell r="B10754"/>
          <cell r="C10754"/>
          <cell r="D10754"/>
          <cell r="E10754"/>
          <cell r="F10754"/>
        </row>
        <row r="10755">
          <cell r="B10755"/>
          <cell r="C10755"/>
          <cell r="D10755"/>
          <cell r="E10755"/>
          <cell r="F10755"/>
        </row>
        <row r="10756">
          <cell r="B10756"/>
          <cell r="C10756"/>
          <cell r="D10756"/>
          <cell r="E10756"/>
          <cell r="F10756"/>
        </row>
        <row r="10757">
          <cell r="B10757"/>
          <cell r="C10757"/>
          <cell r="D10757"/>
          <cell r="E10757"/>
          <cell r="F10757"/>
        </row>
        <row r="10758">
          <cell r="B10758"/>
          <cell r="C10758"/>
          <cell r="D10758"/>
          <cell r="E10758"/>
          <cell r="F10758"/>
        </row>
        <row r="10759">
          <cell r="B10759"/>
          <cell r="C10759"/>
          <cell r="D10759"/>
          <cell r="E10759"/>
          <cell r="F10759"/>
        </row>
        <row r="10760">
          <cell r="B10760"/>
          <cell r="C10760"/>
          <cell r="D10760"/>
          <cell r="E10760"/>
          <cell r="F10760"/>
        </row>
        <row r="10761">
          <cell r="B10761"/>
          <cell r="C10761"/>
          <cell r="D10761"/>
          <cell r="E10761"/>
          <cell r="F10761"/>
        </row>
        <row r="10762">
          <cell r="B10762"/>
          <cell r="C10762"/>
          <cell r="D10762"/>
          <cell r="E10762"/>
          <cell r="F10762"/>
        </row>
        <row r="10763">
          <cell r="B10763"/>
          <cell r="C10763"/>
          <cell r="D10763"/>
          <cell r="E10763"/>
          <cell r="F10763"/>
        </row>
        <row r="10764">
          <cell r="B10764"/>
          <cell r="C10764"/>
          <cell r="D10764"/>
          <cell r="E10764"/>
          <cell r="F10764"/>
        </row>
        <row r="10765">
          <cell r="B10765"/>
          <cell r="C10765"/>
          <cell r="D10765"/>
          <cell r="E10765"/>
          <cell r="F10765"/>
        </row>
        <row r="10766">
          <cell r="B10766"/>
          <cell r="C10766"/>
          <cell r="D10766"/>
          <cell r="E10766"/>
          <cell r="F10766"/>
        </row>
        <row r="10767">
          <cell r="B10767"/>
          <cell r="C10767"/>
          <cell r="D10767"/>
          <cell r="E10767"/>
          <cell r="F10767"/>
        </row>
        <row r="10768">
          <cell r="B10768"/>
          <cell r="C10768"/>
          <cell r="D10768"/>
          <cell r="E10768"/>
          <cell r="F10768"/>
        </row>
        <row r="10769">
          <cell r="B10769"/>
          <cell r="C10769"/>
          <cell r="D10769"/>
          <cell r="E10769"/>
          <cell r="F10769"/>
        </row>
        <row r="10770">
          <cell r="B10770"/>
          <cell r="C10770"/>
          <cell r="D10770"/>
          <cell r="E10770"/>
          <cell r="F10770"/>
        </row>
        <row r="10771">
          <cell r="B10771"/>
          <cell r="C10771"/>
          <cell r="D10771"/>
          <cell r="E10771"/>
          <cell r="F10771"/>
        </row>
        <row r="10772">
          <cell r="B10772"/>
          <cell r="C10772"/>
          <cell r="D10772"/>
          <cell r="E10772"/>
          <cell r="F10772"/>
        </row>
        <row r="10773">
          <cell r="B10773"/>
          <cell r="C10773"/>
          <cell r="D10773"/>
          <cell r="E10773"/>
          <cell r="F10773"/>
        </row>
        <row r="10774">
          <cell r="B10774"/>
          <cell r="C10774"/>
          <cell r="D10774"/>
          <cell r="E10774"/>
          <cell r="F10774"/>
        </row>
        <row r="10775">
          <cell r="B10775"/>
          <cell r="C10775"/>
          <cell r="D10775"/>
          <cell r="E10775"/>
          <cell r="F10775"/>
        </row>
        <row r="10776">
          <cell r="B10776"/>
          <cell r="C10776"/>
          <cell r="D10776"/>
          <cell r="E10776"/>
          <cell r="F10776"/>
        </row>
        <row r="10777">
          <cell r="B10777"/>
          <cell r="C10777"/>
          <cell r="D10777"/>
          <cell r="E10777"/>
          <cell r="F10777"/>
        </row>
        <row r="10778">
          <cell r="B10778"/>
          <cell r="C10778"/>
          <cell r="D10778"/>
          <cell r="E10778"/>
          <cell r="F10778"/>
        </row>
        <row r="10779">
          <cell r="B10779"/>
          <cell r="C10779"/>
          <cell r="D10779"/>
          <cell r="E10779"/>
          <cell r="F10779"/>
        </row>
        <row r="10780">
          <cell r="B10780"/>
          <cell r="C10780"/>
          <cell r="D10780"/>
          <cell r="E10780"/>
          <cell r="F10780"/>
        </row>
        <row r="10781">
          <cell r="B10781"/>
          <cell r="C10781"/>
          <cell r="D10781"/>
          <cell r="E10781"/>
          <cell r="F10781"/>
        </row>
        <row r="10782">
          <cell r="B10782"/>
          <cell r="C10782"/>
          <cell r="D10782"/>
          <cell r="E10782"/>
          <cell r="F10782"/>
        </row>
        <row r="10783">
          <cell r="B10783"/>
          <cell r="C10783"/>
          <cell r="D10783"/>
          <cell r="E10783"/>
          <cell r="F10783"/>
        </row>
        <row r="10784">
          <cell r="B10784"/>
          <cell r="C10784"/>
          <cell r="D10784"/>
          <cell r="E10784"/>
          <cell r="F10784"/>
        </row>
        <row r="10785">
          <cell r="B10785"/>
          <cell r="C10785"/>
          <cell r="D10785"/>
          <cell r="E10785"/>
          <cell r="F10785"/>
        </row>
        <row r="10786">
          <cell r="B10786"/>
          <cell r="C10786"/>
          <cell r="D10786"/>
          <cell r="E10786"/>
          <cell r="F10786"/>
        </row>
        <row r="10787">
          <cell r="B10787"/>
          <cell r="C10787"/>
          <cell r="D10787"/>
          <cell r="E10787"/>
          <cell r="F10787"/>
        </row>
        <row r="10788">
          <cell r="B10788"/>
          <cell r="C10788"/>
          <cell r="D10788"/>
          <cell r="E10788"/>
          <cell r="F10788"/>
        </row>
        <row r="10789">
          <cell r="B10789"/>
          <cell r="C10789"/>
          <cell r="D10789"/>
          <cell r="E10789"/>
          <cell r="F10789"/>
        </row>
        <row r="10790">
          <cell r="B10790"/>
          <cell r="C10790"/>
          <cell r="D10790"/>
          <cell r="E10790"/>
          <cell r="F10790"/>
        </row>
        <row r="10791">
          <cell r="B10791"/>
          <cell r="C10791"/>
          <cell r="D10791"/>
          <cell r="E10791"/>
          <cell r="F10791"/>
        </row>
        <row r="10792">
          <cell r="B10792"/>
          <cell r="C10792"/>
          <cell r="D10792"/>
          <cell r="E10792"/>
          <cell r="F10792"/>
        </row>
        <row r="10793">
          <cell r="B10793"/>
          <cell r="C10793"/>
          <cell r="D10793"/>
          <cell r="E10793"/>
          <cell r="F10793"/>
        </row>
        <row r="10794">
          <cell r="B10794"/>
          <cell r="C10794"/>
          <cell r="D10794"/>
          <cell r="E10794"/>
          <cell r="F10794"/>
        </row>
        <row r="10795">
          <cell r="B10795"/>
          <cell r="C10795"/>
          <cell r="D10795"/>
          <cell r="E10795"/>
          <cell r="F10795"/>
        </row>
        <row r="10796">
          <cell r="B10796"/>
          <cell r="C10796"/>
          <cell r="D10796"/>
          <cell r="E10796"/>
          <cell r="F10796"/>
        </row>
        <row r="10797">
          <cell r="B10797"/>
          <cell r="C10797"/>
          <cell r="D10797"/>
          <cell r="E10797"/>
          <cell r="F10797"/>
        </row>
        <row r="10798">
          <cell r="B10798"/>
          <cell r="C10798"/>
          <cell r="D10798"/>
          <cell r="E10798"/>
          <cell r="F10798"/>
        </row>
        <row r="10799">
          <cell r="B10799"/>
          <cell r="C10799"/>
          <cell r="D10799"/>
          <cell r="E10799"/>
          <cell r="F10799"/>
        </row>
        <row r="10800">
          <cell r="B10800"/>
          <cell r="C10800"/>
          <cell r="D10800"/>
          <cell r="E10800"/>
          <cell r="F10800"/>
        </row>
        <row r="10801">
          <cell r="B10801"/>
          <cell r="C10801"/>
          <cell r="D10801"/>
          <cell r="E10801"/>
          <cell r="F10801"/>
        </row>
        <row r="10802">
          <cell r="B10802"/>
          <cell r="C10802"/>
          <cell r="D10802"/>
          <cell r="E10802"/>
          <cell r="F10802"/>
        </row>
        <row r="10803">
          <cell r="B10803"/>
          <cell r="C10803"/>
          <cell r="D10803"/>
          <cell r="E10803"/>
          <cell r="F10803"/>
        </row>
        <row r="10804">
          <cell r="B10804"/>
          <cell r="C10804"/>
          <cell r="D10804"/>
          <cell r="E10804"/>
          <cell r="F10804"/>
        </row>
        <row r="10805">
          <cell r="B10805"/>
          <cell r="C10805"/>
          <cell r="D10805"/>
          <cell r="E10805"/>
          <cell r="F10805"/>
        </row>
        <row r="10806">
          <cell r="B10806"/>
          <cell r="C10806"/>
          <cell r="D10806"/>
          <cell r="E10806"/>
          <cell r="F10806"/>
        </row>
        <row r="10807">
          <cell r="B10807"/>
          <cell r="C10807"/>
          <cell r="D10807"/>
          <cell r="E10807"/>
          <cell r="F10807"/>
        </row>
        <row r="10808">
          <cell r="B10808"/>
          <cell r="C10808"/>
          <cell r="D10808"/>
          <cell r="E10808"/>
          <cell r="F10808"/>
        </row>
        <row r="10809">
          <cell r="B10809"/>
          <cell r="C10809"/>
          <cell r="D10809"/>
          <cell r="E10809"/>
          <cell r="F10809"/>
        </row>
        <row r="10810">
          <cell r="B10810"/>
          <cell r="C10810"/>
          <cell r="D10810"/>
          <cell r="E10810"/>
          <cell r="F10810"/>
        </row>
        <row r="10811">
          <cell r="B10811"/>
          <cell r="C10811"/>
          <cell r="D10811"/>
          <cell r="E10811"/>
          <cell r="F10811"/>
        </row>
        <row r="10812">
          <cell r="B10812"/>
          <cell r="C10812"/>
          <cell r="D10812"/>
          <cell r="E10812"/>
          <cell r="F10812"/>
        </row>
        <row r="10813">
          <cell r="B10813"/>
          <cell r="C10813"/>
          <cell r="D10813"/>
          <cell r="E10813"/>
          <cell r="F10813"/>
        </row>
        <row r="10814">
          <cell r="B10814"/>
          <cell r="C10814"/>
          <cell r="D10814"/>
          <cell r="E10814"/>
          <cell r="F10814"/>
        </row>
        <row r="10815">
          <cell r="B10815"/>
          <cell r="C10815"/>
          <cell r="D10815"/>
          <cell r="E10815"/>
          <cell r="F10815"/>
        </row>
        <row r="10816">
          <cell r="B10816"/>
          <cell r="C10816"/>
          <cell r="D10816"/>
          <cell r="E10816"/>
          <cell r="F10816"/>
        </row>
        <row r="10817">
          <cell r="B10817"/>
          <cell r="C10817"/>
          <cell r="D10817"/>
          <cell r="E10817"/>
          <cell r="F10817"/>
        </row>
        <row r="10818">
          <cell r="B10818"/>
          <cell r="C10818"/>
          <cell r="D10818"/>
          <cell r="E10818"/>
          <cell r="F10818"/>
        </row>
        <row r="10819">
          <cell r="B10819"/>
          <cell r="C10819"/>
          <cell r="D10819"/>
          <cell r="E10819"/>
          <cell r="F10819"/>
        </row>
        <row r="10820">
          <cell r="B10820"/>
          <cell r="C10820"/>
          <cell r="D10820"/>
          <cell r="E10820"/>
          <cell r="F10820"/>
        </row>
        <row r="10821">
          <cell r="B10821"/>
          <cell r="C10821"/>
          <cell r="D10821"/>
          <cell r="E10821"/>
          <cell r="F10821"/>
        </row>
        <row r="10822">
          <cell r="B10822"/>
          <cell r="C10822"/>
          <cell r="D10822"/>
          <cell r="E10822"/>
          <cell r="F10822"/>
        </row>
        <row r="10823">
          <cell r="B10823"/>
          <cell r="C10823"/>
          <cell r="D10823"/>
          <cell r="E10823"/>
          <cell r="F10823"/>
        </row>
        <row r="10824">
          <cell r="B10824"/>
          <cell r="C10824"/>
          <cell r="D10824"/>
          <cell r="E10824"/>
          <cell r="F10824"/>
        </row>
        <row r="10825">
          <cell r="B10825"/>
          <cell r="C10825"/>
          <cell r="D10825"/>
          <cell r="E10825"/>
          <cell r="F10825"/>
        </row>
        <row r="10826">
          <cell r="B10826"/>
          <cell r="C10826"/>
          <cell r="D10826"/>
          <cell r="E10826"/>
          <cell r="F10826"/>
        </row>
        <row r="10827">
          <cell r="B10827"/>
          <cell r="C10827"/>
          <cell r="D10827"/>
          <cell r="E10827"/>
          <cell r="F10827"/>
        </row>
        <row r="10828">
          <cell r="B10828"/>
          <cell r="C10828"/>
          <cell r="D10828"/>
          <cell r="E10828"/>
          <cell r="F10828"/>
        </row>
        <row r="10829">
          <cell r="B10829"/>
          <cell r="C10829"/>
          <cell r="D10829"/>
          <cell r="E10829"/>
          <cell r="F10829"/>
        </row>
        <row r="10830">
          <cell r="B10830"/>
          <cell r="C10830"/>
          <cell r="D10830"/>
          <cell r="E10830"/>
          <cell r="F10830"/>
        </row>
        <row r="10831">
          <cell r="B10831"/>
          <cell r="C10831"/>
          <cell r="D10831"/>
          <cell r="E10831"/>
          <cell r="F10831"/>
        </row>
        <row r="10832">
          <cell r="B10832"/>
          <cell r="C10832"/>
          <cell r="D10832"/>
          <cell r="E10832"/>
          <cell r="F10832"/>
        </row>
        <row r="10833">
          <cell r="B10833"/>
          <cell r="C10833"/>
          <cell r="D10833"/>
          <cell r="E10833"/>
          <cell r="F10833"/>
        </row>
        <row r="10834">
          <cell r="B10834"/>
          <cell r="C10834"/>
          <cell r="D10834"/>
          <cell r="E10834"/>
          <cell r="F10834"/>
        </row>
        <row r="10835">
          <cell r="B10835"/>
          <cell r="C10835"/>
          <cell r="D10835"/>
          <cell r="E10835"/>
          <cell r="F10835"/>
        </row>
        <row r="10836">
          <cell r="B10836"/>
          <cell r="C10836"/>
          <cell r="D10836"/>
          <cell r="E10836"/>
          <cell r="F10836"/>
        </row>
        <row r="10837">
          <cell r="B10837"/>
          <cell r="C10837"/>
          <cell r="D10837"/>
          <cell r="E10837"/>
          <cell r="F10837"/>
        </row>
        <row r="10838">
          <cell r="B10838"/>
          <cell r="C10838"/>
          <cell r="D10838"/>
          <cell r="E10838"/>
          <cell r="F10838"/>
        </row>
        <row r="10839">
          <cell r="B10839"/>
          <cell r="C10839"/>
          <cell r="D10839"/>
          <cell r="E10839"/>
          <cell r="F10839"/>
        </row>
        <row r="10840">
          <cell r="B10840"/>
          <cell r="C10840"/>
          <cell r="D10840"/>
          <cell r="E10840"/>
          <cell r="F10840"/>
        </row>
        <row r="10841">
          <cell r="B10841"/>
          <cell r="C10841"/>
          <cell r="D10841"/>
          <cell r="E10841"/>
          <cell r="F10841"/>
        </row>
        <row r="10842">
          <cell r="B10842"/>
          <cell r="C10842"/>
          <cell r="D10842"/>
          <cell r="E10842"/>
          <cell r="F10842"/>
        </row>
        <row r="10843">
          <cell r="B10843"/>
          <cell r="C10843"/>
          <cell r="D10843"/>
          <cell r="E10843"/>
          <cell r="F10843"/>
        </row>
        <row r="10844">
          <cell r="B10844"/>
          <cell r="C10844"/>
          <cell r="D10844"/>
          <cell r="E10844"/>
          <cell r="F10844"/>
        </row>
        <row r="10845">
          <cell r="B10845"/>
          <cell r="C10845"/>
          <cell r="D10845"/>
          <cell r="E10845"/>
          <cell r="F10845"/>
        </row>
        <row r="10846">
          <cell r="B10846"/>
          <cell r="C10846"/>
          <cell r="D10846"/>
          <cell r="E10846"/>
          <cell r="F10846"/>
        </row>
        <row r="10847">
          <cell r="B10847"/>
          <cell r="C10847"/>
          <cell r="D10847"/>
          <cell r="E10847"/>
          <cell r="F10847"/>
        </row>
        <row r="10848">
          <cell r="B10848"/>
          <cell r="C10848"/>
          <cell r="D10848"/>
          <cell r="E10848"/>
          <cell r="F10848"/>
        </row>
        <row r="10849">
          <cell r="B10849"/>
          <cell r="C10849"/>
          <cell r="D10849"/>
          <cell r="E10849"/>
          <cell r="F10849"/>
        </row>
        <row r="10850">
          <cell r="B10850"/>
          <cell r="C10850"/>
          <cell r="D10850"/>
          <cell r="E10850"/>
          <cell r="F10850"/>
        </row>
        <row r="10851">
          <cell r="B10851"/>
          <cell r="C10851"/>
          <cell r="D10851"/>
          <cell r="E10851"/>
          <cell r="F10851"/>
        </row>
        <row r="10852">
          <cell r="B10852"/>
          <cell r="C10852"/>
          <cell r="D10852"/>
          <cell r="E10852"/>
          <cell r="F10852"/>
        </row>
        <row r="10853">
          <cell r="B10853"/>
          <cell r="C10853"/>
          <cell r="D10853"/>
          <cell r="E10853"/>
          <cell r="F10853"/>
        </row>
        <row r="10854">
          <cell r="B10854"/>
          <cell r="C10854"/>
          <cell r="D10854"/>
          <cell r="E10854"/>
          <cell r="F10854"/>
        </row>
        <row r="10855">
          <cell r="B10855"/>
          <cell r="C10855"/>
          <cell r="D10855"/>
          <cell r="E10855"/>
          <cell r="F10855"/>
        </row>
        <row r="10856">
          <cell r="B10856"/>
          <cell r="C10856"/>
          <cell r="D10856"/>
          <cell r="E10856"/>
          <cell r="F10856"/>
        </row>
        <row r="10857">
          <cell r="B10857"/>
          <cell r="C10857"/>
          <cell r="D10857"/>
          <cell r="E10857"/>
          <cell r="F10857"/>
        </row>
        <row r="10858">
          <cell r="B10858"/>
          <cell r="C10858"/>
          <cell r="D10858"/>
          <cell r="E10858"/>
          <cell r="F10858"/>
        </row>
        <row r="10859">
          <cell r="B10859"/>
          <cell r="C10859"/>
          <cell r="D10859"/>
          <cell r="E10859"/>
          <cell r="F10859"/>
        </row>
        <row r="10860">
          <cell r="B10860"/>
          <cell r="C10860"/>
          <cell r="D10860"/>
          <cell r="E10860"/>
          <cell r="F10860"/>
        </row>
        <row r="10861">
          <cell r="B10861"/>
          <cell r="C10861"/>
          <cell r="D10861"/>
          <cell r="E10861"/>
          <cell r="F10861"/>
        </row>
        <row r="10862">
          <cell r="B10862"/>
          <cell r="C10862"/>
          <cell r="D10862"/>
          <cell r="E10862"/>
          <cell r="F10862"/>
        </row>
        <row r="10863">
          <cell r="B10863"/>
          <cell r="C10863"/>
          <cell r="D10863"/>
          <cell r="E10863"/>
          <cell r="F10863"/>
        </row>
        <row r="10864">
          <cell r="B10864"/>
          <cell r="C10864"/>
          <cell r="D10864"/>
          <cell r="E10864"/>
          <cell r="F10864"/>
        </row>
        <row r="10865">
          <cell r="B10865"/>
          <cell r="C10865"/>
          <cell r="D10865"/>
          <cell r="E10865"/>
          <cell r="F10865"/>
        </row>
        <row r="10866">
          <cell r="B10866"/>
          <cell r="C10866"/>
          <cell r="D10866"/>
          <cell r="E10866"/>
          <cell r="F10866"/>
        </row>
        <row r="10867">
          <cell r="B10867"/>
          <cell r="C10867"/>
          <cell r="D10867"/>
          <cell r="E10867"/>
          <cell r="F10867"/>
        </row>
        <row r="10868">
          <cell r="B10868"/>
          <cell r="C10868"/>
          <cell r="D10868"/>
          <cell r="E10868"/>
          <cell r="F10868"/>
        </row>
        <row r="10869">
          <cell r="B10869"/>
          <cell r="C10869"/>
          <cell r="D10869"/>
          <cell r="E10869"/>
          <cell r="F10869"/>
        </row>
        <row r="10870">
          <cell r="B10870"/>
          <cell r="C10870"/>
          <cell r="D10870"/>
          <cell r="E10870"/>
          <cell r="F10870"/>
        </row>
        <row r="10871">
          <cell r="B10871"/>
          <cell r="C10871"/>
          <cell r="D10871"/>
          <cell r="E10871"/>
          <cell r="F10871"/>
        </row>
        <row r="10872">
          <cell r="B10872"/>
          <cell r="C10872"/>
          <cell r="D10872"/>
          <cell r="E10872"/>
          <cell r="F10872"/>
        </row>
        <row r="10873">
          <cell r="B10873"/>
          <cell r="C10873"/>
          <cell r="D10873"/>
          <cell r="E10873"/>
          <cell r="F10873"/>
        </row>
        <row r="10874">
          <cell r="B10874"/>
          <cell r="C10874"/>
          <cell r="D10874"/>
          <cell r="E10874"/>
          <cell r="F10874"/>
        </row>
        <row r="10875">
          <cell r="B10875"/>
          <cell r="C10875"/>
          <cell r="D10875"/>
          <cell r="E10875"/>
          <cell r="F10875"/>
        </row>
        <row r="10876">
          <cell r="B10876"/>
          <cell r="C10876"/>
          <cell r="D10876"/>
          <cell r="E10876"/>
          <cell r="F10876"/>
        </row>
        <row r="10877">
          <cell r="B10877"/>
          <cell r="C10877"/>
          <cell r="D10877"/>
          <cell r="E10877"/>
          <cell r="F10877"/>
        </row>
        <row r="10878">
          <cell r="B10878"/>
          <cell r="C10878"/>
          <cell r="D10878"/>
          <cell r="E10878"/>
          <cell r="F10878"/>
        </row>
        <row r="10879">
          <cell r="B10879"/>
          <cell r="C10879"/>
          <cell r="D10879"/>
          <cell r="E10879"/>
          <cell r="F10879"/>
        </row>
        <row r="10880">
          <cell r="B10880"/>
          <cell r="C10880"/>
          <cell r="D10880"/>
          <cell r="E10880"/>
          <cell r="F10880"/>
        </row>
        <row r="10881">
          <cell r="B10881"/>
          <cell r="C10881"/>
          <cell r="D10881"/>
          <cell r="E10881"/>
          <cell r="F10881"/>
        </row>
        <row r="10882">
          <cell r="B10882"/>
          <cell r="C10882"/>
          <cell r="D10882"/>
          <cell r="E10882"/>
          <cell r="F10882"/>
        </row>
        <row r="10883">
          <cell r="B10883"/>
          <cell r="C10883"/>
          <cell r="D10883"/>
          <cell r="E10883"/>
          <cell r="F10883"/>
        </row>
        <row r="10884">
          <cell r="B10884"/>
          <cell r="C10884"/>
          <cell r="D10884"/>
          <cell r="E10884"/>
          <cell r="F10884"/>
        </row>
        <row r="10885">
          <cell r="B10885"/>
          <cell r="C10885"/>
          <cell r="D10885"/>
          <cell r="E10885"/>
          <cell r="F10885"/>
        </row>
        <row r="10886">
          <cell r="B10886"/>
          <cell r="C10886"/>
          <cell r="D10886"/>
          <cell r="E10886"/>
          <cell r="F10886"/>
        </row>
        <row r="10887">
          <cell r="B10887"/>
          <cell r="C10887"/>
          <cell r="D10887"/>
          <cell r="E10887"/>
          <cell r="F10887"/>
        </row>
        <row r="10888">
          <cell r="B10888"/>
          <cell r="C10888"/>
          <cell r="D10888"/>
          <cell r="E10888"/>
          <cell r="F10888"/>
        </row>
        <row r="10889">
          <cell r="B10889"/>
          <cell r="C10889"/>
          <cell r="D10889"/>
          <cell r="E10889"/>
          <cell r="F10889"/>
        </row>
        <row r="10890">
          <cell r="B10890"/>
          <cell r="C10890"/>
          <cell r="D10890"/>
          <cell r="E10890"/>
          <cell r="F10890"/>
        </row>
        <row r="10891">
          <cell r="B10891"/>
          <cell r="C10891"/>
          <cell r="D10891"/>
          <cell r="E10891"/>
          <cell r="F10891"/>
        </row>
        <row r="10892">
          <cell r="B10892"/>
          <cell r="C10892"/>
          <cell r="D10892"/>
          <cell r="E10892"/>
          <cell r="F10892"/>
        </row>
        <row r="10893">
          <cell r="B10893"/>
          <cell r="C10893"/>
          <cell r="D10893"/>
          <cell r="E10893"/>
          <cell r="F10893"/>
        </row>
        <row r="10894">
          <cell r="B10894"/>
          <cell r="C10894"/>
          <cell r="D10894"/>
          <cell r="E10894"/>
          <cell r="F10894"/>
        </row>
        <row r="10895">
          <cell r="B10895"/>
          <cell r="C10895"/>
          <cell r="D10895"/>
          <cell r="E10895"/>
          <cell r="F10895"/>
        </row>
        <row r="10896">
          <cell r="B10896"/>
          <cell r="C10896"/>
          <cell r="D10896"/>
          <cell r="E10896"/>
          <cell r="F10896"/>
        </row>
        <row r="10897">
          <cell r="B10897"/>
          <cell r="C10897"/>
          <cell r="D10897"/>
          <cell r="E10897"/>
          <cell r="F10897"/>
        </row>
        <row r="10898">
          <cell r="B10898"/>
          <cell r="C10898"/>
          <cell r="D10898"/>
          <cell r="E10898"/>
          <cell r="F10898"/>
        </row>
        <row r="10899">
          <cell r="B10899"/>
          <cell r="C10899"/>
          <cell r="D10899"/>
          <cell r="E10899"/>
          <cell r="F10899"/>
        </row>
        <row r="10900">
          <cell r="B10900"/>
          <cell r="C10900"/>
          <cell r="D10900"/>
          <cell r="E10900"/>
          <cell r="F10900"/>
        </row>
        <row r="10901">
          <cell r="B10901"/>
          <cell r="C10901"/>
          <cell r="D10901"/>
          <cell r="E10901"/>
          <cell r="F10901"/>
        </row>
        <row r="10902">
          <cell r="B10902"/>
          <cell r="C10902"/>
          <cell r="D10902"/>
          <cell r="E10902"/>
          <cell r="F10902"/>
        </row>
        <row r="10903">
          <cell r="B10903"/>
          <cell r="C10903"/>
          <cell r="D10903"/>
          <cell r="E10903"/>
          <cell r="F10903"/>
        </row>
        <row r="10904">
          <cell r="B10904"/>
          <cell r="C10904"/>
          <cell r="D10904"/>
          <cell r="E10904"/>
          <cell r="F10904"/>
        </row>
        <row r="10905">
          <cell r="B10905"/>
          <cell r="C10905"/>
          <cell r="D10905"/>
          <cell r="E10905"/>
          <cell r="F10905"/>
        </row>
        <row r="10906">
          <cell r="B10906"/>
          <cell r="C10906"/>
          <cell r="D10906"/>
          <cell r="E10906"/>
          <cell r="F10906"/>
        </row>
        <row r="10907">
          <cell r="B10907"/>
          <cell r="C10907"/>
          <cell r="D10907"/>
          <cell r="E10907"/>
          <cell r="F10907"/>
        </row>
        <row r="10908">
          <cell r="B10908"/>
          <cell r="C10908"/>
          <cell r="D10908"/>
          <cell r="E10908"/>
          <cell r="F10908"/>
        </row>
        <row r="10909">
          <cell r="B10909"/>
          <cell r="C10909"/>
          <cell r="D10909"/>
          <cell r="E10909"/>
          <cell r="F10909"/>
        </row>
        <row r="10910">
          <cell r="B10910"/>
          <cell r="C10910"/>
          <cell r="D10910"/>
          <cell r="E10910"/>
          <cell r="F10910"/>
        </row>
        <row r="10911">
          <cell r="B10911"/>
          <cell r="C10911"/>
          <cell r="D10911"/>
          <cell r="E10911"/>
          <cell r="F10911"/>
        </row>
        <row r="10912">
          <cell r="B10912"/>
          <cell r="C10912"/>
          <cell r="D10912"/>
          <cell r="E10912"/>
          <cell r="F10912"/>
        </row>
        <row r="10913">
          <cell r="B10913"/>
          <cell r="C10913"/>
          <cell r="D10913"/>
          <cell r="E10913"/>
          <cell r="F10913"/>
        </row>
        <row r="10914">
          <cell r="B10914"/>
          <cell r="C10914"/>
          <cell r="D10914"/>
          <cell r="E10914"/>
          <cell r="F10914"/>
        </row>
        <row r="10915">
          <cell r="B10915"/>
          <cell r="C10915"/>
          <cell r="D10915"/>
          <cell r="E10915"/>
          <cell r="F10915"/>
        </row>
        <row r="10916">
          <cell r="B10916"/>
          <cell r="C10916"/>
          <cell r="D10916"/>
          <cell r="E10916"/>
          <cell r="F10916"/>
        </row>
        <row r="10917">
          <cell r="B10917"/>
          <cell r="C10917"/>
          <cell r="D10917"/>
          <cell r="E10917"/>
          <cell r="F10917"/>
        </row>
        <row r="10918">
          <cell r="B10918"/>
          <cell r="C10918"/>
          <cell r="D10918"/>
          <cell r="E10918"/>
          <cell r="F10918"/>
        </row>
        <row r="10919">
          <cell r="B10919"/>
          <cell r="C10919"/>
          <cell r="D10919"/>
          <cell r="E10919"/>
          <cell r="F10919"/>
        </row>
        <row r="10920">
          <cell r="B10920"/>
          <cell r="C10920"/>
          <cell r="D10920"/>
          <cell r="E10920"/>
          <cell r="F10920"/>
        </row>
        <row r="10921">
          <cell r="B10921"/>
          <cell r="C10921"/>
          <cell r="D10921"/>
          <cell r="E10921"/>
          <cell r="F10921"/>
        </row>
        <row r="10922">
          <cell r="B10922"/>
          <cell r="C10922"/>
          <cell r="D10922"/>
          <cell r="E10922"/>
          <cell r="F10922"/>
        </row>
        <row r="10923">
          <cell r="B10923"/>
          <cell r="C10923"/>
          <cell r="D10923"/>
          <cell r="E10923"/>
          <cell r="F10923"/>
        </row>
        <row r="10924">
          <cell r="B10924"/>
          <cell r="C10924"/>
          <cell r="D10924"/>
          <cell r="E10924"/>
          <cell r="F10924"/>
        </row>
        <row r="10925">
          <cell r="B10925"/>
          <cell r="C10925"/>
          <cell r="D10925"/>
          <cell r="E10925"/>
          <cell r="F10925"/>
        </row>
        <row r="10926">
          <cell r="B10926"/>
          <cell r="C10926"/>
          <cell r="D10926"/>
          <cell r="E10926"/>
          <cell r="F10926"/>
        </row>
        <row r="10927">
          <cell r="B10927"/>
          <cell r="C10927"/>
          <cell r="D10927"/>
          <cell r="E10927"/>
          <cell r="F10927"/>
        </row>
        <row r="10928">
          <cell r="B10928"/>
          <cell r="C10928"/>
          <cell r="D10928"/>
          <cell r="E10928"/>
          <cell r="F10928"/>
        </row>
        <row r="10929">
          <cell r="B10929"/>
          <cell r="C10929"/>
          <cell r="D10929"/>
          <cell r="E10929"/>
          <cell r="F10929"/>
        </row>
        <row r="10930">
          <cell r="B10930"/>
          <cell r="C10930"/>
          <cell r="D10930"/>
          <cell r="E10930"/>
          <cell r="F10930"/>
        </row>
        <row r="10931">
          <cell r="B10931"/>
          <cell r="C10931"/>
          <cell r="D10931"/>
          <cell r="E10931"/>
          <cell r="F10931"/>
        </row>
        <row r="10932">
          <cell r="B10932"/>
          <cell r="C10932"/>
          <cell r="D10932"/>
          <cell r="E10932"/>
          <cell r="F10932"/>
        </row>
        <row r="10933">
          <cell r="B10933"/>
          <cell r="C10933"/>
          <cell r="D10933"/>
          <cell r="E10933"/>
          <cell r="F10933"/>
        </row>
        <row r="10934">
          <cell r="B10934"/>
          <cell r="C10934"/>
          <cell r="D10934"/>
          <cell r="E10934"/>
          <cell r="F10934"/>
        </row>
        <row r="10935">
          <cell r="B10935"/>
          <cell r="C10935"/>
          <cell r="D10935"/>
          <cell r="E10935"/>
          <cell r="F10935"/>
        </row>
        <row r="10936">
          <cell r="B10936"/>
          <cell r="C10936"/>
          <cell r="D10936"/>
          <cell r="E10936"/>
          <cell r="F10936"/>
        </row>
        <row r="10937">
          <cell r="B10937"/>
          <cell r="C10937"/>
          <cell r="D10937"/>
          <cell r="E10937"/>
          <cell r="F10937"/>
        </row>
        <row r="10938">
          <cell r="B10938"/>
          <cell r="C10938"/>
          <cell r="D10938"/>
          <cell r="E10938"/>
          <cell r="F10938"/>
        </row>
        <row r="10939">
          <cell r="B10939"/>
          <cell r="C10939"/>
          <cell r="D10939"/>
          <cell r="E10939"/>
          <cell r="F10939"/>
        </row>
        <row r="10940">
          <cell r="B10940"/>
          <cell r="C10940"/>
          <cell r="D10940"/>
          <cell r="E10940"/>
          <cell r="F10940"/>
        </row>
        <row r="10941">
          <cell r="B10941"/>
          <cell r="C10941"/>
          <cell r="D10941"/>
          <cell r="E10941"/>
          <cell r="F10941"/>
        </row>
        <row r="10942">
          <cell r="B10942"/>
          <cell r="C10942"/>
          <cell r="D10942"/>
          <cell r="E10942"/>
          <cell r="F10942"/>
        </row>
        <row r="10943">
          <cell r="B10943"/>
          <cell r="C10943"/>
          <cell r="D10943"/>
          <cell r="E10943"/>
          <cell r="F10943"/>
        </row>
        <row r="10944">
          <cell r="B10944"/>
          <cell r="C10944"/>
          <cell r="D10944"/>
          <cell r="E10944"/>
          <cell r="F10944"/>
        </row>
        <row r="10945">
          <cell r="B10945"/>
          <cell r="C10945"/>
          <cell r="D10945"/>
          <cell r="E10945"/>
          <cell r="F10945"/>
        </row>
        <row r="10946">
          <cell r="B10946"/>
          <cell r="C10946"/>
          <cell r="D10946"/>
          <cell r="E10946"/>
          <cell r="F10946"/>
        </row>
        <row r="10947">
          <cell r="B10947"/>
          <cell r="C10947"/>
          <cell r="D10947"/>
          <cell r="E10947"/>
          <cell r="F10947"/>
        </row>
        <row r="10948">
          <cell r="B10948"/>
          <cell r="C10948"/>
          <cell r="D10948"/>
          <cell r="E10948"/>
          <cell r="F10948"/>
        </row>
        <row r="10949">
          <cell r="B10949"/>
          <cell r="C10949"/>
          <cell r="D10949"/>
          <cell r="E10949"/>
          <cell r="F10949"/>
        </row>
        <row r="10950">
          <cell r="B10950"/>
          <cell r="C10950"/>
          <cell r="D10950"/>
          <cell r="E10950"/>
          <cell r="F10950"/>
        </row>
        <row r="10951">
          <cell r="B10951"/>
          <cell r="C10951"/>
          <cell r="D10951"/>
          <cell r="E10951"/>
          <cell r="F10951"/>
        </row>
        <row r="10952">
          <cell r="B10952"/>
          <cell r="C10952"/>
          <cell r="D10952"/>
          <cell r="E10952"/>
          <cell r="F10952"/>
        </row>
        <row r="10953">
          <cell r="B10953"/>
          <cell r="C10953"/>
          <cell r="D10953"/>
          <cell r="E10953"/>
          <cell r="F10953"/>
        </row>
        <row r="10954">
          <cell r="B10954"/>
          <cell r="C10954"/>
          <cell r="D10954"/>
          <cell r="E10954"/>
          <cell r="F10954"/>
        </row>
        <row r="10955">
          <cell r="B10955"/>
          <cell r="C10955"/>
          <cell r="D10955"/>
          <cell r="E10955"/>
          <cell r="F10955"/>
        </row>
        <row r="10956">
          <cell r="B10956"/>
          <cell r="C10956"/>
          <cell r="D10956"/>
          <cell r="E10956"/>
          <cell r="F10956"/>
        </row>
        <row r="10957">
          <cell r="B10957"/>
          <cell r="C10957"/>
          <cell r="D10957"/>
          <cell r="E10957"/>
          <cell r="F10957"/>
        </row>
        <row r="10958">
          <cell r="B10958"/>
          <cell r="C10958"/>
          <cell r="D10958"/>
          <cell r="E10958"/>
          <cell r="F10958"/>
        </row>
        <row r="10959">
          <cell r="B10959"/>
          <cell r="C10959"/>
          <cell r="D10959"/>
          <cell r="E10959"/>
          <cell r="F10959"/>
        </row>
        <row r="10960">
          <cell r="B10960"/>
          <cell r="C10960"/>
          <cell r="D10960"/>
          <cell r="E10960"/>
          <cell r="F10960"/>
        </row>
        <row r="10961">
          <cell r="B10961"/>
          <cell r="C10961"/>
          <cell r="D10961"/>
          <cell r="E10961"/>
          <cell r="F10961"/>
        </row>
        <row r="10962">
          <cell r="B10962"/>
          <cell r="C10962"/>
          <cell r="D10962"/>
          <cell r="E10962"/>
          <cell r="F10962"/>
        </row>
        <row r="10963">
          <cell r="B10963"/>
          <cell r="C10963"/>
          <cell r="D10963"/>
          <cell r="E10963"/>
          <cell r="F10963"/>
        </row>
        <row r="10964">
          <cell r="B10964"/>
          <cell r="C10964"/>
          <cell r="D10964"/>
          <cell r="E10964"/>
          <cell r="F10964"/>
        </row>
        <row r="10965">
          <cell r="B10965"/>
          <cell r="C10965"/>
          <cell r="D10965"/>
          <cell r="E10965"/>
          <cell r="F10965"/>
        </row>
        <row r="10966">
          <cell r="B10966"/>
          <cell r="C10966"/>
          <cell r="D10966"/>
          <cell r="E10966"/>
          <cell r="F10966"/>
        </row>
        <row r="10967">
          <cell r="B10967"/>
          <cell r="C10967"/>
          <cell r="D10967"/>
          <cell r="E10967"/>
          <cell r="F10967"/>
        </row>
        <row r="10968">
          <cell r="B10968"/>
          <cell r="C10968"/>
          <cell r="D10968"/>
          <cell r="E10968"/>
          <cell r="F10968"/>
        </row>
        <row r="10969">
          <cell r="B10969"/>
          <cell r="C10969"/>
          <cell r="D10969"/>
          <cell r="E10969"/>
          <cell r="F10969"/>
        </row>
        <row r="10970">
          <cell r="B10970"/>
          <cell r="C10970"/>
          <cell r="D10970"/>
          <cell r="E10970"/>
          <cell r="F10970"/>
        </row>
        <row r="10971">
          <cell r="B10971"/>
          <cell r="C10971"/>
          <cell r="D10971"/>
          <cell r="E10971"/>
          <cell r="F10971"/>
        </row>
        <row r="10972">
          <cell r="B10972"/>
          <cell r="C10972"/>
          <cell r="D10972"/>
          <cell r="E10972"/>
          <cell r="F10972"/>
        </row>
        <row r="10973">
          <cell r="B10973"/>
          <cell r="C10973"/>
          <cell r="D10973"/>
          <cell r="E10973"/>
          <cell r="F10973"/>
        </row>
        <row r="10974">
          <cell r="B10974"/>
          <cell r="C10974"/>
          <cell r="D10974"/>
          <cell r="E10974"/>
          <cell r="F10974"/>
        </row>
        <row r="10975">
          <cell r="B10975"/>
          <cell r="C10975"/>
          <cell r="D10975"/>
          <cell r="E10975"/>
          <cell r="F10975"/>
        </row>
        <row r="10976">
          <cell r="B10976"/>
          <cell r="C10976"/>
          <cell r="D10976"/>
          <cell r="E10976"/>
          <cell r="F10976"/>
        </row>
        <row r="10977">
          <cell r="B10977"/>
          <cell r="C10977"/>
          <cell r="D10977"/>
          <cell r="E10977"/>
          <cell r="F10977"/>
        </row>
        <row r="10978">
          <cell r="B10978"/>
          <cell r="C10978"/>
          <cell r="D10978"/>
          <cell r="E10978"/>
          <cell r="F10978"/>
        </row>
        <row r="10979">
          <cell r="B10979"/>
          <cell r="C10979"/>
          <cell r="D10979"/>
          <cell r="E10979"/>
          <cell r="F10979"/>
        </row>
        <row r="10980">
          <cell r="B10980"/>
          <cell r="C10980"/>
          <cell r="D10980"/>
          <cell r="E10980"/>
          <cell r="F10980"/>
        </row>
        <row r="10981">
          <cell r="B10981"/>
          <cell r="C10981"/>
          <cell r="D10981"/>
          <cell r="E10981"/>
          <cell r="F10981"/>
        </row>
        <row r="10982">
          <cell r="B10982"/>
          <cell r="C10982"/>
          <cell r="D10982"/>
          <cell r="E10982"/>
          <cell r="F10982"/>
        </row>
        <row r="10983">
          <cell r="B10983"/>
          <cell r="C10983"/>
          <cell r="D10983"/>
          <cell r="E10983"/>
          <cell r="F10983"/>
        </row>
        <row r="10984">
          <cell r="B10984"/>
          <cell r="C10984"/>
          <cell r="D10984"/>
          <cell r="E10984"/>
          <cell r="F10984"/>
        </row>
        <row r="10985">
          <cell r="B10985"/>
          <cell r="C10985"/>
          <cell r="D10985"/>
          <cell r="E10985"/>
          <cell r="F10985"/>
        </row>
        <row r="10986">
          <cell r="B10986"/>
          <cell r="C10986"/>
          <cell r="D10986"/>
          <cell r="E10986"/>
          <cell r="F10986"/>
        </row>
        <row r="10987">
          <cell r="B10987"/>
          <cell r="C10987"/>
          <cell r="D10987"/>
          <cell r="E10987"/>
          <cell r="F10987"/>
        </row>
        <row r="10988">
          <cell r="B10988"/>
          <cell r="C10988"/>
          <cell r="D10988"/>
          <cell r="E10988"/>
          <cell r="F10988"/>
        </row>
        <row r="10989">
          <cell r="B10989"/>
          <cell r="C10989"/>
          <cell r="D10989"/>
          <cell r="E10989"/>
          <cell r="F10989"/>
        </row>
        <row r="10990">
          <cell r="B10990"/>
          <cell r="C10990"/>
          <cell r="D10990"/>
          <cell r="E10990"/>
          <cell r="F10990"/>
        </row>
        <row r="10991">
          <cell r="B10991"/>
          <cell r="C10991"/>
          <cell r="D10991"/>
          <cell r="E10991"/>
          <cell r="F10991"/>
        </row>
        <row r="10992">
          <cell r="B10992"/>
          <cell r="C10992"/>
          <cell r="D10992"/>
          <cell r="E10992"/>
          <cell r="F10992"/>
        </row>
        <row r="10993">
          <cell r="B10993"/>
          <cell r="C10993"/>
          <cell r="D10993"/>
          <cell r="E10993"/>
          <cell r="F10993"/>
        </row>
        <row r="10994">
          <cell r="B10994"/>
          <cell r="C10994"/>
          <cell r="D10994"/>
          <cell r="E10994"/>
          <cell r="F10994"/>
        </row>
        <row r="10995">
          <cell r="B10995"/>
          <cell r="C10995"/>
          <cell r="D10995"/>
          <cell r="E10995"/>
          <cell r="F10995"/>
        </row>
        <row r="10996">
          <cell r="B10996"/>
          <cell r="C10996"/>
          <cell r="D10996"/>
          <cell r="E10996"/>
          <cell r="F10996"/>
        </row>
        <row r="10997">
          <cell r="B10997"/>
          <cell r="C10997"/>
          <cell r="D10997"/>
          <cell r="E10997"/>
          <cell r="F10997"/>
        </row>
        <row r="10998">
          <cell r="B10998"/>
          <cell r="C10998"/>
          <cell r="D10998"/>
          <cell r="E10998"/>
          <cell r="F10998"/>
        </row>
        <row r="10999">
          <cell r="B10999"/>
          <cell r="C10999"/>
          <cell r="D10999"/>
          <cell r="E10999"/>
          <cell r="F10999"/>
        </row>
        <row r="11000">
          <cell r="B11000"/>
          <cell r="C11000"/>
          <cell r="D11000"/>
          <cell r="E11000"/>
          <cell r="F11000"/>
        </row>
        <row r="11001">
          <cell r="B11001"/>
          <cell r="C11001"/>
          <cell r="D11001"/>
          <cell r="E11001"/>
          <cell r="F11001"/>
        </row>
        <row r="11002">
          <cell r="B11002"/>
          <cell r="C11002"/>
          <cell r="D11002"/>
          <cell r="E11002"/>
          <cell r="F11002"/>
        </row>
        <row r="11003">
          <cell r="B11003"/>
          <cell r="C11003"/>
          <cell r="D11003"/>
          <cell r="E11003"/>
          <cell r="F11003"/>
        </row>
        <row r="11004">
          <cell r="B11004"/>
          <cell r="C11004"/>
          <cell r="D11004"/>
          <cell r="E11004"/>
          <cell r="F11004"/>
        </row>
        <row r="11005">
          <cell r="B11005"/>
          <cell r="C11005"/>
          <cell r="D11005"/>
          <cell r="E11005"/>
          <cell r="F11005"/>
        </row>
        <row r="11006">
          <cell r="B11006"/>
          <cell r="C11006"/>
          <cell r="D11006"/>
          <cell r="E11006"/>
          <cell r="F11006"/>
        </row>
        <row r="11007">
          <cell r="B11007"/>
          <cell r="C11007"/>
          <cell r="D11007"/>
          <cell r="E11007"/>
          <cell r="F11007"/>
        </row>
        <row r="11008">
          <cell r="B11008"/>
          <cell r="C11008"/>
          <cell r="D11008"/>
          <cell r="E11008"/>
          <cell r="F11008"/>
        </row>
        <row r="11009">
          <cell r="B11009"/>
          <cell r="C11009"/>
          <cell r="D11009"/>
          <cell r="E11009"/>
          <cell r="F11009"/>
        </row>
        <row r="11010">
          <cell r="B11010"/>
          <cell r="C11010"/>
          <cell r="D11010"/>
          <cell r="E11010"/>
          <cell r="F11010"/>
        </row>
        <row r="11011">
          <cell r="B11011"/>
          <cell r="C11011"/>
          <cell r="D11011"/>
          <cell r="E11011"/>
          <cell r="F11011"/>
        </row>
        <row r="11012">
          <cell r="B11012"/>
          <cell r="C11012"/>
          <cell r="D11012"/>
          <cell r="E11012"/>
          <cell r="F11012"/>
        </row>
        <row r="11013">
          <cell r="B11013"/>
          <cell r="C11013"/>
          <cell r="D11013"/>
          <cell r="E11013"/>
          <cell r="F11013"/>
        </row>
        <row r="11014">
          <cell r="B11014"/>
          <cell r="C11014"/>
          <cell r="D11014"/>
          <cell r="E11014"/>
          <cell r="F11014"/>
        </row>
        <row r="11015">
          <cell r="B11015"/>
          <cell r="C11015"/>
          <cell r="D11015"/>
          <cell r="E11015"/>
          <cell r="F11015"/>
        </row>
        <row r="11016">
          <cell r="B11016"/>
          <cell r="C11016"/>
          <cell r="D11016"/>
          <cell r="E11016"/>
          <cell r="F11016"/>
        </row>
        <row r="11017">
          <cell r="B11017"/>
          <cell r="C11017"/>
          <cell r="D11017"/>
          <cell r="E11017"/>
          <cell r="F11017"/>
        </row>
        <row r="11018">
          <cell r="B11018"/>
          <cell r="C11018"/>
          <cell r="D11018"/>
          <cell r="E11018"/>
          <cell r="F11018"/>
        </row>
        <row r="11019">
          <cell r="B11019"/>
          <cell r="C11019"/>
          <cell r="D11019"/>
          <cell r="E11019"/>
          <cell r="F11019"/>
        </row>
        <row r="11020">
          <cell r="B11020"/>
          <cell r="C11020"/>
          <cell r="D11020"/>
          <cell r="E11020"/>
          <cell r="F11020"/>
        </row>
        <row r="11021">
          <cell r="B11021"/>
          <cell r="C11021"/>
          <cell r="D11021"/>
          <cell r="E11021"/>
          <cell r="F11021"/>
        </row>
        <row r="11022">
          <cell r="B11022"/>
          <cell r="C11022"/>
          <cell r="D11022"/>
          <cell r="E11022"/>
          <cell r="F11022"/>
        </row>
        <row r="11023">
          <cell r="B11023"/>
          <cell r="C11023"/>
          <cell r="D11023"/>
          <cell r="E11023"/>
          <cell r="F11023"/>
        </row>
        <row r="11024">
          <cell r="B11024"/>
          <cell r="C11024"/>
          <cell r="D11024"/>
          <cell r="E11024"/>
          <cell r="F11024"/>
        </row>
        <row r="11025">
          <cell r="B11025"/>
          <cell r="C11025"/>
          <cell r="D11025"/>
          <cell r="E11025"/>
          <cell r="F11025"/>
        </row>
        <row r="11026">
          <cell r="B11026"/>
          <cell r="C11026"/>
          <cell r="D11026"/>
          <cell r="E11026"/>
          <cell r="F11026"/>
        </row>
        <row r="11027">
          <cell r="B11027"/>
          <cell r="C11027"/>
          <cell r="D11027"/>
          <cell r="E11027"/>
          <cell r="F11027"/>
        </row>
        <row r="11028">
          <cell r="B11028"/>
          <cell r="C11028"/>
          <cell r="D11028"/>
          <cell r="E11028"/>
          <cell r="F11028"/>
        </row>
        <row r="11029">
          <cell r="B11029"/>
          <cell r="C11029"/>
          <cell r="D11029"/>
          <cell r="E11029"/>
          <cell r="F11029"/>
        </row>
        <row r="11030">
          <cell r="B11030"/>
          <cell r="C11030"/>
          <cell r="D11030"/>
          <cell r="E11030"/>
          <cell r="F11030"/>
        </row>
        <row r="11031">
          <cell r="B11031"/>
          <cell r="C11031"/>
          <cell r="D11031"/>
          <cell r="E11031"/>
          <cell r="F11031"/>
        </row>
        <row r="11032">
          <cell r="B11032"/>
          <cell r="C11032"/>
          <cell r="D11032"/>
          <cell r="E11032"/>
          <cell r="F11032"/>
        </row>
        <row r="11033">
          <cell r="B11033"/>
          <cell r="C11033"/>
          <cell r="D11033"/>
          <cell r="E11033"/>
          <cell r="F11033"/>
        </row>
        <row r="11034">
          <cell r="B11034"/>
          <cell r="C11034"/>
          <cell r="D11034"/>
          <cell r="E11034"/>
          <cell r="F11034"/>
        </row>
        <row r="11035">
          <cell r="B11035"/>
          <cell r="C11035"/>
          <cell r="D11035"/>
          <cell r="E11035"/>
          <cell r="F11035"/>
        </row>
        <row r="11036">
          <cell r="B11036"/>
          <cell r="C11036"/>
          <cell r="D11036"/>
          <cell r="E11036"/>
          <cell r="F11036"/>
        </row>
        <row r="11037">
          <cell r="B11037"/>
          <cell r="C11037"/>
          <cell r="D11037"/>
          <cell r="E11037"/>
          <cell r="F11037"/>
        </row>
        <row r="11038">
          <cell r="B11038"/>
          <cell r="C11038"/>
          <cell r="D11038"/>
          <cell r="E11038"/>
          <cell r="F11038"/>
        </row>
        <row r="11039">
          <cell r="B11039"/>
          <cell r="C11039"/>
          <cell r="D11039"/>
          <cell r="E11039"/>
          <cell r="F11039"/>
        </row>
        <row r="11040">
          <cell r="B11040"/>
          <cell r="C11040"/>
          <cell r="D11040"/>
          <cell r="E11040"/>
          <cell r="F11040"/>
        </row>
        <row r="11041">
          <cell r="B11041"/>
          <cell r="C11041"/>
          <cell r="D11041"/>
          <cell r="E11041"/>
          <cell r="F11041"/>
        </row>
        <row r="11042">
          <cell r="B11042"/>
          <cell r="C11042"/>
          <cell r="D11042"/>
          <cell r="E11042"/>
          <cell r="F11042"/>
        </row>
        <row r="11043">
          <cell r="B11043"/>
          <cell r="C11043"/>
          <cell r="D11043"/>
          <cell r="E11043"/>
          <cell r="F11043"/>
        </row>
        <row r="11044">
          <cell r="B11044"/>
          <cell r="C11044"/>
          <cell r="D11044"/>
          <cell r="E11044"/>
          <cell r="F11044"/>
        </row>
        <row r="11045">
          <cell r="B11045"/>
          <cell r="C11045"/>
          <cell r="D11045"/>
          <cell r="E11045"/>
          <cell r="F11045"/>
        </row>
        <row r="11046">
          <cell r="B11046"/>
          <cell r="C11046"/>
          <cell r="D11046"/>
          <cell r="E11046"/>
          <cell r="F11046"/>
        </row>
        <row r="11047">
          <cell r="B11047"/>
          <cell r="C11047"/>
          <cell r="D11047"/>
          <cell r="E11047"/>
          <cell r="F11047"/>
        </row>
        <row r="11048">
          <cell r="B11048"/>
          <cell r="C11048"/>
          <cell r="D11048"/>
          <cell r="E11048"/>
          <cell r="F11048"/>
        </row>
        <row r="11049">
          <cell r="B11049"/>
          <cell r="C11049"/>
          <cell r="D11049"/>
          <cell r="E11049"/>
          <cell r="F11049"/>
        </row>
        <row r="11050">
          <cell r="B11050"/>
          <cell r="C11050"/>
          <cell r="D11050"/>
          <cell r="E11050"/>
          <cell r="F11050"/>
        </row>
        <row r="11051">
          <cell r="B11051"/>
          <cell r="C11051"/>
          <cell r="D11051"/>
          <cell r="E11051"/>
          <cell r="F11051"/>
        </row>
        <row r="11052">
          <cell r="B11052"/>
          <cell r="C11052"/>
          <cell r="D11052"/>
          <cell r="E11052"/>
          <cell r="F11052"/>
        </row>
        <row r="11053">
          <cell r="B11053"/>
          <cell r="C11053"/>
          <cell r="D11053"/>
          <cell r="E11053"/>
          <cell r="F11053"/>
        </row>
        <row r="11054">
          <cell r="B11054"/>
          <cell r="C11054"/>
          <cell r="D11054"/>
          <cell r="E11054"/>
          <cell r="F11054"/>
        </row>
        <row r="11055">
          <cell r="B11055"/>
          <cell r="C11055"/>
          <cell r="D11055"/>
          <cell r="E11055"/>
          <cell r="F11055"/>
        </row>
        <row r="11056">
          <cell r="B11056"/>
          <cell r="C11056"/>
          <cell r="D11056"/>
          <cell r="E11056"/>
          <cell r="F11056"/>
        </row>
        <row r="11057">
          <cell r="B11057"/>
          <cell r="C11057"/>
          <cell r="D11057"/>
          <cell r="E11057"/>
          <cell r="F11057"/>
        </row>
        <row r="11058">
          <cell r="B11058"/>
          <cell r="C11058"/>
          <cell r="D11058"/>
          <cell r="E11058"/>
          <cell r="F11058"/>
        </row>
        <row r="11059">
          <cell r="B11059"/>
          <cell r="C11059"/>
          <cell r="D11059"/>
          <cell r="E11059"/>
          <cell r="F11059"/>
        </row>
        <row r="11060">
          <cell r="B11060"/>
          <cell r="C11060"/>
          <cell r="D11060"/>
          <cell r="E11060"/>
          <cell r="F11060"/>
        </row>
        <row r="11061">
          <cell r="B11061"/>
          <cell r="C11061"/>
          <cell r="D11061"/>
          <cell r="E11061"/>
          <cell r="F11061"/>
        </row>
        <row r="11062">
          <cell r="B11062"/>
          <cell r="C11062"/>
          <cell r="D11062"/>
          <cell r="E11062"/>
          <cell r="F11062"/>
        </row>
        <row r="11063">
          <cell r="B11063"/>
          <cell r="C11063"/>
          <cell r="D11063"/>
          <cell r="E11063"/>
          <cell r="F11063"/>
        </row>
        <row r="11064">
          <cell r="B11064"/>
          <cell r="C11064"/>
          <cell r="D11064"/>
          <cell r="E11064"/>
          <cell r="F11064"/>
        </row>
        <row r="11065">
          <cell r="B11065"/>
          <cell r="C11065"/>
          <cell r="D11065"/>
          <cell r="E11065"/>
          <cell r="F11065"/>
        </row>
        <row r="11066">
          <cell r="B11066"/>
          <cell r="C11066"/>
          <cell r="D11066"/>
          <cell r="E11066"/>
          <cell r="F11066"/>
        </row>
        <row r="11067">
          <cell r="B11067"/>
          <cell r="C11067"/>
          <cell r="D11067"/>
          <cell r="E11067"/>
          <cell r="F11067"/>
        </row>
        <row r="11068">
          <cell r="B11068"/>
          <cell r="C11068"/>
          <cell r="D11068"/>
          <cell r="E11068"/>
          <cell r="F11068"/>
        </row>
        <row r="11069">
          <cell r="B11069"/>
          <cell r="C11069"/>
          <cell r="D11069"/>
          <cell r="E11069"/>
          <cell r="F11069"/>
        </row>
        <row r="11070">
          <cell r="B11070"/>
          <cell r="C11070"/>
          <cell r="D11070"/>
          <cell r="E11070"/>
          <cell r="F11070"/>
        </row>
        <row r="11071">
          <cell r="B11071"/>
          <cell r="C11071"/>
          <cell r="D11071"/>
          <cell r="E11071"/>
          <cell r="F11071"/>
        </row>
        <row r="11072">
          <cell r="B11072"/>
          <cell r="C11072"/>
          <cell r="D11072"/>
          <cell r="E11072"/>
          <cell r="F11072"/>
        </row>
        <row r="11073">
          <cell r="B11073"/>
          <cell r="C11073"/>
          <cell r="D11073"/>
          <cell r="E11073"/>
          <cell r="F11073"/>
        </row>
        <row r="11074">
          <cell r="B11074"/>
          <cell r="C11074"/>
          <cell r="D11074"/>
          <cell r="E11074"/>
          <cell r="F11074"/>
        </row>
        <row r="11075">
          <cell r="B11075"/>
          <cell r="C11075"/>
          <cell r="D11075"/>
          <cell r="E11075"/>
          <cell r="F11075"/>
        </row>
        <row r="11076">
          <cell r="B11076"/>
          <cell r="C11076"/>
          <cell r="D11076"/>
          <cell r="E11076"/>
          <cell r="F11076"/>
        </row>
        <row r="11077">
          <cell r="B11077"/>
          <cell r="C11077"/>
          <cell r="D11077"/>
          <cell r="E11077"/>
          <cell r="F11077"/>
        </row>
        <row r="11078">
          <cell r="B11078"/>
          <cell r="C11078"/>
          <cell r="D11078"/>
          <cell r="E11078"/>
          <cell r="F11078"/>
        </row>
        <row r="11079">
          <cell r="B11079"/>
          <cell r="C11079"/>
          <cell r="D11079"/>
          <cell r="E11079"/>
          <cell r="F11079"/>
        </row>
        <row r="11080">
          <cell r="B11080"/>
          <cell r="C11080"/>
          <cell r="D11080"/>
          <cell r="E11080"/>
          <cell r="F11080"/>
        </row>
        <row r="11081">
          <cell r="B11081"/>
          <cell r="C11081"/>
          <cell r="D11081"/>
          <cell r="E11081"/>
          <cell r="F11081"/>
        </row>
        <row r="11082">
          <cell r="B11082"/>
          <cell r="C11082"/>
          <cell r="D11082"/>
          <cell r="E11082"/>
          <cell r="F11082"/>
        </row>
        <row r="11083">
          <cell r="B11083"/>
          <cell r="C11083"/>
          <cell r="D11083"/>
          <cell r="E11083"/>
          <cell r="F11083"/>
        </row>
        <row r="11084">
          <cell r="B11084"/>
          <cell r="C11084"/>
          <cell r="D11084"/>
          <cell r="E11084"/>
          <cell r="F11084"/>
        </row>
        <row r="11085">
          <cell r="B11085"/>
          <cell r="C11085"/>
          <cell r="D11085"/>
          <cell r="E11085"/>
          <cell r="F11085"/>
        </row>
        <row r="11086">
          <cell r="B11086"/>
          <cell r="C11086"/>
          <cell r="D11086"/>
          <cell r="E11086"/>
          <cell r="F11086"/>
        </row>
        <row r="11087">
          <cell r="B11087"/>
          <cell r="C11087"/>
          <cell r="D11087"/>
          <cell r="E11087"/>
          <cell r="F11087"/>
        </row>
        <row r="11088">
          <cell r="B11088"/>
          <cell r="C11088"/>
          <cell r="D11088"/>
          <cell r="E11088"/>
          <cell r="F11088"/>
        </row>
        <row r="11089">
          <cell r="B11089"/>
          <cell r="C11089"/>
          <cell r="D11089"/>
          <cell r="E11089"/>
          <cell r="F11089"/>
        </row>
        <row r="11090">
          <cell r="B11090"/>
          <cell r="C11090"/>
          <cell r="D11090"/>
          <cell r="E11090"/>
          <cell r="F11090"/>
        </row>
        <row r="11091">
          <cell r="B11091"/>
          <cell r="C11091"/>
          <cell r="D11091"/>
          <cell r="E11091"/>
          <cell r="F11091"/>
        </row>
        <row r="11092">
          <cell r="B11092"/>
          <cell r="C11092"/>
          <cell r="D11092"/>
          <cell r="E11092"/>
          <cell r="F11092"/>
        </row>
        <row r="11093">
          <cell r="B11093"/>
          <cell r="C11093"/>
          <cell r="D11093"/>
          <cell r="E11093"/>
          <cell r="F11093"/>
        </row>
        <row r="11094">
          <cell r="B11094"/>
          <cell r="C11094"/>
          <cell r="D11094"/>
          <cell r="E11094"/>
          <cell r="F11094"/>
        </row>
        <row r="11095">
          <cell r="B11095"/>
          <cell r="C11095"/>
          <cell r="D11095"/>
          <cell r="E11095"/>
          <cell r="F11095"/>
        </row>
        <row r="11096">
          <cell r="B11096"/>
          <cell r="C11096"/>
          <cell r="D11096"/>
          <cell r="E11096"/>
          <cell r="F11096"/>
        </row>
        <row r="11097">
          <cell r="B11097"/>
          <cell r="C11097"/>
          <cell r="D11097"/>
          <cell r="E11097"/>
          <cell r="F11097"/>
        </row>
        <row r="11098">
          <cell r="B11098"/>
          <cell r="C11098"/>
          <cell r="D11098"/>
          <cell r="E11098"/>
          <cell r="F11098"/>
        </row>
        <row r="11099">
          <cell r="B11099"/>
          <cell r="C11099"/>
          <cell r="D11099"/>
          <cell r="E11099"/>
          <cell r="F11099"/>
        </row>
        <row r="11100">
          <cell r="B11100"/>
          <cell r="C11100"/>
          <cell r="D11100"/>
          <cell r="E11100"/>
          <cell r="F11100"/>
        </row>
        <row r="11101">
          <cell r="B11101"/>
          <cell r="C11101"/>
          <cell r="D11101"/>
          <cell r="E11101"/>
          <cell r="F11101"/>
        </row>
        <row r="11102">
          <cell r="B11102"/>
          <cell r="C11102"/>
          <cell r="D11102"/>
          <cell r="E11102"/>
          <cell r="F11102"/>
        </row>
        <row r="11103">
          <cell r="B11103"/>
          <cell r="C11103"/>
          <cell r="D11103"/>
          <cell r="E11103"/>
          <cell r="F11103"/>
        </row>
        <row r="11104">
          <cell r="B11104"/>
          <cell r="C11104"/>
          <cell r="D11104"/>
          <cell r="E11104"/>
          <cell r="F11104"/>
        </row>
        <row r="11105">
          <cell r="B11105"/>
          <cell r="C11105"/>
          <cell r="D11105"/>
          <cell r="E11105"/>
          <cell r="F11105"/>
        </row>
        <row r="11106">
          <cell r="B11106"/>
          <cell r="C11106"/>
          <cell r="D11106"/>
          <cell r="E11106"/>
          <cell r="F11106"/>
        </row>
        <row r="11107">
          <cell r="B11107"/>
          <cell r="C11107"/>
          <cell r="D11107"/>
          <cell r="E11107"/>
          <cell r="F11107"/>
        </row>
        <row r="11108">
          <cell r="B11108"/>
          <cell r="C11108"/>
          <cell r="D11108"/>
          <cell r="E11108"/>
          <cell r="F11108"/>
        </row>
        <row r="11109">
          <cell r="B11109"/>
          <cell r="C11109"/>
          <cell r="D11109"/>
          <cell r="E11109"/>
          <cell r="F11109"/>
        </row>
        <row r="11110">
          <cell r="B11110"/>
          <cell r="C11110"/>
          <cell r="D11110"/>
          <cell r="E11110"/>
          <cell r="F11110"/>
        </row>
        <row r="11111">
          <cell r="B11111"/>
          <cell r="C11111"/>
          <cell r="D11111"/>
          <cell r="E11111"/>
          <cell r="F11111"/>
        </row>
        <row r="11112">
          <cell r="B11112"/>
          <cell r="C11112"/>
          <cell r="D11112"/>
          <cell r="E11112"/>
          <cell r="F11112"/>
        </row>
        <row r="11113">
          <cell r="B11113"/>
          <cell r="C11113"/>
          <cell r="D11113"/>
          <cell r="E11113"/>
          <cell r="F11113"/>
        </row>
        <row r="11114">
          <cell r="B11114"/>
          <cell r="C11114"/>
          <cell r="D11114"/>
          <cell r="E11114"/>
          <cell r="F11114"/>
        </row>
        <row r="11115">
          <cell r="B11115"/>
          <cell r="C11115"/>
          <cell r="D11115"/>
          <cell r="E11115"/>
          <cell r="F11115"/>
        </row>
        <row r="11116">
          <cell r="B11116"/>
          <cell r="C11116"/>
          <cell r="D11116"/>
          <cell r="E11116"/>
          <cell r="F11116"/>
        </row>
        <row r="11117">
          <cell r="B11117"/>
          <cell r="C11117"/>
          <cell r="D11117"/>
          <cell r="E11117"/>
          <cell r="F11117"/>
        </row>
        <row r="11118">
          <cell r="B11118"/>
          <cell r="C11118"/>
          <cell r="D11118"/>
          <cell r="E11118"/>
          <cell r="F11118"/>
        </row>
        <row r="11119">
          <cell r="B11119"/>
          <cell r="C11119"/>
          <cell r="D11119"/>
          <cell r="E11119"/>
          <cell r="F11119"/>
        </row>
        <row r="11120">
          <cell r="B11120"/>
          <cell r="C11120"/>
          <cell r="D11120"/>
          <cell r="E11120"/>
          <cell r="F11120"/>
        </row>
        <row r="11121">
          <cell r="B11121"/>
          <cell r="C11121"/>
          <cell r="D11121"/>
          <cell r="E11121"/>
          <cell r="F11121"/>
        </row>
        <row r="11122">
          <cell r="B11122"/>
          <cell r="C11122"/>
          <cell r="D11122"/>
          <cell r="E11122"/>
          <cell r="F11122"/>
        </row>
        <row r="11123">
          <cell r="B11123"/>
          <cell r="C11123"/>
          <cell r="D11123"/>
          <cell r="E11123"/>
          <cell r="F11123"/>
        </row>
        <row r="11124">
          <cell r="B11124"/>
          <cell r="C11124"/>
          <cell r="D11124"/>
          <cell r="E11124"/>
          <cell r="F11124"/>
        </row>
        <row r="11125">
          <cell r="B11125"/>
          <cell r="C11125"/>
          <cell r="D11125"/>
          <cell r="E11125"/>
          <cell r="F11125"/>
        </row>
        <row r="11126">
          <cell r="B11126"/>
          <cell r="C11126"/>
          <cell r="D11126"/>
          <cell r="E11126"/>
          <cell r="F11126"/>
        </row>
        <row r="11127">
          <cell r="B11127"/>
          <cell r="C11127"/>
          <cell r="D11127"/>
          <cell r="E11127"/>
          <cell r="F11127"/>
        </row>
        <row r="11128">
          <cell r="B11128"/>
          <cell r="C11128"/>
          <cell r="D11128"/>
          <cell r="E11128"/>
          <cell r="F11128"/>
        </row>
        <row r="11129">
          <cell r="B11129"/>
          <cell r="C11129"/>
          <cell r="D11129"/>
          <cell r="E11129"/>
          <cell r="F11129"/>
        </row>
        <row r="11130">
          <cell r="B11130"/>
          <cell r="C11130"/>
          <cell r="D11130"/>
          <cell r="E11130"/>
          <cell r="F11130"/>
        </row>
        <row r="11131">
          <cell r="B11131"/>
          <cell r="C11131"/>
          <cell r="D11131"/>
          <cell r="E11131"/>
          <cell r="F11131"/>
        </row>
        <row r="11132">
          <cell r="B11132"/>
          <cell r="C11132"/>
          <cell r="D11132"/>
          <cell r="E11132"/>
          <cell r="F11132"/>
        </row>
        <row r="11133">
          <cell r="B11133"/>
          <cell r="C11133"/>
          <cell r="D11133"/>
          <cell r="E11133"/>
          <cell r="F11133"/>
        </row>
        <row r="11134">
          <cell r="B11134"/>
          <cell r="C11134"/>
          <cell r="D11134"/>
          <cell r="E11134"/>
          <cell r="F11134"/>
        </row>
        <row r="11135">
          <cell r="B11135"/>
          <cell r="C11135"/>
          <cell r="D11135"/>
          <cell r="E11135"/>
          <cell r="F11135"/>
        </row>
        <row r="11136">
          <cell r="B11136"/>
          <cell r="C11136"/>
          <cell r="D11136"/>
          <cell r="E11136"/>
          <cell r="F11136"/>
        </row>
        <row r="11137">
          <cell r="B11137"/>
          <cell r="C11137"/>
          <cell r="D11137"/>
          <cell r="E11137"/>
          <cell r="F11137"/>
        </row>
        <row r="11138">
          <cell r="B11138"/>
          <cell r="C11138"/>
          <cell r="D11138"/>
          <cell r="E11138"/>
          <cell r="F11138"/>
        </row>
        <row r="11139">
          <cell r="B11139"/>
          <cell r="C11139"/>
          <cell r="D11139"/>
          <cell r="E11139"/>
          <cell r="F11139"/>
        </row>
        <row r="11140">
          <cell r="B11140"/>
          <cell r="C11140"/>
          <cell r="D11140"/>
          <cell r="E11140"/>
          <cell r="F11140"/>
        </row>
        <row r="11141">
          <cell r="B11141"/>
          <cell r="C11141"/>
          <cell r="D11141"/>
          <cell r="E11141"/>
          <cell r="F11141"/>
        </row>
        <row r="11142">
          <cell r="B11142"/>
          <cell r="C11142"/>
          <cell r="D11142"/>
          <cell r="E11142"/>
          <cell r="F11142"/>
        </row>
        <row r="11143">
          <cell r="B11143"/>
          <cell r="C11143"/>
          <cell r="D11143"/>
          <cell r="E11143"/>
          <cell r="F11143"/>
        </row>
        <row r="11144">
          <cell r="B11144"/>
          <cell r="C11144"/>
          <cell r="D11144"/>
          <cell r="E11144"/>
          <cell r="F11144"/>
        </row>
        <row r="11145">
          <cell r="B11145"/>
          <cell r="C11145"/>
          <cell r="D11145"/>
          <cell r="E11145"/>
          <cell r="F11145"/>
        </row>
        <row r="11146">
          <cell r="B11146"/>
          <cell r="C11146"/>
          <cell r="D11146"/>
          <cell r="E11146"/>
          <cell r="F11146"/>
        </row>
        <row r="11147">
          <cell r="B11147"/>
          <cell r="C11147"/>
          <cell r="D11147"/>
          <cell r="E11147"/>
          <cell r="F11147"/>
        </row>
        <row r="11148">
          <cell r="B11148"/>
          <cell r="C11148"/>
          <cell r="D11148"/>
          <cell r="E11148"/>
          <cell r="F11148"/>
        </row>
        <row r="11149">
          <cell r="B11149"/>
          <cell r="C11149"/>
          <cell r="D11149"/>
          <cell r="E11149"/>
          <cell r="F11149"/>
        </row>
        <row r="11150">
          <cell r="B11150"/>
          <cell r="C11150"/>
          <cell r="D11150"/>
          <cell r="E11150"/>
          <cell r="F11150"/>
        </row>
        <row r="11151">
          <cell r="B11151"/>
          <cell r="C11151"/>
          <cell r="D11151"/>
          <cell r="E11151"/>
          <cell r="F11151"/>
        </row>
        <row r="11152">
          <cell r="B11152"/>
          <cell r="C11152"/>
          <cell r="D11152"/>
          <cell r="E11152"/>
          <cell r="F11152"/>
        </row>
        <row r="11153">
          <cell r="B11153"/>
          <cell r="C11153"/>
          <cell r="D11153"/>
          <cell r="E11153"/>
          <cell r="F11153"/>
        </row>
        <row r="11154">
          <cell r="B11154"/>
          <cell r="C11154"/>
          <cell r="D11154"/>
          <cell r="E11154"/>
          <cell r="F11154"/>
        </row>
        <row r="11155">
          <cell r="B11155"/>
          <cell r="C11155"/>
          <cell r="D11155"/>
          <cell r="E11155"/>
          <cell r="F11155"/>
        </row>
        <row r="11156">
          <cell r="B11156"/>
          <cell r="C11156"/>
          <cell r="D11156"/>
          <cell r="E11156"/>
          <cell r="F11156"/>
        </row>
        <row r="11157">
          <cell r="B11157"/>
          <cell r="C11157"/>
          <cell r="D11157"/>
          <cell r="E11157"/>
          <cell r="F11157"/>
        </row>
        <row r="11158">
          <cell r="B11158"/>
          <cell r="C11158"/>
          <cell r="D11158"/>
          <cell r="E11158"/>
          <cell r="F11158"/>
        </row>
        <row r="11159">
          <cell r="B11159"/>
          <cell r="C11159"/>
          <cell r="D11159"/>
          <cell r="E11159"/>
          <cell r="F11159"/>
        </row>
        <row r="11160">
          <cell r="B11160"/>
          <cell r="C11160"/>
          <cell r="D11160"/>
          <cell r="E11160"/>
          <cell r="F11160"/>
        </row>
        <row r="11161">
          <cell r="B11161"/>
          <cell r="C11161"/>
          <cell r="D11161"/>
          <cell r="E11161"/>
          <cell r="F11161"/>
        </row>
        <row r="11162">
          <cell r="B11162"/>
          <cell r="C11162"/>
          <cell r="D11162"/>
          <cell r="E11162"/>
          <cell r="F11162"/>
        </row>
        <row r="11163">
          <cell r="B11163"/>
          <cell r="C11163"/>
          <cell r="D11163"/>
          <cell r="E11163"/>
          <cell r="F11163"/>
        </row>
        <row r="11164">
          <cell r="B11164"/>
          <cell r="C11164"/>
          <cell r="D11164"/>
          <cell r="E11164"/>
          <cell r="F11164"/>
        </row>
        <row r="11165">
          <cell r="B11165"/>
          <cell r="C11165"/>
          <cell r="D11165"/>
          <cell r="E11165"/>
          <cell r="F11165"/>
        </row>
        <row r="11166">
          <cell r="B11166"/>
          <cell r="C11166"/>
          <cell r="D11166"/>
          <cell r="E11166"/>
          <cell r="F11166"/>
        </row>
        <row r="11167">
          <cell r="B11167"/>
          <cell r="C11167"/>
          <cell r="D11167"/>
          <cell r="E11167"/>
          <cell r="F11167"/>
        </row>
        <row r="11168">
          <cell r="B11168"/>
          <cell r="C11168"/>
          <cell r="D11168"/>
          <cell r="E11168"/>
          <cell r="F11168"/>
        </row>
        <row r="11169">
          <cell r="B11169"/>
          <cell r="C11169"/>
          <cell r="D11169"/>
          <cell r="E11169"/>
          <cell r="F11169"/>
        </row>
        <row r="11170">
          <cell r="B11170"/>
          <cell r="C11170"/>
          <cell r="D11170"/>
          <cell r="E11170"/>
          <cell r="F11170"/>
        </row>
        <row r="11171">
          <cell r="B11171"/>
          <cell r="C11171"/>
          <cell r="D11171"/>
          <cell r="E11171"/>
          <cell r="F11171"/>
        </row>
        <row r="11172">
          <cell r="B11172"/>
          <cell r="C11172"/>
          <cell r="D11172"/>
          <cell r="E11172"/>
          <cell r="F11172"/>
        </row>
        <row r="11173">
          <cell r="B11173"/>
          <cell r="C11173"/>
          <cell r="D11173"/>
          <cell r="E11173"/>
          <cell r="F11173"/>
        </row>
        <row r="11174">
          <cell r="B11174"/>
          <cell r="C11174"/>
          <cell r="D11174"/>
          <cell r="E11174"/>
          <cell r="F11174"/>
        </row>
        <row r="11175">
          <cell r="B11175"/>
          <cell r="C11175"/>
          <cell r="D11175"/>
          <cell r="E11175"/>
          <cell r="F11175"/>
        </row>
        <row r="11176">
          <cell r="B11176"/>
          <cell r="C11176"/>
          <cell r="D11176"/>
          <cell r="E11176"/>
          <cell r="F11176"/>
        </row>
        <row r="11177">
          <cell r="B11177"/>
          <cell r="C11177"/>
          <cell r="D11177"/>
          <cell r="E11177"/>
          <cell r="F11177"/>
        </row>
        <row r="11178">
          <cell r="B11178"/>
          <cell r="C11178"/>
          <cell r="D11178"/>
          <cell r="E11178"/>
          <cell r="F11178"/>
        </row>
        <row r="11179">
          <cell r="B11179"/>
          <cell r="C11179"/>
          <cell r="D11179"/>
          <cell r="E11179"/>
          <cell r="F11179"/>
        </row>
        <row r="11180">
          <cell r="B11180"/>
          <cell r="C11180"/>
          <cell r="D11180"/>
          <cell r="E11180"/>
          <cell r="F11180"/>
        </row>
        <row r="11181">
          <cell r="B11181"/>
          <cell r="C11181"/>
          <cell r="D11181"/>
          <cell r="E11181"/>
          <cell r="F11181"/>
        </row>
        <row r="11182">
          <cell r="B11182"/>
          <cell r="C11182"/>
          <cell r="D11182"/>
          <cell r="E11182"/>
          <cell r="F11182"/>
        </row>
        <row r="11183">
          <cell r="B11183"/>
          <cell r="C11183"/>
          <cell r="D11183"/>
          <cell r="E11183"/>
          <cell r="F11183"/>
        </row>
        <row r="11184">
          <cell r="B11184"/>
          <cell r="C11184"/>
          <cell r="D11184"/>
          <cell r="E11184"/>
          <cell r="F11184"/>
        </row>
        <row r="11185">
          <cell r="B11185"/>
          <cell r="C11185"/>
          <cell r="D11185"/>
          <cell r="E11185"/>
          <cell r="F11185"/>
        </row>
        <row r="11186">
          <cell r="B11186"/>
          <cell r="C11186"/>
          <cell r="D11186"/>
          <cell r="E11186"/>
          <cell r="F11186"/>
        </row>
        <row r="11187">
          <cell r="B11187"/>
          <cell r="C11187"/>
          <cell r="D11187"/>
          <cell r="E11187"/>
          <cell r="F11187"/>
        </row>
        <row r="11188">
          <cell r="B11188"/>
          <cell r="C11188"/>
          <cell r="D11188"/>
          <cell r="E11188"/>
          <cell r="F11188"/>
        </row>
        <row r="11189">
          <cell r="B11189"/>
          <cell r="C11189"/>
          <cell r="D11189"/>
          <cell r="E11189"/>
          <cell r="F11189"/>
        </row>
        <row r="11190">
          <cell r="B11190"/>
          <cell r="C11190"/>
          <cell r="D11190"/>
          <cell r="E11190"/>
          <cell r="F11190"/>
        </row>
        <row r="11191">
          <cell r="B11191"/>
          <cell r="C11191"/>
          <cell r="D11191"/>
          <cell r="E11191"/>
          <cell r="F11191"/>
        </row>
        <row r="11192">
          <cell r="B11192"/>
          <cell r="C11192"/>
          <cell r="D11192"/>
          <cell r="E11192"/>
          <cell r="F11192"/>
        </row>
        <row r="11193">
          <cell r="B11193"/>
          <cell r="C11193"/>
          <cell r="D11193"/>
          <cell r="E11193"/>
          <cell r="F11193"/>
        </row>
        <row r="11194">
          <cell r="B11194"/>
          <cell r="C11194"/>
          <cell r="D11194"/>
          <cell r="E11194"/>
          <cell r="F11194"/>
        </row>
        <row r="11195">
          <cell r="B11195"/>
          <cell r="C11195"/>
          <cell r="D11195"/>
          <cell r="E11195"/>
          <cell r="F11195"/>
        </row>
        <row r="11196">
          <cell r="B11196"/>
          <cell r="C11196"/>
          <cell r="D11196"/>
          <cell r="E11196"/>
          <cell r="F11196"/>
        </row>
        <row r="11197">
          <cell r="B11197"/>
          <cell r="C11197"/>
          <cell r="D11197"/>
          <cell r="E11197"/>
          <cell r="F11197"/>
        </row>
        <row r="11198">
          <cell r="B11198"/>
          <cell r="C11198"/>
          <cell r="D11198"/>
          <cell r="E11198"/>
          <cell r="F11198"/>
        </row>
        <row r="11199">
          <cell r="B11199"/>
          <cell r="C11199"/>
          <cell r="D11199"/>
          <cell r="E11199"/>
          <cell r="F11199"/>
        </row>
        <row r="11200">
          <cell r="B11200"/>
          <cell r="C11200"/>
          <cell r="D11200"/>
          <cell r="E11200"/>
          <cell r="F11200"/>
        </row>
        <row r="11201">
          <cell r="B11201"/>
          <cell r="C11201"/>
          <cell r="D11201"/>
          <cell r="E11201"/>
          <cell r="F11201"/>
        </row>
        <row r="11202">
          <cell r="B11202"/>
          <cell r="C11202"/>
          <cell r="D11202"/>
          <cell r="E11202"/>
          <cell r="F11202"/>
        </row>
        <row r="11203">
          <cell r="B11203"/>
          <cell r="C11203"/>
          <cell r="D11203"/>
          <cell r="E11203"/>
          <cell r="F11203"/>
        </row>
        <row r="11204">
          <cell r="B11204"/>
          <cell r="C11204"/>
          <cell r="D11204"/>
          <cell r="E11204"/>
          <cell r="F11204"/>
        </row>
        <row r="11205">
          <cell r="B11205"/>
          <cell r="C11205"/>
          <cell r="D11205"/>
          <cell r="E11205"/>
          <cell r="F11205"/>
        </row>
        <row r="11206">
          <cell r="B11206"/>
          <cell r="C11206"/>
          <cell r="D11206"/>
          <cell r="E11206"/>
          <cell r="F11206"/>
        </row>
        <row r="11207">
          <cell r="B11207"/>
          <cell r="C11207"/>
          <cell r="D11207"/>
          <cell r="E11207"/>
          <cell r="F11207"/>
        </row>
        <row r="11208">
          <cell r="B11208"/>
          <cell r="C11208"/>
          <cell r="D11208"/>
          <cell r="E11208"/>
          <cell r="F11208"/>
        </row>
        <row r="11209">
          <cell r="B11209"/>
          <cell r="C11209"/>
          <cell r="D11209"/>
          <cell r="E11209"/>
          <cell r="F11209"/>
        </row>
        <row r="11210">
          <cell r="B11210"/>
          <cell r="C11210"/>
          <cell r="D11210"/>
          <cell r="E11210"/>
          <cell r="F11210"/>
        </row>
        <row r="11211">
          <cell r="B11211"/>
          <cell r="C11211"/>
          <cell r="D11211"/>
          <cell r="E11211"/>
          <cell r="F11211"/>
        </row>
        <row r="11212">
          <cell r="B11212"/>
          <cell r="C11212"/>
          <cell r="D11212"/>
          <cell r="E11212"/>
          <cell r="F11212"/>
        </row>
        <row r="11213">
          <cell r="B11213"/>
          <cell r="C11213"/>
          <cell r="D11213"/>
          <cell r="E11213"/>
          <cell r="F11213"/>
        </row>
        <row r="11214">
          <cell r="B11214"/>
          <cell r="C11214"/>
          <cell r="D11214"/>
          <cell r="E11214"/>
          <cell r="F11214"/>
        </row>
        <row r="11215">
          <cell r="B11215"/>
          <cell r="C11215"/>
          <cell r="D11215"/>
          <cell r="E11215"/>
          <cell r="F11215"/>
        </row>
        <row r="11216">
          <cell r="B11216"/>
          <cell r="C11216"/>
          <cell r="D11216"/>
          <cell r="E11216"/>
          <cell r="F11216"/>
        </row>
        <row r="11217">
          <cell r="B11217"/>
          <cell r="C11217"/>
          <cell r="D11217"/>
          <cell r="E11217"/>
          <cell r="F11217"/>
        </row>
        <row r="11218">
          <cell r="B11218"/>
          <cell r="C11218"/>
          <cell r="D11218"/>
          <cell r="E11218"/>
          <cell r="F11218"/>
        </row>
        <row r="11219">
          <cell r="B11219"/>
          <cell r="C11219"/>
          <cell r="D11219"/>
          <cell r="E11219"/>
          <cell r="F11219"/>
        </row>
        <row r="11220">
          <cell r="B11220"/>
          <cell r="C11220"/>
          <cell r="D11220"/>
          <cell r="E11220"/>
          <cell r="F11220"/>
        </row>
        <row r="11221">
          <cell r="B11221"/>
          <cell r="C11221"/>
          <cell r="D11221"/>
          <cell r="E11221"/>
          <cell r="F11221"/>
        </row>
        <row r="11222">
          <cell r="B11222"/>
          <cell r="C11222"/>
          <cell r="D11222"/>
          <cell r="E11222"/>
          <cell r="F11222"/>
        </row>
        <row r="11223">
          <cell r="B11223"/>
          <cell r="C11223"/>
          <cell r="D11223"/>
          <cell r="E11223"/>
          <cell r="F11223"/>
        </row>
        <row r="11224">
          <cell r="B11224"/>
          <cell r="C11224"/>
          <cell r="D11224"/>
          <cell r="E11224"/>
          <cell r="F11224"/>
        </row>
        <row r="11225">
          <cell r="B11225"/>
          <cell r="C11225"/>
          <cell r="D11225"/>
          <cell r="E11225"/>
          <cell r="F11225"/>
        </row>
        <row r="11226">
          <cell r="B11226"/>
          <cell r="C11226"/>
          <cell r="D11226"/>
          <cell r="E11226"/>
          <cell r="F11226"/>
        </row>
        <row r="11227">
          <cell r="B11227"/>
          <cell r="C11227"/>
          <cell r="D11227"/>
          <cell r="E11227"/>
          <cell r="F11227"/>
        </row>
        <row r="11228">
          <cell r="B11228"/>
          <cell r="C11228"/>
          <cell r="D11228"/>
          <cell r="E11228"/>
          <cell r="F11228"/>
        </row>
        <row r="11229">
          <cell r="B11229"/>
          <cell r="C11229"/>
          <cell r="D11229"/>
          <cell r="E11229"/>
          <cell r="F11229"/>
        </row>
        <row r="11230">
          <cell r="B11230"/>
          <cell r="C11230"/>
          <cell r="D11230"/>
          <cell r="E11230"/>
          <cell r="F11230"/>
        </row>
        <row r="11231">
          <cell r="B11231"/>
          <cell r="C11231"/>
          <cell r="D11231"/>
          <cell r="E11231"/>
          <cell r="F11231"/>
        </row>
        <row r="11232">
          <cell r="B11232"/>
          <cell r="C11232"/>
          <cell r="D11232"/>
          <cell r="E11232"/>
          <cell r="F11232"/>
        </row>
        <row r="11233">
          <cell r="B11233"/>
          <cell r="C11233"/>
          <cell r="D11233"/>
          <cell r="E11233"/>
          <cell r="F11233"/>
        </row>
        <row r="11234">
          <cell r="B11234"/>
          <cell r="C11234"/>
          <cell r="D11234"/>
          <cell r="E11234"/>
          <cell r="F11234"/>
        </row>
        <row r="11235">
          <cell r="B11235"/>
          <cell r="C11235"/>
          <cell r="D11235"/>
          <cell r="E11235"/>
          <cell r="F11235"/>
        </row>
        <row r="11236">
          <cell r="B11236"/>
          <cell r="C11236"/>
          <cell r="D11236"/>
          <cell r="E11236"/>
          <cell r="F11236"/>
        </row>
        <row r="11237">
          <cell r="B11237"/>
          <cell r="C11237"/>
          <cell r="D11237"/>
          <cell r="E11237"/>
          <cell r="F11237"/>
        </row>
        <row r="11238">
          <cell r="B11238"/>
          <cell r="C11238"/>
          <cell r="D11238"/>
          <cell r="E11238"/>
          <cell r="F11238"/>
        </row>
        <row r="11239">
          <cell r="B11239"/>
          <cell r="C11239"/>
          <cell r="D11239"/>
          <cell r="E11239"/>
          <cell r="F11239"/>
        </row>
        <row r="11240">
          <cell r="B11240"/>
          <cell r="C11240"/>
          <cell r="D11240"/>
          <cell r="E11240"/>
          <cell r="F11240"/>
        </row>
        <row r="11241">
          <cell r="B11241"/>
          <cell r="C11241"/>
          <cell r="D11241"/>
          <cell r="E11241"/>
          <cell r="F11241"/>
        </row>
        <row r="11242">
          <cell r="B11242"/>
          <cell r="C11242"/>
          <cell r="D11242"/>
          <cell r="E11242"/>
          <cell r="F11242"/>
        </row>
        <row r="11243">
          <cell r="B11243"/>
          <cell r="C11243"/>
          <cell r="D11243"/>
          <cell r="E11243"/>
          <cell r="F11243"/>
        </row>
        <row r="11244">
          <cell r="B11244"/>
          <cell r="C11244"/>
          <cell r="D11244"/>
          <cell r="E11244"/>
          <cell r="F11244"/>
        </row>
        <row r="11245">
          <cell r="B11245"/>
          <cell r="C11245"/>
          <cell r="D11245"/>
          <cell r="E11245"/>
          <cell r="F11245"/>
        </row>
        <row r="11246">
          <cell r="B11246"/>
          <cell r="C11246"/>
          <cell r="D11246"/>
          <cell r="E11246"/>
          <cell r="F11246"/>
        </row>
        <row r="11247">
          <cell r="B11247"/>
          <cell r="C11247"/>
          <cell r="D11247"/>
          <cell r="E11247"/>
          <cell r="F11247"/>
        </row>
        <row r="11248">
          <cell r="B11248"/>
          <cell r="C11248"/>
          <cell r="D11248"/>
          <cell r="E11248"/>
          <cell r="F11248"/>
        </row>
        <row r="11249">
          <cell r="B11249"/>
          <cell r="C11249"/>
          <cell r="D11249"/>
          <cell r="E11249"/>
          <cell r="F11249"/>
        </row>
        <row r="11250">
          <cell r="B11250"/>
          <cell r="C11250"/>
          <cell r="D11250"/>
          <cell r="E11250"/>
          <cell r="F11250"/>
        </row>
        <row r="11251">
          <cell r="B11251"/>
          <cell r="C11251"/>
          <cell r="D11251"/>
          <cell r="E11251"/>
          <cell r="F11251"/>
        </row>
        <row r="11252">
          <cell r="B11252"/>
          <cell r="C11252"/>
          <cell r="D11252"/>
          <cell r="E11252"/>
          <cell r="F11252"/>
        </row>
        <row r="11253">
          <cell r="B11253"/>
          <cell r="C11253"/>
          <cell r="D11253"/>
          <cell r="E11253"/>
          <cell r="F11253"/>
        </row>
        <row r="11254">
          <cell r="B11254"/>
          <cell r="C11254"/>
          <cell r="D11254"/>
          <cell r="E11254"/>
          <cell r="F11254"/>
        </row>
        <row r="11255">
          <cell r="B11255"/>
          <cell r="C11255"/>
          <cell r="D11255"/>
          <cell r="E11255"/>
          <cell r="F11255"/>
        </row>
        <row r="11256">
          <cell r="B11256"/>
          <cell r="C11256"/>
          <cell r="D11256"/>
          <cell r="E11256"/>
          <cell r="F11256"/>
        </row>
        <row r="11257">
          <cell r="B11257"/>
          <cell r="C11257"/>
          <cell r="D11257"/>
          <cell r="E11257"/>
          <cell r="F11257"/>
        </row>
        <row r="11258">
          <cell r="B11258"/>
          <cell r="C11258"/>
          <cell r="D11258"/>
          <cell r="E11258"/>
          <cell r="F11258"/>
        </row>
        <row r="11259">
          <cell r="B11259"/>
          <cell r="C11259"/>
          <cell r="D11259"/>
          <cell r="E11259"/>
          <cell r="F11259"/>
        </row>
        <row r="11260">
          <cell r="B11260"/>
          <cell r="C11260"/>
          <cell r="D11260"/>
          <cell r="E11260"/>
          <cell r="F11260"/>
        </row>
        <row r="11261">
          <cell r="B11261"/>
          <cell r="C11261"/>
          <cell r="D11261"/>
          <cell r="E11261"/>
          <cell r="F11261"/>
        </row>
        <row r="11262">
          <cell r="B11262"/>
          <cell r="C11262"/>
          <cell r="D11262"/>
          <cell r="E11262"/>
          <cell r="F11262"/>
        </row>
        <row r="11263">
          <cell r="B11263"/>
          <cell r="C11263"/>
          <cell r="D11263"/>
          <cell r="E11263"/>
          <cell r="F11263"/>
        </row>
        <row r="11264">
          <cell r="B11264"/>
          <cell r="C11264"/>
          <cell r="D11264"/>
          <cell r="E11264"/>
          <cell r="F11264"/>
        </row>
        <row r="11265">
          <cell r="B11265"/>
          <cell r="C11265"/>
          <cell r="D11265"/>
          <cell r="E11265"/>
          <cell r="F11265"/>
        </row>
        <row r="11266">
          <cell r="B11266"/>
          <cell r="C11266"/>
          <cell r="D11266"/>
          <cell r="E11266"/>
          <cell r="F11266"/>
        </row>
        <row r="11267">
          <cell r="B11267"/>
          <cell r="C11267"/>
          <cell r="D11267"/>
          <cell r="E11267"/>
          <cell r="F11267"/>
        </row>
        <row r="11268">
          <cell r="B11268"/>
          <cell r="C11268"/>
          <cell r="D11268"/>
          <cell r="E11268"/>
          <cell r="F11268"/>
        </row>
        <row r="11269">
          <cell r="B11269"/>
          <cell r="C11269"/>
          <cell r="D11269"/>
          <cell r="E11269"/>
          <cell r="F11269"/>
        </row>
        <row r="11270">
          <cell r="B11270"/>
          <cell r="C11270"/>
          <cell r="D11270"/>
          <cell r="E11270"/>
          <cell r="F11270"/>
        </row>
        <row r="11271">
          <cell r="B11271"/>
          <cell r="C11271"/>
          <cell r="D11271"/>
          <cell r="E11271"/>
          <cell r="F11271"/>
        </row>
        <row r="11272">
          <cell r="B11272"/>
          <cell r="C11272"/>
          <cell r="D11272"/>
          <cell r="E11272"/>
          <cell r="F11272"/>
        </row>
        <row r="11273">
          <cell r="B11273"/>
          <cell r="C11273"/>
          <cell r="D11273"/>
          <cell r="E11273"/>
          <cell r="F11273"/>
        </row>
        <row r="11274">
          <cell r="B11274"/>
          <cell r="C11274"/>
          <cell r="D11274"/>
          <cell r="E11274"/>
          <cell r="F11274"/>
        </row>
        <row r="11275">
          <cell r="B11275"/>
          <cell r="C11275"/>
          <cell r="D11275"/>
          <cell r="E11275"/>
          <cell r="F11275"/>
        </row>
        <row r="11276">
          <cell r="B11276"/>
          <cell r="C11276"/>
          <cell r="D11276"/>
          <cell r="E11276"/>
          <cell r="F11276"/>
        </row>
        <row r="11277">
          <cell r="B11277"/>
          <cell r="C11277"/>
          <cell r="D11277"/>
          <cell r="E11277"/>
          <cell r="F11277"/>
        </row>
        <row r="11278">
          <cell r="B11278"/>
          <cell r="C11278"/>
          <cell r="D11278"/>
          <cell r="E11278"/>
          <cell r="F11278"/>
        </row>
        <row r="11279">
          <cell r="B11279"/>
          <cell r="C11279"/>
          <cell r="D11279"/>
          <cell r="E11279"/>
          <cell r="F11279"/>
        </row>
        <row r="11280">
          <cell r="B11280"/>
          <cell r="C11280"/>
          <cell r="D11280"/>
          <cell r="E11280"/>
          <cell r="F11280"/>
        </row>
        <row r="11281">
          <cell r="B11281"/>
          <cell r="C11281"/>
          <cell r="D11281"/>
          <cell r="E11281"/>
          <cell r="F11281"/>
        </row>
        <row r="11282">
          <cell r="B11282"/>
          <cell r="C11282"/>
          <cell r="D11282"/>
          <cell r="E11282"/>
          <cell r="F11282"/>
        </row>
        <row r="11283">
          <cell r="B11283"/>
          <cell r="C11283"/>
          <cell r="D11283"/>
          <cell r="E11283"/>
          <cell r="F11283"/>
        </row>
        <row r="11284">
          <cell r="B11284"/>
          <cell r="C11284"/>
          <cell r="D11284"/>
          <cell r="E11284"/>
          <cell r="F11284"/>
        </row>
        <row r="11285">
          <cell r="B11285"/>
          <cell r="C11285"/>
          <cell r="D11285"/>
          <cell r="E11285"/>
          <cell r="F11285"/>
        </row>
        <row r="11286">
          <cell r="B11286"/>
          <cell r="C11286"/>
          <cell r="D11286"/>
          <cell r="E11286"/>
          <cell r="F11286"/>
        </row>
        <row r="11287">
          <cell r="B11287"/>
          <cell r="C11287"/>
          <cell r="D11287"/>
          <cell r="E11287"/>
          <cell r="F11287"/>
        </row>
        <row r="11288">
          <cell r="B11288"/>
          <cell r="C11288"/>
          <cell r="D11288"/>
          <cell r="E11288"/>
          <cell r="F11288"/>
        </row>
        <row r="11289">
          <cell r="B11289"/>
          <cell r="C11289"/>
          <cell r="D11289"/>
          <cell r="E11289"/>
          <cell r="F11289"/>
        </row>
        <row r="11290">
          <cell r="B11290"/>
          <cell r="C11290"/>
          <cell r="D11290"/>
          <cell r="E11290"/>
          <cell r="F11290"/>
        </row>
        <row r="11291">
          <cell r="B11291"/>
          <cell r="C11291"/>
          <cell r="D11291"/>
          <cell r="E11291"/>
          <cell r="F11291"/>
        </row>
        <row r="11292">
          <cell r="B11292"/>
          <cell r="C11292"/>
          <cell r="D11292"/>
          <cell r="E11292"/>
          <cell r="F11292"/>
        </row>
        <row r="11293">
          <cell r="B11293"/>
          <cell r="C11293"/>
          <cell r="D11293"/>
          <cell r="E11293"/>
          <cell r="F11293"/>
        </row>
        <row r="11294">
          <cell r="B11294"/>
          <cell r="C11294"/>
          <cell r="D11294"/>
          <cell r="E11294"/>
          <cell r="F11294"/>
        </row>
        <row r="11295">
          <cell r="B11295"/>
          <cell r="C11295"/>
          <cell r="D11295"/>
          <cell r="E11295"/>
          <cell r="F11295"/>
        </row>
        <row r="11296">
          <cell r="B11296"/>
          <cell r="C11296"/>
          <cell r="D11296"/>
          <cell r="E11296"/>
          <cell r="F11296"/>
        </row>
        <row r="11297">
          <cell r="B11297"/>
          <cell r="C11297"/>
          <cell r="D11297"/>
          <cell r="E11297"/>
          <cell r="F11297"/>
        </row>
        <row r="11298">
          <cell r="B11298"/>
          <cell r="C11298"/>
          <cell r="D11298"/>
          <cell r="E11298"/>
          <cell r="F11298"/>
        </row>
        <row r="11299">
          <cell r="B11299"/>
          <cell r="C11299"/>
          <cell r="D11299"/>
          <cell r="E11299"/>
          <cell r="F11299"/>
        </row>
        <row r="11300">
          <cell r="B11300"/>
          <cell r="C11300"/>
          <cell r="D11300"/>
          <cell r="E11300"/>
          <cell r="F11300"/>
        </row>
        <row r="11301">
          <cell r="B11301"/>
          <cell r="C11301"/>
          <cell r="D11301"/>
          <cell r="E11301"/>
          <cell r="F11301"/>
        </row>
        <row r="11302">
          <cell r="B11302"/>
          <cell r="C11302"/>
          <cell r="D11302"/>
          <cell r="E11302"/>
          <cell r="F11302"/>
        </row>
        <row r="11303">
          <cell r="B11303"/>
          <cell r="C11303"/>
          <cell r="D11303"/>
          <cell r="E11303"/>
          <cell r="F11303"/>
        </row>
        <row r="11304">
          <cell r="B11304"/>
          <cell r="C11304"/>
          <cell r="D11304"/>
          <cell r="E11304"/>
          <cell r="F11304"/>
        </row>
        <row r="11305">
          <cell r="B11305"/>
          <cell r="C11305"/>
          <cell r="D11305"/>
          <cell r="E11305"/>
          <cell r="F11305"/>
        </row>
        <row r="11306">
          <cell r="B11306"/>
          <cell r="C11306"/>
          <cell r="D11306"/>
          <cell r="E11306"/>
          <cell r="F11306"/>
        </row>
        <row r="11307">
          <cell r="B11307"/>
          <cell r="C11307"/>
          <cell r="D11307"/>
          <cell r="E11307"/>
          <cell r="F11307"/>
        </row>
        <row r="11308">
          <cell r="B11308"/>
          <cell r="C11308"/>
          <cell r="D11308"/>
          <cell r="E11308"/>
          <cell r="F11308"/>
        </row>
        <row r="11309">
          <cell r="B11309"/>
          <cell r="C11309"/>
          <cell r="D11309"/>
          <cell r="E11309"/>
          <cell r="F11309"/>
        </row>
        <row r="11310">
          <cell r="B11310"/>
          <cell r="C11310"/>
          <cell r="D11310"/>
          <cell r="E11310"/>
          <cell r="F11310"/>
        </row>
        <row r="11311">
          <cell r="B11311"/>
          <cell r="C11311"/>
          <cell r="D11311"/>
          <cell r="E11311"/>
          <cell r="F11311"/>
        </row>
        <row r="11312">
          <cell r="B11312"/>
          <cell r="C11312"/>
          <cell r="D11312"/>
          <cell r="E11312"/>
          <cell r="F11312"/>
        </row>
        <row r="11313">
          <cell r="B11313"/>
          <cell r="C11313"/>
          <cell r="D11313"/>
          <cell r="E11313"/>
          <cell r="F11313"/>
        </row>
        <row r="11314">
          <cell r="B11314"/>
          <cell r="C11314"/>
          <cell r="D11314"/>
          <cell r="E11314"/>
          <cell r="F11314"/>
        </row>
        <row r="11315">
          <cell r="B11315"/>
          <cell r="C11315"/>
          <cell r="D11315"/>
          <cell r="E11315"/>
          <cell r="F11315"/>
        </row>
        <row r="11316">
          <cell r="B11316"/>
          <cell r="C11316"/>
          <cell r="D11316"/>
          <cell r="E11316"/>
          <cell r="F11316"/>
        </row>
        <row r="11317">
          <cell r="B11317"/>
          <cell r="C11317"/>
          <cell r="D11317"/>
          <cell r="E11317"/>
          <cell r="F11317"/>
        </row>
        <row r="11318">
          <cell r="B11318"/>
          <cell r="C11318"/>
          <cell r="D11318"/>
          <cell r="E11318"/>
          <cell r="F11318"/>
        </row>
        <row r="11319">
          <cell r="B11319"/>
          <cell r="C11319"/>
          <cell r="D11319"/>
          <cell r="E11319"/>
          <cell r="F11319"/>
        </row>
        <row r="11320">
          <cell r="B11320"/>
          <cell r="C11320"/>
          <cell r="D11320"/>
          <cell r="E11320"/>
          <cell r="F11320"/>
        </row>
        <row r="11321">
          <cell r="B11321"/>
          <cell r="C11321"/>
          <cell r="D11321"/>
          <cell r="E11321"/>
          <cell r="F11321"/>
        </row>
        <row r="11322">
          <cell r="B11322"/>
          <cell r="C11322"/>
          <cell r="D11322"/>
          <cell r="E11322"/>
          <cell r="F11322"/>
        </row>
        <row r="11323">
          <cell r="B11323"/>
          <cell r="C11323"/>
          <cell r="D11323"/>
          <cell r="E11323"/>
          <cell r="F11323"/>
        </row>
        <row r="11324">
          <cell r="B11324"/>
          <cell r="C11324"/>
          <cell r="D11324"/>
          <cell r="E11324"/>
          <cell r="F11324"/>
        </row>
        <row r="11325">
          <cell r="B11325"/>
          <cell r="C11325"/>
          <cell r="D11325"/>
          <cell r="E11325"/>
          <cell r="F11325"/>
        </row>
        <row r="11326">
          <cell r="B11326"/>
          <cell r="C11326"/>
          <cell r="D11326"/>
          <cell r="E11326"/>
          <cell r="F11326"/>
        </row>
        <row r="11327">
          <cell r="B11327"/>
          <cell r="C11327"/>
          <cell r="D11327"/>
          <cell r="E11327"/>
          <cell r="F11327"/>
        </row>
        <row r="11328">
          <cell r="B11328"/>
          <cell r="C11328"/>
          <cell r="D11328"/>
          <cell r="E11328"/>
          <cell r="F11328"/>
        </row>
        <row r="11329">
          <cell r="B11329"/>
          <cell r="C11329"/>
          <cell r="D11329"/>
          <cell r="E11329"/>
          <cell r="F11329"/>
        </row>
        <row r="11330">
          <cell r="B11330"/>
          <cell r="C11330"/>
          <cell r="D11330"/>
          <cell r="E11330"/>
          <cell r="F11330"/>
        </row>
        <row r="11331">
          <cell r="B11331"/>
          <cell r="C11331"/>
          <cell r="D11331"/>
          <cell r="E11331"/>
          <cell r="F11331"/>
        </row>
        <row r="11332">
          <cell r="B11332"/>
          <cell r="C11332"/>
          <cell r="D11332"/>
          <cell r="E11332"/>
          <cell r="F11332"/>
        </row>
        <row r="11333">
          <cell r="B11333"/>
          <cell r="C11333"/>
          <cell r="D11333"/>
          <cell r="E11333"/>
          <cell r="F11333"/>
        </row>
        <row r="11334">
          <cell r="B11334"/>
          <cell r="C11334"/>
          <cell r="D11334"/>
          <cell r="E11334"/>
          <cell r="F11334"/>
        </row>
        <row r="11335">
          <cell r="B11335"/>
          <cell r="C11335"/>
          <cell r="D11335"/>
          <cell r="E11335"/>
          <cell r="F11335"/>
        </row>
        <row r="11336">
          <cell r="B11336"/>
          <cell r="C11336"/>
          <cell r="D11336"/>
          <cell r="E11336"/>
          <cell r="F11336"/>
        </row>
        <row r="11337">
          <cell r="B11337"/>
          <cell r="C11337"/>
          <cell r="D11337"/>
          <cell r="E11337"/>
          <cell r="F11337"/>
        </row>
        <row r="11338">
          <cell r="B11338"/>
          <cell r="C11338"/>
          <cell r="D11338"/>
          <cell r="E11338"/>
          <cell r="F11338"/>
        </row>
        <row r="11339">
          <cell r="B11339"/>
          <cell r="C11339"/>
          <cell r="D11339"/>
          <cell r="E11339"/>
          <cell r="F11339"/>
        </row>
        <row r="11340">
          <cell r="B11340"/>
          <cell r="C11340"/>
          <cell r="D11340"/>
          <cell r="E11340"/>
          <cell r="F11340"/>
        </row>
        <row r="11341">
          <cell r="B11341"/>
          <cell r="C11341"/>
          <cell r="D11341"/>
          <cell r="E11341"/>
          <cell r="F11341"/>
        </row>
        <row r="11342">
          <cell r="B11342"/>
          <cell r="C11342"/>
          <cell r="D11342"/>
          <cell r="E11342"/>
          <cell r="F11342"/>
        </row>
        <row r="11343">
          <cell r="B11343"/>
          <cell r="C11343"/>
          <cell r="D11343"/>
          <cell r="E11343"/>
          <cell r="F11343"/>
        </row>
        <row r="11344">
          <cell r="B11344"/>
          <cell r="C11344"/>
          <cell r="D11344"/>
          <cell r="E11344"/>
          <cell r="F11344"/>
        </row>
        <row r="11345">
          <cell r="B11345"/>
          <cell r="C11345"/>
          <cell r="D11345"/>
          <cell r="E11345"/>
          <cell r="F11345"/>
        </row>
        <row r="11346">
          <cell r="B11346"/>
          <cell r="C11346"/>
          <cell r="D11346"/>
          <cell r="E11346"/>
          <cell r="F11346"/>
        </row>
        <row r="11347">
          <cell r="B11347"/>
          <cell r="C11347"/>
          <cell r="D11347"/>
          <cell r="E11347"/>
          <cell r="F11347"/>
        </row>
        <row r="11348">
          <cell r="B11348"/>
          <cell r="C11348"/>
          <cell r="D11348"/>
          <cell r="E11348"/>
          <cell r="F11348"/>
        </row>
        <row r="11349">
          <cell r="B11349"/>
          <cell r="C11349"/>
          <cell r="D11349"/>
          <cell r="E11349"/>
          <cell r="F11349"/>
        </row>
        <row r="11350">
          <cell r="B11350"/>
          <cell r="C11350"/>
          <cell r="D11350"/>
          <cell r="E11350"/>
          <cell r="F11350"/>
        </row>
        <row r="11351">
          <cell r="B11351"/>
          <cell r="C11351"/>
          <cell r="D11351"/>
          <cell r="E11351"/>
          <cell r="F11351"/>
        </row>
        <row r="11352">
          <cell r="B11352"/>
          <cell r="C11352"/>
          <cell r="D11352"/>
          <cell r="E11352"/>
          <cell r="F11352"/>
        </row>
        <row r="11353">
          <cell r="B11353"/>
          <cell r="C11353"/>
          <cell r="D11353"/>
          <cell r="E11353"/>
          <cell r="F11353"/>
        </row>
        <row r="11354">
          <cell r="B11354"/>
          <cell r="C11354"/>
          <cell r="D11354"/>
          <cell r="E11354"/>
          <cell r="F11354"/>
        </row>
        <row r="11355">
          <cell r="B11355"/>
          <cell r="C11355"/>
          <cell r="D11355"/>
          <cell r="E11355"/>
          <cell r="F11355"/>
        </row>
        <row r="11356">
          <cell r="B11356"/>
          <cell r="C11356"/>
          <cell r="D11356"/>
          <cell r="E11356"/>
          <cell r="F11356"/>
        </row>
        <row r="11357">
          <cell r="B11357"/>
          <cell r="C11357"/>
          <cell r="D11357"/>
          <cell r="E11357"/>
          <cell r="F11357"/>
        </row>
        <row r="11358">
          <cell r="B11358"/>
          <cell r="C11358"/>
          <cell r="D11358"/>
          <cell r="E11358"/>
          <cell r="F11358"/>
        </row>
        <row r="11359">
          <cell r="B11359"/>
          <cell r="C11359"/>
          <cell r="D11359"/>
          <cell r="E11359"/>
          <cell r="F11359"/>
        </row>
        <row r="11360">
          <cell r="B11360"/>
          <cell r="C11360"/>
          <cell r="D11360"/>
          <cell r="E11360"/>
          <cell r="F11360"/>
        </row>
        <row r="11361">
          <cell r="B11361"/>
          <cell r="C11361"/>
          <cell r="D11361"/>
          <cell r="E11361"/>
          <cell r="F11361"/>
        </row>
        <row r="11362">
          <cell r="B11362"/>
          <cell r="C11362"/>
          <cell r="D11362"/>
          <cell r="E11362"/>
          <cell r="F11362"/>
        </row>
        <row r="11363">
          <cell r="B11363"/>
          <cell r="C11363"/>
          <cell r="D11363"/>
          <cell r="E11363"/>
          <cell r="F11363"/>
        </row>
        <row r="11364">
          <cell r="B11364"/>
          <cell r="C11364"/>
          <cell r="D11364"/>
          <cell r="E11364"/>
          <cell r="F11364"/>
        </row>
        <row r="11365">
          <cell r="B11365"/>
          <cell r="C11365"/>
          <cell r="D11365"/>
          <cell r="E11365"/>
          <cell r="F11365"/>
        </row>
        <row r="11366">
          <cell r="B11366"/>
          <cell r="C11366"/>
          <cell r="D11366"/>
          <cell r="E11366"/>
          <cell r="F11366"/>
        </row>
        <row r="11367">
          <cell r="B11367"/>
          <cell r="C11367"/>
          <cell r="D11367"/>
          <cell r="E11367"/>
          <cell r="F11367"/>
        </row>
        <row r="11368">
          <cell r="B11368"/>
          <cell r="C11368"/>
          <cell r="D11368"/>
          <cell r="E11368"/>
          <cell r="F11368"/>
        </row>
        <row r="11369">
          <cell r="B11369"/>
          <cell r="C11369"/>
          <cell r="D11369"/>
          <cell r="E11369"/>
          <cell r="F11369"/>
        </row>
        <row r="11370">
          <cell r="B11370"/>
          <cell r="C11370"/>
          <cell r="D11370"/>
          <cell r="E11370"/>
          <cell r="F11370"/>
        </row>
        <row r="11371">
          <cell r="B11371"/>
          <cell r="C11371"/>
          <cell r="D11371"/>
          <cell r="E11371"/>
          <cell r="F11371"/>
        </row>
        <row r="11372">
          <cell r="B11372"/>
          <cell r="C11372"/>
          <cell r="D11372"/>
          <cell r="E11372"/>
          <cell r="F11372"/>
        </row>
        <row r="11373">
          <cell r="B11373"/>
          <cell r="C11373"/>
          <cell r="D11373"/>
          <cell r="E11373"/>
          <cell r="F11373"/>
        </row>
        <row r="11374">
          <cell r="B11374"/>
          <cell r="C11374"/>
          <cell r="D11374"/>
          <cell r="E11374"/>
          <cell r="F11374"/>
        </row>
        <row r="11375">
          <cell r="B11375"/>
          <cell r="C11375"/>
          <cell r="D11375"/>
          <cell r="E11375"/>
          <cell r="F11375"/>
        </row>
        <row r="11376">
          <cell r="B11376"/>
          <cell r="C11376"/>
          <cell r="D11376"/>
          <cell r="E11376"/>
          <cell r="F11376"/>
        </row>
        <row r="11377">
          <cell r="B11377"/>
          <cell r="C11377"/>
          <cell r="D11377"/>
          <cell r="E11377"/>
          <cell r="F11377"/>
        </row>
        <row r="11378">
          <cell r="B11378"/>
          <cell r="C11378"/>
          <cell r="D11378"/>
          <cell r="E11378"/>
          <cell r="F11378"/>
        </row>
        <row r="11379">
          <cell r="B11379"/>
          <cell r="C11379"/>
          <cell r="D11379"/>
          <cell r="E11379"/>
          <cell r="F11379"/>
        </row>
        <row r="11380">
          <cell r="B11380"/>
          <cell r="C11380"/>
          <cell r="D11380"/>
          <cell r="E11380"/>
          <cell r="F11380"/>
        </row>
        <row r="11381">
          <cell r="B11381"/>
          <cell r="C11381"/>
          <cell r="D11381"/>
          <cell r="E11381"/>
          <cell r="F11381"/>
        </row>
        <row r="11382">
          <cell r="B11382"/>
          <cell r="C11382"/>
          <cell r="D11382"/>
          <cell r="E11382"/>
          <cell r="F11382"/>
        </row>
        <row r="11383">
          <cell r="B11383"/>
          <cell r="C11383"/>
          <cell r="D11383"/>
          <cell r="E11383"/>
          <cell r="F11383"/>
        </row>
        <row r="11384">
          <cell r="B11384"/>
          <cell r="C11384"/>
          <cell r="D11384"/>
          <cell r="E11384"/>
          <cell r="F11384"/>
        </row>
        <row r="11385">
          <cell r="B11385"/>
          <cell r="C11385"/>
          <cell r="D11385"/>
          <cell r="E11385"/>
          <cell r="F11385"/>
        </row>
        <row r="11386">
          <cell r="B11386"/>
          <cell r="C11386"/>
          <cell r="D11386"/>
          <cell r="E11386"/>
          <cell r="F11386"/>
        </row>
        <row r="11387">
          <cell r="B11387"/>
          <cell r="C11387"/>
          <cell r="D11387"/>
          <cell r="E11387"/>
          <cell r="F11387"/>
        </row>
        <row r="11388">
          <cell r="B11388"/>
          <cell r="C11388"/>
          <cell r="D11388"/>
          <cell r="E11388"/>
          <cell r="F11388"/>
        </row>
        <row r="11389">
          <cell r="B11389"/>
          <cell r="C11389"/>
          <cell r="D11389"/>
          <cell r="E11389"/>
          <cell r="F11389"/>
        </row>
        <row r="11390">
          <cell r="B11390"/>
          <cell r="C11390"/>
          <cell r="D11390"/>
          <cell r="E11390"/>
          <cell r="F11390"/>
        </row>
        <row r="11391">
          <cell r="B11391"/>
          <cell r="C11391"/>
          <cell r="D11391"/>
          <cell r="E11391"/>
          <cell r="F11391"/>
        </row>
        <row r="11392">
          <cell r="B11392"/>
          <cell r="C11392"/>
          <cell r="D11392"/>
          <cell r="E11392"/>
          <cell r="F11392"/>
        </row>
        <row r="11393">
          <cell r="B11393"/>
          <cell r="C11393"/>
          <cell r="D11393"/>
          <cell r="E11393"/>
          <cell r="F11393"/>
        </row>
        <row r="11394">
          <cell r="B11394"/>
          <cell r="C11394"/>
          <cell r="D11394"/>
          <cell r="E11394"/>
          <cell r="F11394"/>
        </row>
        <row r="11395">
          <cell r="B11395"/>
          <cell r="C11395"/>
          <cell r="D11395"/>
          <cell r="E11395"/>
          <cell r="F11395"/>
        </row>
        <row r="11396">
          <cell r="B11396"/>
          <cell r="C11396"/>
          <cell r="D11396"/>
          <cell r="E11396"/>
          <cell r="F11396"/>
        </row>
        <row r="11397">
          <cell r="B11397"/>
          <cell r="C11397"/>
          <cell r="D11397"/>
          <cell r="E11397"/>
          <cell r="F11397"/>
        </row>
        <row r="11398">
          <cell r="B11398"/>
          <cell r="C11398"/>
          <cell r="D11398"/>
          <cell r="E11398"/>
          <cell r="F11398"/>
        </row>
        <row r="11399">
          <cell r="B11399"/>
          <cell r="C11399"/>
          <cell r="D11399"/>
          <cell r="E11399"/>
          <cell r="F11399"/>
        </row>
        <row r="11400">
          <cell r="B11400"/>
          <cell r="C11400"/>
          <cell r="D11400"/>
          <cell r="E11400"/>
          <cell r="F11400"/>
        </row>
        <row r="11401">
          <cell r="B11401"/>
          <cell r="C11401"/>
          <cell r="D11401"/>
          <cell r="E11401"/>
          <cell r="F11401"/>
        </row>
        <row r="11402">
          <cell r="B11402"/>
          <cell r="C11402"/>
          <cell r="D11402"/>
          <cell r="E11402"/>
          <cell r="F11402"/>
        </row>
        <row r="11403">
          <cell r="B11403"/>
          <cell r="C11403"/>
          <cell r="D11403"/>
          <cell r="E11403"/>
          <cell r="F11403"/>
        </row>
        <row r="11404">
          <cell r="B11404"/>
          <cell r="C11404"/>
          <cell r="D11404"/>
          <cell r="E11404"/>
          <cell r="F11404"/>
        </row>
        <row r="11405">
          <cell r="B11405"/>
          <cell r="C11405"/>
          <cell r="D11405"/>
          <cell r="E11405"/>
          <cell r="F11405"/>
        </row>
        <row r="11406">
          <cell r="B11406"/>
          <cell r="C11406"/>
          <cell r="D11406"/>
          <cell r="E11406"/>
          <cell r="F11406"/>
        </row>
        <row r="11407">
          <cell r="B11407"/>
          <cell r="C11407"/>
          <cell r="D11407"/>
          <cell r="E11407"/>
          <cell r="F11407"/>
        </row>
        <row r="11408">
          <cell r="B11408"/>
          <cell r="C11408"/>
          <cell r="D11408"/>
          <cell r="E11408"/>
          <cell r="F11408"/>
        </row>
        <row r="11409">
          <cell r="B11409"/>
          <cell r="C11409"/>
          <cell r="D11409"/>
          <cell r="E11409"/>
          <cell r="F11409"/>
        </row>
        <row r="11410">
          <cell r="B11410"/>
          <cell r="C11410"/>
          <cell r="D11410"/>
          <cell r="E11410"/>
          <cell r="F11410"/>
        </row>
        <row r="11411">
          <cell r="B11411"/>
          <cell r="C11411"/>
          <cell r="D11411"/>
          <cell r="E11411"/>
          <cell r="F11411"/>
        </row>
        <row r="11412">
          <cell r="B11412"/>
          <cell r="C11412"/>
          <cell r="D11412"/>
          <cell r="E11412"/>
          <cell r="F11412"/>
        </row>
        <row r="11413">
          <cell r="B11413"/>
          <cell r="C11413"/>
          <cell r="D11413"/>
          <cell r="E11413"/>
          <cell r="F11413"/>
        </row>
        <row r="11414">
          <cell r="B11414"/>
          <cell r="C11414"/>
          <cell r="D11414"/>
          <cell r="E11414"/>
          <cell r="F11414"/>
        </row>
        <row r="11415">
          <cell r="B11415"/>
          <cell r="C11415"/>
          <cell r="D11415"/>
          <cell r="E11415"/>
          <cell r="F11415"/>
        </row>
        <row r="11416">
          <cell r="B11416"/>
          <cell r="C11416"/>
          <cell r="D11416"/>
          <cell r="E11416"/>
          <cell r="F11416"/>
        </row>
        <row r="11417">
          <cell r="B11417"/>
          <cell r="C11417"/>
          <cell r="D11417"/>
          <cell r="E11417"/>
          <cell r="F11417"/>
        </row>
        <row r="11418">
          <cell r="B11418"/>
          <cell r="C11418"/>
          <cell r="D11418"/>
          <cell r="E11418"/>
          <cell r="F11418"/>
        </row>
        <row r="11419">
          <cell r="B11419"/>
          <cell r="C11419"/>
          <cell r="D11419"/>
          <cell r="E11419"/>
          <cell r="F11419"/>
        </row>
        <row r="11420">
          <cell r="B11420"/>
          <cell r="C11420"/>
          <cell r="D11420"/>
          <cell r="E11420"/>
          <cell r="F11420"/>
        </row>
        <row r="11421">
          <cell r="B11421"/>
          <cell r="C11421"/>
          <cell r="D11421"/>
          <cell r="E11421"/>
          <cell r="F11421"/>
        </row>
        <row r="11422">
          <cell r="B11422"/>
          <cell r="C11422"/>
          <cell r="D11422"/>
          <cell r="E11422"/>
          <cell r="F11422"/>
        </row>
        <row r="11423">
          <cell r="B11423"/>
          <cell r="C11423"/>
          <cell r="D11423"/>
          <cell r="E11423"/>
          <cell r="F11423"/>
        </row>
        <row r="11424">
          <cell r="B11424"/>
          <cell r="C11424"/>
          <cell r="D11424"/>
          <cell r="E11424"/>
          <cell r="F11424"/>
        </row>
        <row r="11425">
          <cell r="B11425"/>
          <cell r="C11425"/>
          <cell r="D11425"/>
          <cell r="E11425"/>
          <cell r="F11425"/>
        </row>
        <row r="11426">
          <cell r="B11426"/>
          <cell r="C11426"/>
          <cell r="D11426"/>
          <cell r="E11426"/>
          <cell r="F11426"/>
        </row>
        <row r="11427">
          <cell r="B11427"/>
          <cell r="C11427"/>
          <cell r="D11427"/>
          <cell r="E11427"/>
          <cell r="F11427"/>
        </row>
        <row r="11428">
          <cell r="B11428"/>
          <cell r="C11428"/>
          <cell r="D11428"/>
          <cell r="E11428"/>
          <cell r="F11428"/>
        </row>
        <row r="11429">
          <cell r="B11429"/>
          <cell r="C11429"/>
          <cell r="D11429"/>
          <cell r="E11429"/>
          <cell r="F11429"/>
        </row>
        <row r="11430">
          <cell r="B11430"/>
          <cell r="C11430"/>
          <cell r="D11430"/>
          <cell r="E11430"/>
          <cell r="F11430"/>
        </row>
        <row r="11431">
          <cell r="B11431"/>
          <cell r="C11431"/>
          <cell r="D11431"/>
          <cell r="E11431"/>
          <cell r="F11431"/>
        </row>
        <row r="11432">
          <cell r="B11432"/>
          <cell r="C11432"/>
          <cell r="D11432"/>
          <cell r="E11432"/>
          <cell r="F11432"/>
        </row>
        <row r="11433">
          <cell r="B11433"/>
          <cell r="C11433"/>
          <cell r="D11433"/>
          <cell r="E11433"/>
          <cell r="F11433"/>
        </row>
        <row r="11434">
          <cell r="B11434"/>
          <cell r="C11434"/>
          <cell r="D11434"/>
          <cell r="E11434"/>
          <cell r="F11434"/>
        </row>
        <row r="11435">
          <cell r="B11435"/>
          <cell r="C11435"/>
          <cell r="D11435"/>
          <cell r="E11435"/>
          <cell r="F11435"/>
        </row>
        <row r="11436">
          <cell r="B11436"/>
          <cell r="C11436"/>
          <cell r="D11436"/>
          <cell r="E11436"/>
          <cell r="F11436"/>
        </row>
        <row r="11437">
          <cell r="B11437"/>
          <cell r="C11437"/>
          <cell r="D11437"/>
          <cell r="E11437"/>
          <cell r="F11437"/>
        </row>
        <row r="11438">
          <cell r="B11438"/>
          <cell r="C11438"/>
          <cell r="D11438"/>
          <cell r="E11438"/>
          <cell r="F11438"/>
        </row>
        <row r="11439">
          <cell r="B11439"/>
          <cell r="C11439"/>
          <cell r="D11439"/>
          <cell r="E11439"/>
          <cell r="F11439"/>
        </row>
        <row r="11440">
          <cell r="B11440"/>
          <cell r="C11440"/>
          <cell r="D11440"/>
          <cell r="E11440"/>
          <cell r="F11440"/>
        </row>
        <row r="11441">
          <cell r="B11441"/>
          <cell r="C11441"/>
          <cell r="D11441"/>
          <cell r="E11441"/>
          <cell r="F11441"/>
        </row>
        <row r="11442">
          <cell r="B11442"/>
          <cell r="C11442"/>
          <cell r="D11442"/>
          <cell r="E11442"/>
          <cell r="F11442"/>
        </row>
        <row r="11443">
          <cell r="B11443"/>
          <cell r="C11443"/>
          <cell r="D11443"/>
          <cell r="E11443"/>
          <cell r="F11443"/>
        </row>
        <row r="11444">
          <cell r="B11444"/>
          <cell r="C11444"/>
          <cell r="D11444"/>
          <cell r="E11444"/>
          <cell r="F11444"/>
        </row>
        <row r="11445">
          <cell r="B11445"/>
          <cell r="C11445"/>
          <cell r="D11445"/>
          <cell r="E11445"/>
          <cell r="F11445"/>
        </row>
        <row r="11446">
          <cell r="B11446"/>
          <cell r="C11446"/>
          <cell r="D11446"/>
          <cell r="E11446"/>
          <cell r="F11446"/>
        </row>
        <row r="11447">
          <cell r="B11447"/>
          <cell r="C11447"/>
          <cell r="D11447"/>
          <cell r="E11447"/>
          <cell r="F11447"/>
        </row>
        <row r="11448">
          <cell r="B11448"/>
          <cell r="C11448"/>
          <cell r="D11448"/>
          <cell r="E11448"/>
          <cell r="F11448"/>
        </row>
        <row r="11449">
          <cell r="B11449"/>
          <cell r="C11449"/>
          <cell r="D11449"/>
          <cell r="E11449"/>
          <cell r="F11449"/>
        </row>
        <row r="11450">
          <cell r="B11450"/>
          <cell r="C11450"/>
          <cell r="D11450"/>
          <cell r="E11450"/>
          <cell r="F11450"/>
        </row>
        <row r="11451">
          <cell r="B11451"/>
          <cell r="C11451"/>
          <cell r="D11451"/>
          <cell r="E11451"/>
          <cell r="F11451"/>
        </row>
        <row r="11452">
          <cell r="B11452"/>
          <cell r="C11452"/>
          <cell r="D11452"/>
          <cell r="E11452"/>
          <cell r="F11452"/>
        </row>
        <row r="11453">
          <cell r="B11453"/>
          <cell r="C11453"/>
          <cell r="D11453"/>
          <cell r="E11453"/>
          <cell r="F11453"/>
        </row>
        <row r="11454">
          <cell r="B11454"/>
          <cell r="C11454"/>
          <cell r="D11454"/>
          <cell r="E11454"/>
          <cell r="F11454"/>
        </row>
        <row r="11455">
          <cell r="B11455"/>
          <cell r="C11455"/>
          <cell r="D11455"/>
          <cell r="E11455"/>
          <cell r="F11455"/>
        </row>
        <row r="11456">
          <cell r="B11456"/>
          <cell r="C11456"/>
          <cell r="D11456"/>
          <cell r="E11456"/>
          <cell r="F11456"/>
        </row>
        <row r="11457">
          <cell r="B11457"/>
          <cell r="C11457"/>
          <cell r="D11457"/>
          <cell r="E11457"/>
          <cell r="F11457"/>
        </row>
        <row r="11458">
          <cell r="B11458"/>
          <cell r="C11458"/>
          <cell r="D11458"/>
          <cell r="E11458"/>
          <cell r="F11458"/>
        </row>
        <row r="11459">
          <cell r="B11459"/>
          <cell r="C11459"/>
          <cell r="D11459"/>
          <cell r="E11459"/>
          <cell r="F11459"/>
        </row>
        <row r="11460">
          <cell r="B11460"/>
          <cell r="C11460"/>
          <cell r="D11460"/>
          <cell r="E11460"/>
          <cell r="F11460"/>
        </row>
        <row r="11461">
          <cell r="B11461"/>
          <cell r="C11461"/>
          <cell r="D11461"/>
          <cell r="E11461"/>
          <cell r="F11461"/>
        </row>
        <row r="11462">
          <cell r="B11462"/>
          <cell r="C11462"/>
          <cell r="D11462"/>
          <cell r="E11462"/>
          <cell r="F11462"/>
        </row>
        <row r="11463">
          <cell r="B11463"/>
          <cell r="C11463"/>
          <cell r="D11463"/>
          <cell r="E11463"/>
          <cell r="F11463"/>
        </row>
        <row r="11464">
          <cell r="B11464"/>
          <cell r="C11464"/>
          <cell r="D11464"/>
          <cell r="E11464"/>
          <cell r="F11464"/>
        </row>
        <row r="11465">
          <cell r="B11465"/>
          <cell r="C11465"/>
          <cell r="D11465"/>
          <cell r="E11465"/>
          <cell r="F11465"/>
        </row>
        <row r="11466">
          <cell r="B11466"/>
          <cell r="C11466"/>
          <cell r="D11466"/>
          <cell r="E11466"/>
          <cell r="F11466"/>
        </row>
        <row r="11467">
          <cell r="B11467"/>
          <cell r="C11467"/>
          <cell r="D11467"/>
          <cell r="E11467"/>
          <cell r="F11467"/>
        </row>
        <row r="11468">
          <cell r="B11468"/>
          <cell r="C11468"/>
          <cell r="D11468"/>
          <cell r="E11468"/>
          <cell r="F11468"/>
        </row>
        <row r="11469">
          <cell r="B11469"/>
          <cell r="C11469"/>
          <cell r="D11469"/>
          <cell r="E11469"/>
          <cell r="F11469"/>
        </row>
        <row r="11470">
          <cell r="B11470"/>
          <cell r="C11470"/>
          <cell r="D11470"/>
          <cell r="E11470"/>
          <cell r="F11470"/>
        </row>
        <row r="11471">
          <cell r="B11471"/>
          <cell r="C11471"/>
          <cell r="D11471"/>
          <cell r="E11471"/>
          <cell r="F11471"/>
        </row>
        <row r="11472">
          <cell r="B11472"/>
          <cell r="C11472"/>
          <cell r="D11472"/>
          <cell r="E11472"/>
          <cell r="F11472"/>
        </row>
        <row r="11473">
          <cell r="B11473"/>
          <cell r="C11473"/>
          <cell r="D11473"/>
          <cell r="E11473"/>
          <cell r="F11473"/>
        </row>
        <row r="11474">
          <cell r="B11474"/>
          <cell r="C11474"/>
          <cell r="D11474"/>
          <cell r="E11474"/>
          <cell r="F11474"/>
        </row>
        <row r="11475">
          <cell r="B11475"/>
          <cell r="C11475"/>
          <cell r="D11475"/>
          <cell r="E11475"/>
          <cell r="F11475"/>
        </row>
        <row r="11476">
          <cell r="B11476"/>
          <cell r="C11476"/>
          <cell r="D11476"/>
          <cell r="E11476"/>
          <cell r="F11476"/>
        </row>
        <row r="11477">
          <cell r="B11477"/>
          <cell r="C11477"/>
          <cell r="D11477"/>
          <cell r="E11477"/>
          <cell r="F11477"/>
        </row>
        <row r="11478">
          <cell r="B11478"/>
          <cell r="C11478"/>
          <cell r="D11478"/>
          <cell r="E11478"/>
          <cell r="F11478"/>
        </row>
        <row r="11479">
          <cell r="B11479"/>
          <cell r="C11479"/>
          <cell r="D11479"/>
          <cell r="E11479"/>
          <cell r="F11479"/>
        </row>
        <row r="11480">
          <cell r="B11480"/>
          <cell r="C11480"/>
          <cell r="D11480"/>
          <cell r="E11480"/>
          <cell r="F11480"/>
        </row>
        <row r="11481">
          <cell r="B11481"/>
          <cell r="C11481"/>
          <cell r="D11481"/>
          <cell r="E11481"/>
          <cell r="F11481"/>
        </row>
        <row r="11482">
          <cell r="B11482"/>
          <cell r="C11482"/>
          <cell r="D11482"/>
          <cell r="E11482"/>
          <cell r="F11482"/>
        </row>
        <row r="11483">
          <cell r="B11483"/>
          <cell r="C11483"/>
          <cell r="D11483"/>
          <cell r="E11483"/>
          <cell r="F11483"/>
        </row>
        <row r="11484">
          <cell r="B11484"/>
          <cell r="C11484"/>
          <cell r="D11484"/>
          <cell r="E11484"/>
          <cell r="F11484"/>
        </row>
        <row r="11485">
          <cell r="B11485"/>
          <cell r="C11485"/>
          <cell r="D11485"/>
          <cell r="E11485"/>
          <cell r="F11485"/>
        </row>
        <row r="11486">
          <cell r="B11486"/>
          <cell r="C11486"/>
          <cell r="D11486"/>
          <cell r="E11486"/>
          <cell r="F11486"/>
        </row>
        <row r="11487">
          <cell r="B11487"/>
          <cell r="C11487"/>
          <cell r="D11487"/>
          <cell r="E11487"/>
          <cell r="F11487"/>
        </row>
        <row r="11488">
          <cell r="B11488"/>
          <cell r="C11488"/>
          <cell r="D11488"/>
          <cell r="E11488"/>
          <cell r="F11488"/>
        </row>
        <row r="11489">
          <cell r="B11489"/>
          <cell r="C11489"/>
          <cell r="D11489"/>
          <cell r="E11489"/>
          <cell r="F11489"/>
        </row>
        <row r="11490">
          <cell r="B11490"/>
          <cell r="C11490"/>
          <cell r="D11490"/>
          <cell r="E11490"/>
          <cell r="F11490"/>
        </row>
        <row r="11491">
          <cell r="B11491"/>
          <cell r="C11491"/>
          <cell r="D11491"/>
          <cell r="E11491"/>
          <cell r="F11491"/>
        </row>
        <row r="11492">
          <cell r="B11492"/>
          <cell r="C11492"/>
          <cell r="D11492"/>
          <cell r="E11492"/>
          <cell r="F11492"/>
        </row>
        <row r="11493">
          <cell r="B11493"/>
          <cell r="C11493"/>
          <cell r="D11493"/>
          <cell r="E11493"/>
          <cell r="F11493"/>
        </row>
        <row r="11494">
          <cell r="B11494"/>
          <cell r="C11494"/>
          <cell r="D11494"/>
          <cell r="E11494"/>
          <cell r="F11494"/>
        </row>
        <row r="11495">
          <cell r="B11495"/>
          <cell r="C11495"/>
          <cell r="D11495"/>
          <cell r="E11495"/>
          <cell r="F11495"/>
        </row>
        <row r="11496">
          <cell r="B11496"/>
          <cell r="C11496"/>
          <cell r="D11496"/>
          <cell r="E11496"/>
          <cell r="F11496"/>
        </row>
        <row r="11497">
          <cell r="B11497"/>
          <cell r="C11497"/>
          <cell r="D11497"/>
          <cell r="E11497"/>
          <cell r="F11497"/>
        </row>
        <row r="11498">
          <cell r="B11498"/>
          <cell r="C11498"/>
          <cell r="D11498"/>
          <cell r="E11498"/>
          <cell r="F11498"/>
        </row>
        <row r="11499">
          <cell r="B11499"/>
          <cell r="C11499"/>
          <cell r="D11499"/>
          <cell r="E11499"/>
          <cell r="F11499"/>
        </row>
        <row r="11500">
          <cell r="B11500"/>
          <cell r="C11500"/>
          <cell r="D11500"/>
          <cell r="E11500"/>
          <cell r="F11500"/>
        </row>
        <row r="11501">
          <cell r="B11501"/>
          <cell r="C11501"/>
          <cell r="D11501"/>
          <cell r="E11501"/>
          <cell r="F11501"/>
        </row>
        <row r="11502">
          <cell r="B11502"/>
          <cell r="C11502"/>
          <cell r="D11502"/>
          <cell r="E11502"/>
          <cell r="F11502"/>
        </row>
        <row r="11503">
          <cell r="B11503"/>
          <cell r="C11503"/>
          <cell r="D11503"/>
          <cell r="E11503"/>
          <cell r="F11503"/>
        </row>
        <row r="11504">
          <cell r="B11504"/>
          <cell r="C11504"/>
          <cell r="D11504"/>
          <cell r="E11504"/>
          <cell r="F11504"/>
        </row>
        <row r="11505">
          <cell r="B11505"/>
          <cell r="C11505"/>
          <cell r="D11505"/>
          <cell r="E11505"/>
          <cell r="F11505"/>
        </row>
        <row r="11506">
          <cell r="B11506"/>
          <cell r="C11506"/>
          <cell r="D11506"/>
          <cell r="E11506"/>
          <cell r="F11506"/>
        </row>
        <row r="11507">
          <cell r="B11507"/>
          <cell r="C11507"/>
          <cell r="D11507"/>
          <cell r="E11507"/>
          <cell r="F11507"/>
        </row>
        <row r="11508">
          <cell r="B11508"/>
          <cell r="C11508"/>
          <cell r="D11508"/>
          <cell r="E11508"/>
          <cell r="F11508"/>
        </row>
        <row r="11509">
          <cell r="B11509"/>
          <cell r="C11509"/>
          <cell r="D11509"/>
          <cell r="E11509"/>
          <cell r="F11509"/>
        </row>
        <row r="11510">
          <cell r="B11510"/>
          <cell r="C11510"/>
          <cell r="D11510"/>
          <cell r="E11510"/>
          <cell r="F11510"/>
        </row>
        <row r="11511">
          <cell r="B11511"/>
          <cell r="C11511"/>
          <cell r="D11511"/>
          <cell r="E11511"/>
          <cell r="F11511"/>
        </row>
        <row r="11512">
          <cell r="B11512"/>
          <cell r="C11512"/>
          <cell r="D11512"/>
          <cell r="E11512"/>
          <cell r="F11512"/>
        </row>
        <row r="11513">
          <cell r="B11513"/>
          <cell r="C11513"/>
          <cell r="D11513"/>
          <cell r="E11513"/>
          <cell r="F11513"/>
        </row>
        <row r="11514">
          <cell r="B11514"/>
          <cell r="C11514"/>
          <cell r="D11514"/>
          <cell r="E11514"/>
          <cell r="F11514"/>
        </row>
        <row r="11515">
          <cell r="B11515"/>
          <cell r="C11515"/>
          <cell r="D11515"/>
          <cell r="E11515"/>
          <cell r="F11515"/>
        </row>
        <row r="11516">
          <cell r="B11516"/>
          <cell r="C11516"/>
          <cell r="D11516"/>
          <cell r="E11516"/>
          <cell r="F11516"/>
        </row>
        <row r="11517">
          <cell r="B11517"/>
          <cell r="C11517"/>
          <cell r="D11517"/>
          <cell r="E11517"/>
          <cell r="F11517"/>
        </row>
        <row r="11518">
          <cell r="B11518"/>
          <cell r="C11518"/>
          <cell r="D11518"/>
          <cell r="E11518"/>
          <cell r="F11518"/>
        </row>
        <row r="11519">
          <cell r="B11519"/>
          <cell r="C11519"/>
          <cell r="D11519"/>
          <cell r="E11519"/>
          <cell r="F11519"/>
        </row>
        <row r="11520">
          <cell r="B11520"/>
          <cell r="C11520"/>
          <cell r="D11520"/>
          <cell r="E11520"/>
          <cell r="F11520"/>
        </row>
        <row r="11521">
          <cell r="B11521"/>
          <cell r="C11521"/>
          <cell r="D11521"/>
          <cell r="E11521"/>
          <cell r="F11521"/>
        </row>
        <row r="11522">
          <cell r="B11522"/>
          <cell r="C11522"/>
          <cell r="D11522"/>
          <cell r="E11522"/>
          <cell r="F11522"/>
        </row>
        <row r="11523">
          <cell r="B11523"/>
          <cell r="C11523"/>
          <cell r="D11523"/>
          <cell r="E11523"/>
          <cell r="F11523"/>
        </row>
        <row r="11524">
          <cell r="B11524"/>
          <cell r="C11524"/>
          <cell r="D11524"/>
          <cell r="E11524"/>
          <cell r="F11524"/>
        </row>
        <row r="11525">
          <cell r="B11525"/>
          <cell r="C11525"/>
          <cell r="D11525"/>
          <cell r="E11525"/>
          <cell r="F11525"/>
        </row>
        <row r="11526">
          <cell r="B11526"/>
          <cell r="C11526"/>
          <cell r="D11526"/>
          <cell r="E11526"/>
          <cell r="F11526"/>
        </row>
        <row r="11527">
          <cell r="B11527"/>
          <cell r="C11527"/>
          <cell r="D11527"/>
          <cell r="E11527"/>
          <cell r="F11527"/>
        </row>
        <row r="11528">
          <cell r="B11528"/>
          <cell r="C11528"/>
          <cell r="D11528"/>
          <cell r="E11528"/>
          <cell r="F11528"/>
        </row>
        <row r="11529">
          <cell r="B11529"/>
          <cell r="C11529"/>
          <cell r="D11529"/>
          <cell r="E11529"/>
          <cell r="F11529"/>
        </row>
        <row r="11530">
          <cell r="B11530"/>
          <cell r="C11530"/>
          <cell r="D11530"/>
          <cell r="E11530"/>
          <cell r="F11530"/>
        </row>
        <row r="11531">
          <cell r="B11531"/>
          <cell r="C11531"/>
          <cell r="D11531"/>
          <cell r="E11531"/>
          <cell r="F11531"/>
        </row>
        <row r="11532">
          <cell r="B11532"/>
          <cell r="C11532"/>
          <cell r="D11532"/>
          <cell r="E11532"/>
          <cell r="F11532"/>
        </row>
        <row r="11533">
          <cell r="B11533"/>
          <cell r="C11533"/>
          <cell r="D11533"/>
          <cell r="E11533"/>
          <cell r="F11533"/>
        </row>
        <row r="11534">
          <cell r="B11534"/>
          <cell r="C11534"/>
          <cell r="D11534"/>
          <cell r="E11534"/>
          <cell r="F11534"/>
        </row>
        <row r="11535">
          <cell r="B11535"/>
          <cell r="C11535"/>
          <cell r="D11535"/>
          <cell r="E11535"/>
          <cell r="F11535"/>
        </row>
        <row r="11536">
          <cell r="B11536"/>
          <cell r="C11536"/>
          <cell r="D11536"/>
          <cell r="E11536"/>
          <cell r="F11536"/>
        </row>
        <row r="11537">
          <cell r="B11537"/>
          <cell r="C11537"/>
          <cell r="D11537"/>
          <cell r="E11537"/>
          <cell r="F11537"/>
        </row>
        <row r="11538">
          <cell r="B11538"/>
          <cell r="C11538"/>
          <cell r="D11538"/>
          <cell r="E11538"/>
          <cell r="F11538"/>
        </row>
        <row r="11539">
          <cell r="B11539"/>
          <cell r="C11539"/>
          <cell r="D11539"/>
          <cell r="E11539"/>
          <cell r="F11539"/>
        </row>
        <row r="11540">
          <cell r="B11540"/>
          <cell r="C11540"/>
          <cell r="D11540"/>
          <cell r="E11540"/>
          <cell r="F11540"/>
        </row>
        <row r="11541">
          <cell r="B11541"/>
          <cell r="C11541"/>
          <cell r="D11541"/>
          <cell r="E11541"/>
          <cell r="F11541"/>
        </row>
        <row r="11542">
          <cell r="B11542"/>
          <cell r="C11542"/>
          <cell r="D11542"/>
          <cell r="E11542"/>
          <cell r="F11542"/>
        </row>
        <row r="11543">
          <cell r="B11543"/>
          <cell r="C11543"/>
          <cell r="D11543"/>
          <cell r="E11543"/>
          <cell r="F11543"/>
        </row>
        <row r="11544">
          <cell r="B11544"/>
          <cell r="C11544"/>
          <cell r="D11544"/>
          <cell r="E11544"/>
          <cell r="F11544"/>
        </row>
        <row r="11545">
          <cell r="B11545"/>
          <cell r="C11545"/>
          <cell r="D11545"/>
          <cell r="E11545"/>
          <cell r="F11545"/>
        </row>
        <row r="11546">
          <cell r="B11546"/>
          <cell r="C11546"/>
          <cell r="D11546"/>
          <cell r="E11546"/>
          <cell r="F11546"/>
        </row>
        <row r="11547">
          <cell r="B11547"/>
          <cell r="C11547"/>
          <cell r="D11547"/>
          <cell r="E11547"/>
          <cell r="F11547"/>
        </row>
        <row r="11548">
          <cell r="B11548"/>
          <cell r="C11548"/>
          <cell r="D11548"/>
          <cell r="E11548"/>
          <cell r="F11548"/>
        </row>
        <row r="11549">
          <cell r="B11549"/>
          <cell r="C11549"/>
          <cell r="D11549"/>
          <cell r="E11549"/>
          <cell r="F11549"/>
        </row>
        <row r="11550">
          <cell r="B11550"/>
          <cell r="C11550"/>
          <cell r="D11550"/>
          <cell r="E11550"/>
          <cell r="F11550"/>
        </row>
        <row r="11551">
          <cell r="B11551"/>
          <cell r="C11551"/>
          <cell r="D11551"/>
          <cell r="E11551"/>
          <cell r="F11551"/>
        </row>
        <row r="11552">
          <cell r="B11552"/>
          <cell r="C11552"/>
          <cell r="D11552"/>
          <cell r="E11552"/>
          <cell r="F11552"/>
        </row>
        <row r="11553">
          <cell r="B11553"/>
          <cell r="C11553"/>
          <cell r="D11553"/>
          <cell r="E11553"/>
          <cell r="F11553"/>
        </row>
        <row r="11554">
          <cell r="B11554"/>
          <cell r="C11554"/>
          <cell r="D11554"/>
          <cell r="E11554"/>
          <cell r="F11554"/>
        </row>
        <row r="11555">
          <cell r="B11555"/>
          <cell r="C11555"/>
          <cell r="D11555"/>
          <cell r="E11555"/>
          <cell r="F11555"/>
        </row>
        <row r="11556">
          <cell r="B11556"/>
          <cell r="C11556"/>
          <cell r="D11556"/>
          <cell r="E11556"/>
          <cell r="F11556"/>
        </row>
        <row r="11557">
          <cell r="B11557"/>
          <cell r="C11557"/>
          <cell r="D11557"/>
          <cell r="E11557"/>
          <cell r="F11557"/>
        </row>
        <row r="11558">
          <cell r="B11558"/>
          <cell r="C11558"/>
          <cell r="D11558"/>
          <cell r="E11558"/>
          <cell r="F11558"/>
        </row>
        <row r="11559">
          <cell r="B11559"/>
          <cell r="C11559"/>
          <cell r="D11559"/>
          <cell r="E11559"/>
          <cell r="F11559"/>
        </row>
        <row r="11560">
          <cell r="B11560"/>
          <cell r="C11560"/>
          <cell r="D11560"/>
          <cell r="E11560"/>
          <cell r="F11560"/>
        </row>
        <row r="11561">
          <cell r="B11561"/>
          <cell r="C11561"/>
          <cell r="D11561"/>
          <cell r="E11561"/>
          <cell r="F11561"/>
        </row>
        <row r="11562">
          <cell r="B11562"/>
          <cell r="C11562"/>
          <cell r="D11562"/>
          <cell r="E11562"/>
          <cell r="F11562"/>
        </row>
        <row r="11563">
          <cell r="B11563"/>
          <cell r="C11563"/>
          <cell r="D11563"/>
          <cell r="E11563"/>
          <cell r="F11563"/>
        </row>
        <row r="11564">
          <cell r="B11564"/>
          <cell r="C11564"/>
          <cell r="D11564"/>
          <cell r="E11564"/>
          <cell r="F11564"/>
        </row>
        <row r="11565">
          <cell r="B11565"/>
          <cell r="C11565"/>
          <cell r="D11565"/>
          <cell r="E11565"/>
          <cell r="F11565"/>
        </row>
        <row r="11566">
          <cell r="B11566"/>
          <cell r="C11566"/>
          <cell r="D11566"/>
          <cell r="E11566"/>
          <cell r="F11566"/>
        </row>
        <row r="11567">
          <cell r="B11567"/>
          <cell r="C11567"/>
          <cell r="D11567"/>
          <cell r="E11567"/>
          <cell r="F11567"/>
        </row>
        <row r="11568">
          <cell r="B11568"/>
          <cell r="C11568"/>
          <cell r="D11568"/>
          <cell r="E11568"/>
          <cell r="F11568"/>
        </row>
        <row r="11569">
          <cell r="B11569"/>
          <cell r="C11569"/>
          <cell r="D11569"/>
          <cell r="E11569"/>
          <cell r="F11569"/>
        </row>
        <row r="11570">
          <cell r="B11570"/>
          <cell r="C11570"/>
          <cell r="D11570"/>
          <cell r="E11570"/>
          <cell r="F11570"/>
        </row>
        <row r="11571">
          <cell r="B11571"/>
          <cell r="C11571"/>
          <cell r="D11571"/>
          <cell r="E11571"/>
          <cell r="F11571"/>
        </row>
        <row r="11572">
          <cell r="B11572"/>
          <cell r="C11572"/>
          <cell r="D11572"/>
          <cell r="E11572"/>
          <cell r="F11572"/>
        </row>
        <row r="11573">
          <cell r="B11573"/>
          <cell r="C11573"/>
          <cell r="D11573"/>
          <cell r="E11573"/>
          <cell r="F11573"/>
        </row>
        <row r="11574">
          <cell r="B11574"/>
          <cell r="C11574"/>
          <cell r="D11574"/>
          <cell r="E11574"/>
          <cell r="F11574"/>
        </row>
        <row r="11575">
          <cell r="B11575"/>
          <cell r="C11575"/>
          <cell r="D11575"/>
          <cell r="E11575"/>
          <cell r="F11575"/>
        </row>
        <row r="11576">
          <cell r="B11576"/>
          <cell r="C11576"/>
          <cell r="D11576"/>
          <cell r="E11576"/>
          <cell r="F11576"/>
        </row>
        <row r="11577">
          <cell r="B11577"/>
          <cell r="C11577"/>
          <cell r="D11577"/>
          <cell r="E11577"/>
          <cell r="F11577"/>
        </row>
        <row r="11578">
          <cell r="B11578"/>
          <cell r="C11578"/>
          <cell r="D11578"/>
          <cell r="E11578"/>
          <cell r="F11578"/>
        </row>
        <row r="11579">
          <cell r="B11579"/>
          <cell r="C11579"/>
          <cell r="D11579"/>
          <cell r="E11579"/>
          <cell r="F11579"/>
        </row>
        <row r="11580">
          <cell r="B11580"/>
          <cell r="C11580"/>
          <cell r="D11580"/>
          <cell r="E11580"/>
          <cell r="F11580"/>
        </row>
        <row r="11581">
          <cell r="B11581"/>
          <cell r="C11581"/>
          <cell r="D11581"/>
          <cell r="E11581"/>
          <cell r="F11581"/>
        </row>
        <row r="11582">
          <cell r="B11582"/>
          <cell r="C11582"/>
          <cell r="D11582"/>
          <cell r="E11582"/>
          <cell r="F11582"/>
        </row>
        <row r="11583">
          <cell r="B11583"/>
          <cell r="C11583"/>
          <cell r="D11583"/>
          <cell r="E11583"/>
          <cell r="F11583"/>
        </row>
        <row r="11584">
          <cell r="B11584"/>
          <cell r="C11584"/>
          <cell r="D11584"/>
          <cell r="E11584"/>
          <cell r="F11584"/>
        </row>
        <row r="11585">
          <cell r="B11585"/>
          <cell r="C11585"/>
          <cell r="D11585"/>
          <cell r="E11585"/>
          <cell r="F11585"/>
        </row>
        <row r="11586">
          <cell r="B11586"/>
          <cell r="C11586"/>
          <cell r="D11586"/>
          <cell r="E11586"/>
          <cell r="F11586"/>
        </row>
        <row r="11587">
          <cell r="B11587"/>
          <cell r="C11587"/>
          <cell r="D11587"/>
          <cell r="E11587"/>
          <cell r="F11587"/>
        </row>
        <row r="11588">
          <cell r="B11588"/>
          <cell r="C11588"/>
          <cell r="D11588"/>
          <cell r="E11588"/>
          <cell r="F11588"/>
        </row>
        <row r="11589">
          <cell r="B11589"/>
          <cell r="C11589"/>
          <cell r="D11589"/>
          <cell r="E11589"/>
          <cell r="F11589"/>
        </row>
        <row r="11590">
          <cell r="B11590"/>
          <cell r="C11590"/>
          <cell r="D11590"/>
          <cell r="E11590"/>
          <cell r="F11590"/>
        </row>
        <row r="11591">
          <cell r="B11591"/>
          <cell r="C11591"/>
          <cell r="D11591"/>
          <cell r="E11591"/>
          <cell r="F11591"/>
        </row>
        <row r="11592">
          <cell r="B11592"/>
          <cell r="C11592"/>
          <cell r="D11592"/>
          <cell r="E11592"/>
          <cell r="F11592"/>
        </row>
        <row r="11593">
          <cell r="B11593"/>
          <cell r="C11593"/>
          <cell r="D11593"/>
          <cell r="E11593"/>
          <cell r="F11593"/>
        </row>
        <row r="11594">
          <cell r="B11594"/>
          <cell r="C11594"/>
          <cell r="D11594"/>
          <cell r="E11594"/>
          <cell r="F11594"/>
        </row>
        <row r="11595">
          <cell r="B11595"/>
          <cell r="C11595"/>
          <cell r="D11595"/>
          <cell r="E11595"/>
          <cell r="F11595"/>
        </row>
        <row r="11596">
          <cell r="B11596"/>
          <cell r="C11596"/>
          <cell r="D11596"/>
          <cell r="E11596"/>
          <cell r="F11596"/>
        </row>
        <row r="11597">
          <cell r="B11597"/>
          <cell r="C11597"/>
          <cell r="D11597"/>
          <cell r="E11597"/>
          <cell r="F11597"/>
        </row>
        <row r="11598">
          <cell r="B11598"/>
          <cell r="C11598"/>
          <cell r="D11598"/>
          <cell r="E11598"/>
          <cell r="F11598"/>
        </row>
        <row r="11599">
          <cell r="B11599"/>
          <cell r="C11599"/>
          <cell r="D11599"/>
          <cell r="E11599"/>
          <cell r="F11599"/>
        </row>
        <row r="11600">
          <cell r="B11600"/>
          <cell r="C11600"/>
          <cell r="D11600"/>
          <cell r="E11600"/>
          <cell r="F11600"/>
        </row>
        <row r="11601">
          <cell r="B11601"/>
          <cell r="C11601"/>
          <cell r="D11601"/>
          <cell r="E11601"/>
          <cell r="F11601"/>
        </row>
        <row r="11602">
          <cell r="B11602"/>
          <cell r="C11602"/>
          <cell r="D11602"/>
          <cell r="E11602"/>
          <cell r="F11602"/>
        </row>
        <row r="11603">
          <cell r="B11603"/>
          <cell r="C11603"/>
          <cell r="D11603"/>
          <cell r="E11603"/>
          <cell r="F11603"/>
        </row>
        <row r="11604">
          <cell r="B11604"/>
          <cell r="C11604"/>
          <cell r="D11604"/>
          <cell r="E11604"/>
          <cell r="F11604"/>
        </row>
        <row r="11605">
          <cell r="B11605"/>
          <cell r="C11605"/>
          <cell r="D11605"/>
          <cell r="E11605"/>
          <cell r="F11605"/>
        </row>
        <row r="11606">
          <cell r="B11606"/>
          <cell r="C11606"/>
          <cell r="D11606"/>
          <cell r="E11606"/>
          <cell r="F11606"/>
        </row>
        <row r="11607">
          <cell r="B11607"/>
          <cell r="C11607"/>
          <cell r="D11607"/>
          <cell r="E11607"/>
          <cell r="F11607"/>
        </row>
        <row r="11608">
          <cell r="B11608"/>
          <cell r="C11608"/>
          <cell r="D11608"/>
          <cell r="E11608"/>
          <cell r="F11608"/>
        </row>
        <row r="11609">
          <cell r="B11609"/>
          <cell r="C11609"/>
          <cell r="D11609"/>
          <cell r="E11609"/>
          <cell r="F11609"/>
        </row>
        <row r="11610">
          <cell r="B11610"/>
          <cell r="C11610"/>
          <cell r="D11610"/>
          <cell r="E11610"/>
          <cell r="F11610"/>
        </row>
        <row r="11611">
          <cell r="B11611"/>
          <cell r="C11611"/>
          <cell r="D11611"/>
          <cell r="E11611"/>
          <cell r="F11611"/>
        </row>
        <row r="11612">
          <cell r="B11612"/>
          <cell r="C11612"/>
          <cell r="D11612"/>
          <cell r="E11612"/>
          <cell r="F11612"/>
        </row>
        <row r="11613">
          <cell r="B11613"/>
          <cell r="C11613"/>
          <cell r="D11613"/>
          <cell r="E11613"/>
          <cell r="F11613"/>
        </row>
        <row r="11614">
          <cell r="B11614"/>
          <cell r="C11614"/>
          <cell r="D11614"/>
          <cell r="E11614"/>
          <cell r="F11614"/>
        </row>
        <row r="11615">
          <cell r="B11615"/>
          <cell r="C11615"/>
          <cell r="D11615"/>
          <cell r="E11615"/>
          <cell r="F11615"/>
        </row>
        <row r="11616">
          <cell r="B11616"/>
          <cell r="C11616"/>
          <cell r="D11616"/>
          <cell r="E11616"/>
          <cell r="F11616"/>
        </row>
        <row r="11617">
          <cell r="B11617"/>
          <cell r="C11617"/>
          <cell r="D11617"/>
          <cell r="E11617"/>
          <cell r="F11617"/>
        </row>
        <row r="11618">
          <cell r="B11618"/>
          <cell r="C11618"/>
          <cell r="D11618"/>
          <cell r="E11618"/>
          <cell r="F11618"/>
        </row>
        <row r="11619">
          <cell r="B11619"/>
          <cell r="C11619"/>
          <cell r="D11619"/>
          <cell r="E11619"/>
          <cell r="F11619"/>
        </row>
        <row r="11620">
          <cell r="B11620"/>
          <cell r="C11620"/>
          <cell r="D11620"/>
          <cell r="E11620"/>
          <cell r="F11620"/>
        </row>
        <row r="11621">
          <cell r="B11621"/>
          <cell r="C11621"/>
          <cell r="D11621"/>
          <cell r="E11621"/>
          <cell r="F11621"/>
        </row>
        <row r="11622">
          <cell r="B11622"/>
          <cell r="C11622"/>
          <cell r="D11622"/>
          <cell r="E11622"/>
          <cell r="F11622"/>
        </row>
        <row r="11623">
          <cell r="B11623"/>
          <cell r="C11623"/>
          <cell r="D11623"/>
          <cell r="E11623"/>
          <cell r="F11623"/>
        </row>
        <row r="11624">
          <cell r="B11624"/>
          <cell r="C11624"/>
          <cell r="D11624"/>
          <cell r="E11624"/>
          <cell r="F11624"/>
        </row>
        <row r="11625">
          <cell r="B11625"/>
          <cell r="C11625"/>
          <cell r="D11625"/>
          <cell r="E11625"/>
          <cell r="F11625"/>
        </row>
        <row r="11626">
          <cell r="B11626"/>
          <cell r="C11626"/>
          <cell r="D11626"/>
          <cell r="E11626"/>
          <cell r="F11626"/>
        </row>
        <row r="11627">
          <cell r="B11627"/>
          <cell r="C11627"/>
          <cell r="D11627"/>
          <cell r="E11627"/>
          <cell r="F11627"/>
        </row>
        <row r="11628">
          <cell r="B11628"/>
          <cell r="C11628"/>
          <cell r="D11628"/>
          <cell r="E11628"/>
          <cell r="F11628"/>
        </row>
        <row r="11629">
          <cell r="B11629"/>
          <cell r="C11629"/>
          <cell r="D11629"/>
          <cell r="E11629"/>
          <cell r="F11629"/>
        </row>
        <row r="11630">
          <cell r="B11630"/>
          <cell r="C11630"/>
          <cell r="D11630"/>
          <cell r="E11630"/>
          <cell r="F11630"/>
        </row>
        <row r="11631">
          <cell r="B11631"/>
          <cell r="C11631"/>
          <cell r="D11631"/>
          <cell r="E11631"/>
          <cell r="F11631"/>
        </row>
        <row r="11632">
          <cell r="B11632"/>
          <cell r="C11632"/>
          <cell r="D11632"/>
          <cell r="E11632"/>
          <cell r="F11632"/>
        </row>
        <row r="11633">
          <cell r="B11633"/>
          <cell r="C11633"/>
          <cell r="D11633"/>
          <cell r="E11633"/>
          <cell r="F11633"/>
        </row>
        <row r="11634">
          <cell r="B11634"/>
          <cell r="C11634"/>
          <cell r="D11634"/>
          <cell r="E11634"/>
          <cell r="F11634"/>
        </row>
        <row r="11635">
          <cell r="B11635"/>
          <cell r="C11635"/>
          <cell r="D11635"/>
          <cell r="E11635"/>
          <cell r="F11635"/>
        </row>
        <row r="11636">
          <cell r="B11636"/>
          <cell r="C11636"/>
          <cell r="D11636"/>
          <cell r="E11636"/>
          <cell r="F11636"/>
        </row>
        <row r="11637">
          <cell r="B11637"/>
          <cell r="C11637"/>
          <cell r="D11637"/>
          <cell r="E11637"/>
          <cell r="F11637"/>
        </row>
        <row r="11638">
          <cell r="B11638"/>
          <cell r="C11638"/>
          <cell r="D11638"/>
          <cell r="E11638"/>
          <cell r="F11638"/>
        </row>
        <row r="11639">
          <cell r="B11639"/>
          <cell r="C11639"/>
          <cell r="D11639"/>
          <cell r="E11639"/>
          <cell r="F11639"/>
        </row>
        <row r="11640">
          <cell r="B11640"/>
          <cell r="C11640"/>
          <cell r="D11640"/>
          <cell r="E11640"/>
          <cell r="F11640"/>
        </row>
        <row r="11641">
          <cell r="B11641"/>
          <cell r="C11641"/>
          <cell r="D11641"/>
          <cell r="E11641"/>
          <cell r="F11641"/>
        </row>
        <row r="11642">
          <cell r="B11642"/>
          <cell r="C11642"/>
          <cell r="D11642"/>
          <cell r="E11642"/>
          <cell r="F11642"/>
        </row>
        <row r="11643">
          <cell r="B11643"/>
          <cell r="C11643"/>
          <cell r="D11643"/>
          <cell r="E11643"/>
          <cell r="F11643"/>
        </row>
        <row r="11644">
          <cell r="B11644"/>
          <cell r="C11644"/>
          <cell r="D11644"/>
          <cell r="E11644"/>
          <cell r="F11644"/>
        </row>
        <row r="11645">
          <cell r="B11645"/>
          <cell r="C11645"/>
          <cell r="D11645"/>
          <cell r="E11645"/>
          <cell r="F11645"/>
        </row>
        <row r="11646">
          <cell r="B11646"/>
          <cell r="C11646"/>
          <cell r="D11646"/>
          <cell r="E11646"/>
          <cell r="F11646"/>
        </row>
        <row r="11647">
          <cell r="B11647"/>
          <cell r="C11647"/>
          <cell r="D11647"/>
          <cell r="E11647"/>
          <cell r="F11647"/>
        </row>
        <row r="11648">
          <cell r="B11648"/>
          <cell r="C11648"/>
          <cell r="D11648"/>
          <cell r="E11648"/>
          <cell r="F11648"/>
        </row>
        <row r="11649">
          <cell r="B11649"/>
          <cell r="C11649"/>
          <cell r="D11649"/>
          <cell r="E11649"/>
          <cell r="F11649"/>
        </row>
        <row r="11650">
          <cell r="B11650"/>
          <cell r="C11650"/>
          <cell r="D11650"/>
          <cell r="E11650"/>
          <cell r="F11650"/>
        </row>
        <row r="11651">
          <cell r="B11651"/>
          <cell r="C11651"/>
          <cell r="D11651"/>
          <cell r="E11651"/>
          <cell r="F11651"/>
        </row>
        <row r="11652">
          <cell r="B11652"/>
          <cell r="C11652"/>
          <cell r="D11652"/>
          <cell r="E11652"/>
          <cell r="F11652"/>
        </row>
        <row r="11653">
          <cell r="B11653"/>
          <cell r="C11653"/>
          <cell r="D11653"/>
          <cell r="E11653"/>
          <cell r="F11653"/>
        </row>
        <row r="11654">
          <cell r="B11654"/>
          <cell r="C11654"/>
          <cell r="D11654"/>
          <cell r="E11654"/>
          <cell r="F11654"/>
        </row>
        <row r="11655">
          <cell r="B11655"/>
          <cell r="C11655"/>
          <cell r="D11655"/>
          <cell r="E11655"/>
          <cell r="F11655"/>
        </row>
        <row r="11656">
          <cell r="B11656"/>
          <cell r="C11656"/>
          <cell r="D11656"/>
          <cell r="E11656"/>
          <cell r="F11656"/>
        </row>
        <row r="11657">
          <cell r="B11657"/>
          <cell r="C11657"/>
          <cell r="D11657"/>
          <cell r="E11657"/>
          <cell r="F11657"/>
        </row>
        <row r="11658">
          <cell r="B11658"/>
          <cell r="C11658"/>
          <cell r="D11658"/>
          <cell r="E11658"/>
          <cell r="F11658"/>
        </row>
        <row r="11659">
          <cell r="B11659"/>
          <cell r="C11659"/>
          <cell r="D11659"/>
          <cell r="E11659"/>
          <cell r="F11659"/>
        </row>
        <row r="11660">
          <cell r="B11660"/>
          <cell r="C11660"/>
          <cell r="D11660"/>
          <cell r="E11660"/>
          <cell r="F11660"/>
        </row>
        <row r="11661">
          <cell r="B11661"/>
          <cell r="C11661"/>
          <cell r="D11661"/>
          <cell r="E11661"/>
          <cell r="F11661"/>
        </row>
        <row r="11662">
          <cell r="B11662"/>
          <cell r="C11662"/>
          <cell r="D11662"/>
          <cell r="E11662"/>
          <cell r="F11662"/>
        </row>
        <row r="11663">
          <cell r="B11663"/>
          <cell r="C11663"/>
          <cell r="D11663"/>
          <cell r="E11663"/>
          <cell r="F11663"/>
        </row>
        <row r="11664">
          <cell r="B11664"/>
          <cell r="C11664"/>
          <cell r="D11664"/>
          <cell r="E11664"/>
          <cell r="F11664"/>
        </row>
        <row r="11665">
          <cell r="B11665"/>
          <cell r="C11665"/>
          <cell r="D11665"/>
          <cell r="E11665"/>
          <cell r="F11665"/>
        </row>
        <row r="11666">
          <cell r="B11666"/>
          <cell r="C11666"/>
          <cell r="D11666"/>
          <cell r="E11666"/>
          <cell r="F11666"/>
        </row>
        <row r="11667">
          <cell r="B11667"/>
          <cell r="C11667"/>
          <cell r="D11667"/>
          <cell r="E11667"/>
          <cell r="F11667"/>
        </row>
        <row r="11668">
          <cell r="B11668"/>
          <cell r="C11668"/>
          <cell r="D11668"/>
          <cell r="E11668"/>
          <cell r="F11668"/>
        </row>
        <row r="11669">
          <cell r="B11669"/>
          <cell r="C11669"/>
          <cell r="D11669"/>
          <cell r="E11669"/>
          <cell r="F11669"/>
        </row>
        <row r="11670">
          <cell r="B11670"/>
          <cell r="C11670"/>
          <cell r="D11670"/>
          <cell r="E11670"/>
          <cell r="F11670"/>
        </row>
        <row r="11671">
          <cell r="B11671"/>
          <cell r="C11671"/>
          <cell r="D11671"/>
          <cell r="E11671"/>
          <cell r="F11671"/>
        </row>
        <row r="11672">
          <cell r="B11672"/>
          <cell r="C11672"/>
          <cell r="D11672"/>
          <cell r="E11672"/>
          <cell r="F11672"/>
        </row>
        <row r="11673">
          <cell r="B11673"/>
          <cell r="C11673"/>
          <cell r="D11673"/>
          <cell r="E11673"/>
          <cell r="F11673"/>
        </row>
        <row r="11674">
          <cell r="B11674"/>
          <cell r="C11674"/>
          <cell r="D11674"/>
          <cell r="E11674"/>
          <cell r="F11674"/>
        </row>
        <row r="11675">
          <cell r="B11675"/>
          <cell r="C11675"/>
          <cell r="D11675"/>
          <cell r="E11675"/>
          <cell r="F11675"/>
        </row>
        <row r="11676">
          <cell r="B11676"/>
          <cell r="C11676"/>
          <cell r="D11676"/>
          <cell r="E11676"/>
          <cell r="F11676"/>
        </row>
        <row r="11677">
          <cell r="B11677"/>
          <cell r="C11677"/>
          <cell r="D11677"/>
          <cell r="E11677"/>
          <cell r="F11677"/>
        </row>
        <row r="11678">
          <cell r="B11678"/>
          <cell r="C11678"/>
          <cell r="D11678"/>
          <cell r="E11678"/>
          <cell r="F11678"/>
        </row>
        <row r="11679">
          <cell r="B11679"/>
          <cell r="C11679"/>
          <cell r="D11679"/>
          <cell r="E11679"/>
          <cell r="F11679"/>
        </row>
        <row r="11680">
          <cell r="B11680"/>
          <cell r="C11680"/>
          <cell r="D11680"/>
          <cell r="E11680"/>
          <cell r="F11680"/>
        </row>
        <row r="11681">
          <cell r="B11681"/>
          <cell r="C11681"/>
          <cell r="D11681"/>
          <cell r="E11681"/>
          <cell r="F11681"/>
        </row>
        <row r="11682">
          <cell r="B11682"/>
          <cell r="C11682"/>
          <cell r="D11682"/>
          <cell r="E11682"/>
          <cell r="F11682"/>
        </row>
        <row r="11683">
          <cell r="B11683"/>
          <cell r="C11683"/>
          <cell r="D11683"/>
          <cell r="E11683"/>
          <cell r="F11683"/>
        </row>
        <row r="11684">
          <cell r="B11684"/>
          <cell r="C11684"/>
          <cell r="D11684"/>
          <cell r="E11684"/>
          <cell r="F11684"/>
        </row>
        <row r="11685">
          <cell r="B11685"/>
          <cell r="C11685"/>
          <cell r="D11685"/>
          <cell r="E11685"/>
          <cell r="F11685"/>
        </row>
        <row r="11686">
          <cell r="B11686"/>
          <cell r="C11686"/>
          <cell r="D11686"/>
          <cell r="E11686"/>
          <cell r="F11686"/>
        </row>
        <row r="11687">
          <cell r="B11687"/>
          <cell r="C11687"/>
          <cell r="D11687"/>
          <cell r="E11687"/>
          <cell r="F11687"/>
        </row>
        <row r="11688">
          <cell r="B11688"/>
          <cell r="C11688"/>
          <cell r="D11688"/>
          <cell r="E11688"/>
          <cell r="F11688"/>
        </row>
        <row r="11689">
          <cell r="B11689"/>
          <cell r="C11689"/>
          <cell r="D11689"/>
          <cell r="E11689"/>
          <cell r="F11689"/>
        </row>
        <row r="11690">
          <cell r="B11690"/>
          <cell r="C11690"/>
          <cell r="D11690"/>
          <cell r="E11690"/>
          <cell r="F11690"/>
        </row>
        <row r="11691">
          <cell r="B11691"/>
          <cell r="C11691"/>
          <cell r="D11691"/>
          <cell r="E11691"/>
          <cell r="F11691"/>
        </row>
        <row r="11692">
          <cell r="B11692"/>
          <cell r="C11692"/>
          <cell r="D11692"/>
          <cell r="E11692"/>
          <cell r="F11692"/>
        </row>
        <row r="11693">
          <cell r="B11693"/>
          <cell r="C11693"/>
          <cell r="D11693"/>
          <cell r="E11693"/>
          <cell r="F11693"/>
        </row>
        <row r="11694">
          <cell r="B11694"/>
          <cell r="C11694"/>
          <cell r="D11694"/>
          <cell r="E11694"/>
          <cell r="F11694"/>
        </row>
        <row r="11695">
          <cell r="B11695"/>
          <cell r="C11695"/>
          <cell r="D11695"/>
          <cell r="E11695"/>
          <cell r="F11695"/>
        </row>
        <row r="11696">
          <cell r="B11696"/>
          <cell r="C11696"/>
          <cell r="D11696"/>
          <cell r="E11696"/>
          <cell r="F11696"/>
        </row>
        <row r="11697">
          <cell r="B11697"/>
          <cell r="C11697"/>
          <cell r="D11697"/>
          <cell r="E11697"/>
          <cell r="F11697"/>
        </row>
        <row r="11698">
          <cell r="B11698"/>
          <cell r="C11698"/>
          <cell r="D11698"/>
          <cell r="E11698"/>
          <cell r="F11698"/>
        </row>
        <row r="11699">
          <cell r="B11699"/>
          <cell r="C11699"/>
          <cell r="D11699"/>
          <cell r="E11699"/>
          <cell r="F11699"/>
        </row>
        <row r="11700">
          <cell r="B11700"/>
          <cell r="C11700"/>
          <cell r="D11700"/>
          <cell r="E11700"/>
          <cell r="F11700"/>
        </row>
        <row r="11701">
          <cell r="B11701"/>
          <cell r="C11701"/>
          <cell r="D11701"/>
          <cell r="E11701"/>
          <cell r="F11701"/>
        </row>
        <row r="11702">
          <cell r="B11702"/>
          <cell r="C11702"/>
          <cell r="D11702"/>
          <cell r="E11702"/>
          <cell r="F11702"/>
        </row>
        <row r="11703">
          <cell r="B11703"/>
          <cell r="C11703"/>
          <cell r="D11703"/>
          <cell r="E11703"/>
          <cell r="F11703"/>
        </row>
        <row r="11704">
          <cell r="B11704"/>
          <cell r="C11704"/>
          <cell r="D11704"/>
          <cell r="E11704"/>
          <cell r="F11704"/>
        </row>
        <row r="11705">
          <cell r="B11705"/>
          <cell r="C11705"/>
          <cell r="D11705"/>
          <cell r="E11705"/>
          <cell r="F11705"/>
        </row>
        <row r="11706">
          <cell r="B11706"/>
          <cell r="C11706"/>
          <cell r="D11706"/>
          <cell r="E11706"/>
          <cell r="F11706"/>
        </row>
        <row r="11707">
          <cell r="B11707"/>
          <cell r="C11707"/>
          <cell r="D11707"/>
          <cell r="E11707"/>
          <cell r="F11707"/>
        </row>
        <row r="11708">
          <cell r="B11708"/>
          <cell r="C11708"/>
          <cell r="D11708"/>
          <cell r="E11708"/>
          <cell r="F11708"/>
        </row>
        <row r="11709">
          <cell r="B11709"/>
          <cell r="C11709"/>
          <cell r="D11709"/>
          <cell r="E11709"/>
          <cell r="F11709"/>
        </row>
        <row r="11710">
          <cell r="B11710"/>
          <cell r="C11710"/>
          <cell r="D11710"/>
          <cell r="E11710"/>
          <cell r="F11710"/>
        </row>
        <row r="11711">
          <cell r="B11711"/>
          <cell r="C11711"/>
          <cell r="D11711"/>
          <cell r="E11711"/>
          <cell r="F11711"/>
        </row>
        <row r="11712">
          <cell r="B11712"/>
          <cell r="C11712"/>
          <cell r="D11712"/>
          <cell r="E11712"/>
          <cell r="F11712"/>
        </row>
        <row r="11713">
          <cell r="B11713"/>
          <cell r="C11713"/>
          <cell r="D11713"/>
          <cell r="E11713"/>
          <cell r="F11713"/>
        </row>
        <row r="11714">
          <cell r="B11714"/>
          <cell r="C11714"/>
          <cell r="D11714"/>
          <cell r="E11714"/>
          <cell r="F11714"/>
        </row>
        <row r="11715">
          <cell r="B11715"/>
          <cell r="C11715"/>
          <cell r="D11715"/>
          <cell r="E11715"/>
          <cell r="F11715"/>
        </row>
        <row r="11716">
          <cell r="B11716"/>
          <cell r="C11716"/>
          <cell r="D11716"/>
          <cell r="E11716"/>
          <cell r="F11716"/>
        </row>
        <row r="11717">
          <cell r="B11717"/>
          <cell r="C11717"/>
          <cell r="D11717"/>
          <cell r="E11717"/>
          <cell r="F11717"/>
        </row>
        <row r="11718">
          <cell r="B11718"/>
          <cell r="C11718"/>
          <cell r="D11718"/>
          <cell r="E11718"/>
          <cell r="F11718"/>
        </row>
        <row r="11719">
          <cell r="B11719"/>
          <cell r="C11719"/>
          <cell r="D11719"/>
          <cell r="E11719"/>
          <cell r="F11719"/>
        </row>
        <row r="11720">
          <cell r="B11720"/>
          <cell r="C11720"/>
          <cell r="D11720"/>
          <cell r="E11720"/>
          <cell r="F11720"/>
        </row>
        <row r="11721">
          <cell r="B11721"/>
          <cell r="C11721"/>
          <cell r="D11721"/>
          <cell r="E11721"/>
          <cell r="F11721"/>
        </row>
        <row r="11722">
          <cell r="B11722"/>
          <cell r="C11722"/>
          <cell r="D11722"/>
          <cell r="E11722"/>
          <cell r="F11722"/>
        </row>
        <row r="11723">
          <cell r="B11723"/>
          <cell r="C11723"/>
          <cell r="D11723"/>
          <cell r="E11723"/>
          <cell r="F11723"/>
        </row>
        <row r="11724">
          <cell r="B11724"/>
          <cell r="C11724"/>
          <cell r="D11724"/>
          <cell r="E11724"/>
          <cell r="F11724"/>
        </row>
        <row r="11725">
          <cell r="B11725"/>
          <cell r="C11725"/>
          <cell r="D11725"/>
          <cell r="E11725"/>
          <cell r="F11725"/>
        </row>
        <row r="11726">
          <cell r="B11726"/>
          <cell r="C11726"/>
          <cell r="D11726"/>
          <cell r="E11726"/>
          <cell r="F11726"/>
        </row>
        <row r="11727">
          <cell r="B11727"/>
          <cell r="C11727"/>
          <cell r="D11727"/>
          <cell r="E11727"/>
          <cell r="F11727"/>
        </row>
        <row r="11728">
          <cell r="B11728"/>
          <cell r="C11728"/>
          <cell r="D11728"/>
          <cell r="E11728"/>
          <cell r="F11728"/>
        </row>
        <row r="11729">
          <cell r="B11729"/>
          <cell r="C11729"/>
          <cell r="D11729"/>
          <cell r="E11729"/>
          <cell r="F11729"/>
        </row>
        <row r="11730">
          <cell r="B11730"/>
          <cell r="C11730"/>
          <cell r="D11730"/>
          <cell r="E11730"/>
          <cell r="F11730"/>
        </row>
        <row r="11731">
          <cell r="B11731"/>
          <cell r="C11731"/>
          <cell r="D11731"/>
          <cell r="E11731"/>
          <cell r="F11731"/>
        </row>
        <row r="11732">
          <cell r="B11732"/>
          <cell r="C11732"/>
          <cell r="D11732"/>
          <cell r="E11732"/>
          <cell r="F11732"/>
        </row>
        <row r="11733">
          <cell r="B11733"/>
          <cell r="C11733"/>
          <cell r="D11733"/>
          <cell r="E11733"/>
          <cell r="F11733"/>
        </row>
        <row r="11734">
          <cell r="B11734"/>
          <cell r="C11734"/>
          <cell r="D11734"/>
          <cell r="E11734"/>
          <cell r="F11734"/>
        </row>
        <row r="11735">
          <cell r="B11735"/>
          <cell r="C11735"/>
          <cell r="D11735"/>
          <cell r="E11735"/>
          <cell r="F11735"/>
        </row>
        <row r="11736">
          <cell r="B11736"/>
          <cell r="C11736"/>
          <cell r="D11736"/>
          <cell r="E11736"/>
          <cell r="F11736"/>
        </row>
        <row r="11737">
          <cell r="B11737"/>
          <cell r="C11737"/>
          <cell r="D11737"/>
          <cell r="E11737"/>
          <cell r="F11737"/>
        </row>
        <row r="11738">
          <cell r="B11738"/>
          <cell r="C11738"/>
          <cell r="D11738"/>
          <cell r="E11738"/>
          <cell r="F11738"/>
        </row>
        <row r="11739">
          <cell r="B11739"/>
          <cell r="C11739"/>
          <cell r="D11739"/>
          <cell r="E11739"/>
          <cell r="F11739"/>
        </row>
        <row r="11740">
          <cell r="B11740"/>
          <cell r="C11740"/>
          <cell r="D11740"/>
          <cell r="E11740"/>
          <cell r="F11740"/>
        </row>
        <row r="11741">
          <cell r="B11741"/>
          <cell r="C11741"/>
          <cell r="D11741"/>
          <cell r="E11741"/>
          <cell r="F11741"/>
        </row>
        <row r="11742">
          <cell r="B11742"/>
          <cell r="C11742"/>
          <cell r="D11742"/>
          <cell r="E11742"/>
          <cell r="F11742"/>
        </row>
        <row r="11743">
          <cell r="B11743"/>
          <cell r="C11743"/>
          <cell r="D11743"/>
          <cell r="E11743"/>
          <cell r="F11743"/>
        </row>
        <row r="11744">
          <cell r="B11744"/>
          <cell r="C11744"/>
          <cell r="D11744"/>
          <cell r="E11744"/>
          <cell r="F11744"/>
        </row>
        <row r="11745">
          <cell r="B11745"/>
          <cell r="C11745"/>
          <cell r="D11745"/>
          <cell r="E11745"/>
          <cell r="F11745"/>
        </row>
        <row r="11746">
          <cell r="B11746"/>
          <cell r="C11746"/>
          <cell r="D11746"/>
          <cell r="E11746"/>
          <cell r="F11746"/>
        </row>
        <row r="11747">
          <cell r="B11747"/>
          <cell r="C11747"/>
          <cell r="D11747"/>
          <cell r="E11747"/>
          <cell r="F11747"/>
        </row>
        <row r="11748">
          <cell r="B11748"/>
          <cell r="C11748"/>
          <cell r="D11748"/>
          <cell r="E11748"/>
          <cell r="F11748"/>
        </row>
        <row r="11749">
          <cell r="B11749"/>
          <cell r="C11749"/>
          <cell r="D11749"/>
          <cell r="E11749"/>
          <cell r="F11749"/>
        </row>
        <row r="11750">
          <cell r="B11750"/>
          <cell r="C11750"/>
          <cell r="D11750"/>
          <cell r="E11750"/>
          <cell r="F11750"/>
        </row>
        <row r="11751">
          <cell r="B11751"/>
          <cell r="C11751"/>
          <cell r="D11751"/>
          <cell r="E11751"/>
          <cell r="F11751"/>
        </row>
        <row r="11752">
          <cell r="B11752"/>
          <cell r="C11752"/>
          <cell r="D11752"/>
          <cell r="E11752"/>
          <cell r="F11752"/>
        </row>
        <row r="11753">
          <cell r="B11753"/>
          <cell r="C11753"/>
          <cell r="D11753"/>
          <cell r="E11753"/>
          <cell r="F11753"/>
        </row>
        <row r="11754">
          <cell r="B11754"/>
          <cell r="C11754"/>
          <cell r="D11754"/>
          <cell r="E11754"/>
          <cell r="F11754"/>
        </row>
        <row r="11755">
          <cell r="B11755"/>
          <cell r="C11755"/>
          <cell r="D11755"/>
          <cell r="E11755"/>
          <cell r="F11755"/>
        </row>
        <row r="11756">
          <cell r="B11756"/>
          <cell r="C11756"/>
          <cell r="D11756"/>
          <cell r="E11756"/>
          <cell r="F11756"/>
        </row>
        <row r="11757">
          <cell r="B11757"/>
          <cell r="C11757"/>
          <cell r="D11757"/>
          <cell r="E11757"/>
          <cell r="F11757"/>
        </row>
        <row r="11758">
          <cell r="B11758"/>
          <cell r="C11758"/>
          <cell r="D11758"/>
          <cell r="E11758"/>
          <cell r="F11758"/>
        </row>
        <row r="11759">
          <cell r="B11759"/>
          <cell r="C11759"/>
          <cell r="D11759"/>
          <cell r="E11759"/>
          <cell r="F11759"/>
        </row>
        <row r="11760">
          <cell r="B11760"/>
          <cell r="C11760"/>
          <cell r="D11760"/>
          <cell r="E11760"/>
          <cell r="F11760"/>
        </row>
        <row r="11761">
          <cell r="B11761"/>
          <cell r="C11761"/>
          <cell r="D11761"/>
          <cell r="E11761"/>
          <cell r="F11761"/>
        </row>
        <row r="11762">
          <cell r="B11762"/>
          <cell r="C11762"/>
          <cell r="D11762"/>
          <cell r="E11762"/>
          <cell r="F11762"/>
        </row>
        <row r="11763">
          <cell r="B11763"/>
          <cell r="C11763"/>
          <cell r="D11763"/>
          <cell r="E11763"/>
          <cell r="F11763"/>
        </row>
        <row r="11764">
          <cell r="B11764"/>
          <cell r="C11764"/>
          <cell r="D11764"/>
          <cell r="E11764"/>
          <cell r="F11764"/>
        </row>
        <row r="11765">
          <cell r="B11765"/>
          <cell r="C11765"/>
          <cell r="D11765"/>
          <cell r="E11765"/>
          <cell r="F11765"/>
        </row>
        <row r="11766">
          <cell r="B11766"/>
          <cell r="C11766"/>
          <cell r="D11766"/>
          <cell r="E11766"/>
          <cell r="F11766"/>
        </row>
        <row r="11767">
          <cell r="B11767"/>
          <cell r="C11767"/>
          <cell r="D11767"/>
          <cell r="E11767"/>
          <cell r="F11767"/>
        </row>
        <row r="11768">
          <cell r="B11768"/>
          <cell r="C11768"/>
          <cell r="D11768"/>
          <cell r="E11768"/>
          <cell r="F11768"/>
        </row>
        <row r="11769">
          <cell r="B11769"/>
          <cell r="C11769"/>
          <cell r="D11769"/>
          <cell r="E11769"/>
          <cell r="F11769"/>
        </row>
        <row r="11770">
          <cell r="B11770"/>
          <cell r="C11770"/>
          <cell r="D11770"/>
          <cell r="E11770"/>
          <cell r="F11770"/>
        </row>
        <row r="11771">
          <cell r="B11771"/>
          <cell r="C11771"/>
          <cell r="D11771"/>
          <cell r="E11771"/>
          <cell r="F11771"/>
        </row>
        <row r="11772">
          <cell r="B11772"/>
          <cell r="C11772"/>
          <cell r="D11772"/>
          <cell r="E11772"/>
          <cell r="F11772"/>
        </row>
        <row r="11773">
          <cell r="B11773"/>
          <cell r="C11773"/>
          <cell r="D11773"/>
          <cell r="E11773"/>
          <cell r="F11773"/>
        </row>
        <row r="11774">
          <cell r="B11774"/>
          <cell r="C11774"/>
          <cell r="D11774"/>
          <cell r="E11774"/>
          <cell r="F11774"/>
        </row>
        <row r="11775">
          <cell r="B11775"/>
          <cell r="C11775"/>
          <cell r="D11775"/>
          <cell r="E11775"/>
          <cell r="F11775"/>
        </row>
        <row r="11776">
          <cell r="B11776"/>
          <cell r="C11776"/>
          <cell r="D11776"/>
          <cell r="E11776"/>
          <cell r="F11776"/>
        </row>
        <row r="11777">
          <cell r="B11777"/>
          <cell r="C11777"/>
          <cell r="D11777"/>
          <cell r="E11777"/>
          <cell r="F11777"/>
        </row>
        <row r="11778">
          <cell r="B11778"/>
          <cell r="C11778"/>
          <cell r="D11778"/>
          <cell r="E11778"/>
          <cell r="F11778"/>
        </row>
        <row r="11779">
          <cell r="B11779"/>
          <cell r="C11779"/>
          <cell r="D11779"/>
          <cell r="E11779"/>
          <cell r="F11779"/>
        </row>
        <row r="11780">
          <cell r="B11780"/>
          <cell r="C11780"/>
          <cell r="D11780"/>
          <cell r="E11780"/>
          <cell r="F11780"/>
        </row>
        <row r="11781">
          <cell r="B11781"/>
          <cell r="C11781"/>
          <cell r="D11781"/>
          <cell r="E11781"/>
          <cell r="F11781"/>
        </row>
        <row r="11782">
          <cell r="B11782"/>
          <cell r="C11782"/>
          <cell r="D11782"/>
          <cell r="E11782"/>
          <cell r="F11782"/>
        </row>
        <row r="11783">
          <cell r="B11783"/>
          <cell r="C11783"/>
          <cell r="D11783"/>
          <cell r="E11783"/>
          <cell r="F11783"/>
        </row>
        <row r="11784">
          <cell r="B11784"/>
          <cell r="C11784"/>
          <cell r="D11784"/>
          <cell r="E11784"/>
          <cell r="F11784"/>
        </row>
        <row r="11785">
          <cell r="B11785"/>
          <cell r="C11785"/>
          <cell r="D11785"/>
          <cell r="E11785"/>
          <cell r="F11785"/>
        </row>
        <row r="11786">
          <cell r="B11786"/>
          <cell r="C11786"/>
          <cell r="D11786"/>
          <cell r="E11786"/>
          <cell r="F11786"/>
        </row>
        <row r="11787">
          <cell r="B11787"/>
          <cell r="C11787"/>
          <cell r="D11787"/>
          <cell r="E11787"/>
          <cell r="F11787"/>
        </row>
        <row r="11788">
          <cell r="B11788"/>
          <cell r="C11788"/>
          <cell r="D11788"/>
          <cell r="E11788"/>
          <cell r="F11788"/>
        </row>
        <row r="11789">
          <cell r="B11789"/>
          <cell r="C11789"/>
          <cell r="D11789"/>
          <cell r="E11789"/>
          <cell r="F11789"/>
        </row>
        <row r="11790">
          <cell r="B11790"/>
          <cell r="C11790"/>
          <cell r="D11790"/>
          <cell r="E11790"/>
          <cell r="F11790"/>
        </row>
        <row r="11791">
          <cell r="B11791"/>
          <cell r="C11791"/>
          <cell r="D11791"/>
          <cell r="E11791"/>
          <cell r="F11791"/>
        </row>
        <row r="11792">
          <cell r="B11792"/>
          <cell r="C11792"/>
          <cell r="D11792"/>
          <cell r="E11792"/>
          <cell r="F11792"/>
        </row>
        <row r="11793">
          <cell r="B11793"/>
          <cell r="C11793"/>
          <cell r="D11793"/>
          <cell r="E11793"/>
          <cell r="F11793"/>
        </row>
        <row r="11794">
          <cell r="B11794"/>
          <cell r="C11794"/>
          <cell r="D11794"/>
          <cell r="E11794"/>
          <cell r="F11794"/>
        </row>
        <row r="11795">
          <cell r="B11795"/>
          <cell r="C11795"/>
          <cell r="D11795"/>
          <cell r="E11795"/>
          <cell r="F11795"/>
        </row>
        <row r="11796">
          <cell r="B11796"/>
          <cell r="C11796"/>
          <cell r="D11796"/>
          <cell r="E11796"/>
          <cell r="F11796"/>
        </row>
        <row r="11797">
          <cell r="B11797"/>
          <cell r="C11797"/>
          <cell r="D11797"/>
          <cell r="E11797"/>
          <cell r="F11797"/>
        </row>
        <row r="11798">
          <cell r="B11798"/>
          <cell r="C11798"/>
          <cell r="D11798"/>
          <cell r="E11798"/>
          <cell r="F11798"/>
        </row>
        <row r="11799">
          <cell r="B11799"/>
          <cell r="C11799"/>
          <cell r="D11799"/>
          <cell r="E11799"/>
          <cell r="F11799"/>
        </row>
        <row r="11800">
          <cell r="B11800"/>
          <cell r="C11800"/>
          <cell r="D11800"/>
          <cell r="E11800"/>
          <cell r="F11800"/>
        </row>
        <row r="11801">
          <cell r="B11801"/>
          <cell r="C11801"/>
          <cell r="D11801"/>
          <cell r="E11801"/>
          <cell r="F11801"/>
        </row>
        <row r="11802">
          <cell r="B11802"/>
          <cell r="C11802"/>
          <cell r="D11802"/>
          <cell r="E11802"/>
          <cell r="F11802"/>
        </row>
        <row r="11803">
          <cell r="B11803"/>
          <cell r="C11803"/>
          <cell r="D11803"/>
          <cell r="E11803"/>
          <cell r="F11803"/>
        </row>
        <row r="11804">
          <cell r="B11804"/>
          <cell r="C11804"/>
          <cell r="D11804"/>
          <cell r="E11804"/>
          <cell r="F11804"/>
        </row>
        <row r="11805">
          <cell r="B11805"/>
          <cell r="C11805"/>
          <cell r="D11805"/>
          <cell r="E11805"/>
          <cell r="F11805"/>
        </row>
        <row r="11806">
          <cell r="B11806"/>
          <cell r="C11806"/>
          <cell r="D11806"/>
          <cell r="E11806"/>
          <cell r="F11806"/>
        </row>
        <row r="11807">
          <cell r="B11807"/>
          <cell r="C11807"/>
          <cell r="D11807"/>
          <cell r="E11807"/>
          <cell r="F11807"/>
        </row>
        <row r="11808">
          <cell r="B11808"/>
          <cell r="C11808"/>
          <cell r="D11808"/>
          <cell r="E11808"/>
          <cell r="F11808"/>
        </row>
        <row r="11809">
          <cell r="B11809"/>
          <cell r="C11809"/>
          <cell r="D11809"/>
          <cell r="E11809"/>
          <cell r="F11809"/>
        </row>
        <row r="11810">
          <cell r="B11810"/>
          <cell r="C11810"/>
          <cell r="D11810"/>
          <cell r="E11810"/>
          <cell r="F11810"/>
        </row>
        <row r="11811">
          <cell r="B11811"/>
          <cell r="C11811"/>
          <cell r="D11811"/>
          <cell r="E11811"/>
          <cell r="F11811"/>
        </row>
        <row r="11812">
          <cell r="B11812"/>
          <cell r="C11812"/>
          <cell r="D11812"/>
          <cell r="E11812"/>
          <cell r="F11812"/>
        </row>
        <row r="11813">
          <cell r="B11813"/>
          <cell r="C11813"/>
          <cell r="D11813"/>
          <cell r="E11813"/>
          <cell r="F11813"/>
        </row>
        <row r="11814">
          <cell r="B11814"/>
          <cell r="C11814"/>
          <cell r="D11814"/>
          <cell r="E11814"/>
          <cell r="F11814"/>
        </row>
        <row r="11815">
          <cell r="B11815"/>
          <cell r="C11815"/>
          <cell r="D11815"/>
          <cell r="E11815"/>
          <cell r="F11815"/>
        </row>
        <row r="11816">
          <cell r="B11816"/>
          <cell r="C11816"/>
          <cell r="D11816"/>
          <cell r="E11816"/>
          <cell r="F11816"/>
        </row>
        <row r="11817">
          <cell r="B11817"/>
          <cell r="C11817"/>
          <cell r="D11817"/>
          <cell r="E11817"/>
          <cell r="F11817"/>
        </row>
        <row r="11818">
          <cell r="B11818"/>
          <cell r="C11818"/>
          <cell r="D11818"/>
          <cell r="E11818"/>
          <cell r="F11818"/>
        </row>
        <row r="11819">
          <cell r="B11819"/>
          <cell r="C11819"/>
          <cell r="D11819"/>
          <cell r="E11819"/>
          <cell r="F11819"/>
        </row>
        <row r="11820">
          <cell r="B11820"/>
          <cell r="C11820"/>
          <cell r="D11820"/>
          <cell r="E11820"/>
          <cell r="F11820"/>
        </row>
        <row r="11821">
          <cell r="B11821"/>
          <cell r="C11821"/>
          <cell r="D11821"/>
          <cell r="E11821"/>
          <cell r="F11821"/>
        </row>
        <row r="11822">
          <cell r="B11822"/>
          <cell r="C11822"/>
          <cell r="D11822"/>
          <cell r="E11822"/>
          <cell r="F11822"/>
        </row>
        <row r="11823">
          <cell r="B11823"/>
          <cell r="C11823"/>
          <cell r="D11823"/>
          <cell r="E11823"/>
          <cell r="F11823"/>
        </row>
        <row r="11824">
          <cell r="B11824"/>
          <cell r="C11824"/>
          <cell r="D11824"/>
          <cell r="E11824"/>
          <cell r="F11824"/>
        </row>
        <row r="11825">
          <cell r="B11825"/>
          <cell r="C11825"/>
          <cell r="D11825"/>
          <cell r="E11825"/>
          <cell r="F11825"/>
        </row>
        <row r="11826">
          <cell r="B11826"/>
          <cell r="C11826"/>
          <cell r="D11826"/>
          <cell r="E11826"/>
          <cell r="F11826"/>
        </row>
        <row r="11827">
          <cell r="B11827"/>
          <cell r="C11827"/>
          <cell r="D11827"/>
          <cell r="E11827"/>
          <cell r="F11827"/>
        </row>
        <row r="11828">
          <cell r="B11828"/>
          <cell r="C11828"/>
          <cell r="D11828"/>
          <cell r="E11828"/>
          <cell r="F11828"/>
        </row>
        <row r="11829">
          <cell r="B11829"/>
          <cell r="C11829"/>
          <cell r="D11829"/>
          <cell r="E11829"/>
          <cell r="F11829"/>
        </row>
        <row r="11830">
          <cell r="B11830"/>
          <cell r="C11830"/>
          <cell r="D11830"/>
          <cell r="E11830"/>
          <cell r="F11830"/>
        </row>
        <row r="11831">
          <cell r="B11831"/>
          <cell r="C11831"/>
          <cell r="D11831"/>
          <cell r="E11831"/>
          <cell r="F11831"/>
        </row>
        <row r="11832">
          <cell r="B11832"/>
          <cell r="C11832"/>
          <cell r="D11832"/>
          <cell r="E11832"/>
          <cell r="F11832"/>
        </row>
        <row r="11833">
          <cell r="B11833"/>
          <cell r="C11833"/>
          <cell r="D11833"/>
          <cell r="E11833"/>
          <cell r="F11833"/>
        </row>
        <row r="11834">
          <cell r="B11834"/>
          <cell r="C11834"/>
          <cell r="D11834"/>
          <cell r="E11834"/>
          <cell r="F11834"/>
        </row>
        <row r="11835">
          <cell r="B11835"/>
          <cell r="C11835"/>
          <cell r="D11835"/>
          <cell r="E11835"/>
          <cell r="F11835"/>
        </row>
        <row r="11836">
          <cell r="B11836"/>
          <cell r="C11836"/>
          <cell r="D11836"/>
          <cell r="E11836"/>
          <cell r="F11836"/>
        </row>
        <row r="11837">
          <cell r="B11837"/>
          <cell r="C11837"/>
          <cell r="D11837"/>
          <cell r="E11837"/>
          <cell r="F11837"/>
        </row>
        <row r="11838">
          <cell r="B11838"/>
          <cell r="C11838"/>
          <cell r="D11838"/>
          <cell r="E11838"/>
          <cell r="F11838"/>
        </row>
        <row r="11839">
          <cell r="B11839"/>
          <cell r="C11839"/>
          <cell r="D11839"/>
          <cell r="E11839"/>
          <cell r="F11839"/>
        </row>
        <row r="11840">
          <cell r="B11840"/>
          <cell r="C11840"/>
          <cell r="D11840"/>
          <cell r="E11840"/>
          <cell r="F11840"/>
        </row>
        <row r="11841">
          <cell r="B11841"/>
          <cell r="C11841"/>
          <cell r="D11841"/>
          <cell r="E11841"/>
          <cell r="F11841"/>
        </row>
        <row r="11842">
          <cell r="B11842"/>
          <cell r="C11842"/>
          <cell r="D11842"/>
          <cell r="E11842"/>
          <cell r="F11842"/>
        </row>
        <row r="11843">
          <cell r="B11843"/>
          <cell r="C11843"/>
          <cell r="D11843"/>
          <cell r="E11843"/>
          <cell r="F11843"/>
        </row>
        <row r="11844">
          <cell r="B11844"/>
          <cell r="C11844"/>
          <cell r="D11844"/>
          <cell r="E11844"/>
          <cell r="F11844"/>
        </row>
        <row r="11845">
          <cell r="B11845"/>
          <cell r="C11845"/>
          <cell r="D11845"/>
          <cell r="E11845"/>
          <cell r="F11845"/>
        </row>
        <row r="11846">
          <cell r="B11846"/>
          <cell r="C11846"/>
          <cell r="D11846"/>
          <cell r="E11846"/>
          <cell r="F11846"/>
        </row>
        <row r="11847">
          <cell r="B11847"/>
          <cell r="C11847"/>
          <cell r="D11847"/>
          <cell r="E11847"/>
          <cell r="F11847"/>
        </row>
        <row r="11848">
          <cell r="B11848"/>
          <cell r="C11848"/>
          <cell r="D11848"/>
          <cell r="E11848"/>
          <cell r="F11848"/>
        </row>
        <row r="11849">
          <cell r="B11849"/>
          <cell r="C11849"/>
          <cell r="D11849"/>
          <cell r="E11849"/>
          <cell r="F11849"/>
        </row>
        <row r="11850">
          <cell r="B11850"/>
          <cell r="C11850"/>
          <cell r="D11850"/>
          <cell r="E11850"/>
          <cell r="F11850"/>
        </row>
        <row r="11851">
          <cell r="B11851"/>
          <cell r="C11851"/>
          <cell r="D11851"/>
          <cell r="E11851"/>
          <cell r="F11851"/>
        </row>
        <row r="11852">
          <cell r="B11852"/>
          <cell r="C11852"/>
          <cell r="D11852"/>
          <cell r="E11852"/>
          <cell r="F11852"/>
        </row>
        <row r="11853">
          <cell r="B11853"/>
          <cell r="C11853"/>
          <cell r="D11853"/>
          <cell r="E11853"/>
          <cell r="F11853"/>
        </row>
        <row r="11854">
          <cell r="B11854"/>
          <cell r="C11854"/>
          <cell r="D11854"/>
          <cell r="E11854"/>
          <cell r="F11854"/>
        </row>
        <row r="11855">
          <cell r="B11855"/>
          <cell r="C11855"/>
          <cell r="D11855"/>
          <cell r="E11855"/>
          <cell r="F11855"/>
        </row>
        <row r="11856">
          <cell r="B11856"/>
          <cell r="C11856"/>
          <cell r="D11856"/>
          <cell r="E11856"/>
          <cell r="F11856"/>
        </row>
        <row r="11857">
          <cell r="B11857"/>
          <cell r="C11857"/>
          <cell r="D11857"/>
          <cell r="E11857"/>
          <cell r="F11857"/>
        </row>
        <row r="11858">
          <cell r="B11858"/>
          <cell r="C11858"/>
          <cell r="D11858"/>
          <cell r="E11858"/>
          <cell r="F11858"/>
        </row>
        <row r="11859">
          <cell r="B11859"/>
          <cell r="C11859"/>
          <cell r="D11859"/>
          <cell r="E11859"/>
          <cell r="F11859"/>
        </row>
        <row r="11860">
          <cell r="B11860"/>
          <cell r="C11860"/>
          <cell r="D11860"/>
          <cell r="E11860"/>
          <cell r="F11860"/>
        </row>
        <row r="11861">
          <cell r="B11861"/>
          <cell r="C11861"/>
          <cell r="D11861"/>
          <cell r="E11861"/>
          <cell r="F11861"/>
        </row>
        <row r="11862">
          <cell r="B11862"/>
          <cell r="C11862"/>
          <cell r="D11862"/>
          <cell r="E11862"/>
          <cell r="F11862"/>
        </row>
        <row r="11863">
          <cell r="B11863"/>
          <cell r="C11863"/>
          <cell r="D11863"/>
          <cell r="E11863"/>
          <cell r="F11863"/>
        </row>
        <row r="11864">
          <cell r="B11864"/>
          <cell r="C11864"/>
          <cell r="D11864"/>
          <cell r="E11864"/>
          <cell r="F11864"/>
        </row>
        <row r="11865">
          <cell r="B11865"/>
          <cell r="C11865"/>
          <cell r="D11865"/>
          <cell r="E11865"/>
          <cell r="F11865"/>
        </row>
        <row r="11866">
          <cell r="B11866"/>
          <cell r="C11866"/>
          <cell r="D11866"/>
          <cell r="E11866"/>
          <cell r="F11866"/>
        </row>
        <row r="11867">
          <cell r="B11867"/>
          <cell r="C11867"/>
          <cell r="D11867"/>
          <cell r="E11867"/>
          <cell r="F11867"/>
        </row>
        <row r="11868">
          <cell r="B11868"/>
          <cell r="C11868"/>
          <cell r="D11868"/>
          <cell r="E11868"/>
          <cell r="F11868"/>
        </row>
        <row r="11869">
          <cell r="B11869"/>
          <cell r="C11869"/>
          <cell r="D11869"/>
          <cell r="E11869"/>
          <cell r="F11869"/>
        </row>
        <row r="11870">
          <cell r="B11870"/>
          <cell r="C11870"/>
          <cell r="D11870"/>
          <cell r="E11870"/>
          <cell r="F11870"/>
        </row>
        <row r="11871">
          <cell r="B11871"/>
          <cell r="C11871"/>
          <cell r="D11871"/>
          <cell r="E11871"/>
          <cell r="F11871"/>
        </row>
        <row r="11872">
          <cell r="B11872"/>
          <cell r="C11872"/>
          <cell r="D11872"/>
          <cell r="E11872"/>
          <cell r="F11872"/>
        </row>
        <row r="11873">
          <cell r="B11873"/>
          <cell r="C11873"/>
          <cell r="D11873"/>
          <cell r="E11873"/>
          <cell r="F11873"/>
        </row>
        <row r="11874">
          <cell r="B11874"/>
          <cell r="C11874"/>
          <cell r="D11874"/>
          <cell r="E11874"/>
          <cell r="F11874"/>
        </row>
        <row r="11875">
          <cell r="B11875"/>
          <cell r="C11875"/>
          <cell r="D11875"/>
          <cell r="E11875"/>
          <cell r="F11875"/>
        </row>
        <row r="11876">
          <cell r="B11876"/>
          <cell r="C11876"/>
          <cell r="D11876"/>
          <cell r="E11876"/>
          <cell r="F11876"/>
        </row>
        <row r="11877">
          <cell r="B11877"/>
          <cell r="C11877"/>
          <cell r="D11877"/>
          <cell r="E11877"/>
          <cell r="F11877"/>
        </row>
        <row r="11878">
          <cell r="B11878"/>
          <cell r="C11878"/>
          <cell r="D11878"/>
          <cell r="E11878"/>
          <cell r="F11878"/>
        </row>
        <row r="11879">
          <cell r="B11879"/>
          <cell r="C11879"/>
          <cell r="D11879"/>
          <cell r="E11879"/>
          <cell r="F11879"/>
        </row>
        <row r="11880">
          <cell r="B11880"/>
          <cell r="C11880"/>
          <cell r="D11880"/>
          <cell r="E11880"/>
          <cell r="F11880"/>
        </row>
        <row r="11881">
          <cell r="B11881"/>
          <cell r="C11881"/>
          <cell r="D11881"/>
          <cell r="E11881"/>
          <cell r="F11881"/>
        </row>
        <row r="11882">
          <cell r="B11882"/>
          <cell r="C11882"/>
          <cell r="D11882"/>
          <cell r="E11882"/>
          <cell r="F11882"/>
        </row>
        <row r="11883">
          <cell r="B11883"/>
          <cell r="C11883"/>
          <cell r="D11883"/>
          <cell r="E11883"/>
          <cell r="F11883"/>
        </row>
        <row r="11884">
          <cell r="B11884"/>
          <cell r="C11884"/>
          <cell r="D11884"/>
          <cell r="E11884"/>
          <cell r="F11884"/>
        </row>
        <row r="11885">
          <cell r="B11885"/>
          <cell r="C11885"/>
          <cell r="D11885"/>
          <cell r="E11885"/>
          <cell r="F11885"/>
        </row>
        <row r="11886">
          <cell r="B11886"/>
          <cell r="C11886"/>
          <cell r="D11886"/>
          <cell r="E11886"/>
          <cell r="F11886"/>
        </row>
        <row r="11887">
          <cell r="B11887"/>
          <cell r="C11887"/>
          <cell r="D11887"/>
          <cell r="E11887"/>
          <cell r="F11887"/>
        </row>
        <row r="11888">
          <cell r="B11888"/>
          <cell r="C11888"/>
          <cell r="D11888"/>
          <cell r="E11888"/>
          <cell r="F11888"/>
        </row>
        <row r="11889">
          <cell r="B11889"/>
          <cell r="C11889"/>
          <cell r="D11889"/>
          <cell r="E11889"/>
          <cell r="F11889"/>
        </row>
        <row r="11890">
          <cell r="B11890"/>
          <cell r="C11890"/>
          <cell r="D11890"/>
          <cell r="E11890"/>
          <cell r="F11890"/>
        </row>
        <row r="11891">
          <cell r="B11891"/>
          <cell r="C11891"/>
          <cell r="D11891"/>
          <cell r="E11891"/>
          <cell r="F11891"/>
        </row>
        <row r="11892">
          <cell r="B11892"/>
          <cell r="C11892"/>
          <cell r="D11892"/>
          <cell r="E11892"/>
          <cell r="F11892"/>
        </row>
        <row r="11893">
          <cell r="B11893"/>
          <cell r="C11893"/>
          <cell r="D11893"/>
          <cell r="E11893"/>
          <cell r="F11893"/>
        </row>
        <row r="11894">
          <cell r="B11894"/>
          <cell r="C11894"/>
          <cell r="D11894"/>
          <cell r="E11894"/>
          <cell r="F11894"/>
        </row>
        <row r="11895">
          <cell r="B11895"/>
          <cell r="C11895"/>
          <cell r="D11895"/>
          <cell r="E11895"/>
          <cell r="F11895"/>
        </row>
        <row r="11896">
          <cell r="B11896"/>
          <cell r="C11896"/>
          <cell r="D11896"/>
          <cell r="E11896"/>
          <cell r="F11896"/>
        </row>
        <row r="11897">
          <cell r="B11897"/>
          <cell r="C11897"/>
          <cell r="D11897"/>
          <cell r="E11897"/>
          <cell r="F11897"/>
        </row>
        <row r="11898">
          <cell r="B11898"/>
          <cell r="C11898"/>
          <cell r="D11898"/>
          <cell r="E11898"/>
          <cell r="F11898"/>
        </row>
        <row r="11899">
          <cell r="B11899"/>
          <cell r="C11899"/>
          <cell r="D11899"/>
          <cell r="E11899"/>
          <cell r="F11899"/>
        </row>
        <row r="11900">
          <cell r="B11900"/>
          <cell r="C11900"/>
          <cell r="D11900"/>
          <cell r="E11900"/>
          <cell r="F11900"/>
        </row>
        <row r="11901">
          <cell r="B11901"/>
          <cell r="C11901"/>
          <cell r="D11901"/>
          <cell r="E11901"/>
          <cell r="F11901"/>
        </row>
        <row r="11902">
          <cell r="B11902"/>
          <cell r="C11902"/>
          <cell r="D11902"/>
          <cell r="E11902"/>
          <cell r="F11902"/>
        </row>
        <row r="11903">
          <cell r="B11903"/>
          <cell r="C11903"/>
          <cell r="D11903"/>
          <cell r="E11903"/>
          <cell r="F11903"/>
        </row>
        <row r="11904">
          <cell r="B11904"/>
          <cell r="C11904"/>
          <cell r="D11904"/>
          <cell r="E11904"/>
          <cell r="F11904"/>
        </row>
        <row r="11905">
          <cell r="B11905"/>
          <cell r="C11905"/>
          <cell r="D11905"/>
          <cell r="E11905"/>
          <cell r="F11905"/>
        </row>
        <row r="11906">
          <cell r="B11906"/>
          <cell r="C11906"/>
          <cell r="D11906"/>
          <cell r="E11906"/>
          <cell r="F11906"/>
        </row>
        <row r="11907">
          <cell r="B11907"/>
          <cell r="C11907"/>
          <cell r="D11907"/>
          <cell r="E11907"/>
          <cell r="F11907"/>
        </row>
        <row r="11908">
          <cell r="B11908"/>
          <cell r="C11908"/>
          <cell r="D11908"/>
          <cell r="E11908"/>
          <cell r="F11908"/>
        </row>
        <row r="11909">
          <cell r="B11909"/>
          <cell r="C11909"/>
          <cell r="D11909"/>
          <cell r="E11909"/>
          <cell r="F11909"/>
        </row>
        <row r="11910">
          <cell r="B11910"/>
          <cell r="C11910"/>
          <cell r="D11910"/>
          <cell r="E11910"/>
          <cell r="F11910"/>
        </row>
        <row r="11911">
          <cell r="B11911"/>
          <cell r="C11911"/>
          <cell r="D11911"/>
          <cell r="E11911"/>
          <cell r="F11911"/>
        </row>
        <row r="11912">
          <cell r="B11912"/>
          <cell r="C11912"/>
          <cell r="D11912"/>
          <cell r="E11912"/>
          <cell r="F11912"/>
        </row>
        <row r="11913">
          <cell r="B11913"/>
          <cell r="C11913"/>
          <cell r="D11913"/>
          <cell r="E11913"/>
          <cell r="F11913"/>
        </row>
        <row r="11914">
          <cell r="B11914"/>
          <cell r="C11914"/>
          <cell r="D11914"/>
          <cell r="E11914"/>
          <cell r="F11914"/>
        </row>
        <row r="11915">
          <cell r="B11915"/>
          <cell r="C11915"/>
          <cell r="D11915"/>
          <cell r="E11915"/>
          <cell r="F11915"/>
        </row>
        <row r="11916">
          <cell r="B11916"/>
          <cell r="C11916"/>
          <cell r="D11916"/>
          <cell r="E11916"/>
          <cell r="F11916"/>
        </row>
        <row r="11917">
          <cell r="B11917"/>
          <cell r="C11917"/>
          <cell r="D11917"/>
          <cell r="E11917"/>
          <cell r="F11917"/>
        </row>
        <row r="11918">
          <cell r="B11918"/>
          <cell r="C11918"/>
          <cell r="D11918"/>
          <cell r="E11918"/>
          <cell r="F11918"/>
        </row>
        <row r="11919">
          <cell r="B11919"/>
          <cell r="C11919"/>
          <cell r="D11919"/>
          <cell r="E11919"/>
          <cell r="F11919"/>
        </row>
        <row r="11920">
          <cell r="B11920"/>
          <cell r="C11920"/>
          <cell r="D11920"/>
          <cell r="E11920"/>
          <cell r="F11920"/>
        </row>
        <row r="11921">
          <cell r="B11921"/>
          <cell r="C11921"/>
          <cell r="D11921"/>
          <cell r="E11921"/>
          <cell r="F11921"/>
        </row>
        <row r="11922">
          <cell r="B11922"/>
          <cell r="C11922"/>
          <cell r="D11922"/>
          <cell r="E11922"/>
          <cell r="F11922"/>
        </row>
        <row r="11923">
          <cell r="B11923"/>
          <cell r="C11923"/>
          <cell r="D11923"/>
          <cell r="E11923"/>
          <cell r="F11923"/>
        </row>
        <row r="11924">
          <cell r="B11924"/>
          <cell r="C11924"/>
          <cell r="D11924"/>
          <cell r="E11924"/>
          <cell r="F11924"/>
        </row>
        <row r="11925">
          <cell r="B11925"/>
          <cell r="C11925"/>
          <cell r="D11925"/>
          <cell r="E11925"/>
          <cell r="F11925"/>
        </row>
        <row r="11926">
          <cell r="B11926"/>
          <cell r="C11926"/>
          <cell r="D11926"/>
          <cell r="E11926"/>
          <cell r="F11926"/>
        </row>
        <row r="11927">
          <cell r="B11927"/>
          <cell r="C11927"/>
          <cell r="D11927"/>
          <cell r="E11927"/>
          <cell r="F11927"/>
        </row>
        <row r="11928">
          <cell r="B11928"/>
          <cell r="C11928"/>
          <cell r="D11928"/>
          <cell r="E11928"/>
          <cell r="F11928"/>
        </row>
        <row r="11929">
          <cell r="B11929"/>
          <cell r="C11929"/>
          <cell r="D11929"/>
          <cell r="E11929"/>
          <cell r="F11929"/>
        </row>
        <row r="11930">
          <cell r="B11930"/>
          <cell r="C11930"/>
          <cell r="D11930"/>
          <cell r="E11930"/>
          <cell r="F11930"/>
        </row>
        <row r="11931">
          <cell r="B11931"/>
          <cell r="C11931"/>
          <cell r="D11931"/>
          <cell r="E11931"/>
          <cell r="F11931"/>
        </row>
        <row r="11932">
          <cell r="B11932"/>
          <cell r="C11932"/>
          <cell r="D11932"/>
          <cell r="E11932"/>
          <cell r="F11932"/>
        </row>
        <row r="11933">
          <cell r="B11933"/>
          <cell r="C11933"/>
          <cell r="D11933"/>
          <cell r="E11933"/>
          <cell r="F11933"/>
        </row>
        <row r="11934">
          <cell r="B11934"/>
          <cell r="C11934"/>
          <cell r="D11934"/>
          <cell r="E11934"/>
          <cell r="F11934"/>
        </row>
        <row r="11935">
          <cell r="B11935"/>
          <cell r="C11935"/>
          <cell r="D11935"/>
          <cell r="E11935"/>
          <cell r="F11935"/>
        </row>
        <row r="11936">
          <cell r="B11936"/>
          <cell r="C11936"/>
          <cell r="D11936"/>
          <cell r="E11936"/>
          <cell r="F11936"/>
        </row>
        <row r="11937">
          <cell r="B11937"/>
          <cell r="C11937"/>
          <cell r="D11937"/>
          <cell r="E11937"/>
          <cell r="F11937"/>
        </row>
        <row r="11938">
          <cell r="B11938"/>
          <cell r="C11938"/>
          <cell r="D11938"/>
          <cell r="E11938"/>
          <cell r="F11938"/>
        </row>
        <row r="11939">
          <cell r="B11939"/>
          <cell r="C11939"/>
          <cell r="D11939"/>
          <cell r="E11939"/>
          <cell r="F11939"/>
        </row>
        <row r="11940">
          <cell r="B11940"/>
          <cell r="C11940"/>
          <cell r="D11940"/>
          <cell r="E11940"/>
          <cell r="F11940"/>
        </row>
        <row r="11941">
          <cell r="B11941"/>
          <cell r="C11941"/>
          <cell r="D11941"/>
          <cell r="E11941"/>
          <cell r="F11941"/>
        </row>
        <row r="11942">
          <cell r="B11942"/>
          <cell r="C11942"/>
          <cell r="D11942"/>
          <cell r="E11942"/>
          <cell r="F11942"/>
        </row>
        <row r="11943">
          <cell r="B11943"/>
          <cell r="C11943"/>
          <cell r="D11943"/>
          <cell r="E11943"/>
          <cell r="F11943"/>
        </row>
        <row r="11944">
          <cell r="B11944"/>
          <cell r="C11944"/>
          <cell r="D11944"/>
          <cell r="E11944"/>
          <cell r="F11944"/>
        </row>
        <row r="11945">
          <cell r="B11945"/>
          <cell r="C11945"/>
          <cell r="D11945"/>
          <cell r="E11945"/>
          <cell r="F11945"/>
        </row>
        <row r="11946">
          <cell r="B11946"/>
          <cell r="C11946"/>
          <cell r="D11946"/>
          <cell r="E11946"/>
          <cell r="F11946"/>
        </row>
        <row r="11947">
          <cell r="B11947"/>
          <cell r="C11947"/>
          <cell r="D11947"/>
          <cell r="E11947"/>
          <cell r="F11947"/>
        </row>
        <row r="11948">
          <cell r="B11948"/>
          <cell r="C11948"/>
          <cell r="D11948"/>
          <cell r="E11948"/>
          <cell r="F11948"/>
        </row>
        <row r="11949">
          <cell r="B11949"/>
          <cell r="C11949"/>
          <cell r="D11949"/>
          <cell r="E11949"/>
          <cell r="F11949"/>
        </row>
        <row r="11950">
          <cell r="B11950"/>
          <cell r="C11950"/>
          <cell r="D11950"/>
          <cell r="E11950"/>
          <cell r="F11950"/>
        </row>
        <row r="11951">
          <cell r="B11951"/>
          <cell r="C11951"/>
          <cell r="D11951"/>
          <cell r="E11951"/>
          <cell r="F11951"/>
        </row>
        <row r="11952">
          <cell r="B11952"/>
          <cell r="C11952"/>
          <cell r="D11952"/>
          <cell r="E11952"/>
          <cell r="F11952"/>
        </row>
        <row r="11953">
          <cell r="B11953"/>
          <cell r="C11953"/>
          <cell r="D11953"/>
          <cell r="E11953"/>
          <cell r="F11953"/>
        </row>
        <row r="11954">
          <cell r="B11954"/>
          <cell r="C11954"/>
          <cell r="D11954"/>
          <cell r="E11954"/>
          <cell r="F11954"/>
        </row>
        <row r="11955">
          <cell r="B11955"/>
          <cell r="C11955"/>
          <cell r="D11955"/>
          <cell r="E11955"/>
          <cell r="F11955"/>
        </row>
        <row r="11956">
          <cell r="B11956"/>
          <cell r="C11956"/>
          <cell r="D11956"/>
          <cell r="E11956"/>
          <cell r="F11956"/>
        </row>
        <row r="11957">
          <cell r="B11957"/>
          <cell r="C11957"/>
          <cell r="D11957"/>
          <cell r="E11957"/>
          <cell r="F11957"/>
        </row>
        <row r="11958">
          <cell r="B11958"/>
          <cell r="C11958"/>
          <cell r="D11958"/>
          <cell r="E11958"/>
          <cell r="F11958"/>
        </row>
        <row r="11959">
          <cell r="B11959"/>
          <cell r="C11959"/>
          <cell r="D11959"/>
          <cell r="E11959"/>
          <cell r="F11959"/>
        </row>
        <row r="11960">
          <cell r="B11960"/>
          <cell r="C11960"/>
          <cell r="D11960"/>
          <cell r="E11960"/>
          <cell r="F11960"/>
        </row>
        <row r="11961">
          <cell r="B11961"/>
          <cell r="C11961"/>
          <cell r="D11961"/>
          <cell r="E11961"/>
          <cell r="F11961"/>
        </row>
        <row r="11962">
          <cell r="B11962"/>
          <cell r="C11962"/>
          <cell r="D11962"/>
          <cell r="E11962"/>
          <cell r="F11962"/>
        </row>
        <row r="11963">
          <cell r="B11963"/>
          <cell r="C11963"/>
          <cell r="D11963"/>
          <cell r="E11963"/>
          <cell r="F11963"/>
        </row>
        <row r="11964">
          <cell r="B11964"/>
          <cell r="C11964"/>
          <cell r="D11964"/>
          <cell r="E11964"/>
          <cell r="F11964"/>
        </row>
        <row r="11965">
          <cell r="B11965"/>
          <cell r="C11965"/>
          <cell r="D11965"/>
          <cell r="E11965"/>
          <cell r="F11965"/>
        </row>
        <row r="11966">
          <cell r="B11966"/>
          <cell r="C11966"/>
          <cell r="D11966"/>
          <cell r="E11966"/>
          <cell r="F11966"/>
        </row>
        <row r="11967">
          <cell r="B11967"/>
          <cell r="C11967"/>
          <cell r="D11967"/>
          <cell r="E11967"/>
          <cell r="F11967"/>
        </row>
        <row r="11968">
          <cell r="B11968"/>
          <cell r="C11968"/>
          <cell r="D11968"/>
          <cell r="E11968"/>
          <cell r="F11968"/>
        </row>
        <row r="11969">
          <cell r="B11969"/>
          <cell r="C11969"/>
          <cell r="D11969"/>
          <cell r="E11969"/>
          <cell r="F11969"/>
        </row>
        <row r="11970">
          <cell r="B11970"/>
          <cell r="C11970"/>
          <cell r="D11970"/>
          <cell r="E11970"/>
          <cell r="F11970"/>
        </row>
        <row r="11971">
          <cell r="B11971"/>
          <cell r="C11971"/>
          <cell r="D11971"/>
          <cell r="E11971"/>
          <cell r="F11971"/>
        </row>
        <row r="11972">
          <cell r="B11972"/>
          <cell r="C11972"/>
          <cell r="D11972"/>
          <cell r="E11972"/>
          <cell r="F11972"/>
        </row>
        <row r="11973">
          <cell r="B11973"/>
          <cell r="C11973"/>
          <cell r="D11973"/>
          <cell r="E11973"/>
          <cell r="F11973"/>
        </row>
        <row r="11974">
          <cell r="B11974"/>
          <cell r="C11974"/>
          <cell r="D11974"/>
          <cell r="E11974"/>
          <cell r="F11974"/>
        </row>
        <row r="11975">
          <cell r="B11975"/>
          <cell r="C11975"/>
          <cell r="D11975"/>
          <cell r="E11975"/>
          <cell r="F11975"/>
        </row>
        <row r="11976">
          <cell r="B11976"/>
          <cell r="C11976"/>
          <cell r="D11976"/>
          <cell r="E11976"/>
          <cell r="F11976"/>
        </row>
        <row r="11977">
          <cell r="B11977"/>
          <cell r="C11977"/>
          <cell r="D11977"/>
          <cell r="E11977"/>
          <cell r="F11977"/>
        </row>
        <row r="11978">
          <cell r="B11978"/>
          <cell r="C11978"/>
          <cell r="D11978"/>
          <cell r="E11978"/>
          <cell r="F11978"/>
        </row>
        <row r="11979">
          <cell r="B11979"/>
          <cell r="C11979"/>
          <cell r="D11979"/>
          <cell r="E11979"/>
          <cell r="F11979"/>
        </row>
        <row r="11980">
          <cell r="B11980"/>
          <cell r="C11980"/>
          <cell r="D11980"/>
          <cell r="E11980"/>
          <cell r="F11980"/>
        </row>
        <row r="11981">
          <cell r="B11981"/>
          <cell r="C11981"/>
          <cell r="D11981"/>
          <cell r="E11981"/>
          <cell r="F11981"/>
        </row>
        <row r="11982">
          <cell r="B11982"/>
          <cell r="C11982"/>
          <cell r="D11982"/>
          <cell r="E11982"/>
          <cell r="F11982"/>
        </row>
        <row r="11983">
          <cell r="B11983"/>
          <cell r="C11983"/>
          <cell r="D11983"/>
          <cell r="E11983"/>
          <cell r="F11983"/>
        </row>
        <row r="11984">
          <cell r="B11984"/>
          <cell r="C11984"/>
          <cell r="D11984"/>
          <cell r="E11984"/>
          <cell r="F11984"/>
        </row>
        <row r="11985">
          <cell r="B11985"/>
          <cell r="C11985"/>
          <cell r="D11985"/>
          <cell r="E11985"/>
          <cell r="F11985"/>
        </row>
        <row r="11986">
          <cell r="B11986"/>
          <cell r="C11986"/>
          <cell r="D11986"/>
          <cell r="E11986"/>
          <cell r="F11986"/>
        </row>
        <row r="11987">
          <cell r="B11987"/>
          <cell r="C11987"/>
          <cell r="D11987"/>
          <cell r="E11987"/>
          <cell r="F11987"/>
        </row>
        <row r="11988">
          <cell r="B11988"/>
          <cell r="C11988"/>
          <cell r="D11988"/>
          <cell r="E11988"/>
          <cell r="F11988"/>
        </row>
        <row r="11989">
          <cell r="B11989"/>
          <cell r="C11989"/>
          <cell r="D11989"/>
          <cell r="E11989"/>
          <cell r="F11989"/>
        </row>
        <row r="11990">
          <cell r="B11990"/>
          <cell r="C11990"/>
          <cell r="D11990"/>
          <cell r="E11990"/>
          <cell r="F11990"/>
        </row>
        <row r="11991">
          <cell r="B11991"/>
          <cell r="C11991"/>
          <cell r="D11991"/>
          <cell r="E11991"/>
          <cell r="F11991"/>
        </row>
        <row r="11992">
          <cell r="B11992"/>
          <cell r="C11992"/>
          <cell r="D11992"/>
          <cell r="E11992"/>
          <cell r="F11992"/>
        </row>
        <row r="11993">
          <cell r="B11993"/>
          <cell r="C11993"/>
          <cell r="D11993"/>
          <cell r="E11993"/>
          <cell r="F11993"/>
        </row>
        <row r="11994">
          <cell r="B11994"/>
          <cell r="C11994"/>
          <cell r="D11994"/>
          <cell r="E11994"/>
          <cell r="F11994"/>
        </row>
        <row r="11995">
          <cell r="B11995"/>
          <cell r="C11995"/>
          <cell r="D11995"/>
          <cell r="E11995"/>
          <cell r="F11995"/>
        </row>
        <row r="11996">
          <cell r="B11996"/>
          <cell r="C11996"/>
          <cell r="D11996"/>
          <cell r="E11996"/>
          <cell r="F11996"/>
        </row>
        <row r="11997">
          <cell r="B11997"/>
          <cell r="C11997"/>
          <cell r="D11997"/>
          <cell r="E11997"/>
          <cell r="F11997"/>
        </row>
        <row r="11998">
          <cell r="B11998"/>
          <cell r="C11998"/>
          <cell r="D11998"/>
          <cell r="E11998"/>
          <cell r="F11998"/>
        </row>
        <row r="11999">
          <cell r="B11999"/>
          <cell r="C11999"/>
          <cell r="D11999"/>
          <cell r="E11999"/>
          <cell r="F11999"/>
        </row>
        <row r="12000">
          <cell r="B12000"/>
          <cell r="C12000"/>
          <cell r="D12000"/>
          <cell r="E12000"/>
          <cell r="F12000"/>
        </row>
        <row r="12001">
          <cell r="B12001"/>
          <cell r="C12001"/>
          <cell r="D12001"/>
          <cell r="E12001"/>
          <cell r="F12001"/>
        </row>
        <row r="12002">
          <cell r="B12002"/>
          <cell r="C12002"/>
          <cell r="D12002"/>
          <cell r="E12002"/>
          <cell r="F12002"/>
        </row>
        <row r="12003">
          <cell r="B12003"/>
          <cell r="C12003"/>
          <cell r="D12003"/>
          <cell r="E12003"/>
          <cell r="F12003"/>
        </row>
        <row r="12004">
          <cell r="B12004"/>
          <cell r="C12004"/>
          <cell r="D12004"/>
          <cell r="E12004"/>
          <cell r="F12004"/>
        </row>
        <row r="12005">
          <cell r="B12005"/>
          <cell r="C12005"/>
          <cell r="D12005"/>
          <cell r="E12005"/>
          <cell r="F12005"/>
        </row>
        <row r="12006">
          <cell r="B12006"/>
          <cell r="C12006"/>
          <cell r="D12006"/>
          <cell r="E12006"/>
          <cell r="F12006"/>
        </row>
        <row r="12007">
          <cell r="B12007"/>
          <cell r="C12007"/>
          <cell r="D12007"/>
          <cell r="E12007"/>
          <cell r="F12007"/>
        </row>
        <row r="12008">
          <cell r="B12008"/>
          <cell r="C12008"/>
          <cell r="D12008"/>
          <cell r="E12008"/>
          <cell r="F12008"/>
        </row>
        <row r="12009">
          <cell r="B12009"/>
          <cell r="C12009"/>
          <cell r="D12009"/>
          <cell r="E12009"/>
          <cell r="F12009"/>
        </row>
        <row r="12010">
          <cell r="B12010"/>
          <cell r="C12010"/>
          <cell r="D12010"/>
          <cell r="E12010"/>
          <cell r="F12010"/>
        </row>
        <row r="12011">
          <cell r="B12011"/>
          <cell r="C12011"/>
          <cell r="D12011"/>
          <cell r="E12011"/>
          <cell r="F12011"/>
        </row>
        <row r="12012">
          <cell r="B12012"/>
          <cell r="C12012"/>
          <cell r="D12012"/>
          <cell r="E12012"/>
          <cell r="F12012"/>
        </row>
        <row r="12013">
          <cell r="B12013"/>
          <cell r="C12013"/>
          <cell r="D12013"/>
          <cell r="E12013"/>
          <cell r="F12013"/>
        </row>
        <row r="12014">
          <cell r="B12014"/>
          <cell r="C12014"/>
          <cell r="D12014"/>
          <cell r="E12014"/>
          <cell r="F12014"/>
        </row>
        <row r="12015">
          <cell r="B12015"/>
          <cell r="C12015"/>
          <cell r="D12015"/>
          <cell r="E12015"/>
          <cell r="F12015"/>
        </row>
        <row r="12016">
          <cell r="B12016"/>
          <cell r="C12016"/>
          <cell r="D12016"/>
          <cell r="E12016"/>
          <cell r="F12016"/>
        </row>
        <row r="12017">
          <cell r="B12017"/>
          <cell r="C12017"/>
          <cell r="D12017"/>
          <cell r="E12017"/>
          <cell r="F12017"/>
        </row>
        <row r="12018">
          <cell r="B12018"/>
          <cell r="C12018"/>
          <cell r="D12018"/>
          <cell r="E12018"/>
          <cell r="F12018"/>
        </row>
        <row r="12019">
          <cell r="B12019"/>
          <cell r="C12019"/>
          <cell r="D12019"/>
          <cell r="E12019"/>
          <cell r="F12019"/>
        </row>
        <row r="12020">
          <cell r="B12020"/>
          <cell r="C12020"/>
          <cell r="D12020"/>
          <cell r="E12020"/>
          <cell r="F12020"/>
        </row>
        <row r="12021">
          <cell r="B12021"/>
          <cell r="C12021"/>
          <cell r="D12021"/>
          <cell r="E12021"/>
          <cell r="F12021"/>
        </row>
        <row r="12022">
          <cell r="B12022"/>
          <cell r="C12022"/>
          <cell r="D12022"/>
          <cell r="E12022"/>
          <cell r="F12022"/>
        </row>
        <row r="12023">
          <cell r="B12023"/>
          <cell r="C12023"/>
          <cell r="D12023"/>
          <cell r="E12023"/>
          <cell r="F12023"/>
        </row>
        <row r="12024">
          <cell r="B12024"/>
          <cell r="C12024"/>
          <cell r="D12024"/>
          <cell r="E12024"/>
          <cell r="F12024"/>
        </row>
        <row r="12025">
          <cell r="B12025"/>
          <cell r="C12025"/>
          <cell r="D12025"/>
          <cell r="E12025"/>
          <cell r="F12025"/>
        </row>
        <row r="12026">
          <cell r="B12026"/>
          <cell r="C12026"/>
          <cell r="D12026"/>
          <cell r="E12026"/>
          <cell r="F12026"/>
        </row>
        <row r="12027">
          <cell r="B12027"/>
          <cell r="C12027"/>
          <cell r="D12027"/>
          <cell r="E12027"/>
          <cell r="F12027"/>
        </row>
        <row r="12028">
          <cell r="B12028"/>
          <cell r="C12028"/>
          <cell r="D12028"/>
          <cell r="E12028"/>
          <cell r="F12028"/>
        </row>
        <row r="12029">
          <cell r="B12029"/>
          <cell r="C12029"/>
          <cell r="D12029"/>
          <cell r="E12029"/>
          <cell r="F12029"/>
        </row>
        <row r="12030">
          <cell r="B12030"/>
          <cell r="C12030"/>
          <cell r="D12030"/>
          <cell r="E12030"/>
          <cell r="F12030"/>
        </row>
        <row r="12031">
          <cell r="B12031"/>
          <cell r="C12031"/>
          <cell r="D12031"/>
          <cell r="E12031"/>
          <cell r="F12031"/>
        </row>
        <row r="12032">
          <cell r="B12032"/>
          <cell r="C12032"/>
          <cell r="D12032"/>
          <cell r="E12032"/>
          <cell r="F12032"/>
        </row>
        <row r="12033">
          <cell r="B12033"/>
          <cell r="C12033"/>
          <cell r="D12033"/>
          <cell r="E12033"/>
          <cell r="F12033"/>
        </row>
        <row r="12034">
          <cell r="B12034"/>
          <cell r="C12034"/>
          <cell r="D12034"/>
          <cell r="E12034"/>
          <cell r="F12034"/>
        </row>
        <row r="12035">
          <cell r="B12035"/>
          <cell r="C12035"/>
          <cell r="D12035"/>
          <cell r="E12035"/>
          <cell r="F12035"/>
        </row>
        <row r="12036">
          <cell r="B12036"/>
          <cell r="C12036"/>
          <cell r="D12036"/>
          <cell r="E12036"/>
          <cell r="F12036"/>
        </row>
        <row r="12037">
          <cell r="B12037"/>
          <cell r="C12037"/>
          <cell r="D12037"/>
          <cell r="E12037"/>
          <cell r="F12037"/>
        </row>
        <row r="12038">
          <cell r="B12038"/>
          <cell r="C12038"/>
          <cell r="D12038"/>
          <cell r="E12038"/>
          <cell r="F12038"/>
        </row>
        <row r="12039">
          <cell r="B12039"/>
          <cell r="C12039"/>
          <cell r="D12039"/>
          <cell r="E12039"/>
          <cell r="F12039"/>
        </row>
        <row r="12040">
          <cell r="B12040"/>
          <cell r="C12040"/>
          <cell r="D12040"/>
          <cell r="E12040"/>
          <cell r="F12040"/>
        </row>
        <row r="12041">
          <cell r="B12041"/>
          <cell r="C12041"/>
          <cell r="D12041"/>
          <cell r="E12041"/>
          <cell r="F12041"/>
        </row>
        <row r="12042">
          <cell r="B12042"/>
          <cell r="C12042"/>
          <cell r="D12042"/>
          <cell r="E12042"/>
          <cell r="F12042"/>
        </row>
        <row r="12043">
          <cell r="B12043"/>
          <cell r="C12043"/>
          <cell r="D12043"/>
          <cell r="E12043"/>
          <cell r="F12043"/>
        </row>
        <row r="12044">
          <cell r="B12044"/>
          <cell r="C12044"/>
          <cell r="D12044"/>
          <cell r="E12044"/>
          <cell r="F12044"/>
        </row>
        <row r="12045">
          <cell r="B12045"/>
          <cell r="C12045"/>
          <cell r="D12045"/>
          <cell r="E12045"/>
          <cell r="F12045"/>
        </row>
        <row r="12046">
          <cell r="B12046"/>
          <cell r="C12046"/>
          <cell r="D12046"/>
          <cell r="E12046"/>
          <cell r="F12046"/>
        </row>
        <row r="12047">
          <cell r="B12047"/>
          <cell r="C12047"/>
          <cell r="D12047"/>
          <cell r="E12047"/>
          <cell r="F12047"/>
        </row>
        <row r="12048">
          <cell r="B12048"/>
          <cell r="C12048"/>
          <cell r="D12048"/>
          <cell r="E12048"/>
          <cell r="F12048"/>
        </row>
        <row r="12049">
          <cell r="B12049"/>
          <cell r="C12049"/>
          <cell r="D12049"/>
          <cell r="E12049"/>
          <cell r="F12049"/>
        </row>
        <row r="12050">
          <cell r="B12050"/>
          <cell r="C12050"/>
          <cell r="D12050"/>
          <cell r="E12050"/>
          <cell r="F12050"/>
        </row>
        <row r="12051">
          <cell r="B12051"/>
          <cell r="C12051"/>
          <cell r="D12051"/>
          <cell r="E12051"/>
          <cell r="F12051"/>
        </row>
        <row r="12052">
          <cell r="B12052"/>
          <cell r="C12052"/>
          <cell r="D12052"/>
          <cell r="E12052"/>
          <cell r="F12052"/>
        </row>
        <row r="12053">
          <cell r="B12053"/>
          <cell r="C12053"/>
          <cell r="D12053"/>
          <cell r="E12053"/>
          <cell r="F12053"/>
        </row>
        <row r="12054">
          <cell r="B12054"/>
          <cell r="C12054"/>
          <cell r="D12054"/>
          <cell r="E12054"/>
          <cell r="F12054"/>
        </row>
        <row r="12055">
          <cell r="B12055"/>
          <cell r="C12055"/>
          <cell r="D12055"/>
          <cell r="E12055"/>
          <cell r="F12055"/>
        </row>
        <row r="12056">
          <cell r="B12056"/>
          <cell r="C12056"/>
          <cell r="D12056"/>
          <cell r="E12056"/>
          <cell r="F12056"/>
        </row>
        <row r="12057">
          <cell r="B12057"/>
          <cell r="C12057"/>
          <cell r="D12057"/>
          <cell r="E12057"/>
          <cell r="F12057"/>
        </row>
        <row r="12058">
          <cell r="B12058"/>
          <cell r="C12058"/>
          <cell r="D12058"/>
          <cell r="E12058"/>
          <cell r="F12058"/>
        </row>
        <row r="12059">
          <cell r="B12059"/>
          <cell r="C12059"/>
          <cell r="D12059"/>
          <cell r="E12059"/>
          <cell r="F12059"/>
        </row>
        <row r="12060">
          <cell r="B12060"/>
          <cell r="C12060"/>
          <cell r="D12060"/>
          <cell r="E12060"/>
          <cell r="F12060"/>
        </row>
        <row r="12061">
          <cell r="B12061"/>
          <cell r="C12061"/>
          <cell r="D12061"/>
          <cell r="E12061"/>
          <cell r="F12061"/>
        </row>
        <row r="12062">
          <cell r="B12062"/>
          <cell r="C12062"/>
          <cell r="D12062"/>
          <cell r="E12062"/>
          <cell r="F12062"/>
        </row>
        <row r="12063">
          <cell r="B12063"/>
          <cell r="C12063"/>
          <cell r="D12063"/>
          <cell r="E12063"/>
          <cell r="F12063"/>
        </row>
        <row r="12064">
          <cell r="B12064"/>
          <cell r="C12064"/>
          <cell r="D12064"/>
          <cell r="E12064"/>
          <cell r="F12064"/>
        </row>
        <row r="12065">
          <cell r="B12065"/>
          <cell r="C12065"/>
          <cell r="D12065"/>
          <cell r="E12065"/>
          <cell r="F12065"/>
        </row>
        <row r="12066">
          <cell r="B12066"/>
          <cell r="C12066"/>
          <cell r="D12066"/>
          <cell r="E12066"/>
          <cell r="F12066"/>
        </row>
        <row r="12067">
          <cell r="B12067"/>
          <cell r="C12067"/>
          <cell r="D12067"/>
          <cell r="E12067"/>
          <cell r="F12067"/>
        </row>
        <row r="12068">
          <cell r="B12068"/>
          <cell r="C12068"/>
          <cell r="D12068"/>
          <cell r="E12068"/>
          <cell r="F12068"/>
        </row>
        <row r="12069">
          <cell r="B12069"/>
          <cell r="C12069"/>
          <cell r="D12069"/>
          <cell r="E12069"/>
          <cell r="F12069"/>
        </row>
        <row r="12070">
          <cell r="B12070"/>
          <cell r="C12070"/>
          <cell r="D12070"/>
          <cell r="E12070"/>
          <cell r="F12070"/>
        </row>
        <row r="12071">
          <cell r="B12071"/>
          <cell r="C12071"/>
          <cell r="D12071"/>
          <cell r="E12071"/>
          <cell r="F12071"/>
        </row>
        <row r="12072">
          <cell r="B12072"/>
          <cell r="C12072"/>
          <cell r="D12072"/>
          <cell r="E12072"/>
          <cell r="F12072"/>
        </row>
        <row r="12073">
          <cell r="B12073"/>
          <cell r="C12073"/>
          <cell r="D12073"/>
          <cell r="E12073"/>
          <cell r="F12073"/>
        </row>
        <row r="12074">
          <cell r="B12074"/>
          <cell r="C12074"/>
          <cell r="D12074"/>
          <cell r="E12074"/>
          <cell r="F12074"/>
        </row>
        <row r="12075">
          <cell r="B12075"/>
          <cell r="C12075"/>
          <cell r="D12075"/>
          <cell r="E12075"/>
          <cell r="F12075"/>
        </row>
        <row r="12076">
          <cell r="B12076"/>
          <cell r="C12076"/>
          <cell r="D12076"/>
          <cell r="E12076"/>
          <cell r="F12076"/>
        </row>
        <row r="12077">
          <cell r="B12077"/>
          <cell r="C12077"/>
          <cell r="D12077"/>
          <cell r="E12077"/>
          <cell r="F12077"/>
        </row>
        <row r="12078">
          <cell r="B12078"/>
          <cell r="C12078"/>
          <cell r="D12078"/>
          <cell r="E12078"/>
          <cell r="F12078"/>
        </row>
        <row r="12079">
          <cell r="B12079"/>
          <cell r="C12079"/>
          <cell r="D12079"/>
          <cell r="E12079"/>
          <cell r="F12079"/>
        </row>
        <row r="12080">
          <cell r="B12080"/>
          <cell r="C12080"/>
          <cell r="D12080"/>
          <cell r="E12080"/>
          <cell r="F12080"/>
        </row>
        <row r="12081">
          <cell r="B12081"/>
          <cell r="C12081"/>
          <cell r="D12081"/>
          <cell r="E12081"/>
          <cell r="F12081"/>
        </row>
        <row r="12082">
          <cell r="B12082"/>
          <cell r="C12082"/>
          <cell r="D12082"/>
          <cell r="E12082"/>
          <cell r="F12082"/>
        </row>
        <row r="12083">
          <cell r="B12083"/>
          <cell r="C12083"/>
          <cell r="D12083"/>
          <cell r="E12083"/>
          <cell r="F12083"/>
        </row>
        <row r="12084">
          <cell r="B12084"/>
          <cell r="C12084"/>
          <cell r="D12084"/>
          <cell r="E12084"/>
          <cell r="F12084"/>
        </row>
        <row r="12085">
          <cell r="B12085"/>
          <cell r="C12085"/>
          <cell r="D12085"/>
          <cell r="E12085"/>
          <cell r="F12085"/>
        </row>
        <row r="12086">
          <cell r="B12086"/>
          <cell r="C12086"/>
          <cell r="D12086"/>
          <cell r="E12086"/>
          <cell r="F12086"/>
        </row>
        <row r="12087">
          <cell r="B12087"/>
          <cell r="C12087"/>
          <cell r="D12087"/>
          <cell r="E12087"/>
          <cell r="F12087"/>
        </row>
        <row r="12088">
          <cell r="B12088"/>
          <cell r="C12088"/>
          <cell r="D12088"/>
          <cell r="E12088"/>
          <cell r="F12088"/>
        </row>
        <row r="12089">
          <cell r="B12089"/>
          <cell r="C12089"/>
          <cell r="D12089"/>
          <cell r="E12089"/>
          <cell r="F12089"/>
        </row>
        <row r="12090">
          <cell r="B12090"/>
          <cell r="C12090"/>
          <cell r="D12090"/>
          <cell r="E12090"/>
          <cell r="F12090"/>
        </row>
        <row r="12091">
          <cell r="B12091"/>
          <cell r="C12091"/>
          <cell r="D12091"/>
          <cell r="E12091"/>
          <cell r="F12091"/>
        </row>
        <row r="12092">
          <cell r="B12092"/>
          <cell r="C12092"/>
          <cell r="D12092"/>
          <cell r="E12092"/>
          <cell r="F12092"/>
        </row>
        <row r="12093">
          <cell r="B12093"/>
          <cell r="C12093"/>
          <cell r="D12093"/>
          <cell r="E12093"/>
          <cell r="F12093"/>
        </row>
        <row r="12094">
          <cell r="B12094"/>
          <cell r="C12094"/>
          <cell r="D12094"/>
          <cell r="E12094"/>
          <cell r="F12094"/>
        </row>
        <row r="12095">
          <cell r="B12095"/>
          <cell r="C12095"/>
          <cell r="D12095"/>
          <cell r="E12095"/>
          <cell r="F12095"/>
        </row>
        <row r="12096">
          <cell r="B12096"/>
          <cell r="C12096"/>
          <cell r="D12096"/>
          <cell r="E12096"/>
          <cell r="F12096"/>
        </row>
        <row r="12097">
          <cell r="B12097"/>
          <cell r="C12097"/>
          <cell r="D12097"/>
          <cell r="E12097"/>
          <cell r="F12097"/>
        </row>
        <row r="12098">
          <cell r="B12098"/>
          <cell r="C12098"/>
          <cell r="D12098"/>
          <cell r="E12098"/>
          <cell r="F12098"/>
        </row>
        <row r="12099">
          <cell r="B12099"/>
          <cell r="C12099"/>
          <cell r="D12099"/>
          <cell r="E12099"/>
          <cell r="F12099"/>
        </row>
        <row r="12100">
          <cell r="B12100"/>
          <cell r="C12100"/>
          <cell r="D12100"/>
          <cell r="E12100"/>
          <cell r="F12100"/>
        </row>
        <row r="12101">
          <cell r="B12101"/>
          <cell r="C12101"/>
          <cell r="D12101"/>
          <cell r="E12101"/>
          <cell r="F12101"/>
        </row>
        <row r="12102">
          <cell r="B12102"/>
          <cell r="C12102"/>
          <cell r="D12102"/>
          <cell r="E12102"/>
          <cell r="F12102"/>
        </row>
        <row r="12103">
          <cell r="B12103"/>
          <cell r="C12103"/>
          <cell r="D12103"/>
          <cell r="E12103"/>
          <cell r="F12103"/>
        </row>
        <row r="12104">
          <cell r="B12104"/>
          <cell r="C12104"/>
          <cell r="D12104"/>
          <cell r="E12104"/>
          <cell r="F12104"/>
        </row>
        <row r="12105">
          <cell r="B12105"/>
          <cell r="C12105"/>
          <cell r="D12105"/>
          <cell r="E12105"/>
          <cell r="F12105"/>
        </row>
        <row r="12106">
          <cell r="B12106"/>
          <cell r="C12106"/>
          <cell r="D12106"/>
          <cell r="E12106"/>
          <cell r="F12106"/>
        </row>
        <row r="12107">
          <cell r="B12107"/>
          <cell r="C12107"/>
          <cell r="D12107"/>
          <cell r="E12107"/>
          <cell r="F12107"/>
        </row>
        <row r="12108">
          <cell r="B12108"/>
          <cell r="C12108"/>
          <cell r="D12108"/>
          <cell r="E12108"/>
          <cell r="F12108"/>
        </row>
        <row r="12109">
          <cell r="B12109"/>
          <cell r="C12109"/>
          <cell r="D12109"/>
          <cell r="E12109"/>
          <cell r="F12109"/>
        </row>
        <row r="12110">
          <cell r="B12110"/>
          <cell r="C12110"/>
          <cell r="D12110"/>
          <cell r="E12110"/>
          <cell r="F12110"/>
        </row>
        <row r="12111">
          <cell r="B12111"/>
          <cell r="C12111"/>
          <cell r="D12111"/>
          <cell r="E12111"/>
          <cell r="F12111"/>
        </row>
        <row r="12112">
          <cell r="B12112"/>
          <cell r="C12112"/>
          <cell r="D12112"/>
          <cell r="E12112"/>
          <cell r="F12112"/>
        </row>
        <row r="12113">
          <cell r="B12113"/>
          <cell r="C12113"/>
          <cell r="D12113"/>
          <cell r="E12113"/>
          <cell r="F12113"/>
        </row>
        <row r="12114">
          <cell r="B12114"/>
          <cell r="C12114"/>
          <cell r="D12114"/>
          <cell r="E12114"/>
          <cell r="F12114"/>
        </row>
        <row r="12115">
          <cell r="B12115"/>
          <cell r="C12115"/>
          <cell r="D12115"/>
          <cell r="E12115"/>
          <cell r="F12115"/>
        </row>
        <row r="12116">
          <cell r="B12116"/>
          <cell r="C12116"/>
          <cell r="D12116"/>
          <cell r="E12116"/>
          <cell r="F12116"/>
        </row>
        <row r="12117">
          <cell r="B12117"/>
          <cell r="C12117"/>
          <cell r="D12117"/>
          <cell r="E12117"/>
          <cell r="F12117"/>
        </row>
        <row r="12118">
          <cell r="B12118"/>
          <cell r="C12118"/>
          <cell r="D12118"/>
          <cell r="E12118"/>
          <cell r="F12118"/>
        </row>
        <row r="12119">
          <cell r="B12119"/>
          <cell r="C12119"/>
          <cell r="D12119"/>
          <cell r="E12119"/>
          <cell r="F12119"/>
        </row>
        <row r="12120">
          <cell r="B12120"/>
          <cell r="C12120"/>
          <cell r="D12120"/>
          <cell r="E12120"/>
          <cell r="F12120"/>
        </row>
        <row r="12121">
          <cell r="B12121"/>
          <cell r="C12121"/>
          <cell r="D12121"/>
          <cell r="E12121"/>
          <cell r="F12121"/>
        </row>
        <row r="12122">
          <cell r="B12122"/>
          <cell r="C12122"/>
          <cell r="D12122"/>
          <cell r="E12122"/>
          <cell r="F12122"/>
        </row>
        <row r="12123">
          <cell r="B12123"/>
          <cell r="C12123"/>
          <cell r="D12123"/>
          <cell r="E12123"/>
          <cell r="F12123"/>
        </row>
        <row r="12124">
          <cell r="B12124"/>
          <cell r="C12124"/>
          <cell r="D12124"/>
          <cell r="E12124"/>
          <cell r="F12124"/>
        </row>
        <row r="12125">
          <cell r="B12125"/>
          <cell r="C12125"/>
          <cell r="D12125"/>
          <cell r="E12125"/>
          <cell r="F12125"/>
        </row>
        <row r="12126">
          <cell r="B12126"/>
          <cell r="C12126"/>
          <cell r="D12126"/>
          <cell r="E12126"/>
          <cell r="F12126"/>
        </row>
        <row r="12127">
          <cell r="B12127"/>
          <cell r="C12127"/>
          <cell r="D12127"/>
          <cell r="E12127"/>
          <cell r="F12127"/>
        </row>
        <row r="12128">
          <cell r="B12128"/>
          <cell r="C12128"/>
          <cell r="D12128"/>
          <cell r="E12128"/>
          <cell r="F12128"/>
        </row>
        <row r="12129">
          <cell r="B12129"/>
          <cell r="C12129"/>
          <cell r="D12129"/>
          <cell r="E12129"/>
          <cell r="F12129"/>
        </row>
        <row r="12130">
          <cell r="B12130"/>
          <cell r="C12130"/>
          <cell r="D12130"/>
          <cell r="E12130"/>
          <cell r="F12130"/>
        </row>
        <row r="12131">
          <cell r="B12131"/>
          <cell r="C12131"/>
          <cell r="D12131"/>
          <cell r="E12131"/>
          <cell r="F12131"/>
        </row>
        <row r="12132">
          <cell r="B12132"/>
          <cell r="C12132"/>
          <cell r="D12132"/>
          <cell r="E12132"/>
          <cell r="F12132"/>
        </row>
        <row r="12133">
          <cell r="B12133"/>
          <cell r="C12133"/>
          <cell r="D12133"/>
          <cell r="E12133"/>
          <cell r="F12133"/>
        </row>
        <row r="12134">
          <cell r="B12134"/>
          <cell r="C12134"/>
          <cell r="D12134"/>
          <cell r="E12134"/>
          <cell r="F12134"/>
        </row>
        <row r="12135">
          <cell r="B12135"/>
          <cell r="C12135"/>
          <cell r="D12135"/>
          <cell r="E12135"/>
          <cell r="F12135"/>
        </row>
        <row r="12136">
          <cell r="B12136"/>
          <cell r="C12136"/>
          <cell r="D12136"/>
          <cell r="E12136"/>
          <cell r="F12136"/>
        </row>
        <row r="12137">
          <cell r="B12137"/>
          <cell r="C12137"/>
          <cell r="D12137"/>
          <cell r="E12137"/>
          <cell r="F12137"/>
        </row>
        <row r="12138">
          <cell r="B12138"/>
          <cell r="C12138"/>
          <cell r="D12138"/>
          <cell r="E12138"/>
          <cell r="F12138"/>
        </row>
        <row r="12139">
          <cell r="B12139"/>
          <cell r="C12139"/>
          <cell r="D12139"/>
          <cell r="E12139"/>
          <cell r="F12139"/>
        </row>
        <row r="12140">
          <cell r="B12140"/>
          <cell r="C12140"/>
          <cell r="D12140"/>
          <cell r="E12140"/>
          <cell r="F12140"/>
        </row>
        <row r="12141">
          <cell r="B12141"/>
          <cell r="C12141"/>
          <cell r="D12141"/>
          <cell r="E12141"/>
          <cell r="F12141"/>
        </row>
        <row r="12142">
          <cell r="B12142"/>
          <cell r="C12142"/>
          <cell r="D12142"/>
          <cell r="E12142"/>
          <cell r="F12142"/>
        </row>
        <row r="12143">
          <cell r="B12143"/>
          <cell r="C12143"/>
          <cell r="D12143"/>
          <cell r="E12143"/>
          <cell r="F12143"/>
        </row>
        <row r="12144">
          <cell r="B12144"/>
          <cell r="C12144"/>
          <cell r="D12144"/>
          <cell r="E12144"/>
          <cell r="F12144"/>
        </row>
        <row r="12145">
          <cell r="B12145"/>
          <cell r="C12145"/>
          <cell r="D12145"/>
          <cell r="E12145"/>
          <cell r="F12145"/>
        </row>
        <row r="12146">
          <cell r="B12146"/>
          <cell r="C12146"/>
          <cell r="D12146"/>
          <cell r="E12146"/>
          <cell r="F12146"/>
        </row>
        <row r="12147">
          <cell r="B12147"/>
          <cell r="C12147"/>
          <cell r="D12147"/>
          <cell r="E12147"/>
          <cell r="F12147"/>
        </row>
        <row r="12148">
          <cell r="B12148"/>
          <cell r="C12148"/>
          <cell r="D12148"/>
          <cell r="E12148"/>
          <cell r="F12148"/>
        </row>
        <row r="12149">
          <cell r="B12149"/>
          <cell r="C12149"/>
          <cell r="D12149"/>
          <cell r="E12149"/>
          <cell r="F12149"/>
        </row>
        <row r="12150">
          <cell r="B12150"/>
          <cell r="C12150"/>
          <cell r="D12150"/>
          <cell r="E12150"/>
          <cell r="F12150"/>
        </row>
        <row r="12151">
          <cell r="B12151"/>
          <cell r="C12151"/>
          <cell r="D12151"/>
          <cell r="E12151"/>
          <cell r="F12151"/>
        </row>
        <row r="12152">
          <cell r="B12152"/>
          <cell r="C12152"/>
          <cell r="D12152"/>
          <cell r="E12152"/>
          <cell r="F12152"/>
        </row>
        <row r="12153">
          <cell r="B12153"/>
          <cell r="C12153"/>
          <cell r="D12153"/>
          <cell r="E12153"/>
          <cell r="F12153"/>
        </row>
        <row r="12154">
          <cell r="B12154"/>
          <cell r="C12154"/>
          <cell r="D12154"/>
          <cell r="E12154"/>
          <cell r="F12154"/>
        </row>
        <row r="12155">
          <cell r="B12155"/>
          <cell r="C12155"/>
          <cell r="D12155"/>
          <cell r="E12155"/>
          <cell r="F12155"/>
        </row>
        <row r="12156">
          <cell r="B12156"/>
          <cell r="C12156"/>
          <cell r="D12156"/>
          <cell r="E12156"/>
          <cell r="F12156"/>
        </row>
        <row r="12157">
          <cell r="B12157"/>
          <cell r="C12157"/>
          <cell r="D12157"/>
          <cell r="E12157"/>
          <cell r="F12157"/>
        </row>
        <row r="12158">
          <cell r="B12158"/>
          <cell r="C12158"/>
          <cell r="D12158"/>
          <cell r="E12158"/>
          <cell r="F12158"/>
        </row>
        <row r="12159">
          <cell r="B12159"/>
          <cell r="C12159"/>
          <cell r="D12159"/>
          <cell r="E12159"/>
          <cell r="F12159"/>
        </row>
        <row r="12160">
          <cell r="B12160"/>
          <cell r="C12160"/>
          <cell r="D12160"/>
          <cell r="E12160"/>
          <cell r="F12160"/>
        </row>
        <row r="12161">
          <cell r="B12161"/>
          <cell r="C12161"/>
          <cell r="D12161"/>
          <cell r="E12161"/>
          <cell r="F12161"/>
        </row>
        <row r="12162">
          <cell r="B12162"/>
          <cell r="C12162"/>
          <cell r="D12162"/>
          <cell r="E12162"/>
          <cell r="F12162"/>
        </row>
        <row r="12163">
          <cell r="B12163"/>
          <cell r="C12163"/>
          <cell r="D12163"/>
          <cell r="E12163"/>
          <cell r="F12163"/>
        </row>
        <row r="12164">
          <cell r="B12164"/>
          <cell r="C12164"/>
          <cell r="D12164"/>
          <cell r="E12164"/>
          <cell r="F12164"/>
        </row>
        <row r="12165">
          <cell r="B12165"/>
          <cell r="C12165"/>
          <cell r="D12165"/>
          <cell r="E12165"/>
          <cell r="F12165"/>
        </row>
        <row r="12166">
          <cell r="B12166"/>
          <cell r="C12166"/>
          <cell r="D12166"/>
          <cell r="E12166"/>
          <cell r="F12166"/>
        </row>
        <row r="12167">
          <cell r="B12167"/>
          <cell r="C12167"/>
          <cell r="D12167"/>
          <cell r="E12167"/>
          <cell r="F12167"/>
        </row>
        <row r="12168">
          <cell r="B12168"/>
          <cell r="C12168"/>
          <cell r="D12168"/>
          <cell r="E12168"/>
          <cell r="F12168"/>
        </row>
        <row r="12169">
          <cell r="B12169"/>
          <cell r="C12169"/>
          <cell r="D12169"/>
          <cell r="E12169"/>
          <cell r="F12169"/>
        </row>
        <row r="12170">
          <cell r="B12170"/>
          <cell r="C12170"/>
          <cell r="D12170"/>
          <cell r="E12170"/>
          <cell r="F12170"/>
        </row>
        <row r="12171">
          <cell r="B12171"/>
          <cell r="C12171"/>
          <cell r="D12171"/>
          <cell r="E12171"/>
          <cell r="F12171"/>
        </row>
        <row r="12172">
          <cell r="B12172"/>
          <cell r="C12172"/>
          <cell r="D12172"/>
          <cell r="E12172"/>
          <cell r="F12172"/>
        </row>
        <row r="12173">
          <cell r="B12173"/>
          <cell r="C12173"/>
          <cell r="D12173"/>
          <cell r="E12173"/>
          <cell r="F12173"/>
        </row>
        <row r="12174">
          <cell r="B12174"/>
          <cell r="C12174"/>
          <cell r="D12174"/>
          <cell r="E12174"/>
          <cell r="F12174"/>
        </row>
        <row r="12175">
          <cell r="B12175"/>
          <cell r="C12175"/>
          <cell r="D12175"/>
          <cell r="E12175"/>
          <cell r="F12175"/>
        </row>
        <row r="12176">
          <cell r="B12176"/>
          <cell r="C12176"/>
          <cell r="D12176"/>
          <cell r="E12176"/>
          <cell r="F12176"/>
        </row>
        <row r="12177">
          <cell r="B12177"/>
          <cell r="C12177"/>
          <cell r="D12177"/>
          <cell r="E12177"/>
          <cell r="F12177"/>
        </row>
        <row r="12178">
          <cell r="B12178"/>
          <cell r="C12178"/>
          <cell r="D12178"/>
          <cell r="E12178"/>
          <cell r="F12178"/>
        </row>
        <row r="12179">
          <cell r="B12179"/>
          <cell r="C12179"/>
          <cell r="D12179"/>
          <cell r="E12179"/>
          <cell r="F12179"/>
        </row>
        <row r="12180">
          <cell r="B12180"/>
          <cell r="C12180"/>
          <cell r="D12180"/>
          <cell r="E12180"/>
          <cell r="F12180"/>
        </row>
        <row r="12181">
          <cell r="B12181"/>
          <cell r="C12181"/>
          <cell r="D12181"/>
          <cell r="E12181"/>
          <cell r="F12181"/>
        </row>
        <row r="12182">
          <cell r="B12182"/>
          <cell r="C12182"/>
          <cell r="D12182"/>
          <cell r="E12182"/>
          <cell r="F12182"/>
        </row>
        <row r="12183">
          <cell r="B12183"/>
          <cell r="C12183"/>
          <cell r="D12183"/>
          <cell r="E12183"/>
          <cell r="F12183"/>
        </row>
        <row r="12184">
          <cell r="B12184"/>
          <cell r="C12184"/>
          <cell r="D12184"/>
          <cell r="E12184"/>
          <cell r="F12184"/>
        </row>
        <row r="12185">
          <cell r="B12185"/>
          <cell r="C12185"/>
          <cell r="D12185"/>
          <cell r="E12185"/>
          <cell r="F12185"/>
        </row>
        <row r="12186">
          <cell r="B12186"/>
          <cell r="C12186"/>
          <cell r="D12186"/>
          <cell r="E12186"/>
          <cell r="F12186"/>
        </row>
        <row r="12187">
          <cell r="B12187"/>
          <cell r="C12187"/>
          <cell r="D12187"/>
          <cell r="E12187"/>
          <cell r="F12187"/>
        </row>
        <row r="12188">
          <cell r="B12188"/>
          <cell r="C12188"/>
          <cell r="D12188"/>
          <cell r="E12188"/>
          <cell r="F12188"/>
        </row>
        <row r="12189">
          <cell r="B12189"/>
          <cell r="C12189"/>
          <cell r="D12189"/>
          <cell r="E12189"/>
          <cell r="F12189"/>
        </row>
        <row r="12190">
          <cell r="B12190"/>
          <cell r="C12190"/>
          <cell r="D12190"/>
          <cell r="E12190"/>
          <cell r="F12190"/>
        </row>
        <row r="12191">
          <cell r="B12191"/>
          <cell r="C12191"/>
          <cell r="D12191"/>
          <cell r="E12191"/>
          <cell r="F12191"/>
        </row>
        <row r="12192">
          <cell r="B12192"/>
          <cell r="C12192"/>
          <cell r="D12192"/>
          <cell r="E12192"/>
          <cell r="F12192"/>
        </row>
        <row r="12193">
          <cell r="B12193"/>
          <cell r="C12193"/>
          <cell r="D12193"/>
          <cell r="E12193"/>
          <cell r="F12193"/>
        </row>
        <row r="12194">
          <cell r="B12194"/>
          <cell r="C12194"/>
          <cell r="D12194"/>
          <cell r="E12194"/>
          <cell r="F12194"/>
        </row>
        <row r="12195">
          <cell r="B12195"/>
          <cell r="C12195"/>
          <cell r="D12195"/>
          <cell r="E12195"/>
          <cell r="F12195"/>
        </row>
        <row r="12196">
          <cell r="B12196"/>
          <cell r="C12196"/>
          <cell r="D12196"/>
          <cell r="E12196"/>
          <cell r="F12196"/>
        </row>
        <row r="12197">
          <cell r="B12197"/>
          <cell r="C12197"/>
          <cell r="D12197"/>
          <cell r="E12197"/>
          <cell r="F12197"/>
        </row>
        <row r="12198">
          <cell r="B12198"/>
          <cell r="C12198"/>
          <cell r="D12198"/>
          <cell r="E12198"/>
          <cell r="F12198"/>
        </row>
        <row r="12199">
          <cell r="B12199"/>
          <cell r="C12199"/>
          <cell r="D12199"/>
          <cell r="E12199"/>
          <cell r="F12199"/>
        </row>
        <row r="12200">
          <cell r="B12200"/>
          <cell r="C12200"/>
          <cell r="D12200"/>
          <cell r="E12200"/>
          <cell r="F12200"/>
        </row>
        <row r="12201">
          <cell r="B12201"/>
          <cell r="C12201"/>
          <cell r="D12201"/>
          <cell r="E12201"/>
          <cell r="F12201"/>
        </row>
        <row r="12202">
          <cell r="B12202"/>
          <cell r="C12202"/>
          <cell r="D12202"/>
          <cell r="E12202"/>
          <cell r="F12202"/>
        </row>
        <row r="12203">
          <cell r="B12203"/>
          <cell r="C12203"/>
          <cell r="D12203"/>
          <cell r="E12203"/>
          <cell r="F12203"/>
        </row>
        <row r="12204">
          <cell r="B12204"/>
          <cell r="C12204"/>
          <cell r="D12204"/>
          <cell r="E12204"/>
          <cell r="F12204"/>
        </row>
        <row r="12205">
          <cell r="B12205"/>
          <cell r="C12205"/>
          <cell r="D12205"/>
          <cell r="E12205"/>
          <cell r="F12205"/>
        </row>
        <row r="12206">
          <cell r="B12206"/>
          <cell r="C12206"/>
          <cell r="D12206"/>
          <cell r="E12206"/>
          <cell r="F12206"/>
        </row>
        <row r="12207">
          <cell r="B12207"/>
          <cell r="C12207"/>
          <cell r="D12207"/>
          <cell r="E12207"/>
          <cell r="F12207"/>
        </row>
        <row r="12208">
          <cell r="B12208"/>
          <cell r="C12208"/>
          <cell r="D12208"/>
          <cell r="E12208"/>
          <cell r="F12208"/>
        </row>
        <row r="12209">
          <cell r="B12209"/>
          <cell r="C12209"/>
          <cell r="D12209"/>
          <cell r="E12209"/>
          <cell r="F12209"/>
        </row>
        <row r="12210">
          <cell r="B12210"/>
          <cell r="C12210"/>
          <cell r="D12210"/>
          <cell r="E12210"/>
          <cell r="F12210"/>
        </row>
        <row r="12211">
          <cell r="B12211"/>
          <cell r="C12211"/>
          <cell r="D12211"/>
          <cell r="E12211"/>
          <cell r="F12211"/>
        </row>
        <row r="12212">
          <cell r="B12212"/>
          <cell r="C12212"/>
          <cell r="D12212"/>
          <cell r="E12212"/>
          <cell r="F12212"/>
        </row>
        <row r="12213">
          <cell r="B12213"/>
          <cell r="C12213"/>
          <cell r="D12213"/>
          <cell r="E12213"/>
          <cell r="F12213"/>
        </row>
        <row r="12214">
          <cell r="B12214"/>
          <cell r="C12214"/>
          <cell r="D12214"/>
          <cell r="E12214"/>
          <cell r="F12214"/>
        </row>
        <row r="12215">
          <cell r="B12215"/>
          <cell r="C12215"/>
          <cell r="D12215"/>
          <cell r="E12215"/>
          <cell r="F12215"/>
        </row>
        <row r="12216">
          <cell r="B12216"/>
          <cell r="C12216"/>
          <cell r="D12216"/>
          <cell r="E12216"/>
          <cell r="F12216"/>
        </row>
        <row r="12217">
          <cell r="B12217"/>
          <cell r="C12217"/>
          <cell r="D12217"/>
          <cell r="E12217"/>
          <cell r="F12217"/>
        </row>
        <row r="12218">
          <cell r="B12218"/>
          <cell r="C12218"/>
          <cell r="D12218"/>
          <cell r="E12218"/>
          <cell r="F12218"/>
        </row>
        <row r="12219">
          <cell r="B12219"/>
          <cell r="C12219"/>
          <cell r="D12219"/>
          <cell r="E12219"/>
          <cell r="F12219"/>
        </row>
        <row r="12220">
          <cell r="B12220"/>
          <cell r="C12220"/>
          <cell r="D12220"/>
          <cell r="E12220"/>
          <cell r="F12220"/>
        </row>
        <row r="12221">
          <cell r="B12221"/>
          <cell r="C12221"/>
          <cell r="D12221"/>
          <cell r="E12221"/>
          <cell r="F12221"/>
        </row>
        <row r="12222">
          <cell r="B12222"/>
          <cell r="C12222"/>
          <cell r="D12222"/>
          <cell r="E12222"/>
          <cell r="F12222"/>
        </row>
        <row r="12223">
          <cell r="B12223"/>
          <cell r="C12223"/>
          <cell r="D12223"/>
          <cell r="E12223"/>
          <cell r="F12223"/>
        </row>
        <row r="12224">
          <cell r="B12224"/>
          <cell r="C12224"/>
          <cell r="D12224"/>
          <cell r="E12224"/>
          <cell r="F12224"/>
        </row>
        <row r="12225">
          <cell r="B12225"/>
          <cell r="C12225"/>
          <cell r="D12225"/>
          <cell r="E12225"/>
          <cell r="F12225"/>
        </row>
        <row r="12226">
          <cell r="B12226"/>
          <cell r="C12226"/>
          <cell r="D12226"/>
          <cell r="E12226"/>
          <cell r="F12226"/>
        </row>
        <row r="12227">
          <cell r="B12227"/>
          <cell r="C12227"/>
          <cell r="D12227"/>
          <cell r="E12227"/>
          <cell r="F12227"/>
        </row>
        <row r="12228">
          <cell r="B12228"/>
          <cell r="C12228"/>
          <cell r="D12228"/>
          <cell r="E12228"/>
          <cell r="F12228"/>
        </row>
        <row r="12229">
          <cell r="B12229"/>
          <cell r="C12229"/>
          <cell r="D12229"/>
          <cell r="E12229"/>
          <cell r="F12229"/>
        </row>
        <row r="12230">
          <cell r="B12230"/>
          <cell r="C12230"/>
          <cell r="D12230"/>
          <cell r="E12230"/>
          <cell r="F12230"/>
        </row>
        <row r="12231">
          <cell r="B12231"/>
          <cell r="C12231"/>
          <cell r="D12231"/>
          <cell r="E12231"/>
          <cell r="F12231"/>
        </row>
        <row r="12232">
          <cell r="B12232"/>
          <cell r="C12232"/>
          <cell r="D12232"/>
          <cell r="E12232"/>
          <cell r="F12232"/>
        </row>
        <row r="12233">
          <cell r="B12233"/>
          <cell r="C12233"/>
          <cell r="D12233"/>
          <cell r="E12233"/>
          <cell r="F12233"/>
        </row>
        <row r="12234">
          <cell r="B12234"/>
          <cell r="C12234"/>
          <cell r="D12234"/>
          <cell r="E12234"/>
          <cell r="F12234"/>
        </row>
        <row r="12235">
          <cell r="B12235"/>
          <cell r="C12235"/>
          <cell r="D12235"/>
          <cell r="E12235"/>
          <cell r="F12235"/>
        </row>
        <row r="12236">
          <cell r="B12236"/>
          <cell r="C12236"/>
          <cell r="D12236"/>
          <cell r="E12236"/>
          <cell r="F12236"/>
        </row>
        <row r="12237">
          <cell r="B12237"/>
          <cell r="C12237"/>
          <cell r="D12237"/>
          <cell r="E12237"/>
          <cell r="F12237"/>
        </row>
        <row r="12238">
          <cell r="B12238"/>
          <cell r="C12238"/>
          <cell r="D12238"/>
          <cell r="E12238"/>
          <cell r="F12238"/>
        </row>
        <row r="12239">
          <cell r="B12239"/>
          <cell r="C12239"/>
          <cell r="D12239"/>
          <cell r="E12239"/>
          <cell r="F12239"/>
        </row>
        <row r="12240">
          <cell r="B12240"/>
          <cell r="C12240"/>
          <cell r="D12240"/>
          <cell r="E12240"/>
          <cell r="F12240"/>
        </row>
        <row r="12241">
          <cell r="B12241"/>
          <cell r="C12241"/>
          <cell r="D12241"/>
          <cell r="E12241"/>
          <cell r="F12241"/>
        </row>
        <row r="12242">
          <cell r="B12242"/>
          <cell r="C12242"/>
          <cell r="D12242"/>
          <cell r="E12242"/>
          <cell r="F12242"/>
        </row>
        <row r="12243">
          <cell r="B12243"/>
          <cell r="C12243"/>
          <cell r="D12243"/>
          <cell r="E12243"/>
          <cell r="F12243"/>
        </row>
        <row r="12244">
          <cell r="B12244"/>
          <cell r="C12244"/>
          <cell r="D12244"/>
          <cell r="E12244"/>
          <cell r="F12244"/>
        </row>
        <row r="12245">
          <cell r="B12245"/>
          <cell r="C12245"/>
          <cell r="D12245"/>
          <cell r="E12245"/>
          <cell r="F12245"/>
        </row>
        <row r="12246">
          <cell r="B12246"/>
          <cell r="C12246"/>
          <cell r="D12246"/>
          <cell r="E12246"/>
          <cell r="F12246"/>
        </row>
        <row r="12247">
          <cell r="B12247"/>
          <cell r="C12247"/>
          <cell r="D12247"/>
          <cell r="E12247"/>
          <cell r="F12247"/>
        </row>
        <row r="12248">
          <cell r="B12248"/>
          <cell r="C12248"/>
          <cell r="D12248"/>
          <cell r="E12248"/>
          <cell r="F12248"/>
        </row>
        <row r="12249">
          <cell r="B12249"/>
          <cell r="C12249"/>
          <cell r="D12249"/>
          <cell r="E12249"/>
          <cell r="F12249"/>
        </row>
        <row r="12250">
          <cell r="B12250"/>
          <cell r="C12250"/>
          <cell r="D12250"/>
          <cell r="E12250"/>
          <cell r="F12250"/>
        </row>
        <row r="12251">
          <cell r="B12251"/>
          <cell r="C12251"/>
          <cell r="D12251"/>
          <cell r="E12251"/>
          <cell r="F12251"/>
        </row>
        <row r="12252">
          <cell r="B12252"/>
          <cell r="C12252"/>
          <cell r="D12252"/>
          <cell r="E12252"/>
          <cell r="F12252"/>
        </row>
        <row r="12253">
          <cell r="B12253"/>
          <cell r="C12253"/>
          <cell r="D12253"/>
          <cell r="E12253"/>
          <cell r="F12253"/>
        </row>
        <row r="12254">
          <cell r="B12254"/>
          <cell r="C12254"/>
          <cell r="D12254"/>
          <cell r="E12254"/>
          <cell r="F12254"/>
        </row>
        <row r="12255">
          <cell r="B12255"/>
          <cell r="C12255"/>
          <cell r="D12255"/>
          <cell r="E12255"/>
          <cell r="F12255"/>
        </row>
        <row r="12256">
          <cell r="B12256"/>
          <cell r="C12256"/>
          <cell r="D12256"/>
          <cell r="E12256"/>
          <cell r="F12256"/>
        </row>
        <row r="12257">
          <cell r="B12257"/>
          <cell r="C12257"/>
          <cell r="D12257"/>
          <cell r="E12257"/>
          <cell r="F12257"/>
        </row>
        <row r="12258">
          <cell r="B12258"/>
          <cell r="C12258"/>
          <cell r="D12258"/>
          <cell r="E12258"/>
          <cell r="F12258"/>
        </row>
        <row r="12259">
          <cell r="B12259"/>
          <cell r="C12259"/>
          <cell r="D12259"/>
          <cell r="E12259"/>
          <cell r="F12259"/>
        </row>
        <row r="12260">
          <cell r="B12260"/>
          <cell r="C12260"/>
          <cell r="D12260"/>
          <cell r="E12260"/>
          <cell r="F12260"/>
        </row>
        <row r="12261">
          <cell r="B12261"/>
          <cell r="C12261"/>
          <cell r="D12261"/>
          <cell r="E12261"/>
          <cell r="F12261"/>
        </row>
        <row r="12262">
          <cell r="B12262"/>
          <cell r="C12262"/>
          <cell r="D12262"/>
          <cell r="E12262"/>
          <cell r="F12262"/>
        </row>
        <row r="12263">
          <cell r="B12263"/>
          <cell r="C12263"/>
          <cell r="D12263"/>
          <cell r="E12263"/>
          <cell r="F12263"/>
        </row>
        <row r="12264">
          <cell r="B12264"/>
          <cell r="C12264"/>
          <cell r="D12264"/>
          <cell r="E12264"/>
          <cell r="F12264"/>
        </row>
        <row r="12265">
          <cell r="B12265"/>
          <cell r="C12265"/>
          <cell r="D12265"/>
          <cell r="E12265"/>
          <cell r="F12265"/>
        </row>
        <row r="12266">
          <cell r="B12266"/>
          <cell r="C12266"/>
          <cell r="D12266"/>
          <cell r="E12266"/>
          <cell r="F12266"/>
        </row>
        <row r="12267">
          <cell r="B12267"/>
          <cell r="C12267"/>
          <cell r="D12267"/>
          <cell r="E12267"/>
          <cell r="F12267"/>
        </row>
        <row r="12268">
          <cell r="B12268"/>
          <cell r="C12268"/>
          <cell r="D12268"/>
          <cell r="E12268"/>
          <cell r="F12268"/>
        </row>
        <row r="12269">
          <cell r="B12269"/>
          <cell r="C12269"/>
          <cell r="D12269"/>
          <cell r="E12269"/>
          <cell r="F12269"/>
        </row>
        <row r="12270">
          <cell r="B12270"/>
          <cell r="C12270"/>
          <cell r="D12270"/>
          <cell r="E12270"/>
          <cell r="F12270"/>
        </row>
        <row r="12271">
          <cell r="B12271"/>
          <cell r="C12271"/>
          <cell r="D12271"/>
          <cell r="E12271"/>
          <cell r="F12271"/>
        </row>
        <row r="12272">
          <cell r="B12272"/>
          <cell r="C12272"/>
          <cell r="D12272"/>
          <cell r="E12272"/>
          <cell r="F12272"/>
        </row>
        <row r="12273">
          <cell r="B12273"/>
          <cell r="C12273"/>
          <cell r="D12273"/>
          <cell r="E12273"/>
          <cell r="F12273"/>
        </row>
        <row r="12274">
          <cell r="B12274"/>
          <cell r="C12274"/>
          <cell r="D12274"/>
          <cell r="E12274"/>
          <cell r="F12274"/>
        </row>
        <row r="12275">
          <cell r="B12275"/>
          <cell r="C12275"/>
          <cell r="D12275"/>
          <cell r="E12275"/>
          <cell r="F12275"/>
        </row>
        <row r="12276">
          <cell r="B12276"/>
          <cell r="C12276"/>
          <cell r="D12276"/>
          <cell r="E12276"/>
          <cell r="F12276"/>
        </row>
        <row r="12277">
          <cell r="B12277"/>
          <cell r="C12277"/>
          <cell r="D12277"/>
          <cell r="E12277"/>
          <cell r="F12277"/>
        </row>
        <row r="12278">
          <cell r="B12278"/>
          <cell r="C12278"/>
          <cell r="D12278"/>
          <cell r="E12278"/>
          <cell r="F12278"/>
        </row>
        <row r="12279">
          <cell r="B12279"/>
          <cell r="C12279"/>
          <cell r="D12279"/>
          <cell r="E12279"/>
          <cell r="F12279"/>
        </row>
        <row r="12280">
          <cell r="B12280"/>
          <cell r="C12280"/>
          <cell r="D12280"/>
          <cell r="E12280"/>
          <cell r="F12280"/>
        </row>
        <row r="12281">
          <cell r="B12281"/>
          <cell r="C12281"/>
          <cell r="D12281"/>
          <cell r="E12281"/>
          <cell r="F12281"/>
        </row>
        <row r="12282">
          <cell r="B12282"/>
          <cell r="C12282"/>
          <cell r="D12282"/>
          <cell r="E12282"/>
          <cell r="F12282"/>
        </row>
        <row r="12283">
          <cell r="B12283"/>
          <cell r="C12283"/>
          <cell r="D12283"/>
          <cell r="E12283"/>
          <cell r="F12283"/>
        </row>
        <row r="12284">
          <cell r="B12284"/>
          <cell r="C12284"/>
          <cell r="D12284"/>
          <cell r="E12284"/>
          <cell r="F12284"/>
        </row>
        <row r="12285">
          <cell r="B12285"/>
          <cell r="C12285"/>
          <cell r="D12285"/>
          <cell r="E12285"/>
          <cell r="F12285"/>
        </row>
        <row r="12286">
          <cell r="B12286"/>
          <cell r="C12286"/>
          <cell r="D12286"/>
          <cell r="E12286"/>
          <cell r="F12286"/>
        </row>
        <row r="12287">
          <cell r="B12287"/>
          <cell r="C12287"/>
          <cell r="D12287"/>
          <cell r="E12287"/>
          <cell r="F12287"/>
        </row>
        <row r="12288">
          <cell r="B12288"/>
          <cell r="C12288"/>
          <cell r="D12288"/>
          <cell r="E12288"/>
          <cell r="F12288"/>
        </row>
        <row r="12289">
          <cell r="B12289"/>
          <cell r="C12289"/>
          <cell r="D12289"/>
          <cell r="E12289"/>
          <cell r="F12289"/>
        </row>
        <row r="12290">
          <cell r="B12290"/>
          <cell r="C12290"/>
          <cell r="D12290"/>
          <cell r="E12290"/>
          <cell r="F12290"/>
        </row>
        <row r="12291">
          <cell r="B12291"/>
          <cell r="C12291"/>
          <cell r="D12291"/>
          <cell r="E12291"/>
          <cell r="F12291"/>
        </row>
        <row r="12292">
          <cell r="B12292"/>
          <cell r="C12292"/>
          <cell r="D12292"/>
          <cell r="E12292"/>
          <cell r="F12292"/>
        </row>
        <row r="12293">
          <cell r="B12293"/>
          <cell r="C12293"/>
          <cell r="D12293"/>
          <cell r="E12293"/>
          <cell r="F12293"/>
        </row>
        <row r="12294">
          <cell r="B12294"/>
          <cell r="C12294"/>
          <cell r="D12294"/>
          <cell r="E12294"/>
          <cell r="F12294"/>
        </row>
        <row r="12295">
          <cell r="B12295"/>
          <cell r="C12295"/>
          <cell r="D12295"/>
          <cell r="E12295"/>
          <cell r="F12295"/>
        </row>
        <row r="12296">
          <cell r="B12296"/>
          <cell r="C12296"/>
          <cell r="D12296"/>
          <cell r="E12296"/>
          <cell r="F12296"/>
        </row>
        <row r="12297">
          <cell r="B12297"/>
          <cell r="C12297"/>
          <cell r="D12297"/>
          <cell r="E12297"/>
          <cell r="F12297"/>
        </row>
        <row r="12298">
          <cell r="B12298"/>
          <cell r="C12298"/>
          <cell r="D12298"/>
          <cell r="E12298"/>
          <cell r="F12298"/>
        </row>
        <row r="12299">
          <cell r="B12299"/>
          <cell r="C12299"/>
          <cell r="D12299"/>
          <cell r="E12299"/>
          <cell r="F12299"/>
        </row>
        <row r="12300">
          <cell r="B12300"/>
          <cell r="C12300"/>
          <cell r="D12300"/>
          <cell r="E12300"/>
          <cell r="F12300"/>
        </row>
        <row r="12301">
          <cell r="B12301"/>
          <cell r="C12301"/>
          <cell r="D12301"/>
          <cell r="E12301"/>
          <cell r="F12301"/>
        </row>
        <row r="12302">
          <cell r="B12302"/>
          <cell r="C12302"/>
          <cell r="D12302"/>
          <cell r="E12302"/>
          <cell r="F12302"/>
        </row>
        <row r="12303">
          <cell r="B12303"/>
          <cell r="C12303"/>
          <cell r="D12303"/>
          <cell r="E12303"/>
          <cell r="F12303"/>
        </row>
        <row r="12304">
          <cell r="B12304"/>
          <cell r="C12304"/>
          <cell r="D12304"/>
          <cell r="E12304"/>
          <cell r="F12304"/>
        </row>
        <row r="12305">
          <cell r="B12305"/>
          <cell r="C12305"/>
          <cell r="D12305"/>
          <cell r="E12305"/>
          <cell r="F12305"/>
        </row>
        <row r="12306">
          <cell r="B12306"/>
          <cell r="C12306"/>
          <cell r="D12306"/>
          <cell r="E12306"/>
          <cell r="F12306"/>
        </row>
        <row r="12307">
          <cell r="B12307"/>
          <cell r="C12307"/>
          <cell r="D12307"/>
          <cell r="E12307"/>
          <cell r="F12307"/>
        </row>
        <row r="12308">
          <cell r="B12308"/>
          <cell r="C12308"/>
          <cell r="D12308"/>
          <cell r="E12308"/>
          <cell r="F12308"/>
        </row>
        <row r="12309">
          <cell r="B12309"/>
          <cell r="C12309"/>
          <cell r="D12309"/>
          <cell r="E12309"/>
          <cell r="F12309"/>
        </row>
        <row r="12310">
          <cell r="B12310"/>
          <cell r="C12310"/>
          <cell r="D12310"/>
          <cell r="E12310"/>
          <cell r="F12310"/>
        </row>
        <row r="12311">
          <cell r="B12311"/>
          <cell r="C12311"/>
          <cell r="D12311"/>
          <cell r="E12311"/>
          <cell r="F12311"/>
        </row>
        <row r="12312">
          <cell r="B12312"/>
          <cell r="C12312"/>
          <cell r="D12312"/>
          <cell r="E12312"/>
          <cell r="F12312"/>
        </row>
        <row r="12313">
          <cell r="B12313"/>
          <cell r="C12313"/>
          <cell r="D12313"/>
          <cell r="E12313"/>
          <cell r="F12313"/>
        </row>
        <row r="12314">
          <cell r="B12314"/>
          <cell r="C12314"/>
          <cell r="D12314"/>
          <cell r="E12314"/>
          <cell r="F12314"/>
        </row>
        <row r="12315">
          <cell r="B12315"/>
          <cell r="C12315"/>
          <cell r="D12315"/>
          <cell r="E12315"/>
          <cell r="F12315"/>
        </row>
        <row r="12316">
          <cell r="B12316"/>
          <cell r="C12316"/>
          <cell r="D12316"/>
          <cell r="E12316"/>
          <cell r="F12316"/>
        </row>
        <row r="12317">
          <cell r="B12317"/>
          <cell r="C12317"/>
          <cell r="D12317"/>
          <cell r="E12317"/>
          <cell r="F12317"/>
        </row>
        <row r="12318">
          <cell r="B12318"/>
          <cell r="C12318"/>
          <cell r="D12318"/>
          <cell r="E12318"/>
          <cell r="F12318"/>
        </row>
        <row r="12319">
          <cell r="B12319"/>
          <cell r="C12319"/>
          <cell r="D12319"/>
          <cell r="E12319"/>
          <cell r="F12319"/>
        </row>
        <row r="12320">
          <cell r="B12320"/>
          <cell r="C12320"/>
          <cell r="D12320"/>
          <cell r="E12320"/>
          <cell r="F12320"/>
        </row>
        <row r="12321">
          <cell r="B12321"/>
          <cell r="C12321"/>
          <cell r="D12321"/>
          <cell r="E12321"/>
          <cell r="F12321"/>
        </row>
        <row r="12322">
          <cell r="B12322"/>
          <cell r="C12322"/>
          <cell r="D12322"/>
          <cell r="E12322"/>
          <cell r="F12322"/>
        </row>
        <row r="12323">
          <cell r="B12323"/>
          <cell r="C12323"/>
          <cell r="D12323"/>
          <cell r="E12323"/>
          <cell r="F12323"/>
        </row>
        <row r="12324">
          <cell r="B12324"/>
          <cell r="C12324"/>
          <cell r="D12324"/>
          <cell r="E12324"/>
          <cell r="F12324"/>
        </row>
        <row r="12325">
          <cell r="B12325"/>
          <cell r="C12325"/>
          <cell r="D12325"/>
          <cell r="E12325"/>
          <cell r="F12325"/>
        </row>
        <row r="12326">
          <cell r="B12326"/>
          <cell r="C12326"/>
          <cell r="D12326"/>
          <cell r="E12326"/>
          <cell r="F12326"/>
        </row>
        <row r="12327">
          <cell r="B12327"/>
          <cell r="C12327"/>
          <cell r="D12327"/>
          <cell r="E12327"/>
          <cell r="F12327"/>
        </row>
        <row r="12328">
          <cell r="B12328"/>
          <cell r="C12328"/>
          <cell r="D12328"/>
          <cell r="E12328"/>
          <cell r="F12328"/>
        </row>
        <row r="12329">
          <cell r="B12329"/>
          <cell r="C12329"/>
          <cell r="D12329"/>
          <cell r="E12329"/>
          <cell r="F12329"/>
        </row>
        <row r="12330">
          <cell r="B12330"/>
          <cell r="C12330"/>
          <cell r="D12330"/>
          <cell r="E12330"/>
          <cell r="F12330"/>
        </row>
        <row r="12331">
          <cell r="B12331"/>
          <cell r="C12331"/>
          <cell r="D12331"/>
          <cell r="E12331"/>
          <cell r="F12331"/>
        </row>
        <row r="12332">
          <cell r="B12332"/>
          <cell r="C12332"/>
          <cell r="D12332"/>
          <cell r="E12332"/>
          <cell r="F12332"/>
        </row>
        <row r="12333">
          <cell r="B12333"/>
          <cell r="C12333"/>
          <cell r="D12333"/>
          <cell r="E12333"/>
          <cell r="F12333"/>
        </row>
        <row r="12334">
          <cell r="B12334"/>
          <cell r="C12334"/>
          <cell r="D12334"/>
          <cell r="E12334"/>
          <cell r="F12334"/>
        </row>
        <row r="12335">
          <cell r="B12335"/>
          <cell r="C12335"/>
          <cell r="D12335"/>
          <cell r="E12335"/>
          <cell r="F12335"/>
        </row>
        <row r="12336">
          <cell r="B12336"/>
          <cell r="C12336"/>
          <cell r="D12336"/>
          <cell r="E12336"/>
          <cell r="F12336"/>
        </row>
        <row r="12337">
          <cell r="B12337"/>
          <cell r="C12337"/>
          <cell r="D12337"/>
          <cell r="E12337"/>
          <cell r="F12337"/>
        </row>
        <row r="12338">
          <cell r="B12338"/>
          <cell r="C12338"/>
          <cell r="D12338"/>
          <cell r="E12338"/>
          <cell r="F12338"/>
        </row>
        <row r="12339">
          <cell r="B12339"/>
          <cell r="C12339"/>
          <cell r="D12339"/>
          <cell r="E12339"/>
          <cell r="F12339"/>
        </row>
        <row r="12340">
          <cell r="B12340"/>
          <cell r="C12340"/>
          <cell r="D12340"/>
          <cell r="E12340"/>
          <cell r="F12340"/>
        </row>
        <row r="12341">
          <cell r="B12341"/>
          <cell r="C12341"/>
          <cell r="D12341"/>
          <cell r="E12341"/>
          <cell r="F12341"/>
        </row>
        <row r="12342">
          <cell r="B12342"/>
          <cell r="C12342"/>
          <cell r="D12342"/>
          <cell r="E12342"/>
          <cell r="F12342"/>
        </row>
        <row r="12343">
          <cell r="B12343"/>
          <cell r="C12343"/>
          <cell r="D12343"/>
          <cell r="E12343"/>
          <cell r="F12343"/>
        </row>
        <row r="12344">
          <cell r="B12344"/>
          <cell r="C12344"/>
          <cell r="D12344"/>
          <cell r="E12344"/>
          <cell r="F12344"/>
        </row>
        <row r="12345">
          <cell r="B12345"/>
          <cell r="C12345"/>
          <cell r="D12345"/>
          <cell r="E12345"/>
          <cell r="F12345"/>
        </row>
        <row r="12346">
          <cell r="B12346"/>
          <cell r="C12346"/>
          <cell r="D12346"/>
          <cell r="E12346"/>
          <cell r="F12346"/>
        </row>
        <row r="12347">
          <cell r="B12347"/>
          <cell r="C12347"/>
          <cell r="D12347"/>
          <cell r="E12347"/>
          <cell r="F12347"/>
        </row>
        <row r="12348">
          <cell r="B12348"/>
          <cell r="C12348"/>
          <cell r="D12348"/>
          <cell r="E12348"/>
          <cell r="F12348"/>
        </row>
        <row r="12349">
          <cell r="B12349"/>
          <cell r="C12349"/>
          <cell r="D12349"/>
          <cell r="E12349"/>
          <cell r="F12349"/>
        </row>
        <row r="12350">
          <cell r="B12350"/>
          <cell r="C12350"/>
          <cell r="D12350"/>
          <cell r="E12350"/>
          <cell r="F12350"/>
        </row>
        <row r="12351">
          <cell r="B12351"/>
          <cell r="C12351"/>
          <cell r="D12351"/>
          <cell r="E12351"/>
          <cell r="F12351"/>
        </row>
        <row r="12352">
          <cell r="B12352"/>
          <cell r="C12352"/>
          <cell r="D12352"/>
          <cell r="E12352"/>
          <cell r="F12352"/>
        </row>
        <row r="12353">
          <cell r="B12353"/>
          <cell r="C12353"/>
          <cell r="D12353"/>
          <cell r="E12353"/>
          <cell r="F12353"/>
        </row>
        <row r="12354">
          <cell r="B12354"/>
          <cell r="C12354"/>
          <cell r="D12354"/>
          <cell r="E12354"/>
          <cell r="F12354"/>
        </row>
        <row r="12355">
          <cell r="B12355"/>
          <cell r="C12355"/>
          <cell r="D12355"/>
          <cell r="E12355"/>
          <cell r="F12355"/>
        </row>
        <row r="12356">
          <cell r="B12356"/>
          <cell r="C12356"/>
          <cell r="D12356"/>
          <cell r="E12356"/>
          <cell r="F12356"/>
        </row>
        <row r="12357">
          <cell r="B12357"/>
          <cell r="C12357"/>
          <cell r="D12357"/>
          <cell r="E12357"/>
          <cell r="F12357"/>
        </row>
        <row r="12358">
          <cell r="B12358"/>
          <cell r="C12358"/>
          <cell r="D12358"/>
          <cell r="E12358"/>
          <cell r="F12358"/>
        </row>
        <row r="12359">
          <cell r="B12359"/>
          <cell r="C12359"/>
          <cell r="D12359"/>
          <cell r="E12359"/>
          <cell r="F12359"/>
        </row>
        <row r="12360">
          <cell r="B12360"/>
          <cell r="C12360"/>
          <cell r="D12360"/>
          <cell r="E12360"/>
          <cell r="F12360"/>
        </row>
        <row r="12361">
          <cell r="B12361"/>
          <cell r="C12361"/>
          <cell r="D12361"/>
          <cell r="E12361"/>
          <cell r="F12361"/>
        </row>
        <row r="12362">
          <cell r="B12362"/>
          <cell r="C12362"/>
          <cell r="D12362"/>
          <cell r="E12362"/>
          <cell r="F12362"/>
        </row>
        <row r="12363">
          <cell r="B12363"/>
          <cell r="C12363"/>
          <cell r="D12363"/>
          <cell r="E12363"/>
          <cell r="F12363"/>
        </row>
        <row r="12364">
          <cell r="B12364"/>
          <cell r="C12364"/>
          <cell r="D12364"/>
          <cell r="E12364"/>
          <cell r="F12364"/>
        </row>
        <row r="12365">
          <cell r="B12365"/>
          <cell r="C12365"/>
          <cell r="D12365"/>
          <cell r="E12365"/>
          <cell r="F12365"/>
        </row>
        <row r="12366">
          <cell r="B12366"/>
          <cell r="C12366"/>
          <cell r="D12366"/>
          <cell r="E12366"/>
          <cell r="F12366"/>
        </row>
        <row r="12367">
          <cell r="B12367"/>
          <cell r="C12367"/>
          <cell r="D12367"/>
          <cell r="E12367"/>
          <cell r="F12367"/>
        </row>
        <row r="12368">
          <cell r="B12368"/>
          <cell r="C12368"/>
          <cell r="D12368"/>
          <cell r="E12368"/>
          <cell r="F12368"/>
        </row>
        <row r="12369">
          <cell r="B12369"/>
          <cell r="C12369"/>
          <cell r="D12369"/>
          <cell r="E12369"/>
          <cell r="F12369"/>
        </row>
        <row r="12370">
          <cell r="B12370"/>
          <cell r="C12370"/>
          <cell r="D12370"/>
          <cell r="E12370"/>
          <cell r="F12370"/>
        </row>
        <row r="12371">
          <cell r="B12371"/>
          <cell r="C12371"/>
          <cell r="D12371"/>
          <cell r="E12371"/>
          <cell r="F12371"/>
        </row>
        <row r="12372">
          <cell r="B12372"/>
          <cell r="C12372"/>
          <cell r="D12372"/>
          <cell r="E12372"/>
          <cell r="F12372"/>
        </row>
        <row r="12373">
          <cell r="B12373"/>
          <cell r="C12373"/>
          <cell r="D12373"/>
          <cell r="E12373"/>
          <cell r="F12373"/>
        </row>
        <row r="12374">
          <cell r="B12374"/>
          <cell r="C12374"/>
          <cell r="D12374"/>
          <cell r="E12374"/>
          <cell r="F12374"/>
        </row>
        <row r="12375">
          <cell r="B12375"/>
          <cell r="C12375"/>
          <cell r="D12375"/>
          <cell r="E12375"/>
          <cell r="F12375"/>
        </row>
        <row r="12376">
          <cell r="B12376"/>
          <cell r="C12376"/>
          <cell r="D12376"/>
          <cell r="E12376"/>
          <cell r="F12376"/>
        </row>
        <row r="12377">
          <cell r="B12377"/>
          <cell r="C12377"/>
          <cell r="D12377"/>
          <cell r="E12377"/>
          <cell r="F12377"/>
        </row>
        <row r="12378">
          <cell r="B12378"/>
          <cell r="C12378"/>
          <cell r="D12378"/>
          <cell r="E12378"/>
          <cell r="F12378"/>
        </row>
        <row r="12379">
          <cell r="B12379"/>
          <cell r="C12379"/>
          <cell r="D12379"/>
          <cell r="E12379"/>
          <cell r="F12379"/>
        </row>
        <row r="12380">
          <cell r="B12380"/>
          <cell r="C12380"/>
          <cell r="D12380"/>
          <cell r="E12380"/>
          <cell r="F12380"/>
        </row>
        <row r="12381">
          <cell r="B12381"/>
          <cell r="C12381"/>
          <cell r="D12381"/>
          <cell r="E12381"/>
          <cell r="F12381"/>
        </row>
        <row r="12382">
          <cell r="B12382"/>
          <cell r="C12382"/>
          <cell r="D12382"/>
          <cell r="E12382"/>
          <cell r="F12382"/>
        </row>
        <row r="12383">
          <cell r="B12383"/>
          <cell r="C12383"/>
          <cell r="D12383"/>
          <cell r="E12383"/>
          <cell r="F12383"/>
        </row>
        <row r="12384">
          <cell r="B12384"/>
          <cell r="C12384"/>
          <cell r="D12384"/>
          <cell r="E12384"/>
          <cell r="F12384"/>
        </row>
        <row r="12385">
          <cell r="B12385"/>
          <cell r="C12385"/>
          <cell r="D12385"/>
          <cell r="E12385"/>
          <cell r="F12385"/>
        </row>
        <row r="12386">
          <cell r="B12386"/>
          <cell r="C12386"/>
          <cell r="D12386"/>
          <cell r="E12386"/>
          <cell r="F12386"/>
        </row>
        <row r="12387">
          <cell r="B12387"/>
          <cell r="C12387"/>
          <cell r="D12387"/>
          <cell r="E12387"/>
          <cell r="F12387"/>
        </row>
        <row r="12388">
          <cell r="B12388"/>
          <cell r="C12388"/>
          <cell r="D12388"/>
          <cell r="E12388"/>
          <cell r="F12388"/>
        </row>
        <row r="12389">
          <cell r="B12389"/>
          <cell r="C12389"/>
          <cell r="D12389"/>
          <cell r="E12389"/>
          <cell r="F12389"/>
        </row>
        <row r="12390">
          <cell r="B12390"/>
          <cell r="C12390"/>
          <cell r="D12390"/>
          <cell r="E12390"/>
          <cell r="F12390"/>
        </row>
        <row r="12391">
          <cell r="B12391"/>
          <cell r="C12391"/>
          <cell r="D12391"/>
          <cell r="E12391"/>
          <cell r="F12391"/>
        </row>
        <row r="12392">
          <cell r="B12392"/>
          <cell r="C12392"/>
          <cell r="D12392"/>
          <cell r="E12392"/>
          <cell r="F12392"/>
        </row>
        <row r="12393">
          <cell r="B12393"/>
          <cell r="C12393"/>
          <cell r="D12393"/>
          <cell r="E12393"/>
          <cell r="F12393"/>
        </row>
        <row r="12394">
          <cell r="B12394"/>
          <cell r="C12394"/>
          <cell r="D12394"/>
          <cell r="E12394"/>
          <cell r="F12394"/>
        </row>
        <row r="12395">
          <cell r="B12395"/>
          <cell r="C12395"/>
          <cell r="D12395"/>
          <cell r="E12395"/>
          <cell r="F12395"/>
        </row>
        <row r="12396">
          <cell r="B12396"/>
          <cell r="C12396"/>
          <cell r="D12396"/>
          <cell r="E12396"/>
          <cell r="F12396"/>
        </row>
        <row r="12397">
          <cell r="B12397"/>
          <cell r="C12397"/>
          <cell r="D12397"/>
          <cell r="E12397"/>
          <cell r="F12397"/>
        </row>
        <row r="12398">
          <cell r="B12398"/>
          <cell r="C12398"/>
          <cell r="D12398"/>
          <cell r="E12398"/>
          <cell r="F12398"/>
        </row>
        <row r="12399">
          <cell r="B12399"/>
          <cell r="C12399"/>
          <cell r="D12399"/>
          <cell r="E12399"/>
          <cell r="F12399"/>
        </row>
        <row r="12400">
          <cell r="B12400"/>
          <cell r="C12400"/>
          <cell r="D12400"/>
          <cell r="E12400"/>
          <cell r="F12400"/>
        </row>
        <row r="12401">
          <cell r="B12401"/>
          <cell r="C12401"/>
          <cell r="D12401"/>
          <cell r="E12401"/>
          <cell r="F12401"/>
        </row>
        <row r="12402">
          <cell r="B12402"/>
          <cell r="C12402"/>
          <cell r="D12402"/>
          <cell r="E12402"/>
          <cell r="F12402"/>
        </row>
        <row r="12403">
          <cell r="B12403"/>
          <cell r="C12403"/>
          <cell r="D12403"/>
          <cell r="E12403"/>
          <cell r="F12403"/>
        </row>
        <row r="12404">
          <cell r="B12404"/>
          <cell r="C12404"/>
          <cell r="D12404"/>
          <cell r="E12404"/>
          <cell r="F12404"/>
        </row>
        <row r="12405">
          <cell r="B12405"/>
          <cell r="C12405"/>
          <cell r="D12405"/>
          <cell r="E12405"/>
          <cell r="F12405"/>
        </row>
        <row r="12406">
          <cell r="B12406"/>
          <cell r="C12406"/>
          <cell r="D12406"/>
          <cell r="E12406"/>
          <cell r="F12406"/>
        </row>
        <row r="12407">
          <cell r="B12407"/>
          <cell r="C12407"/>
          <cell r="D12407"/>
          <cell r="E12407"/>
          <cell r="F12407"/>
        </row>
        <row r="12408">
          <cell r="B12408"/>
          <cell r="C12408"/>
          <cell r="D12408"/>
          <cell r="E12408"/>
          <cell r="F12408"/>
        </row>
        <row r="12409">
          <cell r="B12409"/>
          <cell r="C12409"/>
          <cell r="D12409"/>
          <cell r="E12409"/>
          <cell r="F12409"/>
        </row>
        <row r="12410">
          <cell r="B12410"/>
          <cell r="C12410"/>
          <cell r="D12410"/>
          <cell r="E12410"/>
          <cell r="F12410"/>
        </row>
        <row r="12411">
          <cell r="B12411"/>
          <cell r="C12411"/>
          <cell r="D12411"/>
          <cell r="E12411"/>
          <cell r="F12411"/>
        </row>
        <row r="12412">
          <cell r="B12412"/>
          <cell r="C12412"/>
          <cell r="D12412"/>
          <cell r="E12412"/>
          <cell r="F12412"/>
        </row>
        <row r="12413">
          <cell r="B12413"/>
          <cell r="C12413"/>
          <cell r="D12413"/>
          <cell r="E12413"/>
          <cell r="F12413"/>
        </row>
        <row r="12414">
          <cell r="B12414"/>
          <cell r="C12414"/>
          <cell r="D12414"/>
          <cell r="E12414"/>
          <cell r="F12414"/>
        </row>
        <row r="12415">
          <cell r="B12415"/>
          <cell r="C12415"/>
          <cell r="D12415"/>
          <cell r="E12415"/>
          <cell r="F12415"/>
        </row>
        <row r="12416">
          <cell r="B12416"/>
          <cell r="C12416"/>
          <cell r="D12416"/>
          <cell r="E12416"/>
          <cell r="F12416"/>
        </row>
        <row r="12417">
          <cell r="B12417"/>
          <cell r="C12417"/>
          <cell r="D12417"/>
          <cell r="E12417"/>
          <cell r="F12417"/>
        </row>
        <row r="12418">
          <cell r="B12418"/>
          <cell r="C12418"/>
          <cell r="D12418"/>
          <cell r="E12418"/>
          <cell r="F12418"/>
        </row>
        <row r="12419">
          <cell r="B12419"/>
          <cell r="C12419"/>
          <cell r="D12419"/>
          <cell r="E12419"/>
          <cell r="F12419"/>
        </row>
        <row r="12420">
          <cell r="B12420"/>
          <cell r="C12420"/>
          <cell r="D12420"/>
          <cell r="E12420"/>
          <cell r="F12420"/>
        </row>
        <row r="12421">
          <cell r="B12421"/>
          <cell r="C12421"/>
          <cell r="D12421"/>
          <cell r="E12421"/>
          <cell r="F12421"/>
        </row>
        <row r="12422">
          <cell r="B12422"/>
          <cell r="C12422"/>
          <cell r="D12422"/>
          <cell r="E12422"/>
          <cell r="F12422"/>
        </row>
        <row r="12423">
          <cell r="B12423"/>
          <cell r="C12423"/>
          <cell r="D12423"/>
          <cell r="E12423"/>
          <cell r="F12423"/>
        </row>
        <row r="12424">
          <cell r="B12424"/>
          <cell r="C12424"/>
          <cell r="D12424"/>
          <cell r="E12424"/>
          <cell r="F12424"/>
        </row>
        <row r="12425">
          <cell r="B12425"/>
          <cell r="C12425"/>
          <cell r="D12425"/>
          <cell r="E12425"/>
          <cell r="F12425"/>
        </row>
        <row r="12426">
          <cell r="B12426"/>
          <cell r="C12426"/>
          <cell r="D12426"/>
          <cell r="E12426"/>
          <cell r="F12426"/>
        </row>
        <row r="12427">
          <cell r="B12427"/>
          <cell r="C12427"/>
          <cell r="D12427"/>
          <cell r="E12427"/>
          <cell r="F12427"/>
        </row>
        <row r="12428">
          <cell r="B12428"/>
          <cell r="C12428"/>
          <cell r="D12428"/>
          <cell r="E12428"/>
          <cell r="F12428"/>
        </row>
        <row r="12429">
          <cell r="B12429"/>
          <cell r="C12429"/>
          <cell r="D12429"/>
          <cell r="E12429"/>
          <cell r="F12429"/>
        </row>
        <row r="12430">
          <cell r="B12430"/>
          <cell r="C12430"/>
          <cell r="D12430"/>
          <cell r="E12430"/>
          <cell r="F12430"/>
        </row>
        <row r="12431">
          <cell r="B12431"/>
          <cell r="C12431"/>
          <cell r="D12431"/>
          <cell r="E12431"/>
          <cell r="F12431"/>
        </row>
        <row r="12432">
          <cell r="B12432"/>
          <cell r="C12432"/>
          <cell r="D12432"/>
          <cell r="E12432"/>
          <cell r="F12432"/>
        </row>
        <row r="12433">
          <cell r="B12433"/>
          <cell r="C12433"/>
          <cell r="D12433"/>
          <cell r="E12433"/>
          <cell r="F12433"/>
        </row>
        <row r="12434">
          <cell r="B12434"/>
          <cell r="C12434"/>
          <cell r="D12434"/>
          <cell r="E12434"/>
          <cell r="F12434"/>
        </row>
        <row r="12435">
          <cell r="B12435"/>
          <cell r="C12435"/>
          <cell r="D12435"/>
          <cell r="E12435"/>
          <cell r="F12435"/>
        </row>
        <row r="12436">
          <cell r="B12436"/>
          <cell r="C12436"/>
          <cell r="D12436"/>
          <cell r="E12436"/>
          <cell r="F12436"/>
        </row>
        <row r="12437">
          <cell r="B12437"/>
          <cell r="C12437"/>
          <cell r="D12437"/>
          <cell r="E12437"/>
          <cell r="F12437"/>
        </row>
        <row r="12438">
          <cell r="B12438"/>
          <cell r="C12438"/>
          <cell r="D12438"/>
          <cell r="E12438"/>
          <cell r="F12438"/>
        </row>
        <row r="12439">
          <cell r="B12439"/>
          <cell r="C12439"/>
          <cell r="D12439"/>
          <cell r="E12439"/>
          <cell r="F12439"/>
        </row>
        <row r="12440">
          <cell r="B12440"/>
          <cell r="C12440"/>
          <cell r="D12440"/>
          <cell r="E12440"/>
          <cell r="F12440"/>
        </row>
        <row r="12441">
          <cell r="B12441"/>
          <cell r="C12441"/>
          <cell r="D12441"/>
          <cell r="E12441"/>
          <cell r="F12441"/>
        </row>
        <row r="12442">
          <cell r="B12442"/>
          <cell r="C12442"/>
          <cell r="D12442"/>
          <cell r="E12442"/>
          <cell r="F12442"/>
        </row>
        <row r="12443">
          <cell r="B12443"/>
          <cell r="C12443"/>
          <cell r="D12443"/>
          <cell r="E12443"/>
          <cell r="F12443"/>
        </row>
        <row r="12444">
          <cell r="B12444"/>
          <cell r="C12444"/>
          <cell r="D12444"/>
          <cell r="E12444"/>
          <cell r="F12444"/>
        </row>
        <row r="12445">
          <cell r="B12445"/>
          <cell r="C12445"/>
          <cell r="D12445"/>
          <cell r="E12445"/>
          <cell r="F12445"/>
        </row>
        <row r="12446">
          <cell r="B12446"/>
          <cell r="C12446"/>
          <cell r="D12446"/>
          <cell r="E12446"/>
          <cell r="F12446"/>
        </row>
        <row r="12447">
          <cell r="B12447"/>
          <cell r="C12447"/>
          <cell r="D12447"/>
          <cell r="E12447"/>
          <cell r="F12447"/>
        </row>
        <row r="12448">
          <cell r="B12448"/>
          <cell r="C12448"/>
          <cell r="D12448"/>
          <cell r="E12448"/>
          <cell r="F12448"/>
        </row>
        <row r="12449">
          <cell r="B12449"/>
          <cell r="C12449"/>
          <cell r="D12449"/>
          <cell r="E12449"/>
          <cell r="F12449"/>
        </row>
        <row r="12450">
          <cell r="B12450"/>
          <cell r="C12450"/>
          <cell r="D12450"/>
          <cell r="E12450"/>
          <cell r="F12450"/>
        </row>
        <row r="12451">
          <cell r="B12451"/>
          <cell r="C12451"/>
          <cell r="D12451"/>
          <cell r="E12451"/>
          <cell r="F12451"/>
        </row>
        <row r="12452">
          <cell r="B12452"/>
          <cell r="C12452"/>
          <cell r="D12452"/>
          <cell r="E12452"/>
          <cell r="F12452"/>
        </row>
        <row r="12453">
          <cell r="B12453"/>
          <cell r="C12453"/>
          <cell r="D12453"/>
          <cell r="E12453"/>
          <cell r="F12453"/>
        </row>
        <row r="12454">
          <cell r="B12454"/>
          <cell r="C12454"/>
          <cell r="D12454"/>
          <cell r="E12454"/>
          <cell r="F12454"/>
        </row>
        <row r="12455">
          <cell r="B12455"/>
          <cell r="C12455"/>
          <cell r="D12455"/>
          <cell r="E12455"/>
          <cell r="F12455"/>
        </row>
        <row r="12456">
          <cell r="B12456"/>
          <cell r="C12456"/>
          <cell r="D12456"/>
          <cell r="E12456"/>
          <cell r="F12456"/>
        </row>
        <row r="12457">
          <cell r="B12457"/>
          <cell r="C12457"/>
          <cell r="D12457"/>
          <cell r="E12457"/>
          <cell r="F12457"/>
        </row>
        <row r="12458">
          <cell r="B12458"/>
          <cell r="C12458"/>
          <cell r="D12458"/>
          <cell r="E12458"/>
          <cell r="F12458"/>
        </row>
        <row r="12459">
          <cell r="B12459"/>
          <cell r="C12459"/>
          <cell r="D12459"/>
          <cell r="E12459"/>
          <cell r="F12459"/>
        </row>
        <row r="12460">
          <cell r="B12460"/>
          <cell r="C12460"/>
          <cell r="D12460"/>
          <cell r="E12460"/>
          <cell r="F12460"/>
        </row>
        <row r="12461">
          <cell r="B12461"/>
          <cell r="C12461"/>
          <cell r="D12461"/>
          <cell r="E12461"/>
          <cell r="F12461"/>
        </row>
        <row r="12462">
          <cell r="B12462"/>
          <cell r="C12462"/>
          <cell r="D12462"/>
          <cell r="E12462"/>
          <cell r="F12462"/>
        </row>
        <row r="12463">
          <cell r="B12463"/>
          <cell r="C12463"/>
          <cell r="D12463"/>
          <cell r="E12463"/>
          <cell r="F12463"/>
        </row>
        <row r="12464">
          <cell r="B12464"/>
          <cell r="C12464"/>
          <cell r="D12464"/>
          <cell r="E12464"/>
          <cell r="F12464"/>
        </row>
        <row r="12465">
          <cell r="B12465"/>
          <cell r="C12465"/>
          <cell r="D12465"/>
          <cell r="E12465"/>
          <cell r="F12465"/>
        </row>
        <row r="12466">
          <cell r="B12466"/>
          <cell r="C12466"/>
          <cell r="D12466"/>
          <cell r="E12466"/>
          <cell r="F12466"/>
        </row>
        <row r="12467">
          <cell r="B12467"/>
          <cell r="C12467"/>
          <cell r="D12467"/>
          <cell r="E12467"/>
          <cell r="F12467"/>
        </row>
        <row r="12468">
          <cell r="B12468"/>
          <cell r="C12468"/>
          <cell r="D12468"/>
          <cell r="E12468"/>
          <cell r="F12468"/>
        </row>
        <row r="12469">
          <cell r="B12469"/>
          <cell r="C12469"/>
          <cell r="D12469"/>
          <cell r="E12469"/>
          <cell r="F12469"/>
        </row>
        <row r="12470">
          <cell r="B12470"/>
          <cell r="C12470"/>
          <cell r="D12470"/>
          <cell r="E12470"/>
          <cell r="F12470"/>
        </row>
        <row r="12471">
          <cell r="B12471"/>
          <cell r="C12471"/>
          <cell r="D12471"/>
          <cell r="E12471"/>
          <cell r="F12471"/>
        </row>
        <row r="12472">
          <cell r="B12472"/>
          <cell r="C12472"/>
          <cell r="D12472"/>
          <cell r="E12472"/>
          <cell r="F12472"/>
        </row>
        <row r="12473">
          <cell r="B12473"/>
          <cell r="C12473"/>
          <cell r="D12473"/>
          <cell r="E12473"/>
          <cell r="F12473"/>
        </row>
        <row r="12474">
          <cell r="B12474"/>
          <cell r="C12474"/>
          <cell r="D12474"/>
          <cell r="E12474"/>
          <cell r="F12474"/>
        </row>
        <row r="12475">
          <cell r="B12475"/>
          <cell r="C12475"/>
          <cell r="D12475"/>
          <cell r="E12475"/>
          <cell r="F12475"/>
        </row>
        <row r="12476">
          <cell r="B12476"/>
          <cell r="C12476"/>
          <cell r="D12476"/>
          <cell r="E12476"/>
          <cell r="F12476"/>
        </row>
        <row r="12477">
          <cell r="B12477"/>
          <cell r="C12477"/>
          <cell r="D12477"/>
          <cell r="E12477"/>
          <cell r="F12477"/>
        </row>
        <row r="12478">
          <cell r="B12478"/>
          <cell r="C12478"/>
          <cell r="D12478"/>
          <cell r="E12478"/>
          <cell r="F12478"/>
        </row>
        <row r="12479">
          <cell r="B12479"/>
          <cell r="C12479"/>
          <cell r="D12479"/>
          <cell r="E12479"/>
          <cell r="F12479"/>
        </row>
        <row r="12480">
          <cell r="B12480"/>
          <cell r="C12480"/>
          <cell r="D12480"/>
          <cell r="E12480"/>
          <cell r="F12480"/>
        </row>
        <row r="12481">
          <cell r="B12481"/>
          <cell r="C12481"/>
          <cell r="D12481"/>
          <cell r="E12481"/>
          <cell r="F12481"/>
        </row>
        <row r="12482">
          <cell r="B12482"/>
          <cell r="C12482"/>
          <cell r="D12482"/>
          <cell r="E12482"/>
          <cell r="F12482"/>
        </row>
        <row r="12483">
          <cell r="B12483"/>
          <cell r="C12483"/>
          <cell r="D12483"/>
          <cell r="E12483"/>
          <cell r="F12483"/>
        </row>
        <row r="12484">
          <cell r="B12484"/>
          <cell r="C12484"/>
          <cell r="D12484"/>
          <cell r="E12484"/>
          <cell r="F12484"/>
        </row>
        <row r="12485">
          <cell r="B12485"/>
          <cell r="C12485"/>
          <cell r="D12485"/>
          <cell r="E12485"/>
          <cell r="F12485"/>
        </row>
        <row r="12486">
          <cell r="B12486"/>
          <cell r="C12486"/>
          <cell r="D12486"/>
          <cell r="E12486"/>
          <cell r="F12486"/>
        </row>
        <row r="12487">
          <cell r="B12487"/>
          <cell r="C12487"/>
          <cell r="D12487"/>
          <cell r="E12487"/>
          <cell r="F12487"/>
        </row>
        <row r="12488">
          <cell r="B12488"/>
          <cell r="C12488"/>
          <cell r="D12488"/>
          <cell r="E12488"/>
          <cell r="F12488"/>
        </row>
        <row r="12489">
          <cell r="B12489"/>
          <cell r="C12489"/>
          <cell r="D12489"/>
          <cell r="E12489"/>
          <cell r="F12489"/>
        </row>
        <row r="12490">
          <cell r="B12490"/>
          <cell r="C12490"/>
          <cell r="D12490"/>
          <cell r="E12490"/>
          <cell r="F12490"/>
        </row>
        <row r="12491">
          <cell r="B12491"/>
          <cell r="C12491"/>
          <cell r="D12491"/>
          <cell r="E12491"/>
          <cell r="F12491"/>
        </row>
        <row r="12492">
          <cell r="B12492"/>
          <cell r="C12492"/>
          <cell r="D12492"/>
          <cell r="E12492"/>
          <cell r="F12492"/>
        </row>
        <row r="12493">
          <cell r="B12493"/>
          <cell r="C12493"/>
          <cell r="D12493"/>
          <cell r="E12493"/>
          <cell r="F12493"/>
        </row>
        <row r="12494">
          <cell r="B12494"/>
          <cell r="C12494"/>
          <cell r="D12494"/>
          <cell r="E12494"/>
          <cell r="F12494"/>
        </row>
        <row r="12495">
          <cell r="B12495"/>
          <cell r="C12495"/>
          <cell r="D12495"/>
          <cell r="E12495"/>
          <cell r="F12495"/>
        </row>
        <row r="12496">
          <cell r="B12496"/>
          <cell r="C12496"/>
          <cell r="D12496"/>
          <cell r="E12496"/>
          <cell r="F12496"/>
        </row>
        <row r="12497">
          <cell r="B12497"/>
          <cell r="C12497"/>
          <cell r="D12497"/>
          <cell r="E12497"/>
          <cell r="F12497"/>
        </row>
        <row r="12498">
          <cell r="B12498"/>
          <cell r="C12498"/>
          <cell r="D12498"/>
          <cell r="E12498"/>
          <cell r="F12498"/>
        </row>
        <row r="12499">
          <cell r="B12499"/>
          <cell r="C12499"/>
          <cell r="D12499"/>
          <cell r="E12499"/>
          <cell r="F12499"/>
        </row>
        <row r="12500">
          <cell r="B12500"/>
          <cell r="C12500"/>
          <cell r="D12500"/>
          <cell r="E12500"/>
          <cell r="F12500"/>
        </row>
        <row r="12501">
          <cell r="B12501"/>
          <cell r="C12501"/>
          <cell r="D12501"/>
          <cell r="E12501"/>
          <cell r="F12501"/>
        </row>
        <row r="12502">
          <cell r="B12502"/>
          <cell r="C12502"/>
          <cell r="D12502"/>
          <cell r="E12502"/>
          <cell r="F12502"/>
        </row>
        <row r="12503">
          <cell r="B12503"/>
          <cell r="C12503"/>
          <cell r="D12503"/>
          <cell r="E12503"/>
          <cell r="F12503"/>
        </row>
        <row r="12504">
          <cell r="B12504"/>
          <cell r="C12504"/>
          <cell r="D12504"/>
          <cell r="E12504"/>
          <cell r="F12504"/>
        </row>
        <row r="12505">
          <cell r="B12505"/>
          <cell r="C12505"/>
          <cell r="D12505"/>
          <cell r="E12505"/>
          <cell r="F12505"/>
        </row>
        <row r="12506">
          <cell r="B12506"/>
          <cell r="C12506"/>
          <cell r="D12506"/>
          <cell r="E12506"/>
          <cell r="F12506"/>
        </row>
        <row r="12507">
          <cell r="B12507"/>
          <cell r="C12507"/>
          <cell r="D12507"/>
          <cell r="E12507"/>
          <cell r="F12507"/>
        </row>
        <row r="12508">
          <cell r="B12508"/>
          <cell r="C12508"/>
          <cell r="D12508"/>
          <cell r="E12508"/>
          <cell r="F12508"/>
        </row>
        <row r="12509">
          <cell r="B12509"/>
          <cell r="C12509"/>
          <cell r="D12509"/>
          <cell r="E12509"/>
          <cell r="F12509"/>
        </row>
        <row r="12510">
          <cell r="B12510"/>
          <cell r="C12510"/>
          <cell r="D12510"/>
          <cell r="E12510"/>
          <cell r="F12510"/>
        </row>
        <row r="12511">
          <cell r="B12511"/>
          <cell r="C12511"/>
          <cell r="D12511"/>
          <cell r="E12511"/>
          <cell r="F12511"/>
        </row>
        <row r="12512">
          <cell r="B12512"/>
          <cell r="C12512"/>
          <cell r="D12512"/>
          <cell r="E12512"/>
          <cell r="F12512"/>
        </row>
        <row r="12513">
          <cell r="B12513"/>
          <cell r="C12513"/>
          <cell r="D12513"/>
          <cell r="E12513"/>
          <cell r="F12513"/>
        </row>
        <row r="12514">
          <cell r="B12514"/>
          <cell r="C12514"/>
          <cell r="D12514"/>
          <cell r="E12514"/>
          <cell r="F12514"/>
        </row>
        <row r="12515">
          <cell r="B12515"/>
          <cell r="C12515"/>
          <cell r="D12515"/>
          <cell r="E12515"/>
          <cell r="F12515"/>
        </row>
        <row r="12516">
          <cell r="B12516"/>
          <cell r="C12516"/>
          <cell r="D12516"/>
          <cell r="E12516"/>
          <cell r="F12516"/>
        </row>
        <row r="12517">
          <cell r="B12517"/>
          <cell r="C12517"/>
          <cell r="D12517"/>
          <cell r="E12517"/>
          <cell r="F12517"/>
        </row>
        <row r="12518">
          <cell r="B12518"/>
          <cell r="C12518"/>
          <cell r="D12518"/>
          <cell r="E12518"/>
          <cell r="F12518"/>
        </row>
        <row r="12519">
          <cell r="B12519"/>
          <cell r="C12519"/>
          <cell r="D12519"/>
          <cell r="E12519"/>
          <cell r="F12519"/>
        </row>
        <row r="12520">
          <cell r="B12520"/>
          <cell r="C12520"/>
          <cell r="D12520"/>
          <cell r="E12520"/>
          <cell r="F12520"/>
        </row>
        <row r="12521">
          <cell r="B12521"/>
          <cell r="C12521"/>
          <cell r="D12521"/>
          <cell r="E12521"/>
          <cell r="F12521"/>
        </row>
        <row r="12522">
          <cell r="B12522"/>
          <cell r="C12522"/>
          <cell r="D12522"/>
          <cell r="E12522"/>
          <cell r="F12522"/>
        </row>
        <row r="12523">
          <cell r="B12523"/>
          <cell r="C12523"/>
          <cell r="D12523"/>
          <cell r="E12523"/>
          <cell r="F12523"/>
        </row>
        <row r="12524">
          <cell r="B12524"/>
          <cell r="C12524"/>
          <cell r="D12524"/>
          <cell r="E12524"/>
          <cell r="F12524"/>
        </row>
        <row r="12525">
          <cell r="B12525"/>
          <cell r="C12525"/>
          <cell r="D12525"/>
          <cell r="E12525"/>
          <cell r="F12525"/>
        </row>
        <row r="12526">
          <cell r="B12526"/>
          <cell r="C12526"/>
          <cell r="D12526"/>
          <cell r="E12526"/>
          <cell r="F12526"/>
        </row>
        <row r="12527">
          <cell r="B12527"/>
          <cell r="C12527"/>
          <cell r="D12527"/>
          <cell r="E12527"/>
          <cell r="F12527"/>
        </row>
        <row r="12528">
          <cell r="B12528"/>
          <cell r="C12528"/>
          <cell r="D12528"/>
          <cell r="E12528"/>
          <cell r="F12528"/>
        </row>
        <row r="12529">
          <cell r="B12529"/>
          <cell r="C12529"/>
          <cell r="D12529"/>
          <cell r="E12529"/>
          <cell r="F12529"/>
        </row>
        <row r="12530">
          <cell r="B12530"/>
          <cell r="C12530"/>
          <cell r="D12530"/>
          <cell r="E12530"/>
          <cell r="F12530"/>
        </row>
        <row r="12531">
          <cell r="B12531"/>
          <cell r="C12531"/>
          <cell r="D12531"/>
          <cell r="E12531"/>
          <cell r="F12531"/>
        </row>
        <row r="12532">
          <cell r="B12532"/>
          <cell r="C12532"/>
          <cell r="D12532"/>
          <cell r="E12532"/>
          <cell r="F12532"/>
        </row>
        <row r="12533">
          <cell r="B12533"/>
          <cell r="C12533"/>
          <cell r="D12533"/>
          <cell r="E12533"/>
          <cell r="F12533"/>
        </row>
        <row r="12534">
          <cell r="B12534"/>
          <cell r="C12534"/>
          <cell r="D12534"/>
          <cell r="E12534"/>
          <cell r="F12534"/>
        </row>
        <row r="12535">
          <cell r="B12535"/>
          <cell r="C12535"/>
          <cell r="D12535"/>
          <cell r="E12535"/>
          <cell r="F12535"/>
        </row>
        <row r="12536">
          <cell r="B12536"/>
          <cell r="C12536"/>
          <cell r="D12536"/>
          <cell r="E12536"/>
          <cell r="F12536"/>
        </row>
        <row r="12537">
          <cell r="B12537"/>
          <cell r="C12537"/>
          <cell r="D12537"/>
          <cell r="E12537"/>
          <cell r="F12537"/>
        </row>
        <row r="12538">
          <cell r="B12538"/>
          <cell r="C12538"/>
          <cell r="D12538"/>
          <cell r="E12538"/>
          <cell r="F12538"/>
        </row>
        <row r="12539">
          <cell r="B12539"/>
          <cell r="C12539"/>
          <cell r="D12539"/>
          <cell r="E12539"/>
          <cell r="F12539"/>
        </row>
        <row r="12540">
          <cell r="B12540"/>
          <cell r="C12540"/>
          <cell r="D12540"/>
          <cell r="E12540"/>
          <cell r="F12540"/>
        </row>
        <row r="12541">
          <cell r="B12541"/>
          <cell r="C12541"/>
          <cell r="D12541"/>
          <cell r="E12541"/>
          <cell r="F12541"/>
        </row>
        <row r="12542">
          <cell r="B12542"/>
          <cell r="C12542"/>
          <cell r="D12542"/>
          <cell r="E12542"/>
          <cell r="F12542"/>
        </row>
        <row r="12543">
          <cell r="B12543"/>
          <cell r="C12543"/>
          <cell r="D12543"/>
          <cell r="E12543"/>
          <cell r="F12543"/>
        </row>
        <row r="12544">
          <cell r="B12544"/>
          <cell r="C12544"/>
          <cell r="D12544"/>
          <cell r="E12544"/>
          <cell r="F12544"/>
        </row>
        <row r="12545">
          <cell r="B12545"/>
          <cell r="C12545"/>
          <cell r="D12545"/>
          <cell r="E12545"/>
          <cell r="F12545"/>
        </row>
        <row r="12546">
          <cell r="B12546"/>
          <cell r="C12546"/>
          <cell r="D12546"/>
          <cell r="E12546"/>
          <cell r="F12546"/>
        </row>
        <row r="12547">
          <cell r="B12547"/>
          <cell r="C12547"/>
          <cell r="D12547"/>
          <cell r="E12547"/>
          <cell r="F12547"/>
        </row>
        <row r="12548">
          <cell r="B12548"/>
          <cell r="C12548"/>
          <cell r="D12548"/>
          <cell r="E12548"/>
          <cell r="F12548"/>
        </row>
        <row r="12549">
          <cell r="B12549"/>
          <cell r="C12549"/>
          <cell r="D12549"/>
          <cell r="E12549"/>
          <cell r="F12549"/>
        </row>
        <row r="12550">
          <cell r="B12550"/>
          <cell r="C12550"/>
          <cell r="D12550"/>
          <cell r="E12550"/>
          <cell r="F12550"/>
        </row>
        <row r="12551">
          <cell r="B12551"/>
          <cell r="C12551"/>
          <cell r="D12551"/>
          <cell r="E12551"/>
          <cell r="F12551"/>
        </row>
        <row r="12552">
          <cell r="B12552"/>
          <cell r="C12552"/>
          <cell r="D12552"/>
          <cell r="E12552"/>
          <cell r="F12552"/>
        </row>
        <row r="12553">
          <cell r="B12553"/>
          <cell r="C12553"/>
          <cell r="D12553"/>
          <cell r="E12553"/>
          <cell r="F12553"/>
        </row>
        <row r="12554">
          <cell r="B12554"/>
          <cell r="C12554"/>
          <cell r="D12554"/>
          <cell r="E12554"/>
          <cell r="F12554"/>
        </row>
        <row r="12555">
          <cell r="B12555"/>
          <cell r="C12555"/>
          <cell r="D12555"/>
          <cell r="E12555"/>
          <cell r="F12555"/>
        </row>
        <row r="12556">
          <cell r="B12556"/>
          <cell r="C12556"/>
          <cell r="D12556"/>
          <cell r="E12556"/>
          <cell r="F12556"/>
        </row>
        <row r="12557">
          <cell r="B12557"/>
          <cell r="C12557"/>
          <cell r="D12557"/>
          <cell r="E12557"/>
          <cell r="F12557"/>
        </row>
        <row r="12558">
          <cell r="B12558"/>
          <cell r="C12558"/>
          <cell r="D12558"/>
          <cell r="E12558"/>
          <cell r="F12558"/>
        </row>
        <row r="12559">
          <cell r="B12559"/>
          <cell r="C12559"/>
          <cell r="D12559"/>
          <cell r="E12559"/>
          <cell r="F12559"/>
        </row>
        <row r="12560">
          <cell r="B12560"/>
          <cell r="C12560"/>
          <cell r="D12560"/>
          <cell r="E12560"/>
          <cell r="F12560"/>
        </row>
        <row r="12561">
          <cell r="B12561"/>
          <cell r="C12561"/>
          <cell r="D12561"/>
          <cell r="E12561"/>
          <cell r="F12561"/>
        </row>
        <row r="12562">
          <cell r="B12562"/>
          <cell r="C12562"/>
          <cell r="D12562"/>
          <cell r="E12562"/>
          <cell r="F12562"/>
        </row>
        <row r="12563">
          <cell r="B12563"/>
          <cell r="C12563"/>
          <cell r="D12563"/>
          <cell r="E12563"/>
          <cell r="F12563"/>
        </row>
        <row r="12564">
          <cell r="B12564"/>
          <cell r="C12564"/>
          <cell r="D12564"/>
          <cell r="E12564"/>
          <cell r="F12564"/>
        </row>
        <row r="12565">
          <cell r="B12565"/>
          <cell r="C12565"/>
          <cell r="D12565"/>
          <cell r="E12565"/>
          <cell r="F12565"/>
        </row>
        <row r="12566">
          <cell r="B12566"/>
          <cell r="C12566"/>
          <cell r="D12566"/>
          <cell r="E12566"/>
          <cell r="F12566"/>
        </row>
        <row r="12567">
          <cell r="B12567"/>
          <cell r="C12567"/>
          <cell r="D12567"/>
          <cell r="E12567"/>
          <cell r="F12567"/>
        </row>
        <row r="12568">
          <cell r="B12568"/>
          <cell r="C12568"/>
          <cell r="D12568"/>
          <cell r="E12568"/>
          <cell r="F12568"/>
        </row>
        <row r="12569">
          <cell r="B12569"/>
          <cell r="C12569"/>
          <cell r="D12569"/>
          <cell r="E12569"/>
          <cell r="F12569"/>
        </row>
        <row r="12570">
          <cell r="B12570"/>
          <cell r="C12570"/>
          <cell r="D12570"/>
          <cell r="E12570"/>
          <cell r="F12570"/>
        </row>
        <row r="12571">
          <cell r="B12571"/>
          <cell r="C12571"/>
          <cell r="D12571"/>
          <cell r="E12571"/>
          <cell r="F12571"/>
        </row>
        <row r="12572">
          <cell r="B12572"/>
          <cell r="C12572"/>
          <cell r="D12572"/>
          <cell r="E12572"/>
          <cell r="F12572"/>
        </row>
        <row r="12573">
          <cell r="B12573"/>
          <cell r="C12573"/>
          <cell r="D12573"/>
          <cell r="E12573"/>
          <cell r="F12573"/>
        </row>
        <row r="12574">
          <cell r="B12574"/>
          <cell r="C12574"/>
          <cell r="D12574"/>
          <cell r="E12574"/>
          <cell r="F12574"/>
        </row>
        <row r="12575">
          <cell r="B12575"/>
          <cell r="C12575"/>
          <cell r="D12575"/>
          <cell r="E12575"/>
          <cell r="F12575"/>
        </row>
        <row r="12576">
          <cell r="B12576"/>
          <cell r="C12576"/>
          <cell r="D12576"/>
          <cell r="E12576"/>
          <cell r="F12576"/>
        </row>
        <row r="12577">
          <cell r="B12577"/>
          <cell r="C12577"/>
          <cell r="D12577"/>
          <cell r="E12577"/>
          <cell r="F12577"/>
        </row>
        <row r="12578">
          <cell r="B12578"/>
          <cell r="C12578"/>
          <cell r="D12578"/>
          <cell r="E12578"/>
          <cell r="F12578"/>
        </row>
        <row r="12579">
          <cell r="B12579"/>
          <cell r="C12579"/>
          <cell r="D12579"/>
          <cell r="E12579"/>
          <cell r="F12579"/>
        </row>
        <row r="12580">
          <cell r="B12580"/>
          <cell r="C12580"/>
          <cell r="D12580"/>
          <cell r="E12580"/>
          <cell r="F12580"/>
        </row>
        <row r="12581">
          <cell r="B12581"/>
          <cell r="C12581"/>
          <cell r="D12581"/>
          <cell r="E12581"/>
          <cell r="F12581"/>
        </row>
        <row r="12582">
          <cell r="B12582"/>
          <cell r="C12582"/>
          <cell r="D12582"/>
          <cell r="E12582"/>
          <cell r="F12582"/>
        </row>
        <row r="12583">
          <cell r="B12583"/>
          <cell r="C12583"/>
          <cell r="D12583"/>
          <cell r="E12583"/>
          <cell r="F12583"/>
        </row>
        <row r="12584">
          <cell r="B12584"/>
          <cell r="C12584"/>
          <cell r="D12584"/>
          <cell r="E12584"/>
          <cell r="F12584"/>
        </row>
        <row r="12585">
          <cell r="B12585"/>
          <cell r="C12585"/>
          <cell r="D12585"/>
          <cell r="E12585"/>
          <cell r="F12585"/>
        </row>
        <row r="12586">
          <cell r="B12586"/>
          <cell r="C12586"/>
          <cell r="D12586"/>
          <cell r="E12586"/>
          <cell r="F12586"/>
        </row>
        <row r="12587">
          <cell r="B12587"/>
          <cell r="C12587"/>
          <cell r="D12587"/>
          <cell r="E12587"/>
          <cell r="F12587"/>
        </row>
        <row r="12588">
          <cell r="B12588"/>
          <cell r="C12588"/>
          <cell r="D12588"/>
          <cell r="E12588"/>
          <cell r="F12588"/>
        </row>
        <row r="12589">
          <cell r="B12589"/>
          <cell r="C12589"/>
          <cell r="D12589"/>
          <cell r="E12589"/>
          <cell r="F12589"/>
        </row>
        <row r="12590">
          <cell r="B12590"/>
          <cell r="C12590"/>
          <cell r="D12590"/>
          <cell r="E12590"/>
          <cell r="F12590"/>
        </row>
        <row r="12591">
          <cell r="B12591"/>
          <cell r="C12591"/>
          <cell r="D12591"/>
          <cell r="E12591"/>
          <cell r="F12591"/>
        </row>
        <row r="12592">
          <cell r="B12592"/>
          <cell r="C12592"/>
          <cell r="D12592"/>
          <cell r="E12592"/>
          <cell r="F12592"/>
        </row>
        <row r="12593">
          <cell r="B12593"/>
          <cell r="C12593"/>
          <cell r="D12593"/>
          <cell r="E12593"/>
          <cell r="F12593"/>
        </row>
        <row r="12594">
          <cell r="B12594"/>
          <cell r="C12594"/>
          <cell r="D12594"/>
          <cell r="E12594"/>
          <cell r="F12594"/>
        </row>
        <row r="12595">
          <cell r="B12595"/>
          <cell r="C12595"/>
          <cell r="D12595"/>
          <cell r="E12595"/>
          <cell r="F12595"/>
        </row>
        <row r="12596">
          <cell r="B12596"/>
          <cell r="C12596"/>
          <cell r="D12596"/>
          <cell r="E12596"/>
          <cell r="F12596"/>
        </row>
        <row r="12597">
          <cell r="B12597"/>
          <cell r="C12597"/>
          <cell r="D12597"/>
          <cell r="E12597"/>
          <cell r="F12597"/>
        </row>
        <row r="12598">
          <cell r="B12598"/>
          <cell r="C12598"/>
          <cell r="D12598"/>
          <cell r="E12598"/>
          <cell r="F12598"/>
        </row>
        <row r="12599">
          <cell r="B12599"/>
          <cell r="C12599"/>
          <cell r="D12599"/>
          <cell r="E12599"/>
          <cell r="F12599"/>
        </row>
        <row r="12600">
          <cell r="B12600"/>
          <cell r="C12600"/>
          <cell r="D12600"/>
          <cell r="E12600"/>
          <cell r="F12600"/>
        </row>
        <row r="12601">
          <cell r="B12601"/>
          <cell r="C12601"/>
          <cell r="D12601"/>
          <cell r="E12601"/>
          <cell r="F12601"/>
        </row>
        <row r="12602">
          <cell r="B12602"/>
          <cell r="C12602"/>
          <cell r="D12602"/>
          <cell r="E12602"/>
          <cell r="F12602"/>
        </row>
        <row r="12603">
          <cell r="B12603"/>
          <cell r="C12603"/>
          <cell r="D12603"/>
          <cell r="E12603"/>
          <cell r="F12603"/>
        </row>
        <row r="12604">
          <cell r="B12604"/>
          <cell r="C12604"/>
          <cell r="D12604"/>
          <cell r="E12604"/>
          <cell r="F12604"/>
        </row>
        <row r="12605">
          <cell r="B12605"/>
          <cell r="C12605"/>
          <cell r="D12605"/>
          <cell r="E12605"/>
          <cell r="F12605"/>
        </row>
        <row r="12606">
          <cell r="B12606"/>
          <cell r="C12606"/>
          <cell r="D12606"/>
          <cell r="E12606"/>
          <cell r="F12606"/>
        </row>
        <row r="12607">
          <cell r="B12607"/>
          <cell r="C12607"/>
          <cell r="D12607"/>
          <cell r="E12607"/>
          <cell r="F12607"/>
        </row>
        <row r="12608">
          <cell r="B12608"/>
          <cell r="C12608"/>
          <cell r="D12608"/>
          <cell r="E12608"/>
          <cell r="F12608"/>
        </row>
        <row r="12609">
          <cell r="B12609"/>
          <cell r="C12609"/>
          <cell r="D12609"/>
          <cell r="E12609"/>
          <cell r="F12609"/>
        </row>
        <row r="12610">
          <cell r="B12610"/>
          <cell r="C12610"/>
          <cell r="D12610"/>
          <cell r="E12610"/>
          <cell r="F12610"/>
        </row>
        <row r="12611">
          <cell r="B12611"/>
          <cell r="C12611"/>
          <cell r="D12611"/>
          <cell r="E12611"/>
          <cell r="F12611"/>
        </row>
        <row r="12612">
          <cell r="B12612"/>
          <cell r="C12612"/>
          <cell r="D12612"/>
          <cell r="E12612"/>
          <cell r="F12612"/>
        </row>
        <row r="12613">
          <cell r="B12613"/>
          <cell r="C12613"/>
          <cell r="D12613"/>
          <cell r="E12613"/>
          <cell r="F12613"/>
        </row>
        <row r="12614">
          <cell r="B12614"/>
          <cell r="C12614"/>
          <cell r="D12614"/>
          <cell r="E12614"/>
          <cell r="F12614"/>
        </row>
        <row r="12615">
          <cell r="B12615"/>
          <cell r="C12615"/>
          <cell r="D12615"/>
          <cell r="E12615"/>
          <cell r="F12615"/>
        </row>
        <row r="12616">
          <cell r="B12616"/>
          <cell r="C12616"/>
          <cell r="D12616"/>
          <cell r="E12616"/>
          <cell r="F12616"/>
        </row>
        <row r="12617">
          <cell r="B12617"/>
          <cell r="C12617"/>
          <cell r="D12617"/>
          <cell r="E12617"/>
          <cell r="F12617"/>
        </row>
        <row r="12618">
          <cell r="B12618"/>
          <cell r="C12618"/>
          <cell r="D12618"/>
          <cell r="E12618"/>
          <cell r="F12618"/>
        </row>
        <row r="12619">
          <cell r="B12619"/>
          <cell r="C12619"/>
          <cell r="D12619"/>
          <cell r="E12619"/>
          <cell r="F12619"/>
        </row>
        <row r="12620">
          <cell r="B12620"/>
          <cell r="C12620"/>
          <cell r="D12620"/>
          <cell r="E12620"/>
          <cell r="F12620"/>
        </row>
        <row r="12621">
          <cell r="B12621"/>
          <cell r="C12621"/>
          <cell r="D12621"/>
          <cell r="E12621"/>
          <cell r="F12621"/>
        </row>
        <row r="12622">
          <cell r="B12622"/>
          <cell r="C12622"/>
          <cell r="D12622"/>
          <cell r="E12622"/>
          <cell r="F12622"/>
        </row>
        <row r="12623">
          <cell r="B12623"/>
          <cell r="C12623"/>
          <cell r="D12623"/>
          <cell r="E12623"/>
          <cell r="F12623"/>
        </row>
        <row r="12624">
          <cell r="B12624"/>
          <cell r="C12624"/>
          <cell r="D12624"/>
          <cell r="E12624"/>
          <cell r="F12624"/>
        </row>
        <row r="12625">
          <cell r="B12625"/>
          <cell r="C12625"/>
          <cell r="D12625"/>
          <cell r="E12625"/>
          <cell r="F12625"/>
        </row>
        <row r="12626">
          <cell r="B12626"/>
          <cell r="C12626"/>
          <cell r="D12626"/>
          <cell r="E12626"/>
          <cell r="F12626"/>
        </row>
        <row r="12627">
          <cell r="B12627"/>
          <cell r="C12627"/>
          <cell r="D12627"/>
          <cell r="E12627"/>
          <cell r="F12627"/>
        </row>
        <row r="12628">
          <cell r="B12628"/>
          <cell r="C12628"/>
          <cell r="D12628"/>
          <cell r="E12628"/>
          <cell r="F12628"/>
        </row>
        <row r="12629">
          <cell r="B12629"/>
          <cell r="C12629"/>
          <cell r="D12629"/>
          <cell r="E12629"/>
          <cell r="F12629"/>
        </row>
        <row r="12630">
          <cell r="B12630"/>
          <cell r="C12630"/>
          <cell r="D12630"/>
          <cell r="E12630"/>
          <cell r="F12630"/>
        </row>
        <row r="12631">
          <cell r="B12631"/>
          <cell r="C12631"/>
          <cell r="D12631"/>
          <cell r="E12631"/>
          <cell r="F12631"/>
        </row>
        <row r="12632">
          <cell r="B12632"/>
          <cell r="C12632"/>
          <cell r="D12632"/>
          <cell r="E12632"/>
          <cell r="F12632"/>
        </row>
        <row r="12633">
          <cell r="B12633"/>
          <cell r="C12633"/>
          <cell r="D12633"/>
          <cell r="E12633"/>
          <cell r="F12633"/>
        </row>
        <row r="12634">
          <cell r="B12634"/>
          <cell r="C12634"/>
          <cell r="D12634"/>
          <cell r="E12634"/>
          <cell r="F12634"/>
        </row>
        <row r="12635">
          <cell r="B12635"/>
          <cell r="C12635"/>
          <cell r="D12635"/>
          <cell r="E12635"/>
          <cell r="F12635"/>
        </row>
        <row r="12636">
          <cell r="B12636"/>
          <cell r="C12636"/>
          <cell r="D12636"/>
          <cell r="E12636"/>
          <cell r="F12636"/>
        </row>
        <row r="12637">
          <cell r="B12637"/>
          <cell r="C12637"/>
          <cell r="D12637"/>
          <cell r="E12637"/>
          <cell r="F12637"/>
        </row>
        <row r="12638">
          <cell r="B12638"/>
          <cell r="C12638"/>
          <cell r="D12638"/>
          <cell r="E12638"/>
          <cell r="F12638"/>
        </row>
        <row r="12639">
          <cell r="B12639"/>
          <cell r="C12639"/>
          <cell r="D12639"/>
          <cell r="E12639"/>
          <cell r="F12639"/>
        </row>
        <row r="12640">
          <cell r="B12640"/>
          <cell r="C12640"/>
          <cell r="D12640"/>
          <cell r="E12640"/>
          <cell r="F12640"/>
        </row>
        <row r="12641">
          <cell r="B12641"/>
          <cell r="C12641"/>
          <cell r="D12641"/>
          <cell r="E12641"/>
          <cell r="F12641"/>
        </row>
        <row r="12642">
          <cell r="B12642"/>
          <cell r="C12642"/>
          <cell r="D12642"/>
          <cell r="E12642"/>
          <cell r="F12642"/>
        </row>
        <row r="12643">
          <cell r="B12643"/>
          <cell r="C12643"/>
          <cell r="D12643"/>
          <cell r="E12643"/>
          <cell r="F12643"/>
        </row>
        <row r="12644">
          <cell r="B12644"/>
          <cell r="C12644"/>
          <cell r="D12644"/>
          <cell r="E12644"/>
          <cell r="F12644"/>
        </row>
        <row r="12645">
          <cell r="B12645"/>
          <cell r="C12645"/>
          <cell r="D12645"/>
          <cell r="E12645"/>
          <cell r="F12645"/>
        </row>
        <row r="12646">
          <cell r="B12646"/>
          <cell r="C12646"/>
          <cell r="D12646"/>
          <cell r="E12646"/>
          <cell r="F12646"/>
        </row>
        <row r="12647">
          <cell r="B12647"/>
          <cell r="C12647"/>
          <cell r="D12647"/>
          <cell r="E12647"/>
          <cell r="F12647"/>
        </row>
        <row r="12648">
          <cell r="B12648"/>
          <cell r="C12648"/>
          <cell r="D12648"/>
          <cell r="E12648"/>
          <cell r="F12648"/>
        </row>
        <row r="12649">
          <cell r="B12649"/>
          <cell r="C12649"/>
          <cell r="D12649"/>
          <cell r="E12649"/>
          <cell r="F12649"/>
        </row>
        <row r="12650">
          <cell r="B12650"/>
          <cell r="C12650"/>
          <cell r="D12650"/>
          <cell r="E12650"/>
          <cell r="F12650"/>
        </row>
        <row r="12651">
          <cell r="B12651"/>
          <cell r="C12651"/>
          <cell r="D12651"/>
          <cell r="E12651"/>
          <cell r="F12651"/>
        </row>
        <row r="12652">
          <cell r="B12652"/>
          <cell r="C12652"/>
          <cell r="D12652"/>
          <cell r="E12652"/>
          <cell r="F12652"/>
        </row>
        <row r="12653">
          <cell r="B12653"/>
          <cell r="C12653"/>
          <cell r="D12653"/>
          <cell r="E12653"/>
          <cell r="F12653"/>
        </row>
        <row r="12654">
          <cell r="B12654"/>
          <cell r="C12654"/>
          <cell r="D12654"/>
          <cell r="E12654"/>
          <cell r="F12654"/>
        </row>
        <row r="12655">
          <cell r="B12655"/>
          <cell r="C12655"/>
          <cell r="D12655"/>
          <cell r="E12655"/>
          <cell r="F12655"/>
        </row>
        <row r="12656">
          <cell r="B12656"/>
          <cell r="C12656"/>
          <cell r="D12656"/>
          <cell r="E12656"/>
          <cell r="F12656"/>
        </row>
        <row r="12657">
          <cell r="B12657"/>
          <cell r="C12657"/>
          <cell r="D12657"/>
          <cell r="E12657"/>
          <cell r="F12657"/>
        </row>
        <row r="12658">
          <cell r="B12658"/>
          <cell r="C12658"/>
          <cell r="D12658"/>
          <cell r="E12658"/>
          <cell r="F12658"/>
        </row>
        <row r="12659">
          <cell r="B12659"/>
          <cell r="C12659"/>
          <cell r="D12659"/>
          <cell r="E12659"/>
          <cell r="F12659"/>
        </row>
        <row r="12660">
          <cell r="B12660"/>
          <cell r="C12660"/>
          <cell r="D12660"/>
          <cell r="E12660"/>
          <cell r="F12660"/>
        </row>
        <row r="12661">
          <cell r="B12661"/>
          <cell r="C12661"/>
          <cell r="D12661"/>
          <cell r="E12661"/>
          <cell r="F12661"/>
        </row>
        <row r="12662">
          <cell r="B12662"/>
          <cell r="C12662"/>
          <cell r="D12662"/>
          <cell r="E12662"/>
          <cell r="F12662"/>
        </row>
        <row r="12663">
          <cell r="B12663"/>
          <cell r="C12663"/>
          <cell r="D12663"/>
          <cell r="E12663"/>
          <cell r="F12663"/>
        </row>
        <row r="12664">
          <cell r="B12664"/>
          <cell r="C12664"/>
          <cell r="D12664"/>
          <cell r="E12664"/>
          <cell r="F12664"/>
        </row>
        <row r="12665">
          <cell r="B12665"/>
          <cell r="C12665"/>
          <cell r="D12665"/>
          <cell r="E12665"/>
          <cell r="F12665"/>
        </row>
        <row r="12666">
          <cell r="B12666"/>
          <cell r="C12666"/>
          <cell r="D12666"/>
          <cell r="E12666"/>
          <cell r="F12666"/>
        </row>
        <row r="12667">
          <cell r="B12667"/>
          <cell r="C12667"/>
          <cell r="D12667"/>
          <cell r="E12667"/>
          <cell r="F12667"/>
        </row>
        <row r="12668">
          <cell r="B12668"/>
          <cell r="C12668"/>
          <cell r="D12668"/>
          <cell r="E12668"/>
          <cell r="F12668"/>
        </row>
        <row r="12669">
          <cell r="B12669"/>
          <cell r="C12669"/>
          <cell r="D12669"/>
          <cell r="E12669"/>
          <cell r="F12669"/>
        </row>
        <row r="12670">
          <cell r="B12670"/>
          <cell r="C12670"/>
          <cell r="D12670"/>
          <cell r="E12670"/>
          <cell r="F12670"/>
        </row>
        <row r="12671">
          <cell r="B12671"/>
          <cell r="C12671"/>
          <cell r="D12671"/>
          <cell r="E12671"/>
          <cell r="F12671"/>
        </row>
        <row r="12672">
          <cell r="B12672"/>
          <cell r="C12672"/>
          <cell r="D12672"/>
          <cell r="E12672"/>
          <cell r="F12672"/>
        </row>
        <row r="12673">
          <cell r="B12673"/>
          <cell r="C12673"/>
          <cell r="D12673"/>
          <cell r="E12673"/>
          <cell r="F12673"/>
        </row>
        <row r="12674">
          <cell r="B12674"/>
          <cell r="C12674"/>
          <cell r="D12674"/>
          <cell r="E12674"/>
          <cell r="F12674"/>
        </row>
        <row r="12675">
          <cell r="B12675"/>
          <cell r="C12675"/>
          <cell r="D12675"/>
          <cell r="E12675"/>
          <cell r="F12675"/>
        </row>
        <row r="12676">
          <cell r="B12676"/>
          <cell r="C12676"/>
          <cell r="D12676"/>
          <cell r="E12676"/>
          <cell r="F12676"/>
        </row>
        <row r="12677">
          <cell r="B12677"/>
          <cell r="C12677"/>
          <cell r="D12677"/>
          <cell r="E12677"/>
          <cell r="F12677"/>
        </row>
        <row r="12678">
          <cell r="B12678"/>
          <cell r="C12678"/>
          <cell r="D12678"/>
          <cell r="E12678"/>
          <cell r="F12678"/>
        </row>
        <row r="12679">
          <cell r="B12679"/>
          <cell r="C12679"/>
          <cell r="D12679"/>
          <cell r="E12679"/>
          <cell r="F12679"/>
        </row>
        <row r="12680">
          <cell r="B12680"/>
          <cell r="C12680"/>
          <cell r="D12680"/>
          <cell r="E12680"/>
          <cell r="F12680"/>
        </row>
        <row r="12681">
          <cell r="B12681"/>
          <cell r="C12681"/>
          <cell r="D12681"/>
          <cell r="E12681"/>
          <cell r="F12681"/>
        </row>
        <row r="12682">
          <cell r="B12682"/>
          <cell r="C12682"/>
          <cell r="D12682"/>
          <cell r="E12682"/>
          <cell r="F12682"/>
        </row>
        <row r="12683">
          <cell r="B12683"/>
          <cell r="C12683"/>
          <cell r="D12683"/>
          <cell r="E12683"/>
          <cell r="F12683"/>
        </row>
        <row r="12684">
          <cell r="B12684"/>
          <cell r="C12684"/>
          <cell r="D12684"/>
          <cell r="E12684"/>
          <cell r="F12684"/>
        </row>
        <row r="12685">
          <cell r="B12685"/>
          <cell r="C12685"/>
          <cell r="D12685"/>
          <cell r="E12685"/>
          <cell r="F12685"/>
        </row>
        <row r="12686">
          <cell r="B12686"/>
          <cell r="C12686"/>
          <cell r="D12686"/>
          <cell r="E12686"/>
          <cell r="F12686"/>
        </row>
        <row r="12687">
          <cell r="B12687"/>
          <cell r="C12687"/>
          <cell r="D12687"/>
          <cell r="E12687"/>
          <cell r="F12687"/>
        </row>
        <row r="12688">
          <cell r="B12688"/>
          <cell r="C12688"/>
          <cell r="D12688"/>
          <cell r="E12688"/>
          <cell r="F12688"/>
        </row>
        <row r="12689">
          <cell r="B12689"/>
          <cell r="C12689"/>
          <cell r="D12689"/>
          <cell r="E12689"/>
          <cell r="F12689"/>
        </row>
        <row r="12690">
          <cell r="B12690"/>
          <cell r="C12690"/>
          <cell r="D12690"/>
          <cell r="E12690"/>
          <cell r="F12690"/>
        </row>
        <row r="12691">
          <cell r="B12691"/>
          <cell r="C12691"/>
          <cell r="D12691"/>
          <cell r="E12691"/>
          <cell r="F12691"/>
        </row>
        <row r="12692">
          <cell r="B12692"/>
          <cell r="C12692"/>
          <cell r="D12692"/>
          <cell r="E12692"/>
          <cell r="F12692"/>
        </row>
        <row r="12693">
          <cell r="B12693"/>
          <cell r="C12693"/>
          <cell r="D12693"/>
          <cell r="E12693"/>
          <cell r="F12693"/>
        </row>
        <row r="12694">
          <cell r="B12694"/>
          <cell r="C12694"/>
          <cell r="D12694"/>
          <cell r="E12694"/>
          <cell r="F12694"/>
        </row>
        <row r="12695">
          <cell r="B12695"/>
          <cell r="C12695"/>
          <cell r="D12695"/>
          <cell r="E12695"/>
          <cell r="F12695"/>
        </row>
        <row r="12696">
          <cell r="B12696"/>
          <cell r="C12696"/>
          <cell r="D12696"/>
          <cell r="E12696"/>
          <cell r="F12696"/>
        </row>
        <row r="12697">
          <cell r="B12697"/>
          <cell r="C12697"/>
          <cell r="D12697"/>
          <cell r="E12697"/>
          <cell r="F12697"/>
        </row>
        <row r="12698">
          <cell r="B12698"/>
          <cell r="C12698"/>
          <cell r="D12698"/>
          <cell r="E12698"/>
          <cell r="F12698"/>
        </row>
        <row r="12699">
          <cell r="B12699"/>
          <cell r="C12699"/>
          <cell r="D12699"/>
          <cell r="E12699"/>
          <cell r="F12699"/>
        </row>
        <row r="12700">
          <cell r="B12700"/>
          <cell r="C12700"/>
          <cell r="D12700"/>
          <cell r="E12700"/>
          <cell r="F12700"/>
        </row>
        <row r="12701">
          <cell r="B12701"/>
          <cell r="C12701"/>
          <cell r="D12701"/>
          <cell r="E12701"/>
          <cell r="F12701"/>
        </row>
        <row r="12702">
          <cell r="B12702"/>
          <cell r="C12702"/>
          <cell r="D12702"/>
          <cell r="E12702"/>
          <cell r="F12702"/>
        </row>
        <row r="12703">
          <cell r="B12703"/>
          <cell r="C12703"/>
          <cell r="D12703"/>
          <cell r="E12703"/>
          <cell r="F12703"/>
        </row>
        <row r="12704">
          <cell r="B12704"/>
          <cell r="C12704"/>
          <cell r="D12704"/>
          <cell r="E12704"/>
          <cell r="F12704"/>
        </row>
        <row r="12705">
          <cell r="B12705"/>
          <cell r="C12705"/>
          <cell r="D12705"/>
          <cell r="E12705"/>
          <cell r="F12705"/>
        </row>
        <row r="12706">
          <cell r="B12706"/>
          <cell r="C12706"/>
          <cell r="D12706"/>
          <cell r="E12706"/>
          <cell r="F12706"/>
        </row>
        <row r="12707">
          <cell r="B12707"/>
          <cell r="C12707"/>
          <cell r="D12707"/>
          <cell r="E12707"/>
          <cell r="F12707"/>
        </row>
        <row r="12708">
          <cell r="B12708"/>
          <cell r="C12708"/>
          <cell r="D12708"/>
          <cell r="E12708"/>
          <cell r="F12708"/>
        </row>
        <row r="12709">
          <cell r="B12709"/>
          <cell r="C12709"/>
          <cell r="D12709"/>
          <cell r="E12709"/>
          <cell r="F12709"/>
        </row>
        <row r="12710">
          <cell r="B12710"/>
          <cell r="C12710"/>
          <cell r="D12710"/>
          <cell r="E12710"/>
          <cell r="F12710"/>
        </row>
        <row r="12711">
          <cell r="B12711"/>
          <cell r="C12711"/>
          <cell r="D12711"/>
          <cell r="E12711"/>
          <cell r="F12711"/>
        </row>
        <row r="12712">
          <cell r="B12712"/>
          <cell r="C12712"/>
          <cell r="D12712"/>
          <cell r="E12712"/>
          <cell r="F12712"/>
        </row>
        <row r="12713">
          <cell r="B12713"/>
          <cell r="C12713"/>
          <cell r="D12713"/>
          <cell r="E12713"/>
          <cell r="F12713"/>
        </row>
        <row r="12714">
          <cell r="B12714"/>
          <cell r="C12714"/>
          <cell r="D12714"/>
          <cell r="E12714"/>
          <cell r="F12714"/>
        </row>
        <row r="12715">
          <cell r="B12715"/>
          <cell r="C12715"/>
          <cell r="D12715"/>
          <cell r="E12715"/>
          <cell r="F12715"/>
        </row>
        <row r="12716">
          <cell r="B12716"/>
          <cell r="C12716"/>
          <cell r="D12716"/>
          <cell r="E12716"/>
          <cell r="F12716"/>
        </row>
        <row r="12717">
          <cell r="B12717"/>
          <cell r="C12717"/>
          <cell r="D12717"/>
          <cell r="E12717"/>
          <cell r="F12717"/>
        </row>
        <row r="12718">
          <cell r="B12718"/>
          <cell r="C12718"/>
          <cell r="D12718"/>
          <cell r="E12718"/>
          <cell r="F12718"/>
        </row>
        <row r="12719">
          <cell r="B12719"/>
          <cell r="C12719"/>
          <cell r="D12719"/>
          <cell r="E12719"/>
          <cell r="F12719"/>
        </row>
        <row r="12720">
          <cell r="B12720"/>
          <cell r="C12720"/>
          <cell r="D12720"/>
          <cell r="E12720"/>
          <cell r="F12720"/>
        </row>
        <row r="12721">
          <cell r="B12721"/>
          <cell r="C12721"/>
          <cell r="D12721"/>
          <cell r="E12721"/>
          <cell r="F12721"/>
        </row>
        <row r="12722">
          <cell r="B12722"/>
          <cell r="C12722"/>
          <cell r="D12722"/>
          <cell r="E12722"/>
          <cell r="F12722"/>
        </row>
        <row r="12723">
          <cell r="B12723"/>
          <cell r="C12723"/>
          <cell r="D12723"/>
          <cell r="E12723"/>
          <cell r="F12723"/>
        </row>
        <row r="12724">
          <cell r="B12724"/>
          <cell r="C12724"/>
          <cell r="D12724"/>
          <cell r="E12724"/>
          <cell r="F12724"/>
        </row>
        <row r="12725">
          <cell r="B12725"/>
          <cell r="C12725"/>
          <cell r="D12725"/>
          <cell r="E12725"/>
          <cell r="F12725"/>
        </row>
        <row r="12726">
          <cell r="B12726"/>
          <cell r="C12726"/>
          <cell r="D12726"/>
          <cell r="E12726"/>
          <cell r="F12726"/>
        </row>
        <row r="12727">
          <cell r="B12727"/>
          <cell r="C12727"/>
          <cell r="D12727"/>
          <cell r="E12727"/>
          <cell r="F12727"/>
        </row>
        <row r="12728">
          <cell r="B12728"/>
          <cell r="C12728"/>
          <cell r="D12728"/>
          <cell r="E12728"/>
          <cell r="F12728"/>
        </row>
        <row r="12729">
          <cell r="B12729"/>
          <cell r="C12729"/>
          <cell r="D12729"/>
          <cell r="E12729"/>
          <cell r="F12729"/>
        </row>
        <row r="12730">
          <cell r="B12730"/>
          <cell r="C12730"/>
          <cell r="D12730"/>
          <cell r="E12730"/>
          <cell r="F12730"/>
        </row>
        <row r="12731">
          <cell r="B12731"/>
          <cell r="C12731"/>
          <cell r="D12731"/>
          <cell r="E12731"/>
          <cell r="F12731"/>
        </row>
        <row r="12732">
          <cell r="B12732"/>
          <cell r="C12732"/>
          <cell r="D12732"/>
          <cell r="E12732"/>
          <cell r="F12732"/>
        </row>
        <row r="12733">
          <cell r="B12733"/>
          <cell r="C12733"/>
          <cell r="D12733"/>
          <cell r="E12733"/>
          <cell r="F12733"/>
        </row>
        <row r="12734">
          <cell r="B12734"/>
          <cell r="C12734"/>
          <cell r="D12734"/>
          <cell r="E12734"/>
          <cell r="F12734"/>
        </row>
        <row r="12735">
          <cell r="B12735"/>
          <cell r="C12735"/>
          <cell r="D12735"/>
          <cell r="E12735"/>
          <cell r="F12735"/>
        </row>
        <row r="12736">
          <cell r="B12736"/>
          <cell r="C12736"/>
          <cell r="D12736"/>
          <cell r="E12736"/>
          <cell r="F12736"/>
        </row>
        <row r="12737">
          <cell r="B12737"/>
          <cell r="C12737"/>
          <cell r="D12737"/>
          <cell r="E12737"/>
          <cell r="F12737"/>
        </row>
        <row r="12738">
          <cell r="B12738"/>
          <cell r="C12738"/>
          <cell r="D12738"/>
          <cell r="E12738"/>
          <cell r="F12738"/>
        </row>
        <row r="12739">
          <cell r="B12739"/>
          <cell r="C12739"/>
          <cell r="D12739"/>
          <cell r="E12739"/>
          <cell r="F12739"/>
        </row>
        <row r="12740">
          <cell r="B12740"/>
          <cell r="C12740"/>
          <cell r="D12740"/>
          <cell r="E12740"/>
          <cell r="F12740"/>
        </row>
        <row r="12741">
          <cell r="B12741"/>
          <cell r="C12741"/>
          <cell r="D12741"/>
          <cell r="E12741"/>
          <cell r="F12741"/>
        </row>
        <row r="12742">
          <cell r="B12742"/>
          <cell r="C12742"/>
          <cell r="D12742"/>
          <cell r="E12742"/>
          <cell r="F12742"/>
        </row>
        <row r="12743">
          <cell r="B12743"/>
          <cell r="C12743"/>
          <cell r="D12743"/>
          <cell r="E12743"/>
          <cell r="F12743"/>
        </row>
        <row r="12744">
          <cell r="B12744"/>
          <cell r="C12744"/>
          <cell r="D12744"/>
          <cell r="E12744"/>
          <cell r="F12744"/>
        </row>
        <row r="12745">
          <cell r="B12745"/>
          <cell r="C12745"/>
          <cell r="D12745"/>
          <cell r="E12745"/>
          <cell r="F12745"/>
        </row>
        <row r="12746">
          <cell r="B12746"/>
          <cell r="C12746"/>
          <cell r="D12746"/>
          <cell r="E12746"/>
          <cell r="F12746"/>
        </row>
        <row r="12747">
          <cell r="B12747"/>
          <cell r="C12747"/>
          <cell r="D12747"/>
          <cell r="E12747"/>
          <cell r="F12747"/>
        </row>
        <row r="12748">
          <cell r="B12748"/>
          <cell r="C12748"/>
          <cell r="D12748"/>
          <cell r="E12748"/>
          <cell r="F12748"/>
        </row>
        <row r="12749">
          <cell r="B12749"/>
          <cell r="C12749"/>
          <cell r="D12749"/>
          <cell r="E12749"/>
          <cell r="F12749"/>
        </row>
        <row r="12750">
          <cell r="B12750"/>
          <cell r="C12750"/>
          <cell r="D12750"/>
          <cell r="E12750"/>
          <cell r="F12750"/>
        </row>
        <row r="12751">
          <cell r="B12751"/>
          <cell r="C12751"/>
          <cell r="D12751"/>
          <cell r="E12751"/>
          <cell r="F12751"/>
        </row>
        <row r="12752">
          <cell r="B12752"/>
          <cell r="C12752"/>
          <cell r="D12752"/>
          <cell r="E12752"/>
          <cell r="F12752"/>
        </row>
        <row r="12753">
          <cell r="B12753"/>
          <cell r="C12753"/>
          <cell r="D12753"/>
          <cell r="E12753"/>
          <cell r="F12753"/>
        </row>
        <row r="12754">
          <cell r="B12754"/>
          <cell r="C12754"/>
          <cell r="D12754"/>
          <cell r="E12754"/>
          <cell r="F12754"/>
        </row>
        <row r="12755">
          <cell r="B12755"/>
          <cell r="C12755"/>
          <cell r="D12755"/>
          <cell r="E12755"/>
          <cell r="F12755"/>
        </row>
        <row r="12756">
          <cell r="B12756"/>
          <cell r="C12756"/>
          <cell r="D12756"/>
          <cell r="E12756"/>
          <cell r="F12756"/>
        </row>
        <row r="12757">
          <cell r="B12757"/>
          <cell r="C12757"/>
          <cell r="D12757"/>
          <cell r="E12757"/>
          <cell r="F12757"/>
        </row>
        <row r="12758">
          <cell r="B12758"/>
          <cell r="C12758"/>
          <cell r="D12758"/>
          <cell r="E12758"/>
          <cell r="F12758"/>
        </row>
        <row r="12759">
          <cell r="B12759"/>
          <cell r="C12759"/>
          <cell r="D12759"/>
          <cell r="E12759"/>
          <cell r="F12759"/>
        </row>
        <row r="12760">
          <cell r="B12760"/>
          <cell r="C12760"/>
          <cell r="D12760"/>
          <cell r="E12760"/>
          <cell r="F12760"/>
        </row>
        <row r="12761">
          <cell r="B12761"/>
          <cell r="C12761"/>
          <cell r="D12761"/>
          <cell r="E12761"/>
          <cell r="F12761"/>
        </row>
        <row r="12762">
          <cell r="B12762"/>
          <cell r="C12762"/>
          <cell r="D12762"/>
          <cell r="E12762"/>
          <cell r="F12762"/>
        </row>
        <row r="12763">
          <cell r="B12763"/>
          <cell r="C12763"/>
          <cell r="D12763"/>
          <cell r="E12763"/>
          <cell r="F12763"/>
        </row>
        <row r="12764">
          <cell r="B12764"/>
          <cell r="C12764"/>
          <cell r="D12764"/>
          <cell r="E12764"/>
          <cell r="F12764"/>
        </row>
        <row r="12765">
          <cell r="B12765"/>
          <cell r="C12765"/>
          <cell r="D12765"/>
          <cell r="E12765"/>
          <cell r="F12765"/>
        </row>
        <row r="12766">
          <cell r="B12766"/>
          <cell r="C12766"/>
          <cell r="D12766"/>
          <cell r="E12766"/>
          <cell r="F12766"/>
        </row>
        <row r="12767">
          <cell r="B12767"/>
          <cell r="C12767"/>
          <cell r="D12767"/>
          <cell r="E12767"/>
          <cell r="F12767"/>
        </row>
        <row r="12768">
          <cell r="B12768"/>
          <cell r="C12768"/>
          <cell r="D12768"/>
          <cell r="E12768"/>
          <cell r="F12768"/>
        </row>
        <row r="12769">
          <cell r="B12769"/>
          <cell r="C12769"/>
          <cell r="D12769"/>
          <cell r="E12769"/>
          <cell r="F12769"/>
        </row>
        <row r="12770">
          <cell r="B12770"/>
          <cell r="C12770"/>
          <cell r="D12770"/>
          <cell r="E12770"/>
          <cell r="F12770"/>
        </row>
        <row r="12771">
          <cell r="B12771"/>
          <cell r="C12771"/>
          <cell r="D12771"/>
          <cell r="E12771"/>
          <cell r="F12771"/>
        </row>
        <row r="12772">
          <cell r="B12772"/>
          <cell r="C12772"/>
          <cell r="D12772"/>
          <cell r="E12772"/>
          <cell r="F12772"/>
        </row>
        <row r="12773">
          <cell r="B12773"/>
          <cell r="C12773"/>
          <cell r="D12773"/>
          <cell r="E12773"/>
          <cell r="F12773"/>
        </row>
        <row r="12774">
          <cell r="B12774"/>
          <cell r="C12774"/>
          <cell r="D12774"/>
          <cell r="E12774"/>
          <cell r="F12774"/>
        </row>
        <row r="12775">
          <cell r="B12775"/>
          <cell r="C12775"/>
          <cell r="D12775"/>
          <cell r="E12775"/>
          <cell r="F12775"/>
        </row>
        <row r="12776">
          <cell r="B12776"/>
          <cell r="C12776"/>
          <cell r="D12776"/>
          <cell r="E12776"/>
          <cell r="F12776"/>
        </row>
        <row r="12777">
          <cell r="B12777"/>
          <cell r="C12777"/>
          <cell r="D12777"/>
          <cell r="E12777"/>
          <cell r="F12777"/>
        </row>
        <row r="12778">
          <cell r="B12778"/>
          <cell r="C12778"/>
          <cell r="D12778"/>
          <cell r="E12778"/>
          <cell r="F12778"/>
        </row>
        <row r="12779">
          <cell r="B12779"/>
          <cell r="C12779"/>
          <cell r="D12779"/>
          <cell r="E12779"/>
          <cell r="F12779"/>
        </row>
        <row r="12780">
          <cell r="B12780"/>
          <cell r="C12780"/>
          <cell r="D12780"/>
          <cell r="E12780"/>
          <cell r="F12780"/>
        </row>
        <row r="12781">
          <cell r="B12781"/>
          <cell r="C12781"/>
          <cell r="D12781"/>
          <cell r="E12781"/>
          <cell r="F12781"/>
        </row>
        <row r="12782">
          <cell r="B12782"/>
          <cell r="C12782"/>
          <cell r="D12782"/>
          <cell r="E12782"/>
          <cell r="F12782"/>
        </row>
        <row r="12783">
          <cell r="B12783"/>
          <cell r="C12783"/>
          <cell r="D12783"/>
          <cell r="E12783"/>
          <cell r="F12783"/>
        </row>
        <row r="12784">
          <cell r="B12784"/>
          <cell r="C12784"/>
          <cell r="D12784"/>
          <cell r="E12784"/>
          <cell r="F12784"/>
        </row>
        <row r="12785">
          <cell r="B12785"/>
          <cell r="C12785"/>
          <cell r="D12785"/>
          <cell r="E12785"/>
          <cell r="F12785"/>
        </row>
        <row r="12786">
          <cell r="B12786"/>
          <cell r="C12786"/>
          <cell r="D12786"/>
          <cell r="E12786"/>
          <cell r="F12786"/>
        </row>
        <row r="12787">
          <cell r="B12787"/>
          <cell r="C12787"/>
          <cell r="D12787"/>
          <cell r="E12787"/>
          <cell r="F12787"/>
        </row>
        <row r="12788">
          <cell r="B12788"/>
          <cell r="C12788"/>
          <cell r="D12788"/>
          <cell r="E12788"/>
          <cell r="F12788"/>
        </row>
        <row r="12789">
          <cell r="B12789"/>
          <cell r="C12789"/>
          <cell r="D12789"/>
          <cell r="E12789"/>
          <cell r="F12789"/>
        </row>
        <row r="12790">
          <cell r="B12790"/>
          <cell r="C12790"/>
          <cell r="D12790"/>
          <cell r="E12790"/>
          <cell r="F12790"/>
        </row>
        <row r="12791">
          <cell r="B12791"/>
          <cell r="C12791"/>
          <cell r="D12791"/>
          <cell r="E12791"/>
          <cell r="F12791"/>
        </row>
        <row r="12792">
          <cell r="B12792"/>
          <cell r="C12792"/>
          <cell r="D12792"/>
          <cell r="E12792"/>
          <cell r="F12792"/>
        </row>
        <row r="12793">
          <cell r="B12793"/>
          <cell r="C12793"/>
          <cell r="D12793"/>
          <cell r="E12793"/>
          <cell r="F12793"/>
        </row>
        <row r="12794">
          <cell r="B12794"/>
          <cell r="C12794"/>
          <cell r="D12794"/>
          <cell r="E12794"/>
          <cell r="F12794"/>
        </row>
        <row r="12795">
          <cell r="B12795"/>
          <cell r="C12795"/>
          <cell r="D12795"/>
          <cell r="E12795"/>
          <cell r="F12795"/>
        </row>
        <row r="12796">
          <cell r="B12796"/>
          <cell r="C12796"/>
          <cell r="D12796"/>
          <cell r="E12796"/>
          <cell r="F12796"/>
        </row>
        <row r="12797">
          <cell r="B12797"/>
          <cell r="C12797"/>
          <cell r="D12797"/>
          <cell r="E12797"/>
          <cell r="F12797"/>
        </row>
        <row r="12798">
          <cell r="B12798"/>
          <cell r="C12798"/>
          <cell r="D12798"/>
          <cell r="E12798"/>
          <cell r="F12798"/>
        </row>
        <row r="12799">
          <cell r="B12799"/>
          <cell r="C12799"/>
          <cell r="D12799"/>
          <cell r="E12799"/>
          <cell r="F12799"/>
        </row>
        <row r="12800">
          <cell r="B12800"/>
          <cell r="C12800"/>
          <cell r="D12800"/>
          <cell r="E12800"/>
          <cell r="F12800"/>
        </row>
        <row r="12801">
          <cell r="B12801"/>
          <cell r="C12801"/>
          <cell r="D12801"/>
          <cell r="E12801"/>
          <cell r="F12801"/>
        </row>
        <row r="12802">
          <cell r="B12802"/>
          <cell r="C12802"/>
          <cell r="D12802"/>
          <cell r="E12802"/>
          <cell r="F12802"/>
        </row>
        <row r="12803">
          <cell r="B12803"/>
          <cell r="C12803"/>
          <cell r="D12803"/>
          <cell r="E12803"/>
          <cell r="F12803"/>
        </row>
        <row r="12804">
          <cell r="B12804"/>
          <cell r="C12804"/>
          <cell r="D12804"/>
          <cell r="E12804"/>
          <cell r="F12804"/>
        </row>
        <row r="12805">
          <cell r="B12805"/>
          <cell r="C12805"/>
          <cell r="D12805"/>
          <cell r="E12805"/>
          <cell r="F12805"/>
        </row>
        <row r="12806">
          <cell r="B12806"/>
          <cell r="C12806"/>
          <cell r="D12806"/>
          <cell r="E12806"/>
          <cell r="F12806"/>
        </row>
        <row r="12807">
          <cell r="B12807"/>
          <cell r="C12807"/>
          <cell r="D12807"/>
          <cell r="E12807"/>
          <cell r="F12807"/>
        </row>
        <row r="12808">
          <cell r="B12808"/>
          <cell r="C12808"/>
          <cell r="D12808"/>
          <cell r="E12808"/>
          <cell r="F12808"/>
        </row>
        <row r="12809">
          <cell r="B12809"/>
          <cell r="C12809"/>
          <cell r="D12809"/>
          <cell r="E12809"/>
          <cell r="F12809"/>
        </row>
        <row r="12810">
          <cell r="B12810"/>
          <cell r="C12810"/>
          <cell r="D12810"/>
          <cell r="E12810"/>
          <cell r="F12810"/>
        </row>
        <row r="12811">
          <cell r="B12811"/>
          <cell r="C12811"/>
          <cell r="D12811"/>
          <cell r="E12811"/>
          <cell r="F12811"/>
        </row>
        <row r="12812">
          <cell r="B12812"/>
          <cell r="C12812"/>
          <cell r="D12812"/>
          <cell r="E12812"/>
          <cell r="F12812"/>
        </row>
        <row r="12813">
          <cell r="B12813"/>
          <cell r="C12813"/>
          <cell r="D12813"/>
          <cell r="E12813"/>
          <cell r="F12813"/>
        </row>
        <row r="12814">
          <cell r="B12814"/>
          <cell r="C12814"/>
          <cell r="D12814"/>
          <cell r="E12814"/>
          <cell r="F12814"/>
        </row>
        <row r="12815">
          <cell r="B12815"/>
          <cell r="C12815"/>
          <cell r="D12815"/>
          <cell r="E12815"/>
          <cell r="F12815"/>
        </row>
        <row r="12816">
          <cell r="B12816"/>
          <cell r="C12816"/>
          <cell r="D12816"/>
          <cell r="E12816"/>
          <cell r="F12816"/>
        </row>
        <row r="12817">
          <cell r="B12817"/>
          <cell r="C12817"/>
          <cell r="D12817"/>
          <cell r="E12817"/>
          <cell r="F12817"/>
        </row>
        <row r="12818">
          <cell r="B12818"/>
          <cell r="C12818"/>
          <cell r="D12818"/>
          <cell r="E12818"/>
          <cell r="F12818"/>
        </row>
        <row r="12819">
          <cell r="B12819"/>
          <cell r="C12819"/>
          <cell r="D12819"/>
          <cell r="E12819"/>
          <cell r="F12819"/>
        </row>
        <row r="12820">
          <cell r="B12820"/>
          <cell r="C12820"/>
          <cell r="D12820"/>
          <cell r="E12820"/>
          <cell r="F12820"/>
        </row>
        <row r="12821">
          <cell r="B12821"/>
          <cell r="C12821"/>
          <cell r="D12821"/>
          <cell r="E12821"/>
          <cell r="F12821"/>
        </row>
        <row r="12822">
          <cell r="B12822"/>
          <cell r="C12822"/>
          <cell r="D12822"/>
          <cell r="E12822"/>
          <cell r="F12822"/>
        </row>
        <row r="12823">
          <cell r="B12823"/>
          <cell r="C12823"/>
          <cell r="D12823"/>
          <cell r="E12823"/>
          <cell r="F12823"/>
        </row>
        <row r="12824">
          <cell r="B12824"/>
          <cell r="C12824"/>
          <cell r="D12824"/>
          <cell r="E12824"/>
          <cell r="F12824"/>
        </row>
        <row r="12825">
          <cell r="B12825"/>
          <cell r="C12825"/>
          <cell r="D12825"/>
          <cell r="E12825"/>
          <cell r="F12825"/>
        </row>
        <row r="12826">
          <cell r="B12826"/>
          <cell r="C12826"/>
          <cell r="D12826"/>
          <cell r="E12826"/>
          <cell r="F12826"/>
        </row>
        <row r="12827">
          <cell r="B12827"/>
          <cell r="C12827"/>
          <cell r="D12827"/>
          <cell r="E12827"/>
          <cell r="F12827"/>
        </row>
        <row r="12828">
          <cell r="B12828"/>
          <cell r="C12828"/>
          <cell r="D12828"/>
          <cell r="E12828"/>
          <cell r="F12828"/>
        </row>
        <row r="12829">
          <cell r="B12829"/>
          <cell r="C12829"/>
          <cell r="D12829"/>
          <cell r="E12829"/>
          <cell r="F12829"/>
        </row>
        <row r="12830">
          <cell r="B12830"/>
          <cell r="C12830"/>
          <cell r="D12830"/>
          <cell r="E12830"/>
          <cell r="F12830"/>
        </row>
        <row r="12831">
          <cell r="B12831"/>
          <cell r="C12831"/>
          <cell r="D12831"/>
          <cell r="E12831"/>
          <cell r="F12831"/>
        </row>
        <row r="12832">
          <cell r="B12832"/>
          <cell r="C12832"/>
          <cell r="D12832"/>
          <cell r="E12832"/>
          <cell r="F12832"/>
        </row>
        <row r="12833">
          <cell r="B12833"/>
          <cell r="C12833"/>
          <cell r="D12833"/>
          <cell r="E12833"/>
          <cell r="F12833"/>
        </row>
        <row r="12834">
          <cell r="B12834"/>
          <cell r="C12834"/>
          <cell r="D12834"/>
          <cell r="E12834"/>
          <cell r="F12834"/>
        </row>
        <row r="12835">
          <cell r="B12835"/>
          <cell r="C12835"/>
          <cell r="D12835"/>
          <cell r="E12835"/>
          <cell r="F12835"/>
        </row>
        <row r="12836">
          <cell r="B12836"/>
          <cell r="C12836"/>
          <cell r="D12836"/>
          <cell r="E12836"/>
          <cell r="F12836"/>
        </row>
        <row r="12837">
          <cell r="B12837"/>
          <cell r="C12837"/>
          <cell r="D12837"/>
          <cell r="E12837"/>
          <cell r="F12837"/>
        </row>
        <row r="12838">
          <cell r="B12838"/>
          <cell r="C12838"/>
          <cell r="D12838"/>
          <cell r="E12838"/>
          <cell r="F12838"/>
        </row>
        <row r="12839">
          <cell r="B12839"/>
          <cell r="C12839"/>
          <cell r="D12839"/>
          <cell r="E12839"/>
          <cell r="F12839"/>
        </row>
        <row r="12840">
          <cell r="B12840"/>
          <cell r="C12840"/>
          <cell r="D12840"/>
          <cell r="E12840"/>
          <cell r="F12840"/>
        </row>
        <row r="12841">
          <cell r="B12841"/>
          <cell r="C12841"/>
          <cell r="D12841"/>
          <cell r="E12841"/>
          <cell r="F12841"/>
        </row>
        <row r="12842">
          <cell r="B12842"/>
          <cell r="C12842"/>
          <cell r="D12842"/>
          <cell r="E12842"/>
          <cell r="F12842"/>
        </row>
        <row r="12843">
          <cell r="B12843"/>
          <cell r="C12843"/>
          <cell r="D12843"/>
          <cell r="E12843"/>
          <cell r="F12843"/>
        </row>
        <row r="12844">
          <cell r="B12844"/>
          <cell r="C12844"/>
          <cell r="D12844"/>
          <cell r="E12844"/>
          <cell r="F12844"/>
        </row>
        <row r="12845">
          <cell r="B12845"/>
          <cell r="C12845"/>
          <cell r="D12845"/>
          <cell r="E12845"/>
          <cell r="F12845"/>
        </row>
        <row r="12846">
          <cell r="B12846"/>
          <cell r="C12846"/>
          <cell r="D12846"/>
          <cell r="E12846"/>
          <cell r="F12846"/>
        </row>
        <row r="12847">
          <cell r="B12847"/>
          <cell r="C12847"/>
          <cell r="D12847"/>
          <cell r="E12847"/>
          <cell r="F12847"/>
        </row>
        <row r="12848">
          <cell r="B12848"/>
          <cell r="C12848"/>
          <cell r="D12848"/>
          <cell r="E12848"/>
          <cell r="F12848"/>
        </row>
        <row r="12849">
          <cell r="B12849"/>
          <cell r="C12849"/>
          <cell r="D12849"/>
          <cell r="E12849"/>
          <cell r="F12849"/>
        </row>
        <row r="12850">
          <cell r="B12850"/>
          <cell r="C12850"/>
          <cell r="D12850"/>
          <cell r="E12850"/>
          <cell r="F12850"/>
        </row>
        <row r="12851">
          <cell r="B12851"/>
          <cell r="C12851"/>
          <cell r="D12851"/>
          <cell r="E12851"/>
          <cell r="F12851"/>
        </row>
        <row r="12852">
          <cell r="B12852"/>
          <cell r="C12852"/>
          <cell r="D12852"/>
          <cell r="E12852"/>
          <cell r="F12852"/>
        </row>
        <row r="12853">
          <cell r="B12853"/>
          <cell r="C12853"/>
          <cell r="D12853"/>
          <cell r="E12853"/>
          <cell r="F12853"/>
        </row>
        <row r="12854">
          <cell r="B12854"/>
          <cell r="C12854"/>
          <cell r="D12854"/>
          <cell r="E12854"/>
          <cell r="F12854"/>
        </row>
        <row r="12855">
          <cell r="B12855"/>
          <cell r="C12855"/>
          <cell r="D12855"/>
          <cell r="E12855"/>
          <cell r="F12855"/>
        </row>
        <row r="12856">
          <cell r="B12856"/>
          <cell r="C12856"/>
          <cell r="D12856"/>
          <cell r="E12856"/>
          <cell r="F12856"/>
        </row>
        <row r="12857">
          <cell r="B12857"/>
          <cell r="C12857"/>
          <cell r="D12857"/>
          <cell r="E12857"/>
          <cell r="F12857"/>
        </row>
        <row r="12858">
          <cell r="B12858"/>
          <cell r="C12858"/>
          <cell r="D12858"/>
          <cell r="E12858"/>
          <cell r="F12858"/>
        </row>
        <row r="12859">
          <cell r="B12859"/>
          <cell r="C12859"/>
          <cell r="D12859"/>
          <cell r="E12859"/>
          <cell r="F12859"/>
        </row>
        <row r="12860">
          <cell r="B12860"/>
          <cell r="C12860"/>
          <cell r="D12860"/>
          <cell r="E12860"/>
          <cell r="F12860"/>
        </row>
        <row r="12861">
          <cell r="B12861"/>
          <cell r="C12861"/>
          <cell r="D12861"/>
          <cell r="E12861"/>
          <cell r="F12861"/>
        </row>
        <row r="12862">
          <cell r="B12862"/>
          <cell r="C12862"/>
          <cell r="D12862"/>
          <cell r="E12862"/>
          <cell r="F12862"/>
        </row>
        <row r="12863">
          <cell r="B12863"/>
          <cell r="C12863"/>
          <cell r="D12863"/>
          <cell r="E12863"/>
          <cell r="F12863"/>
        </row>
        <row r="12864">
          <cell r="B12864"/>
          <cell r="C12864"/>
          <cell r="D12864"/>
          <cell r="E12864"/>
          <cell r="F12864"/>
        </row>
        <row r="12865">
          <cell r="B12865"/>
          <cell r="C12865"/>
          <cell r="D12865"/>
          <cell r="E12865"/>
          <cell r="F12865"/>
        </row>
        <row r="12866">
          <cell r="B12866"/>
          <cell r="C12866"/>
          <cell r="D12866"/>
          <cell r="E12866"/>
          <cell r="F12866"/>
        </row>
        <row r="12867">
          <cell r="B12867"/>
          <cell r="C12867"/>
          <cell r="D12867"/>
          <cell r="E12867"/>
          <cell r="F12867"/>
        </row>
        <row r="12868">
          <cell r="B12868"/>
          <cell r="C12868"/>
          <cell r="D12868"/>
          <cell r="E12868"/>
          <cell r="F12868"/>
        </row>
        <row r="12869">
          <cell r="B12869"/>
          <cell r="C12869"/>
          <cell r="D12869"/>
          <cell r="E12869"/>
          <cell r="F12869"/>
        </row>
        <row r="12870">
          <cell r="B12870"/>
          <cell r="C12870"/>
          <cell r="D12870"/>
          <cell r="E12870"/>
          <cell r="F12870"/>
        </row>
        <row r="12871">
          <cell r="B12871"/>
          <cell r="C12871"/>
          <cell r="D12871"/>
          <cell r="E12871"/>
          <cell r="F12871"/>
        </row>
        <row r="12872">
          <cell r="B12872"/>
          <cell r="C12872"/>
          <cell r="D12872"/>
          <cell r="E12872"/>
          <cell r="F12872"/>
        </row>
        <row r="12873">
          <cell r="B12873"/>
          <cell r="C12873"/>
          <cell r="D12873"/>
          <cell r="E12873"/>
          <cell r="F12873"/>
        </row>
        <row r="12874">
          <cell r="B12874"/>
          <cell r="C12874"/>
          <cell r="D12874"/>
          <cell r="E12874"/>
          <cell r="F12874"/>
        </row>
        <row r="12875">
          <cell r="B12875"/>
          <cell r="C12875"/>
          <cell r="D12875"/>
          <cell r="E12875"/>
          <cell r="F12875"/>
        </row>
        <row r="12876">
          <cell r="B12876"/>
          <cell r="C12876"/>
          <cell r="D12876"/>
          <cell r="E12876"/>
          <cell r="F12876"/>
        </row>
        <row r="12877">
          <cell r="B12877"/>
          <cell r="C12877"/>
          <cell r="D12877"/>
          <cell r="E12877"/>
          <cell r="F12877"/>
        </row>
        <row r="12878">
          <cell r="B12878"/>
          <cell r="C12878"/>
          <cell r="D12878"/>
          <cell r="E12878"/>
          <cell r="F12878"/>
        </row>
        <row r="12879">
          <cell r="B12879"/>
          <cell r="C12879"/>
          <cell r="D12879"/>
          <cell r="E12879"/>
          <cell r="F12879"/>
        </row>
        <row r="12880">
          <cell r="B12880"/>
          <cell r="C12880"/>
          <cell r="D12880"/>
          <cell r="E12880"/>
          <cell r="F12880"/>
        </row>
        <row r="12881">
          <cell r="B12881"/>
          <cell r="C12881"/>
          <cell r="D12881"/>
          <cell r="E12881"/>
          <cell r="F12881"/>
        </row>
        <row r="12882">
          <cell r="B12882"/>
          <cell r="C12882"/>
          <cell r="D12882"/>
          <cell r="E12882"/>
          <cell r="F12882"/>
        </row>
        <row r="12883">
          <cell r="B12883"/>
          <cell r="C12883"/>
          <cell r="D12883"/>
          <cell r="E12883"/>
          <cell r="F12883"/>
        </row>
        <row r="12884">
          <cell r="B12884"/>
          <cell r="C12884"/>
          <cell r="D12884"/>
          <cell r="E12884"/>
          <cell r="F12884"/>
        </row>
        <row r="12885">
          <cell r="B12885"/>
          <cell r="C12885"/>
          <cell r="D12885"/>
          <cell r="E12885"/>
          <cell r="F12885"/>
        </row>
        <row r="12886">
          <cell r="B12886"/>
          <cell r="C12886"/>
          <cell r="D12886"/>
          <cell r="E12886"/>
          <cell r="F12886"/>
        </row>
        <row r="12887">
          <cell r="B12887"/>
          <cell r="C12887"/>
          <cell r="D12887"/>
          <cell r="E12887"/>
          <cell r="F12887"/>
        </row>
        <row r="12888">
          <cell r="B12888"/>
          <cell r="C12888"/>
          <cell r="D12888"/>
          <cell r="E12888"/>
          <cell r="F12888"/>
        </row>
        <row r="12889">
          <cell r="B12889"/>
          <cell r="C12889"/>
          <cell r="D12889"/>
          <cell r="E12889"/>
          <cell r="F12889"/>
        </row>
        <row r="12890">
          <cell r="B12890"/>
          <cell r="C12890"/>
          <cell r="D12890"/>
          <cell r="E12890"/>
          <cell r="F12890"/>
        </row>
        <row r="12891">
          <cell r="B12891"/>
          <cell r="C12891"/>
          <cell r="D12891"/>
          <cell r="E12891"/>
          <cell r="F12891"/>
        </row>
        <row r="12892">
          <cell r="B12892"/>
          <cell r="C12892"/>
          <cell r="D12892"/>
          <cell r="E12892"/>
          <cell r="F12892"/>
        </row>
        <row r="12893">
          <cell r="B12893"/>
          <cell r="C12893"/>
          <cell r="D12893"/>
          <cell r="E12893"/>
          <cell r="F12893"/>
        </row>
        <row r="12894">
          <cell r="B12894"/>
          <cell r="C12894"/>
          <cell r="D12894"/>
          <cell r="E12894"/>
          <cell r="F12894"/>
        </row>
        <row r="12895">
          <cell r="B12895"/>
          <cell r="C12895"/>
          <cell r="D12895"/>
          <cell r="E12895"/>
          <cell r="F12895"/>
        </row>
        <row r="12896">
          <cell r="B12896"/>
          <cell r="C12896"/>
          <cell r="D12896"/>
          <cell r="E12896"/>
          <cell r="F12896"/>
        </row>
        <row r="12897">
          <cell r="B12897"/>
          <cell r="C12897"/>
          <cell r="D12897"/>
          <cell r="E12897"/>
          <cell r="F12897"/>
        </row>
        <row r="12898">
          <cell r="B12898"/>
          <cell r="C12898"/>
          <cell r="D12898"/>
          <cell r="E12898"/>
          <cell r="F12898"/>
        </row>
        <row r="12899">
          <cell r="B12899"/>
          <cell r="C12899"/>
          <cell r="D12899"/>
          <cell r="E12899"/>
          <cell r="F12899"/>
        </row>
        <row r="12900">
          <cell r="B12900"/>
          <cell r="C12900"/>
          <cell r="D12900"/>
          <cell r="E12900"/>
          <cell r="F12900"/>
        </row>
        <row r="12901">
          <cell r="B12901"/>
          <cell r="C12901"/>
          <cell r="D12901"/>
          <cell r="E12901"/>
          <cell r="F12901"/>
        </row>
        <row r="12902">
          <cell r="B12902"/>
          <cell r="C12902"/>
          <cell r="D12902"/>
          <cell r="E12902"/>
          <cell r="F12902"/>
        </row>
        <row r="12903">
          <cell r="B12903"/>
          <cell r="C12903"/>
          <cell r="D12903"/>
          <cell r="E12903"/>
          <cell r="F12903"/>
        </row>
        <row r="12904">
          <cell r="B12904"/>
          <cell r="C12904"/>
          <cell r="D12904"/>
          <cell r="E12904"/>
          <cell r="F12904"/>
        </row>
        <row r="12905">
          <cell r="B12905"/>
          <cell r="C12905"/>
          <cell r="D12905"/>
          <cell r="E12905"/>
          <cell r="F12905"/>
        </row>
        <row r="12906">
          <cell r="B12906"/>
          <cell r="C12906"/>
          <cell r="D12906"/>
          <cell r="E12906"/>
          <cell r="F12906"/>
        </row>
        <row r="12907">
          <cell r="B12907"/>
          <cell r="C12907"/>
          <cell r="D12907"/>
          <cell r="E12907"/>
          <cell r="F12907"/>
        </row>
        <row r="12908">
          <cell r="B12908"/>
          <cell r="C12908"/>
          <cell r="D12908"/>
          <cell r="E12908"/>
          <cell r="F12908"/>
        </row>
        <row r="12909">
          <cell r="B12909"/>
          <cell r="C12909"/>
          <cell r="D12909"/>
          <cell r="E12909"/>
          <cell r="F12909"/>
        </row>
        <row r="12910">
          <cell r="B12910"/>
          <cell r="C12910"/>
          <cell r="D12910"/>
          <cell r="E12910"/>
          <cell r="F12910"/>
        </row>
        <row r="12911">
          <cell r="B12911"/>
          <cell r="C12911"/>
          <cell r="D12911"/>
          <cell r="E12911"/>
          <cell r="F12911"/>
        </row>
        <row r="12912">
          <cell r="B12912"/>
          <cell r="C12912"/>
          <cell r="D12912"/>
          <cell r="E12912"/>
          <cell r="F12912"/>
        </row>
        <row r="12913">
          <cell r="B12913"/>
          <cell r="C12913"/>
          <cell r="D12913"/>
          <cell r="E12913"/>
          <cell r="F12913"/>
        </row>
        <row r="12914">
          <cell r="B12914"/>
          <cell r="C12914"/>
          <cell r="D12914"/>
          <cell r="E12914"/>
          <cell r="F12914"/>
        </row>
        <row r="12915">
          <cell r="B12915"/>
          <cell r="C12915"/>
          <cell r="D12915"/>
          <cell r="E12915"/>
          <cell r="F12915"/>
        </row>
        <row r="12916">
          <cell r="B12916"/>
          <cell r="C12916"/>
          <cell r="D12916"/>
          <cell r="E12916"/>
          <cell r="F12916"/>
        </row>
        <row r="12917">
          <cell r="B12917"/>
          <cell r="C12917"/>
          <cell r="D12917"/>
          <cell r="E12917"/>
          <cell r="F12917"/>
        </row>
        <row r="12918">
          <cell r="B12918"/>
          <cell r="C12918"/>
          <cell r="D12918"/>
          <cell r="E12918"/>
          <cell r="F12918"/>
        </row>
        <row r="12919">
          <cell r="B12919"/>
          <cell r="C12919"/>
          <cell r="D12919"/>
          <cell r="E12919"/>
          <cell r="F12919"/>
        </row>
        <row r="12920">
          <cell r="B12920"/>
          <cell r="C12920"/>
          <cell r="D12920"/>
          <cell r="E12920"/>
          <cell r="F12920"/>
        </row>
        <row r="12921">
          <cell r="B12921"/>
          <cell r="C12921"/>
          <cell r="D12921"/>
          <cell r="E12921"/>
          <cell r="F12921"/>
        </row>
        <row r="12922">
          <cell r="B12922"/>
          <cell r="C12922"/>
          <cell r="D12922"/>
          <cell r="E12922"/>
          <cell r="F12922"/>
        </row>
        <row r="12923">
          <cell r="B12923"/>
          <cell r="C12923"/>
          <cell r="D12923"/>
          <cell r="E12923"/>
          <cell r="F12923"/>
        </row>
        <row r="12924">
          <cell r="B12924"/>
          <cell r="C12924"/>
          <cell r="D12924"/>
          <cell r="E12924"/>
          <cell r="F12924"/>
        </row>
        <row r="12925">
          <cell r="B12925"/>
          <cell r="C12925"/>
          <cell r="D12925"/>
          <cell r="E12925"/>
          <cell r="F12925"/>
        </row>
        <row r="12926">
          <cell r="B12926"/>
          <cell r="C12926"/>
          <cell r="D12926"/>
          <cell r="E12926"/>
          <cell r="F12926"/>
        </row>
        <row r="12927">
          <cell r="B12927"/>
          <cell r="C12927"/>
          <cell r="D12927"/>
          <cell r="E12927"/>
          <cell r="F12927"/>
        </row>
        <row r="12928">
          <cell r="B12928"/>
          <cell r="C12928"/>
          <cell r="D12928"/>
          <cell r="E12928"/>
          <cell r="F12928"/>
        </row>
        <row r="12929">
          <cell r="B12929"/>
          <cell r="C12929"/>
          <cell r="D12929"/>
          <cell r="E12929"/>
          <cell r="F12929"/>
        </row>
        <row r="12930">
          <cell r="B12930"/>
          <cell r="C12930"/>
          <cell r="D12930"/>
          <cell r="E12930"/>
          <cell r="F12930"/>
        </row>
        <row r="12931">
          <cell r="B12931"/>
          <cell r="C12931"/>
          <cell r="D12931"/>
          <cell r="E12931"/>
          <cell r="F12931"/>
        </row>
        <row r="12932">
          <cell r="B12932"/>
          <cell r="C12932"/>
          <cell r="D12932"/>
          <cell r="E12932"/>
          <cell r="F12932"/>
        </row>
        <row r="12933">
          <cell r="B12933"/>
          <cell r="C12933"/>
          <cell r="D12933"/>
          <cell r="E12933"/>
          <cell r="F12933"/>
        </row>
        <row r="12934">
          <cell r="B12934"/>
          <cell r="C12934"/>
          <cell r="D12934"/>
          <cell r="E12934"/>
          <cell r="F12934"/>
        </row>
        <row r="12935">
          <cell r="B12935"/>
          <cell r="C12935"/>
          <cell r="D12935"/>
          <cell r="E12935"/>
          <cell r="F12935"/>
        </row>
        <row r="12936">
          <cell r="B12936"/>
          <cell r="C12936"/>
          <cell r="D12936"/>
          <cell r="E12936"/>
          <cell r="F12936"/>
        </row>
        <row r="12937">
          <cell r="B12937"/>
          <cell r="C12937"/>
          <cell r="D12937"/>
          <cell r="E12937"/>
          <cell r="F12937"/>
        </row>
        <row r="12938">
          <cell r="B12938"/>
          <cell r="C12938"/>
          <cell r="D12938"/>
          <cell r="E12938"/>
          <cell r="F12938"/>
        </row>
        <row r="12939">
          <cell r="B12939"/>
          <cell r="C12939"/>
          <cell r="D12939"/>
          <cell r="E12939"/>
          <cell r="F12939"/>
        </row>
        <row r="12940">
          <cell r="B12940"/>
          <cell r="C12940"/>
          <cell r="D12940"/>
          <cell r="E12940"/>
          <cell r="F12940"/>
        </row>
        <row r="12941">
          <cell r="B12941"/>
          <cell r="C12941"/>
          <cell r="D12941"/>
          <cell r="E12941"/>
          <cell r="F12941"/>
        </row>
        <row r="12942">
          <cell r="B12942"/>
          <cell r="C12942"/>
          <cell r="D12942"/>
          <cell r="E12942"/>
          <cell r="F12942"/>
        </row>
        <row r="12943">
          <cell r="B12943"/>
          <cell r="C12943"/>
          <cell r="D12943"/>
          <cell r="E12943"/>
          <cell r="F12943"/>
        </row>
        <row r="12944">
          <cell r="B12944"/>
          <cell r="C12944"/>
          <cell r="D12944"/>
          <cell r="E12944"/>
          <cell r="F12944"/>
        </row>
        <row r="12945">
          <cell r="B12945"/>
          <cell r="C12945"/>
          <cell r="D12945"/>
          <cell r="E12945"/>
          <cell r="F12945"/>
        </row>
        <row r="12946">
          <cell r="B12946"/>
          <cell r="C12946"/>
          <cell r="D12946"/>
          <cell r="E12946"/>
          <cell r="F12946"/>
        </row>
        <row r="12947">
          <cell r="B12947"/>
          <cell r="C12947"/>
          <cell r="D12947"/>
          <cell r="E12947"/>
          <cell r="F12947"/>
        </row>
        <row r="12948">
          <cell r="B12948"/>
          <cell r="C12948"/>
          <cell r="D12948"/>
          <cell r="E12948"/>
          <cell r="F12948"/>
        </row>
        <row r="12949">
          <cell r="B12949"/>
          <cell r="C12949"/>
          <cell r="D12949"/>
          <cell r="E12949"/>
          <cell r="F12949"/>
        </row>
        <row r="12950">
          <cell r="B12950"/>
          <cell r="C12950"/>
          <cell r="D12950"/>
          <cell r="E12950"/>
          <cell r="F12950"/>
        </row>
        <row r="12951">
          <cell r="B12951"/>
          <cell r="C12951"/>
          <cell r="D12951"/>
          <cell r="E12951"/>
          <cell r="F12951"/>
        </row>
        <row r="12952">
          <cell r="B12952"/>
          <cell r="C12952"/>
          <cell r="D12952"/>
          <cell r="E12952"/>
          <cell r="F12952"/>
        </row>
        <row r="12953">
          <cell r="B12953"/>
          <cell r="C12953"/>
          <cell r="D12953"/>
          <cell r="E12953"/>
          <cell r="F12953"/>
        </row>
        <row r="12954">
          <cell r="B12954"/>
          <cell r="C12954"/>
          <cell r="D12954"/>
          <cell r="E12954"/>
          <cell r="F12954"/>
        </row>
        <row r="12955">
          <cell r="B12955"/>
          <cell r="C12955"/>
          <cell r="D12955"/>
          <cell r="E12955"/>
          <cell r="F12955"/>
        </row>
        <row r="12956">
          <cell r="B12956"/>
          <cell r="C12956"/>
          <cell r="D12956"/>
          <cell r="E12956"/>
          <cell r="F12956"/>
        </row>
        <row r="12957">
          <cell r="B12957"/>
          <cell r="C12957"/>
          <cell r="D12957"/>
          <cell r="E12957"/>
          <cell r="F12957"/>
        </row>
        <row r="12958">
          <cell r="B12958"/>
          <cell r="C12958"/>
          <cell r="D12958"/>
          <cell r="E12958"/>
          <cell r="F12958"/>
        </row>
        <row r="12959">
          <cell r="B12959"/>
          <cell r="C12959"/>
          <cell r="D12959"/>
          <cell r="E12959"/>
          <cell r="F12959"/>
        </row>
        <row r="12960">
          <cell r="B12960"/>
          <cell r="C12960"/>
          <cell r="D12960"/>
          <cell r="E12960"/>
          <cell r="F12960"/>
        </row>
        <row r="12961">
          <cell r="B12961"/>
          <cell r="C12961"/>
          <cell r="D12961"/>
          <cell r="E12961"/>
          <cell r="F12961"/>
        </row>
        <row r="12962">
          <cell r="B12962"/>
          <cell r="C12962"/>
          <cell r="D12962"/>
          <cell r="E12962"/>
          <cell r="F12962"/>
        </row>
        <row r="12963">
          <cell r="B12963"/>
          <cell r="C12963"/>
          <cell r="D12963"/>
          <cell r="E12963"/>
          <cell r="F12963"/>
        </row>
        <row r="12964">
          <cell r="B12964"/>
          <cell r="C12964"/>
          <cell r="D12964"/>
          <cell r="E12964"/>
          <cell r="F12964"/>
        </row>
        <row r="12965">
          <cell r="B12965"/>
          <cell r="C12965"/>
          <cell r="D12965"/>
          <cell r="E12965"/>
          <cell r="F12965"/>
        </row>
        <row r="12966">
          <cell r="B12966"/>
          <cell r="C12966"/>
          <cell r="D12966"/>
          <cell r="E12966"/>
          <cell r="F12966"/>
        </row>
        <row r="12967">
          <cell r="B12967"/>
          <cell r="C12967"/>
          <cell r="D12967"/>
          <cell r="E12967"/>
          <cell r="F12967"/>
        </row>
        <row r="12968">
          <cell r="B12968"/>
          <cell r="C12968"/>
          <cell r="D12968"/>
          <cell r="E12968"/>
          <cell r="F12968"/>
        </row>
        <row r="12969">
          <cell r="B12969"/>
          <cell r="C12969"/>
          <cell r="D12969"/>
          <cell r="E12969"/>
          <cell r="F12969"/>
        </row>
        <row r="12970">
          <cell r="B12970"/>
          <cell r="C12970"/>
          <cell r="D12970"/>
          <cell r="E12970"/>
          <cell r="F12970"/>
        </row>
        <row r="12971">
          <cell r="B12971"/>
          <cell r="C12971"/>
          <cell r="D12971"/>
          <cell r="E12971"/>
          <cell r="F12971"/>
        </row>
        <row r="12972">
          <cell r="B12972"/>
          <cell r="C12972"/>
          <cell r="D12972"/>
          <cell r="E12972"/>
          <cell r="F12972"/>
        </row>
        <row r="12973">
          <cell r="B12973"/>
          <cell r="C12973"/>
          <cell r="D12973"/>
          <cell r="E12973"/>
          <cell r="F12973"/>
        </row>
        <row r="12974">
          <cell r="B12974"/>
          <cell r="C12974"/>
          <cell r="D12974"/>
          <cell r="E12974"/>
          <cell r="F12974"/>
        </row>
        <row r="12975">
          <cell r="B12975"/>
          <cell r="C12975"/>
          <cell r="D12975"/>
          <cell r="E12975"/>
          <cell r="F12975"/>
        </row>
        <row r="12976">
          <cell r="B12976"/>
          <cell r="C12976"/>
          <cell r="D12976"/>
          <cell r="E12976"/>
          <cell r="F12976"/>
        </row>
        <row r="12977">
          <cell r="B12977"/>
          <cell r="C12977"/>
          <cell r="D12977"/>
          <cell r="E12977"/>
          <cell r="F12977"/>
        </row>
        <row r="12978">
          <cell r="B12978"/>
          <cell r="C12978"/>
          <cell r="D12978"/>
          <cell r="E12978"/>
          <cell r="F12978"/>
        </row>
        <row r="12979">
          <cell r="B12979"/>
          <cell r="C12979"/>
          <cell r="D12979"/>
          <cell r="E12979"/>
          <cell r="F12979"/>
        </row>
        <row r="12980">
          <cell r="B12980"/>
          <cell r="C12980"/>
          <cell r="D12980"/>
          <cell r="E12980"/>
          <cell r="F12980"/>
        </row>
        <row r="12981">
          <cell r="B12981"/>
          <cell r="C12981"/>
          <cell r="D12981"/>
          <cell r="E12981"/>
          <cell r="F12981"/>
        </row>
        <row r="12982">
          <cell r="B12982"/>
          <cell r="C12982"/>
          <cell r="D12982"/>
          <cell r="E12982"/>
          <cell r="F12982"/>
        </row>
        <row r="12983">
          <cell r="B12983"/>
          <cell r="C12983"/>
          <cell r="D12983"/>
          <cell r="E12983"/>
          <cell r="F12983"/>
        </row>
        <row r="12984">
          <cell r="B12984"/>
          <cell r="C12984"/>
          <cell r="D12984"/>
          <cell r="E12984"/>
          <cell r="F12984"/>
        </row>
        <row r="12985">
          <cell r="B12985"/>
          <cell r="C12985"/>
          <cell r="D12985"/>
          <cell r="E12985"/>
          <cell r="F12985"/>
        </row>
        <row r="12986">
          <cell r="B12986"/>
          <cell r="C12986"/>
          <cell r="D12986"/>
          <cell r="E12986"/>
          <cell r="F12986"/>
        </row>
        <row r="12987">
          <cell r="B12987"/>
          <cell r="C12987"/>
          <cell r="D12987"/>
          <cell r="E12987"/>
          <cell r="F12987"/>
        </row>
        <row r="12988">
          <cell r="B12988"/>
          <cell r="C12988"/>
          <cell r="D12988"/>
          <cell r="E12988"/>
          <cell r="F12988"/>
        </row>
        <row r="12989">
          <cell r="B12989"/>
          <cell r="C12989"/>
          <cell r="D12989"/>
          <cell r="E12989"/>
          <cell r="F12989"/>
        </row>
        <row r="12990">
          <cell r="B12990"/>
          <cell r="C12990"/>
          <cell r="D12990"/>
          <cell r="E12990"/>
          <cell r="F12990"/>
        </row>
        <row r="12991">
          <cell r="B12991"/>
          <cell r="C12991"/>
          <cell r="D12991"/>
          <cell r="E12991"/>
          <cell r="F12991"/>
        </row>
        <row r="12992">
          <cell r="B12992"/>
          <cell r="C12992"/>
          <cell r="D12992"/>
          <cell r="E12992"/>
          <cell r="F12992"/>
        </row>
        <row r="12993">
          <cell r="B12993"/>
          <cell r="C12993"/>
          <cell r="D12993"/>
          <cell r="E12993"/>
          <cell r="F12993"/>
        </row>
        <row r="12994">
          <cell r="B12994"/>
          <cell r="C12994"/>
          <cell r="D12994"/>
          <cell r="E12994"/>
          <cell r="F12994"/>
        </row>
        <row r="12995">
          <cell r="B12995"/>
          <cell r="C12995"/>
          <cell r="D12995"/>
          <cell r="E12995"/>
          <cell r="F12995"/>
        </row>
        <row r="12996">
          <cell r="B12996"/>
          <cell r="C12996"/>
          <cell r="D12996"/>
          <cell r="E12996"/>
          <cell r="F12996"/>
        </row>
        <row r="12997">
          <cell r="B12997"/>
          <cell r="C12997"/>
          <cell r="D12997"/>
          <cell r="E12997"/>
          <cell r="F12997"/>
        </row>
        <row r="12998">
          <cell r="B12998"/>
          <cell r="C12998"/>
          <cell r="D12998"/>
          <cell r="E12998"/>
          <cell r="F12998"/>
        </row>
        <row r="12999">
          <cell r="B12999"/>
          <cell r="C12999"/>
          <cell r="D12999"/>
          <cell r="E12999"/>
          <cell r="F12999"/>
        </row>
        <row r="13000">
          <cell r="B13000"/>
          <cell r="C13000"/>
          <cell r="D13000"/>
          <cell r="E13000"/>
          <cell r="F13000"/>
        </row>
        <row r="13001">
          <cell r="B13001"/>
          <cell r="C13001"/>
          <cell r="D13001"/>
          <cell r="E13001"/>
          <cell r="F13001"/>
        </row>
        <row r="13002">
          <cell r="B13002"/>
          <cell r="C13002"/>
          <cell r="D13002"/>
          <cell r="E13002"/>
          <cell r="F13002"/>
        </row>
        <row r="13003">
          <cell r="B13003"/>
          <cell r="C13003"/>
          <cell r="D13003"/>
          <cell r="E13003"/>
          <cell r="F13003"/>
        </row>
        <row r="13004">
          <cell r="B13004"/>
          <cell r="C13004"/>
          <cell r="D13004"/>
          <cell r="E13004"/>
          <cell r="F13004"/>
        </row>
        <row r="13005">
          <cell r="B13005"/>
          <cell r="C13005"/>
          <cell r="D13005"/>
          <cell r="E13005"/>
          <cell r="F13005"/>
        </row>
        <row r="13006">
          <cell r="B13006"/>
          <cell r="C13006"/>
          <cell r="D13006"/>
          <cell r="E13006"/>
          <cell r="F13006"/>
        </row>
        <row r="13007">
          <cell r="B13007"/>
          <cell r="C13007"/>
          <cell r="D13007"/>
          <cell r="E13007"/>
          <cell r="F13007"/>
        </row>
        <row r="13008">
          <cell r="B13008"/>
          <cell r="C13008"/>
          <cell r="D13008"/>
          <cell r="E13008"/>
          <cell r="F13008"/>
        </row>
        <row r="13009">
          <cell r="B13009"/>
          <cell r="C13009"/>
          <cell r="D13009"/>
          <cell r="E13009"/>
          <cell r="F13009"/>
        </row>
        <row r="13010">
          <cell r="B13010"/>
          <cell r="C13010"/>
          <cell r="D13010"/>
          <cell r="E13010"/>
          <cell r="F13010"/>
        </row>
        <row r="13011">
          <cell r="B13011"/>
          <cell r="C13011"/>
          <cell r="D13011"/>
          <cell r="E13011"/>
          <cell r="F13011"/>
        </row>
        <row r="13012">
          <cell r="B13012"/>
          <cell r="C13012"/>
          <cell r="D13012"/>
          <cell r="E13012"/>
          <cell r="F13012"/>
        </row>
        <row r="13013">
          <cell r="B13013"/>
          <cell r="C13013"/>
          <cell r="D13013"/>
          <cell r="E13013"/>
          <cell r="F13013"/>
        </row>
        <row r="13014">
          <cell r="B13014"/>
          <cell r="C13014"/>
          <cell r="D13014"/>
          <cell r="E13014"/>
          <cell r="F13014"/>
        </row>
        <row r="13015">
          <cell r="B13015"/>
          <cell r="C13015"/>
          <cell r="D13015"/>
          <cell r="E13015"/>
          <cell r="F13015"/>
        </row>
        <row r="13016">
          <cell r="B13016"/>
          <cell r="C13016"/>
          <cell r="D13016"/>
          <cell r="E13016"/>
          <cell r="F13016"/>
        </row>
        <row r="13017">
          <cell r="B13017"/>
          <cell r="C13017"/>
          <cell r="D13017"/>
          <cell r="E13017"/>
          <cell r="F13017"/>
        </row>
        <row r="13018">
          <cell r="B13018"/>
          <cell r="C13018"/>
          <cell r="D13018"/>
          <cell r="E13018"/>
          <cell r="F13018"/>
        </row>
        <row r="13019">
          <cell r="B13019"/>
          <cell r="C13019"/>
          <cell r="D13019"/>
          <cell r="E13019"/>
          <cell r="F13019"/>
        </row>
        <row r="13020">
          <cell r="B13020"/>
          <cell r="C13020"/>
          <cell r="D13020"/>
          <cell r="E13020"/>
          <cell r="F13020"/>
        </row>
        <row r="13021">
          <cell r="B13021"/>
          <cell r="C13021"/>
          <cell r="D13021"/>
          <cell r="E13021"/>
          <cell r="F13021"/>
        </row>
        <row r="13022">
          <cell r="B13022"/>
          <cell r="C13022"/>
          <cell r="D13022"/>
          <cell r="E13022"/>
          <cell r="F13022"/>
        </row>
        <row r="13023">
          <cell r="B13023"/>
          <cell r="C13023"/>
          <cell r="D13023"/>
          <cell r="E13023"/>
          <cell r="F13023"/>
        </row>
        <row r="13024">
          <cell r="B13024"/>
          <cell r="C13024"/>
          <cell r="D13024"/>
          <cell r="E13024"/>
          <cell r="F13024"/>
        </row>
        <row r="13025">
          <cell r="B13025"/>
          <cell r="C13025"/>
          <cell r="D13025"/>
          <cell r="E13025"/>
          <cell r="F13025"/>
        </row>
        <row r="13026">
          <cell r="B13026"/>
          <cell r="C13026"/>
          <cell r="D13026"/>
          <cell r="E13026"/>
          <cell r="F13026"/>
        </row>
        <row r="13027">
          <cell r="B13027"/>
          <cell r="C13027"/>
          <cell r="D13027"/>
          <cell r="E13027"/>
          <cell r="F13027"/>
        </row>
        <row r="13028">
          <cell r="B13028"/>
          <cell r="C13028"/>
          <cell r="D13028"/>
          <cell r="E13028"/>
          <cell r="F13028"/>
        </row>
        <row r="13029">
          <cell r="B13029"/>
          <cell r="C13029"/>
          <cell r="D13029"/>
          <cell r="E13029"/>
          <cell r="F13029"/>
        </row>
        <row r="13030">
          <cell r="B13030"/>
          <cell r="C13030"/>
          <cell r="D13030"/>
          <cell r="E13030"/>
          <cell r="F13030"/>
        </row>
        <row r="13031">
          <cell r="B13031"/>
          <cell r="C13031"/>
          <cell r="D13031"/>
          <cell r="E13031"/>
          <cell r="F13031"/>
        </row>
        <row r="13032">
          <cell r="B13032"/>
          <cell r="C13032"/>
          <cell r="D13032"/>
          <cell r="E13032"/>
          <cell r="F13032"/>
        </row>
        <row r="13033">
          <cell r="B13033"/>
          <cell r="C13033"/>
          <cell r="D13033"/>
          <cell r="E13033"/>
          <cell r="F13033"/>
        </row>
        <row r="13034">
          <cell r="B13034"/>
          <cell r="C13034"/>
          <cell r="D13034"/>
          <cell r="E13034"/>
          <cell r="F13034"/>
        </row>
        <row r="13035">
          <cell r="B13035"/>
          <cell r="C13035"/>
          <cell r="D13035"/>
          <cell r="E13035"/>
          <cell r="F13035"/>
        </row>
        <row r="13036">
          <cell r="B13036"/>
          <cell r="C13036"/>
          <cell r="D13036"/>
          <cell r="E13036"/>
          <cell r="F13036"/>
        </row>
        <row r="13037">
          <cell r="B13037"/>
          <cell r="C13037"/>
          <cell r="D13037"/>
          <cell r="E13037"/>
          <cell r="F13037"/>
        </row>
        <row r="13038">
          <cell r="B13038"/>
          <cell r="C13038"/>
          <cell r="D13038"/>
          <cell r="E13038"/>
          <cell r="F13038"/>
        </row>
        <row r="13039">
          <cell r="B13039"/>
          <cell r="C13039"/>
          <cell r="D13039"/>
          <cell r="E13039"/>
          <cell r="F13039"/>
        </row>
        <row r="13040">
          <cell r="B13040"/>
          <cell r="C13040"/>
          <cell r="D13040"/>
          <cell r="E13040"/>
          <cell r="F13040"/>
        </row>
        <row r="13041">
          <cell r="B13041"/>
          <cell r="C13041"/>
          <cell r="D13041"/>
          <cell r="E13041"/>
          <cell r="F13041"/>
        </row>
        <row r="13042">
          <cell r="B13042"/>
          <cell r="C13042"/>
          <cell r="D13042"/>
          <cell r="E13042"/>
          <cell r="F13042"/>
        </row>
        <row r="13043">
          <cell r="B13043"/>
          <cell r="C13043"/>
          <cell r="D13043"/>
          <cell r="E13043"/>
          <cell r="F13043"/>
        </row>
        <row r="13044">
          <cell r="B13044"/>
          <cell r="C13044"/>
          <cell r="D13044"/>
          <cell r="E13044"/>
          <cell r="F13044"/>
        </row>
        <row r="13045">
          <cell r="B13045"/>
          <cell r="C13045"/>
          <cell r="D13045"/>
          <cell r="E13045"/>
          <cell r="F13045"/>
        </row>
        <row r="13046">
          <cell r="B13046"/>
          <cell r="C13046"/>
          <cell r="D13046"/>
          <cell r="E13046"/>
          <cell r="F13046"/>
        </row>
        <row r="13047">
          <cell r="B13047"/>
          <cell r="C13047"/>
          <cell r="D13047"/>
          <cell r="E13047"/>
          <cell r="F13047"/>
        </row>
        <row r="13048">
          <cell r="B13048"/>
          <cell r="C13048"/>
          <cell r="D13048"/>
          <cell r="E13048"/>
          <cell r="F13048"/>
        </row>
        <row r="13049">
          <cell r="B13049"/>
          <cell r="C13049"/>
          <cell r="D13049"/>
          <cell r="E13049"/>
          <cell r="F13049"/>
        </row>
        <row r="13050">
          <cell r="B13050"/>
          <cell r="C13050"/>
          <cell r="D13050"/>
          <cell r="E13050"/>
          <cell r="F13050"/>
        </row>
        <row r="13051">
          <cell r="B13051"/>
          <cell r="C13051"/>
          <cell r="D13051"/>
          <cell r="E13051"/>
          <cell r="F13051"/>
        </row>
        <row r="13052">
          <cell r="B13052"/>
          <cell r="C13052"/>
          <cell r="D13052"/>
          <cell r="E13052"/>
          <cell r="F13052"/>
        </row>
        <row r="13053">
          <cell r="B13053"/>
          <cell r="C13053"/>
          <cell r="D13053"/>
          <cell r="E13053"/>
          <cell r="F13053"/>
        </row>
        <row r="13054">
          <cell r="B13054"/>
          <cell r="C13054"/>
          <cell r="D13054"/>
          <cell r="E13054"/>
          <cell r="F13054"/>
        </row>
        <row r="13055">
          <cell r="B13055"/>
          <cell r="C13055"/>
          <cell r="D13055"/>
          <cell r="E13055"/>
          <cell r="F13055"/>
        </row>
        <row r="13056">
          <cell r="B13056"/>
          <cell r="C13056"/>
          <cell r="D13056"/>
          <cell r="E13056"/>
          <cell r="F13056"/>
        </row>
        <row r="13057">
          <cell r="B13057"/>
          <cell r="C13057"/>
          <cell r="D13057"/>
          <cell r="E13057"/>
          <cell r="F13057"/>
        </row>
        <row r="13058">
          <cell r="B13058"/>
          <cell r="C13058"/>
          <cell r="D13058"/>
          <cell r="E13058"/>
          <cell r="F13058"/>
        </row>
        <row r="13059">
          <cell r="B13059"/>
          <cell r="C13059"/>
          <cell r="D13059"/>
          <cell r="E13059"/>
          <cell r="F13059"/>
        </row>
        <row r="13060">
          <cell r="B13060"/>
          <cell r="C13060"/>
          <cell r="D13060"/>
          <cell r="E13060"/>
          <cell r="F13060"/>
        </row>
        <row r="13061">
          <cell r="B13061"/>
          <cell r="C13061"/>
          <cell r="D13061"/>
          <cell r="E13061"/>
          <cell r="F13061"/>
        </row>
        <row r="13062">
          <cell r="B13062"/>
          <cell r="C13062"/>
          <cell r="D13062"/>
          <cell r="E13062"/>
          <cell r="F13062"/>
        </row>
        <row r="13063">
          <cell r="B13063"/>
          <cell r="C13063"/>
          <cell r="D13063"/>
          <cell r="E13063"/>
          <cell r="F13063"/>
        </row>
        <row r="13064">
          <cell r="B13064"/>
          <cell r="C13064"/>
          <cell r="D13064"/>
          <cell r="E13064"/>
          <cell r="F13064"/>
        </row>
        <row r="13065">
          <cell r="B13065"/>
          <cell r="C13065"/>
          <cell r="D13065"/>
          <cell r="E13065"/>
          <cell r="F13065"/>
        </row>
        <row r="13066">
          <cell r="B13066"/>
          <cell r="C13066"/>
          <cell r="D13066"/>
          <cell r="E13066"/>
          <cell r="F13066"/>
        </row>
        <row r="13067">
          <cell r="B13067"/>
          <cell r="C13067"/>
          <cell r="D13067"/>
          <cell r="E13067"/>
          <cell r="F13067"/>
        </row>
        <row r="13068">
          <cell r="B13068"/>
          <cell r="C13068"/>
          <cell r="D13068"/>
          <cell r="E13068"/>
          <cell r="F13068"/>
        </row>
        <row r="13069">
          <cell r="B13069"/>
          <cell r="C13069"/>
          <cell r="D13069"/>
          <cell r="E13069"/>
          <cell r="F13069"/>
        </row>
        <row r="13070">
          <cell r="B13070"/>
          <cell r="C13070"/>
          <cell r="D13070"/>
          <cell r="E13070"/>
          <cell r="F13070"/>
        </row>
        <row r="13071">
          <cell r="B13071"/>
          <cell r="C13071"/>
          <cell r="D13071"/>
          <cell r="E13071"/>
          <cell r="F13071"/>
        </row>
        <row r="13072">
          <cell r="B13072"/>
          <cell r="C13072"/>
          <cell r="D13072"/>
          <cell r="E13072"/>
          <cell r="F13072"/>
        </row>
        <row r="13073">
          <cell r="B13073"/>
          <cell r="C13073"/>
          <cell r="D13073"/>
          <cell r="E13073"/>
          <cell r="F13073"/>
        </row>
        <row r="13074">
          <cell r="B13074"/>
          <cell r="C13074"/>
          <cell r="D13074"/>
          <cell r="E13074"/>
          <cell r="F13074"/>
        </row>
        <row r="13075">
          <cell r="B13075"/>
          <cell r="C13075"/>
          <cell r="D13075"/>
          <cell r="E13075"/>
          <cell r="F13075"/>
        </row>
        <row r="13076">
          <cell r="B13076"/>
          <cell r="C13076"/>
          <cell r="D13076"/>
          <cell r="E13076"/>
          <cell r="F13076"/>
        </row>
        <row r="13077">
          <cell r="B13077"/>
          <cell r="C13077"/>
          <cell r="D13077"/>
          <cell r="E13077"/>
          <cell r="F13077"/>
        </row>
        <row r="13078">
          <cell r="B13078"/>
          <cell r="C13078"/>
          <cell r="D13078"/>
          <cell r="E13078"/>
          <cell r="F13078"/>
        </row>
        <row r="13079">
          <cell r="B13079"/>
          <cell r="C13079"/>
          <cell r="D13079"/>
          <cell r="E13079"/>
          <cell r="F13079"/>
        </row>
        <row r="13080">
          <cell r="B13080"/>
          <cell r="C13080"/>
          <cell r="D13080"/>
          <cell r="E13080"/>
          <cell r="F13080"/>
        </row>
        <row r="13081">
          <cell r="B13081"/>
          <cell r="C13081"/>
          <cell r="D13081"/>
          <cell r="E13081"/>
          <cell r="F13081"/>
        </row>
        <row r="13082">
          <cell r="B13082"/>
          <cell r="C13082"/>
          <cell r="D13082"/>
          <cell r="E13082"/>
          <cell r="F13082"/>
        </row>
        <row r="13083">
          <cell r="B13083"/>
          <cell r="C13083"/>
          <cell r="D13083"/>
          <cell r="E13083"/>
          <cell r="F13083"/>
        </row>
        <row r="13084">
          <cell r="B13084"/>
          <cell r="C13084"/>
          <cell r="D13084"/>
          <cell r="E13084"/>
          <cell r="F13084"/>
        </row>
        <row r="13085">
          <cell r="B13085"/>
          <cell r="C13085"/>
          <cell r="D13085"/>
          <cell r="E13085"/>
          <cell r="F13085"/>
        </row>
        <row r="13086">
          <cell r="B13086"/>
          <cell r="C13086"/>
          <cell r="D13086"/>
          <cell r="E13086"/>
          <cell r="F13086"/>
        </row>
        <row r="13087">
          <cell r="B13087"/>
          <cell r="C13087"/>
          <cell r="D13087"/>
          <cell r="E13087"/>
          <cell r="F13087"/>
        </row>
        <row r="13088">
          <cell r="B13088"/>
          <cell r="C13088"/>
          <cell r="D13088"/>
          <cell r="E13088"/>
          <cell r="F13088"/>
        </row>
        <row r="13089">
          <cell r="B13089"/>
          <cell r="C13089"/>
          <cell r="D13089"/>
          <cell r="E13089"/>
          <cell r="F13089"/>
        </row>
        <row r="13090">
          <cell r="B13090"/>
          <cell r="C13090"/>
          <cell r="D13090"/>
          <cell r="E13090"/>
          <cell r="F13090"/>
        </row>
        <row r="13091">
          <cell r="B13091"/>
          <cell r="C13091"/>
          <cell r="D13091"/>
          <cell r="E13091"/>
          <cell r="F13091"/>
        </row>
        <row r="13092">
          <cell r="B13092"/>
          <cell r="C13092"/>
          <cell r="D13092"/>
          <cell r="E13092"/>
          <cell r="F13092"/>
        </row>
        <row r="13093">
          <cell r="B13093"/>
          <cell r="C13093"/>
          <cell r="D13093"/>
          <cell r="E13093"/>
          <cell r="F13093"/>
        </row>
        <row r="13094">
          <cell r="B13094"/>
          <cell r="C13094"/>
          <cell r="D13094"/>
          <cell r="E13094"/>
          <cell r="F13094"/>
        </row>
        <row r="13095">
          <cell r="B13095"/>
          <cell r="C13095"/>
          <cell r="D13095"/>
          <cell r="E13095"/>
          <cell r="F13095"/>
        </row>
        <row r="13096">
          <cell r="B13096"/>
          <cell r="C13096"/>
          <cell r="D13096"/>
          <cell r="E13096"/>
          <cell r="F13096"/>
        </row>
        <row r="13097">
          <cell r="B13097"/>
          <cell r="C13097"/>
          <cell r="D13097"/>
          <cell r="E13097"/>
          <cell r="F13097"/>
        </row>
        <row r="13098">
          <cell r="B13098"/>
          <cell r="C13098"/>
          <cell r="D13098"/>
          <cell r="E13098"/>
          <cell r="F13098"/>
        </row>
        <row r="13099">
          <cell r="B13099"/>
          <cell r="C13099"/>
          <cell r="D13099"/>
          <cell r="E13099"/>
          <cell r="F13099"/>
        </row>
        <row r="13100">
          <cell r="B13100"/>
          <cell r="C13100"/>
          <cell r="D13100"/>
          <cell r="E13100"/>
          <cell r="F13100"/>
        </row>
        <row r="13101">
          <cell r="B13101"/>
          <cell r="C13101"/>
          <cell r="D13101"/>
          <cell r="E13101"/>
          <cell r="F13101"/>
        </row>
        <row r="13102">
          <cell r="B13102"/>
          <cell r="C13102"/>
          <cell r="D13102"/>
          <cell r="E13102"/>
          <cell r="F13102"/>
        </row>
        <row r="13103">
          <cell r="B13103"/>
          <cell r="C13103"/>
          <cell r="D13103"/>
          <cell r="E13103"/>
          <cell r="F13103"/>
        </row>
        <row r="13104">
          <cell r="B13104"/>
          <cell r="C13104"/>
          <cell r="D13104"/>
          <cell r="E13104"/>
          <cell r="F13104"/>
        </row>
        <row r="13105">
          <cell r="B13105"/>
          <cell r="C13105"/>
          <cell r="D13105"/>
          <cell r="E13105"/>
          <cell r="F13105"/>
        </row>
        <row r="13106">
          <cell r="B13106"/>
          <cell r="C13106"/>
          <cell r="D13106"/>
          <cell r="E13106"/>
          <cell r="F13106"/>
        </row>
        <row r="13107">
          <cell r="B13107"/>
          <cell r="C13107"/>
          <cell r="D13107"/>
          <cell r="E13107"/>
          <cell r="F13107"/>
        </row>
        <row r="13108">
          <cell r="B13108"/>
          <cell r="C13108"/>
          <cell r="D13108"/>
          <cell r="E13108"/>
          <cell r="F13108"/>
        </row>
        <row r="13109">
          <cell r="B13109"/>
          <cell r="C13109"/>
          <cell r="D13109"/>
          <cell r="E13109"/>
          <cell r="F13109"/>
        </row>
        <row r="13110">
          <cell r="B13110"/>
          <cell r="C13110"/>
          <cell r="D13110"/>
          <cell r="E13110"/>
          <cell r="F13110"/>
        </row>
        <row r="13111">
          <cell r="B13111"/>
          <cell r="C13111"/>
          <cell r="D13111"/>
          <cell r="E13111"/>
          <cell r="F13111"/>
        </row>
        <row r="13112">
          <cell r="B13112"/>
          <cell r="C13112"/>
          <cell r="D13112"/>
          <cell r="E13112"/>
          <cell r="F13112"/>
        </row>
        <row r="13113">
          <cell r="B13113"/>
          <cell r="C13113"/>
          <cell r="D13113"/>
          <cell r="E13113"/>
          <cell r="F13113"/>
        </row>
      </sheetData>
      <sheetData sheetId="17" refreshError="1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DESCRIÇÃO_DO_PRODUTO122" xr10:uid="{86EC31EA-BF9A-4DE6-A3A4-1DCD50E43065}" sourceName="DESCRIÇÃO DO PRODUTO">
  <extLst>
    <x:ext xmlns:x15="http://schemas.microsoft.com/office/spreadsheetml/2010/11/main" uri="{2F2917AC-EB37-4324-AD4E-5DD8C200BD13}">
      <x15:tableSlicerCache tableId="12" column="2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DESCRIÇÃO_DO_PRODUTO121" xr10:uid="{8E3790CF-D8EF-4714-922D-21FECC16445A}" sourceName="DESCRIÇÃO DO PRODUT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AMILIA_DE_PRODUTOS11" xr10:uid="{D7918E57-10EE-46C4-8CD7-122BF5BB7469}" sourceName="FAMILIA DE PRODUTOS">
  <extLst>
    <x:ext xmlns:x15="http://schemas.microsoft.com/office/spreadsheetml/2010/11/main" uri="{2F2917AC-EB37-4324-AD4E-5DD8C200BD13}">
      <x15:tableSlicerCache tableId="15" column="4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BENEFICIO_SA112" xr10:uid="{2844FF14-3536-4F70-990B-F7A4DEA6A06E}" sourceName="BENEFICIO SA">
  <extLst>
    <x:ext xmlns:x15="http://schemas.microsoft.com/office/spreadsheetml/2010/11/main" uri="{2F2917AC-EB37-4324-AD4E-5DD8C200BD13}">
      <x15:tableSlicerCache tableId="15" column="5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DESCRIÇÃO_DO_PRODUTO1211" xr10:uid="{6CDE0E75-799F-4DDC-BE42-DD25C322E23B}" sourceName="DESCRIÇÃO DO PRODUTO">
  <extLst>
    <x:ext xmlns:x15="http://schemas.microsoft.com/office/spreadsheetml/2010/11/main" uri="{2F2917AC-EB37-4324-AD4E-5DD8C200BD13}">
      <x15:tableSlicerCache tableId="16" column="2"/>
    </x:ext>
  </extLst>
</slicerCacheDefinition>
</file>

<file path=xl/slicerCaches/slicerCache1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AMILIA_DE_PRODUTOS111" xr10:uid="{2F5E25CB-585A-4453-B112-0765C26CAB53}" sourceName="FAMILIA DE PRODUTOS">
  <extLst>
    <x:ext xmlns:x15="http://schemas.microsoft.com/office/spreadsheetml/2010/11/main" uri="{2F2917AC-EB37-4324-AD4E-5DD8C200BD13}">
      <x15:tableSlicerCache tableId="16" column="4"/>
    </x:ext>
  </extLst>
</slicerCacheDefinition>
</file>

<file path=xl/slicerCaches/slicerCache1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BENEFICIO_SA1121" xr10:uid="{030CEB89-89E9-47FE-A325-C230E6B54936}" sourceName="BENEFICIO SA">
  <extLst>
    <x:ext xmlns:x15="http://schemas.microsoft.com/office/spreadsheetml/2010/11/main" uri="{2F2917AC-EB37-4324-AD4E-5DD8C200BD13}">
      <x15:tableSlicerCache tableId="16" column="5"/>
    </x:ext>
  </extLst>
</slicerCacheDefinition>
</file>

<file path=xl/slicerCaches/slicerCache1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AMILIA_DE_PRODUTOS21" xr10:uid="{7B2F8932-E6DC-4ECB-9422-A747AD1BF69A}" sourceName="FAMILIA DE PRODUTOS">
  <extLst>
    <x:ext xmlns:x15="http://schemas.microsoft.com/office/spreadsheetml/2010/11/main" uri="{2F2917AC-EB37-4324-AD4E-5DD8C200BD13}">
      <x15:tableSlicerCache tableId="17" column="5"/>
    </x:ext>
  </extLst>
</slicerCacheDefinition>
</file>

<file path=xl/slicerCaches/slicerCache1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BENEFICIO_SA41" xr10:uid="{5B492044-DEA2-4A7C-99E0-C747AD1FC75E}" sourceName="BENEFICIO SA">
  <extLst>
    <x:ext xmlns:x15="http://schemas.microsoft.com/office/spreadsheetml/2010/11/main" uri="{2F2917AC-EB37-4324-AD4E-5DD8C200BD13}">
      <x15:tableSlicerCache tableId="17" column="7"/>
    </x:ext>
  </extLst>
</slicerCacheDefinition>
</file>

<file path=xl/slicerCaches/slicerCache1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IPO_DE_COMPRA1" xr10:uid="{0905C548-E256-4567-B9EC-8C1EDB5D3541}" sourceName="TIPO DE COMPRA">
  <extLst>
    <x:ext xmlns:x15="http://schemas.microsoft.com/office/spreadsheetml/2010/11/main" uri="{2F2917AC-EB37-4324-AD4E-5DD8C200BD13}">
      <x15:tableSlicerCache tableId="17" column="6"/>
    </x:ext>
  </extLst>
</slicerCacheDefinition>
</file>

<file path=xl/slicerCaches/slicerCache1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DESCRIÇÃO_DO_PRODUTO51" xr10:uid="{EDF33670-F64D-4B7F-ABF2-20A2B2CEC7A2}" sourceName="DESCRIÇÃO DO PRODUTO">
  <extLst>
    <x:ext xmlns:x15="http://schemas.microsoft.com/office/spreadsheetml/2010/11/main" uri="{2F2917AC-EB37-4324-AD4E-5DD8C200BD13}">
      <x15:tableSlicerCache tableId="17" column="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AMILIA_DE_PRODUTOS12" xr10:uid="{1B77F0ED-8B31-4031-AF2B-5714E2F81218}" sourceName="FAMILIA DE PRODUTOS">
  <extLst>
    <x:ext xmlns:x15="http://schemas.microsoft.com/office/spreadsheetml/2010/11/main" uri="{2F2917AC-EB37-4324-AD4E-5DD8C200BD13}">
      <x15:tableSlicerCache tableId="12" column="4"/>
    </x:ext>
  </extLst>
</slicerCacheDefinition>
</file>

<file path=xl/slicerCaches/slicerCache2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AMILIA_DE_PRODUTOS2" xr10:uid="{777E99F9-C6F8-45C8-937D-0A147B975837}" sourceName="FAMILIA DE PRODUTOS">
  <extLst>
    <x:ext xmlns:x15="http://schemas.microsoft.com/office/spreadsheetml/2010/11/main" uri="{2F2917AC-EB37-4324-AD4E-5DD8C200BD13}">
      <x15:tableSlicerCache tableId="4" column="5"/>
    </x:ext>
  </extLst>
</slicerCacheDefinition>
</file>

<file path=xl/slicerCaches/slicerCache2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BENEFICIO_SA4" xr10:uid="{3213934D-6768-4527-A5EE-0EB65008D0B0}" sourceName="BENEFICIO SA">
  <extLst>
    <x:ext xmlns:x15="http://schemas.microsoft.com/office/spreadsheetml/2010/11/main" uri="{2F2917AC-EB37-4324-AD4E-5DD8C200BD13}">
      <x15:tableSlicerCache tableId="4" column="7"/>
    </x:ext>
  </extLst>
</slicerCacheDefinition>
</file>

<file path=xl/slicerCaches/slicerCache2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IPO_DE_COMPRA" xr10:uid="{E503B0DA-E527-4B63-B019-A99FD1DF2817}" sourceName="TIPO DE COMPRA">
  <extLst>
    <x:ext xmlns:x15="http://schemas.microsoft.com/office/spreadsheetml/2010/11/main" uri="{2F2917AC-EB37-4324-AD4E-5DD8C200BD13}">
      <x15:tableSlicerCache tableId="4" column="6"/>
    </x:ext>
  </extLst>
</slicerCacheDefinition>
</file>

<file path=xl/slicerCaches/slicerCache2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DESCRIÇÃO_DO_PRODUTO5" xr10:uid="{5B37BB94-4E7A-4091-AF5D-47AAB6796B6F}" sourceName="DESCRIÇÃO DO PRODUTO">
  <extLst>
    <x:ext xmlns:x15="http://schemas.microsoft.com/office/spreadsheetml/2010/11/main" uri="{2F2917AC-EB37-4324-AD4E-5DD8C200BD13}">
      <x15:tableSlicerCache tableId="4" column="3"/>
    </x:ext>
  </extLst>
</slicerCacheDefinition>
</file>

<file path=xl/slicerCaches/slicerCache2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DESCRIÇÃO_DO_PRODUTO4" xr10:uid="{B1D50744-BC55-4C37-BFB8-DF712D453359}" sourceName="DESCRIÇÃO DO PRODUTO">
  <extLst>
    <x:ext xmlns:x15="http://schemas.microsoft.com/office/spreadsheetml/2010/11/main" uri="{2F2917AC-EB37-4324-AD4E-5DD8C200BD13}">
      <x15:tableSlicerCache tableId="5" column="2"/>
    </x:ext>
  </extLst>
</slicerCacheDefinition>
</file>

<file path=xl/slicerCaches/slicerCache2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AMILIA_DE_PRODUTOS" xr10:uid="{24FF49E2-B0BD-4E01-8583-D068FDB08FCC}" sourceName="FAMILIA DE PRODUTOS">
  <extLst>
    <x:ext xmlns:x15="http://schemas.microsoft.com/office/spreadsheetml/2010/11/main" uri="{2F2917AC-EB37-4324-AD4E-5DD8C200BD13}">
      <x15:tableSlicerCache tableId="5" column="3"/>
    </x:ext>
  </extLst>
</slicerCacheDefinition>
</file>

<file path=xl/slicerCaches/slicerCache2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BENEFICIO_SA3" xr10:uid="{C186C5B2-211C-4781-B12A-B609C503C2D7}" sourceName="BENEFICIO SA">
  <extLst>
    <x:ext xmlns:x15="http://schemas.microsoft.com/office/spreadsheetml/2010/11/main" uri="{2F2917AC-EB37-4324-AD4E-5DD8C200BD13}">
      <x15:tableSlicerCache tableId="5" column="4"/>
    </x:ext>
  </extLst>
</slicerCacheDefinition>
</file>

<file path=xl/slicerCaches/slicerCache2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ERIODO_DO_CONTRATO" xr10:uid="{2D5EAD82-4659-4215-AA57-2E1CFE1C4A20}" sourceName="TIPO DE COMPRA">
  <extLst>
    <x:ext xmlns:x15="http://schemas.microsoft.com/office/spreadsheetml/2010/11/main" uri="{2F2917AC-EB37-4324-AD4E-5DD8C200BD13}">
      <x15:tableSlicerCache tableId="5" column="5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BENEFICIO_SA113" xr10:uid="{5D1A4196-42BB-4A36-8C77-385C76E2A3DA}" sourceName="BENEFICIO SA">
  <extLst>
    <x:ext xmlns:x15="http://schemas.microsoft.com/office/spreadsheetml/2010/11/main" uri="{2F2917AC-EB37-4324-AD4E-5DD8C200BD13}">
      <x15:tableSlicerCache tableId="12" column="5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DESCRIÇÃO_DO_PRODUTO22" xr10:uid="{CBD2AEE8-B90F-4D1A-8725-663A54A7E68E}" sourceName="DESCRIÇÃO DO PRODUTO">
  <extLst>
    <x:ext xmlns:x15="http://schemas.microsoft.com/office/spreadsheetml/2010/11/main" uri="{2F2917AC-EB37-4324-AD4E-5DD8C200BD13}">
      <x15:tableSlicerCache tableId="13" column="2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AMILIA_DE_PRODUTO3" xr10:uid="{FF7C02DC-508F-4B02-8DC2-3FE1B262A046}" sourceName="FAMILIA DE PRODUTO">
  <extLst>
    <x:ext xmlns:x15="http://schemas.microsoft.com/office/spreadsheetml/2010/11/main" uri="{2F2917AC-EB37-4324-AD4E-5DD8C200BD13}">
      <x15:tableSlicerCache tableId="13" column="4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BENEFICIO_SA21" xr10:uid="{9E5FB8FA-950D-4F01-A778-0201CB03D21E}" sourceName="BENEFICIO SA">
  <extLst>
    <x:ext xmlns:x15="http://schemas.microsoft.com/office/spreadsheetml/2010/11/main" uri="{2F2917AC-EB37-4324-AD4E-5DD8C200BD13}">
      <x15:tableSlicerCache tableId="13" column="5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DESCRIÇÃO_DO_PRODUTO111" xr10:uid="{C31EA3F9-6003-43C8-A8EF-CB9438445171}" sourceName="DESCRIÇÃO DO PRODUTO">
  <extLst>
    <x:ext xmlns:x15="http://schemas.microsoft.com/office/spreadsheetml/2010/11/main" uri="{2F2917AC-EB37-4324-AD4E-5DD8C200BD13}">
      <x15:tableSlicerCache tableId="14" column="2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AMILIA_DE_PRODUTO12" xr10:uid="{862EDC01-26B0-4690-8066-93E7BF6773A2}" sourceName="FAMILIA DE PRODUTO">
  <extLst>
    <x:ext xmlns:x15="http://schemas.microsoft.com/office/spreadsheetml/2010/11/main" uri="{2F2917AC-EB37-4324-AD4E-5DD8C200BD13}">
      <x15:tableSlicerCache tableId="14" column="3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BENEFICIO_SA111" xr10:uid="{D3C47A52-78D1-4E8E-95A3-E3BF18A74F1B}" sourceName="BENEFICIO SA">
  <extLst>
    <x:ext xmlns:x15="http://schemas.microsoft.com/office/spreadsheetml/2010/11/main" uri="{2F2917AC-EB37-4324-AD4E-5DD8C200BD13}">
      <x15:tableSlicerCache tableId="14" column="4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ESCRIÇÃO DO PRODUTO 6" xr10:uid="{C38B33AC-1E82-465E-8484-DA501BFBD371}" cache="SegmentaçãodeDados_DESCRIÇÃO_DO_PRODUTO4" caption="DESCRIÇÃO DO PRODUTO" rowHeight="241300"/>
  <slicer name="FAMILIA DE PRODUTOS" xr10:uid="{47921890-596F-4399-B620-ED1AB35937EF}" cache="SegmentaçãodeDados_FAMILIA_DE_PRODUTOS" caption="FAMILIA DE PRODUTOS" rowHeight="241300"/>
  <slicer name="BENEFICIO SA 3" xr10:uid="{CA64C4BE-C257-4889-92CE-0C8F24F0BB90}" cache="SegmentaçãodeDados_BENEFICIO_SA3" caption="BENEFICIO SA" rowHeight="241300"/>
  <slicer name="PERIODO DO CONTRATO" xr10:uid="{BC5706AE-67A9-470C-A2CB-DF046C2D0991}" cache="SegmentaçãodeDados_PERIODO_DO_CONTRATO" caption="TIPO DE COMPRA" startItem="4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AMILIA DE PRODUTOS 6" xr10:uid="{DD7DE2BD-1559-4011-B868-577C02C7E9A1}" cache="SegmentaçãodeDados_FAMILIA_DE_PRODUTOS21" caption="FAMILIA DE PRODUTOS" style="SlicerStyleLight6" rowHeight="241300"/>
  <slicer name="BENEFICIO SA 11" xr10:uid="{C529FB02-B0D4-4E08-B328-ED2E5ECBF28C}" cache="SegmentaçãodeDados_BENEFICIO_SA41" caption="BENEFICIO SA" style="SlicerStyleLight6" rowHeight="241300"/>
  <slicer name="TIPO DE COMPRA 2" xr10:uid="{DB3CAC2B-02E8-414F-BAA7-45A2A6B2895E}" cache="SegmentaçãodeDados_TIPO_DE_COMPRA1" caption="TIPO DE COMPRA" style="SlicerStyleOther1" rowHeight="241300"/>
  <slicer name="TIPO DE COMPRA 3" xr10:uid="{7F26139D-881F-48A4-8A7A-1A817DB14559}" cache="SegmentaçãodeDados_TIPO_DE_COMPRA1" caption="TIPO DE COMPRA" style="SlicerStyleOther1" rowHeight="241300"/>
  <slicer name="DESCRIÇÃO DO PRODUTO 15" xr10:uid="{8E7CDAB7-FAE0-4EA3-B9C2-35EDB7B30E91}" cache="SegmentaçãodeDados_DESCRIÇÃO_DO_PRODUTO51" caption="DESCRIÇÃO DO PRODUTO" style="SlicerStyleLight6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AMILIA DE PRODUTOS 2" xr10:uid="{1564BA4A-C50A-496B-B4DA-ACDB126AA05D}" cache="SegmentaçãodeDados_FAMILIA_DE_PRODUTOS2" caption="FAMILIA DE PRODUTOS" startItem="2" style="SlicerStyleOther1" rowHeight="241300"/>
  <slicer name="BENEFICIO SA 7" xr10:uid="{2A6A5753-D143-4171-8D1B-C7860B027E57}" cache="SegmentaçãodeDados_BENEFICIO_SA4" caption="BENEFICIO SA" style="SlicerStyleOther1" rowHeight="241300"/>
  <slicer name="TIPO DE COMPRA" xr10:uid="{949FF8A3-C0D0-432A-9235-4D535485016C}" cache="SegmentaçãodeDados_TIPO_DE_COMPRA" caption="TIPO DE COMPRA" style="SlicerStyleOther1" rowHeight="241300"/>
  <slicer name="TIPO DE COMPRA 1" xr10:uid="{BD861B9A-05DA-4C7B-A8F8-4A810F7718DE}" cache="SegmentaçãodeDados_TIPO_DE_COMPRA" caption="TIPO DE COMPRA" style="SlicerStyleOther1" rowHeight="241300"/>
  <slicer name="DESCRIÇÃO DO PRODUTO 12" xr10:uid="{A97F0187-6A09-4D4C-9CEC-BF9D003D6DBD}" cache="SegmentaçãodeDados_DESCRIÇÃO_DO_PRODUTO5" caption="DESCRIÇÃO DO PRODUTO" style="SlicerStyleOther1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ESCRIÇÃO DO PRODUTO 10" xr10:uid="{7686023D-6A5E-4D63-9E9D-147F9ACF3FDC}" cache="SegmentaçãodeDados_DESCRIÇÃO_DO_PRODUTO122" caption="DESCRIÇÃO DO PRODUTO" style="SlicerStyleOther2" rowHeight="241300"/>
  <slicer name="FAMILIA DE PRODUTOS 5" xr10:uid="{7E436F7D-7ED4-485B-A3B7-DE8F41BFB59F}" cache="SegmentaçãodeDados_FAMILIA_DE_PRODUTOS12" caption="FAMILIA DE PRODUTOS" startItem="12" style="SlicerStyleOther2" rowHeight="241300"/>
  <slicer name="BENEFICIO SA 10" xr10:uid="{A0F802FD-01C0-48AB-BDCD-E707F651C556}" cache="SegmentaçãodeDados_BENEFICIO_SA113" caption="BENEFICIO SA" style="SlicerStyleOther2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ESCRIÇÃO DO PRODUTO 8" xr10:uid="{29CEACD1-DD05-4EA9-A74D-D156EF295103}" cache="SegmentaçãodeDados_DESCRIÇÃO_DO_PRODUTO22" caption="DESCRIÇÃO DO PRODUTO" style="SlicerStyleLight6" rowHeight="241300"/>
  <slicer name="FAMILIA DE PRODUTO 5" xr10:uid="{7B4D370E-BE81-44BF-AEBC-B64B7966177C}" cache="SegmentaçãodeDados_FAMILIA_DE_PRODUTO3" caption="FAMILIA DE PRODUTO" startItem="3" style="SlicerStyleLight6" rowHeight="241300"/>
  <slicer name="BENEFICIO SA 5" xr10:uid="{FFAEF738-DA23-4388-9FC9-9D13A21C5B12}" cache="SegmentaçãodeDados_BENEFICIO_SA21" caption="BENEFICIO SA" style="SlicerStyleLight6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ESCRIÇÃO DO PRODUTO 9" xr10:uid="{6DE25593-5ECE-4ED8-9CA8-2B121A294C60}" cache="SegmentaçãodeDados_DESCRIÇÃO_DO_PRODUTO111" caption="DESCRIÇÃO DO PRODUTO" style="SlicerStyleLight6" rowHeight="241300"/>
  <slicer name="FAMILIA DE PRODUTO 6" xr10:uid="{B73EB9ED-C0D9-4208-9CEB-A32FCF3BDD54}" cache="SegmentaçãodeDados_FAMILIA_DE_PRODUTO12" caption="FAMILIA DE PRODUTO" startItem="9" style="SlicerStyleLight6" rowHeight="241300"/>
  <slicer name="BENEFICIO SA 6" xr10:uid="{F04D25E7-91C3-4B80-83A9-874D6B5BE9A0}" cache="SegmentaçãodeDados_BENEFICIO_SA111" caption="BENEFICIO SA" style="SlicerStyleLight6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ESCRIÇÃO DO PRODUTO 13" xr10:uid="{C4419BB7-9715-4ED7-BBB9-73F99CD007D9}" cache="SegmentaçãodeDados_DESCRIÇÃO_DO_PRODUTO121" caption="DESCRIÇÃO DO PRODUTO" style="SlicerStyleOther2" rowHeight="241300"/>
  <slicer name="FAMILIA DE PRODUTOS 3" xr10:uid="{EA4791B1-F1A4-431D-A3F6-6E69052604E3}" cache="SegmentaçãodeDados_FAMILIA_DE_PRODUTOS11" caption="FAMILIA DE PRODUTOS" startItem="9" style="SlicerStyleOther2" rowHeight="241300"/>
  <slicer name="BENEFICIO SA 8" xr10:uid="{B230EDB5-AD1A-4F67-A123-852902B0A3CD}" cache="SegmentaçãodeDados_BENEFICIO_SA112" caption="BENEFICIO SA" style="SlicerStyleOther2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ESCRIÇÃO DO PRODUTO 14" xr10:uid="{EB8587E6-A4DF-4C94-8916-C421C28DE9E4}" cache="SegmentaçãodeDados_DESCRIÇÃO_DO_PRODUTO1211" caption="DESCRIÇÃO DO PRODUTO" style="SlicerStyleLight6" rowHeight="241300"/>
  <slicer name="FAMILIA DE PRODUTOS 4" xr10:uid="{3C217409-6BFB-4EB5-9620-0EAD51E2518F}" cache="SegmentaçãodeDados_FAMILIA_DE_PRODUTOS111" caption="FAMILIA DE PRODUTOS" style="SlicerStyleLight6" rowHeight="241300"/>
  <slicer name="BENEFICIO SA 9" xr10:uid="{A8C4FA4F-8B1A-4B47-9761-D400A5C77824}" cache="SegmentaçãodeDados_BENEFICIO_SA1121" caption="BENEFICIO SA" style="SlicerStyleLight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ED0CDC5-B596-477D-B63F-AFEBD0FD2FDA}" name="Tabela20" displayName="Tabela20" ref="B15:K33" totalsRowShown="0" headerRowDxfId="134" dataDxfId="132" headerRowBorderDxfId="133" tableBorderDxfId="131" totalsRowBorderDxfId="130">
  <tableColumns count="10">
    <tableColumn id="1" xr3:uid="{1C059E42-25A2-415D-B30D-CB375EAE0AA3}" name="Qtde." dataDxfId="129"/>
    <tableColumn id="2" xr3:uid="{3D68B3F1-DA0D-481F-AB48-D9402D68EE38}" name="SKUs" dataDxfId="128"/>
    <tableColumn id="3" xr3:uid="{C8EDB0BA-0992-49DE-B151-D96EA57E40A8}" name="Descrição" dataDxfId="127">
      <calculatedColumnFormula>IFERROR(VLOOKUP(Tabela20[[#This Row],[SKUs]],Geral!B:C,2,FALSE),"")</calculatedColumnFormula>
    </tableColumn>
    <tableColumn id="7" xr3:uid="{C2A7FDCB-3060-496B-A495-6A128AAA8136}" name="Segmento" dataDxfId="126">
      <calculatedColumnFormula>IFERROR(VLOOKUP(Tabela20[[#This Row],[SKUs]],Geral!B:E,4,FALSE),"")</calculatedColumnFormula>
    </tableColumn>
    <tableColumn id="4" xr3:uid="{6366FE4D-05E3-40FE-8730-A38A1228CCDF}" name="Preço " dataDxfId="125" dataCellStyle="Moeda">
      <calculatedColumnFormula>IFERROR(VLOOKUP(Tabela20[[#This Row],[SKUs]],Geral!B:D,3,FALSE),"")</calculatedColumnFormula>
    </tableColumn>
    <tableColumn id="5" xr3:uid="{66F3F0E2-4758-4A02-90CA-063B3CC0ABCB}" name="Total" dataDxfId="124" dataCellStyle="Moeda">
      <calculatedColumnFormula>IFERROR(Tabela20[[#This Row],[Preço ]]*Tabela20[[#This Row],[Qtde.]],)</calculatedColumnFormula>
    </tableColumn>
    <tableColumn id="6" xr3:uid="{57E15634-704B-4BA6-81A8-2DFBA76BDE78}" name="Classificação" dataDxfId="123">
      <calculatedColumnFormula>IFERROR(VLOOKUP(Tabela20[[#This Row],[SKUs]],Geral!B:F,5,FALSE),"")</calculatedColumnFormula>
    </tableColumn>
    <tableColumn id="8" xr3:uid="{F0BBE879-78EA-4930-9935-D81C08A7710F}" name="PN" dataDxfId="122">
      <calculatedColumnFormula>IFERROR(VLOOKUP(Tabela20[[#This Row],[SKUs]],N:O,2,FALSE),"")</calculatedColumnFormula>
    </tableColumn>
    <tableColumn id="9" xr3:uid="{1FB6BB6A-6E65-442A-8029-D37FA349C218}" name="Preço CSP Anual" dataDxfId="121" dataCellStyle="Moeda">
      <calculatedColumnFormula>IFERROR(VLOOKUP(Tabela20[[#This Row],[SKUs]],N:Q,4,FALSE),"")</calculatedColumnFormula>
    </tableColumn>
    <tableColumn id="10" xr3:uid="{5735DFF9-440B-477E-B498-F03161C4DE55}" name="Diferença" dataDxfId="120">
      <calculatedColumnFormula>IFERROR(Tabela20[[#This Row],[Preço CSP Anual]]/Tabela20[[#This Row],[Preço ]]-1,"")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733A57D-CF63-47CD-BFBA-CCDB795CBDD7}" name="Tabela18" displayName="Tabela18" ref="B10:L1317" totalsRowShown="0" headerRowDxfId="147" dataDxfId="146">
  <autoFilter ref="B10:L1317" xr:uid="{4733A57D-CF63-47CD-BFBA-CCDB795CBDD7}"/>
  <tableColumns count="11">
    <tableColumn id="1" xr3:uid="{D78CD2F9-9429-4732-81EC-51240DFEAF7C}" name="CLASSIFICAÇÃO" dataDxfId="145"/>
    <tableColumn id="7" xr3:uid="{8CEE88DF-78BC-4FE3-BE0A-E65C85CF3A37}" name="PN" dataDxfId="144"/>
    <tableColumn id="2" xr3:uid="{F712E4C8-5009-4AB9-A058-4FE6325545AC}" name="DESCRIÇÃO DO PRODUTO" dataDxfId="143"/>
    <tableColumn id="8" xr3:uid="{0541E110-F521-4700-9613-0E7766B9B262}" name="VALOR" dataDxfId="142"/>
    <tableColumn id="3" xr3:uid="{607898E8-A6AC-4BDD-AEA3-A7F7E8E07ED0}" name="FAMILIA DE PRODUTOS" dataDxfId="141"/>
    <tableColumn id="4" xr3:uid="{69EB8C20-E4FD-4B48-B978-4F95CC5387AC}" name="BENEFICIO SA" dataDxfId="140"/>
    <tableColumn id="5" xr3:uid="{73FEFEE2-5339-48EE-BBA4-103ACA3656E6}" name="TIPO DE COMPRA" dataDxfId="139"/>
    <tableColumn id="6" xr3:uid="{3EFA44F7-0F27-43B2-B7AF-0EED08F92385}" name="Segmento" dataDxfId="138"/>
    <tableColumn id="9" xr3:uid="{7E36439D-C50F-425C-95AC-CA026D0868CF}" name="Coluna1" dataDxfId="137"/>
    <tableColumn id="10" xr3:uid="{A52765F5-313A-4018-9390-EF33383C8E24}" name="Coluna2" dataDxfId="136"/>
    <tableColumn id="11" xr3:uid="{18DC5C65-FF38-413D-9297-D74BEA2CA10F}" name="Coluna3" dataDxfId="13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A5A3BFA-3483-4392-B48F-48E2E2CCC1DF}" name="Tabela2118" displayName="Tabela2118" ref="C11:K1129" totalsRowShown="0" headerRowDxfId="119" dataDxfId="118">
  <autoFilter ref="C11:K1129" xr:uid="{0A5A3BFA-3483-4392-B48F-48E2E2CCC1DF}"/>
  <tableColumns count="9">
    <tableColumn id="1" xr3:uid="{26946930-4EC8-497C-9413-4D8EBE928F2F}" name="CLASSIFICAÇÃO" dataDxfId="117"/>
    <tableColumn id="2" xr3:uid="{5DB7AE8D-20E2-4D7D-A28D-CD009AC64F4B}" name="PRODUTO" dataDxfId="116"/>
    <tableColumn id="3" xr3:uid="{4B6A395E-2C53-41E3-B2A1-8BD678EA8F06}" name="DESCRIÇÃO DO PRODUTO" dataDxfId="115"/>
    <tableColumn id="4" xr3:uid="{21D7DCA9-F6F6-483D-B1EF-CC45217123B3}" name="VALOR DE VENDA R$" dataDxfId="114" dataCellStyle="Moeda"/>
    <tableColumn id="5" xr3:uid="{98885EC4-7ED9-4492-876B-5D686CF1A074}" name="FAMILIA DE PRODUTOS" dataDxfId="113"/>
    <tableColumn id="7" xr3:uid="{997DD92F-B4D2-42C1-A933-0BB8E884C964}" name="BENEFICIO SA" dataDxfId="112"/>
    <tableColumn id="6" xr3:uid="{89EE287D-5DC8-4BB9-81E9-04B13484CC14}" name="TIPO DE COMPRA" dataDxfId="111"/>
    <tableColumn id="8" xr3:uid="{E2816F76-6943-46B2-A015-D5B1F822C8AA}" name="Segmento" dataDxfId="110"/>
    <tableColumn id="9" xr3:uid="{BF3CAB8E-A240-4F9F-999C-ACE864939CE1}" name="Coluna1" dataDxfId="109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2B65628-6329-4C59-9C41-C3A0679511E1}" name="Tabela21" displayName="Tabela21" ref="C11:K1171" totalsRowShown="0" headerRowDxfId="108" dataDxfId="107">
  <autoFilter ref="C11:K1171" xr:uid="{72B65628-6329-4C59-9C41-C3A0679511E1}"/>
  <sortState xmlns:xlrd2="http://schemas.microsoft.com/office/spreadsheetml/2017/richdata2" ref="C12:J217">
    <sortCondition ref="E11:E217"/>
  </sortState>
  <tableColumns count="9">
    <tableColumn id="1" xr3:uid="{104BA87A-F8B9-4DB2-ABE3-E48DA94942D8}" name="CLASSIFICAÇÃO" dataDxfId="106"/>
    <tableColumn id="2" xr3:uid="{A6AD606E-BB36-468E-A0C9-877D028C43F6}" name="PRODUTO" dataDxfId="105"/>
    <tableColumn id="3" xr3:uid="{5BAA4F11-8604-4B95-A6DF-3A2A6DCD7898}" name="DESCRIÇÃO DO PRODUTO" dataDxfId="104"/>
    <tableColumn id="4" xr3:uid="{3E627C38-4E8F-4CFB-A840-7B6B5BC8B894}" name="VALOR DE VENDA R$" dataDxfId="103" dataCellStyle="Moeda"/>
    <tableColumn id="5" xr3:uid="{EE44E0F4-B641-417F-9F0F-8825306270E9}" name="FAMILIA DE PRODUTOS" dataDxfId="102"/>
    <tableColumn id="7" xr3:uid="{2BFA41B5-BBAE-4651-B5E0-8182580DF7B2}" name="BENEFICIO SA" dataDxfId="101"/>
    <tableColumn id="6" xr3:uid="{D503C69C-BBDD-497A-ABA0-3E347B5CB0B5}" name="TIPO DE COMPRA" dataDxfId="100"/>
    <tableColumn id="8" xr3:uid="{28972B3C-9956-4736-9A27-29804A1C92B8}" name="Segmento" dataDxfId="99"/>
    <tableColumn id="9" xr3:uid="{7B5FFFFD-1259-46FA-9623-65C361DE0D17}" name="Coluna1" dataDxfId="98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5363608-605F-47E0-B797-F6E62C72026E}" name="Tabela2912" displayName="Tabela2912" ref="B10:J299" totalsRowShown="0" headerRowDxfId="97" dataDxfId="96">
  <autoFilter ref="B10:J299" xr:uid="{E5363608-605F-47E0-B797-F6E62C72026E}"/>
  <tableColumns count="9">
    <tableColumn id="1" xr3:uid="{B36211AA-5574-4809-883D-7904B100AE73}" name="CLASSIFICAÇÃO" dataDxfId="95"/>
    <tableColumn id="6" xr3:uid="{65A03064-9B9E-46CC-92B7-F0F09D04B56E}" name="PN" dataDxfId="94"/>
    <tableColumn id="2" xr3:uid="{B2490A4E-AB98-472A-AEF8-5C6B047EA900}" name="DESCRIÇÃO DO PRODUTO" dataDxfId="93"/>
    <tableColumn id="3" xr3:uid="{8C098EC1-AB70-47E3-8294-830C020C621A}" name="VALOR" dataDxfId="92" dataCellStyle="Moeda"/>
    <tableColumn id="4" xr3:uid="{C8CE042B-1EB0-48EE-BFDC-657C0B98575F}" name="FAMILIA DE PRODUTOS" dataDxfId="91"/>
    <tableColumn id="5" xr3:uid="{5D17E978-5205-478B-BDC7-87C34A923017}" name="BENEFICIO SA" dataDxfId="90"/>
    <tableColumn id="7" xr3:uid="{DFF75202-2493-45B0-B9C8-4D967392174A}" name="Segmento" dataDxfId="89"/>
    <tableColumn id="8" xr3:uid="{3FE687B2-2A50-4991-B5ED-71D0ED63603C}" name="Coluna1" dataDxfId="88"/>
    <tableColumn id="9" xr3:uid="{B300DFCD-1BCF-4E4B-B49D-36F35EA8F336}" name="Coluna2" dataDxfId="8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0F0C4FA-19B1-422A-8C23-C4AB121FC19C}" name="Tabela17" displayName="Tabela17" ref="C10:J641" totalsRowShown="0" headerRowDxfId="86" dataDxfId="84" headerRowBorderDxfId="85" tableBorderDxfId="83" totalsRowBorderDxfId="82">
  <autoFilter ref="C10:J641" xr:uid="{E0F0C4FA-19B1-422A-8C23-C4AB121FC19C}"/>
  <tableColumns count="8">
    <tableColumn id="1" xr3:uid="{E1F82071-7665-4E62-9A2A-7BD214876195}" name="PRODUTO" dataDxfId="81" dataCellStyle="Normal_MOLP (2)"/>
    <tableColumn id="2" xr3:uid="{46694B62-D58F-4DE0-AB65-D17781C95792}" name="DESCRIÇÃO DO PRODUTO" dataDxfId="80" dataCellStyle="Normal_MOLP (2)"/>
    <tableColumn id="3" xr3:uid="{2DDBE471-4D3E-4C1B-A0FF-FD33C3BDA0F1}" name="VALOR" dataDxfId="79" dataCellStyle="Vírgula"/>
    <tableColumn id="4" xr3:uid="{90E65A21-0C3E-4231-A355-37982F95DDDD}" name="FAMILIA DE PRODUTO" dataDxfId="78"/>
    <tableColumn id="5" xr3:uid="{3F2094C7-552E-4CF3-8432-F77DF0EE7156}" name="BENEFICIO SA" dataDxfId="77"/>
    <tableColumn id="6" xr3:uid="{4D2521D4-C2FF-4216-9081-9BB238B49116}" name="Segmento" dataDxfId="76"/>
    <tableColumn id="7" xr3:uid="{0D590963-27F6-49C2-B662-CA8750931E1F}" name="Coluna1" dataDxfId="75"/>
    <tableColumn id="8" xr3:uid="{39B7950F-1AF1-4966-A4EE-FC507A219731}" name="Coluna2" dataDxfId="7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8556C82-B393-4F62-A620-1D94C4310D55}" name="Tabela28" displayName="Tabela28" ref="C10:J931" totalsRowShown="0" headerRowDxfId="73" dataDxfId="71" headerRowBorderDxfId="72" tableBorderDxfId="70" totalsRowBorderDxfId="69">
  <autoFilter ref="C10:J931" xr:uid="{88556C82-B393-4F62-A620-1D94C4310D55}"/>
  <tableColumns count="8">
    <tableColumn id="1" xr3:uid="{A19861B4-3E2D-4B75-86D6-8FA4A3633739}" name="PRODUTO" dataDxfId="68"/>
    <tableColumn id="2" xr3:uid="{B3D204C7-B94C-4E06-AE6A-AE7A177206ED}" name="DESCRIÇÃO DO PRODUTO" dataDxfId="67"/>
    <tableColumn id="5" xr3:uid="{D1151CB2-07A5-48CC-BCD7-A28B8014B886}" name="VALOR" dataDxfId="66" dataCellStyle="Moeda"/>
    <tableColumn id="3" xr3:uid="{4ECF8BDA-D676-4FEC-8017-D1B7CF133D05}" name="FAMILIA DE PRODUTO" dataDxfId="65"/>
    <tableColumn id="4" xr3:uid="{19B3DA33-C70D-4F43-A898-B29F0866F1BF}" name="BENEFICIO SA" dataDxfId="64"/>
    <tableColumn id="6" xr3:uid="{727B59DD-10F7-4CA2-801F-D6D5C425E6DB}" name="Segmento" dataDxfId="63"/>
    <tableColumn id="7" xr3:uid="{78A082C0-B8ED-46D7-818B-33ECD0CE6C9C}" name="Coluna1" dataDxfId="62"/>
    <tableColumn id="8" xr3:uid="{6BB443BC-8AD1-41D4-8954-2AD6F65EA41A}" name="Modelo de cobrança" dataDxfId="61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5E4E20C-5FE9-424F-99F4-16208864E1CD}" name="Tabela2918" displayName="Tabela2918" ref="B9:I167" totalsRowShown="0" headerRowDxfId="60" dataDxfId="59">
  <autoFilter ref="B9:I167" xr:uid="{65E4E20C-5FE9-424F-99F4-16208864E1CD}"/>
  <sortState xmlns:xlrd2="http://schemas.microsoft.com/office/spreadsheetml/2017/richdata2" ref="B10:H50">
    <sortCondition ref="D9:D50"/>
  </sortState>
  <tableColumns count="8">
    <tableColumn id="1" xr3:uid="{EF54DB40-2477-44B3-B3DC-E2DCCB72B34E}" name="CLASSIFICAÇÃO" dataDxfId="58"/>
    <tableColumn id="6" xr3:uid="{17629A98-10F5-4E90-A583-B6C2FB6B243A}" name="PN" dataDxfId="57"/>
    <tableColumn id="2" xr3:uid="{4FC42B15-8CC1-4395-9DAA-5245B3B30AFE}" name="DESCRIÇÃO DO PRODUTO" dataDxfId="56"/>
    <tableColumn id="3" xr3:uid="{01D3DACA-5139-492C-B92B-9FD8E1E71C14}" name="VALOR" dataDxfId="55"/>
    <tableColumn id="4" xr3:uid="{4F4D63AB-7E14-476C-A906-44212E202399}" name="FAMILIA DE PRODUTOS" dataDxfId="54"/>
    <tableColumn id="5" xr3:uid="{765C497E-1618-4B9B-BD81-A1A62F1F0FA3}" name="BENEFICIO SA" dataDxfId="53"/>
    <tableColumn id="7" xr3:uid="{68AF802B-90A7-4F93-BA52-72A5F07B92AF}" name="Segmento" dataDxfId="52"/>
    <tableColumn id="8" xr3:uid="{76B852FC-83B7-491A-82C0-A69005E3451C}" name="Coluna1" dataDxfId="5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6E48076-D6CB-48AB-B69B-A6F873540C21}" name="Tabela291819" displayName="Tabela291819" ref="B9:I167" totalsRowShown="0" headerRowDxfId="50" dataDxfId="49">
  <autoFilter ref="B9:I167" xr:uid="{86E48076-D6CB-48AB-B69B-A6F873540C21}"/>
  <sortState xmlns:xlrd2="http://schemas.microsoft.com/office/spreadsheetml/2017/richdata2" ref="B10:H50">
    <sortCondition ref="D9:D50"/>
  </sortState>
  <tableColumns count="8">
    <tableColumn id="1" xr3:uid="{FCBA5F41-3715-4DBC-9FBB-C78D5CAAC36A}" name="CLASSIFICAÇÃO" dataDxfId="48"/>
    <tableColumn id="6" xr3:uid="{F853F91A-E987-48A3-BF11-BF5F09069869}" name="PN" dataDxfId="47"/>
    <tableColumn id="2" xr3:uid="{CAFACC51-EAA4-4259-991E-30E56E2DAAE0}" name="DESCRIÇÃO DO PRODUTO" dataDxfId="46"/>
    <tableColumn id="3" xr3:uid="{2AC2259E-0217-4988-881E-9CC140929B99}" name="VALOR" dataDxfId="45"/>
    <tableColumn id="4" xr3:uid="{FF3F882B-045E-4F1F-BDCB-FBEF1C39F3D7}" name="FAMILIA DE PRODUTOS" dataDxfId="44"/>
    <tableColumn id="5" xr3:uid="{C16DB556-4E65-4965-9F87-483E720F71BA}" name="BENEFICIO SA" dataDxfId="43"/>
    <tableColumn id="7" xr3:uid="{7027D4B4-1BAF-4981-A483-ABC06A71FE2D}" name="Segmento" dataDxfId="42"/>
    <tableColumn id="8" xr3:uid="{AF220007-E49E-46D5-AE3A-DE06186BDBF8}" name="Coluna1" dataDxfId="4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Relationship Id="rId4" Type="http://schemas.microsoft.com/office/2007/relationships/slicer" Target="../slicers/slicer7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8.xml"/><Relationship Id="rId2" Type="http://schemas.openxmlformats.org/officeDocument/2006/relationships/table" Target="../tables/table9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2D0AC-2D36-4E1B-9719-3DDE769FA066}">
  <dimension ref="A1"/>
  <sheetViews>
    <sheetView showGridLines="0" showRowColHeaders="0" tabSelected="1" zoomScale="70" zoomScaleNormal="70" workbookViewId="0"/>
  </sheetViews>
  <sheetFormatPr defaultRowHeight="14.4" x14ac:dyDescent="0.3"/>
  <cols>
    <col min="22" max="22" width="12.44140625" customWidth="1"/>
  </cols>
  <sheetData/>
  <sheetProtection algorithmName="SHA-512" hashValue="zqnkTcfRpjY1yvvvhMc6KP3BNkhmiFNbWArJIEXhYlYN7UhV1W3cMW4CP7Gfb3pB9EvN0F9caHkyL+GPeszy6A==" saltValue="uFjNEXrWwWz/ukg+svkFLw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35C33-5A86-45DF-88BA-D8403398A7A2}">
  <dimension ref="A1:I167"/>
  <sheetViews>
    <sheetView zoomScale="70" zoomScaleNormal="70" workbookViewId="0"/>
  </sheetViews>
  <sheetFormatPr defaultColWidth="17.21875" defaultRowHeight="17.25" customHeight="1" x14ac:dyDescent="0.3"/>
  <cols>
    <col min="1" max="1" width="23.21875" style="1" customWidth="1"/>
    <col min="2" max="2" width="19.44140625" style="1" bestFit="1" customWidth="1"/>
    <col min="3" max="3" width="14.5546875" style="1" bestFit="1" customWidth="1"/>
    <col min="4" max="4" width="74.21875" style="1" customWidth="1"/>
    <col min="5" max="5" width="14.109375" style="1" bestFit="1" customWidth="1"/>
    <col min="6" max="6" width="26.33203125" style="1" hidden="1" customWidth="1"/>
    <col min="7" max="7" width="17.88671875" style="1" hidden="1" customWidth="1"/>
    <col min="8" max="8" width="14.77734375" style="1" hidden="1" customWidth="1"/>
    <col min="9" max="9" width="15.77734375" style="1" hidden="1" customWidth="1"/>
    <col min="10" max="16384" width="17.21875" style="1"/>
  </cols>
  <sheetData>
    <row r="1" spans="1:9" ht="17.25" customHeight="1" x14ac:dyDescent="0.3">
      <c r="B1" s="169"/>
      <c r="C1" s="169"/>
      <c r="D1" s="169"/>
      <c r="E1" s="169"/>
    </row>
    <row r="2" spans="1:9" ht="17.25" customHeight="1" x14ac:dyDescent="0.3">
      <c r="A2" s="2"/>
      <c r="B2" s="169"/>
      <c r="C2" s="169"/>
      <c r="D2" s="169"/>
      <c r="E2" s="169"/>
    </row>
    <row r="3" spans="1:9" ht="17.25" customHeight="1" x14ac:dyDescent="0.3">
      <c r="A3" s="3"/>
    </row>
    <row r="9" spans="1:9" s="5" customFormat="1" ht="17.25" customHeight="1" x14ac:dyDescent="0.3">
      <c r="B9" s="77" t="s">
        <v>0</v>
      </c>
      <c r="C9" s="77" t="s">
        <v>1</v>
      </c>
      <c r="D9" s="77" t="s">
        <v>2</v>
      </c>
      <c r="E9" s="78" t="s">
        <v>3</v>
      </c>
      <c r="F9" s="79" t="s">
        <v>136</v>
      </c>
      <c r="G9" s="79" t="s">
        <v>5</v>
      </c>
      <c r="H9" s="79" t="s">
        <v>6</v>
      </c>
      <c r="I9" s="79" t="s">
        <v>7</v>
      </c>
    </row>
    <row r="10" spans="1:9" ht="17.25" customHeight="1" x14ac:dyDescent="0.3">
      <c r="B10" s="7" t="s">
        <v>170</v>
      </c>
      <c r="C10" s="8" t="s">
        <v>4543</v>
      </c>
      <c r="D10" s="8" t="s">
        <v>6397</v>
      </c>
      <c r="E10" s="17">
        <v>0</v>
      </c>
      <c r="F10" s="8" t="s">
        <v>8</v>
      </c>
      <c r="G10" s="8" t="s">
        <v>4447</v>
      </c>
      <c r="H10" s="8" t="s">
        <v>4448</v>
      </c>
      <c r="I10" t="s">
        <v>170</v>
      </c>
    </row>
    <row r="11" spans="1:9" ht="17.25" customHeight="1" x14ac:dyDescent="0.3">
      <c r="B11" s="7" t="s">
        <v>170</v>
      </c>
      <c r="C11" s="8" t="s">
        <v>4476</v>
      </c>
      <c r="D11" s="8" t="s">
        <v>6398</v>
      </c>
      <c r="E11" s="17">
        <v>0</v>
      </c>
      <c r="F11" s="8" t="s">
        <v>18</v>
      </c>
      <c r="G11" s="8" t="s">
        <v>4447</v>
      </c>
      <c r="H11" s="8" t="s">
        <v>4448</v>
      </c>
      <c r="I11" t="s">
        <v>170</v>
      </c>
    </row>
    <row r="12" spans="1:9" ht="17.25" customHeight="1" x14ac:dyDescent="0.3">
      <c r="B12" s="7" t="s">
        <v>170</v>
      </c>
      <c r="C12" s="10" t="s">
        <v>4500</v>
      </c>
      <c r="D12" s="10" t="s">
        <v>6399</v>
      </c>
      <c r="E12" s="17">
        <v>0</v>
      </c>
      <c r="F12" s="10" t="s">
        <v>16</v>
      </c>
      <c r="G12" s="10" t="s">
        <v>17</v>
      </c>
      <c r="H12" s="8" t="s">
        <v>4448</v>
      </c>
      <c r="I12" t="s">
        <v>139</v>
      </c>
    </row>
    <row r="13" spans="1:9" ht="17.25" customHeight="1" x14ac:dyDescent="0.3">
      <c r="B13" s="7" t="s">
        <v>170</v>
      </c>
      <c r="C13" s="10" t="s">
        <v>4446</v>
      </c>
      <c r="D13" s="10" t="s">
        <v>6400</v>
      </c>
      <c r="E13" s="17">
        <v>0</v>
      </c>
      <c r="F13" s="10" t="s">
        <v>19</v>
      </c>
      <c r="G13" s="10" t="s">
        <v>17</v>
      </c>
      <c r="H13" s="8" t="s">
        <v>4448</v>
      </c>
      <c r="I13" t="s">
        <v>139</v>
      </c>
    </row>
    <row r="14" spans="1:9" ht="17.25" customHeight="1" x14ac:dyDescent="0.3">
      <c r="B14" s="7" t="s">
        <v>170</v>
      </c>
      <c r="C14" s="10" t="s">
        <v>4502</v>
      </c>
      <c r="D14" s="10" t="s">
        <v>6401</v>
      </c>
      <c r="E14" s="17">
        <v>0</v>
      </c>
      <c r="F14" s="10" t="s">
        <v>19</v>
      </c>
      <c r="G14" s="10" t="s">
        <v>17</v>
      </c>
      <c r="H14" s="8" t="s">
        <v>4448</v>
      </c>
      <c r="I14" t="s">
        <v>139</v>
      </c>
    </row>
    <row r="15" spans="1:9" ht="17.25" customHeight="1" x14ac:dyDescent="0.3">
      <c r="B15" s="7" t="s">
        <v>170</v>
      </c>
      <c r="C15" s="10" t="s">
        <v>4541</v>
      </c>
      <c r="D15" s="10" t="s">
        <v>6402</v>
      </c>
      <c r="E15" s="17">
        <v>0</v>
      </c>
      <c r="F15" s="10" t="s">
        <v>19</v>
      </c>
      <c r="G15" s="10" t="s">
        <v>17</v>
      </c>
      <c r="H15" s="8" t="s">
        <v>4448</v>
      </c>
      <c r="I15" t="s">
        <v>139</v>
      </c>
    </row>
    <row r="16" spans="1:9" ht="17.25" customHeight="1" x14ac:dyDescent="0.3">
      <c r="B16" s="7" t="s">
        <v>170</v>
      </c>
      <c r="C16" s="8" t="s">
        <v>4499</v>
      </c>
      <c r="D16" s="8" t="s">
        <v>6403</v>
      </c>
      <c r="E16" s="17">
        <v>0</v>
      </c>
      <c r="F16" s="8" t="s">
        <v>21</v>
      </c>
      <c r="G16" s="8" t="s">
        <v>4447</v>
      </c>
      <c r="H16" s="8" t="s">
        <v>4448</v>
      </c>
      <c r="I16" t="s">
        <v>139</v>
      </c>
    </row>
    <row r="17" spans="2:9" ht="17.25" customHeight="1" x14ac:dyDescent="0.3">
      <c r="B17" s="7" t="s">
        <v>170</v>
      </c>
      <c r="C17" s="8" t="s">
        <v>4522</v>
      </c>
      <c r="D17" s="8" t="s">
        <v>6404</v>
      </c>
      <c r="E17" s="17">
        <v>0</v>
      </c>
      <c r="F17" s="8" t="s">
        <v>21</v>
      </c>
      <c r="G17" s="8" t="s">
        <v>4447</v>
      </c>
      <c r="H17" s="8" t="s">
        <v>4448</v>
      </c>
      <c r="I17" t="s">
        <v>139</v>
      </c>
    </row>
    <row r="18" spans="2:9" ht="17.25" customHeight="1" x14ac:dyDescent="0.3">
      <c r="B18" s="7" t="s">
        <v>170</v>
      </c>
      <c r="C18" s="8" t="s">
        <v>4488</v>
      </c>
      <c r="D18" s="8" t="s">
        <v>6405</v>
      </c>
      <c r="E18" s="17">
        <v>0</v>
      </c>
      <c r="F18" s="8" t="s">
        <v>21</v>
      </c>
      <c r="G18" s="8" t="s">
        <v>4447</v>
      </c>
      <c r="H18" s="8" t="s">
        <v>4448</v>
      </c>
      <c r="I18" t="s">
        <v>139</v>
      </c>
    </row>
    <row r="19" spans="2:9" ht="17.25" customHeight="1" x14ac:dyDescent="0.3">
      <c r="B19" s="7" t="s">
        <v>139</v>
      </c>
      <c r="C19" s="8" t="s">
        <v>4486</v>
      </c>
      <c r="D19" s="8" t="s">
        <v>6406</v>
      </c>
      <c r="E19" s="17">
        <v>5430.1612903225814</v>
      </c>
      <c r="F19" s="8" t="s">
        <v>21</v>
      </c>
      <c r="G19" s="8" t="s">
        <v>4447</v>
      </c>
      <c r="H19" s="8" t="s">
        <v>4448</v>
      </c>
      <c r="I19" t="s">
        <v>139</v>
      </c>
    </row>
    <row r="20" spans="2:9" ht="17.25" customHeight="1" x14ac:dyDescent="0.3">
      <c r="B20" s="7" t="s">
        <v>139</v>
      </c>
      <c r="C20" s="8" t="s">
        <v>4487</v>
      </c>
      <c r="D20" s="8" t="s">
        <v>6407</v>
      </c>
      <c r="E20" s="17">
        <v>1357.5053763440862</v>
      </c>
      <c r="F20" s="8" t="s">
        <v>21</v>
      </c>
      <c r="G20" s="8" t="s">
        <v>4447</v>
      </c>
      <c r="H20" s="8" t="s">
        <v>4448</v>
      </c>
      <c r="I20" t="s">
        <v>139</v>
      </c>
    </row>
    <row r="21" spans="2:9" ht="17.25" customHeight="1" x14ac:dyDescent="0.3">
      <c r="B21" s="7" t="s">
        <v>139</v>
      </c>
      <c r="C21" s="8" t="s">
        <v>4479</v>
      </c>
      <c r="D21" s="8" t="s">
        <v>6408</v>
      </c>
      <c r="E21" s="17">
        <v>517.74193548387098</v>
      </c>
      <c r="F21" s="8" t="s">
        <v>21</v>
      </c>
      <c r="G21" s="8" t="s">
        <v>4447</v>
      </c>
      <c r="H21" s="8" t="s">
        <v>4448</v>
      </c>
      <c r="I21" t="s">
        <v>170</v>
      </c>
    </row>
    <row r="22" spans="2:9" ht="17.25" customHeight="1" x14ac:dyDescent="0.3">
      <c r="B22" s="7" t="s">
        <v>139</v>
      </c>
      <c r="C22" s="8" t="s">
        <v>4480</v>
      </c>
      <c r="D22" s="8" t="s">
        <v>6409</v>
      </c>
      <c r="E22" s="17">
        <v>669.88172043010763</v>
      </c>
      <c r="F22" s="8" t="s">
        <v>21</v>
      </c>
      <c r="G22" s="8" t="s">
        <v>4447</v>
      </c>
      <c r="H22" s="8" t="s">
        <v>4448</v>
      </c>
      <c r="I22" t="s">
        <v>139</v>
      </c>
    </row>
    <row r="23" spans="2:9" ht="17.25" customHeight="1" x14ac:dyDescent="0.3">
      <c r="B23" s="7" t="s">
        <v>139</v>
      </c>
      <c r="C23" s="8" t="s">
        <v>4481</v>
      </c>
      <c r="D23" s="8" t="s">
        <v>6410</v>
      </c>
      <c r="E23" s="17">
        <v>129.3978494623656</v>
      </c>
      <c r="F23" s="8" t="s">
        <v>21</v>
      </c>
      <c r="G23" s="8" t="s">
        <v>4447</v>
      </c>
      <c r="H23" s="8" t="s">
        <v>4448</v>
      </c>
      <c r="I23" t="s">
        <v>139</v>
      </c>
    </row>
    <row r="24" spans="2:9" ht="17.25" customHeight="1" x14ac:dyDescent="0.3">
      <c r="B24" s="7" t="s">
        <v>139</v>
      </c>
      <c r="C24" s="8" t="s">
        <v>4482</v>
      </c>
      <c r="D24" s="8" t="s">
        <v>6411</v>
      </c>
      <c r="E24" s="17">
        <v>167.44086021505376</v>
      </c>
      <c r="F24" s="8" t="s">
        <v>8</v>
      </c>
      <c r="G24" s="8" t="s">
        <v>4447</v>
      </c>
      <c r="H24" s="8" t="s">
        <v>4448</v>
      </c>
      <c r="I24" t="s">
        <v>170</v>
      </c>
    </row>
    <row r="25" spans="2:9" ht="17.25" customHeight="1" x14ac:dyDescent="0.3">
      <c r="B25" s="7" t="s">
        <v>170</v>
      </c>
      <c r="C25" s="8" t="s">
        <v>4485</v>
      </c>
      <c r="D25" s="8" t="s">
        <v>6412</v>
      </c>
      <c r="E25" s="17">
        <v>0</v>
      </c>
      <c r="F25" s="8" t="s">
        <v>22</v>
      </c>
      <c r="G25" s="8" t="s">
        <v>4447</v>
      </c>
      <c r="H25" s="8" t="s">
        <v>4448</v>
      </c>
      <c r="I25" t="s">
        <v>139</v>
      </c>
    </row>
    <row r="26" spans="2:9" ht="17.25" customHeight="1" x14ac:dyDescent="0.3">
      <c r="B26" s="7" t="s">
        <v>139</v>
      </c>
      <c r="C26" s="8" t="s">
        <v>4483</v>
      </c>
      <c r="D26" s="8" t="s">
        <v>6413</v>
      </c>
      <c r="E26" s="17">
        <v>31059.301075268821</v>
      </c>
      <c r="F26" s="8" t="s">
        <v>22</v>
      </c>
      <c r="G26" s="8" t="s">
        <v>4447</v>
      </c>
      <c r="H26" s="8" t="s">
        <v>4448</v>
      </c>
      <c r="I26" t="s">
        <v>139</v>
      </c>
    </row>
    <row r="27" spans="2:9" ht="17.25" customHeight="1" x14ac:dyDescent="0.3">
      <c r="B27" s="7" t="s">
        <v>139</v>
      </c>
      <c r="C27" s="8" t="s">
        <v>4484</v>
      </c>
      <c r="D27" s="8" t="s">
        <v>6414</v>
      </c>
      <c r="E27" s="17">
        <v>7764.7741935483873</v>
      </c>
      <c r="F27" s="8" t="s">
        <v>22</v>
      </c>
      <c r="G27" s="8" t="s">
        <v>4447</v>
      </c>
      <c r="H27" s="8" t="s">
        <v>4448</v>
      </c>
      <c r="I27" t="s">
        <v>139</v>
      </c>
    </row>
    <row r="28" spans="2:9" ht="17.25" customHeight="1" x14ac:dyDescent="0.3">
      <c r="B28" s="7" t="s">
        <v>170</v>
      </c>
      <c r="C28" s="8" t="s">
        <v>4535</v>
      </c>
      <c r="D28" s="8" t="s">
        <v>6415</v>
      </c>
      <c r="E28" s="17">
        <v>0</v>
      </c>
      <c r="F28" s="8" t="s">
        <v>22</v>
      </c>
      <c r="G28" s="8" t="s">
        <v>4447</v>
      </c>
      <c r="H28" s="8" t="s">
        <v>4448</v>
      </c>
      <c r="I28" t="s">
        <v>139</v>
      </c>
    </row>
    <row r="29" spans="2:9" ht="17.25" customHeight="1" x14ac:dyDescent="0.3">
      <c r="B29" s="7" t="s">
        <v>170</v>
      </c>
      <c r="C29" s="8" t="s">
        <v>4534</v>
      </c>
      <c r="D29" s="8" t="s">
        <v>6416</v>
      </c>
      <c r="E29" s="17">
        <v>0</v>
      </c>
      <c r="F29" s="8" t="s">
        <v>22</v>
      </c>
      <c r="G29" s="8" t="s">
        <v>4447</v>
      </c>
      <c r="H29" s="8" t="s">
        <v>4448</v>
      </c>
      <c r="I29" t="s">
        <v>139</v>
      </c>
    </row>
    <row r="30" spans="2:9" ht="17.25" customHeight="1" x14ac:dyDescent="0.3">
      <c r="B30" s="7" t="s">
        <v>170</v>
      </c>
      <c r="C30" s="8" t="s">
        <v>4498</v>
      </c>
      <c r="D30" s="8" t="s">
        <v>6417</v>
      </c>
      <c r="E30" s="17">
        <v>0</v>
      </c>
      <c r="F30" s="8" t="s">
        <v>22</v>
      </c>
      <c r="G30" s="8" t="s">
        <v>4447</v>
      </c>
      <c r="H30" s="8" t="s">
        <v>4448</v>
      </c>
      <c r="I30" t="s">
        <v>170</v>
      </c>
    </row>
    <row r="31" spans="2:9" ht="17.25" customHeight="1" x14ac:dyDescent="0.3">
      <c r="B31" s="7" t="s">
        <v>170</v>
      </c>
      <c r="C31" s="8" t="s">
        <v>4505</v>
      </c>
      <c r="D31" s="8" t="s">
        <v>6418</v>
      </c>
      <c r="E31" s="17">
        <v>0</v>
      </c>
      <c r="F31" s="8" t="s">
        <v>44</v>
      </c>
      <c r="G31" s="8" t="s">
        <v>4447</v>
      </c>
      <c r="H31" s="8" t="s">
        <v>4448</v>
      </c>
      <c r="I31" t="s">
        <v>170</v>
      </c>
    </row>
    <row r="32" spans="2:9" ht="17.25" customHeight="1" x14ac:dyDescent="0.3">
      <c r="B32" s="7" t="s">
        <v>139</v>
      </c>
      <c r="C32" s="8" t="s">
        <v>4503</v>
      </c>
      <c r="D32" s="8" t="s">
        <v>6419</v>
      </c>
      <c r="E32" s="17">
        <v>27953.16129032258</v>
      </c>
      <c r="F32" s="8" t="s">
        <v>44</v>
      </c>
      <c r="G32" s="8" t="s">
        <v>4447</v>
      </c>
      <c r="H32" s="8" t="s">
        <v>4448</v>
      </c>
      <c r="I32" t="s">
        <v>170</v>
      </c>
    </row>
    <row r="33" spans="2:9" ht="17.25" customHeight="1" x14ac:dyDescent="0.3">
      <c r="B33" s="7" t="s">
        <v>139</v>
      </c>
      <c r="C33" s="8" t="s">
        <v>4504</v>
      </c>
      <c r="D33" s="8" t="s">
        <v>6420</v>
      </c>
      <c r="E33" s="17">
        <v>6988.2688172043017</v>
      </c>
      <c r="F33" s="8" t="s">
        <v>25</v>
      </c>
      <c r="G33" s="8" t="s">
        <v>4447</v>
      </c>
      <c r="H33" s="8" t="s">
        <v>4448</v>
      </c>
      <c r="I33" t="s">
        <v>139</v>
      </c>
    </row>
    <row r="34" spans="2:9" ht="17.25" customHeight="1" x14ac:dyDescent="0.3">
      <c r="B34" s="7" t="s">
        <v>139</v>
      </c>
      <c r="C34" s="8" t="s">
        <v>4508</v>
      </c>
      <c r="D34" s="8" t="s">
        <v>6425</v>
      </c>
      <c r="E34" s="17">
        <v>244.05376344086022</v>
      </c>
      <c r="F34" s="8" t="s">
        <v>4492</v>
      </c>
      <c r="G34" s="8" t="s">
        <v>4447</v>
      </c>
      <c r="H34" s="8" t="s">
        <v>4448</v>
      </c>
      <c r="I34" t="s">
        <v>170</v>
      </c>
    </row>
    <row r="35" spans="2:9" ht="17.25" customHeight="1" x14ac:dyDescent="0.3">
      <c r="B35" s="7" t="s">
        <v>139</v>
      </c>
      <c r="C35" s="8" t="s">
        <v>4509</v>
      </c>
      <c r="D35" s="8" t="s">
        <v>6426</v>
      </c>
      <c r="E35" s="17">
        <v>313.89247311827961</v>
      </c>
      <c r="F35" s="8" t="s">
        <v>4493</v>
      </c>
      <c r="G35" s="8" t="s">
        <v>4447</v>
      </c>
      <c r="H35" s="8" t="s">
        <v>4448</v>
      </c>
      <c r="I35" t="s">
        <v>170</v>
      </c>
    </row>
    <row r="36" spans="2:9" ht="17.25" customHeight="1" x14ac:dyDescent="0.3">
      <c r="B36" s="7" t="s">
        <v>139</v>
      </c>
      <c r="C36" s="8" t="s">
        <v>4510</v>
      </c>
      <c r="D36" s="8" t="s">
        <v>6427</v>
      </c>
      <c r="E36" s="17">
        <v>61.021505376344088</v>
      </c>
      <c r="F36" s="8" t="s">
        <v>4493</v>
      </c>
      <c r="G36" s="8" t="s">
        <v>4447</v>
      </c>
      <c r="H36" s="8" t="s">
        <v>4448</v>
      </c>
      <c r="I36" t="s">
        <v>170</v>
      </c>
    </row>
    <row r="37" spans="2:9" ht="17.25" customHeight="1" x14ac:dyDescent="0.3">
      <c r="B37" s="7" t="s">
        <v>139</v>
      </c>
      <c r="C37" s="8" t="s">
        <v>4513</v>
      </c>
      <c r="D37" s="8" t="s">
        <v>6428</v>
      </c>
      <c r="E37" s="17">
        <v>732.17204301075265</v>
      </c>
      <c r="F37" s="8" t="s">
        <v>4494</v>
      </c>
      <c r="G37" s="8" t="s">
        <v>4447</v>
      </c>
      <c r="H37" s="8" t="s">
        <v>4448</v>
      </c>
      <c r="I37" t="s">
        <v>170</v>
      </c>
    </row>
    <row r="38" spans="2:9" ht="17.25" customHeight="1" x14ac:dyDescent="0.3">
      <c r="B38" s="7" t="s">
        <v>139</v>
      </c>
      <c r="C38" s="8" t="s">
        <v>4514</v>
      </c>
      <c r="D38" s="8" t="s">
        <v>6429</v>
      </c>
      <c r="E38" s="17">
        <v>940.70967741935488</v>
      </c>
      <c r="F38" s="8" t="s">
        <v>32</v>
      </c>
      <c r="G38" s="8" t="s">
        <v>4447</v>
      </c>
      <c r="H38" s="8" t="s">
        <v>4448</v>
      </c>
      <c r="I38" t="s">
        <v>170</v>
      </c>
    </row>
    <row r="39" spans="2:9" ht="17.25" customHeight="1" x14ac:dyDescent="0.3">
      <c r="B39" s="7" t="s">
        <v>139</v>
      </c>
      <c r="C39" s="8" t="s">
        <v>4515</v>
      </c>
      <c r="D39" s="8" t="s">
        <v>6430</v>
      </c>
      <c r="E39" s="17">
        <v>183.04301075268816</v>
      </c>
      <c r="F39" s="8" t="s">
        <v>32</v>
      </c>
      <c r="G39" s="8" t="s">
        <v>4447</v>
      </c>
      <c r="H39" s="8" t="s">
        <v>4448</v>
      </c>
      <c r="I39" t="s">
        <v>170</v>
      </c>
    </row>
    <row r="40" spans="2:9" ht="17.25" customHeight="1" x14ac:dyDescent="0.3">
      <c r="B40" s="7" t="s">
        <v>139</v>
      </c>
      <c r="C40" s="8" t="s">
        <v>4516</v>
      </c>
      <c r="D40" s="8" t="s">
        <v>6431</v>
      </c>
      <c r="E40" s="17">
        <v>235.2258064516129</v>
      </c>
      <c r="F40" s="8" t="s">
        <v>32</v>
      </c>
      <c r="G40" s="8" t="s">
        <v>4447</v>
      </c>
      <c r="H40" s="8" t="s">
        <v>4448</v>
      </c>
      <c r="I40" t="s">
        <v>170</v>
      </c>
    </row>
    <row r="41" spans="2:9" ht="17.25" customHeight="1" x14ac:dyDescent="0.3">
      <c r="B41" s="7" t="s">
        <v>139</v>
      </c>
      <c r="C41" s="8" t="s">
        <v>4511</v>
      </c>
      <c r="D41" s="8" t="s">
        <v>6432</v>
      </c>
      <c r="E41" s="17">
        <v>829.56989247311833</v>
      </c>
      <c r="F41" s="8" t="s">
        <v>32</v>
      </c>
      <c r="G41" s="8" t="s">
        <v>4447</v>
      </c>
      <c r="H41" s="8" t="s">
        <v>4448</v>
      </c>
      <c r="I41" t="s">
        <v>139</v>
      </c>
    </row>
    <row r="42" spans="2:9" ht="17.25" customHeight="1" x14ac:dyDescent="0.3">
      <c r="B42" s="7" t="s">
        <v>139</v>
      </c>
      <c r="C42" s="8" t="s">
        <v>4512</v>
      </c>
      <c r="D42" s="8" t="s">
        <v>6433</v>
      </c>
      <c r="E42" s="17">
        <v>207.37634408602153</v>
      </c>
      <c r="F42" s="8" t="s">
        <v>32</v>
      </c>
      <c r="G42" s="8" t="s">
        <v>4447</v>
      </c>
      <c r="H42" s="8" t="s">
        <v>4448</v>
      </c>
      <c r="I42" t="s">
        <v>170</v>
      </c>
    </row>
    <row r="43" spans="2:9" ht="17.25" customHeight="1" x14ac:dyDescent="0.3">
      <c r="B43" s="7" t="s">
        <v>170</v>
      </c>
      <c r="C43" s="8" t="s">
        <v>4519</v>
      </c>
      <c r="D43" s="8" t="s">
        <v>6434</v>
      </c>
      <c r="E43" s="17">
        <v>0</v>
      </c>
      <c r="F43" s="8" t="s">
        <v>32</v>
      </c>
      <c r="G43" s="8" t="s">
        <v>4447</v>
      </c>
      <c r="H43" s="8" t="s">
        <v>4448</v>
      </c>
      <c r="I43" t="s">
        <v>170</v>
      </c>
    </row>
    <row r="44" spans="2:9" ht="17.25" customHeight="1" x14ac:dyDescent="0.3">
      <c r="B44" s="7" t="s">
        <v>139</v>
      </c>
      <c r="C44" s="8" t="s">
        <v>4517</v>
      </c>
      <c r="D44" s="8" t="s">
        <v>6435</v>
      </c>
      <c r="E44" s="17">
        <v>52123.365591397858</v>
      </c>
      <c r="F44" s="8" t="s">
        <v>32</v>
      </c>
      <c r="G44" s="8" t="s">
        <v>4447</v>
      </c>
      <c r="H44" s="8" t="s">
        <v>4448</v>
      </c>
      <c r="I44" t="s">
        <v>170</v>
      </c>
    </row>
    <row r="45" spans="2:9" ht="17.25" customHeight="1" x14ac:dyDescent="0.3">
      <c r="B45" s="7" t="s">
        <v>139</v>
      </c>
      <c r="C45" s="8" t="s">
        <v>4518</v>
      </c>
      <c r="D45" s="8" t="s">
        <v>6436</v>
      </c>
      <c r="E45" s="17">
        <v>13030.817204301076</v>
      </c>
      <c r="F45" s="8" t="s">
        <v>8</v>
      </c>
      <c r="G45" s="8" t="s">
        <v>4447</v>
      </c>
      <c r="H45" s="8" t="s">
        <v>4448</v>
      </c>
      <c r="I45" t="s">
        <v>170</v>
      </c>
    </row>
    <row r="46" spans="2:9" ht="17.25" customHeight="1" x14ac:dyDescent="0.3">
      <c r="B46" s="7" t="s">
        <v>139</v>
      </c>
      <c r="C46" s="8" t="s">
        <v>4495</v>
      </c>
      <c r="D46" s="8" t="s">
        <v>6437</v>
      </c>
      <c r="E46" s="17">
        <v>596.4086021505376</v>
      </c>
      <c r="F46" s="8" t="s">
        <v>8</v>
      </c>
      <c r="G46" s="8" t="s">
        <v>4447</v>
      </c>
      <c r="H46" s="8" t="s">
        <v>4448</v>
      </c>
      <c r="I46" t="s">
        <v>170</v>
      </c>
    </row>
    <row r="47" spans="2:9" ht="17.25" customHeight="1" x14ac:dyDescent="0.3">
      <c r="B47" s="7" t="s">
        <v>170</v>
      </c>
      <c r="C47" s="8" t="s">
        <v>4496</v>
      </c>
      <c r="D47" s="8" t="s">
        <v>6438</v>
      </c>
      <c r="E47" s="17">
        <v>0</v>
      </c>
      <c r="F47" s="8" t="s">
        <v>8</v>
      </c>
      <c r="G47" s="8" t="s">
        <v>4447</v>
      </c>
      <c r="H47" s="8" t="s">
        <v>4448</v>
      </c>
      <c r="I47" t="s">
        <v>170</v>
      </c>
    </row>
    <row r="48" spans="2:9" ht="17.25" customHeight="1" x14ac:dyDescent="0.3">
      <c r="B48" s="7" t="s">
        <v>170</v>
      </c>
      <c r="C48" s="8" t="s">
        <v>4497</v>
      </c>
      <c r="D48" s="8" t="s">
        <v>6439</v>
      </c>
      <c r="E48" s="17">
        <v>0</v>
      </c>
      <c r="F48" s="8" t="s">
        <v>33</v>
      </c>
      <c r="G48" s="8" t="s">
        <v>4447</v>
      </c>
      <c r="H48" s="8" t="s">
        <v>4448</v>
      </c>
      <c r="I48" t="s">
        <v>170</v>
      </c>
    </row>
    <row r="49" spans="2:9" ht="17.25" customHeight="1" x14ac:dyDescent="0.3">
      <c r="B49" s="7" t="s">
        <v>170</v>
      </c>
      <c r="C49" s="8" t="s">
        <v>4521</v>
      </c>
      <c r="D49" s="8" t="s">
        <v>6440</v>
      </c>
      <c r="E49" s="17">
        <v>0</v>
      </c>
      <c r="F49" s="8" t="s">
        <v>33</v>
      </c>
      <c r="G49" s="8" t="s">
        <v>4447</v>
      </c>
      <c r="H49" s="8" t="s">
        <v>4448</v>
      </c>
      <c r="I49" t="s">
        <v>139</v>
      </c>
    </row>
    <row r="50" spans="2:9" ht="17.25" customHeight="1" x14ac:dyDescent="0.3">
      <c r="B50" s="7" t="s">
        <v>170</v>
      </c>
      <c r="C50" s="8" t="s">
        <v>4523</v>
      </c>
      <c r="D50" s="8" t="s">
        <v>6441</v>
      </c>
      <c r="E50" s="17">
        <v>0</v>
      </c>
      <c r="F50" s="8" t="s">
        <v>33</v>
      </c>
      <c r="G50" s="8" t="s">
        <v>4447</v>
      </c>
      <c r="H50" s="8" t="s">
        <v>4448</v>
      </c>
      <c r="I50" t="s">
        <v>139</v>
      </c>
    </row>
    <row r="51" spans="2:9" ht="17.25" customHeight="1" x14ac:dyDescent="0.3">
      <c r="B51" s="7" t="s">
        <v>170</v>
      </c>
      <c r="C51" s="8" t="s">
        <v>4520</v>
      </c>
      <c r="D51" s="8" t="s">
        <v>6442</v>
      </c>
      <c r="E51" s="17">
        <v>0</v>
      </c>
      <c r="F51" s="8"/>
      <c r="G51" s="8"/>
      <c r="H51" s="8"/>
      <c r="I51"/>
    </row>
    <row r="52" spans="2:9" ht="17.25" customHeight="1" x14ac:dyDescent="0.3">
      <c r="B52" s="7" t="s">
        <v>170</v>
      </c>
      <c r="C52" s="8" t="s">
        <v>4531</v>
      </c>
      <c r="D52" s="8" t="s">
        <v>6443</v>
      </c>
      <c r="E52" s="17">
        <v>0</v>
      </c>
      <c r="F52" s="8"/>
      <c r="G52" s="8"/>
      <c r="H52" s="8"/>
      <c r="I52"/>
    </row>
    <row r="53" spans="2:9" ht="17.25" customHeight="1" x14ac:dyDescent="0.3">
      <c r="B53" s="7" t="s">
        <v>170</v>
      </c>
      <c r="C53" s="8" t="s">
        <v>4533</v>
      </c>
      <c r="D53" s="8" t="s">
        <v>6444</v>
      </c>
      <c r="E53" s="17">
        <v>0</v>
      </c>
      <c r="F53" s="8"/>
      <c r="G53" s="8"/>
      <c r="H53" s="8"/>
      <c r="I53"/>
    </row>
    <row r="54" spans="2:9" ht="17.25" customHeight="1" x14ac:dyDescent="0.3">
      <c r="B54" s="7" t="s">
        <v>170</v>
      </c>
      <c r="C54" s="8" t="s">
        <v>4540</v>
      </c>
      <c r="D54" s="8" t="s">
        <v>6445</v>
      </c>
      <c r="E54" s="17">
        <v>0</v>
      </c>
      <c r="F54" s="8"/>
      <c r="G54" s="8"/>
      <c r="H54" s="8"/>
      <c r="I54"/>
    </row>
    <row r="55" spans="2:9" ht="17.25" customHeight="1" x14ac:dyDescent="0.3">
      <c r="B55" s="7" t="s">
        <v>170</v>
      </c>
      <c r="C55" s="8" t="s">
        <v>4457</v>
      </c>
      <c r="D55" s="8" t="s">
        <v>6448</v>
      </c>
      <c r="E55" s="17">
        <v>0</v>
      </c>
      <c r="F55" s="8"/>
      <c r="G55" s="8"/>
      <c r="H55" s="8"/>
      <c r="I55"/>
    </row>
    <row r="56" spans="2:9" ht="17.25" customHeight="1" x14ac:dyDescent="0.3">
      <c r="B56" s="7" t="s">
        <v>139</v>
      </c>
      <c r="C56" s="8" t="s">
        <v>4458</v>
      </c>
      <c r="D56" s="8" t="s">
        <v>6449</v>
      </c>
      <c r="E56" s="17">
        <v>32123.118279569895</v>
      </c>
      <c r="F56" s="8"/>
      <c r="G56" s="8"/>
      <c r="H56" s="8"/>
      <c r="I56"/>
    </row>
    <row r="57" spans="2:9" ht="17.25" customHeight="1" x14ac:dyDescent="0.3">
      <c r="B57" s="7" t="s">
        <v>139</v>
      </c>
      <c r="C57" s="8" t="s">
        <v>4460</v>
      </c>
      <c r="D57" s="8" t="s">
        <v>6450</v>
      </c>
      <c r="E57" s="17">
        <v>8030.7956989247323</v>
      </c>
      <c r="F57" s="8"/>
      <c r="G57" s="8"/>
      <c r="H57" s="8"/>
      <c r="I57"/>
    </row>
    <row r="58" spans="2:9" ht="17.25" customHeight="1" x14ac:dyDescent="0.3">
      <c r="B58" s="7" t="s">
        <v>139</v>
      </c>
      <c r="C58" s="8" t="s">
        <v>4459</v>
      </c>
      <c r="D58" s="8" t="s">
        <v>6451</v>
      </c>
      <c r="E58" s="17">
        <v>4958.9139784946237</v>
      </c>
      <c r="F58" s="8"/>
      <c r="G58" s="8"/>
      <c r="H58" s="8"/>
      <c r="I58"/>
    </row>
    <row r="59" spans="2:9" ht="17.25" customHeight="1" x14ac:dyDescent="0.3">
      <c r="B59" s="7" t="s">
        <v>139</v>
      </c>
      <c r="C59" s="8" t="s">
        <v>4461</v>
      </c>
      <c r="D59" s="8" t="s">
        <v>6452</v>
      </c>
      <c r="E59" s="17">
        <v>1239.6989247311831</v>
      </c>
      <c r="F59" s="8"/>
      <c r="G59" s="8"/>
      <c r="H59" s="8"/>
      <c r="I59"/>
    </row>
    <row r="60" spans="2:9" ht="17.25" customHeight="1" x14ac:dyDescent="0.3">
      <c r="B60" s="7" t="s">
        <v>170</v>
      </c>
      <c r="C60" s="8" t="s">
        <v>4538</v>
      </c>
      <c r="D60" s="8" t="s">
        <v>6453</v>
      </c>
      <c r="E60" s="17">
        <v>0</v>
      </c>
      <c r="F60" s="8"/>
      <c r="G60" s="8"/>
      <c r="H60" s="8"/>
      <c r="I60"/>
    </row>
    <row r="61" spans="2:9" ht="17.25" customHeight="1" x14ac:dyDescent="0.3">
      <c r="B61" s="7" t="s">
        <v>170</v>
      </c>
      <c r="C61" s="8" t="s">
        <v>4537</v>
      </c>
      <c r="D61" s="8" t="s">
        <v>6454</v>
      </c>
      <c r="E61" s="17">
        <v>0</v>
      </c>
      <c r="F61" s="8"/>
      <c r="G61" s="8"/>
      <c r="H61" s="8"/>
      <c r="I61"/>
    </row>
    <row r="62" spans="2:9" ht="17.25" customHeight="1" x14ac:dyDescent="0.3">
      <c r="B62" s="7" t="s">
        <v>139</v>
      </c>
      <c r="C62" s="8" t="s">
        <v>4469</v>
      </c>
      <c r="D62" s="8" t="s">
        <v>6455</v>
      </c>
      <c r="E62" s="17">
        <v>1242.741935483871</v>
      </c>
      <c r="F62" s="8"/>
      <c r="G62" s="8"/>
      <c r="H62" s="8"/>
      <c r="I62"/>
    </row>
    <row r="63" spans="2:9" ht="17.25" customHeight="1" x14ac:dyDescent="0.3">
      <c r="B63" s="7" t="s">
        <v>139</v>
      </c>
      <c r="C63" s="8" t="s">
        <v>4470</v>
      </c>
      <c r="D63" s="8" t="s">
        <v>6456</v>
      </c>
      <c r="E63" s="17">
        <v>828.59139784946251</v>
      </c>
      <c r="F63" s="8"/>
      <c r="G63" s="8"/>
      <c r="H63" s="8"/>
      <c r="I63"/>
    </row>
    <row r="64" spans="2:9" ht="17.25" customHeight="1" x14ac:dyDescent="0.3">
      <c r="B64" s="7" t="s">
        <v>139</v>
      </c>
      <c r="C64" s="8" t="s">
        <v>4471</v>
      </c>
      <c r="D64" s="8" t="s">
        <v>6457</v>
      </c>
      <c r="E64" s="17">
        <v>310.65591397849465</v>
      </c>
      <c r="F64" s="8"/>
      <c r="G64" s="8"/>
      <c r="H64" s="8"/>
      <c r="I64"/>
    </row>
    <row r="65" spans="2:9" ht="17.25" customHeight="1" x14ac:dyDescent="0.3">
      <c r="B65" s="7" t="s">
        <v>139</v>
      </c>
      <c r="C65" s="8" t="s">
        <v>4472</v>
      </c>
      <c r="D65" s="8" t="s">
        <v>6458</v>
      </c>
      <c r="E65" s="17">
        <v>207.08602150537635</v>
      </c>
      <c r="F65" s="8"/>
      <c r="G65" s="8"/>
      <c r="H65" s="8"/>
      <c r="I65"/>
    </row>
    <row r="66" spans="2:9" ht="17.25" customHeight="1" x14ac:dyDescent="0.3">
      <c r="B66" s="7" t="s">
        <v>139</v>
      </c>
      <c r="C66" s="8" t="s">
        <v>4462</v>
      </c>
      <c r="D66" s="8" t="s">
        <v>6459</v>
      </c>
      <c r="E66" s="17">
        <v>17236.172043010753</v>
      </c>
      <c r="F66" s="8"/>
      <c r="G66" s="8"/>
      <c r="H66" s="8"/>
      <c r="I66"/>
    </row>
    <row r="67" spans="2:9" ht="17.25" customHeight="1" x14ac:dyDescent="0.3">
      <c r="B67" s="7" t="s">
        <v>139</v>
      </c>
      <c r="C67" s="8" t="s">
        <v>4463</v>
      </c>
      <c r="D67" s="8" t="s">
        <v>6460</v>
      </c>
      <c r="E67" s="17">
        <v>11491.344086021507</v>
      </c>
      <c r="F67" s="8"/>
      <c r="G67" s="8"/>
      <c r="H67" s="8"/>
      <c r="I67"/>
    </row>
    <row r="68" spans="2:9" ht="17.25" customHeight="1" x14ac:dyDescent="0.3">
      <c r="B68" s="7" t="s">
        <v>139</v>
      </c>
      <c r="C68" s="8" t="s">
        <v>4464</v>
      </c>
      <c r="D68" s="8" t="s">
        <v>6461</v>
      </c>
      <c r="E68" s="17">
        <v>4309.0430107526881</v>
      </c>
      <c r="F68" s="8"/>
      <c r="G68" s="8"/>
      <c r="H68" s="8"/>
      <c r="I68"/>
    </row>
    <row r="69" spans="2:9" ht="17.25" customHeight="1" x14ac:dyDescent="0.3">
      <c r="B69" s="7" t="s">
        <v>139</v>
      </c>
      <c r="C69" s="8" t="s">
        <v>4465</v>
      </c>
      <c r="D69" s="8" t="s">
        <v>6462</v>
      </c>
      <c r="E69" s="17">
        <v>2872.860215053764</v>
      </c>
      <c r="F69" s="8"/>
      <c r="G69" s="8"/>
      <c r="H69" s="8"/>
      <c r="I69"/>
    </row>
    <row r="70" spans="2:9" ht="17.25" customHeight="1" x14ac:dyDescent="0.3">
      <c r="B70" s="7" t="s">
        <v>139</v>
      </c>
      <c r="C70" s="8" t="s">
        <v>4466</v>
      </c>
      <c r="D70" s="8" t="s">
        <v>6463</v>
      </c>
      <c r="E70" s="17">
        <v>17236.172043010753</v>
      </c>
      <c r="F70" s="8"/>
      <c r="G70" s="8"/>
      <c r="H70" s="8"/>
      <c r="I70"/>
    </row>
    <row r="71" spans="2:9" ht="17.25" customHeight="1" x14ac:dyDescent="0.3">
      <c r="B71" s="7" t="s">
        <v>139</v>
      </c>
      <c r="C71" s="8" t="s">
        <v>4467</v>
      </c>
      <c r="D71" s="8" t="s">
        <v>6464</v>
      </c>
      <c r="E71" s="17">
        <v>11491.344086021507</v>
      </c>
      <c r="F71" s="8"/>
      <c r="G71" s="8"/>
      <c r="H71" s="8"/>
      <c r="I71"/>
    </row>
    <row r="72" spans="2:9" ht="17.25" customHeight="1" x14ac:dyDescent="0.3">
      <c r="B72" s="7" t="s">
        <v>139</v>
      </c>
      <c r="C72" s="8" t="s">
        <v>4468</v>
      </c>
      <c r="D72" s="8" t="s">
        <v>6465</v>
      </c>
      <c r="E72" s="17">
        <v>4309.0430107526881</v>
      </c>
      <c r="F72" s="8"/>
      <c r="G72" s="8"/>
      <c r="H72" s="8"/>
      <c r="I72"/>
    </row>
    <row r="73" spans="2:9" ht="17.25" customHeight="1" x14ac:dyDescent="0.3">
      <c r="B73" s="7" t="s">
        <v>139</v>
      </c>
      <c r="C73" s="8" t="s">
        <v>6008</v>
      </c>
      <c r="D73" s="8" t="s">
        <v>6466</v>
      </c>
      <c r="E73" s="17">
        <v>2872.860215053764</v>
      </c>
      <c r="F73" s="8"/>
      <c r="G73" s="8"/>
      <c r="H73" s="8"/>
      <c r="I73"/>
    </row>
    <row r="74" spans="2:9" ht="17.25" customHeight="1" x14ac:dyDescent="0.3">
      <c r="B74" s="7" t="s">
        <v>170</v>
      </c>
      <c r="C74" s="8" t="s">
        <v>4452</v>
      </c>
      <c r="D74" s="8" t="s">
        <v>6467</v>
      </c>
      <c r="E74" s="17">
        <v>0</v>
      </c>
      <c r="F74" s="8"/>
      <c r="G74" s="8"/>
      <c r="H74" s="8"/>
      <c r="I74"/>
    </row>
    <row r="75" spans="2:9" ht="17.25" customHeight="1" x14ac:dyDescent="0.3">
      <c r="B75" s="7" t="s">
        <v>139</v>
      </c>
      <c r="C75" s="8" t="s">
        <v>4453</v>
      </c>
      <c r="D75" s="8" t="s">
        <v>6468</v>
      </c>
      <c r="E75" s="17">
        <v>128924.4623655914</v>
      </c>
      <c r="F75" s="8"/>
      <c r="G75" s="8"/>
      <c r="H75" s="8"/>
      <c r="I75"/>
    </row>
    <row r="76" spans="2:9" ht="17.25" customHeight="1" x14ac:dyDescent="0.3">
      <c r="B76" s="7" t="s">
        <v>139</v>
      </c>
      <c r="C76" s="8" t="s">
        <v>4455</v>
      </c>
      <c r="D76" s="8" t="s">
        <v>6469</v>
      </c>
      <c r="E76" s="17">
        <v>32231.118279569891</v>
      </c>
      <c r="F76" s="8"/>
      <c r="G76" s="8"/>
      <c r="H76" s="8"/>
      <c r="I76"/>
    </row>
    <row r="77" spans="2:9" ht="17.25" customHeight="1" x14ac:dyDescent="0.3">
      <c r="B77" s="7" t="s">
        <v>139</v>
      </c>
      <c r="C77" s="8" t="s">
        <v>4454</v>
      </c>
      <c r="D77" s="8" t="s">
        <v>6470</v>
      </c>
      <c r="E77" s="17">
        <v>49041.774193548386</v>
      </c>
      <c r="F77" s="8"/>
      <c r="G77" s="8"/>
      <c r="H77" s="8"/>
      <c r="I77"/>
    </row>
    <row r="78" spans="2:9" ht="17.25" customHeight="1" x14ac:dyDescent="0.3">
      <c r="B78" s="7" t="s">
        <v>139</v>
      </c>
      <c r="C78" s="8" t="s">
        <v>4456</v>
      </c>
      <c r="D78" s="8" t="s">
        <v>6471</v>
      </c>
      <c r="E78" s="17">
        <v>12260.397849462366</v>
      </c>
      <c r="F78" s="8"/>
      <c r="G78" s="8"/>
      <c r="H78" s="8"/>
      <c r="I78"/>
    </row>
    <row r="79" spans="2:9" ht="17.25" customHeight="1" x14ac:dyDescent="0.3">
      <c r="B79" s="7" t="s">
        <v>170</v>
      </c>
      <c r="C79" s="8" t="s">
        <v>4501</v>
      </c>
      <c r="D79" s="8" t="s">
        <v>6472</v>
      </c>
      <c r="E79" s="17">
        <v>0</v>
      </c>
      <c r="F79" s="8"/>
      <c r="G79" s="8"/>
      <c r="H79" s="8"/>
      <c r="I79"/>
    </row>
    <row r="80" spans="2:9" ht="17.25" customHeight="1" x14ac:dyDescent="0.3">
      <c r="B80" s="7" t="s">
        <v>170</v>
      </c>
      <c r="C80" s="8" t="s">
        <v>4449</v>
      </c>
      <c r="D80" s="8" t="s">
        <v>6473</v>
      </c>
      <c r="E80" s="17">
        <v>0</v>
      </c>
      <c r="F80" s="8"/>
      <c r="G80" s="8"/>
      <c r="H80" s="8"/>
      <c r="I80"/>
    </row>
    <row r="81" spans="2:9" ht="17.25" customHeight="1" x14ac:dyDescent="0.3">
      <c r="B81" s="7" t="s">
        <v>139</v>
      </c>
      <c r="C81" s="8" t="s">
        <v>4450</v>
      </c>
      <c r="D81" s="8" t="s">
        <v>6474</v>
      </c>
      <c r="E81" s="17">
        <v>5762.989247311828</v>
      </c>
      <c r="F81" s="8"/>
      <c r="G81" s="8"/>
      <c r="H81" s="8"/>
      <c r="I81"/>
    </row>
    <row r="82" spans="2:9" ht="17.25" customHeight="1" x14ac:dyDescent="0.3">
      <c r="B82" s="7" t="s">
        <v>139</v>
      </c>
      <c r="C82" s="8" t="s">
        <v>4451</v>
      </c>
      <c r="D82" s="8" t="s">
        <v>6475</v>
      </c>
      <c r="E82" s="17">
        <v>1440.6881720430108</v>
      </c>
      <c r="F82" s="8"/>
      <c r="G82" s="8"/>
      <c r="H82" s="8"/>
      <c r="I82"/>
    </row>
    <row r="83" spans="2:9" ht="17.25" customHeight="1" x14ac:dyDescent="0.3">
      <c r="B83" s="7" t="s">
        <v>139</v>
      </c>
      <c r="C83" s="8" t="s">
        <v>4525</v>
      </c>
      <c r="D83" s="8" t="s">
        <v>6476</v>
      </c>
      <c r="E83" s="17">
        <v>261.6236559139785</v>
      </c>
      <c r="F83" s="8"/>
      <c r="G83" s="8"/>
      <c r="H83" s="8"/>
      <c r="I83"/>
    </row>
    <row r="84" spans="2:9" ht="17.25" customHeight="1" x14ac:dyDescent="0.3">
      <c r="B84" s="7" t="s">
        <v>139</v>
      </c>
      <c r="C84" s="8" t="s">
        <v>4526</v>
      </c>
      <c r="D84" s="8" t="s">
        <v>6477</v>
      </c>
      <c r="E84" s="17">
        <v>340.08602150537632</v>
      </c>
      <c r="F84" s="8"/>
      <c r="G84" s="8"/>
      <c r="H84" s="8"/>
      <c r="I84"/>
    </row>
    <row r="85" spans="2:9" ht="17.25" customHeight="1" x14ac:dyDescent="0.3">
      <c r="B85" s="7" t="s">
        <v>139</v>
      </c>
      <c r="C85" s="8" t="s">
        <v>4527</v>
      </c>
      <c r="D85" s="8" t="s">
        <v>6478</v>
      </c>
      <c r="E85" s="17">
        <v>65.430107526881727</v>
      </c>
      <c r="F85" s="8"/>
      <c r="G85" s="8"/>
      <c r="H85" s="8"/>
      <c r="I85"/>
    </row>
    <row r="86" spans="2:9" ht="17.25" customHeight="1" x14ac:dyDescent="0.3">
      <c r="B86" s="7" t="s">
        <v>139</v>
      </c>
      <c r="C86" s="8" t="s">
        <v>4528</v>
      </c>
      <c r="D86" s="8" t="s">
        <v>6479</v>
      </c>
      <c r="E86" s="17">
        <v>84.935483870967744</v>
      </c>
      <c r="F86" s="8"/>
      <c r="G86" s="8"/>
      <c r="H86" s="8"/>
      <c r="I86"/>
    </row>
    <row r="87" spans="2:9" ht="17.25" customHeight="1" x14ac:dyDescent="0.3">
      <c r="B87" s="7" t="s">
        <v>170</v>
      </c>
      <c r="C87" s="8" t="s">
        <v>4529</v>
      </c>
      <c r="D87" s="8" t="s">
        <v>6480</v>
      </c>
      <c r="E87" s="17">
        <v>0</v>
      </c>
      <c r="F87" s="8"/>
      <c r="G87" s="8"/>
      <c r="H87" s="8"/>
      <c r="I87"/>
    </row>
    <row r="88" spans="2:9" ht="17.25" customHeight="1" x14ac:dyDescent="0.3">
      <c r="B88" s="7" t="s">
        <v>170</v>
      </c>
      <c r="C88" s="8" t="s">
        <v>4524</v>
      </c>
      <c r="D88" s="8" t="s">
        <v>6481</v>
      </c>
      <c r="E88" s="17">
        <v>0</v>
      </c>
      <c r="F88" s="8"/>
      <c r="G88" s="8"/>
      <c r="H88" s="8"/>
      <c r="I88"/>
    </row>
    <row r="89" spans="2:9" ht="17.25" customHeight="1" x14ac:dyDescent="0.3">
      <c r="B89" s="7" t="s">
        <v>170</v>
      </c>
      <c r="C89" s="8" t="s">
        <v>4542</v>
      </c>
      <c r="D89" s="8" t="s">
        <v>6482</v>
      </c>
      <c r="E89" s="17">
        <v>0</v>
      </c>
      <c r="F89" s="8"/>
      <c r="G89" s="8"/>
      <c r="H89" s="8"/>
      <c r="I89"/>
    </row>
    <row r="90" spans="2:9" ht="17.25" customHeight="1" x14ac:dyDescent="0.3">
      <c r="B90" s="7" t="s">
        <v>139</v>
      </c>
      <c r="C90" s="8" t="s">
        <v>4489</v>
      </c>
      <c r="D90" s="8" t="s">
        <v>6483</v>
      </c>
      <c r="E90" s="17">
        <v>112.91397849462366</v>
      </c>
      <c r="F90" s="8"/>
      <c r="G90" s="8"/>
      <c r="H90" s="8"/>
      <c r="I90"/>
    </row>
    <row r="91" spans="2:9" ht="17.25" customHeight="1" x14ac:dyDescent="0.3">
      <c r="B91" s="7" t="s">
        <v>139</v>
      </c>
      <c r="C91" s="8" t="s">
        <v>4490</v>
      </c>
      <c r="D91" s="8" t="s">
        <v>6484</v>
      </c>
      <c r="E91" s="17">
        <v>28.150537634408604</v>
      </c>
      <c r="F91" s="8"/>
      <c r="G91" s="8"/>
      <c r="H91" s="8"/>
      <c r="I91"/>
    </row>
    <row r="92" spans="2:9" ht="17.25" customHeight="1" x14ac:dyDescent="0.3">
      <c r="B92" s="7" t="s">
        <v>170</v>
      </c>
      <c r="C92" s="8" t="s">
        <v>4491</v>
      </c>
      <c r="D92" s="8" t="s">
        <v>6485</v>
      </c>
      <c r="E92" s="17">
        <v>0</v>
      </c>
      <c r="F92" s="8"/>
      <c r="G92" s="8"/>
      <c r="H92" s="8"/>
      <c r="I92"/>
    </row>
    <row r="93" spans="2:9" ht="17.25" customHeight="1" x14ac:dyDescent="0.3">
      <c r="B93" s="7" t="s">
        <v>170</v>
      </c>
      <c r="C93" s="8" t="s">
        <v>4539</v>
      </c>
      <c r="D93" s="8" t="s">
        <v>6486</v>
      </c>
      <c r="E93" s="17">
        <v>0</v>
      </c>
      <c r="F93" s="8"/>
      <c r="G93" s="8"/>
      <c r="H93" s="8"/>
      <c r="I93"/>
    </row>
    <row r="94" spans="2:9" ht="17.25" customHeight="1" x14ac:dyDescent="0.3">
      <c r="B94" s="7" t="s">
        <v>170</v>
      </c>
      <c r="C94" s="8" t="s">
        <v>4473</v>
      </c>
      <c r="D94" s="8" t="s">
        <v>6489</v>
      </c>
      <c r="E94" s="17">
        <v>0</v>
      </c>
      <c r="F94" s="8"/>
      <c r="G94" s="8"/>
      <c r="H94" s="8"/>
      <c r="I94"/>
    </row>
    <row r="95" spans="2:9" ht="17.25" customHeight="1" x14ac:dyDescent="0.3">
      <c r="B95" s="7" t="s">
        <v>139</v>
      </c>
      <c r="C95" s="8" t="s">
        <v>4474</v>
      </c>
      <c r="D95" s="8" t="s">
        <v>6490</v>
      </c>
      <c r="E95" s="17">
        <v>26085.483870967742</v>
      </c>
      <c r="F95" s="8"/>
      <c r="G95" s="8"/>
      <c r="H95" s="8"/>
      <c r="I95"/>
    </row>
    <row r="96" spans="2:9" ht="17.25" customHeight="1" x14ac:dyDescent="0.3">
      <c r="B96" s="7" t="s">
        <v>139</v>
      </c>
      <c r="C96" s="8" t="s">
        <v>4475</v>
      </c>
      <c r="D96" s="8" t="s">
        <v>6491</v>
      </c>
      <c r="E96" s="17">
        <v>6521.3548387096771</v>
      </c>
      <c r="F96" s="8"/>
      <c r="G96" s="8"/>
      <c r="H96" s="8"/>
      <c r="I96"/>
    </row>
    <row r="97" spans="2:9" ht="17.25" customHeight="1" x14ac:dyDescent="0.3">
      <c r="B97" s="7" t="s">
        <v>139</v>
      </c>
      <c r="C97" s="8" t="s">
        <v>4477</v>
      </c>
      <c r="D97" s="8" t="s">
        <v>6492</v>
      </c>
      <c r="E97" s="17">
        <v>431.90322580645164</v>
      </c>
      <c r="F97" s="8"/>
      <c r="G97" s="8"/>
      <c r="H97" s="8"/>
      <c r="I97"/>
    </row>
    <row r="98" spans="2:9" ht="17.25" customHeight="1" x14ac:dyDescent="0.3">
      <c r="B98" s="7" t="s">
        <v>139</v>
      </c>
      <c r="C98" s="8" t="s">
        <v>4478</v>
      </c>
      <c r="D98" s="8" t="s">
        <v>6493</v>
      </c>
      <c r="E98" s="17">
        <v>107.90322580645162</v>
      </c>
      <c r="F98" s="8"/>
      <c r="G98" s="8"/>
      <c r="H98" s="8"/>
      <c r="I98"/>
    </row>
    <row r="99" spans="2:9" ht="17.25" customHeight="1" x14ac:dyDescent="0.3">
      <c r="B99" s="7" t="s">
        <v>170</v>
      </c>
      <c r="C99" s="8" t="s">
        <v>4530</v>
      </c>
      <c r="D99" s="8" t="s">
        <v>6494</v>
      </c>
      <c r="E99" s="17">
        <v>0</v>
      </c>
      <c r="F99" s="8"/>
      <c r="G99" s="8"/>
      <c r="H99" s="8"/>
      <c r="I99"/>
    </row>
    <row r="100" spans="2:9" ht="17.25" customHeight="1" x14ac:dyDescent="0.3">
      <c r="B100" s="7" t="s">
        <v>170</v>
      </c>
      <c r="C100" s="8" t="s">
        <v>4536</v>
      </c>
      <c r="D100" s="8" t="s">
        <v>6495</v>
      </c>
      <c r="E100" s="17">
        <v>0</v>
      </c>
      <c r="F100" s="8"/>
      <c r="G100" s="8"/>
      <c r="H100" s="8"/>
      <c r="I100"/>
    </row>
    <row r="101" spans="2:9" ht="17.25" customHeight="1" x14ac:dyDescent="0.3">
      <c r="B101" s="7" t="s">
        <v>5897</v>
      </c>
      <c r="C101" s="8" t="s">
        <v>4532</v>
      </c>
      <c r="D101" s="8" t="s">
        <v>6496</v>
      </c>
      <c r="E101" s="17">
        <v>0</v>
      </c>
      <c r="F101" s="8"/>
      <c r="G101" s="8"/>
      <c r="H101" s="8"/>
      <c r="I101"/>
    </row>
    <row r="102" spans="2:9" ht="17.25" customHeight="1" x14ac:dyDescent="0.3">
      <c r="B102" s="7" t="s">
        <v>139</v>
      </c>
      <c r="C102" s="8" t="s">
        <v>4506</v>
      </c>
      <c r="D102" s="8" t="s">
        <v>6497</v>
      </c>
      <c r="E102" s="17">
        <v>829.56989247311833</v>
      </c>
      <c r="F102" s="8"/>
      <c r="G102" s="8"/>
      <c r="H102" s="8"/>
      <c r="I102"/>
    </row>
    <row r="103" spans="2:9" ht="17.25" customHeight="1" x14ac:dyDescent="0.3">
      <c r="B103" s="7" t="s">
        <v>139</v>
      </c>
      <c r="C103" s="12" t="s">
        <v>4507</v>
      </c>
      <c r="D103" s="12" t="s">
        <v>6498</v>
      </c>
      <c r="E103" s="17">
        <v>207.37634408602153</v>
      </c>
      <c r="F103" s="12"/>
      <c r="G103" s="12"/>
      <c r="H103" s="12"/>
      <c r="I103"/>
    </row>
    <row r="104" spans="2:9" ht="17.25" customHeight="1" x14ac:dyDescent="0.3">
      <c r="B104" s="7" t="s">
        <v>5897</v>
      </c>
      <c r="C104" s="8" t="s">
        <v>12291</v>
      </c>
      <c r="D104" s="8" t="s">
        <v>12301</v>
      </c>
      <c r="E104" s="17">
        <v>5421.3225806451619</v>
      </c>
      <c r="F104" s="8"/>
      <c r="G104" s="8"/>
      <c r="H104" s="8"/>
      <c r="I104"/>
    </row>
    <row r="105" spans="2:9" ht="17.25" customHeight="1" x14ac:dyDescent="0.3">
      <c r="B105" s="7" t="s">
        <v>5897</v>
      </c>
      <c r="C105" s="8" t="s">
        <v>12292</v>
      </c>
      <c r="D105" s="8" t="s">
        <v>12302</v>
      </c>
      <c r="E105" s="17">
        <v>1567.1290322580646</v>
      </c>
      <c r="F105" s="8"/>
      <c r="G105" s="8"/>
      <c r="H105" s="8"/>
      <c r="I105"/>
    </row>
    <row r="106" spans="2:9" ht="17.25" customHeight="1" x14ac:dyDescent="0.3">
      <c r="B106" s="7" t="s">
        <v>5897</v>
      </c>
      <c r="C106" s="8" t="s">
        <v>12293</v>
      </c>
      <c r="D106" s="8" t="s">
        <v>12303</v>
      </c>
      <c r="E106" s="17">
        <v>7207.3978494623661</v>
      </c>
      <c r="F106" s="8"/>
      <c r="G106" s="8"/>
      <c r="H106" s="8"/>
      <c r="I106"/>
    </row>
    <row r="107" spans="2:9" ht="17.25" customHeight="1" x14ac:dyDescent="0.3">
      <c r="B107" s="7" t="s">
        <v>5897</v>
      </c>
      <c r="C107" s="8" t="s">
        <v>12294</v>
      </c>
      <c r="D107" s="8" t="s">
        <v>12304</v>
      </c>
      <c r="E107" s="17">
        <v>2090.0645161290322</v>
      </c>
      <c r="F107" s="8"/>
      <c r="G107" s="8"/>
      <c r="H107" s="8"/>
      <c r="I107"/>
    </row>
    <row r="108" spans="2:9" ht="17.25" customHeight="1" x14ac:dyDescent="0.3">
      <c r="B108" s="7" t="s">
        <v>5897</v>
      </c>
      <c r="C108" s="8" t="s">
        <v>12295</v>
      </c>
      <c r="D108" s="8" t="s">
        <v>12305</v>
      </c>
      <c r="E108" s="17">
        <v>4293.5483870967746</v>
      </c>
      <c r="F108" s="8"/>
      <c r="G108" s="8"/>
      <c r="H108" s="8"/>
      <c r="I108"/>
    </row>
    <row r="109" spans="2:9" ht="17.25" customHeight="1" x14ac:dyDescent="0.3">
      <c r="B109" s="7" t="s">
        <v>5897</v>
      </c>
      <c r="C109" s="8" t="s">
        <v>12296</v>
      </c>
      <c r="D109" s="8" t="s">
        <v>12306</v>
      </c>
      <c r="E109" s="17">
        <v>1245.2043010752689</v>
      </c>
      <c r="F109" s="8"/>
      <c r="G109" s="8"/>
      <c r="H109" s="8"/>
      <c r="I109"/>
    </row>
    <row r="110" spans="2:9" ht="17.25" customHeight="1" x14ac:dyDescent="0.3">
      <c r="B110" s="7" t="s">
        <v>5897</v>
      </c>
      <c r="C110" s="8" t="s">
        <v>12297</v>
      </c>
      <c r="D110" s="8" t="s">
        <v>12307</v>
      </c>
      <c r="E110" s="17">
        <v>555.9032258064517</v>
      </c>
      <c r="F110" s="8"/>
      <c r="G110" s="8"/>
      <c r="H110" s="8"/>
      <c r="I110"/>
    </row>
    <row r="111" spans="2:9" ht="17.25" customHeight="1" x14ac:dyDescent="0.3">
      <c r="B111" s="7" t="s">
        <v>5897</v>
      </c>
      <c r="C111" s="8" t="s">
        <v>12298</v>
      </c>
      <c r="D111" s="8" t="s">
        <v>12308</v>
      </c>
      <c r="E111" s="17">
        <v>1067.3548387096776</v>
      </c>
      <c r="F111" s="8"/>
      <c r="G111" s="8"/>
      <c r="H111" s="8"/>
      <c r="I111"/>
    </row>
    <row r="112" spans="2:9" ht="17.25" customHeight="1" x14ac:dyDescent="0.3">
      <c r="B112" s="7" t="s">
        <v>5897</v>
      </c>
      <c r="C112" s="8" t="s">
        <v>12299</v>
      </c>
      <c r="D112" s="8" t="s">
        <v>12309</v>
      </c>
      <c r="E112" s="17">
        <v>3680.4623655913979</v>
      </c>
      <c r="F112" s="8"/>
      <c r="G112" s="8"/>
      <c r="H112" s="8"/>
      <c r="I112"/>
    </row>
    <row r="113" spans="2:9" ht="17.25" customHeight="1" x14ac:dyDescent="0.3">
      <c r="B113" s="7" t="s">
        <v>5897</v>
      </c>
      <c r="C113" s="12" t="s">
        <v>12300</v>
      </c>
      <c r="D113" s="8" t="s">
        <v>12310</v>
      </c>
      <c r="E113" s="17">
        <v>1917.0430107526881</v>
      </c>
      <c r="F113" s="12"/>
      <c r="G113" s="12"/>
      <c r="H113" s="12"/>
      <c r="I113"/>
    </row>
    <row r="114" spans="2:9" ht="17.25" customHeight="1" x14ac:dyDescent="0.3">
      <c r="B114" s="7" t="s">
        <v>5897</v>
      </c>
      <c r="C114" s="114" t="s">
        <v>12612</v>
      </c>
      <c r="D114" s="114" t="s">
        <v>12613</v>
      </c>
      <c r="E114" s="17">
        <v>32.752688172043015</v>
      </c>
      <c r="F114" s="114"/>
      <c r="G114" s="114"/>
      <c r="H114" s="114"/>
      <c r="I114" s="125"/>
    </row>
    <row r="115" spans="2:9" ht="17.25" customHeight="1" x14ac:dyDescent="0.3">
      <c r="B115" s="7" t="s">
        <v>5897</v>
      </c>
      <c r="C115" s="114" t="s">
        <v>12614</v>
      </c>
      <c r="D115" s="114" t="s">
        <v>12615</v>
      </c>
      <c r="E115" s="17">
        <v>16762</v>
      </c>
      <c r="F115" s="114"/>
      <c r="G115" s="114"/>
      <c r="H115" s="114"/>
      <c r="I115" s="125"/>
    </row>
    <row r="116" spans="2:9" ht="17.25" customHeight="1" x14ac:dyDescent="0.3">
      <c r="B116" s="7" t="s">
        <v>5897</v>
      </c>
      <c r="C116" s="114" t="s">
        <v>12616</v>
      </c>
      <c r="D116" s="114" t="s">
        <v>12617</v>
      </c>
      <c r="E116" s="17">
        <v>6150.4516129032263</v>
      </c>
      <c r="F116" s="114"/>
      <c r="G116" s="114"/>
      <c r="H116" s="114"/>
      <c r="I116" s="125"/>
    </row>
    <row r="117" spans="2:9" ht="17.25" customHeight="1" x14ac:dyDescent="0.3">
      <c r="B117" s="7" t="s">
        <v>5897</v>
      </c>
      <c r="C117" s="114" t="s">
        <v>12618</v>
      </c>
      <c r="D117" s="114" t="s">
        <v>12619</v>
      </c>
      <c r="E117" s="17">
        <v>32.752688172043015</v>
      </c>
      <c r="F117" s="114"/>
      <c r="G117" s="114"/>
      <c r="H117" s="114"/>
      <c r="I117" s="125"/>
    </row>
    <row r="118" spans="2:9" ht="17.25" customHeight="1" x14ac:dyDescent="0.3">
      <c r="B118" s="7" t="s">
        <v>5897</v>
      </c>
      <c r="C118" s="114" t="s">
        <v>12620</v>
      </c>
      <c r="D118" s="114" t="s">
        <v>12621</v>
      </c>
      <c r="E118" s="17">
        <v>4190.5376344086026</v>
      </c>
      <c r="F118" s="114"/>
      <c r="G118" s="114"/>
      <c r="H118" s="114"/>
      <c r="I118" s="125"/>
    </row>
    <row r="119" spans="2:9" ht="17.25" customHeight="1" x14ac:dyDescent="0.3">
      <c r="B119" s="7" t="s">
        <v>5897</v>
      </c>
      <c r="C119" s="114" t="s">
        <v>12622</v>
      </c>
      <c r="D119" s="114" t="s">
        <v>12623</v>
      </c>
      <c r="E119" s="17">
        <v>170.58064516129031</v>
      </c>
      <c r="F119" s="114"/>
      <c r="G119" s="114"/>
      <c r="H119" s="114"/>
      <c r="I119" s="125"/>
    </row>
    <row r="120" spans="2:9" ht="17.25" customHeight="1" x14ac:dyDescent="0.3">
      <c r="B120" s="7" t="s">
        <v>5897</v>
      </c>
      <c r="C120" s="114" t="s">
        <v>12624</v>
      </c>
      <c r="D120" s="114" t="s">
        <v>12625</v>
      </c>
      <c r="E120" s="17">
        <v>32.752688172043015</v>
      </c>
      <c r="F120" s="114"/>
      <c r="G120" s="114"/>
      <c r="H120" s="114"/>
      <c r="I120" s="125"/>
    </row>
    <row r="121" spans="2:9" ht="17.25" customHeight="1" x14ac:dyDescent="0.3">
      <c r="B121" s="7" t="s">
        <v>5897</v>
      </c>
      <c r="C121" s="114" t="s">
        <v>12626</v>
      </c>
      <c r="D121" s="114" t="s">
        <v>12627</v>
      </c>
      <c r="E121" s="17">
        <v>170.58064516129031</v>
      </c>
      <c r="F121" s="114"/>
      <c r="G121" s="114"/>
      <c r="H121" s="114"/>
      <c r="I121" s="125"/>
    </row>
    <row r="122" spans="2:9" ht="17.25" customHeight="1" x14ac:dyDescent="0.3">
      <c r="B122" s="7" t="s">
        <v>5897</v>
      </c>
      <c r="C122" s="114" t="s">
        <v>12628</v>
      </c>
      <c r="D122" s="114" t="s">
        <v>12629</v>
      </c>
      <c r="E122" s="17">
        <v>42.677419354838712</v>
      </c>
      <c r="F122" s="114"/>
      <c r="G122" s="114"/>
      <c r="H122" s="114"/>
      <c r="I122" s="125"/>
    </row>
    <row r="123" spans="2:9" ht="17.25" customHeight="1" x14ac:dyDescent="0.3">
      <c r="B123" s="7" t="s">
        <v>5897</v>
      </c>
      <c r="C123" s="114" t="s">
        <v>12630</v>
      </c>
      <c r="D123" s="114" t="s">
        <v>12631</v>
      </c>
      <c r="E123" s="17">
        <v>131.15053763440861</v>
      </c>
      <c r="F123" s="114"/>
      <c r="G123" s="114"/>
      <c r="H123" s="114"/>
      <c r="I123" s="125"/>
    </row>
    <row r="124" spans="2:9" ht="17.25" customHeight="1" x14ac:dyDescent="0.3">
      <c r="B124" s="7" t="s">
        <v>5897</v>
      </c>
      <c r="C124" s="114" t="s">
        <v>12632</v>
      </c>
      <c r="D124" s="114" t="s">
        <v>12633</v>
      </c>
      <c r="E124" s="17">
        <v>42.677419354838712</v>
      </c>
      <c r="F124" s="114"/>
      <c r="G124" s="114"/>
      <c r="H124" s="114"/>
      <c r="I124" s="125"/>
    </row>
    <row r="125" spans="2:9" ht="17.25" customHeight="1" x14ac:dyDescent="0.3">
      <c r="B125" s="7" t="s">
        <v>5897</v>
      </c>
      <c r="C125" s="114" t="s">
        <v>12634</v>
      </c>
      <c r="D125" s="114" t="s">
        <v>12635</v>
      </c>
      <c r="E125" s="17">
        <v>1537.6129032258066</v>
      </c>
      <c r="F125" s="114"/>
      <c r="G125" s="114"/>
      <c r="H125" s="114"/>
      <c r="I125" s="125"/>
    </row>
    <row r="126" spans="2:9" ht="17.25" customHeight="1" x14ac:dyDescent="0.3">
      <c r="B126" s="7" t="s">
        <v>5897</v>
      </c>
      <c r="C126" s="114" t="s">
        <v>12636</v>
      </c>
      <c r="D126" s="114" t="s">
        <v>12637</v>
      </c>
      <c r="E126" s="17">
        <v>32.752688172043015</v>
      </c>
      <c r="F126" s="114"/>
      <c r="G126" s="114"/>
      <c r="H126" s="114"/>
      <c r="I126" s="125"/>
    </row>
    <row r="127" spans="2:9" ht="17.25" customHeight="1" x14ac:dyDescent="0.3">
      <c r="B127" s="7" t="s">
        <v>5897</v>
      </c>
      <c r="C127" s="114" t="s">
        <v>12638</v>
      </c>
      <c r="D127" s="114" t="s">
        <v>12639</v>
      </c>
      <c r="E127" s="17">
        <v>170.58064516129031</v>
      </c>
      <c r="F127" s="114"/>
      <c r="G127" s="114"/>
      <c r="H127" s="114"/>
      <c r="I127" s="125"/>
    </row>
    <row r="128" spans="2:9" ht="17.25" customHeight="1" x14ac:dyDescent="0.3">
      <c r="B128" s="7" t="s">
        <v>5897</v>
      </c>
      <c r="C128" s="114" t="s">
        <v>12640</v>
      </c>
      <c r="D128" s="114" t="s">
        <v>12641</v>
      </c>
      <c r="E128" s="17">
        <v>42.677419354838712</v>
      </c>
      <c r="F128" s="114"/>
      <c r="G128" s="114"/>
      <c r="H128" s="114"/>
      <c r="I128" s="125"/>
    </row>
    <row r="129" spans="2:9" ht="17.25" customHeight="1" x14ac:dyDescent="0.3">
      <c r="B129" s="7" t="s">
        <v>5897</v>
      </c>
      <c r="C129" s="114" t="s">
        <v>12642</v>
      </c>
      <c r="D129" s="114" t="s">
        <v>12643</v>
      </c>
      <c r="E129" s="17">
        <v>131.15053763440861</v>
      </c>
      <c r="F129" s="114"/>
      <c r="G129" s="114"/>
      <c r="H129" s="114"/>
      <c r="I129" s="125"/>
    </row>
    <row r="130" spans="2:9" ht="17.25" customHeight="1" x14ac:dyDescent="0.3">
      <c r="B130" s="7" t="s">
        <v>5897</v>
      </c>
      <c r="C130" s="114" t="s">
        <v>12644</v>
      </c>
      <c r="D130" s="114" t="s">
        <v>12645</v>
      </c>
      <c r="E130" s="17">
        <v>2095.2795698924733</v>
      </c>
      <c r="F130" s="114"/>
      <c r="G130" s="114"/>
      <c r="H130" s="114"/>
      <c r="I130" s="125"/>
    </row>
    <row r="131" spans="2:9" ht="17.25" customHeight="1" x14ac:dyDescent="0.3">
      <c r="B131" s="7" t="s">
        <v>5897</v>
      </c>
      <c r="C131" s="114" t="s">
        <v>12646</v>
      </c>
      <c r="D131" s="114" t="s">
        <v>12647</v>
      </c>
      <c r="E131" s="17">
        <v>523.81720430107532</v>
      </c>
      <c r="F131" s="114"/>
      <c r="G131" s="114"/>
      <c r="H131" s="114"/>
      <c r="I131" s="125"/>
    </row>
    <row r="132" spans="2:9" ht="17.25" customHeight="1" x14ac:dyDescent="0.3">
      <c r="B132" s="7" t="s">
        <v>5897</v>
      </c>
      <c r="C132" s="114" t="s">
        <v>12648</v>
      </c>
      <c r="D132" s="114" t="s">
        <v>12649</v>
      </c>
      <c r="E132" s="17">
        <v>42.677419354838712</v>
      </c>
      <c r="F132" s="114"/>
      <c r="G132" s="114"/>
      <c r="H132" s="114"/>
      <c r="I132" s="125"/>
    </row>
    <row r="133" spans="2:9" ht="17.25" customHeight="1" x14ac:dyDescent="0.3">
      <c r="B133" s="7" t="s">
        <v>5897</v>
      </c>
      <c r="C133" s="114" t="s">
        <v>12650</v>
      </c>
      <c r="D133" s="114" t="s">
        <v>12651</v>
      </c>
      <c r="E133" s="17">
        <v>131.15053763440861</v>
      </c>
      <c r="F133" s="114"/>
      <c r="G133" s="114"/>
      <c r="H133" s="114"/>
      <c r="I133" s="125"/>
    </row>
    <row r="134" spans="2:9" ht="17.25" customHeight="1" x14ac:dyDescent="0.3">
      <c r="B134" s="7" t="s">
        <v>5897</v>
      </c>
      <c r="C134" s="114" t="s">
        <v>12652</v>
      </c>
      <c r="D134" s="114" t="s">
        <v>12653</v>
      </c>
      <c r="E134" s="17">
        <v>131.15053763440861</v>
      </c>
      <c r="F134" s="114"/>
      <c r="G134" s="114"/>
      <c r="H134" s="114"/>
      <c r="I134" s="125"/>
    </row>
    <row r="135" spans="2:9" ht="17.25" customHeight="1" x14ac:dyDescent="0.3">
      <c r="B135" s="7" t="s">
        <v>5897</v>
      </c>
      <c r="C135" s="114" t="s">
        <v>12654</v>
      </c>
      <c r="D135" s="114" t="s">
        <v>12655</v>
      </c>
      <c r="E135" s="17">
        <v>768.86021505376345</v>
      </c>
      <c r="F135" s="114"/>
      <c r="G135" s="114"/>
      <c r="H135" s="114"/>
      <c r="I135" s="125"/>
    </row>
    <row r="136" spans="2:9" ht="17.25" customHeight="1" x14ac:dyDescent="0.3">
      <c r="B136" s="7" t="s">
        <v>5897</v>
      </c>
      <c r="C136" s="114" t="s">
        <v>12656</v>
      </c>
      <c r="D136" s="8" t="s">
        <v>12657</v>
      </c>
      <c r="E136" s="17">
        <v>192.16129032258067</v>
      </c>
      <c r="F136" s="114"/>
      <c r="G136" s="114"/>
      <c r="H136" s="114"/>
      <c r="I136" s="125"/>
    </row>
    <row r="137" spans="2:9" ht="17.25" customHeight="1" x14ac:dyDescent="0.3">
      <c r="B137" s="7" t="s">
        <v>5897</v>
      </c>
      <c r="C137" s="116" t="s">
        <v>12658</v>
      </c>
      <c r="D137" s="116" t="s">
        <v>12659</v>
      </c>
      <c r="E137" s="17">
        <v>170.58064516129031</v>
      </c>
      <c r="F137" s="116"/>
      <c r="G137" s="116"/>
      <c r="H137" s="116"/>
      <c r="I137" s="125"/>
    </row>
    <row r="138" spans="2:9" ht="17.25" customHeight="1" x14ac:dyDescent="0.3">
      <c r="B138" s="7" t="s">
        <v>5897</v>
      </c>
      <c r="C138" s="116" t="s">
        <v>12692</v>
      </c>
      <c r="D138" s="116" t="s">
        <v>12685</v>
      </c>
      <c r="E138" s="17">
        <v>845.21505376344089</v>
      </c>
      <c r="F138" s="116"/>
      <c r="G138" s="116"/>
      <c r="H138" s="116"/>
      <c r="I138" s="125"/>
    </row>
    <row r="139" spans="2:9" ht="17.25" customHeight="1" x14ac:dyDescent="0.3">
      <c r="B139" s="7" t="s">
        <v>5897</v>
      </c>
      <c r="C139" s="116" t="s">
        <v>12693</v>
      </c>
      <c r="D139" s="116" t="s">
        <v>12687</v>
      </c>
      <c r="E139" s="17">
        <v>1056.6774193548388</v>
      </c>
      <c r="F139" s="116"/>
      <c r="G139" s="116"/>
      <c r="H139" s="116"/>
      <c r="I139" s="125"/>
    </row>
    <row r="140" spans="2:9" ht="17.25" customHeight="1" x14ac:dyDescent="0.3">
      <c r="B140" s="7" t="s">
        <v>5897</v>
      </c>
      <c r="C140" s="116" t="s">
        <v>12694</v>
      </c>
      <c r="D140" s="116" t="s">
        <v>12689</v>
      </c>
      <c r="E140" s="17">
        <v>4226.677419354839</v>
      </c>
      <c r="F140" s="116"/>
      <c r="G140" s="116"/>
      <c r="H140" s="116"/>
      <c r="I140" s="125"/>
    </row>
    <row r="141" spans="2:9" ht="17.25" customHeight="1" x14ac:dyDescent="0.3">
      <c r="B141" s="7" t="s">
        <v>5897</v>
      </c>
      <c r="C141" s="116" t="s">
        <v>12695</v>
      </c>
      <c r="D141" s="116" t="s">
        <v>12691</v>
      </c>
      <c r="E141" s="17">
        <v>211.27956989247315</v>
      </c>
      <c r="F141" s="116"/>
      <c r="G141" s="116"/>
      <c r="H141" s="116"/>
      <c r="I141" s="125"/>
    </row>
    <row r="142" spans="2:9" ht="17.25" customHeight="1" x14ac:dyDescent="0.3">
      <c r="B142" s="7" t="s">
        <v>5897</v>
      </c>
      <c r="C142" s="133" t="s">
        <v>12818</v>
      </c>
      <c r="D142" s="133" t="s">
        <v>12813</v>
      </c>
      <c r="E142" s="17">
        <v>613.77419354838707</v>
      </c>
      <c r="F142" s="133"/>
      <c r="G142" s="133"/>
      <c r="H142" s="133"/>
      <c r="I142" s="137"/>
    </row>
    <row r="143" spans="2:9" ht="17.25" customHeight="1" x14ac:dyDescent="0.3">
      <c r="B143" s="7" t="s">
        <v>3794</v>
      </c>
      <c r="C143" s="133" t="s">
        <v>12819</v>
      </c>
      <c r="D143" s="133" t="s">
        <v>12815</v>
      </c>
      <c r="E143" s="17">
        <v>613.77419354838707</v>
      </c>
      <c r="F143" s="133"/>
      <c r="G143" s="133"/>
      <c r="H143" s="133"/>
      <c r="I143" s="137"/>
    </row>
    <row r="144" spans="2:9" ht="17.25" customHeight="1" x14ac:dyDescent="0.3">
      <c r="B144" s="7" t="s">
        <v>3794</v>
      </c>
      <c r="C144" s="133" t="s">
        <v>12820</v>
      </c>
      <c r="D144" s="133" t="s">
        <v>12817</v>
      </c>
      <c r="E144" s="17">
        <v>705.88172043010763</v>
      </c>
      <c r="F144" s="134"/>
      <c r="G144" s="134"/>
      <c r="H144" s="134"/>
      <c r="I144" s="137"/>
    </row>
    <row r="145" spans="2:9" ht="17.25" customHeight="1" x14ac:dyDescent="0.3">
      <c r="B145" s="7" t="s">
        <v>3794</v>
      </c>
      <c r="C145" s="133" t="s">
        <v>13723</v>
      </c>
      <c r="D145" s="133" t="s">
        <v>13724</v>
      </c>
      <c r="E145" s="17">
        <v>35817.010752688177</v>
      </c>
      <c r="F145" s="133"/>
      <c r="G145" s="133"/>
      <c r="H145" s="133"/>
      <c r="I145" s="137"/>
    </row>
    <row r="146" spans="2:9" ht="17.25" customHeight="1" x14ac:dyDescent="0.3">
      <c r="B146" s="7" t="s">
        <v>3794</v>
      </c>
      <c r="C146" s="133" t="s">
        <v>13725</v>
      </c>
      <c r="D146" s="133" t="s">
        <v>13726</v>
      </c>
      <c r="E146" s="17">
        <v>10387</v>
      </c>
      <c r="F146" s="133"/>
      <c r="G146" s="133"/>
      <c r="H146" s="133"/>
      <c r="I146" s="137"/>
    </row>
    <row r="147" spans="2:9" ht="17.25" customHeight="1" x14ac:dyDescent="0.3">
      <c r="B147" s="7" t="s">
        <v>3794</v>
      </c>
      <c r="C147" s="133" t="s">
        <v>13727</v>
      </c>
      <c r="D147" s="133" t="s">
        <v>13728</v>
      </c>
      <c r="E147" s="17">
        <v>10309.021505376344</v>
      </c>
      <c r="F147" s="133"/>
      <c r="G147" s="133"/>
      <c r="H147" s="133"/>
      <c r="I147" s="137"/>
    </row>
    <row r="148" spans="2:9" ht="17.25" customHeight="1" x14ac:dyDescent="0.3">
      <c r="B148" s="7" t="s">
        <v>3794</v>
      </c>
      <c r="C148" s="133" t="s">
        <v>13729</v>
      </c>
      <c r="D148" s="133" t="s">
        <v>13730</v>
      </c>
      <c r="E148" s="17">
        <v>2989.6881720430106</v>
      </c>
      <c r="F148" s="133"/>
      <c r="G148" s="133"/>
      <c r="H148" s="133"/>
      <c r="I148" s="137"/>
    </row>
    <row r="149" spans="2:9" ht="17.25" customHeight="1" x14ac:dyDescent="0.3">
      <c r="B149" s="7" t="s">
        <v>3794</v>
      </c>
      <c r="C149" s="133" t="s">
        <v>13731</v>
      </c>
      <c r="D149" s="133" t="s">
        <v>13732</v>
      </c>
      <c r="E149" s="17">
        <v>3392.8494623655915</v>
      </c>
      <c r="F149" s="133"/>
      <c r="G149" s="133"/>
      <c r="H149" s="133"/>
      <c r="I149" s="137"/>
    </row>
    <row r="150" spans="2:9" ht="17.25" customHeight="1" x14ac:dyDescent="0.3">
      <c r="B150" s="7" t="s">
        <v>3794</v>
      </c>
      <c r="C150" s="133" t="s">
        <v>13733</v>
      </c>
      <c r="D150" s="133" t="s">
        <v>13734</v>
      </c>
      <c r="E150" s="17">
        <v>983.8709677419356</v>
      </c>
      <c r="F150" s="133"/>
      <c r="G150" s="133"/>
      <c r="H150" s="133"/>
      <c r="I150" s="137"/>
    </row>
    <row r="151" spans="2:9" ht="17.25" customHeight="1" x14ac:dyDescent="0.3">
      <c r="B151" s="7" t="s">
        <v>3794</v>
      </c>
      <c r="C151" s="146" t="s">
        <v>13805</v>
      </c>
      <c r="D151" s="146" t="s">
        <v>13822</v>
      </c>
      <c r="E151" s="17">
        <v>1914.4838709677422</v>
      </c>
      <c r="F151" s="146"/>
      <c r="G151" s="146"/>
      <c r="H151" s="146"/>
      <c r="I151" s="148"/>
    </row>
    <row r="152" spans="2:9" ht="17.25" customHeight="1" x14ac:dyDescent="0.3">
      <c r="B152" s="7" t="s">
        <v>3794</v>
      </c>
      <c r="C152" s="146" t="s">
        <v>13806</v>
      </c>
      <c r="D152" s="146" t="s">
        <v>13823</v>
      </c>
      <c r="E152" s="17">
        <v>1914.4838709677422</v>
      </c>
      <c r="F152" s="146"/>
      <c r="G152" s="146"/>
      <c r="H152" s="146"/>
      <c r="I152" s="148"/>
    </row>
    <row r="153" spans="2:9" ht="17.25" customHeight="1" x14ac:dyDescent="0.3">
      <c r="B153" s="7" t="s">
        <v>3794</v>
      </c>
      <c r="C153" s="146" t="s">
        <v>13807</v>
      </c>
      <c r="D153" s="146" t="s">
        <v>13824</v>
      </c>
      <c r="E153" s="17">
        <v>478.5913978494624</v>
      </c>
      <c r="F153" s="146"/>
      <c r="G153" s="146"/>
      <c r="H153" s="146"/>
      <c r="I153" s="148"/>
    </row>
    <row r="154" spans="2:9" ht="17.25" customHeight="1" x14ac:dyDescent="0.3">
      <c r="B154" s="7" t="s">
        <v>3794</v>
      </c>
      <c r="C154" s="146" t="s">
        <v>13808</v>
      </c>
      <c r="D154" s="146" t="s">
        <v>13825</v>
      </c>
      <c r="E154" s="17">
        <v>478.5913978494624</v>
      </c>
      <c r="F154" s="146"/>
      <c r="G154" s="146"/>
      <c r="H154" s="146"/>
      <c r="I154" s="148"/>
    </row>
    <row r="155" spans="2:9" ht="17.25" customHeight="1" x14ac:dyDescent="0.3">
      <c r="B155" s="7" t="s">
        <v>3794</v>
      </c>
      <c r="C155" s="146" t="s">
        <v>13809</v>
      </c>
      <c r="D155" s="146" t="s">
        <v>13826</v>
      </c>
      <c r="E155" s="17">
        <v>825.0645161290322</v>
      </c>
      <c r="F155" s="146"/>
      <c r="G155" s="146"/>
      <c r="H155" s="146"/>
      <c r="I155" s="148"/>
    </row>
    <row r="156" spans="2:9" ht="17.25" customHeight="1" x14ac:dyDescent="0.3">
      <c r="B156" s="7" t="s">
        <v>3794</v>
      </c>
      <c r="C156" s="146" t="s">
        <v>13810</v>
      </c>
      <c r="D156" s="146" t="s">
        <v>13827</v>
      </c>
      <c r="E156" s="17">
        <v>164.98924731182797</v>
      </c>
      <c r="F156" s="146"/>
      <c r="G156" s="146"/>
      <c r="H156" s="146"/>
      <c r="I156" s="148"/>
    </row>
    <row r="157" spans="2:9" ht="17.25" customHeight="1" x14ac:dyDescent="0.3">
      <c r="B157" s="7" t="s">
        <v>3794</v>
      </c>
      <c r="C157" s="146" t="s">
        <v>13811</v>
      </c>
      <c r="D157" s="146" t="s">
        <v>13828</v>
      </c>
      <c r="E157" s="17">
        <v>258.95698924731187</v>
      </c>
      <c r="F157" s="146"/>
      <c r="G157" s="146"/>
      <c r="H157" s="146"/>
      <c r="I157" s="148"/>
    </row>
    <row r="158" spans="2:9" ht="17.25" customHeight="1" x14ac:dyDescent="0.3">
      <c r="B158" s="7" t="s">
        <v>3794</v>
      </c>
      <c r="C158" s="146" t="s">
        <v>13812</v>
      </c>
      <c r="D158" s="146" t="s">
        <v>13829</v>
      </c>
      <c r="E158" s="17">
        <v>24990.258064516129</v>
      </c>
      <c r="F158" s="146"/>
      <c r="G158" s="146"/>
      <c r="H158" s="146"/>
      <c r="I158" s="148"/>
    </row>
    <row r="159" spans="2:9" ht="17.25" customHeight="1" x14ac:dyDescent="0.3">
      <c r="B159" s="7" t="s">
        <v>3794</v>
      </c>
      <c r="C159" s="146" t="s">
        <v>13813</v>
      </c>
      <c r="D159" s="146" t="s">
        <v>13830</v>
      </c>
      <c r="E159" s="17">
        <v>6247.5591397849466</v>
      </c>
      <c r="F159" s="146"/>
      <c r="G159" s="146"/>
      <c r="H159" s="146"/>
      <c r="I159" s="148"/>
    </row>
    <row r="160" spans="2:9" ht="17.25" customHeight="1" x14ac:dyDescent="0.3">
      <c r="B160" s="7" t="s">
        <v>3794</v>
      </c>
      <c r="C160" s="146" t="s">
        <v>13814</v>
      </c>
      <c r="D160" s="146" t="s">
        <v>13831</v>
      </c>
      <c r="E160" s="17">
        <v>8228.6559139784949</v>
      </c>
      <c r="F160" s="146"/>
      <c r="G160" s="146"/>
      <c r="H160" s="146"/>
      <c r="I160" s="148"/>
    </row>
    <row r="161" spans="2:9" ht="17.25" customHeight="1" x14ac:dyDescent="0.3">
      <c r="B161" s="7" t="s">
        <v>3794</v>
      </c>
      <c r="C161" s="146" t="s">
        <v>13815</v>
      </c>
      <c r="D161" s="146" t="s">
        <v>13832</v>
      </c>
      <c r="E161" s="17">
        <v>2057.1182795698924</v>
      </c>
      <c r="F161" s="146"/>
      <c r="G161" s="146"/>
      <c r="H161" s="146"/>
      <c r="I161" s="148"/>
    </row>
    <row r="162" spans="2:9" ht="17.25" customHeight="1" x14ac:dyDescent="0.3">
      <c r="B162" s="7" t="s">
        <v>3794</v>
      </c>
      <c r="C162" s="146" t="s">
        <v>13816</v>
      </c>
      <c r="D162" s="146" t="s">
        <v>13833</v>
      </c>
      <c r="E162" s="17">
        <v>825.0645161290322</v>
      </c>
      <c r="F162" s="146"/>
      <c r="G162" s="146"/>
      <c r="H162" s="146"/>
      <c r="I162" s="148"/>
    </row>
    <row r="163" spans="2:9" ht="17.25" customHeight="1" x14ac:dyDescent="0.3">
      <c r="B163" s="7" t="s">
        <v>3794</v>
      </c>
      <c r="C163" s="146" t="s">
        <v>13817</v>
      </c>
      <c r="D163" s="146" t="s">
        <v>13834</v>
      </c>
      <c r="E163" s="17">
        <v>164.98924731182797</v>
      </c>
      <c r="F163" s="146"/>
      <c r="G163" s="146"/>
      <c r="H163" s="146"/>
      <c r="I163" s="148"/>
    </row>
    <row r="164" spans="2:9" ht="17.25" customHeight="1" x14ac:dyDescent="0.3">
      <c r="B164" s="7" t="s">
        <v>3794</v>
      </c>
      <c r="C164" s="146" t="s">
        <v>13818</v>
      </c>
      <c r="D164" s="146" t="s">
        <v>13835</v>
      </c>
      <c r="E164" s="17">
        <v>19699.387096774197</v>
      </c>
      <c r="F164" s="146"/>
      <c r="G164" s="146"/>
      <c r="H164" s="146"/>
      <c r="I164" s="148"/>
    </row>
    <row r="165" spans="2:9" ht="17.25" customHeight="1" x14ac:dyDescent="0.3">
      <c r="B165" s="7" t="s">
        <v>3794</v>
      </c>
      <c r="C165" s="146" t="s">
        <v>13819</v>
      </c>
      <c r="D165" s="146" t="s">
        <v>13836</v>
      </c>
      <c r="E165" s="17">
        <v>107.90322580645162</v>
      </c>
      <c r="F165" s="146"/>
      <c r="G165" s="146"/>
      <c r="H165" s="146"/>
      <c r="I165" s="148"/>
    </row>
    <row r="166" spans="2:9" ht="17.25" customHeight="1" x14ac:dyDescent="0.3">
      <c r="B166" s="7" t="s">
        <v>3794</v>
      </c>
      <c r="C166" s="146" t="s">
        <v>13820</v>
      </c>
      <c r="D166" s="146" t="s">
        <v>13837</v>
      </c>
      <c r="E166" s="17">
        <v>95826.591397849465</v>
      </c>
      <c r="F166" s="146"/>
      <c r="G166" s="146"/>
      <c r="H166" s="146"/>
      <c r="I166" s="148"/>
    </row>
    <row r="167" spans="2:9" ht="17.25" customHeight="1" x14ac:dyDescent="0.3">
      <c r="B167" s="7" t="s">
        <v>3794</v>
      </c>
      <c r="C167" s="146" t="s">
        <v>13821</v>
      </c>
      <c r="D167" s="146" t="s">
        <v>13838</v>
      </c>
      <c r="E167" s="17">
        <v>23956.655913978495</v>
      </c>
      <c r="F167" s="149"/>
      <c r="G167" s="149"/>
      <c r="H167" s="149"/>
      <c r="I167" s="148"/>
    </row>
  </sheetData>
  <sheetProtection algorithmName="SHA-512" hashValue="WcGt8f1lnXQVUvtOXl007/PCmfeGqHEJ8oOn5nS+xLb0hZKVGLFT3EMvdjQgmngVH8/sOVQ3vHtoV8tcM72+Hw==" saltValue="g9sCwRQ49KvcUveJu1ywqA==" spinCount="100000" sheet="1" sort="0" autoFilter="0" pivotTables="0"/>
  <mergeCells count="1">
    <mergeCell ref="B1:E2"/>
  </mergeCells>
  <phoneticPr fontId="12" type="noConversion"/>
  <conditionalFormatting sqref="B10:B167">
    <cfRule type="containsText" dxfId="9" priority="2" operator="containsText" text="Software subscription licenses">
      <formula>NOT(ISERROR(SEARCH("Software subscription licenses",B10)))</formula>
    </cfRule>
    <cfRule type="containsText" dxfId="8" priority="3" operator="containsText" text="online services">
      <formula>NOT(ISERROR(SEARCH("online services",B10)))</formula>
    </cfRule>
    <cfRule type="containsText" dxfId="7" priority="4" operator="containsText" text="Software licenses">
      <formula>NOT(ISERROR(SEARCH("Software licenses",B10)))</formula>
    </cfRule>
    <cfRule type="containsText" dxfId="6" priority="5" operator="containsText" text="SOFTWARE LICENSES">
      <formula>NOT(ISERROR(SEARCH("SOFTWARE LICENSES",B10)))</formula>
    </cfRule>
  </conditionalFormatting>
  <conditionalFormatting sqref="B143:B167">
    <cfRule type="notContainsErrors" dxfId="5" priority="1">
      <formula>NOT(ISERROR(B143))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06E71-930B-4CCD-9A22-F98F17B2A533}">
  <dimension ref="A1:I167"/>
  <sheetViews>
    <sheetView zoomScale="70" zoomScaleNormal="70" workbookViewId="0">
      <selection activeCell="D14" sqref="D14"/>
    </sheetView>
  </sheetViews>
  <sheetFormatPr defaultColWidth="17.21875" defaultRowHeight="17.25" customHeight="1" x14ac:dyDescent="0.3"/>
  <cols>
    <col min="1" max="1" width="25.77734375" style="1" customWidth="1"/>
    <col min="2" max="2" width="28.77734375" style="1" bestFit="1" customWidth="1"/>
    <col min="3" max="3" width="20.21875" style="1" bestFit="1" customWidth="1"/>
    <col min="4" max="4" width="74.5546875" style="1" customWidth="1"/>
    <col min="5" max="5" width="15.21875" style="1" customWidth="1"/>
    <col min="6" max="6" width="32" style="1" hidden="1" customWidth="1"/>
    <col min="7" max="7" width="17.77734375" style="1" hidden="1" customWidth="1"/>
    <col min="8" max="8" width="14.5546875" style="1" hidden="1" customWidth="1"/>
    <col min="9" max="9" width="17" style="1" hidden="1" customWidth="1"/>
    <col min="10" max="16384" width="17.21875" style="1"/>
  </cols>
  <sheetData>
    <row r="1" spans="1:9" ht="17.25" customHeight="1" x14ac:dyDescent="0.3">
      <c r="B1" s="176"/>
      <c r="C1" s="176"/>
      <c r="D1" s="176"/>
      <c r="E1" s="176"/>
    </row>
    <row r="2" spans="1:9" ht="17.25" customHeight="1" x14ac:dyDescent="0.3">
      <c r="A2" s="2"/>
      <c r="B2" s="176"/>
      <c r="C2" s="176"/>
      <c r="D2" s="176"/>
      <c r="E2" s="176"/>
    </row>
    <row r="3" spans="1:9" ht="17.25" customHeight="1" x14ac:dyDescent="0.3">
      <c r="A3" s="3"/>
    </row>
    <row r="9" spans="1:9" s="5" customFormat="1" ht="17.25" customHeight="1" x14ac:dyDescent="0.3">
      <c r="B9" s="80" t="s">
        <v>0</v>
      </c>
      <c r="C9" s="80" t="s">
        <v>1</v>
      </c>
      <c r="D9" s="80" t="s">
        <v>2</v>
      </c>
      <c r="E9" s="81" t="s">
        <v>3</v>
      </c>
      <c r="F9" s="82" t="s">
        <v>136</v>
      </c>
      <c r="G9" s="82" t="s">
        <v>5</v>
      </c>
      <c r="H9" s="82" t="s">
        <v>6</v>
      </c>
      <c r="I9" s="82" t="s">
        <v>7</v>
      </c>
    </row>
    <row r="10" spans="1:9" ht="17.25" customHeight="1" x14ac:dyDescent="0.3">
      <c r="B10" s="7" t="s">
        <v>170</v>
      </c>
      <c r="C10" s="8" t="s">
        <v>4640</v>
      </c>
      <c r="D10" s="8" t="s">
        <v>6397</v>
      </c>
      <c r="E10" s="17">
        <v>0</v>
      </c>
      <c r="F10" s="8" t="s">
        <v>8</v>
      </c>
      <c r="G10" s="8" t="s">
        <v>4447</v>
      </c>
      <c r="H10" s="8" t="s">
        <v>4545</v>
      </c>
      <c r="I10" t="s">
        <v>170</v>
      </c>
    </row>
    <row r="11" spans="1:9" ht="17.25" customHeight="1" x14ac:dyDescent="0.3">
      <c r="B11" s="7" t="s">
        <v>170</v>
      </c>
      <c r="C11" s="8" t="s">
        <v>4577</v>
      </c>
      <c r="D11" s="8" t="s">
        <v>6398</v>
      </c>
      <c r="E11" s="17">
        <v>0</v>
      </c>
      <c r="F11" s="8" t="s">
        <v>93</v>
      </c>
      <c r="G11" s="8"/>
      <c r="H11" s="8" t="s">
        <v>4545</v>
      </c>
      <c r="I11" t="s">
        <v>170</v>
      </c>
    </row>
    <row r="12" spans="1:9" ht="17.25" customHeight="1" x14ac:dyDescent="0.3">
      <c r="B12" s="7" t="s">
        <v>170</v>
      </c>
      <c r="C12" s="8" t="s">
        <v>4598</v>
      </c>
      <c r="D12" s="8" t="s">
        <v>6399</v>
      </c>
      <c r="E12" s="17">
        <v>0</v>
      </c>
      <c r="F12" s="8" t="s">
        <v>4548</v>
      </c>
      <c r="G12" s="8" t="s">
        <v>4447</v>
      </c>
      <c r="H12" s="8" t="s">
        <v>4545</v>
      </c>
      <c r="I12" t="s">
        <v>170</v>
      </c>
    </row>
    <row r="13" spans="1:9" ht="17.25" customHeight="1" x14ac:dyDescent="0.3">
      <c r="B13" s="7" t="s">
        <v>170</v>
      </c>
      <c r="C13" s="8" t="s">
        <v>4544</v>
      </c>
      <c r="D13" s="8" t="s">
        <v>6400</v>
      </c>
      <c r="E13" s="17">
        <v>0</v>
      </c>
      <c r="F13" s="8" t="s">
        <v>4548</v>
      </c>
      <c r="G13" s="8" t="s">
        <v>4447</v>
      </c>
      <c r="H13" s="8" t="s">
        <v>4545</v>
      </c>
      <c r="I13" t="s">
        <v>170</v>
      </c>
    </row>
    <row r="14" spans="1:9" ht="17.25" customHeight="1" x14ac:dyDescent="0.3">
      <c r="B14" s="7" t="s">
        <v>170</v>
      </c>
      <c r="C14" s="10" t="s">
        <v>4600</v>
      </c>
      <c r="D14" s="10" t="s">
        <v>6401</v>
      </c>
      <c r="E14" s="17">
        <v>0</v>
      </c>
      <c r="F14" s="10" t="s">
        <v>19</v>
      </c>
      <c r="G14" s="10"/>
      <c r="H14" s="8" t="s">
        <v>4545</v>
      </c>
      <c r="I14" t="s">
        <v>139</v>
      </c>
    </row>
    <row r="15" spans="1:9" ht="17.25" customHeight="1" x14ac:dyDescent="0.3">
      <c r="B15" s="7" t="s">
        <v>170</v>
      </c>
      <c r="C15" s="10" t="s">
        <v>4546</v>
      </c>
      <c r="D15" s="10" t="s">
        <v>6402</v>
      </c>
      <c r="E15" s="17">
        <v>0</v>
      </c>
      <c r="F15" s="10" t="s">
        <v>19</v>
      </c>
      <c r="G15" s="10"/>
      <c r="H15" s="8" t="s">
        <v>4545</v>
      </c>
      <c r="I15" t="s">
        <v>139</v>
      </c>
    </row>
    <row r="16" spans="1:9" ht="17.25" customHeight="1" x14ac:dyDescent="0.3">
      <c r="B16" s="7" t="s">
        <v>170</v>
      </c>
      <c r="C16" s="10" t="s">
        <v>4597</v>
      </c>
      <c r="D16" s="10" t="s">
        <v>6403</v>
      </c>
      <c r="E16" s="17">
        <v>0</v>
      </c>
      <c r="F16" s="10" t="s">
        <v>20</v>
      </c>
      <c r="G16" s="10"/>
      <c r="H16" s="8" t="s">
        <v>4545</v>
      </c>
      <c r="I16" t="s">
        <v>139</v>
      </c>
    </row>
    <row r="17" spans="2:9" ht="17.25" customHeight="1" x14ac:dyDescent="0.3">
      <c r="B17" s="7" t="s">
        <v>170</v>
      </c>
      <c r="C17" s="8" t="s">
        <v>4620</v>
      </c>
      <c r="D17" s="8" t="s">
        <v>6404</v>
      </c>
      <c r="E17" s="17">
        <v>0</v>
      </c>
      <c r="F17" s="8" t="s">
        <v>54</v>
      </c>
      <c r="G17" s="8"/>
      <c r="H17" s="8" t="s">
        <v>4545</v>
      </c>
      <c r="I17" t="s">
        <v>139</v>
      </c>
    </row>
    <row r="18" spans="2:9" ht="17.25" customHeight="1" x14ac:dyDescent="0.3">
      <c r="B18" s="7" t="s">
        <v>170</v>
      </c>
      <c r="C18" s="8" t="s">
        <v>4589</v>
      </c>
      <c r="D18" s="8" t="s">
        <v>6405</v>
      </c>
      <c r="E18" s="17">
        <v>0</v>
      </c>
      <c r="F18" s="8" t="s">
        <v>54</v>
      </c>
      <c r="G18" s="8"/>
      <c r="H18" s="8" t="s">
        <v>4545</v>
      </c>
      <c r="I18" t="s">
        <v>139</v>
      </c>
    </row>
    <row r="19" spans="2:9" ht="17.25" customHeight="1" x14ac:dyDescent="0.3">
      <c r="B19" s="7" t="s">
        <v>139</v>
      </c>
      <c r="C19" s="8" t="s">
        <v>4587</v>
      </c>
      <c r="D19" s="8" t="s">
        <v>6406</v>
      </c>
      <c r="E19" s="17">
        <v>1554.0000000000002</v>
      </c>
      <c r="F19" s="8" t="s">
        <v>55</v>
      </c>
      <c r="G19" s="8"/>
      <c r="H19" s="8" t="s">
        <v>4545</v>
      </c>
      <c r="I19" t="s">
        <v>139</v>
      </c>
    </row>
    <row r="20" spans="2:9" ht="17.25" customHeight="1" x14ac:dyDescent="0.3">
      <c r="B20" s="7" t="s">
        <v>139</v>
      </c>
      <c r="C20" s="8" t="s">
        <v>4588</v>
      </c>
      <c r="D20" s="8" t="s">
        <v>6407</v>
      </c>
      <c r="E20" s="17">
        <v>388.45161290322585</v>
      </c>
      <c r="F20" s="8" t="s">
        <v>55</v>
      </c>
      <c r="G20" s="8"/>
      <c r="H20" s="8" t="s">
        <v>4545</v>
      </c>
      <c r="I20" t="s">
        <v>139</v>
      </c>
    </row>
    <row r="21" spans="2:9" ht="17.25" customHeight="1" x14ac:dyDescent="0.3">
      <c r="B21" s="7" t="s">
        <v>139</v>
      </c>
      <c r="C21" s="8" t="s">
        <v>4580</v>
      </c>
      <c r="D21" s="8" t="s">
        <v>6408</v>
      </c>
      <c r="E21" s="17">
        <v>30.408602150537639</v>
      </c>
      <c r="F21" s="8" t="s">
        <v>56</v>
      </c>
      <c r="G21" s="8"/>
      <c r="H21" s="8" t="s">
        <v>4545</v>
      </c>
      <c r="I21" t="s">
        <v>139</v>
      </c>
    </row>
    <row r="22" spans="2:9" ht="17.25" customHeight="1" x14ac:dyDescent="0.3">
      <c r="B22" s="7" t="s">
        <v>139</v>
      </c>
      <c r="C22" s="8" t="s">
        <v>4581</v>
      </c>
      <c r="D22" s="8" t="s">
        <v>6409</v>
      </c>
      <c r="E22" s="17">
        <v>30.98924731182796</v>
      </c>
      <c r="F22" s="8" t="s">
        <v>56</v>
      </c>
      <c r="G22" s="8"/>
      <c r="H22" s="8" t="s">
        <v>4545</v>
      </c>
      <c r="I22" t="s">
        <v>139</v>
      </c>
    </row>
    <row r="23" spans="2:9" ht="17.25" customHeight="1" x14ac:dyDescent="0.3">
      <c r="B23" s="7" t="s">
        <v>139</v>
      </c>
      <c r="C23" s="8" t="s">
        <v>4582</v>
      </c>
      <c r="D23" s="8" t="s">
        <v>6410</v>
      </c>
      <c r="E23" s="17">
        <v>7.5483870967741939</v>
      </c>
      <c r="F23" s="8" t="s">
        <v>4574</v>
      </c>
      <c r="G23" s="8"/>
      <c r="H23" s="8" t="s">
        <v>4545</v>
      </c>
      <c r="I23" t="s">
        <v>170</v>
      </c>
    </row>
    <row r="24" spans="2:9" ht="17.25" customHeight="1" x14ac:dyDescent="0.3">
      <c r="B24" s="7" t="s">
        <v>139</v>
      </c>
      <c r="C24" s="8" t="s">
        <v>4583</v>
      </c>
      <c r="D24" s="8" t="s">
        <v>6411</v>
      </c>
      <c r="E24" s="17">
        <v>7.752688172043011</v>
      </c>
      <c r="F24" s="8" t="s">
        <v>4574</v>
      </c>
      <c r="G24" s="8"/>
      <c r="H24" s="8" t="s">
        <v>4545</v>
      </c>
      <c r="I24" t="s">
        <v>139</v>
      </c>
    </row>
    <row r="25" spans="2:9" ht="17.25" customHeight="1" x14ac:dyDescent="0.3">
      <c r="B25" s="7" t="s">
        <v>170</v>
      </c>
      <c r="C25" s="8" t="s">
        <v>4586</v>
      </c>
      <c r="D25" s="8" t="s">
        <v>6412</v>
      </c>
      <c r="E25" s="17">
        <v>0</v>
      </c>
      <c r="F25" s="8" t="s">
        <v>4574</v>
      </c>
      <c r="G25" s="8"/>
      <c r="H25" s="8" t="s">
        <v>4545</v>
      </c>
      <c r="I25" t="s">
        <v>139</v>
      </c>
    </row>
    <row r="26" spans="2:9" ht="17.25" customHeight="1" x14ac:dyDescent="0.3">
      <c r="B26" s="7" t="s">
        <v>139</v>
      </c>
      <c r="C26" s="8" t="s">
        <v>4584</v>
      </c>
      <c r="D26" s="8" t="s">
        <v>6413</v>
      </c>
      <c r="E26" s="17">
        <v>8888.6344086021509</v>
      </c>
      <c r="F26" s="8" t="s">
        <v>8</v>
      </c>
      <c r="G26" s="8" t="s">
        <v>4447</v>
      </c>
      <c r="H26" s="8" t="s">
        <v>4545</v>
      </c>
      <c r="I26" t="s">
        <v>170</v>
      </c>
    </row>
    <row r="27" spans="2:9" ht="17.25" customHeight="1" x14ac:dyDescent="0.3">
      <c r="B27" s="7" t="s">
        <v>139</v>
      </c>
      <c r="C27" s="8" t="s">
        <v>4585</v>
      </c>
      <c r="D27" s="8" t="s">
        <v>6414</v>
      </c>
      <c r="E27" s="17">
        <v>2222.1075268817203</v>
      </c>
      <c r="F27" s="8" t="s">
        <v>22</v>
      </c>
      <c r="G27" s="8" t="s">
        <v>4447</v>
      </c>
      <c r="H27" s="8" t="s">
        <v>4545</v>
      </c>
      <c r="I27" t="s">
        <v>139</v>
      </c>
    </row>
    <row r="28" spans="2:9" ht="17.25" customHeight="1" x14ac:dyDescent="0.3">
      <c r="B28" s="7" t="s">
        <v>170</v>
      </c>
      <c r="C28" s="8" t="s">
        <v>4633</v>
      </c>
      <c r="D28" s="8" t="s">
        <v>6415</v>
      </c>
      <c r="E28" s="17">
        <v>0</v>
      </c>
      <c r="F28" s="8" t="s">
        <v>22</v>
      </c>
      <c r="G28" s="8" t="s">
        <v>4447</v>
      </c>
      <c r="H28" s="8" t="s">
        <v>4545</v>
      </c>
      <c r="I28" t="s">
        <v>139</v>
      </c>
    </row>
    <row r="29" spans="2:9" ht="17.25" customHeight="1" x14ac:dyDescent="0.3">
      <c r="B29" s="7" t="s">
        <v>170</v>
      </c>
      <c r="C29" s="8" t="s">
        <v>4632</v>
      </c>
      <c r="D29" s="8" t="s">
        <v>6416</v>
      </c>
      <c r="E29" s="17">
        <v>0</v>
      </c>
      <c r="F29" s="8" t="s">
        <v>22</v>
      </c>
      <c r="G29" s="8" t="s">
        <v>4447</v>
      </c>
      <c r="H29" s="8" t="s">
        <v>4545</v>
      </c>
      <c r="I29" t="s">
        <v>139</v>
      </c>
    </row>
    <row r="30" spans="2:9" ht="17.25" customHeight="1" x14ac:dyDescent="0.3">
      <c r="B30" s="7" t="s">
        <v>170</v>
      </c>
      <c r="C30" s="8" t="s">
        <v>4596</v>
      </c>
      <c r="D30" s="8" t="s">
        <v>6417</v>
      </c>
      <c r="E30" s="17">
        <v>0</v>
      </c>
      <c r="F30" s="8" t="s">
        <v>22</v>
      </c>
      <c r="G30" s="8" t="s">
        <v>4447</v>
      </c>
      <c r="H30" s="8" t="s">
        <v>4545</v>
      </c>
      <c r="I30" t="s">
        <v>139</v>
      </c>
    </row>
    <row r="31" spans="2:9" ht="17.25" customHeight="1" x14ac:dyDescent="0.3">
      <c r="B31" s="7" t="s">
        <v>170</v>
      </c>
      <c r="C31" s="8" t="s">
        <v>4603</v>
      </c>
      <c r="D31" s="8" t="s">
        <v>6418</v>
      </c>
      <c r="E31" s="17">
        <v>0</v>
      </c>
      <c r="F31" s="8" t="s">
        <v>22</v>
      </c>
      <c r="G31" s="8" t="s">
        <v>4447</v>
      </c>
      <c r="H31" s="8" t="s">
        <v>4545</v>
      </c>
      <c r="I31" t="s">
        <v>139</v>
      </c>
    </row>
    <row r="32" spans="2:9" ht="17.25" customHeight="1" x14ac:dyDescent="0.3">
      <c r="B32" s="7" t="s">
        <v>139</v>
      </c>
      <c r="C32" s="8" t="s">
        <v>4601</v>
      </c>
      <c r="D32" s="8" t="s">
        <v>6419</v>
      </c>
      <c r="E32" s="17">
        <v>7999.7096774193551</v>
      </c>
      <c r="F32" s="8" t="s">
        <v>22</v>
      </c>
      <c r="G32" s="8" t="s">
        <v>4447</v>
      </c>
      <c r="H32" s="8" t="s">
        <v>4545</v>
      </c>
      <c r="I32" t="s">
        <v>170</v>
      </c>
    </row>
    <row r="33" spans="2:9" ht="17.25" customHeight="1" x14ac:dyDescent="0.3">
      <c r="B33" s="7" t="s">
        <v>139</v>
      </c>
      <c r="C33" s="8" t="s">
        <v>4602</v>
      </c>
      <c r="D33" s="8" t="s">
        <v>6420</v>
      </c>
      <c r="E33" s="17">
        <v>1999.924731182796</v>
      </c>
      <c r="F33" s="8" t="s">
        <v>44</v>
      </c>
      <c r="G33" s="8" t="s">
        <v>4447</v>
      </c>
      <c r="H33" s="8" t="s">
        <v>4545</v>
      </c>
      <c r="I33" t="s">
        <v>170</v>
      </c>
    </row>
    <row r="34" spans="2:9" ht="17.25" customHeight="1" x14ac:dyDescent="0.3">
      <c r="B34" s="7" t="s">
        <v>139</v>
      </c>
      <c r="C34" s="8" t="s">
        <v>4606</v>
      </c>
      <c r="D34" s="8" t="s">
        <v>6425</v>
      </c>
      <c r="E34" s="17">
        <v>69.838709677419359</v>
      </c>
      <c r="F34" s="8" t="s">
        <v>25</v>
      </c>
      <c r="G34" s="8" t="s">
        <v>4447</v>
      </c>
      <c r="H34" s="8" t="s">
        <v>4545</v>
      </c>
      <c r="I34" t="s">
        <v>139</v>
      </c>
    </row>
    <row r="35" spans="2:9" ht="17.25" customHeight="1" x14ac:dyDescent="0.3">
      <c r="B35" s="7" t="s">
        <v>139</v>
      </c>
      <c r="C35" s="8" t="s">
        <v>4607</v>
      </c>
      <c r="D35" s="8" t="s">
        <v>6426</v>
      </c>
      <c r="E35" s="17">
        <v>69.150537634408607</v>
      </c>
      <c r="F35" s="8" t="s">
        <v>25</v>
      </c>
      <c r="G35" s="8" t="s">
        <v>4447</v>
      </c>
      <c r="H35" s="8" t="s">
        <v>4545</v>
      </c>
      <c r="I35" t="s">
        <v>139</v>
      </c>
    </row>
    <row r="36" spans="2:9" ht="17.25" customHeight="1" x14ac:dyDescent="0.3">
      <c r="B36" s="7" t="s">
        <v>139</v>
      </c>
      <c r="C36" s="8" t="s">
        <v>4608</v>
      </c>
      <c r="D36" s="8" t="s">
        <v>6427</v>
      </c>
      <c r="E36" s="17">
        <v>17.36559139784946</v>
      </c>
      <c r="F36" s="8" t="s">
        <v>4492</v>
      </c>
      <c r="G36" s="8" t="s">
        <v>4447</v>
      </c>
      <c r="H36" s="8" t="s">
        <v>4545</v>
      </c>
      <c r="I36" t="s">
        <v>170</v>
      </c>
    </row>
    <row r="37" spans="2:9" ht="17.25" customHeight="1" x14ac:dyDescent="0.3">
      <c r="B37" s="7" t="s">
        <v>139</v>
      </c>
      <c r="C37" s="8" t="s">
        <v>4611</v>
      </c>
      <c r="D37" s="8" t="s">
        <v>6428</v>
      </c>
      <c r="E37" s="17">
        <v>209.52688172043014</v>
      </c>
      <c r="F37" s="8" t="s">
        <v>4493</v>
      </c>
      <c r="G37" s="8" t="s">
        <v>4447</v>
      </c>
      <c r="H37" s="8" t="s">
        <v>4545</v>
      </c>
      <c r="I37" t="s">
        <v>170</v>
      </c>
    </row>
    <row r="38" spans="2:9" ht="17.25" customHeight="1" x14ac:dyDescent="0.3">
      <c r="B38" s="7" t="s">
        <v>139</v>
      </c>
      <c r="C38" s="8" t="s">
        <v>4612</v>
      </c>
      <c r="D38" s="8" t="s">
        <v>6429</v>
      </c>
      <c r="E38" s="17">
        <v>207.27956989247315</v>
      </c>
      <c r="F38" s="8" t="s">
        <v>4493</v>
      </c>
      <c r="G38" s="8" t="s">
        <v>4447</v>
      </c>
      <c r="H38" s="8" t="s">
        <v>4545</v>
      </c>
      <c r="I38" t="s">
        <v>170</v>
      </c>
    </row>
    <row r="39" spans="2:9" ht="17.25" customHeight="1" x14ac:dyDescent="0.3">
      <c r="B39" s="7" t="s">
        <v>139</v>
      </c>
      <c r="C39" s="8" t="s">
        <v>4613</v>
      </c>
      <c r="D39" s="8" t="s">
        <v>6430</v>
      </c>
      <c r="E39" s="17">
        <v>52.387096774193552</v>
      </c>
      <c r="F39" s="8" t="s">
        <v>4493</v>
      </c>
      <c r="G39" s="8" t="s">
        <v>4447</v>
      </c>
      <c r="H39" s="8" t="s">
        <v>4545</v>
      </c>
      <c r="I39" t="s">
        <v>170</v>
      </c>
    </row>
    <row r="40" spans="2:9" ht="17.25" customHeight="1" x14ac:dyDescent="0.3">
      <c r="B40" s="7" t="s">
        <v>139</v>
      </c>
      <c r="C40" s="8" t="s">
        <v>4614</v>
      </c>
      <c r="D40" s="8" t="s">
        <v>6431</v>
      </c>
      <c r="E40" s="17">
        <v>51.795698924731191</v>
      </c>
      <c r="F40" s="8" t="s">
        <v>4494</v>
      </c>
      <c r="G40" s="8" t="s">
        <v>4447</v>
      </c>
      <c r="H40" s="8" t="s">
        <v>4545</v>
      </c>
      <c r="I40" t="s">
        <v>170</v>
      </c>
    </row>
    <row r="41" spans="2:9" ht="17.25" customHeight="1" x14ac:dyDescent="0.3">
      <c r="B41" s="7" t="s">
        <v>139</v>
      </c>
      <c r="C41" s="8" t="s">
        <v>4609</v>
      </c>
      <c r="D41" s="8" t="s">
        <v>6432</v>
      </c>
      <c r="E41" s="17">
        <v>182.84946236559142</v>
      </c>
      <c r="F41" s="8" t="s">
        <v>32</v>
      </c>
      <c r="G41" s="8" t="s">
        <v>4447</v>
      </c>
      <c r="H41" s="8" t="s">
        <v>4545</v>
      </c>
      <c r="I41" t="s">
        <v>170</v>
      </c>
    </row>
    <row r="42" spans="2:9" ht="17.25" customHeight="1" x14ac:dyDescent="0.3">
      <c r="B42" s="7" t="s">
        <v>139</v>
      </c>
      <c r="C42" s="8" t="s">
        <v>4610</v>
      </c>
      <c r="D42" s="8" t="s">
        <v>6433</v>
      </c>
      <c r="E42" s="17">
        <v>45.612903225806456</v>
      </c>
      <c r="F42" s="8" t="s">
        <v>32</v>
      </c>
      <c r="G42" s="8" t="s">
        <v>4447</v>
      </c>
      <c r="H42" s="8" t="s">
        <v>4545</v>
      </c>
      <c r="I42" t="s">
        <v>170</v>
      </c>
    </row>
    <row r="43" spans="2:9" ht="17.25" customHeight="1" x14ac:dyDescent="0.3">
      <c r="B43" s="7" t="s">
        <v>170</v>
      </c>
      <c r="C43" s="8" t="s">
        <v>4617</v>
      </c>
      <c r="D43" s="8" t="s">
        <v>6434</v>
      </c>
      <c r="E43" s="17">
        <v>0</v>
      </c>
      <c r="F43" s="8" t="s">
        <v>32</v>
      </c>
      <c r="G43" s="8" t="s">
        <v>4447</v>
      </c>
      <c r="H43" s="8" t="s">
        <v>4545</v>
      </c>
      <c r="I43" t="s">
        <v>170</v>
      </c>
    </row>
    <row r="44" spans="2:9" ht="17.25" customHeight="1" x14ac:dyDescent="0.3">
      <c r="B44" s="7" t="s">
        <v>139</v>
      </c>
      <c r="C44" s="8" t="s">
        <v>4615</v>
      </c>
      <c r="D44" s="8" t="s">
        <v>6435</v>
      </c>
      <c r="E44" s="17">
        <v>14916.849462365593</v>
      </c>
      <c r="F44" s="8" t="s">
        <v>32</v>
      </c>
      <c r="G44" s="8" t="s">
        <v>4447</v>
      </c>
      <c r="H44" s="8" t="s">
        <v>4545</v>
      </c>
      <c r="I44" t="s">
        <v>139</v>
      </c>
    </row>
    <row r="45" spans="2:9" ht="17.25" customHeight="1" x14ac:dyDescent="0.3">
      <c r="B45" s="7" t="s">
        <v>139</v>
      </c>
      <c r="C45" s="8" t="s">
        <v>4616</v>
      </c>
      <c r="D45" s="8" t="s">
        <v>6436</v>
      </c>
      <c r="E45" s="17">
        <v>3729.2150537634411</v>
      </c>
      <c r="F45" s="8" t="s">
        <v>32</v>
      </c>
      <c r="G45" s="8" t="s">
        <v>4447</v>
      </c>
      <c r="H45" s="8" t="s">
        <v>4545</v>
      </c>
      <c r="I45" t="s">
        <v>170</v>
      </c>
    </row>
    <row r="46" spans="2:9" ht="17.25" customHeight="1" x14ac:dyDescent="0.3">
      <c r="B46" s="7" t="s">
        <v>139</v>
      </c>
      <c r="C46" s="8" t="s">
        <v>4593</v>
      </c>
      <c r="D46" s="8" t="s">
        <v>6437</v>
      </c>
      <c r="E46" s="17">
        <v>102.3978494623656</v>
      </c>
      <c r="F46" s="8" t="s">
        <v>32</v>
      </c>
      <c r="G46" s="8" t="s">
        <v>4447</v>
      </c>
      <c r="H46" s="8" t="s">
        <v>4545</v>
      </c>
      <c r="I46" t="s">
        <v>170</v>
      </c>
    </row>
    <row r="47" spans="2:9" ht="17.25" customHeight="1" x14ac:dyDescent="0.3">
      <c r="B47" s="7" t="s">
        <v>170</v>
      </c>
      <c r="C47" s="8" t="s">
        <v>4594</v>
      </c>
      <c r="D47" s="8" t="s">
        <v>6438</v>
      </c>
      <c r="E47" s="17">
        <v>0</v>
      </c>
      <c r="F47" s="8" t="s">
        <v>32</v>
      </c>
      <c r="G47" s="8" t="s">
        <v>4447</v>
      </c>
      <c r="H47" s="8" t="s">
        <v>4545</v>
      </c>
      <c r="I47" t="s">
        <v>170</v>
      </c>
    </row>
    <row r="48" spans="2:9" ht="17.25" customHeight="1" x14ac:dyDescent="0.3">
      <c r="B48" s="7" t="s">
        <v>170</v>
      </c>
      <c r="C48" s="8" t="s">
        <v>4595</v>
      </c>
      <c r="D48" s="8" t="s">
        <v>6439</v>
      </c>
      <c r="E48" s="17">
        <v>0</v>
      </c>
      <c r="F48" s="8" t="s">
        <v>8</v>
      </c>
      <c r="G48" s="8" t="s">
        <v>4447</v>
      </c>
      <c r="H48" s="8" t="s">
        <v>4545</v>
      </c>
      <c r="I48" t="s">
        <v>170</v>
      </c>
    </row>
    <row r="49" spans="2:9" ht="17.25" customHeight="1" x14ac:dyDescent="0.3">
      <c r="B49" s="7" t="s">
        <v>170</v>
      </c>
      <c r="C49" s="8" t="s">
        <v>4619</v>
      </c>
      <c r="D49" s="8" t="s">
        <v>6440</v>
      </c>
      <c r="E49" s="17">
        <v>0</v>
      </c>
      <c r="F49" s="8" t="s">
        <v>101</v>
      </c>
      <c r="G49" s="8" t="s">
        <v>4447</v>
      </c>
      <c r="H49" s="8" t="s">
        <v>4545</v>
      </c>
      <c r="I49" t="s">
        <v>170</v>
      </c>
    </row>
    <row r="50" spans="2:9" ht="17.25" customHeight="1" x14ac:dyDescent="0.3">
      <c r="B50" s="7" t="s">
        <v>170</v>
      </c>
      <c r="C50" s="8" t="s">
        <v>4621</v>
      </c>
      <c r="D50" s="8" t="s">
        <v>6441</v>
      </c>
      <c r="E50" s="17">
        <v>0</v>
      </c>
      <c r="F50" s="8" t="s">
        <v>101</v>
      </c>
      <c r="G50" s="8" t="s">
        <v>4447</v>
      </c>
      <c r="H50" s="8" t="s">
        <v>4545</v>
      </c>
      <c r="I50" t="s">
        <v>139</v>
      </c>
    </row>
    <row r="51" spans="2:9" ht="17.25" customHeight="1" x14ac:dyDescent="0.3">
      <c r="B51" s="7" t="s">
        <v>170</v>
      </c>
      <c r="C51" s="96" t="s">
        <v>4618</v>
      </c>
      <c r="D51" s="15" t="s">
        <v>6442</v>
      </c>
      <c r="E51" s="17">
        <v>0</v>
      </c>
      <c r="F51" s="8"/>
      <c r="G51" s="9"/>
      <c r="H51" s="8"/>
      <c r="I51"/>
    </row>
    <row r="52" spans="2:9" ht="17.25" customHeight="1" x14ac:dyDescent="0.3">
      <c r="B52" s="7" t="s">
        <v>170</v>
      </c>
      <c r="C52" s="96" t="s">
        <v>4629</v>
      </c>
      <c r="D52" s="15" t="s">
        <v>6443</v>
      </c>
      <c r="E52" s="17">
        <v>0</v>
      </c>
      <c r="F52" s="8"/>
      <c r="G52" s="9"/>
      <c r="H52" s="8"/>
      <c r="I52"/>
    </row>
    <row r="53" spans="2:9" ht="17.25" customHeight="1" x14ac:dyDescent="0.3">
      <c r="B53" s="7" t="s">
        <v>170</v>
      </c>
      <c r="C53" s="96" t="s">
        <v>4631</v>
      </c>
      <c r="D53" s="15" t="s">
        <v>6444</v>
      </c>
      <c r="E53" s="17">
        <v>0</v>
      </c>
      <c r="F53" s="8"/>
      <c r="G53" s="9"/>
      <c r="H53" s="8"/>
      <c r="I53"/>
    </row>
    <row r="54" spans="2:9" ht="17.25" customHeight="1" x14ac:dyDescent="0.3">
      <c r="B54" s="7" t="s">
        <v>170</v>
      </c>
      <c r="C54" s="96" t="s">
        <v>4638</v>
      </c>
      <c r="D54" s="15" t="s">
        <v>6445</v>
      </c>
      <c r="E54" s="17">
        <v>0</v>
      </c>
      <c r="F54" s="8"/>
      <c r="G54" s="9"/>
      <c r="H54" s="8"/>
      <c r="I54"/>
    </row>
    <row r="55" spans="2:9" ht="17.25" customHeight="1" x14ac:dyDescent="0.3">
      <c r="B55" s="7" t="s">
        <v>170</v>
      </c>
      <c r="C55" s="96" t="s">
        <v>4556</v>
      </c>
      <c r="D55" s="15" t="s">
        <v>6448</v>
      </c>
      <c r="E55" s="17">
        <v>0</v>
      </c>
      <c r="F55" s="8"/>
      <c r="G55" s="9"/>
      <c r="H55" s="8"/>
      <c r="I55"/>
    </row>
    <row r="56" spans="2:9" ht="17.25" customHeight="1" x14ac:dyDescent="0.3">
      <c r="B56" s="7" t="s">
        <v>139</v>
      </c>
      <c r="C56" s="96" t="s">
        <v>4557</v>
      </c>
      <c r="D56" s="15" t="s">
        <v>6449</v>
      </c>
      <c r="E56" s="17">
        <v>9193.1075268817203</v>
      </c>
      <c r="F56" s="8"/>
      <c r="G56" s="9"/>
      <c r="H56" s="8"/>
      <c r="I56"/>
    </row>
    <row r="57" spans="2:9" ht="17.25" customHeight="1" x14ac:dyDescent="0.3">
      <c r="B57" s="7" t="s">
        <v>139</v>
      </c>
      <c r="C57" s="96" t="s">
        <v>4559</v>
      </c>
      <c r="D57" s="15" t="s">
        <v>6450</v>
      </c>
      <c r="E57" s="17">
        <v>2298.2365591397852</v>
      </c>
      <c r="F57" s="8"/>
      <c r="G57" s="9"/>
      <c r="H57" s="8"/>
      <c r="I57"/>
    </row>
    <row r="58" spans="2:9" ht="17.25" customHeight="1" x14ac:dyDescent="0.3">
      <c r="B58" s="7" t="s">
        <v>139</v>
      </c>
      <c r="C58" s="96" t="s">
        <v>4558</v>
      </c>
      <c r="D58" s="15" t="s">
        <v>6451</v>
      </c>
      <c r="E58" s="17">
        <v>1419.1182795698926</v>
      </c>
      <c r="F58" s="8"/>
      <c r="G58" s="9"/>
      <c r="H58" s="8"/>
      <c r="I58"/>
    </row>
    <row r="59" spans="2:9" ht="17.25" customHeight="1" x14ac:dyDescent="0.3">
      <c r="B59" s="7" t="s">
        <v>139</v>
      </c>
      <c r="C59" s="96" t="s">
        <v>4560</v>
      </c>
      <c r="D59" s="15" t="s">
        <v>6452</v>
      </c>
      <c r="E59" s="17">
        <v>354.7956989247312</v>
      </c>
      <c r="F59" s="8"/>
      <c r="G59" s="9"/>
      <c r="H59" s="8"/>
      <c r="I59"/>
    </row>
    <row r="60" spans="2:9" ht="17.25" customHeight="1" x14ac:dyDescent="0.3">
      <c r="B60" s="7" t="s">
        <v>170</v>
      </c>
      <c r="C60" s="96" t="s">
        <v>4636</v>
      </c>
      <c r="D60" s="15" t="s">
        <v>6453</v>
      </c>
      <c r="E60" s="17">
        <v>0</v>
      </c>
      <c r="F60" s="8"/>
      <c r="G60" s="9"/>
      <c r="H60" s="8"/>
      <c r="I60"/>
    </row>
    <row r="61" spans="2:9" ht="17.25" customHeight="1" x14ac:dyDescent="0.3">
      <c r="B61" s="7" t="s">
        <v>170</v>
      </c>
      <c r="C61" s="97" t="s">
        <v>4635</v>
      </c>
      <c r="D61" s="8" t="s">
        <v>6454</v>
      </c>
      <c r="E61" s="17">
        <v>0</v>
      </c>
      <c r="F61" s="8"/>
      <c r="G61" s="9"/>
      <c r="H61" s="8"/>
      <c r="I61"/>
    </row>
    <row r="62" spans="2:9" ht="17.25" customHeight="1" x14ac:dyDescent="0.3">
      <c r="B62" s="7" t="s">
        <v>139</v>
      </c>
      <c r="C62" s="97" t="s">
        <v>4569</v>
      </c>
      <c r="D62" s="8" t="s">
        <v>6455</v>
      </c>
      <c r="E62" s="17">
        <v>355.5913978494624</v>
      </c>
      <c r="F62" s="8"/>
      <c r="G62" s="9"/>
      <c r="H62" s="8"/>
      <c r="I62"/>
    </row>
    <row r="63" spans="2:9" ht="17.25" customHeight="1" x14ac:dyDescent="0.3">
      <c r="B63" s="7" t="s">
        <v>139</v>
      </c>
      <c r="C63" s="97" t="s">
        <v>4570</v>
      </c>
      <c r="D63" s="8" t="s">
        <v>6456</v>
      </c>
      <c r="E63" s="17">
        <v>165.27956989247315</v>
      </c>
      <c r="F63" s="8"/>
      <c r="G63" s="9"/>
      <c r="H63" s="8"/>
      <c r="I63"/>
    </row>
    <row r="64" spans="2:9" ht="17.25" customHeight="1" x14ac:dyDescent="0.3">
      <c r="B64" s="7" t="s">
        <v>139</v>
      </c>
      <c r="C64" s="97" t="s">
        <v>4571</v>
      </c>
      <c r="D64" s="8" t="s">
        <v>6457</v>
      </c>
      <c r="E64" s="17">
        <v>88.967741935483872</v>
      </c>
      <c r="F64" s="8"/>
      <c r="G64" s="9"/>
      <c r="H64" s="8"/>
      <c r="I64"/>
    </row>
    <row r="65" spans="2:9" ht="17.25" customHeight="1" x14ac:dyDescent="0.3">
      <c r="B65" s="7" t="s">
        <v>139</v>
      </c>
      <c r="C65" s="97" t="s">
        <v>4572</v>
      </c>
      <c r="D65" s="8" t="s">
        <v>6458</v>
      </c>
      <c r="E65" s="17">
        <v>41.311827956989255</v>
      </c>
      <c r="F65" s="8"/>
      <c r="G65" s="9"/>
      <c r="H65" s="8"/>
      <c r="I65"/>
    </row>
    <row r="66" spans="2:9" ht="17.25" customHeight="1" x14ac:dyDescent="0.3">
      <c r="B66" s="7" t="s">
        <v>139</v>
      </c>
      <c r="C66" s="97" t="s">
        <v>4561</v>
      </c>
      <c r="D66" s="8" t="s">
        <v>6459</v>
      </c>
      <c r="E66" s="17">
        <v>4932.7311827956992</v>
      </c>
      <c r="F66" s="8"/>
      <c r="G66" s="9"/>
      <c r="H66" s="8"/>
      <c r="I66"/>
    </row>
    <row r="67" spans="2:9" ht="17.25" customHeight="1" x14ac:dyDescent="0.3">
      <c r="B67" s="7" t="s">
        <v>139</v>
      </c>
      <c r="C67" s="97" t="s">
        <v>4562</v>
      </c>
      <c r="D67" s="8" t="s">
        <v>6460</v>
      </c>
      <c r="E67" s="17">
        <v>2292.8387096774195</v>
      </c>
      <c r="F67" s="8"/>
      <c r="G67" s="9"/>
      <c r="H67" s="8"/>
      <c r="I67"/>
    </row>
    <row r="68" spans="2:9" ht="17.25" customHeight="1" x14ac:dyDescent="0.3">
      <c r="B68" s="7" t="s">
        <v>139</v>
      </c>
      <c r="C68" s="97" t="s">
        <v>4563</v>
      </c>
      <c r="D68" s="8" t="s">
        <v>6461</v>
      </c>
      <c r="E68" s="17">
        <v>1233.1397849462367</v>
      </c>
      <c r="F68" s="8"/>
      <c r="G68" s="9"/>
      <c r="H68" s="8"/>
      <c r="I68"/>
    </row>
    <row r="69" spans="2:9" ht="17.25" customHeight="1" x14ac:dyDescent="0.3">
      <c r="B69" s="7" t="s">
        <v>139</v>
      </c>
      <c r="C69" s="97" t="s">
        <v>4564</v>
      </c>
      <c r="D69" s="8" t="s">
        <v>6462</v>
      </c>
      <c r="E69" s="17">
        <v>573.26881720430106</v>
      </c>
      <c r="F69" s="8"/>
      <c r="G69" s="9"/>
      <c r="H69" s="8"/>
      <c r="I69"/>
    </row>
    <row r="70" spans="2:9" ht="17.25" customHeight="1" x14ac:dyDescent="0.3">
      <c r="B70" s="7" t="s">
        <v>139</v>
      </c>
      <c r="C70" s="97" t="s">
        <v>4565</v>
      </c>
      <c r="D70" s="8" t="s">
        <v>6463</v>
      </c>
      <c r="E70" s="17">
        <v>4932.7311827956992</v>
      </c>
      <c r="F70" s="8"/>
      <c r="G70" s="9"/>
      <c r="H70" s="8"/>
      <c r="I70"/>
    </row>
    <row r="71" spans="2:9" ht="17.25" customHeight="1" x14ac:dyDescent="0.3">
      <c r="B71" s="7" t="s">
        <v>139</v>
      </c>
      <c r="C71" s="97" t="s">
        <v>4566</v>
      </c>
      <c r="D71" s="8" t="s">
        <v>6464</v>
      </c>
      <c r="E71" s="17">
        <v>2292.8387096774195</v>
      </c>
      <c r="F71" s="8"/>
      <c r="G71" s="9"/>
      <c r="H71" s="8"/>
      <c r="I71"/>
    </row>
    <row r="72" spans="2:9" ht="17.25" customHeight="1" x14ac:dyDescent="0.3">
      <c r="B72" s="7" t="s">
        <v>139</v>
      </c>
      <c r="C72" s="97" t="s">
        <v>4567</v>
      </c>
      <c r="D72" s="8" t="s">
        <v>6465</v>
      </c>
      <c r="E72" s="17">
        <v>1233.1397849462367</v>
      </c>
      <c r="F72" s="8"/>
      <c r="G72" s="9"/>
      <c r="H72" s="8"/>
      <c r="I72"/>
    </row>
    <row r="73" spans="2:9" ht="17.25" customHeight="1" x14ac:dyDescent="0.3">
      <c r="B73" s="7" t="s">
        <v>139</v>
      </c>
      <c r="C73" s="97" t="s">
        <v>4568</v>
      </c>
      <c r="D73" s="8" t="s">
        <v>6466</v>
      </c>
      <c r="E73" s="17">
        <v>573.26881720430106</v>
      </c>
      <c r="F73" s="8"/>
      <c r="G73" s="9"/>
      <c r="H73" s="8"/>
      <c r="I73"/>
    </row>
    <row r="74" spans="2:9" ht="17.25" customHeight="1" x14ac:dyDescent="0.3">
      <c r="B74" s="7" t="s">
        <v>170</v>
      </c>
      <c r="C74" s="97" t="s">
        <v>4551</v>
      </c>
      <c r="D74" s="8" t="s">
        <v>6467</v>
      </c>
      <c r="E74" s="17">
        <v>0</v>
      </c>
      <c r="F74" s="8"/>
      <c r="G74" s="9"/>
      <c r="H74" s="8"/>
      <c r="I74"/>
    </row>
    <row r="75" spans="2:9" ht="17.25" customHeight="1" x14ac:dyDescent="0.3">
      <c r="B75" s="7" t="s">
        <v>139</v>
      </c>
      <c r="C75" s="97" t="s">
        <v>4552</v>
      </c>
      <c r="D75" s="8" t="s">
        <v>6468</v>
      </c>
      <c r="E75" s="17">
        <v>36896.150537634407</v>
      </c>
      <c r="F75" s="8"/>
      <c r="G75" s="9"/>
      <c r="H75" s="8"/>
      <c r="I75"/>
    </row>
    <row r="76" spans="2:9" ht="17.25" customHeight="1" x14ac:dyDescent="0.3">
      <c r="B76" s="7" t="s">
        <v>139</v>
      </c>
      <c r="C76" s="97" t="s">
        <v>4554</v>
      </c>
      <c r="D76" s="8" t="s">
        <v>6469</v>
      </c>
      <c r="E76" s="17">
        <v>9224.0107526881729</v>
      </c>
      <c r="F76" s="8"/>
      <c r="G76" s="9"/>
      <c r="H76" s="8"/>
      <c r="I76"/>
    </row>
    <row r="77" spans="2:9" ht="17.25" customHeight="1" x14ac:dyDescent="0.3">
      <c r="B77" s="7" t="s">
        <v>139</v>
      </c>
      <c r="C77" s="97" t="s">
        <v>4553</v>
      </c>
      <c r="D77" s="8" t="s">
        <v>6470</v>
      </c>
      <c r="E77" s="17">
        <v>14035</v>
      </c>
      <c r="F77" s="8"/>
      <c r="G77" s="9"/>
      <c r="H77" s="8"/>
      <c r="I77"/>
    </row>
    <row r="78" spans="2:9" ht="17.25" customHeight="1" x14ac:dyDescent="0.3">
      <c r="B78" s="7" t="s">
        <v>139</v>
      </c>
      <c r="C78" s="97" t="s">
        <v>4555</v>
      </c>
      <c r="D78" s="8" t="s">
        <v>6471</v>
      </c>
      <c r="E78" s="17">
        <v>3508.6989247311831</v>
      </c>
      <c r="F78" s="8"/>
      <c r="G78" s="9"/>
      <c r="H78" s="8"/>
      <c r="I78"/>
    </row>
    <row r="79" spans="2:9" ht="17.25" customHeight="1" x14ac:dyDescent="0.3">
      <c r="B79" s="7" t="s">
        <v>170</v>
      </c>
      <c r="C79" s="97" t="s">
        <v>4599</v>
      </c>
      <c r="D79" s="8" t="s">
        <v>6472</v>
      </c>
      <c r="E79" s="17">
        <v>0</v>
      </c>
      <c r="F79" s="8"/>
      <c r="G79" s="9"/>
      <c r="H79" s="8"/>
      <c r="I79"/>
    </row>
    <row r="80" spans="2:9" ht="17.25" customHeight="1" x14ac:dyDescent="0.3">
      <c r="B80" s="7" t="s">
        <v>170</v>
      </c>
      <c r="C80" s="97" t="s">
        <v>4547</v>
      </c>
      <c r="D80" s="8" t="s">
        <v>6473</v>
      </c>
      <c r="E80" s="17">
        <v>0</v>
      </c>
      <c r="F80" s="8"/>
      <c r="G80" s="9"/>
      <c r="H80" s="8"/>
      <c r="I80"/>
    </row>
    <row r="81" spans="2:9" ht="17.25" customHeight="1" x14ac:dyDescent="0.3">
      <c r="B81" s="7" t="s">
        <v>139</v>
      </c>
      <c r="C81" s="97" t="s">
        <v>4549</v>
      </c>
      <c r="D81" s="8" t="s">
        <v>6474</v>
      </c>
      <c r="E81" s="17">
        <v>1649.3440860215055</v>
      </c>
      <c r="F81" s="8"/>
      <c r="G81" s="9"/>
      <c r="H81" s="8"/>
      <c r="I81"/>
    </row>
    <row r="82" spans="2:9" ht="17.25" customHeight="1" x14ac:dyDescent="0.3">
      <c r="B82" s="7" t="s">
        <v>139</v>
      </c>
      <c r="C82" s="97" t="s">
        <v>4550</v>
      </c>
      <c r="D82" s="8" t="s">
        <v>6475</v>
      </c>
      <c r="E82" s="17">
        <v>412.38709677419354</v>
      </c>
      <c r="F82" s="8"/>
      <c r="G82" s="9"/>
      <c r="H82" s="8"/>
      <c r="I82"/>
    </row>
    <row r="83" spans="2:9" ht="17.25" customHeight="1" x14ac:dyDescent="0.3">
      <c r="B83" s="7" t="s">
        <v>139</v>
      </c>
      <c r="C83" s="97" t="s">
        <v>4623</v>
      </c>
      <c r="D83" s="8" t="s">
        <v>6476</v>
      </c>
      <c r="E83" s="17">
        <v>74.838709677419359</v>
      </c>
      <c r="F83" s="8"/>
      <c r="G83" s="9"/>
      <c r="H83" s="8"/>
      <c r="I83"/>
    </row>
    <row r="84" spans="2:9" ht="17.25" customHeight="1" x14ac:dyDescent="0.3">
      <c r="B84" s="7" t="s">
        <v>139</v>
      </c>
      <c r="C84" s="97" t="s">
        <v>4624</v>
      </c>
      <c r="D84" s="8" t="s">
        <v>6477</v>
      </c>
      <c r="E84" s="17">
        <v>74.838709677419359</v>
      </c>
      <c r="F84" s="8"/>
      <c r="G84" s="9"/>
      <c r="H84" s="8"/>
      <c r="I84"/>
    </row>
    <row r="85" spans="2:9" ht="17.25" customHeight="1" x14ac:dyDescent="0.3">
      <c r="B85" s="7" t="s">
        <v>139</v>
      </c>
      <c r="C85" s="97" t="s">
        <v>4625</v>
      </c>
      <c r="D85" s="8" t="s">
        <v>6478</v>
      </c>
      <c r="E85" s="17">
        <v>18.731182795698928</v>
      </c>
      <c r="F85" s="8"/>
      <c r="G85" s="9"/>
      <c r="H85" s="8"/>
      <c r="I85"/>
    </row>
    <row r="86" spans="2:9" ht="17.25" customHeight="1" x14ac:dyDescent="0.3">
      <c r="B86" s="7" t="s">
        <v>139</v>
      </c>
      <c r="C86" s="97" t="s">
        <v>4626</v>
      </c>
      <c r="D86" s="8" t="s">
        <v>6479</v>
      </c>
      <c r="E86" s="17">
        <v>18.731182795698928</v>
      </c>
      <c r="F86" s="8"/>
      <c r="G86" s="9"/>
      <c r="H86" s="8"/>
      <c r="I86"/>
    </row>
    <row r="87" spans="2:9" ht="17.25" customHeight="1" x14ac:dyDescent="0.3">
      <c r="B87" s="7" t="s">
        <v>170</v>
      </c>
      <c r="C87" s="97" t="s">
        <v>4627</v>
      </c>
      <c r="D87" s="8" t="s">
        <v>6480</v>
      </c>
      <c r="E87" s="17">
        <v>0</v>
      </c>
      <c r="F87" s="8"/>
      <c r="G87" s="9"/>
      <c r="H87" s="8"/>
      <c r="I87"/>
    </row>
    <row r="88" spans="2:9" ht="17.25" customHeight="1" x14ac:dyDescent="0.3">
      <c r="B88" s="7" t="s">
        <v>170</v>
      </c>
      <c r="C88" s="97" t="s">
        <v>4622</v>
      </c>
      <c r="D88" s="8" t="s">
        <v>6481</v>
      </c>
      <c r="E88" s="17">
        <v>0</v>
      </c>
      <c r="F88" s="8"/>
      <c r="G88" s="9"/>
      <c r="H88" s="8"/>
      <c r="I88"/>
    </row>
    <row r="89" spans="2:9" ht="17.25" customHeight="1" x14ac:dyDescent="0.3">
      <c r="B89" s="7" t="s">
        <v>170</v>
      </c>
      <c r="C89" s="97" t="s">
        <v>4639</v>
      </c>
      <c r="D89" s="8" t="s">
        <v>6482</v>
      </c>
      <c r="E89" s="17">
        <v>0</v>
      </c>
      <c r="F89" s="8"/>
      <c r="G89" s="9"/>
      <c r="H89" s="8"/>
      <c r="I89"/>
    </row>
    <row r="90" spans="2:9" ht="17.25" customHeight="1" x14ac:dyDescent="0.3">
      <c r="B90" s="7" t="s">
        <v>139</v>
      </c>
      <c r="C90" s="97" t="s">
        <v>4590</v>
      </c>
      <c r="D90" s="8" t="s">
        <v>6483</v>
      </c>
      <c r="E90" s="17">
        <v>32.268817204301079</v>
      </c>
      <c r="F90" s="8"/>
      <c r="G90" s="9"/>
      <c r="H90" s="8"/>
      <c r="I90"/>
    </row>
    <row r="91" spans="2:9" ht="17.25" customHeight="1" x14ac:dyDescent="0.3">
      <c r="B91" s="7" t="s">
        <v>139</v>
      </c>
      <c r="C91" s="97" t="s">
        <v>4591</v>
      </c>
      <c r="D91" s="8" t="s">
        <v>6484</v>
      </c>
      <c r="E91" s="17">
        <v>8.0430107526881738</v>
      </c>
      <c r="F91" s="8"/>
      <c r="G91" s="9"/>
      <c r="H91" s="8"/>
      <c r="I91"/>
    </row>
    <row r="92" spans="2:9" ht="17.25" customHeight="1" x14ac:dyDescent="0.3">
      <c r="B92" s="7" t="s">
        <v>170</v>
      </c>
      <c r="C92" s="97" t="s">
        <v>4592</v>
      </c>
      <c r="D92" s="8" t="s">
        <v>6485</v>
      </c>
      <c r="E92" s="17">
        <v>0</v>
      </c>
      <c r="F92" s="8"/>
      <c r="G92" s="9"/>
      <c r="H92" s="8"/>
      <c r="I92"/>
    </row>
    <row r="93" spans="2:9" ht="17.25" customHeight="1" x14ac:dyDescent="0.3">
      <c r="B93" s="7" t="s">
        <v>170</v>
      </c>
      <c r="C93" s="97" t="s">
        <v>4637</v>
      </c>
      <c r="D93" s="8" t="s">
        <v>6486</v>
      </c>
      <c r="E93" s="17">
        <v>0</v>
      </c>
      <c r="F93" s="8"/>
      <c r="G93" s="9"/>
      <c r="H93" s="8"/>
      <c r="I93"/>
    </row>
    <row r="94" spans="2:9" ht="17.25" customHeight="1" x14ac:dyDescent="0.3">
      <c r="B94" s="7" t="s">
        <v>170</v>
      </c>
      <c r="C94" s="97" t="s">
        <v>4573</v>
      </c>
      <c r="D94" s="8" t="s">
        <v>6489</v>
      </c>
      <c r="E94" s="17">
        <v>0</v>
      </c>
      <c r="F94" s="8"/>
      <c r="G94" s="9"/>
      <c r="H94" s="8"/>
      <c r="I94"/>
    </row>
    <row r="95" spans="2:9" ht="17.25" customHeight="1" x14ac:dyDescent="0.3">
      <c r="B95" s="7" t="s">
        <v>139</v>
      </c>
      <c r="C95" s="97" t="s">
        <v>4575</v>
      </c>
      <c r="D95" s="8" t="s">
        <v>6490</v>
      </c>
      <c r="E95" s="17">
        <v>6569.4623655913983</v>
      </c>
      <c r="F95" s="8"/>
      <c r="G95" s="9"/>
      <c r="H95" s="8"/>
      <c r="I95"/>
    </row>
    <row r="96" spans="2:9" ht="17.25" customHeight="1" x14ac:dyDescent="0.3">
      <c r="B96" s="7" t="s">
        <v>139</v>
      </c>
      <c r="C96" s="97" t="s">
        <v>4576</v>
      </c>
      <c r="D96" s="8" t="s">
        <v>6491</v>
      </c>
      <c r="E96" s="17">
        <v>1642.4086021505377</v>
      </c>
      <c r="F96" s="8"/>
      <c r="G96" s="9"/>
      <c r="H96" s="8"/>
      <c r="I96"/>
    </row>
    <row r="97" spans="2:9" ht="17.25" customHeight="1" x14ac:dyDescent="0.3">
      <c r="B97" s="7" t="s">
        <v>139</v>
      </c>
      <c r="C97" s="97" t="s">
        <v>4578</v>
      </c>
      <c r="D97" s="8" t="s">
        <v>6492</v>
      </c>
      <c r="E97" s="17">
        <v>12.752688172043012</v>
      </c>
      <c r="F97" s="8"/>
      <c r="G97" s="9"/>
      <c r="H97" s="8"/>
      <c r="I97"/>
    </row>
    <row r="98" spans="2:9" ht="17.25" customHeight="1" x14ac:dyDescent="0.3">
      <c r="B98" s="7" t="s">
        <v>139</v>
      </c>
      <c r="C98" s="97" t="s">
        <v>4579</v>
      </c>
      <c r="D98" s="8" t="s">
        <v>6493</v>
      </c>
      <c r="E98" s="17">
        <v>3.1505376344086025</v>
      </c>
      <c r="F98" s="8"/>
      <c r="G98" s="9"/>
      <c r="H98" s="8"/>
      <c r="I98"/>
    </row>
    <row r="99" spans="2:9" ht="17.25" customHeight="1" x14ac:dyDescent="0.3">
      <c r="B99" s="7" t="s">
        <v>170</v>
      </c>
      <c r="C99" s="97" t="s">
        <v>4628</v>
      </c>
      <c r="D99" s="8" t="s">
        <v>6494</v>
      </c>
      <c r="E99" s="17">
        <v>0</v>
      </c>
      <c r="F99" s="8"/>
      <c r="G99" s="9"/>
      <c r="H99" s="8"/>
      <c r="I99"/>
    </row>
    <row r="100" spans="2:9" ht="17.25" customHeight="1" x14ac:dyDescent="0.3">
      <c r="B100" s="7" t="s">
        <v>170</v>
      </c>
      <c r="C100" s="97" t="s">
        <v>4634</v>
      </c>
      <c r="D100" s="8" t="s">
        <v>6495</v>
      </c>
      <c r="E100" s="17">
        <v>0</v>
      </c>
      <c r="F100" s="8"/>
      <c r="G100" s="9"/>
      <c r="H100" s="8"/>
      <c r="I100"/>
    </row>
    <row r="101" spans="2:9" ht="17.25" customHeight="1" x14ac:dyDescent="0.3">
      <c r="B101" s="7" t="s">
        <v>170</v>
      </c>
      <c r="C101" s="97" t="s">
        <v>4630</v>
      </c>
      <c r="D101" s="8" t="s">
        <v>6496</v>
      </c>
      <c r="E101" s="17">
        <v>0</v>
      </c>
      <c r="F101" s="8"/>
      <c r="G101" s="9"/>
      <c r="H101" s="8"/>
      <c r="I101"/>
    </row>
    <row r="102" spans="2:9" ht="17.25" customHeight="1" x14ac:dyDescent="0.3">
      <c r="B102" s="7" t="s">
        <v>139</v>
      </c>
      <c r="C102" s="97" t="s">
        <v>4604</v>
      </c>
      <c r="D102" s="8" t="s">
        <v>6497</v>
      </c>
      <c r="E102" s="17">
        <v>237.3763440860215</v>
      </c>
      <c r="F102" s="8"/>
      <c r="G102" s="9"/>
      <c r="H102" s="8"/>
      <c r="I102"/>
    </row>
    <row r="103" spans="2:9" ht="17.25" customHeight="1" x14ac:dyDescent="0.3">
      <c r="B103" s="7" t="s">
        <v>139</v>
      </c>
      <c r="C103" s="98" t="s">
        <v>4605</v>
      </c>
      <c r="D103" s="12" t="s">
        <v>6498</v>
      </c>
      <c r="E103" s="17">
        <v>59.354838709677423</v>
      </c>
      <c r="F103" s="12"/>
      <c r="G103" s="13"/>
      <c r="H103" s="12"/>
      <c r="I103"/>
    </row>
    <row r="104" spans="2:9" ht="17.25" customHeight="1" x14ac:dyDescent="0.3">
      <c r="B104" s="7" t="s">
        <v>5897</v>
      </c>
      <c r="C104" s="8" t="s">
        <v>12311</v>
      </c>
      <c r="D104" s="8" t="s">
        <v>12307</v>
      </c>
      <c r="E104" s="17">
        <v>95.548387096774206</v>
      </c>
      <c r="F104" s="8"/>
      <c r="G104" s="9"/>
      <c r="H104" s="8"/>
      <c r="I104"/>
    </row>
    <row r="105" spans="2:9" ht="17.25" customHeight="1" x14ac:dyDescent="0.3">
      <c r="B105" s="7" t="s">
        <v>5897</v>
      </c>
      <c r="C105" s="8" t="s">
        <v>12312</v>
      </c>
      <c r="D105" s="8" t="s">
        <v>12301</v>
      </c>
      <c r="E105" s="17">
        <v>666.9354838709678</v>
      </c>
      <c r="F105" s="8"/>
      <c r="G105" s="9"/>
      <c r="H105" s="8"/>
      <c r="I105"/>
    </row>
    <row r="106" spans="2:9" ht="17.25" customHeight="1" x14ac:dyDescent="0.3">
      <c r="B106" s="7" t="s">
        <v>5897</v>
      </c>
      <c r="C106" s="8" t="s">
        <v>12313</v>
      </c>
      <c r="D106" s="8" t="s">
        <v>12309</v>
      </c>
      <c r="E106" s="17">
        <v>631.92473118279577</v>
      </c>
      <c r="F106" s="8"/>
      <c r="G106" s="9"/>
      <c r="H106" s="8"/>
      <c r="I106"/>
    </row>
    <row r="107" spans="2:9" ht="17.25" customHeight="1" x14ac:dyDescent="0.3">
      <c r="B107" s="7" t="s">
        <v>5897</v>
      </c>
      <c r="C107" s="8" t="s">
        <v>12314</v>
      </c>
      <c r="D107" s="8" t="s">
        <v>12304</v>
      </c>
      <c r="E107" s="17">
        <v>358.81720430107526</v>
      </c>
      <c r="F107" s="8"/>
      <c r="G107" s="9"/>
      <c r="H107" s="8"/>
      <c r="I107"/>
    </row>
    <row r="108" spans="2:9" ht="17.25" customHeight="1" x14ac:dyDescent="0.3">
      <c r="B108" s="7" t="s">
        <v>5897</v>
      </c>
      <c r="C108" s="8" t="s">
        <v>12315</v>
      </c>
      <c r="D108" s="8" t="s">
        <v>12305</v>
      </c>
      <c r="E108" s="17">
        <v>737.26881720430106</v>
      </c>
      <c r="F108" s="8"/>
      <c r="G108" s="9"/>
      <c r="H108" s="8"/>
      <c r="I108"/>
    </row>
    <row r="109" spans="2:9" ht="17.25" customHeight="1" x14ac:dyDescent="0.3">
      <c r="B109" s="7" t="s">
        <v>5897</v>
      </c>
      <c r="C109" s="8" t="s">
        <v>12316</v>
      </c>
      <c r="D109" s="8" t="s">
        <v>12303</v>
      </c>
      <c r="E109" s="17">
        <v>1237.6451612903227</v>
      </c>
      <c r="F109" s="8"/>
      <c r="G109" s="9"/>
      <c r="H109" s="8"/>
      <c r="I109"/>
    </row>
    <row r="110" spans="2:9" ht="17.25" customHeight="1" x14ac:dyDescent="0.3">
      <c r="B110" s="7" t="s">
        <v>5897</v>
      </c>
      <c r="C110" s="8" t="s">
        <v>12317</v>
      </c>
      <c r="D110" s="8" t="s">
        <v>12302</v>
      </c>
      <c r="E110" s="17">
        <v>193.43010752688173</v>
      </c>
      <c r="F110" s="8"/>
      <c r="G110" s="9"/>
      <c r="H110" s="8"/>
      <c r="I110"/>
    </row>
    <row r="111" spans="2:9" ht="17.25" customHeight="1" x14ac:dyDescent="0.3">
      <c r="B111" s="7" t="s">
        <v>5897</v>
      </c>
      <c r="C111" s="8" t="s">
        <v>12318</v>
      </c>
      <c r="D111" s="8" t="s">
        <v>12308</v>
      </c>
      <c r="E111" s="17">
        <v>183.33333333333334</v>
      </c>
      <c r="F111" s="8"/>
      <c r="G111" s="9"/>
      <c r="H111" s="8"/>
      <c r="I111"/>
    </row>
    <row r="112" spans="2:9" ht="17.25" customHeight="1" x14ac:dyDescent="0.3">
      <c r="B112" s="7" t="s">
        <v>5897</v>
      </c>
      <c r="C112" s="8" t="s">
        <v>12319</v>
      </c>
      <c r="D112" s="8" t="s">
        <v>12306</v>
      </c>
      <c r="E112" s="17">
        <v>213.75268817204301</v>
      </c>
      <c r="F112" s="8"/>
      <c r="G112" s="9"/>
      <c r="H112" s="8"/>
      <c r="I112"/>
    </row>
    <row r="113" spans="2:9" ht="17.25" customHeight="1" x14ac:dyDescent="0.3">
      <c r="B113" s="7" t="s">
        <v>5897</v>
      </c>
      <c r="C113" s="12" t="s">
        <v>12320</v>
      </c>
      <c r="D113" s="8" t="s">
        <v>12310</v>
      </c>
      <c r="E113" s="17">
        <v>329.19354838709677</v>
      </c>
      <c r="F113" s="12"/>
      <c r="G113" s="13"/>
      <c r="H113" s="12"/>
      <c r="I113"/>
    </row>
    <row r="114" spans="2:9" ht="17.25" customHeight="1" x14ac:dyDescent="0.3">
      <c r="B114" s="7" t="s">
        <v>5897</v>
      </c>
      <c r="C114" s="114" t="s">
        <v>12660</v>
      </c>
      <c r="D114" s="114" t="s">
        <v>12633</v>
      </c>
      <c r="E114" s="17">
        <v>9.4193548387096779</v>
      </c>
      <c r="F114" s="114"/>
      <c r="G114" s="115"/>
      <c r="H114" s="114"/>
      <c r="I114" s="125"/>
    </row>
    <row r="115" spans="2:9" ht="17.25" customHeight="1" x14ac:dyDescent="0.3">
      <c r="B115" s="7" t="s">
        <v>5897</v>
      </c>
      <c r="C115" s="114" t="s">
        <v>12661</v>
      </c>
      <c r="D115" s="114" t="s">
        <v>12617</v>
      </c>
      <c r="E115" s="17">
        <v>1760.1935483870968</v>
      </c>
      <c r="F115" s="114"/>
      <c r="G115" s="115"/>
      <c r="H115" s="114"/>
      <c r="I115" s="125"/>
    </row>
    <row r="116" spans="2:9" ht="17.25" customHeight="1" x14ac:dyDescent="0.3">
      <c r="B116" s="7" t="s">
        <v>5897</v>
      </c>
      <c r="C116" s="114" t="s">
        <v>12662</v>
      </c>
      <c r="D116" s="114" t="s">
        <v>12653</v>
      </c>
      <c r="E116" s="17">
        <v>37.580645161290327</v>
      </c>
      <c r="F116" s="114"/>
      <c r="G116" s="115"/>
      <c r="H116" s="114"/>
      <c r="I116" s="125"/>
    </row>
    <row r="117" spans="2:9" ht="17.25" customHeight="1" x14ac:dyDescent="0.3">
      <c r="B117" s="7" t="s">
        <v>5897</v>
      </c>
      <c r="C117" s="114" t="s">
        <v>12663</v>
      </c>
      <c r="D117" s="114" t="s">
        <v>12655</v>
      </c>
      <c r="E117" s="17">
        <v>220.02150537634409</v>
      </c>
      <c r="F117" s="114"/>
      <c r="G117" s="115"/>
      <c r="H117" s="114"/>
      <c r="I117" s="125"/>
    </row>
    <row r="118" spans="2:9" ht="17.25" customHeight="1" x14ac:dyDescent="0.3">
      <c r="B118" s="7" t="s">
        <v>5897</v>
      </c>
      <c r="C118" s="114" t="s">
        <v>12664</v>
      </c>
      <c r="D118" s="114" t="s">
        <v>12651</v>
      </c>
      <c r="E118" s="17">
        <v>37.580645161290327</v>
      </c>
      <c r="F118" s="114"/>
      <c r="G118" s="115"/>
      <c r="H118" s="114"/>
      <c r="I118" s="125"/>
    </row>
    <row r="119" spans="2:9" ht="17.25" customHeight="1" x14ac:dyDescent="0.3">
      <c r="B119" s="7" t="s">
        <v>5897</v>
      </c>
      <c r="C119" s="114" t="s">
        <v>12665</v>
      </c>
      <c r="D119" s="114" t="s">
        <v>12639</v>
      </c>
      <c r="E119" s="17">
        <v>37.580645161290327</v>
      </c>
      <c r="F119" s="114"/>
      <c r="G119" s="115"/>
      <c r="H119" s="114"/>
      <c r="I119" s="125"/>
    </row>
    <row r="120" spans="2:9" ht="17.25" customHeight="1" x14ac:dyDescent="0.3">
      <c r="B120" s="7" t="s">
        <v>5897</v>
      </c>
      <c r="C120" s="114" t="s">
        <v>12666</v>
      </c>
      <c r="D120" s="114" t="s">
        <v>12621</v>
      </c>
      <c r="E120" s="17">
        <v>1199.1827956989248</v>
      </c>
      <c r="F120" s="114"/>
      <c r="G120" s="115"/>
      <c r="H120" s="114"/>
      <c r="I120" s="125"/>
    </row>
    <row r="121" spans="2:9" ht="17.25" customHeight="1" x14ac:dyDescent="0.3">
      <c r="B121" s="7" t="s">
        <v>5897</v>
      </c>
      <c r="C121" s="114" t="s">
        <v>12667</v>
      </c>
      <c r="D121" s="114" t="s">
        <v>12645</v>
      </c>
      <c r="E121" s="17">
        <v>599.64516129032256</v>
      </c>
      <c r="F121" s="114"/>
      <c r="G121" s="115"/>
      <c r="H121" s="114"/>
      <c r="I121" s="125"/>
    </row>
    <row r="122" spans="2:9" ht="17.25" customHeight="1" x14ac:dyDescent="0.3">
      <c r="B122" s="7" t="s">
        <v>5897</v>
      </c>
      <c r="C122" s="114" t="s">
        <v>12668</v>
      </c>
      <c r="D122" s="114" t="s">
        <v>12649</v>
      </c>
      <c r="E122" s="17">
        <v>9.4193548387096779</v>
      </c>
      <c r="F122" s="114"/>
      <c r="G122" s="115"/>
      <c r="H122" s="114"/>
      <c r="I122" s="125"/>
    </row>
    <row r="123" spans="2:9" ht="17.25" customHeight="1" x14ac:dyDescent="0.3">
      <c r="B123" s="7" t="s">
        <v>5897</v>
      </c>
      <c r="C123" s="114" t="s">
        <v>12669</v>
      </c>
      <c r="D123" s="114" t="s">
        <v>12637</v>
      </c>
      <c r="E123" s="17">
        <v>9.4193548387096779</v>
      </c>
      <c r="F123" s="114"/>
      <c r="G123" s="115"/>
      <c r="H123" s="114"/>
      <c r="I123" s="125"/>
    </row>
    <row r="124" spans="2:9" ht="17.25" customHeight="1" x14ac:dyDescent="0.3">
      <c r="B124" s="7" t="s">
        <v>5897</v>
      </c>
      <c r="C124" s="114" t="s">
        <v>12670</v>
      </c>
      <c r="D124" s="114" t="s">
        <v>12619</v>
      </c>
      <c r="E124" s="17">
        <v>9.4193548387096779</v>
      </c>
      <c r="F124" s="114"/>
      <c r="G124" s="115"/>
      <c r="H124" s="114"/>
      <c r="I124" s="125"/>
    </row>
    <row r="125" spans="2:9" ht="17.25" customHeight="1" x14ac:dyDescent="0.3">
      <c r="B125" s="7" t="s">
        <v>5897</v>
      </c>
      <c r="C125" s="114" t="s">
        <v>12671</v>
      </c>
      <c r="D125" s="114" t="s">
        <v>12615</v>
      </c>
      <c r="E125" s="17">
        <v>4797.0645161290331</v>
      </c>
      <c r="F125" s="114"/>
      <c r="G125" s="115"/>
      <c r="H125" s="114"/>
      <c r="I125" s="125"/>
    </row>
    <row r="126" spans="2:9" ht="17.25" customHeight="1" x14ac:dyDescent="0.3">
      <c r="B126" s="7" t="s">
        <v>5897</v>
      </c>
      <c r="C126" s="114" t="s">
        <v>12672</v>
      </c>
      <c r="D126" s="114" t="s">
        <v>12647</v>
      </c>
      <c r="E126" s="17">
        <v>149.88172043010752</v>
      </c>
      <c r="F126" s="114"/>
      <c r="G126" s="115"/>
      <c r="H126" s="114"/>
      <c r="I126" s="125"/>
    </row>
    <row r="127" spans="2:9" ht="17.25" customHeight="1" x14ac:dyDescent="0.3">
      <c r="B127" s="7" t="s">
        <v>5897</v>
      </c>
      <c r="C127" s="114" t="s">
        <v>12673</v>
      </c>
      <c r="D127" s="114" t="s">
        <v>12635</v>
      </c>
      <c r="E127" s="17">
        <v>440.05376344086022</v>
      </c>
      <c r="F127" s="114"/>
      <c r="G127" s="115"/>
      <c r="H127" s="114"/>
      <c r="I127" s="125"/>
    </row>
    <row r="128" spans="2:9" ht="17.25" customHeight="1" x14ac:dyDescent="0.3">
      <c r="B128" s="7" t="s">
        <v>5897</v>
      </c>
      <c r="C128" s="114" t="s">
        <v>12674</v>
      </c>
      <c r="D128" s="114" t="s">
        <v>12643</v>
      </c>
      <c r="E128" s="17">
        <v>37.580645161290327</v>
      </c>
      <c r="F128" s="114"/>
      <c r="G128" s="115"/>
      <c r="H128" s="114"/>
      <c r="I128" s="125"/>
    </row>
    <row r="129" spans="2:9" ht="17.25" customHeight="1" x14ac:dyDescent="0.3">
      <c r="B129" s="7" t="s">
        <v>5897</v>
      </c>
      <c r="C129" s="114" t="s">
        <v>12675</v>
      </c>
      <c r="D129" s="114" t="s">
        <v>12623</v>
      </c>
      <c r="E129" s="17">
        <v>37.580645161290327</v>
      </c>
      <c r="F129" s="114"/>
      <c r="G129" s="115"/>
      <c r="H129" s="114"/>
      <c r="I129" s="125"/>
    </row>
    <row r="130" spans="2:9" ht="17.25" customHeight="1" x14ac:dyDescent="0.3">
      <c r="B130" s="7" t="s">
        <v>5897</v>
      </c>
      <c r="C130" s="114" t="s">
        <v>12676</v>
      </c>
      <c r="D130" s="114" t="s">
        <v>12625</v>
      </c>
      <c r="E130" s="17">
        <v>9.4193548387096779</v>
      </c>
      <c r="F130" s="114"/>
      <c r="G130" s="115"/>
      <c r="H130" s="114"/>
      <c r="I130" s="125"/>
    </row>
    <row r="131" spans="2:9" ht="17.25" customHeight="1" x14ac:dyDescent="0.3">
      <c r="B131" s="7" t="s">
        <v>5897</v>
      </c>
      <c r="C131" s="114" t="s">
        <v>12677</v>
      </c>
      <c r="D131" s="114" t="s">
        <v>12657</v>
      </c>
      <c r="E131" s="17">
        <v>54.935483870967751</v>
      </c>
      <c r="F131" s="114"/>
      <c r="G131" s="115"/>
      <c r="H131" s="114"/>
      <c r="I131" s="125"/>
    </row>
    <row r="132" spans="2:9" ht="17.25" customHeight="1" x14ac:dyDescent="0.3">
      <c r="B132" s="7" t="s">
        <v>5897</v>
      </c>
      <c r="C132" s="114" t="s">
        <v>12678</v>
      </c>
      <c r="D132" s="114" t="s">
        <v>12659</v>
      </c>
      <c r="E132" s="17">
        <v>37.580645161290327</v>
      </c>
      <c r="F132" s="114"/>
      <c r="G132" s="115"/>
      <c r="H132" s="114"/>
      <c r="I132" s="125"/>
    </row>
    <row r="133" spans="2:9" ht="17.25" customHeight="1" x14ac:dyDescent="0.3">
      <c r="B133" s="7" t="s">
        <v>5897</v>
      </c>
      <c r="C133" s="114" t="s">
        <v>12679</v>
      </c>
      <c r="D133" s="114" t="s">
        <v>12613</v>
      </c>
      <c r="E133" s="17">
        <v>9.4193548387096779</v>
      </c>
      <c r="F133" s="114"/>
      <c r="G133" s="115"/>
      <c r="H133" s="114"/>
      <c r="I133" s="125"/>
    </row>
    <row r="134" spans="2:9" ht="17.25" customHeight="1" x14ac:dyDescent="0.3">
      <c r="B134" s="7" t="s">
        <v>5897</v>
      </c>
      <c r="C134" s="114" t="s">
        <v>12680</v>
      </c>
      <c r="D134" s="114" t="s">
        <v>12641</v>
      </c>
      <c r="E134" s="17">
        <v>9.4193548387096779</v>
      </c>
      <c r="F134" s="114"/>
      <c r="G134" s="115"/>
      <c r="H134" s="114"/>
      <c r="I134" s="125"/>
    </row>
    <row r="135" spans="2:9" ht="17.25" customHeight="1" x14ac:dyDescent="0.3">
      <c r="B135" s="7" t="s">
        <v>5897</v>
      </c>
      <c r="C135" s="114" t="s">
        <v>12681</v>
      </c>
      <c r="D135" s="114" t="s">
        <v>12627</v>
      </c>
      <c r="E135" s="17">
        <v>37.580645161290327</v>
      </c>
      <c r="F135" s="114"/>
      <c r="G135" s="115"/>
      <c r="H135" s="114"/>
      <c r="I135" s="125"/>
    </row>
    <row r="136" spans="2:9" ht="17.25" customHeight="1" x14ac:dyDescent="0.3">
      <c r="B136" s="7" t="s">
        <v>5897</v>
      </c>
      <c r="C136" s="114" t="s">
        <v>12682</v>
      </c>
      <c r="D136" s="114" t="s">
        <v>12629</v>
      </c>
      <c r="E136" s="17">
        <v>9.4193548387096779</v>
      </c>
      <c r="F136" s="114"/>
      <c r="G136" s="115"/>
      <c r="H136" s="114"/>
      <c r="I136" s="125"/>
    </row>
    <row r="137" spans="2:9" ht="17.25" customHeight="1" x14ac:dyDescent="0.3">
      <c r="B137" s="7" t="s">
        <v>5897</v>
      </c>
      <c r="C137" s="116" t="s">
        <v>12683</v>
      </c>
      <c r="D137" s="116" t="s">
        <v>12631</v>
      </c>
      <c r="E137" s="17">
        <v>37.580645161290327</v>
      </c>
      <c r="F137" s="116"/>
      <c r="G137" s="117"/>
      <c r="H137" s="116"/>
      <c r="I137" s="125"/>
    </row>
    <row r="138" spans="2:9" ht="17.25" customHeight="1" x14ac:dyDescent="0.3">
      <c r="B138" s="7" t="s">
        <v>5897</v>
      </c>
      <c r="C138" s="114" t="s">
        <v>12684</v>
      </c>
      <c r="D138" s="114" t="s">
        <v>12685</v>
      </c>
      <c r="E138" s="17">
        <v>206.12903225806451</v>
      </c>
      <c r="F138" s="114"/>
      <c r="G138" s="115"/>
      <c r="H138" s="114"/>
      <c r="I138" s="125"/>
    </row>
    <row r="139" spans="2:9" ht="17.25" customHeight="1" x14ac:dyDescent="0.3">
      <c r="B139" s="7" t="s">
        <v>5897</v>
      </c>
      <c r="C139" s="114" t="s">
        <v>12686</v>
      </c>
      <c r="D139" s="114" t="s">
        <v>12687</v>
      </c>
      <c r="E139" s="17">
        <v>257.64516129032262</v>
      </c>
      <c r="F139" s="114"/>
      <c r="G139" s="115"/>
      <c r="H139" s="114"/>
      <c r="I139" s="125"/>
    </row>
    <row r="140" spans="2:9" ht="17.25" customHeight="1" x14ac:dyDescent="0.3">
      <c r="B140" s="7" t="s">
        <v>5897</v>
      </c>
      <c r="C140" s="114" t="s">
        <v>12688</v>
      </c>
      <c r="D140" s="114" t="s">
        <v>12689</v>
      </c>
      <c r="E140" s="17">
        <v>1030.5698924731182</v>
      </c>
      <c r="F140" s="114"/>
      <c r="G140" s="115"/>
      <c r="H140" s="114"/>
      <c r="I140" s="125"/>
    </row>
    <row r="141" spans="2:9" ht="17.25" customHeight="1" x14ac:dyDescent="0.3">
      <c r="B141" s="7" t="s">
        <v>5897</v>
      </c>
      <c r="C141" s="116" t="s">
        <v>12690</v>
      </c>
      <c r="D141" s="116" t="s">
        <v>12691</v>
      </c>
      <c r="E141" s="17">
        <v>51.526881720430111</v>
      </c>
      <c r="F141" s="116"/>
      <c r="G141" s="117"/>
      <c r="H141" s="116"/>
      <c r="I141" s="125"/>
    </row>
    <row r="142" spans="2:9" ht="17.25" customHeight="1" x14ac:dyDescent="0.3">
      <c r="B142" s="7" t="s">
        <v>5897</v>
      </c>
      <c r="C142" s="133" t="s">
        <v>12812</v>
      </c>
      <c r="D142" s="133" t="s">
        <v>12813</v>
      </c>
      <c r="E142" s="17">
        <v>175.5913978494624</v>
      </c>
      <c r="F142" s="133"/>
      <c r="G142" s="135"/>
      <c r="H142" s="133"/>
      <c r="I142" s="137"/>
    </row>
    <row r="143" spans="2:9" ht="17.25" customHeight="1" x14ac:dyDescent="0.3">
      <c r="B143" s="7" t="s">
        <v>5897</v>
      </c>
      <c r="C143" s="133" t="s">
        <v>12814</v>
      </c>
      <c r="D143" s="133" t="s">
        <v>12815</v>
      </c>
      <c r="E143" s="17">
        <v>175.5913978494624</v>
      </c>
      <c r="F143" s="133"/>
      <c r="G143" s="135"/>
      <c r="H143" s="133"/>
      <c r="I143" s="137"/>
    </row>
    <row r="144" spans="2:9" ht="17.25" customHeight="1" x14ac:dyDescent="0.3">
      <c r="B144" s="7" t="s">
        <v>3794</v>
      </c>
      <c r="C144" s="133" t="s">
        <v>12816</v>
      </c>
      <c r="D144" s="133" t="s">
        <v>12817</v>
      </c>
      <c r="E144" s="17">
        <v>175.5913978494624</v>
      </c>
      <c r="F144" s="134"/>
      <c r="G144" s="138"/>
      <c r="H144" s="134"/>
      <c r="I144" s="137"/>
    </row>
    <row r="145" spans="2:9" ht="17.25" customHeight="1" x14ac:dyDescent="0.3">
      <c r="B145" s="7" t="s">
        <v>3794</v>
      </c>
      <c r="C145" s="133" t="s">
        <v>13735</v>
      </c>
      <c r="D145" s="133" t="s">
        <v>13724</v>
      </c>
      <c r="E145" s="17">
        <v>6150.1505376344094</v>
      </c>
      <c r="F145" s="133"/>
      <c r="G145" s="135"/>
      <c r="H145" s="133"/>
      <c r="I145" s="137"/>
    </row>
    <row r="146" spans="2:9" ht="17.25" customHeight="1" x14ac:dyDescent="0.3">
      <c r="B146" s="7" t="s">
        <v>3794</v>
      </c>
      <c r="C146" s="133" t="s">
        <v>13736</v>
      </c>
      <c r="D146" s="133" t="s">
        <v>13726</v>
      </c>
      <c r="E146" s="17">
        <v>1783.5376344086023</v>
      </c>
      <c r="F146" s="133"/>
      <c r="G146" s="135"/>
      <c r="H146" s="133"/>
      <c r="I146" s="137"/>
    </row>
    <row r="147" spans="2:9" ht="17.25" customHeight="1" x14ac:dyDescent="0.3">
      <c r="B147" s="7" t="s">
        <v>3794</v>
      </c>
      <c r="C147" s="133" t="s">
        <v>13737</v>
      </c>
      <c r="D147" s="133" t="s">
        <v>13728</v>
      </c>
      <c r="E147" s="17">
        <v>1770.1935483870968</v>
      </c>
      <c r="F147" s="133"/>
      <c r="G147" s="135"/>
      <c r="H147" s="133"/>
      <c r="I147" s="137"/>
    </row>
    <row r="148" spans="2:9" ht="17.25" customHeight="1" x14ac:dyDescent="0.3">
      <c r="B148" s="7" t="s">
        <v>3794</v>
      </c>
      <c r="C148" s="133" t="s">
        <v>13738</v>
      </c>
      <c r="D148" s="133" t="s">
        <v>13730</v>
      </c>
      <c r="E148" s="17">
        <v>513.32258064516134</v>
      </c>
      <c r="F148" s="133"/>
      <c r="G148" s="135"/>
      <c r="H148" s="133"/>
      <c r="I148" s="137"/>
    </row>
    <row r="149" spans="2:9" ht="17.25" customHeight="1" x14ac:dyDescent="0.3">
      <c r="B149" s="7" t="s">
        <v>3794</v>
      </c>
      <c r="C149" s="133" t="s">
        <v>13739</v>
      </c>
      <c r="D149" s="133" t="s">
        <v>13732</v>
      </c>
      <c r="E149" s="17">
        <v>582.58064516129036</v>
      </c>
      <c r="F149" s="133"/>
      <c r="G149" s="135"/>
      <c r="H149" s="133"/>
      <c r="I149" s="137"/>
    </row>
    <row r="150" spans="2:9" ht="17.25" customHeight="1" x14ac:dyDescent="0.3">
      <c r="B150" s="7" t="s">
        <v>3794</v>
      </c>
      <c r="C150" s="133" t="s">
        <v>13740</v>
      </c>
      <c r="D150" s="133" t="s">
        <v>13734</v>
      </c>
      <c r="E150" s="17">
        <v>169.01075268817206</v>
      </c>
      <c r="F150" s="133"/>
      <c r="G150" s="135"/>
      <c r="H150" s="133"/>
      <c r="I150" s="137"/>
    </row>
    <row r="151" spans="2:9" ht="17.25" customHeight="1" x14ac:dyDescent="0.3">
      <c r="B151" s="7" t="s">
        <v>3794</v>
      </c>
      <c r="C151" s="146" t="s">
        <v>13839</v>
      </c>
      <c r="D151" s="146" t="s">
        <v>13822</v>
      </c>
      <c r="E151" s="17">
        <v>797.00000000000011</v>
      </c>
      <c r="F151" s="146"/>
      <c r="G151" s="147"/>
      <c r="H151" s="146"/>
      <c r="I151" s="148"/>
    </row>
    <row r="152" spans="2:9" ht="17.25" customHeight="1" x14ac:dyDescent="0.3">
      <c r="B152" s="7" t="s">
        <v>3794</v>
      </c>
      <c r="C152" s="146" t="s">
        <v>13840</v>
      </c>
      <c r="D152" s="146" t="s">
        <v>13823</v>
      </c>
      <c r="E152" s="17">
        <v>797.00000000000011</v>
      </c>
      <c r="F152" s="146"/>
      <c r="G152" s="147"/>
      <c r="H152" s="146"/>
      <c r="I152" s="148"/>
    </row>
    <row r="153" spans="2:9" ht="17.25" customHeight="1" x14ac:dyDescent="0.3">
      <c r="B153" s="7" t="s">
        <v>3794</v>
      </c>
      <c r="C153" s="146" t="s">
        <v>13841</v>
      </c>
      <c r="D153" s="146" t="s">
        <v>13824</v>
      </c>
      <c r="E153" s="17">
        <v>199.23655913978496</v>
      </c>
      <c r="F153" s="146"/>
      <c r="G153" s="147"/>
      <c r="H153" s="146"/>
      <c r="I153" s="148"/>
    </row>
    <row r="154" spans="2:9" ht="17.25" customHeight="1" x14ac:dyDescent="0.3">
      <c r="B154" s="7" t="s">
        <v>3794</v>
      </c>
      <c r="C154" s="146" t="s">
        <v>13842</v>
      </c>
      <c r="D154" s="146" t="s">
        <v>13825</v>
      </c>
      <c r="E154" s="17">
        <v>199.23655913978496</v>
      </c>
      <c r="F154" s="146"/>
      <c r="G154" s="147"/>
      <c r="H154" s="146"/>
      <c r="I154" s="148"/>
    </row>
    <row r="155" spans="2:9" ht="17.25" customHeight="1" x14ac:dyDescent="0.3">
      <c r="B155" s="7" t="s">
        <v>3794</v>
      </c>
      <c r="C155" s="146" t="s">
        <v>13843</v>
      </c>
      <c r="D155" s="146" t="s">
        <v>13826</v>
      </c>
      <c r="E155" s="17">
        <v>343.72043010752691</v>
      </c>
      <c r="F155" s="146"/>
      <c r="G155" s="147"/>
      <c r="H155" s="146"/>
      <c r="I155" s="148"/>
    </row>
    <row r="156" spans="2:9" ht="17.25" customHeight="1" x14ac:dyDescent="0.3">
      <c r="B156" s="7" t="s">
        <v>3794</v>
      </c>
      <c r="C156" s="146" t="s">
        <v>13844</v>
      </c>
      <c r="D156" s="146" t="s">
        <v>13827</v>
      </c>
      <c r="E156" s="17">
        <v>68.666666666666671</v>
      </c>
      <c r="F156" s="146"/>
      <c r="G156" s="147"/>
      <c r="H156" s="146"/>
      <c r="I156" s="148"/>
    </row>
    <row r="157" spans="2:9" ht="17.25" customHeight="1" x14ac:dyDescent="0.3">
      <c r="B157" s="7" t="s">
        <v>3794</v>
      </c>
      <c r="C157" s="146" t="s">
        <v>13845</v>
      </c>
      <c r="D157" s="146" t="s">
        <v>13828</v>
      </c>
      <c r="E157" s="17">
        <v>107.90322580645162</v>
      </c>
      <c r="F157" s="146"/>
      <c r="G157" s="147"/>
      <c r="H157" s="146"/>
      <c r="I157" s="148"/>
    </row>
    <row r="158" spans="2:9" ht="17.25" customHeight="1" x14ac:dyDescent="0.3">
      <c r="B158" s="7" t="s">
        <v>3794</v>
      </c>
      <c r="C158" s="146" t="s">
        <v>13846</v>
      </c>
      <c r="D158" s="146" t="s">
        <v>13829</v>
      </c>
      <c r="E158" s="17">
        <v>5435.344086021506</v>
      </c>
      <c r="F158" s="146"/>
      <c r="G158" s="147"/>
      <c r="H158" s="146"/>
      <c r="I158" s="148"/>
    </row>
    <row r="159" spans="2:9" ht="17.25" customHeight="1" x14ac:dyDescent="0.3">
      <c r="B159" s="7" t="s">
        <v>3794</v>
      </c>
      <c r="C159" s="146" t="s">
        <v>13847</v>
      </c>
      <c r="D159" s="146" t="s">
        <v>13830</v>
      </c>
      <c r="E159" s="17">
        <v>1358.7849462365593</v>
      </c>
      <c r="F159" s="146"/>
      <c r="G159" s="147"/>
      <c r="H159" s="146"/>
      <c r="I159" s="148"/>
    </row>
    <row r="160" spans="2:9" ht="17.25" customHeight="1" x14ac:dyDescent="0.3">
      <c r="B160" s="7" t="s">
        <v>3794</v>
      </c>
      <c r="C160" s="146" t="s">
        <v>13848</v>
      </c>
      <c r="D160" s="146" t="s">
        <v>13831</v>
      </c>
      <c r="E160" s="17">
        <v>1789.7096774193551</v>
      </c>
      <c r="F160" s="146"/>
      <c r="G160" s="147"/>
      <c r="H160" s="146"/>
      <c r="I160" s="148"/>
    </row>
    <row r="161" spans="2:9" ht="17.25" customHeight="1" x14ac:dyDescent="0.3">
      <c r="B161" s="7" t="s">
        <v>3794</v>
      </c>
      <c r="C161" s="146" t="s">
        <v>13849</v>
      </c>
      <c r="D161" s="146" t="s">
        <v>13832</v>
      </c>
      <c r="E161" s="17">
        <v>447.40860215053766</v>
      </c>
      <c r="F161" s="146"/>
      <c r="G161" s="147"/>
      <c r="H161" s="146"/>
      <c r="I161" s="148"/>
    </row>
    <row r="162" spans="2:9" ht="17.25" customHeight="1" x14ac:dyDescent="0.3">
      <c r="B162" s="7" t="s">
        <v>3794</v>
      </c>
      <c r="C162" s="146" t="s">
        <v>13850</v>
      </c>
      <c r="D162" s="146" t="s">
        <v>13833</v>
      </c>
      <c r="E162" s="17">
        <v>343.72043010752691</v>
      </c>
      <c r="F162" s="146"/>
      <c r="G162" s="147"/>
      <c r="H162" s="146"/>
      <c r="I162" s="148"/>
    </row>
    <row r="163" spans="2:9" ht="17.25" customHeight="1" x14ac:dyDescent="0.3">
      <c r="B163" s="7" t="s">
        <v>3794</v>
      </c>
      <c r="C163" s="146" t="s">
        <v>13851</v>
      </c>
      <c r="D163" s="146" t="s">
        <v>13834</v>
      </c>
      <c r="E163" s="17">
        <v>68.666666666666671</v>
      </c>
      <c r="F163" s="146"/>
      <c r="G163" s="147"/>
      <c r="H163" s="146"/>
      <c r="I163" s="148"/>
    </row>
    <row r="164" spans="2:9" ht="17.25" customHeight="1" x14ac:dyDescent="0.3">
      <c r="B164" s="7" t="s">
        <v>3794</v>
      </c>
      <c r="C164" s="146" t="s">
        <v>13852</v>
      </c>
      <c r="D164" s="146" t="s">
        <v>13835</v>
      </c>
      <c r="E164" s="17">
        <v>4284.6129032258068</v>
      </c>
      <c r="F164" s="146"/>
      <c r="G164" s="147"/>
      <c r="H164" s="146"/>
      <c r="I164" s="148"/>
    </row>
    <row r="165" spans="2:9" ht="17.25" customHeight="1" x14ac:dyDescent="0.3">
      <c r="B165" s="7" t="s">
        <v>3794</v>
      </c>
      <c r="C165" s="146" t="s">
        <v>13853</v>
      </c>
      <c r="D165" s="146" t="s">
        <v>13836</v>
      </c>
      <c r="E165" s="17">
        <v>49.236559139784951</v>
      </c>
      <c r="F165" s="146"/>
      <c r="G165" s="147"/>
      <c r="H165" s="146"/>
      <c r="I165" s="148"/>
    </row>
    <row r="166" spans="2:9" ht="17.25" customHeight="1" x14ac:dyDescent="0.3">
      <c r="B166" s="7" t="s">
        <v>3794</v>
      </c>
      <c r="C166" s="146" t="s">
        <v>13854</v>
      </c>
      <c r="D166" s="146" t="s">
        <v>13837</v>
      </c>
      <c r="E166" s="17">
        <v>20842.290322580648</v>
      </c>
      <c r="F166" s="146"/>
      <c r="G166" s="147"/>
      <c r="H166" s="146"/>
      <c r="I166" s="148"/>
    </row>
    <row r="167" spans="2:9" ht="17.25" customHeight="1" x14ac:dyDescent="0.3">
      <c r="B167" s="7" t="s">
        <v>3794</v>
      </c>
      <c r="C167" s="146" t="s">
        <v>13855</v>
      </c>
      <c r="D167" s="146" t="s">
        <v>13838</v>
      </c>
      <c r="E167" s="17">
        <v>5210.6236559139788</v>
      </c>
      <c r="F167" s="149"/>
      <c r="G167" s="150"/>
      <c r="H167" s="149"/>
      <c r="I167" s="148"/>
    </row>
  </sheetData>
  <sheetProtection algorithmName="SHA-512" hashValue="pQ6FzVL8y+65RQYCm9wahUelF8ViraIoxZ/fT7IJIZUOXKRROK0Ox/PGYdHozlEpuhr7lRaBPmxXvPn62VxFKQ==" saltValue="OxSteZFjo4371C4Mde3v8w==" spinCount="100000" sheet="1" sort="0" autoFilter="0" pivotTables="0"/>
  <mergeCells count="1">
    <mergeCell ref="B1:E2"/>
  </mergeCells>
  <phoneticPr fontId="12" type="noConversion"/>
  <conditionalFormatting sqref="B10:B167">
    <cfRule type="containsText" dxfId="4" priority="2" operator="containsText" text="Software subscription licenses">
      <formula>NOT(ISERROR(SEARCH("Software subscription licenses",B10)))</formula>
    </cfRule>
    <cfRule type="containsText" dxfId="3" priority="3" operator="containsText" text="online services">
      <formula>NOT(ISERROR(SEARCH("online services",B10)))</formula>
    </cfRule>
    <cfRule type="containsText" dxfId="2" priority="4" operator="containsText" text="Software licenses">
      <formula>NOT(ISERROR(SEARCH("Software licenses",B10)))</formula>
    </cfRule>
    <cfRule type="containsText" dxfId="1" priority="5" operator="containsText" text="SOFTWARE LICENSES">
      <formula>NOT(ISERROR(SEARCH("SOFTWARE LICENSES",B10)))</formula>
    </cfRule>
  </conditionalFormatting>
  <conditionalFormatting sqref="B144:B167">
    <cfRule type="notContainsErrors" dxfId="0" priority="1">
      <formula>NOT(ISERROR(B144))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A9BCF-4F53-4778-BC7D-3036A753D9C4}">
  <dimension ref="A1:F6710"/>
  <sheetViews>
    <sheetView showGridLines="0" workbookViewId="0">
      <pane ySplit="1" topLeftCell="A6696" activePane="bottomLeft" state="frozen"/>
      <selection pane="bottomLeft" activeCell="D6700" sqref="D6700:D6710"/>
    </sheetView>
  </sheetViews>
  <sheetFormatPr defaultColWidth="14.44140625" defaultRowHeight="14.4" x14ac:dyDescent="0.3"/>
  <cols>
    <col min="2" max="2" width="19.77734375" customWidth="1"/>
    <col min="3" max="3" width="17.44140625" customWidth="1"/>
    <col min="4" max="4" width="19.5546875" customWidth="1"/>
    <col min="5" max="5" width="33.77734375" customWidth="1"/>
    <col min="6" max="6" width="33.21875" customWidth="1"/>
  </cols>
  <sheetData>
    <row r="1" spans="1:6" x14ac:dyDescent="0.3">
      <c r="A1" s="99" t="s">
        <v>114</v>
      </c>
      <c r="B1" s="99" t="s">
        <v>1</v>
      </c>
      <c r="C1" s="99" t="s">
        <v>2</v>
      </c>
      <c r="D1" s="100" t="s">
        <v>4641</v>
      </c>
      <c r="E1" s="99" t="s">
        <v>6</v>
      </c>
      <c r="F1" s="83" t="s">
        <v>0</v>
      </c>
    </row>
    <row r="2" spans="1:6" x14ac:dyDescent="0.3">
      <c r="A2" s="63" t="s">
        <v>5897</v>
      </c>
      <c r="B2" s="63" t="s">
        <v>2097</v>
      </c>
      <c r="C2" s="63" t="s">
        <v>10529</v>
      </c>
      <c r="D2" s="63" t="e">
        <f>VLOOKUP(B2,#REF!,3,0)</f>
        <v>#REF!</v>
      </c>
      <c r="E2" s="63" t="s">
        <v>11950</v>
      </c>
      <c r="F2" s="63" t="str">
        <f>A2</f>
        <v>NON-SPECIFIC</v>
      </c>
    </row>
    <row r="3" spans="1:6" x14ac:dyDescent="0.3">
      <c r="A3" s="63" t="s">
        <v>5897</v>
      </c>
      <c r="B3" s="63" t="s">
        <v>2098</v>
      </c>
      <c r="C3" s="63" t="s">
        <v>10530</v>
      </c>
      <c r="D3" s="63" t="e">
        <f>VLOOKUP(B3,#REF!,3,0)</f>
        <v>#REF!</v>
      </c>
      <c r="E3" s="63" t="s">
        <v>11950</v>
      </c>
      <c r="F3" s="63" t="str">
        <f t="shared" ref="F3:F66" si="0">A3</f>
        <v>NON-SPECIFIC</v>
      </c>
    </row>
    <row r="4" spans="1:6" x14ac:dyDescent="0.3">
      <c r="A4" s="63" t="s">
        <v>5897</v>
      </c>
      <c r="B4" s="63" t="s">
        <v>2099</v>
      </c>
      <c r="C4" s="63" t="s">
        <v>10531</v>
      </c>
      <c r="D4" s="63" t="e">
        <f>VLOOKUP(B4,#REF!,3,0)</f>
        <v>#REF!</v>
      </c>
      <c r="E4" s="63" t="s">
        <v>11950</v>
      </c>
      <c r="F4" s="63" t="str">
        <f t="shared" si="0"/>
        <v>NON-SPECIFIC</v>
      </c>
    </row>
    <row r="5" spans="1:6" x14ac:dyDescent="0.3">
      <c r="A5" s="63" t="s">
        <v>5897</v>
      </c>
      <c r="B5" s="63" t="s">
        <v>2100</v>
      </c>
      <c r="C5" s="63" t="s">
        <v>10532</v>
      </c>
      <c r="D5" s="63" t="e">
        <f>VLOOKUP(B5,#REF!,3,0)</f>
        <v>#REF!</v>
      </c>
      <c r="E5" s="63" t="s">
        <v>11950</v>
      </c>
      <c r="F5" s="63" t="str">
        <f t="shared" si="0"/>
        <v>NON-SPECIFIC</v>
      </c>
    </row>
    <row r="6" spans="1:6" x14ac:dyDescent="0.3">
      <c r="A6" s="63" t="s">
        <v>5897</v>
      </c>
      <c r="B6" s="63" t="s">
        <v>2101</v>
      </c>
      <c r="C6" s="63" t="s">
        <v>10533</v>
      </c>
      <c r="D6" s="63" t="e">
        <f>VLOOKUP(B6,#REF!,3,0)</f>
        <v>#REF!</v>
      </c>
      <c r="E6" s="63" t="s">
        <v>11950</v>
      </c>
      <c r="F6" s="63" t="str">
        <f t="shared" si="0"/>
        <v>NON-SPECIFIC</v>
      </c>
    </row>
    <row r="7" spans="1:6" x14ac:dyDescent="0.3">
      <c r="A7" s="63" t="s">
        <v>5897</v>
      </c>
      <c r="B7" s="63" t="s">
        <v>2103</v>
      </c>
      <c r="C7" s="63" t="s">
        <v>10534</v>
      </c>
      <c r="D7" s="63" t="e">
        <f>VLOOKUP(B7,#REF!,3,0)</f>
        <v>#REF!</v>
      </c>
      <c r="E7" s="63" t="s">
        <v>11950</v>
      </c>
      <c r="F7" s="63" t="str">
        <f t="shared" si="0"/>
        <v>NON-SPECIFIC</v>
      </c>
    </row>
    <row r="8" spans="1:6" x14ac:dyDescent="0.3">
      <c r="A8" s="63" t="s">
        <v>5897</v>
      </c>
      <c r="B8" s="63" t="s">
        <v>2102</v>
      </c>
      <c r="C8" s="63" t="s">
        <v>10535</v>
      </c>
      <c r="D8" s="63" t="e">
        <f>VLOOKUP(B8,#REF!,3,0)</f>
        <v>#REF!</v>
      </c>
      <c r="E8" s="63" t="s">
        <v>11950</v>
      </c>
      <c r="F8" s="63" t="str">
        <f t="shared" si="0"/>
        <v>NON-SPECIFIC</v>
      </c>
    </row>
    <row r="9" spans="1:6" x14ac:dyDescent="0.3">
      <c r="A9" s="63" t="s">
        <v>5897</v>
      </c>
      <c r="B9" s="63" t="s">
        <v>2104</v>
      </c>
      <c r="C9" s="63" t="s">
        <v>10536</v>
      </c>
      <c r="D9" s="63" t="e">
        <f>VLOOKUP(B9,#REF!,3,0)</f>
        <v>#REF!</v>
      </c>
      <c r="E9" s="63" t="s">
        <v>11950</v>
      </c>
      <c r="F9" s="63" t="str">
        <f t="shared" si="0"/>
        <v>NON-SPECIFIC</v>
      </c>
    </row>
    <row r="10" spans="1:6" x14ac:dyDescent="0.3">
      <c r="A10" s="63" t="s">
        <v>5897</v>
      </c>
      <c r="B10" s="63" t="s">
        <v>2105</v>
      </c>
      <c r="C10" s="63" t="s">
        <v>10537</v>
      </c>
      <c r="D10" s="63" t="e">
        <f>VLOOKUP(B10,#REF!,3,0)</f>
        <v>#REF!</v>
      </c>
      <c r="E10" s="63" t="s">
        <v>11950</v>
      </c>
      <c r="F10" s="63" t="str">
        <f t="shared" si="0"/>
        <v>NON-SPECIFIC</v>
      </c>
    </row>
    <row r="11" spans="1:6" x14ac:dyDescent="0.3">
      <c r="A11" s="63" t="s">
        <v>5897</v>
      </c>
      <c r="B11" s="63" t="s">
        <v>2096</v>
      </c>
      <c r="C11" s="63" t="s">
        <v>10538</v>
      </c>
      <c r="D11" s="63" t="e">
        <f>VLOOKUP(B11,#REF!,3,0)</f>
        <v>#REF!</v>
      </c>
      <c r="E11" s="63" t="s">
        <v>11950</v>
      </c>
      <c r="F11" s="63" t="str">
        <f t="shared" si="0"/>
        <v>NON-SPECIFIC</v>
      </c>
    </row>
    <row r="12" spans="1:6" x14ac:dyDescent="0.3">
      <c r="A12" s="63" t="s">
        <v>5897</v>
      </c>
      <c r="B12" s="63" t="s">
        <v>2887</v>
      </c>
      <c r="C12" s="63" t="s">
        <v>10539</v>
      </c>
      <c r="D12" s="63" t="e">
        <f>VLOOKUP(B12,#REF!,3,0)</f>
        <v>#REF!</v>
      </c>
      <c r="E12" s="63" t="s">
        <v>11950</v>
      </c>
      <c r="F12" s="63" t="str">
        <f t="shared" si="0"/>
        <v>NON-SPECIFIC</v>
      </c>
    </row>
    <row r="13" spans="1:6" x14ac:dyDescent="0.3">
      <c r="A13" s="63" t="s">
        <v>5897</v>
      </c>
      <c r="B13" s="63" t="s">
        <v>2888</v>
      </c>
      <c r="C13" s="63" t="s">
        <v>10540</v>
      </c>
      <c r="D13" s="63" t="e">
        <f>VLOOKUP(B13,#REF!,3,0)</f>
        <v>#REF!</v>
      </c>
      <c r="E13" s="63" t="s">
        <v>11950</v>
      </c>
      <c r="F13" s="63" t="str">
        <f t="shared" si="0"/>
        <v>NON-SPECIFIC</v>
      </c>
    </row>
    <row r="14" spans="1:6" x14ac:dyDescent="0.3">
      <c r="A14" s="63" t="s">
        <v>5897</v>
      </c>
      <c r="B14" s="63" t="s">
        <v>2889</v>
      </c>
      <c r="C14" s="63" t="s">
        <v>10541</v>
      </c>
      <c r="D14" s="63" t="e">
        <f>VLOOKUP(B14,#REF!,3,0)</f>
        <v>#REF!</v>
      </c>
      <c r="E14" s="63" t="s">
        <v>11950</v>
      </c>
      <c r="F14" s="63" t="str">
        <f t="shared" si="0"/>
        <v>NON-SPECIFIC</v>
      </c>
    </row>
    <row r="15" spans="1:6" x14ac:dyDescent="0.3">
      <c r="A15" s="63" t="s">
        <v>5897</v>
      </c>
      <c r="B15" s="63" t="s">
        <v>2890</v>
      </c>
      <c r="C15" s="63" t="s">
        <v>10542</v>
      </c>
      <c r="D15" s="63" t="e">
        <f>VLOOKUP(B15,#REF!,3,0)</f>
        <v>#REF!</v>
      </c>
      <c r="E15" s="63" t="s">
        <v>11950</v>
      </c>
      <c r="F15" s="63" t="str">
        <f t="shared" si="0"/>
        <v>NON-SPECIFIC</v>
      </c>
    </row>
    <row r="16" spans="1:6" x14ac:dyDescent="0.3">
      <c r="A16" s="63" t="s">
        <v>5897</v>
      </c>
      <c r="B16" s="63" t="s">
        <v>2891</v>
      </c>
      <c r="C16" s="63" t="s">
        <v>10543</v>
      </c>
      <c r="D16" s="63" t="e">
        <f>VLOOKUP(B16,#REF!,3,0)</f>
        <v>#REF!</v>
      </c>
      <c r="E16" s="63" t="s">
        <v>11950</v>
      </c>
      <c r="F16" s="63" t="str">
        <f t="shared" si="0"/>
        <v>NON-SPECIFIC</v>
      </c>
    </row>
    <row r="17" spans="1:6" x14ac:dyDescent="0.3">
      <c r="A17" s="63" t="s">
        <v>5897</v>
      </c>
      <c r="B17" s="63" t="s">
        <v>2892</v>
      </c>
      <c r="C17" s="63" t="s">
        <v>10544</v>
      </c>
      <c r="D17" s="63" t="e">
        <f>VLOOKUP(B17,#REF!,3,0)</f>
        <v>#REF!</v>
      </c>
      <c r="E17" s="63" t="s">
        <v>11950</v>
      </c>
      <c r="F17" s="63" t="str">
        <f t="shared" si="0"/>
        <v>NON-SPECIFIC</v>
      </c>
    </row>
    <row r="18" spans="1:6" x14ac:dyDescent="0.3">
      <c r="A18" s="63" t="s">
        <v>5897</v>
      </c>
      <c r="B18" s="63" t="s">
        <v>2894</v>
      </c>
      <c r="C18" s="63" t="s">
        <v>10545</v>
      </c>
      <c r="D18" s="63" t="e">
        <f>VLOOKUP(B18,#REF!,3,0)</f>
        <v>#REF!</v>
      </c>
      <c r="E18" s="63" t="s">
        <v>11950</v>
      </c>
      <c r="F18" s="63" t="str">
        <f t="shared" si="0"/>
        <v>NON-SPECIFIC</v>
      </c>
    </row>
    <row r="19" spans="1:6" x14ac:dyDescent="0.3">
      <c r="A19" s="63" t="s">
        <v>5897</v>
      </c>
      <c r="B19" s="63" t="s">
        <v>2893</v>
      </c>
      <c r="C19" s="63" t="s">
        <v>10546</v>
      </c>
      <c r="D19" s="63" t="e">
        <f>VLOOKUP(B19,#REF!,3,0)</f>
        <v>#REF!</v>
      </c>
      <c r="E19" s="63" t="s">
        <v>11950</v>
      </c>
      <c r="F19" s="63" t="str">
        <f t="shared" si="0"/>
        <v>NON-SPECIFIC</v>
      </c>
    </row>
    <row r="20" spans="1:6" x14ac:dyDescent="0.3">
      <c r="A20" s="63" t="s">
        <v>5897</v>
      </c>
      <c r="B20" s="63" t="s">
        <v>2895</v>
      </c>
      <c r="C20" s="63" t="s">
        <v>10547</v>
      </c>
      <c r="D20" s="63" t="e">
        <f>VLOOKUP(B20,#REF!,3,0)</f>
        <v>#REF!</v>
      </c>
      <c r="E20" s="63" t="s">
        <v>11950</v>
      </c>
      <c r="F20" s="63" t="str">
        <f t="shared" si="0"/>
        <v>NON-SPECIFIC</v>
      </c>
    </row>
    <row r="21" spans="1:6" x14ac:dyDescent="0.3">
      <c r="A21" s="63" t="s">
        <v>5897</v>
      </c>
      <c r="B21" s="63" t="s">
        <v>2896</v>
      </c>
      <c r="C21" s="63" t="s">
        <v>10548</v>
      </c>
      <c r="D21" s="63" t="e">
        <f>VLOOKUP(B21,#REF!,3,0)</f>
        <v>#REF!</v>
      </c>
      <c r="E21" s="63" t="s">
        <v>11950</v>
      </c>
      <c r="F21" s="63" t="str">
        <f t="shared" si="0"/>
        <v>NON-SPECIFIC</v>
      </c>
    </row>
    <row r="22" spans="1:6" x14ac:dyDescent="0.3">
      <c r="A22" s="63" t="s">
        <v>5897</v>
      </c>
      <c r="B22" s="63" t="s">
        <v>1931</v>
      </c>
      <c r="C22" s="63" t="s">
        <v>10549</v>
      </c>
      <c r="D22" s="63" t="e">
        <f>VLOOKUP(B22,#REF!,3,0)</f>
        <v>#REF!</v>
      </c>
      <c r="E22" s="63" t="s">
        <v>11950</v>
      </c>
      <c r="F22" s="63" t="str">
        <f t="shared" si="0"/>
        <v>NON-SPECIFIC</v>
      </c>
    </row>
    <row r="23" spans="1:6" x14ac:dyDescent="0.3">
      <c r="A23" s="63" t="s">
        <v>5897</v>
      </c>
      <c r="B23" s="63" t="s">
        <v>1932</v>
      </c>
      <c r="C23" s="63" t="s">
        <v>10550</v>
      </c>
      <c r="D23" s="63" t="e">
        <f>VLOOKUP(B23,#REF!,3,0)</f>
        <v>#REF!</v>
      </c>
      <c r="E23" s="63" t="s">
        <v>11950</v>
      </c>
      <c r="F23" s="63" t="str">
        <f t="shared" si="0"/>
        <v>NON-SPECIFIC</v>
      </c>
    </row>
    <row r="24" spans="1:6" x14ac:dyDescent="0.3">
      <c r="A24" s="63" t="s">
        <v>5897</v>
      </c>
      <c r="B24" s="63" t="s">
        <v>1933</v>
      </c>
      <c r="C24" s="63" t="s">
        <v>10551</v>
      </c>
      <c r="D24" s="63" t="e">
        <f>VLOOKUP(B24,#REF!,3,0)</f>
        <v>#REF!</v>
      </c>
      <c r="E24" s="63" t="s">
        <v>11950</v>
      </c>
      <c r="F24" s="63" t="str">
        <f t="shared" si="0"/>
        <v>NON-SPECIFIC</v>
      </c>
    </row>
    <row r="25" spans="1:6" x14ac:dyDescent="0.3">
      <c r="A25" s="63" t="s">
        <v>5897</v>
      </c>
      <c r="B25" s="63" t="s">
        <v>1934</v>
      </c>
      <c r="C25" s="63" t="s">
        <v>10552</v>
      </c>
      <c r="D25" s="63" t="e">
        <f>VLOOKUP(B25,#REF!,3,0)</f>
        <v>#REF!</v>
      </c>
      <c r="E25" s="63" t="s">
        <v>11950</v>
      </c>
      <c r="F25" s="63" t="str">
        <f t="shared" si="0"/>
        <v>NON-SPECIFIC</v>
      </c>
    </row>
    <row r="26" spans="1:6" x14ac:dyDescent="0.3">
      <c r="A26" s="63" t="s">
        <v>5897</v>
      </c>
      <c r="B26" s="63" t="s">
        <v>1935</v>
      </c>
      <c r="C26" s="63" t="s">
        <v>10553</v>
      </c>
      <c r="D26" s="63" t="e">
        <f>VLOOKUP(B26,#REF!,3,0)</f>
        <v>#REF!</v>
      </c>
      <c r="E26" s="63" t="s">
        <v>11950</v>
      </c>
      <c r="F26" s="63" t="str">
        <f t="shared" si="0"/>
        <v>NON-SPECIFIC</v>
      </c>
    </row>
    <row r="27" spans="1:6" x14ac:dyDescent="0.3">
      <c r="A27" s="63" t="s">
        <v>5897</v>
      </c>
      <c r="B27" s="63" t="s">
        <v>1936</v>
      </c>
      <c r="C27" s="63" t="s">
        <v>10554</v>
      </c>
      <c r="D27" s="63" t="e">
        <f>VLOOKUP(B27,#REF!,3,0)</f>
        <v>#REF!</v>
      </c>
      <c r="E27" s="63" t="s">
        <v>11950</v>
      </c>
      <c r="F27" s="63" t="str">
        <f t="shared" si="0"/>
        <v>NON-SPECIFIC</v>
      </c>
    </row>
    <row r="28" spans="1:6" x14ac:dyDescent="0.3">
      <c r="A28" s="63" t="s">
        <v>5897</v>
      </c>
      <c r="B28" s="63" t="s">
        <v>1938</v>
      </c>
      <c r="C28" s="63" t="s">
        <v>10555</v>
      </c>
      <c r="D28" s="63" t="e">
        <f>VLOOKUP(B28,#REF!,3,0)</f>
        <v>#REF!</v>
      </c>
      <c r="E28" s="63" t="s">
        <v>11950</v>
      </c>
      <c r="F28" s="63" t="str">
        <f t="shared" si="0"/>
        <v>NON-SPECIFIC</v>
      </c>
    </row>
    <row r="29" spans="1:6" x14ac:dyDescent="0.3">
      <c r="A29" s="63" t="s">
        <v>5897</v>
      </c>
      <c r="B29" s="63" t="s">
        <v>1937</v>
      </c>
      <c r="C29" s="63" t="s">
        <v>10556</v>
      </c>
      <c r="D29" s="63" t="e">
        <f>VLOOKUP(B29,#REF!,3,0)</f>
        <v>#REF!</v>
      </c>
      <c r="E29" s="63" t="s">
        <v>11950</v>
      </c>
      <c r="F29" s="63" t="str">
        <f t="shared" si="0"/>
        <v>NON-SPECIFIC</v>
      </c>
    </row>
    <row r="30" spans="1:6" x14ac:dyDescent="0.3">
      <c r="A30" s="63" t="s">
        <v>5897</v>
      </c>
      <c r="B30" s="63" t="s">
        <v>1939</v>
      </c>
      <c r="C30" s="63" t="s">
        <v>10557</v>
      </c>
      <c r="D30" s="63" t="e">
        <f>VLOOKUP(B30,#REF!,3,0)</f>
        <v>#REF!</v>
      </c>
      <c r="E30" s="63" t="s">
        <v>11950</v>
      </c>
      <c r="F30" s="63" t="str">
        <f t="shared" si="0"/>
        <v>NON-SPECIFIC</v>
      </c>
    </row>
    <row r="31" spans="1:6" x14ac:dyDescent="0.3">
      <c r="A31" s="63" t="s">
        <v>5897</v>
      </c>
      <c r="B31" s="63" t="s">
        <v>1940</v>
      </c>
      <c r="C31" s="63" t="s">
        <v>10558</v>
      </c>
      <c r="D31" s="63" t="e">
        <f>VLOOKUP(B31,#REF!,3,0)</f>
        <v>#REF!</v>
      </c>
      <c r="E31" s="63" t="s">
        <v>11950</v>
      </c>
      <c r="F31" s="63" t="str">
        <f t="shared" si="0"/>
        <v>NON-SPECIFIC</v>
      </c>
    </row>
    <row r="32" spans="1:6" x14ac:dyDescent="0.3">
      <c r="A32" s="63" t="s">
        <v>5897</v>
      </c>
      <c r="B32" s="63" t="s">
        <v>2129</v>
      </c>
      <c r="C32" s="63" t="s">
        <v>10559</v>
      </c>
      <c r="D32" s="63" t="e">
        <f>VLOOKUP(B32,#REF!,3,0)</f>
        <v>#REF!</v>
      </c>
      <c r="E32" s="63" t="s">
        <v>11950</v>
      </c>
      <c r="F32" s="63" t="str">
        <f t="shared" si="0"/>
        <v>NON-SPECIFIC</v>
      </c>
    </row>
    <row r="33" spans="1:6" x14ac:dyDescent="0.3">
      <c r="A33" s="63" t="s">
        <v>5897</v>
      </c>
      <c r="B33" s="63" t="s">
        <v>2130</v>
      </c>
      <c r="C33" s="63" t="s">
        <v>10560</v>
      </c>
      <c r="D33" s="63" t="e">
        <f>VLOOKUP(B33,#REF!,3,0)</f>
        <v>#REF!</v>
      </c>
      <c r="E33" s="63" t="s">
        <v>11950</v>
      </c>
      <c r="F33" s="63" t="str">
        <f t="shared" si="0"/>
        <v>NON-SPECIFIC</v>
      </c>
    </row>
    <row r="34" spans="1:6" x14ac:dyDescent="0.3">
      <c r="A34" s="63" t="s">
        <v>5897</v>
      </c>
      <c r="B34" s="63" t="s">
        <v>2131</v>
      </c>
      <c r="C34" s="63" t="s">
        <v>10561</v>
      </c>
      <c r="D34" s="63" t="e">
        <f>VLOOKUP(B34,#REF!,3,0)</f>
        <v>#REF!</v>
      </c>
      <c r="E34" s="63" t="s">
        <v>11950</v>
      </c>
      <c r="F34" s="63" t="str">
        <f t="shared" si="0"/>
        <v>NON-SPECIFIC</v>
      </c>
    </row>
    <row r="35" spans="1:6" x14ac:dyDescent="0.3">
      <c r="A35" s="63" t="s">
        <v>5897</v>
      </c>
      <c r="B35" s="63" t="s">
        <v>2132</v>
      </c>
      <c r="C35" s="63" t="s">
        <v>10562</v>
      </c>
      <c r="D35" s="63" t="e">
        <f>VLOOKUP(B35,#REF!,3,0)</f>
        <v>#REF!</v>
      </c>
      <c r="E35" s="63" t="s">
        <v>11950</v>
      </c>
      <c r="F35" s="63" t="str">
        <f t="shared" si="0"/>
        <v>NON-SPECIFIC</v>
      </c>
    </row>
    <row r="36" spans="1:6" x14ac:dyDescent="0.3">
      <c r="A36" s="63" t="s">
        <v>5897</v>
      </c>
      <c r="B36" s="63" t="s">
        <v>2133</v>
      </c>
      <c r="C36" s="63" t="s">
        <v>10563</v>
      </c>
      <c r="D36" s="63" t="e">
        <f>VLOOKUP(B36,#REF!,3,0)</f>
        <v>#REF!</v>
      </c>
      <c r="E36" s="63" t="s">
        <v>11950</v>
      </c>
      <c r="F36" s="63" t="str">
        <f t="shared" si="0"/>
        <v>NON-SPECIFIC</v>
      </c>
    </row>
    <row r="37" spans="1:6" x14ac:dyDescent="0.3">
      <c r="A37" s="63" t="s">
        <v>5897</v>
      </c>
      <c r="B37" s="63" t="s">
        <v>2134</v>
      </c>
      <c r="C37" s="63" t="s">
        <v>10564</v>
      </c>
      <c r="D37" s="63" t="e">
        <f>VLOOKUP(B37,#REF!,3,0)</f>
        <v>#REF!</v>
      </c>
      <c r="E37" s="63" t="s">
        <v>11950</v>
      </c>
      <c r="F37" s="63" t="str">
        <f t="shared" si="0"/>
        <v>NON-SPECIFIC</v>
      </c>
    </row>
    <row r="38" spans="1:6" x14ac:dyDescent="0.3">
      <c r="A38" s="63" t="s">
        <v>5897</v>
      </c>
      <c r="B38" s="63" t="s">
        <v>2136</v>
      </c>
      <c r="C38" s="63" t="s">
        <v>10565</v>
      </c>
      <c r="D38" s="63" t="e">
        <f>VLOOKUP(B38,#REF!,3,0)</f>
        <v>#REF!</v>
      </c>
      <c r="E38" s="63" t="s">
        <v>11950</v>
      </c>
      <c r="F38" s="63" t="str">
        <f t="shared" si="0"/>
        <v>NON-SPECIFIC</v>
      </c>
    </row>
    <row r="39" spans="1:6" x14ac:dyDescent="0.3">
      <c r="A39" s="63" t="s">
        <v>5897</v>
      </c>
      <c r="B39" s="63" t="s">
        <v>2135</v>
      </c>
      <c r="C39" s="63" t="s">
        <v>10566</v>
      </c>
      <c r="D39" s="63" t="e">
        <f>VLOOKUP(B39,#REF!,3,0)</f>
        <v>#REF!</v>
      </c>
      <c r="E39" s="63" t="s">
        <v>11950</v>
      </c>
      <c r="F39" s="63" t="str">
        <f t="shared" si="0"/>
        <v>NON-SPECIFIC</v>
      </c>
    </row>
    <row r="40" spans="1:6" x14ac:dyDescent="0.3">
      <c r="A40" s="63" t="s">
        <v>5897</v>
      </c>
      <c r="B40" s="63" t="s">
        <v>2137</v>
      </c>
      <c r="C40" s="63" t="s">
        <v>10567</v>
      </c>
      <c r="D40" s="63" t="e">
        <f>VLOOKUP(B40,#REF!,3,0)</f>
        <v>#REF!</v>
      </c>
      <c r="E40" s="63" t="s">
        <v>11950</v>
      </c>
      <c r="F40" s="63" t="str">
        <f t="shared" si="0"/>
        <v>NON-SPECIFIC</v>
      </c>
    </row>
    <row r="41" spans="1:6" x14ac:dyDescent="0.3">
      <c r="A41" s="63" t="s">
        <v>5897</v>
      </c>
      <c r="B41" s="63" t="s">
        <v>2138</v>
      </c>
      <c r="C41" s="63" t="s">
        <v>10568</v>
      </c>
      <c r="D41" s="63" t="e">
        <f>VLOOKUP(B41,#REF!,3,0)</f>
        <v>#REF!</v>
      </c>
      <c r="E41" s="63" t="s">
        <v>11950</v>
      </c>
      <c r="F41" s="63" t="str">
        <f t="shared" si="0"/>
        <v>NON-SPECIFIC</v>
      </c>
    </row>
    <row r="42" spans="1:6" x14ac:dyDescent="0.3">
      <c r="A42" s="63" t="s">
        <v>5897</v>
      </c>
      <c r="B42" s="63" t="s">
        <v>1606</v>
      </c>
      <c r="C42" s="63" t="s">
        <v>10569</v>
      </c>
      <c r="D42" s="63" t="e">
        <f>VLOOKUP(B42,#REF!,3,0)</f>
        <v>#REF!</v>
      </c>
      <c r="E42" s="63" t="s">
        <v>11950</v>
      </c>
      <c r="F42" s="63" t="str">
        <f t="shared" si="0"/>
        <v>NON-SPECIFIC</v>
      </c>
    </row>
    <row r="43" spans="1:6" x14ac:dyDescent="0.3">
      <c r="A43" s="63" t="s">
        <v>5897</v>
      </c>
      <c r="B43" s="63" t="s">
        <v>1608</v>
      </c>
      <c r="C43" s="63" t="s">
        <v>10570</v>
      </c>
      <c r="D43" s="63" t="e">
        <f>VLOOKUP(B43,#REF!,3,0)</f>
        <v>#REF!</v>
      </c>
      <c r="E43" s="63" t="s">
        <v>11950</v>
      </c>
      <c r="F43" s="63" t="str">
        <f t="shared" si="0"/>
        <v>NON-SPECIFIC</v>
      </c>
    </row>
    <row r="44" spans="1:6" x14ac:dyDescent="0.3">
      <c r="A44" s="63" t="s">
        <v>5897</v>
      </c>
      <c r="B44" s="63" t="s">
        <v>1609</v>
      </c>
      <c r="C44" s="63" t="s">
        <v>10571</v>
      </c>
      <c r="D44" s="63" t="e">
        <f>VLOOKUP(B44,#REF!,3,0)</f>
        <v>#REF!</v>
      </c>
      <c r="E44" s="63" t="s">
        <v>11950</v>
      </c>
      <c r="F44" s="63" t="str">
        <f t="shared" si="0"/>
        <v>NON-SPECIFIC</v>
      </c>
    </row>
    <row r="45" spans="1:6" x14ac:dyDescent="0.3">
      <c r="A45" s="63" t="s">
        <v>5897</v>
      </c>
      <c r="B45" s="63" t="s">
        <v>1610</v>
      </c>
      <c r="C45" s="63" t="s">
        <v>10572</v>
      </c>
      <c r="D45" s="63" t="e">
        <f>VLOOKUP(B45,#REF!,3,0)</f>
        <v>#REF!</v>
      </c>
      <c r="E45" s="63" t="s">
        <v>11950</v>
      </c>
      <c r="F45" s="63" t="str">
        <f t="shared" si="0"/>
        <v>NON-SPECIFIC</v>
      </c>
    </row>
    <row r="46" spans="1:6" x14ac:dyDescent="0.3">
      <c r="A46" s="63" t="s">
        <v>5897</v>
      </c>
      <c r="B46" s="63" t="s">
        <v>1611</v>
      </c>
      <c r="C46" s="63" t="s">
        <v>10573</v>
      </c>
      <c r="D46" s="63" t="e">
        <f>VLOOKUP(B46,#REF!,3,0)</f>
        <v>#REF!</v>
      </c>
      <c r="E46" s="63" t="s">
        <v>11950</v>
      </c>
      <c r="F46" s="63" t="str">
        <f t="shared" si="0"/>
        <v>NON-SPECIFIC</v>
      </c>
    </row>
    <row r="47" spans="1:6" x14ac:dyDescent="0.3">
      <c r="A47" s="63" t="s">
        <v>5897</v>
      </c>
      <c r="B47" s="63" t="s">
        <v>1613</v>
      </c>
      <c r="C47" s="63" t="s">
        <v>10574</v>
      </c>
      <c r="D47" s="63" t="e">
        <f>VLOOKUP(B47,#REF!,3,0)</f>
        <v>#REF!</v>
      </c>
      <c r="E47" s="63" t="s">
        <v>11950</v>
      </c>
      <c r="F47" s="63" t="str">
        <f t="shared" si="0"/>
        <v>NON-SPECIFIC</v>
      </c>
    </row>
    <row r="48" spans="1:6" x14ac:dyDescent="0.3">
      <c r="A48" s="63" t="s">
        <v>5897</v>
      </c>
      <c r="B48" s="63" t="s">
        <v>1612</v>
      </c>
      <c r="C48" s="63" t="s">
        <v>10575</v>
      </c>
      <c r="D48" s="63" t="e">
        <f>VLOOKUP(B48,#REF!,3,0)</f>
        <v>#REF!</v>
      </c>
      <c r="E48" s="63" t="s">
        <v>11950</v>
      </c>
      <c r="F48" s="63" t="str">
        <f t="shared" si="0"/>
        <v>NON-SPECIFIC</v>
      </c>
    </row>
    <row r="49" spans="1:6" x14ac:dyDescent="0.3">
      <c r="A49" s="63" t="s">
        <v>5897</v>
      </c>
      <c r="B49" s="63" t="s">
        <v>1614</v>
      </c>
      <c r="C49" s="63" t="s">
        <v>10576</v>
      </c>
      <c r="D49" s="63" t="e">
        <f>VLOOKUP(B49,#REF!,3,0)</f>
        <v>#REF!</v>
      </c>
      <c r="E49" s="63" t="s">
        <v>11950</v>
      </c>
      <c r="F49" s="63" t="str">
        <f t="shared" si="0"/>
        <v>NON-SPECIFIC</v>
      </c>
    </row>
    <row r="50" spans="1:6" x14ac:dyDescent="0.3">
      <c r="A50" s="63" t="s">
        <v>5897</v>
      </c>
      <c r="B50" s="63" t="s">
        <v>1615</v>
      </c>
      <c r="C50" s="63" t="s">
        <v>10577</v>
      </c>
      <c r="D50" s="63" t="e">
        <f>VLOOKUP(B50,#REF!,3,0)</f>
        <v>#REF!</v>
      </c>
      <c r="E50" s="63" t="s">
        <v>11950</v>
      </c>
      <c r="F50" s="63" t="str">
        <f t="shared" si="0"/>
        <v>NON-SPECIFIC</v>
      </c>
    </row>
    <row r="51" spans="1:6" x14ac:dyDescent="0.3">
      <c r="A51" s="63" t="s">
        <v>5897</v>
      </c>
      <c r="B51" s="63" t="s">
        <v>1607</v>
      </c>
      <c r="C51" s="63" t="s">
        <v>10578</v>
      </c>
      <c r="D51" s="63" t="e">
        <f>VLOOKUP(B51,#REF!,3,0)</f>
        <v>#REF!</v>
      </c>
      <c r="E51" s="63" t="s">
        <v>11950</v>
      </c>
      <c r="F51" s="63" t="str">
        <f t="shared" si="0"/>
        <v>NON-SPECIFIC</v>
      </c>
    </row>
    <row r="52" spans="1:6" x14ac:dyDescent="0.3">
      <c r="A52" s="63" t="s">
        <v>5897</v>
      </c>
      <c r="B52" s="63" t="s">
        <v>2188</v>
      </c>
      <c r="C52" s="63" t="s">
        <v>10579</v>
      </c>
      <c r="D52" s="63" t="e">
        <f>VLOOKUP(B52,#REF!,3,0)</f>
        <v>#REF!</v>
      </c>
      <c r="E52" s="63" t="s">
        <v>11950</v>
      </c>
      <c r="F52" s="63" t="str">
        <f t="shared" si="0"/>
        <v>NON-SPECIFIC</v>
      </c>
    </row>
    <row r="53" spans="1:6" x14ac:dyDescent="0.3">
      <c r="A53" s="63" t="s">
        <v>5897</v>
      </c>
      <c r="B53" s="63" t="s">
        <v>2189</v>
      </c>
      <c r="C53" s="63" t="s">
        <v>10580</v>
      </c>
      <c r="D53" s="63" t="e">
        <f>VLOOKUP(B53,#REF!,3,0)</f>
        <v>#REF!</v>
      </c>
      <c r="E53" s="63" t="s">
        <v>11950</v>
      </c>
      <c r="F53" s="63" t="str">
        <f t="shared" si="0"/>
        <v>NON-SPECIFIC</v>
      </c>
    </row>
    <row r="54" spans="1:6" x14ac:dyDescent="0.3">
      <c r="A54" s="63" t="s">
        <v>5897</v>
      </c>
      <c r="B54" s="63" t="s">
        <v>2190</v>
      </c>
      <c r="C54" s="63" t="s">
        <v>10581</v>
      </c>
      <c r="D54" s="63" t="e">
        <f>VLOOKUP(B54,#REF!,3,0)</f>
        <v>#REF!</v>
      </c>
      <c r="E54" s="63" t="s">
        <v>11950</v>
      </c>
      <c r="F54" s="63" t="str">
        <f t="shared" si="0"/>
        <v>NON-SPECIFIC</v>
      </c>
    </row>
    <row r="55" spans="1:6" x14ac:dyDescent="0.3">
      <c r="A55" s="63" t="s">
        <v>5897</v>
      </c>
      <c r="B55" s="63" t="s">
        <v>2191</v>
      </c>
      <c r="C55" s="63" t="s">
        <v>10582</v>
      </c>
      <c r="D55" s="63" t="e">
        <f>VLOOKUP(B55,#REF!,3,0)</f>
        <v>#REF!</v>
      </c>
      <c r="E55" s="63" t="s">
        <v>11950</v>
      </c>
      <c r="F55" s="63" t="str">
        <f t="shared" si="0"/>
        <v>NON-SPECIFIC</v>
      </c>
    </row>
    <row r="56" spans="1:6" x14ac:dyDescent="0.3">
      <c r="A56" s="63" t="s">
        <v>5897</v>
      </c>
      <c r="B56" s="63" t="s">
        <v>2192</v>
      </c>
      <c r="C56" s="63" t="s">
        <v>10583</v>
      </c>
      <c r="D56" s="63" t="e">
        <f>VLOOKUP(B56,#REF!,3,0)</f>
        <v>#REF!</v>
      </c>
      <c r="E56" s="63" t="s">
        <v>11950</v>
      </c>
      <c r="F56" s="63" t="str">
        <f t="shared" si="0"/>
        <v>NON-SPECIFIC</v>
      </c>
    </row>
    <row r="57" spans="1:6" x14ac:dyDescent="0.3">
      <c r="A57" s="63" t="s">
        <v>5897</v>
      </c>
      <c r="B57" s="63" t="s">
        <v>2193</v>
      </c>
      <c r="C57" s="63" t="s">
        <v>10584</v>
      </c>
      <c r="D57" s="63" t="e">
        <f>VLOOKUP(B57,#REF!,3,0)</f>
        <v>#REF!</v>
      </c>
      <c r="E57" s="63" t="s">
        <v>11950</v>
      </c>
      <c r="F57" s="63" t="str">
        <f t="shared" si="0"/>
        <v>NON-SPECIFIC</v>
      </c>
    </row>
    <row r="58" spans="1:6" x14ac:dyDescent="0.3">
      <c r="A58" s="63" t="s">
        <v>5897</v>
      </c>
      <c r="B58" s="63" t="s">
        <v>2195</v>
      </c>
      <c r="C58" s="63" t="s">
        <v>10585</v>
      </c>
      <c r="D58" s="63" t="e">
        <f>VLOOKUP(B58,#REF!,3,0)</f>
        <v>#REF!</v>
      </c>
      <c r="E58" s="63" t="s">
        <v>11950</v>
      </c>
      <c r="F58" s="63" t="str">
        <f t="shared" si="0"/>
        <v>NON-SPECIFIC</v>
      </c>
    </row>
    <row r="59" spans="1:6" x14ac:dyDescent="0.3">
      <c r="A59" s="63" t="s">
        <v>5897</v>
      </c>
      <c r="B59" s="63" t="s">
        <v>2194</v>
      </c>
      <c r="C59" s="63" t="s">
        <v>10586</v>
      </c>
      <c r="D59" s="63" t="e">
        <f>VLOOKUP(B59,#REF!,3,0)</f>
        <v>#REF!</v>
      </c>
      <c r="E59" s="63" t="s">
        <v>11950</v>
      </c>
      <c r="F59" s="63" t="str">
        <f t="shared" si="0"/>
        <v>NON-SPECIFIC</v>
      </c>
    </row>
    <row r="60" spans="1:6" x14ac:dyDescent="0.3">
      <c r="A60" s="63" t="s">
        <v>5897</v>
      </c>
      <c r="B60" s="63" t="s">
        <v>2196</v>
      </c>
      <c r="C60" s="63" t="s">
        <v>10587</v>
      </c>
      <c r="D60" s="63" t="e">
        <f>VLOOKUP(B60,#REF!,3,0)</f>
        <v>#REF!</v>
      </c>
      <c r="E60" s="63" t="s">
        <v>11950</v>
      </c>
      <c r="F60" s="63" t="str">
        <f t="shared" si="0"/>
        <v>NON-SPECIFIC</v>
      </c>
    </row>
    <row r="61" spans="1:6" x14ac:dyDescent="0.3">
      <c r="A61" s="63" t="s">
        <v>5897</v>
      </c>
      <c r="B61" s="63" t="s">
        <v>2197</v>
      </c>
      <c r="C61" s="63" t="s">
        <v>10588</v>
      </c>
      <c r="D61" s="63" t="e">
        <f>VLOOKUP(B61,#REF!,3,0)</f>
        <v>#REF!</v>
      </c>
      <c r="E61" s="63" t="s">
        <v>11950</v>
      </c>
      <c r="F61" s="63" t="str">
        <f t="shared" si="0"/>
        <v>NON-SPECIFIC</v>
      </c>
    </row>
    <row r="62" spans="1:6" x14ac:dyDescent="0.3">
      <c r="A62" s="63" t="s">
        <v>5897</v>
      </c>
      <c r="B62" s="63" t="s">
        <v>2682</v>
      </c>
      <c r="C62" s="63" t="s">
        <v>10589</v>
      </c>
      <c r="D62" s="63" t="e">
        <f>VLOOKUP(B62,#REF!,3,0)</f>
        <v>#REF!</v>
      </c>
      <c r="E62" s="63" t="s">
        <v>11950</v>
      </c>
      <c r="F62" s="63" t="str">
        <f t="shared" si="0"/>
        <v>NON-SPECIFIC</v>
      </c>
    </row>
    <row r="63" spans="1:6" x14ac:dyDescent="0.3">
      <c r="A63" s="63" t="s">
        <v>5897</v>
      </c>
      <c r="B63" s="63" t="s">
        <v>2677</v>
      </c>
      <c r="C63" s="63" t="s">
        <v>10590</v>
      </c>
      <c r="D63" s="63" t="e">
        <f>VLOOKUP(B63,#REF!,3,0)</f>
        <v>#REF!</v>
      </c>
      <c r="E63" s="63" t="s">
        <v>11950</v>
      </c>
      <c r="F63" s="63" t="str">
        <f t="shared" si="0"/>
        <v>NON-SPECIFIC</v>
      </c>
    </row>
    <row r="64" spans="1:6" x14ac:dyDescent="0.3">
      <c r="A64" s="63" t="s">
        <v>5897</v>
      </c>
      <c r="B64" s="63" t="s">
        <v>2683</v>
      </c>
      <c r="C64" s="63" t="s">
        <v>10591</v>
      </c>
      <c r="D64" s="63" t="e">
        <f>VLOOKUP(B64,#REF!,3,0)</f>
        <v>#REF!</v>
      </c>
      <c r="E64" s="63" t="s">
        <v>11950</v>
      </c>
      <c r="F64" s="63" t="str">
        <f t="shared" si="0"/>
        <v>NON-SPECIFIC</v>
      </c>
    </row>
    <row r="65" spans="1:6" x14ac:dyDescent="0.3">
      <c r="A65" s="63" t="s">
        <v>5897</v>
      </c>
      <c r="B65" s="63" t="s">
        <v>2678</v>
      </c>
      <c r="C65" s="63" t="s">
        <v>10592</v>
      </c>
      <c r="D65" s="63" t="e">
        <f>VLOOKUP(B65,#REF!,3,0)</f>
        <v>#REF!</v>
      </c>
      <c r="E65" s="63" t="s">
        <v>11950</v>
      </c>
      <c r="F65" s="63" t="str">
        <f t="shared" si="0"/>
        <v>NON-SPECIFIC</v>
      </c>
    </row>
    <row r="66" spans="1:6" x14ac:dyDescent="0.3">
      <c r="A66" s="63" t="s">
        <v>5897</v>
      </c>
      <c r="B66" s="63" t="s">
        <v>2684</v>
      </c>
      <c r="C66" s="63" t="s">
        <v>10593</v>
      </c>
      <c r="D66" s="63" t="e">
        <f>VLOOKUP(B66,#REF!,3,0)</f>
        <v>#REF!</v>
      </c>
      <c r="E66" s="63" t="s">
        <v>11950</v>
      </c>
      <c r="F66" s="63" t="str">
        <f t="shared" si="0"/>
        <v>NON-SPECIFIC</v>
      </c>
    </row>
    <row r="67" spans="1:6" x14ac:dyDescent="0.3">
      <c r="A67" s="63" t="s">
        <v>5897</v>
      </c>
      <c r="B67" s="63" t="s">
        <v>2679</v>
      </c>
      <c r="C67" s="63" t="s">
        <v>10594</v>
      </c>
      <c r="D67" s="63" t="e">
        <f>VLOOKUP(B67,#REF!,3,0)</f>
        <v>#REF!</v>
      </c>
      <c r="E67" s="63" t="s">
        <v>11950</v>
      </c>
      <c r="F67" s="63" t="str">
        <f t="shared" ref="F67:F130" si="1">A67</f>
        <v>NON-SPECIFIC</v>
      </c>
    </row>
    <row r="68" spans="1:6" x14ac:dyDescent="0.3">
      <c r="A68" s="63" t="s">
        <v>5897</v>
      </c>
      <c r="B68" s="63" t="s">
        <v>2685</v>
      </c>
      <c r="C68" s="63" t="s">
        <v>10595</v>
      </c>
      <c r="D68" s="63" t="e">
        <f>VLOOKUP(B68,#REF!,3,0)</f>
        <v>#REF!</v>
      </c>
      <c r="E68" s="63" t="s">
        <v>11950</v>
      </c>
      <c r="F68" s="63" t="str">
        <f t="shared" si="1"/>
        <v>NON-SPECIFIC</v>
      </c>
    </row>
    <row r="69" spans="1:6" x14ac:dyDescent="0.3">
      <c r="A69" s="63" t="s">
        <v>5897</v>
      </c>
      <c r="B69" s="63" t="s">
        <v>2680</v>
      </c>
      <c r="C69" s="63" t="s">
        <v>10596</v>
      </c>
      <c r="D69" s="63" t="e">
        <f>VLOOKUP(B69,#REF!,3,0)</f>
        <v>#REF!</v>
      </c>
      <c r="E69" s="63" t="s">
        <v>11950</v>
      </c>
      <c r="F69" s="63" t="str">
        <f t="shared" si="1"/>
        <v>NON-SPECIFIC</v>
      </c>
    </row>
    <row r="70" spans="1:6" x14ac:dyDescent="0.3">
      <c r="A70" s="63" t="s">
        <v>5897</v>
      </c>
      <c r="B70" s="63" t="s">
        <v>2686</v>
      </c>
      <c r="C70" s="63" t="s">
        <v>10597</v>
      </c>
      <c r="D70" s="63" t="e">
        <f>VLOOKUP(B70,#REF!,3,0)</f>
        <v>#REF!</v>
      </c>
      <c r="E70" s="63" t="s">
        <v>11950</v>
      </c>
      <c r="F70" s="63" t="str">
        <f t="shared" si="1"/>
        <v>NON-SPECIFIC</v>
      </c>
    </row>
    <row r="71" spans="1:6" x14ac:dyDescent="0.3">
      <c r="A71" s="63" t="s">
        <v>5897</v>
      </c>
      <c r="B71" s="63" t="s">
        <v>2681</v>
      </c>
      <c r="C71" s="63" t="s">
        <v>10598</v>
      </c>
      <c r="D71" s="63" t="e">
        <f>VLOOKUP(B71,#REF!,3,0)</f>
        <v>#REF!</v>
      </c>
      <c r="E71" s="63" t="s">
        <v>11950</v>
      </c>
      <c r="F71" s="63" t="str">
        <f t="shared" si="1"/>
        <v>NON-SPECIFIC</v>
      </c>
    </row>
    <row r="72" spans="1:6" x14ac:dyDescent="0.3">
      <c r="A72" s="63" t="s">
        <v>5897</v>
      </c>
      <c r="B72" s="63" t="s">
        <v>2697</v>
      </c>
      <c r="C72" s="63" t="s">
        <v>10599</v>
      </c>
      <c r="D72" s="63" t="e">
        <f>VLOOKUP(B72,#REF!,3,0)</f>
        <v>#REF!</v>
      </c>
      <c r="E72" s="63" t="s">
        <v>11950</v>
      </c>
      <c r="F72" s="63" t="str">
        <f t="shared" si="1"/>
        <v>NON-SPECIFIC</v>
      </c>
    </row>
    <row r="73" spans="1:6" x14ac:dyDescent="0.3">
      <c r="A73" s="63" t="s">
        <v>5897</v>
      </c>
      <c r="B73" s="63" t="s">
        <v>2687</v>
      </c>
      <c r="C73" s="63" t="s">
        <v>10600</v>
      </c>
      <c r="D73" s="63" t="e">
        <f>VLOOKUP(B73,#REF!,3,0)</f>
        <v>#REF!</v>
      </c>
      <c r="E73" s="63" t="s">
        <v>11950</v>
      </c>
      <c r="F73" s="63" t="str">
        <f t="shared" si="1"/>
        <v>NON-SPECIFIC</v>
      </c>
    </row>
    <row r="74" spans="1:6" x14ac:dyDescent="0.3">
      <c r="A74" s="63" t="s">
        <v>5897</v>
      </c>
      <c r="B74" s="63" t="s">
        <v>2698</v>
      </c>
      <c r="C74" s="63" t="s">
        <v>10601</v>
      </c>
      <c r="D74" s="63" t="e">
        <f>VLOOKUP(B74,#REF!,3,0)</f>
        <v>#REF!</v>
      </c>
      <c r="E74" s="63" t="s">
        <v>11950</v>
      </c>
      <c r="F74" s="63" t="str">
        <f t="shared" si="1"/>
        <v>NON-SPECIFIC</v>
      </c>
    </row>
    <row r="75" spans="1:6" x14ac:dyDescent="0.3">
      <c r="A75" s="63" t="s">
        <v>5897</v>
      </c>
      <c r="B75" s="63" t="s">
        <v>2688</v>
      </c>
      <c r="C75" s="63" t="s">
        <v>10602</v>
      </c>
      <c r="D75" s="63" t="e">
        <f>VLOOKUP(B75,#REF!,3,0)</f>
        <v>#REF!</v>
      </c>
      <c r="E75" s="63" t="s">
        <v>11950</v>
      </c>
      <c r="F75" s="63" t="str">
        <f t="shared" si="1"/>
        <v>NON-SPECIFIC</v>
      </c>
    </row>
    <row r="76" spans="1:6" x14ac:dyDescent="0.3">
      <c r="A76" s="63" t="s">
        <v>5897</v>
      </c>
      <c r="B76" s="63" t="s">
        <v>2699</v>
      </c>
      <c r="C76" s="63" t="s">
        <v>10603</v>
      </c>
      <c r="D76" s="63" t="e">
        <f>VLOOKUP(B76,#REF!,3,0)</f>
        <v>#REF!</v>
      </c>
      <c r="E76" s="63" t="s">
        <v>11950</v>
      </c>
      <c r="F76" s="63" t="str">
        <f t="shared" si="1"/>
        <v>NON-SPECIFIC</v>
      </c>
    </row>
    <row r="77" spans="1:6" x14ac:dyDescent="0.3">
      <c r="A77" s="63" t="s">
        <v>5897</v>
      </c>
      <c r="B77" s="63" t="s">
        <v>2689</v>
      </c>
      <c r="C77" s="63" t="s">
        <v>10604</v>
      </c>
      <c r="D77" s="63" t="e">
        <f>VLOOKUP(B77,#REF!,3,0)</f>
        <v>#REF!</v>
      </c>
      <c r="E77" s="63" t="s">
        <v>11950</v>
      </c>
      <c r="F77" s="63" t="str">
        <f t="shared" si="1"/>
        <v>NON-SPECIFIC</v>
      </c>
    </row>
    <row r="78" spans="1:6" x14ac:dyDescent="0.3">
      <c r="A78" s="63" t="s">
        <v>5897</v>
      </c>
      <c r="B78" s="63" t="s">
        <v>2700</v>
      </c>
      <c r="C78" s="63" t="s">
        <v>10605</v>
      </c>
      <c r="D78" s="63" t="e">
        <f>VLOOKUP(B78,#REF!,3,0)</f>
        <v>#REF!</v>
      </c>
      <c r="E78" s="63" t="s">
        <v>11950</v>
      </c>
      <c r="F78" s="63" t="str">
        <f t="shared" si="1"/>
        <v>NON-SPECIFIC</v>
      </c>
    </row>
    <row r="79" spans="1:6" x14ac:dyDescent="0.3">
      <c r="A79" s="63" t="s">
        <v>5897</v>
      </c>
      <c r="B79" s="63" t="s">
        <v>2690</v>
      </c>
      <c r="C79" s="63" t="s">
        <v>10606</v>
      </c>
      <c r="D79" s="63" t="e">
        <f>VLOOKUP(B79,#REF!,3,0)</f>
        <v>#REF!</v>
      </c>
      <c r="E79" s="63" t="s">
        <v>11950</v>
      </c>
      <c r="F79" s="63" t="str">
        <f t="shared" si="1"/>
        <v>NON-SPECIFIC</v>
      </c>
    </row>
    <row r="80" spans="1:6" x14ac:dyDescent="0.3">
      <c r="A80" s="63" t="s">
        <v>5897</v>
      </c>
      <c r="B80" s="63" t="s">
        <v>2701</v>
      </c>
      <c r="C80" s="63" t="s">
        <v>10607</v>
      </c>
      <c r="D80" s="63" t="e">
        <f>VLOOKUP(B80,#REF!,3,0)</f>
        <v>#REF!</v>
      </c>
      <c r="E80" s="63" t="s">
        <v>11950</v>
      </c>
      <c r="F80" s="63" t="str">
        <f t="shared" si="1"/>
        <v>NON-SPECIFIC</v>
      </c>
    </row>
    <row r="81" spans="1:6" x14ac:dyDescent="0.3">
      <c r="A81" s="63" t="s">
        <v>5897</v>
      </c>
      <c r="B81" s="63" t="s">
        <v>2691</v>
      </c>
      <c r="C81" s="63" t="s">
        <v>10608</v>
      </c>
      <c r="D81" s="63" t="e">
        <f>VLOOKUP(B81,#REF!,3,0)</f>
        <v>#REF!</v>
      </c>
      <c r="E81" s="63" t="s">
        <v>11950</v>
      </c>
      <c r="F81" s="63" t="str">
        <f t="shared" si="1"/>
        <v>NON-SPECIFIC</v>
      </c>
    </row>
    <row r="82" spans="1:6" x14ac:dyDescent="0.3">
      <c r="A82" s="63" t="s">
        <v>5897</v>
      </c>
      <c r="B82" s="63" t="s">
        <v>2702</v>
      </c>
      <c r="C82" s="63" t="s">
        <v>10609</v>
      </c>
      <c r="D82" s="63" t="e">
        <f>VLOOKUP(B82,#REF!,3,0)</f>
        <v>#REF!</v>
      </c>
      <c r="E82" s="63" t="s">
        <v>11950</v>
      </c>
      <c r="F82" s="63" t="str">
        <f t="shared" si="1"/>
        <v>NON-SPECIFIC</v>
      </c>
    </row>
    <row r="83" spans="1:6" x14ac:dyDescent="0.3">
      <c r="A83" s="63" t="s">
        <v>5897</v>
      </c>
      <c r="B83" s="63" t="s">
        <v>2692</v>
      </c>
      <c r="C83" s="63" t="s">
        <v>10610</v>
      </c>
      <c r="D83" s="63" t="e">
        <f>VLOOKUP(B83,#REF!,3,0)</f>
        <v>#REF!</v>
      </c>
      <c r="E83" s="63" t="s">
        <v>11950</v>
      </c>
      <c r="F83" s="63" t="str">
        <f t="shared" si="1"/>
        <v>NON-SPECIFIC</v>
      </c>
    </row>
    <row r="84" spans="1:6" x14ac:dyDescent="0.3">
      <c r="A84" s="63" t="s">
        <v>5897</v>
      </c>
      <c r="B84" s="63" t="s">
        <v>2703</v>
      </c>
      <c r="C84" s="63" t="s">
        <v>10611</v>
      </c>
      <c r="D84" s="63" t="e">
        <f>VLOOKUP(B84,#REF!,3,0)</f>
        <v>#REF!</v>
      </c>
      <c r="E84" s="63" t="s">
        <v>11950</v>
      </c>
      <c r="F84" s="63" t="str">
        <f t="shared" si="1"/>
        <v>NON-SPECIFIC</v>
      </c>
    </row>
    <row r="85" spans="1:6" x14ac:dyDescent="0.3">
      <c r="A85" s="63" t="s">
        <v>5897</v>
      </c>
      <c r="B85" s="63" t="s">
        <v>2693</v>
      </c>
      <c r="C85" s="63" t="s">
        <v>10612</v>
      </c>
      <c r="D85" s="63" t="e">
        <f>VLOOKUP(B85,#REF!,3,0)</f>
        <v>#REF!</v>
      </c>
      <c r="E85" s="63" t="s">
        <v>11950</v>
      </c>
      <c r="F85" s="63" t="str">
        <f t="shared" si="1"/>
        <v>NON-SPECIFIC</v>
      </c>
    </row>
    <row r="86" spans="1:6" x14ac:dyDescent="0.3">
      <c r="A86" s="63" t="s">
        <v>5897</v>
      </c>
      <c r="B86" s="63" t="s">
        <v>2704</v>
      </c>
      <c r="C86" s="63" t="s">
        <v>10613</v>
      </c>
      <c r="D86" s="63" t="e">
        <f>VLOOKUP(B86,#REF!,3,0)</f>
        <v>#REF!</v>
      </c>
      <c r="E86" s="63" t="s">
        <v>11950</v>
      </c>
      <c r="F86" s="63" t="str">
        <f t="shared" si="1"/>
        <v>NON-SPECIFIC</v>
      </c>
    </row>
    <row r="87" spans="1:6" x14ac:dyDescent="0.3">
      <c r="A87" s="63" t="s">
        <v>5897</v>
      </c>
      <c r="B87" s="63" t="s">
        <v>2694</v>
      </c>
      <c r="C87" s="63" t="s">
        <v>10614</v>
      </c>
      <c r="D87" s="63" t="e">
        <f>VLOOKUP(B87,#REF!,3,0)</f>
        <v>#REF!</v>
      </c>
      <c r="E87" s="63" t="s">
        <v>11950</v>
      </c>
      <c r="F87" s="63" t="str">
        <f t="shared" si="1"/>
        <v>NON-SPECIFIC</v>
      </c>
    </row>
    <row r="88" spans="1:6" x14ac:dyDescent="0.3">
      <c r="A88" s="63" t="s">
        <v>5897</v>
      </c>
      <c r="B88" s="63" t="s">
        <v>2705</v>
      </c>
      <c r="C88" s="63" t="s">
        <v>10615</v>
      </c>
      <c r="D88" s="63" t="e">
        <f>VLOOKUP(B88,#REF!,3,0)</f>
        <v>#REF!</v>
      </c>
      <c r="E88" s="63" t="s">
        <v>11950</v>
      </c>
      <c r="F88" s="63" t="str">
        <f t="shared" si="1"/>
        <v>NON-SPECIFIC</v>
      </c>
    </row>
    <row r="89" spans="1:6" x14ac:dyDescent="0.3">
      <c r="A89" s="63" t="s">
        <v>5897</v>
      </c>
      <c r="B89" s="63" t="s">
        <v>2695</v>
      </c>
      <c r="C89" s="63" t="s">
        <v>10616</v>
      </c>
      <c r="D89" s="63" t="e">
        <f>VLOOKUP(B89,#REF!,3,0)</f>
        <v>#REF!</v>
      </c>
      <c r="E89" s="63" t="s">
        <v>11950</v>
      </c>
      <c r="F89" s="63" t="str">
        <f t="shared" si="1"/>
        <v>NON-SPECIFIC</v>
      </c>
    </row>
    <row r="90" spans="1:6" x14ac:dyDescent="0.3">
      <c r="A90" s="63" t="s">
        <v>5897</v>
      </c>
      <c r="B90" s="63" t="s">
        <v>2706</v>
      </c>
      <c r="C90" s="63" t="s">
        <v>10617</v>
      </c>
      <c r="D90" s="63" t="e">
        <f>VLOOKUP(B90,#REF!,3,0)</f>
        <v>#REF!</v>
      </c>
      <c r="E90" s="63" t="s">
        <v>11950</v>
      </c>
      <c r="F90" s="63" t="str">
        <f t="shared" si="1"/>
        <v>NON-SPECIFIC</v>
      </c>
    </row>
    <row r="91" spans="1:6" x14ac:dyDescent="0.3">
      <c r="A91" s="63" t="s">
        <v>5897</v>
      </c>
      <c r="B91" s="63" t="s">
        <v>2696</v>
      </c>
      <c r="C91" s="63" t="s">
        <v>10618</v>
      </c>
      <c r="D91" s="63" t="e">
        <f>VLOOKUP(B91,#REF!,3,0)</f>
        <v>#REF!</v>
      </c>
      <c r="E91" s="63" t="s">
        <v>11950</v>
      </c>
      <c r="F91" s="63" t="str">
        <f t="shared" si="1"/>
        <v>NON-SPECIFIC</v>
      </c>
    </row>
    <row r="92" spans="1:6" x14ac:dyDescent="0.3">
      <c r="A92" s="63" t="s">
        <v>5897</v>
      </c>
      <c r="B92" s="63" t="s">
        <v>2118</v>
      </c>
      <c r="C92" s="63" t="s">
        <v>10619</v>
      </c>
      <c r="D92" s="63" t="e">
        <f>VLOOKUP(B92,#REF!,3,0)</f>
        <v>#REF!</v>
      </c>
      <c r="E92" s="63" t="s">
        <v>11950</v>
      </c>
      <c r="F92" s="63" t="str">
        <f t="shared" si="1"/>
        <v>NON-SPECIFIC</v>
      </c>
    </row>
    <row r="93" spans="1:6" x14ac:dyDescent="0.3">
      <c r="A93" s="63" t="s">
        <v>5897</v>
      </c>
      <c r="B93" s="63" t="s">
        <v>2119</v>
      </c>
      <c r="C93" s="63" t="s">
        <v>10620</v>
      </c>
      <c r="D93" s="63" t="e">
        <f>VLOOKUP(B93,#REF!,3,0)</f>
        <v>#REF!</v>
      </c>
      <c r="E93" s="63" t="s">
        <v>11950</v>
      </c>
      <c r="F93" s="63" t="str">
        <f t="shared" si="1"/>
        <v>NON-SPECIFIC</v>
      </c>
    </row>
    <row r="94" spans="1:6" x14ac:dyDescent="0.3">
      <c r="A94" s="63" t="s">
        <v>5897</v>
      </c>
      <c r="B94" s="63" t="s">
        <v>2120</v>
      </c>
      <c r="C94" s="63" t="s">
        <v>10621</v>
      </c>
      <c r="D94" s="63" t="e">
        <f>VLOOKUP(B94,#REF!,3,0)</f>
        <v>#REF!</v>
      </c>
      <c r="E94" s="63" t="s">
        <v>11950</v>
      </c>
      <c r="F94" s="63" t="str">
        <f t="shared" si="1"/>
        <v>NON-SPECIFIC</v>
      </c>
    </row>
    <row r="95" spans="1:6" x14ac:dyDescent="0.3">
      <c r="A95" s="63" t="s">
        <v>5897</v>
      </c>
      <c r="B95" s="63" t="s">
        <v>2121</v>
      </c>
      <c r="C95" s="63" t="s">
        <v>10622</v>
      </c>
      <c r="D95" s="63" t="e">
        <f>VLOOKUP(B95,#REF!,3,0)</f>
        <v>#REF!</v>
      </c>
      <c r="E95" s="63" t="s">
        <v>11950</v>
      </c>
      <c r="F95" s="63" t="str">
        <f t="shared" si="1"/>
        <v>NON-SPECIFIC</v>
      </c>
    </row>
    <row r="96" spans="1:6" x14ac:dyDescent="0.3">
      <c r="A96" s="63" t="s">
        <v>5897</v>
      </c>
      <c r="B96" s="63" t="s">
        <v>2122</v>
      </c>
      <c r="C96" s="63" t="s">
        <v>10623</v>
      </c>
      <c r="D96" s="63" t="e">
        <f>VLOOKUP(B96,#REF!,3,0)</f>
        <v>#REF!</v>
      </c>
      <c r="E96" s="63" t="s">
        <v>11950</v>
      </c>
      <c r="F96" s="63" t="str">
        <f t="shared" si="1"/>
        <v>NON-SPECIFIC</v>
      </c>
    </row>
    <row r="97" spans="1:6" x14ac:dyDescent="0.3">
      <c r="A97" s="63" t="s">
        <v>5897</v>
      </c>
      <c r="B97" s="63" t="s">
        <v>2123</v>
      </c>
      <c r="C97" s="63" t="s">
        <v>10624</v>
      </c>
      <c r="D97" s="63" t="e">
        <f>VLOOKUP(B97,#REF!,3,0)</f>
        <v>#REF!</v>
      </c>
      <c r="E97" s="63" t="s">
        <v>11950</v>
      </c>
      <c r="F97" s="63" t="str">
        <f t="shared" si="1"/>
        <v>NON-SPECIFIC</v>
      </c>
    </row>
    <row r="98" spans="1:6" x14ac:dyDescent="0.3">
      <c r="A98" s="63" t="s">
        <v>5897</v>
      </c>
      <c r="B98" s="63" t="s">
        <v>2125</v>
      </c>
      <c r="C98" s="63" t="s">
        <v>10625</v>
      </c>
      <c r="D98" s="63" t="e">
        <f>VLOOKUP(B98,#REF!,3,0)</f>
        <v>#REF!</v>
      </c>
      <c r="E98" s="63" t="s">
        <v>11950</v>
      </c>
      <c r="F98" s="63" t="str">
        <f t="shared" si="1"/>
        <v>NON-SPECIFIC</v>
      </c>
    </row>
    <row r="99" spans="1:6" x14ac:dyDescent="0.3">
      <c r="A99" s="63" t="s">
        <v>5897</v>
      </c>
      <c r="B99" s="63" t="s">
        <v>2124</v>
      </c>
      <c r="C99" s="63" t="s">
        <v>10626</v>
      </c>
      <c r="D99" s="63" t="e">
        <f>VLOOKUP(B99,#REF!,3,0)</f>
        <v>#REF!</v>
      </c>
      <c r="E99" s="63" t="s">
        <v>11950</v>
      </c>
      <c r="F99" s="63" t="str">
        <f t="shared" si="1"/>
        <v>NON-SPECIFIC</v>
      </c>
    </row>
    <row r="100" spans="1:6" x14ac:dyDescent="0.3">
      <c r="A100" s="63" t="s">
        <v>5897</v>
      </c>
      <c r="B100" s="63" t="s">
        <v>2126</v>
      </c>
      <c r="C100" s="63" t="s">
        <v>10627</v>
      </c>
      <c r="D100" s="63" t="e">
        <f>VLOOKUP(B100,#REF!,3,0)</f>
        <v>#REF!</v>
      </c>
      <c r="E100" s="63" t="s">
        <v>11950</v>
      </c>
      <c r="F100" s="63" t="str">
        <f t="shared" si="1"/>
        <v>NON-SPECIFIC</v>
      </c>
    </row>
    <row r="101" spans="1:6" x14ac:dyDescent="0.3">
      <c r="A101" s="63" t="s">
        <v>5897</v>
      </c>
      <c r="B101" s="63" t="s">
        <v>2127</v>
      </c>
      <c r="C101" s="63" t="s">
        <v>10628</v>
      </c>
      <c r="D101" s="63" t="e">
        <f>VLOOKUP(B101,#REF!,3,0)</f>
        <v>#REF!</v>
      </c>
      <c r="E101" s="63" t="s">
        <v>11950</v>
      </c>
      <c r="F101" s="63" t="str">
        <f t="shared" si="1"/>
        <v>NON-SPECIFIC</v>
      </c>
    </row>
    <row r="102" spans="1:6" x14ac:dyDescent="0.3">
      <c r="A102" s="63" t="s">
        <v>5897</v>
      </c>
      <c r="B102" s="63" t="s">
        <v>2451</v>
      </c>
      <c r="C102" s="63" t="s">
        <v>10629</v>
      </c>
      <c r="D102" s="63" t="e">
        <f>VLOOKUP(B102,#REF!,3,0)</f>
        <v>#REF!</v>
      </c>
      <c r="E102" s="63" t="s">
        <v>11950</v>
      </c>
      <c r="F102" s="63" t="str">
        <f t="shared" si="1"/>
        <v>NON-SPECIFIC</v>
      </c>
    </row>
    <row r="103" spans="1:6" x14ac:dyDescent="0.3">
      <c r="A103" s="63" t="s">
        <v>5897</v>
      </c>
      <c r="B103" s="63" t="s">
        <v>2452</v>
      </c>
      <c r="C103" s="63" t="s">
        <v>10630</v>
      </c>
      <c r="D103" s="63" t="e">
        <f>VLOOKUP(B103,#REF!,3,0)</f>
        <v>#REF!</v>
      </c>
      <c r="E103" s="63" t="s">
        <v>11950</v>
      </c>
      <c r="F103" s="63" t="str">
        <f t="shared" si="1"/>
        <v>NON-SPECIFIC</v>
      </c>
    </row>
    <row r="104" spans="1:6" x14ac:dyDescent="0.3">
      <c r="A104" s="63" t="s">
        <v>5897</v>
      </c>
      <c r="B104" s="63" t="s">
        <v>2453</v>
      </c>
      <c r="C104" s="63" t="s">
        <v>10631</v>
      </c>
      <c r="D104" s="63" t="e">
        <f>VLOOKUP(B104,#REF!,3,0)</f>
        <v>#REF!</v>
      </c>
      <c r="E104" s="63" t="s">
        <v>11950</v>
      </c>
      <c r="F104" s="63" t="str">
        <f t="shared" si="1"/>
        <v>NON-SPECIFIC</v>
      </c>
    </row>
    <row r="105" spans="1:6" x14ac:dyDescent="0.3">
      <c r="A105" s="63" t="s">
        <v>5897</v>
      </c>
      <c r="B105" s="63" t="s">
        <v>2454</v>
      </c>
      <c r="C105" s="63" t="s">
        <v>10632</v>
      </c>
      <c r="D105" s="63" t="e">
        <f>VLOOKUP(B105,#REF!,3,0)</f>
        <v>#REF!</v>
      </c>
      <c r="E105" s="63" t="s">
        <v>11950</v>
      </c>
      <c r="F105" s="63" t="str">
        <f t="shared" si="1"/>
        <v>NON-SPECIFIC</v>
      </c>
    </row>
    <row r="106" spans="1:6" x14ac:dyDescent="0.3">
      <c r="A106" s="63" t="s">
        <v>5897</v>
      </c>
      <c r="B106" s="63" t="s">
        <v>2455</v>
      </c>
      <c r="C106" s="63" t="s">
        <v>10633</v>
      </c>
      <c r="D106" s="63" t="e">
        <f>VLOOKUP(B106,#REF!,3,0)</f>
        <v>#REF!</v>
      </c>
      <c r="E106" s="63" t="s">
        <v>11950</v>
      </c>
      <c r="F106" s="63" t="str">
        <f t="shared" si="1"/>
        <v>NON-SPECIFIC</v>
      </c>
    </row>
    <row r="107" spans="1:6" x14ac:dyDescent="0.3">
      <c r="A107" s="63" t="s">
        <v>5897</v>
      </c>
      <c r="B107" s="63" t="s">
        <v>2446</v>
      </c>
      <c r="C107" s="63" t="s">
        <v>10634</v>
      </c>
      <c r="D107" s="63" t="e">
        <f>VLOOKUP(B107,#REF!,3,0)</f>
        <v>#REF!</v>
      </c>
      <c r="E107" s="63" t="s">
        <v>11950</v>
      </c>
      <c r="F107" s="63" t="str">
        <f t="shared" si="1"/>
        <v>NON-SPECIFIC</v>
      </c>
    </row>
    <row r="108" spans="1:6" x14ac:dyDescent="0.3">
      <c r="A108" s="63" t="s">
        <v>5897</v>
      </c>
      <c r="B108" s="63" t="s">
        <v>2447</v>
      </c>
      <c r="C108" s="63" t="s">
        <v>10635</v>
      </c>
      <c r="D108" s="63" t="e">
        <f>VLOOKUP(B108,#REF!,3,0)</f>
        <v>#REF!</v>
      </c>
      <c r="E108" s="63" t="s">
        <v>11950</v>
      </c>
      <c r="F108" s="63" t="str">
        <f t="shared" si="1"/>
        <v>NON-SPECIFIC</v>
      </c>
    </row>
    <row r="109" spans="1:6" x14ac:dyDescent="0.3">
      <c r="A109" s="63" t="s">
        <v>5897</v>
      </c>
      <c r="B109" s="63" t="s">
        <v>2448</v>
      </c>
      <c r="C109" s="63" t="s">
        <v>10636</v>
      </c>
      <c r="D109" s="63" t="e">
        <f>VLOOKUP(B109,#REF!,3,0)</f>
        <v>#REF!</v>
      </c>
      <c r="E109" s="63" t="s">
        <v>11950</v>
      </c>
      <c r="F109" s="63" t="str">
        <f t="shared" si="1"/>
        <v>NON-SPECIFIC</v>
      </c>
    </row>
    <row r="110" spans="1:6" x14ac:dyDescent="0.3">
      <c r="A110" s="63" t="s">
        <v>5897</v>
      </c>
      <c r="B110" s="63" t="s">
        <v>2449</v>
      </c>
      <c r="C110" s="63" t="s">
        <v>10637</v>
      </c>
      <c r="D110" s="63" t="e">
        <f>VLOOKUP(B110,#REF!,3,0)</f>
        <v>#REF!</v>
      </c>
      <c r="E110" s="63" t="s">
        <v>11950</v>
      </c>
      <c r="F110" s="63" t="str">
        <f t="shared" si="1"/>
        <v>NON-SPECIFIC</v>
      </c>
    </row>
    <row r="111" spans="1:6" x14ac:dyDescent="0.3">
      <c r="A111" s="63" t="s">
        <v>5897</v>
      </c>
      <c r="B111" s="63" t="s">
        <v>2450</v>
      </c>
      <c r="C111" s="63" t="s">
        <v>10638</v>
      </c>
      <c r="D111" s="63" t="e">
        <f>VLOOKUP(B111,#REF!,3,0)</f>
        <v>#REF!</v>
      </c>
      <c r="E111" s="63" t="s">
        <v>11950</v>
      </c>
      <c r="F111" s="63" t="str">
        <f t="shared" si="1"/>
        <v>NON-SPECIFIC</v>
      </c>
    </row>
    <row r="112" spans="1:6" x14ac:dyDescent="0.3">
      <c r="A112" s="63" t="s">
        <v>5897</v>
      </c>
      <c r="B112" s="63" t="s">
        <v>1804</v>
      </c>
      <c r="C112" s="63" t="s">
        <v>11725</v>
      </c>
      <c r="D112" s="63" t="e">
        <f>VLOOKUP(B112,#REF!,3,0)</f>
        <v>#REF!</v>
      </c>
      <c r="E112" s="63" t="s">
        <v>11950</v>
      </c>
      <c r="F112" s="63" t="str">
        <f t="shared" si="1"/>
        <v>NON-SPECIFIC</v>
      </c>
    </row>
    <row r="113" spans="1:6" x14ac:dyDescent="0.3">
      <c r="A113" s="63" t="s">
        <v>5897</v>
      </c>
      <c r="B113" s="63" t="s">
        <v>2285</v>
      </c>
      <c r="C113" s="63" t="s">
        <v>11726</v>
      </c>
      <c r="D113" s="63" t="e">
        <f>VLOOKUP(B113,#REF!,3,0)</f>
        <v>#REF!</v>
      </c>
      <c r="E113" s="63" t="s">
        <v>11950</v>
      </c>
      <c r="F113" s="63" t="str">
        <f t="shared" si="1"/>
        <v>NON-SPECIFIC</v>
      </c>
    </row>
    <row r="114" spans="1:6" x14ac:dyDescent="0.3">
      <c r="A114" s="63" t="s">
        <v>5897</v>
      </c>
      <c r="B114" s="63" t="s">
        <v>2288</v>
      </c>
      <c r="C114" s="63" t="s">
        <v>11727</v>
      </c>
      <c r="D114" s="63" t="e">
        <f>VLOOKUP(B114,#REF!,3,0)</f>
        <v>#REF!</v>
      </c>
      <c r="E114" s="63" t="s">
        <v>11950</v>
      </c>
      <c r="F114" s="63" t="str">
        <f t="shared" si="1"/>
        <v>NON-SPECIFIC</v>
      </c>
    </row>
    <row r="115" spans="1:6" x14ac:dyDescent="0.3">
      <c r="A115" s="63" t="s">
        <v>5897</v>
      </c>
      <c r="B115" s="63" t="s">
        <v>2305</v>
      </c>
      <c r="C115" s="63" t="s">
        <v>11728</v>
      </c>
      <c r="D115" s="63" t="e">
        <f>VLOOKUP(B115,#REF!,3,0)</f>
        <v>#REF!</v>
      </c>
      <c r="E115" s="63" t="s">
        <v>11950</v>
      </c>
      <c r="F115" s="63" t="str">
        <f t="shared" si="1"/>
        <v>NON-SPECIFIC</v>
      </c>
    </row>
    <row r="116" spans="1:6" x14ac:dyDescent="0.3">
      <c r="A116" s="63" t="s">
        <v>5897</v>
      </c>
      <c r="B116" s="63" t="s">
        <v>2308</v>
      </c>
      <c r="C116" s="63" t="s">
        <v>11729</v>
      </c>
      <c r="D116" s="63" t="e">
        <f>VLOOKUP(B116,#REF!,3,0)</f>
        <v>#REF!</v>
      </c>
      <c r="E116" s="63" t="s">
        <v>11950</v>
      </c>
      <c r="F116" s="63" t="str">
        <f t="shared" si="1"/>
        <v>NON-SPECIFIC</v>
      </c>
    </row>
    <row r="117" spans="1:6" x14ac:dyDescent="0.3">
      <c r="A117" s="63" t="s">
        <v>5897</v>
      </c>
      <c r="B117" s="63" t="s">
        <v>2289</v>
      </c>
      <c r="C117" s="63" t="s">
        <v>11730</v>
      </c>
      <c r="D117" s="63" t="e">
        <f>VLOOKUP(B117,#REF!,3,0)</f>
        <v>#REF!</v>
      </c>
      <c r="E117" s="63" t="s">
        <v>11950</v>
      </c>
      <c r="F117" s="63" t="str">
        <f t="shared" si="1"/>
        <v>NON-SPECIFIC</v>
      </c>
    </row>
    <row r="118" spans="1:6" x14ac:dyDescent="0.3">
      <c r="A118" s="63" t="s">
        <v>5897</v>
      </c>
      <c r="B118" s="63" t="s">
        <v>2292</v>
      </c>
      <c r="C118" s="63" t="s">
        <v>11731</v>
      </c>
      <c r="D118" s="63" t="e">
        <f>VLOOKUP(B118,#REF!,3,0)</f>
        <v>#REF!</v>
      </c>
      <c r="E118" s="63" t="s">
        <v>11950</v>
      </c>
      <c r="F118" s="63" t="str">
        <f t="shared" si="1"/>
        <v>NON-SPECIFIC</v>
      </c>
    </row>
    <row r="119" spans="1:6" x14ac:dyDescent="0.3">
      <c r="A119" s="63" t="s">
        <v>5897</v>
      </c>
      <c r="B119" s="63" t="s">
        <v>2309</v>
      </c>
      <c r="C119" s="63" t="s">
        <v>11732</v>
      </c>
      <c r="D119" s="63" t="e">
        <f>VLOOKUP(B119,#REF!,3,0)</f>
        <v>#REF!</v>
      </c>
      <c r="E119" s="63" t="s">
        <v>11950</v>
      </c>
      <c r="F119" s="63" t="str">
        <f t="shared" si="1"/>
        <v>NON-SPECIFIC</v>
      </c>
    </row>
    <row r="120" spans="1:6" x14ac:dyDescent="0.3">
      <c r="A120" s="63" t="s">
        <v>5897</v>
      </c>
      <c r="B120" s="63" t="s">
        <v>2312</v>
      </c>
      <c r="C120" s="63" t="s">
        <v>11733</v>
      </c>
      <c r="D120" s="63" t="e">
        <f>VLOOKUP(B120,#REF!,3,0)</f>
        <v>#REF!</v>
      </c>
      <c r="E120" s="63" t="s">
        <v>11950</v>
      </c>
      <c r="F120" s="63" t="str">
        <f t="shared" si="1"/>
        <v>NON-SPECIFIC</v>
      </c>
    </row>
    <row r="121" spans="1:6" x14ac:dyDescent="0.3">
      <c r="A121" s="63" t="s">
        <v>5897</v>
      </c>
      <c r="B121" s="63" t="s">
        <v>2293</v>
      </c>
      <c r="C121" s="63" t="s">
        <v>11734</v>
      </c>
      <c r="D121" s="63" t="e">
        <f>VLOOKUP(B121,#REF!,3,0)</f>
        <v>#REF!</v>
      </c>
      <c r="E121" s="63" t="s">
        <v>11950</v>
      </c>
      <c r="F121" s="63" t="str">
        <f t="shared" si="1"/>
        <v>NON-SPECIFIC</v>
      </c>
    </row>
    <row r="122" spans="1:6" x14ac:dyDescent="0.3">
      <c r="A122" s="63" t="s">
        <v>5897</v>
      </c>
      <c r="B122" s="63" t="s">
        <v>2296</v>
      </c>
      <c r="C122" s="63" t="s">
        <v>11735</v>
      </c>
      <c r="D122" s="63" t="e">
        <f>VLOOKUP(B122,#REF!,3,0)</f>
        <v>#REF!</v>
      </c>
      <c r="E122" s="63" t="s">
        <v>11950</v>
      </c>
      <c r="F122" s="63" t="str">
        <f t="shared" si="1"/>
        <v>NON-SPECIFIC</v>
      </c>
    </row>
    <row r="123" spans="1:6" x14ac:dyDescent="0.3">
      <c r="A123" s="63" t="s">
        <v>5897</v>
      </c>
      <c r="B123" s="63" t="s">
        <v>2313</v>
      </c>
      <c r="C123" s="63" t="s">
        <v>11736</v>
      </c>
      <c r="D123" s="63" t="e">
        <f>VLOOKUP(B123,#REF!,3,0)</f>
        <v>#REF!</v>
      </c>
      <c r="E123" s="63" t="s">
        <v>11950</v>
      </c>
      <c r="F123" s="63" t="str">
        <f t="shared" si="1"/>
        <v>NON-SPECIFIC</v>
      </c>
    </row>
    <row r="124" spans="1:6" x14ac:dyDescent="0.3">
      <c r="A124" s="63" t="s">
        <v>5897</v>
      </c>
      <c r="B124" s="63" t="s">
        <v>2316</v>
      </c>
      <c r="C124" s="63" t="s">
        <v>11737</v>
      </c>
      <c r="D124" s="63" t="e">
        <f>VLOOKUP(B124,#REF!,3,0)</f>
        <v>#REF!</v>
      </c>
      <c r="E124" s="63" t="s">
        <v>11950</v>
      </c>
      <c r="F124" s="63" t="str">
        <f t="shared" si="1"/>
        <v>NON-SPECIFIC</v>
      </c>
    </row>
    <row r="125" spans="1:6" x14ac:dyDescent="0.3">
      <c r="A125" s="63" t="s">
        <v>5897</v>
      </c>
      <c r="B125" s="63" t="s">
        <v>2297</v>
      </c>
      <c r="C125" s="63" t="s">
        <v>11738</v>
      </c>
      <c r="D125" s="63" t="e">
        <f>VLOOKUP(B125,#REF!,3,0)</f>
        <v>#REF!</v>
      </c>
      <c r="E125" s="63" t="s">
        <v>11950</v>
      </c>
      <c r="F125" s="63" t="str">
        <f t="shared" si="1"/>
        <v>NON-SPECIFIC</v>
      </c>
    </row>
    <row r="126" spans="1:6" x14ac:dyDescent="0.3">
      <c r="A126" s="63" t="s">
        <v>5897</v>
      </c>
      <c r="B126" s="63" t="s">
        <v>2300</v>
      </c>
      <c r="C126" s="63" t="s">
        <v>11739</v>
      </c>
      <c r="D126" s="63" t="e">
        <f>VLOOKUP(B126,#REF!,3,0)</f>
        <v>#REF!</v>
      </c>
      <c r="E126" s="63" t="s">
        <v>11950</v>
      </c>
      <c r="F126" s="63" t="str">
        <f t="shared" si="1"/>
        <v>NON-SPECIFIC</v>
      </c>
    </row>
    <row r="127" spans="1:6" x14ac:dyDescent="0.3">
      <c r="A127" s="63" t="s">
        <v>5897</v>
      </c>
      <c r="B127" s="63" t="s">
        <v>2317</v>
      </c>
      <c r="C127" s="63" t="s">
        <v>11740</v>
      </c>
      <c r="D127" s="63" t="e">
        <f>VLOOKUP(B127,#REF!,3,0)</f>
        <v>#REF!</v>
      </c>
      <c r="E127" s="63" t="s">
        <v>11950</v>
      </c>
      <c r="F127" s="63" t="str">
        <f t="shared" si="1"/>
        <v>NON-SPECIFIC</v>
      </c>
    </row>
    <row r="128" spans="1:6" x14ac:dyDescent="0.3">
      <c r="A128" s="63" t="s">
        <v>5897</v>
      </c>
      <c r="B128" s="63" t="s">
        <v>2320</v>
      </c>
      <c r="C128" s="63" t="s">
        <v>11741</v>
      </c>
      <c r="D128" s="63" t="e">
        <f>VLOOKUP(B128,#REF!,3,0)</f>
        <v>#REF!</v>
      </c>
      <c r="E128" s="63" t="s">
        <v>11950</v>
      </c>
      <c r="F128" s="63" t="str">
        <f t="shared" si="1"/>
        <v>NON-SPECIFIC</v>
      </c>
    </row>
    <row r="129" spans="1:6" x14ac:dyDescent="0.3">
      <c r="A129" s="63" t="s">
        <v>5897</v>
      </c>
      <c r="B129" s="63" t="s">
        <v>2301</v>
      </c>
      <c r="C129" s="63" t="s">
        <v>11742</v>
      </c>
      <c r="D129" s="63" t="e">
        <f>VLOOKUP(B129,#REF!,3,0)</f>
        <v>#REF!</v>
      </c>
      <c r="E129" s="63" t="s">
        <v>11950</v>
      </c>
      <c r="F129" s="63" t="str">
        <f t="shared" si="1"/>
        <v>NON-SPECIFIC</v>
      </c>
    </row>
    <row r="130" spans="1:6" x14ac:dyDescent="0.3">
      <c r="A130" s="63" t="s">
        <v>5897</v>
      </c>
      <c r="B130" s="63" t="s">
        <v>2304</v>
      </c>
      <c r="C130" s="63" t="s">
        <v>11743</v>
      </c>
      <c r="D130" s="63" t="e">
        <f>VLOOKUP(B130,#REF!,3,0)</f>
        <v>#REF!</v>
      </c>
      <c r="E130" s="63" t="s">
        <v>11950</v>
      </c>
      <c r="F130" s="63" t="str">
        <f t="shared" si="1"/>
        <v>NON-SPECIFIC</v>
      </c>
    </row>
    <row r="131" spans="1:6" x14ac:dyDescent="0.3">
      <c r="A131" s="63" t="s">
        <v>5897</v>
      </c>
      <c r="B131" s="63" t="s">
        <v>2321</v>
      </c>
      <c r="C131" s="63" t="s">
        <v>11744</v>
      </c>
      <c r="D131" s="63" t="e">
        <f>VLOOKUP(B131,#REF!,3,0)</f>
        <v>#REF!</v>
      </c>
      <c r="E131" s="63" t="s">
        <v>11950</v>
      </c>
      <c r="F131" s="63" t="str">
        <f t="shared" ref="F131:F194" si="2">A131</f>
        <v>NON-SPECIFIC</v>
      </c>
    </row>
    <row r="132" spans="1:6" x14ac:dyDescent="0.3">
      <c r="A132" s="63" t="s">
        <v>5897</v>
      </c>
      <c r="B132" s="63" t="s">
        <v>2324</v>
      </c>
      <c r="C132" s="63" t="s">
        <v>11745</v>
      </c>
      <c r="D132" s="63" t="e">
        <f>VLOOKUP(B132,#REF!,3,0)</f>
        <v>#REF!</v>
      </c>
      <c r="E132" s="63" t="s">
        <v>11950</v>
      </c>
      <c r="F132" s="63" t="str">
        <f t="shared" si="2"/>
        <v>NON-SPECIFIC</v>
      </c>
    </row>
    <row r="133" spans="1:6" x14ac:dyDescent="0.3">
      <c r="A133" s="63" t="s">
        <v>5897</v>
      </c>
      <c r="B133" s="63" t="s">
        <v>2286</v>
      </c>
      <c r="C133" s="63" t="s">
        <v>11746</v>
      </c>
      <c r="D133" s="63" t="e">
        <f>VLOOKUP(B133,#REF!,3,0)</f>
        <v>#REF!</v>
      </c>
      <c r="E133" s="63" t="s">
        <v>11950</v>
      </c>
      <c r="F133" s="63" t="str">
        <f t="shared" si="2"/>
        <v>NON-SPECIFIC</v>
      </c>
    </row>
    <row r="134" spans="1:6" x14ac:dyDescent="0.3">
      <c r="A134" s="63" t="s">
        <v>5897</v>
      </c>
      <c r="B134" s="63" t="s">
        <v>2287</v>
      </c>
      <c r="C134" s="63" t="s">
        <v>11747</v>
      </c>
      <c r="D134" s="63" t="e">
        <f>VLOOKUP(B134,#REF!,3,0)</f>
        <v>#REF!</v>
      </c>
      <c r="E134" s="63" t="s">
        <v>11950</v>
      </c>
      <c r="F134" s="63" t="str">
        <f t="shared" si="2"/>
        <v>NON-SPECIFIC</v>
      </c>
    </row>
    <row r="135" spans="1:6" x14ac:dyDescent="0.3">
      <c r="A135" s="63" t="s">
        <v>5897</v>
      </c>
      <c r="B135" s="63" t="s">
        <v>2306</v>
      </c>
      <c r="C135" s="63" t="s">
        <v>11748</v>
      </c>
      <c r="D135" s="63" t="e">
        <f>VLOOKUP(B135,#REF!,3,0)</f>
        <v>#REF!</v>
      </c>
      <c r="E135" s="63" t="s">
        <v>11950</v>
      </c>
      <c r="F135" s="63" t="str">
        <f t="shared" si="2"/>
        <v>NON-SPECIFIC</v>
      </c>
    </row>
    <row r="136" spans="1:6" x14ac:dyDescent="0.3">
      <c r="A136" s="63" t="s">
        <v>5897</v>
      </c>
      <c r="B136" s="63" t="s">
        <v>2307</v>
      </c>
      <c r="C136" s="63" t="s">
        <v>11749</v>
      </c>
      <c r="D136" s="63" t="e">
        <f>VLOOKUP(B136,#REF!,3,0)</f>
        <v>#REF!</v>
      </c>
      <c r="E136" s="63" t="s">
        <v>11950</v>
      </c>
      <c r="F136" s="63" t="str">
        <f t="shared" si="2"/>
        <v>NON-SPECIFIC</v>
      </c>
    </row>
    <row r="137" spans="1:6" x14ac:dyDescent="0.3">
      <c r="A137" s="63" t="s">
        <v>5897</v>
      </c>
      <c r="B137" s="63" t="s">
        <v>2290</v>
      </c>
      <c r="C137" s="63" t="s">
        <v>11750</v>
      </c>
      <c r="D137" s="63" t="e">
        <f>VLOOKUP(B137,#REF!,3,0)</f>
        <v>#REF!</v>
      </c>
      <c r="E137" s="63" t="s">
        <v>11950</v>
      </c>
      <c r="F137" s="63" t="str">
        <f t="shared" si="2"/>
        <v>NON-SPECIFIC</v>
      </c>
    </row>
    <row r="138" spans="1:6" x14ac:dyDescent="0.3">
      <c r="A138" s="63" t="s">
        <v>5897</v>
      </c>
      <c r="B138" s="63" t="s">
        <v>2291</v>
      </c>
      <c r="C138" s="63" t="s">
        <v>11751</v>
      </c>
      <c r="D138" s="63" t="e">
        <f>VLOOKUP(B138,#REF!,3,0)</f>
        <v>#REF!</v>
      </c>
      <c r="E138" s="63" t="s">
        <v>11950</v>
      </c>
      <c r="F138" s="63" t="str">
        <f t="shared" si="2"/>
        <v>NON-SPECIFIC</v>
      </c>
    </row>
    <row r="139" spans="1:6" x14ac:dyDescent="0.3">
      <c r="A139" s="63" t="s">
        <v>5897</v>
      </c>
      <c r="B139" s="63" t="s">
        <v>2310</v>
      </c>
      <c r="C139" s="63" t="s">
        <v>11752</v>
      </c>
      <c r="D139" s="63" t="e">
        <f>VLOOKUP(B139,#REF!,3,0)</f>
        <v>#REF!</v>
      </c>
      <c r="E139" s="63" t="s">
        <v>11950</v>
      </c>
      <c r="F139" s="63" t="str">
        <f t="shared" si="2"/>
        <v>NON-SPECIFIC</v>
      </c>
    </row>
    <row r="140" spans="1:6" x14ac:dyDescent="0.3">
      <c r="A140" s="63" t="s">
        <v>5897</v>
      </c>
      <c r="B140" s="63" t="s">
        <v>2311</v>
      </c>
      <c r="C140" s="63" t="s">
        <v>11753</v>
      </c>
      <c r="D140" s="63" t="e">
        <f>VLOOKUP(B140,#REF!,3,0)</f>
        <v>#REF!</v>
      </c>
      <c r="E140" s="63" t="s">
        <v>11950</v>
      </c>
      <c r="F140" s="63" t="str">
        <f t="shared" si="2"/>
        <v>NON-SPECIFIC</v>
      </c>
    </row>
    <row r="141" spans="1:6" x14ac:dyDescent="0.3">
      <c r="A141" s="63" t="s">
        <v>5897</v>
      </c>
      <c r="B141" s="63" t="s">
        <v>2294</v>
      </c>
      <c r="C141" s="63" t="s">
        <v>11754</v>
      </c>
      <c r="D141" s="63" t="e">
        <f>VLOOKUP(B141,#REF!,3,0)</f>
        <v>#REF!</v>
      </c>
      <c r="E141" s="63" t="s">
        <v>11950</v>
      </c>
      <c r="F141" s="63" t="str">
        <f t="shared" si="2"/>
        <v>NON-SPECIFIC</v>
      </c>
    </row>
    <row r="142" spans="1:6" x14ac:dyDescent="0.3">
      <c r="A142" s="63" t="s">
        <v>5897</v>
      </c>
      <c r="B142" s="63" t="s">
        <v>2295</v>
      </c>
      <c r="C142" s="63" t="s">
        <v>11755</v>
      </c>
      <c r="D142" s="63" t="e">
        <f>VLOOKUP(B142,#REF!,3,0)</f>
        <v>#REF!</v>
      </c>
      <c r="E142" s="63" t="s">
        <v>11950</v>
      </c>
      <c r="F142" s="63" t="str">
        <f t="shared" si="2"/>
        <v>NON-SPECIFIC</v>
      </c>
    </row>
    <row r="143" spans="1:6" x14ac:dyDescent="0.3">
      <c r="A143" s="63" t="s">
        <v>5897</v>
      </c>
      <c r="B143" s="63" t="s">
        <v>2314</v>
      </c>
      <c r="C143" s="63" t="s">
        <v>11756</v>
      </c>
      <c r="D143" s="63" t="e">
        <f>VLOOKUP(B143,#REF!,3,0)</f>
        <v>#REF!</v>
      </c>
      <c r="E143" s="63" t="s">
        <v>11950</v>
      </c>
      <c r="F143" s="63" t="str">
        <f t="shared" si="2"/>
        <v>NON-SPECIFIC</v>
      </c>
    </row>
    <row r="144" spans="1:6" x14ac:dyDescent="0.3">
      <c r="A144" s="63" t="s">
        <v>5897</v>
      </c>
      <c r="B144" s="63" t="s">
        <v>2315</v>
      </c>
      <c r="C144" s="63" t="s">
        <v>11757</v>
      </c>
      <c r="D144" s="63" t="e">
        <f>VLOOKUP(B144,#REF!,3,0)</f>
        <v>#REF!</v>
      </c>
      <c r="E144" s="63" t="s">
        <v>11950</v>
      </c>
      <c r="F144" s="63" t="str">
        <f t="shared" si="2"/>
        <v>NON-SPECIFIC</v>
      </c>
    </row>
    <row r="145" spans="1:6" x14ac:dyDescent="0.3">
      <c r="A145" s="63" t="s">
        <v>5897</v>
      </c>
      <c r="B145" s="63" t="s">
        <v>2298</v>
      </c>
      <c r="C145" s="63" t="s">
        <v>11758</v>
      </c>
      <c r="D145" s="63" t="e">
        <f>VLOOKUP(B145,#REF!,3,0)</f>
        <v>#REF!</v>
      </c>
      <c r="E145" s="63" t="s">
        <v>11950</v>
      </c>
      <c r="F145" s="63" t="str">
        <f t="shared" si="2"/>
        <v>NON-SPECIFIC</v>
      </c>
    </row>
    <row r="146" spans="1:6" x14ac:dyDescent="0.3">
      <c r="A146" s="63" t="s">
        <v>5897</v>
      </c>
      <c r="B146" s="63" t="s">
        <v>2299</v>
      </c>
      <c r="C146" s="63" t="s">
        <v>11759</v>
      </c>
      <c r="D146" s="63" t="e">
        <f>VLOOKUP(B146,#REF!,3,0)</f>
        <v>#REF!</v>
      </c>
      <c r="E146" s="63" t="s">
        <v>11950</v>
      </c>
      <c r="F146" s="63" t="str">
        <f t="shared" si="2"/>
        <v>NON-SPECIFIC</v>
      </c>
    </row>
    <row r="147" spans="1:6" x14ac:dyDescent="0.3">
      <c r="A147" s="63" t="s">
        <v>5897</v>
      </c>
      <c r="B147" s="63" t="s">
        <v>2318</v>
      </c>
      <c r="C147" s="63" t="s">
        <v>11760</v>
      </c>
      <c r="D147" s="63" t="e">
        <f>VLOOKUP(B147,#REF!,3,0)</f>
        <v>#REF!</v>
      </c>
      <c r="E147" s="63" t="s">
        <v>11950</v>
      </c>
      <c r="F147" s="63" t="str">
        <f t="shared" si="2"/>
        <v>NON-SPECIFIC</v>
      </c>
    </row>
    <row r="148" spans="1:6" x14ac:dyDescent="0.3">
      <c r="A148" s="63" t="s">
        <v>5897</v>
      </c>
      <c r="B148" s="63" t="s">
        <v>2319</v>
      </c>
      <c r="C148" s="63" t="s">
        <v>11761</v>
      </c>
      <c r="D148" s="63" t="e">
        <f>VLOOKUP(B148,#REF!,3,0)</f>
        <v>#REF!</v>
      </c>
      <c r="E148" s="63" t="s">
        <v>11950</v>
      </c>
      <c r="F148" s="63" t="str">
        <f t="shared" si="2"/>
        <v>NON-SPECIFIC</v>
      </c>
    </row>
    <row r="149" spans="1:6" x14ac:dyDescent="0.3">
      <c r="A149" s="63" t="s">
        <v>5897</v>
      </c>
      <c r="B149" s="63" t="s">
        <v>2302</v>
      </c>
      <c r="C149" s="63" t="s">
        <v>11762</v>
      </c>
      <c r="D149" s="63" t="e">
        <f>VLOOKUP(B149,#REF!,3,0)</f>
        <v>#REF!</v>
      </c>
      <c r="E149" s="63" t="s">
        <v>11950</v>
      </c>
      <c r="F149" s="63" t="str">
        <f t="shared" si="2"/>
        <v>NON-SPECIFIC</v>
      </c>
    </row>
    <row r="150" spans="1:6" x14ac:dyDescent="0.3">
      <c r="A150" s="63" t="s">
        <v>5897</v>
      </c>
      <c r="B150" s="63" t="s">
        <v>2303</v>
      </c>
      <c r="C150" s="63" t="s">
        <v>11763</v>
      </c>
      <c r="D150" s="63" t="e">
        <f>VLOOKUP(B150,#REF!,3,0)</f>
        <v>#REF!</v>
      </c>
      <c r="E150" s="63" t="s">
        <v>11950</v>
      </c>
      <c r="F150" s="63" t="str">
        <f t="shared" si="2"/>
        <v>NON-SPECIFIC</v>
      </c>
    </row>
    <row r="151" spans="1:6" x14ac:dyDescent="0.3">
      <c r="A151" s="63" t="s">
        <v>5897</v>
      </c>
      <c r="B151" s="63" t="s">
        <v>2322</v>
      </c>
      <c r="C151" s="63" t="s">
        <v>11764</v>
      </c>
      <c r="D151" s="63" t="e">
        <f>VLOOKUP(B151,#REF!,3,0)</f>
        <v>#REF!</v>
      </c>
      <c r="E151" s="63" t="s">
        <v>11950</v>
      </c>
      <c r="F151" s="63" t="str">
        <f t="shared" si="2"/>
        <v>NON-SPECIFIC</v>
      </c>
    </row>
    <row r="152" spans="1:6" x14ac:dyDescent="0.3">
      <c r="A152" s="63" t="s">
        <v>5897</v>
      </c>
      <c r="B152" s="63" t="s">
        <v>2323</v>
      </c>
      <c r="C152" s="63" t="s">
        <v>11765</v>
      </c>
      <c r="D152" s="63" t="e">
        <f>VLOOKUP(B152,#REF!,3,0)</f>
        <v>#REF!</v>
      </c>
      <c r="E152" s="63" t="s">
        <v>11950</v>
      </c>
      <c r="F152" s="63" t="str">
        <f t="shared" si="2"/>
        <v>NON-SPECIFIC</v>
      </c>
    </row>
    <row r="153" spans="1:6" x14ac:dyDescent="0.3">
      <c r="A153" s="63" t="s">
        <v>5897</v>
      </c>
      <c r="B153" s="63" t="s">
        <v>2229</v>
      </c>
      <c r="C153" s="63" t="s">
        <v>11766</v>
      </c>
      <c r="D153" s="63" t="e">
        <f>VLOOKUP(B153,#REF!,3,0)</f>
        <v>#REF!</v>
      </c>
      <c r="E153" s="63" t="s">
        <v>11950</v>
      </c>
      <c r="F153" s="63" t="str">
        <f t="shared" si="2"/>
        <v>NON-SPECIFIC</v>
      </c>
    </row>
    <row r="154" spans="1:6" x14ac:dyDescent="0.3">
      <c r="A154" s="63" t="s">
        <v>5897</v>
      </c>
      <c r="B154" s="63" t="s">
        <v>2232</v>
      </c>
      <c r="C154" s="63" t="s">
        <v>11767</v>
      </c>
      <c r="D154" s="63" t="e">
        <f>VLOOKUP(B154,#REF!,3,0)</f>
        <v>#REF!</v>
      </c>
      <c r="E154" s="63" t="s">
        <v>11950</v>
      </c>
      <c r="F154" s="63" t="str">
        <f t="shared" si="2"/>
        <v>NON-SPECIFIC</v>
      </c>
    </row>
    <row r="155" spans="1:6" x14ac:dyDescent="0.3">
      <c r="A155" s="63" t="s">
        <v>5897</v>
      </c>
      <c r="B155" s="63" t="s">
        <v>2269</v>
      </c>
      <c r="C155" s="63" t="s">
        <v>11768</v>
      </c>
      <c r="D155" s="63" t="e">
        <f>VLOOKUP(B155,#REF!,3,0)</f>
        <v>#REF!</v>
      </c>
      <c r="E155" s="63" t="s">
        <v>11950</v>
      </c>
      <c r="F155" s="63" t="str">
        <f t="shared" si="2"/>
        <v>NON-SPECIFIC</v>
      </c>
    </row>
    <row r="156" spans="1:6" x14ac:dyDescent="0.3">
      <c r="A156" s="63" t="s">
        <v>5897</v>
      </c>
      <c r="B156" s="63" t="s">
        <v>2272</v>
      </c>
      <c r="C156" s="63" t="s">
        <v>11769</v>
      </c>
      <c r="D156" s="63" t="e">
        <f>VLOOKUP(B156,#REF!,3,0)</f>
        <v>#REF!</v>
      </c>
      <c r="E156" s="63" t="s">
        <v>11950</v>
      </c>
      <c r="F156" s="63" t="str">
        <f t="shared" si="2"/>
        <v>NON-SPECIFIC</v>
      </c>
    </row>
    <row r="157" spans="1:6" x14ac:dyDescent="0.3">
      <c r="A157" s="63" t="s">
        <v>5897</v>
      </c>
      <c r="B157" s="63" t="s">
        <v>2237</v>
      </c>
      <c r="C157" s="63" t="s">
        <v>11770</v>
      </c>
      <c r="D157" s="63" t="e">
        <f>VLOOKUP(B157,#REF!,3,0)</f>
        <v>#REF!</v>
      </c>
      <c r="E157" s="63" t="s">
        <v>11950</v>
      </c>
      <c r="F157" s="63" t="str">
        <f t="shared" si="2"/>
        <v>NON-SPECIFIC</v>
      </c>
    </row>
    <row r="158" spans="1:6" x14ac:dyDescent="0.3">
      <c r="A158" s="63" t="s">
        <v>5897</v>
      </c>
      <c r="B158" s="63" t="s">
        <v>2240</v>
      </c>
      <c r="C158" s="63" t="s">
        <v>11771</v>
      </c>
      <c r="D158" s="63" t="e">
        <f>VLOOKUP(B158,#REF!,3,0)</f>
        <v>#REF!</v>
      </c>
      <c r="E158" s="63" t="s">
        <v>11950</v>
      </c>
      <c r="F158" s="63" t="str">
        <f t="shared" si="2"/>
        <v>NON-SPECIFIC</v>
      </c>
    </row>
    <row r="159" spans="1:6" x14ac:dyDescent="0.3">
      <c r="A159" s="63" t="s">
        <v>5897</v>
      </c>
      <c r="B159" s="63" t="s">
        <v>2245</v>
      </c>
      <c r="C159" s="63" t="s">
        <v>11772</v>
      </c>
      <c r="D159" s="63" t="e">
        <f>VLOOKUP(B159,#REF!,3,0)</f>
        <v>#REF!</v>
      </c>
      <c r="E159" s="63" t="s">
        <v>11950</v>
      </c>
      <c r="F159" s="63" t="str">
        <f t="shared" si="2"/>
        <v>NON-SPECIFIC</v>
      </c>
    </row>
    <row r="160" spans="1:6" x14ac:dyDescent="0.3">
      <c r="A160" s="63" t="s">
        <v>5897</v>
      </c>
      <c r="B160" s="63" t="s">
        <v>2248</v>
      </c>
      <c r="C160" s="63" t="s">
        <v>11773</v>
      </c>
      <c r="D160" s="63" t="e">
        <f>VLOOKUP(B160,#REF!,3,0)</f>
        <v>#REF!</v>
      </c>
      <c r="E160" s="63" t="s">
        <v>11950</v>
      </c>
      <c r="F160" s="63" t="str">
        <f t="shared" si="2"/>
        <v>NON-SPECIFIC</v>
      </c>
    </row>
    <row r="161" spans="1:6" x14ac:dyDescent="0.3">
      <c r="A161" s="63" t="s">
        <v>5897</v>
      </c>
      <c r="B161" s="63" t="s">
        <v>2253</v>
      </c>
      <c r="C161" s="63" t="s">
        <v>11774</v>
      </c>
      <c r="D161" s="63" t="e">
        <f>VLOOKUP(B161,#REF!,3,0)</f>
        <v>#REF!</v>
      </c>
      <c r="E161" s="63" t="s">
        <v>11950</v>
      </c>
      <c r="F161" s="63" t="str">
        <f t="shared" si="2"/>
        <v>NON-SPECIFIC</v>
      </c>
    </row>
    <row r="162" spans="1:6" x14ac:dyDescent="0.3">
      <c r="A162" s="63" t="s">
        <v>5897</v>
      </c>
      <c r="B162" s="63" t="s">
        <v>2256</v>
      </c>
      <c r="C162" s="63" t="s">
        <v>11775</v>
      </c>
      <c r="D162" s="63" t="e">
        <f>VLOOKUP(B162,#REF!,3,0)</f>
        <v>#REF!</v>
      </c>
      <c r="E162" s="63" t="s">
        <v>11950</v>
      </c>
      <c r="F162" s="63" t="str">
        <f t="shared" si="2"/>
        <v>NON-SPECIFIC</v>
      </c>
    </row>
    <row r="163" spans="1:6" x14ac:dyDescent="0.3">
      <c r="A163" s="63" t="s">
        <v>5897</v>
      </c>
      <c r="B163" s="63" t="s">
        <v>2261</v>
      </c>
      <c r="C163" s="63" t="s">
        <v>11776</v>
      </c>
      <c r="D163" s="63" t="e">
        <f>VLOOKUP(B163,#REF!,3,0)</f>
        <v>#REF!</v>
      </c>
      <c r="E163" s="63" t="s">
        <v>11950</v>
      </c>
      <c r="F163" s="63" t="str">
        <f t="shared" si="2"/>
        <v>NON-SPECIFIC</v>
      </c>
    </row>
    <row r="164" spans="1:6" x14ac:dyDescent="0.3">
      <c r="A164" s="63" t="s">
        <v>5897</v>
      </c>
      <c r="B164" s="63" t="s">
        <v>2264</v>
      </c>
      <c r="C164" s="63" t="s">
        <v>11777</v>
      </c>
      <c r="D164" s="63" t="e">
        <f>VLOOKUP(B164,#REF!,3,0)</f>
        <v>#REF!</v>
      </c>
      <c r="E164" s="63" t="s">
        <v>11950</v>
      </c>
      <c r="F164" s="63" t="str">
        <f t="shared" si="2"/>
        <v>NON-SPECIFIC</v>
      </c>
    </row>
    <row r="165" spans="1:6" x14ac:dyDescent="0.3">
      <c r="A165" s="63" t="s">
        <v>5897</v>
      </c>
      <c r="B165" s="63" t="s">
        <v>2277</v>
      </c>
      <c r="C165" s="63" t="s">
        <v>11778</v>
      </c>
      <c r="D165" s="63" t="e">
        <f>VLOOKUP(B165,#REF!,3,0)</f>
        <v>#REF!</v>
      </c>
      <c r="E165" s="63" t="s">
        <v>11950</v>
      </c>
      <c r="F165" s="63" t="str">
        <f t="shared" si="2"/>
        <v>NON-SPECIFIC</v>
      </c>
    </row>
    <row r="166" spans="1:6" x14ac:dyDescent="0.3">
      <c r="A166" s="63" t="s">
        <v>5897</v>
      </c>
      <c r="B166" s="63" t="s">
        <v>2280</v>
      </c>
      <c r="C166" s="63" t="s">
        <v>11779</v>
      </c>
      <c r="D166" s="63" t="e">
        <f>VLOOKUP(B166,#REF!,3,0)</f>
        <v>#REF!</v>
      </c>
      <c r="E166" s="63" t="s">
        <v>11950</v>
      </c>
      <c r="F166" s="63" t="str">
        <f t="shared" si="2"/>
        <v>NON-SPECIFIC</v>
      </c>
    </row>
    <row r="167" spans="1:6" x14ac:dyDescent="0.3">
      <c r="A167" s="63" t="s">
        <v>5897</v>
      </c>
      <c r="B167" s="63" t="s">
        <v>2230</v>
      </c>
      <c r="C167" s="63" t="s">
        <v>11780</v>
      </c>
      <c r="D167" s="63" t="e">
        <f>VLOOKUP(B167,#REF!,3,0)</f>
        <v>#REF!</v>
      </c>
      <c r="E167" s="63" t="s">
        <v>11950</v>
      </c>
      <c r="F167" s="63" t="str">
        <f t="shared" si="2"/>
        <v>NON-SPECIFIC</v>
      </c>
    </row>
    <row r="168" spans="1:6" x14ac:dyDescent="0.3">
      <c r="A168" s="63" t="s">
        <v>5897</v>
      </c>
      <c r="B168" s="63" t="s">
        <v>2231</v>
      </c>
      <c r="C168" s="63" t="s">
        <v>11781</v>
      </c>
      <c r="D168" s="63" t="e">
        <f>VLOOKUP(B168,#REF!,3,0)</f>
        <v>#REF!</v>
      </c>
      <c r="E168" s="63" t="s">
        <v>11950</v>
      </c>
      <c r="F168" s="63" t="str">
        <f t="shared" si="2"/>
        <v>NON-SPECIFIC</v>
      </c>
    </row>
    <row r="169" spans="1:6" x14ac:dyDescent="0.3">
      <c r="A169" s="63" t="s">
        <v>5897</v>
      </c>
      <c r="B169" s="63" t="s">
        <v>2270</v>
      </c>
      <c r="C169" s="63" t="s">
        <v>11782</v>
      </c>
      <c r="D169" s="63" t="e">
        <f>VLOOKUP(B169,#REF!,3,0)</f>
        <v>#REF!</v>
      </c>
      <c r="E169" s="63" t="s">
        <v>11950</v>
      </c>
      <c r="F169" s="63" t="str">
        <f t="shared" si="2"/>
        <v>NON-SPECIFIC</v>
      </c>
    </row>
    <row r="170" spans="1:6" x14ac:dyDescent="0.3">
      <c r="A170" s="63" t="s">
        <v>5897</v>
      </c>
      <c r="B170" s="63" t="s">
        <v>2271</v>
      </c>
      <c r="C170" s="63" t="s">
        <v>11783</v>
      </c>
      <c r="D170" s="63" t="e">
        <f>VLOOKUP(B170,#REF!,3,0)</f>
        <v>#REF!</v>
      </c>
      <c r="E170" s="63" t="s">
        <v>11950</v>
      </c>
      <c r="F170" s="63" t="str">
        <f t="shared" si="2"/>
        <v>NON-SPECIFIC</v>
      </c>
    </row>
    <row r="171" spans="1:6" x14ac:dyDescent="0.3">
      <c r="A171" s="63" t="s">
        <v>5897</v>
      </c>
      <c r="B171" s="63" t="s">
        <v>2238</v>
      </c>
      <c r="C171" s="63" t="s">
        <v>11784</v>
      </c>
      <c r="D171" s="63" t="e">
        <f>VLOOKUP(B171,#REF!,3,0)</f>
        <v>#REF!</v>
      </c>
      <c r="E171" s="63" t="s">
        <v>11950</v>
      </c>
      <c r="F171" s="63" t="str">
        <f t="shared" si="2"/>
        <v>NON-SPECIFIC</v>
      </c>
    </row>
    <row r="172" spans="1:6" x14ac:dyDescent="0.3">
      <c r="A172" s="63" t="s">
        <v>5897</v>
      </c>
      <c r="B172" s="63" t="s">
        <v>2239</v>
      </c>
      <c r="C172" s="63" t="s">
        <v>11785</v>
      </c>
      <c r="D172" s="63" t="e">
        <f>VLOOKUP(B172,#REF!,3,0)</f>
        <v>#REF!</v>
      </c>
      <c r="E172" s="63" t="s">
        <v>11950</v>
      </c>
      <c r="F172" s="63" t="str">
        <f t="shared" si="2"/>
        <v>NON-SPECIFIC</v>
      </c>
    </row>
    <row r="173" spans="1:6" x14ac:dyDescent="0.3">
      <c r="A173" s="63" t="s">
        <v>5897</v>
      </c>
      <c r="B173" s="63" t="s">
        <v>2246</v>
      </c>
      <c r="C173" s="63" t="s">
        <v>11786</v>
      </c>
      <c r="D173" s="63" t="e">
        <f>VLOOKUP(B173,#REF!,3,0)</f>
        <v>#REF!</v>
      </c>
      <c r="E173" s="63" t="s">
        <v>11950</v>
      </c>
      <c r="F173" s="63" t="str">
        <f t="shared" si="2"/>
        <v>NON-SPECIFIC</v>
      </c>
    </row>
    <row r="174" spans="1:6" x14ac:dyDescent="0.3">
      <c r="A174" s="63" t="s">
        <v>5897</v>
      </c>
      <c r="B174" s="63" t="s">
        <v>2247</v>
      </c>
      <c r="C174" s="63" t="s">
        <v>11787</v>
      </c>
      <c r="D174" s="63" t="e">
        <f>VLOOKUP(B174,#REF!,3,0)</f>
        <v>#REF!</v>
      </c>
      <c r="E174" s="63" t="s">
        <v>11950</v>
      </c>
      <c r="F174" s="63" t="str">
        <f t="shared" si="2"/>
        <v>NON-SPECIFIC</v>
      </c>
    </row>
    <row r="175" spans="1:6" x14ac:dyDescent="0.3">
      <c r="A175" s="63" t="s">
        <v>5897</v>
      </c>
      <c r="B175" s="63" t="s">
        <v>2254</v>
      </c>
      <c r="C175" s="63" t="s">
        <v>11788</v>
      </c>
      <c r="D175" s="63" t="e">
        <f>VLOOKUP(B175,#REF!,3,0)</f>
        <v>#REF!</v>
      </c>
      <c r="E175" s="63" t="s">
        <v>11950</v>
      </c>
      <c r="F175" s="63" t="str">
        <f t="shared" si="2"/>
        <v>NON-SPECIFIC</v>
      </c>
    </row>
    <row r="176" spans="1:6" x14ac:dyDescent="0.3">
      <c r="A176" s="63" t="s">
        <v>5897</v>
      </c>
      <c r="B176" s="63" t="s">
        <v>2255</v>
      </c>
      <c r="C176" s="63" t="s">
        <v>11789</v>
      </c>
      <c r="D176" s="63" t="e">
        <f>VLOOKUP(B176,#REF!,3,0)</f>
        <v>#REF!</v>
      </c>
      <c r="E176" s="63" t="s">
        <v>11950</v>
      </c>
      <c r="F176" s="63" t="str">
        <f t="shared" si="2"/>
        <v>NON-SPECIFIC</v>
      </c>
    </row>
    <row r="177" spans="1:6" x14ac:dyDescent="0.3">
      <c r="A177" s="63" t="s">
        <v>5897</v>
      </c>
      <c r="B177" s="63" t="s">
        <v>2262</v>
      </c>
      <c r="C177" s="63" t="s">
        <v>11790</v>
      </c>
      <c r="D177" s="63" t="e">
        <f>VLOOKUP(B177,#REF!,3,0)</f>
        <v>#REF!</v>
      </c>
      <c r="E177" s="63" t="s">
        <v>11950</v>
      </c>
      <c r="F177" s="63" t="str">
        <f t="shared" si="2"/>
        <v>NON-SPECIFIC</v>
      </c>
    </row>
    <row r="178" spans="1:6" x14ac:dyDescent="0.3">
      <c r="A178" s="63" t="s">
        <v>5897</v>
      </c>
      <c r="B178" s="63" t="s">
        <v>2263</v>
      </c>
      <c r="C178" s="63" t="s">
        <v>11791</v>
      </c>
      <c r="D178" s="63" t="e">
        <f>VLOOKUP(B178,#REF!,3,0)</f>
        <v>#REF!</v>
      </c>
      <c r="E178" s="63" t="s">
        <v>11950</v>
      </c>
      <c r="F178" s="63" t="str">
        <f t="shared" si="2"/>
        <v>NON-SPECIFIC</v>
      </c>
    </row>
    <row r="179" spans="1:6" x14ac:dyDescent="0.3">
      <c r="A179" s="63" t="s">
        <v>5897</v>
      </c>
      <c r="B179" s="63" t="s">
        <v>2278</v>
      </c>
      <c r="C179" s="63" t="s">
        <v>11792</v>
      </c>
      <c r="D179" s="63" t="e">
        <f>VLOOKUP(B179,#REF!,3,0)</f>
        <v>#REF!</v>
      </c>
      <c r="E179" s="63" t="s">
        <v>11950</v>
      </c>
      <c r="F179" s="63" t="str">
        <f t="shared" si="2"/>
        <v>NON-SPECIFIC</v>
      </c>
    </row>
    <row r="180" spans="1:6" x14ac:dyDescent="0.3">
      <c r="A180" s="63" t="s">
        <v>5897</v>
      </c>
      <c r="B180" s="63" t="s">
        <v>2279</v>
      </c>
      <c r="C180" s="63" t="s">
        <v>11793</v>
      </c>
      <c r="D180" s="63" t="e">
        <f>VLOOKUP(B180,#REF!,3,0)</f>
        <v>#REF!</v>
      </c>
      <c r="E180" s="63" t="s">
        <v>11950</v>
      </c>
      <c r="F180" s="63" t="str">
        <f t="shared" si="2"/>
        <v>NON-SPECIFIC</v>
      </c>
    </row>
    <row r="181" spans="1:6" x14ac:dyDescent="0.3">
      <c r="A181" s="63" t="s">
        <v>5897</v>
      </c>
      <c r="B181" s="63" t="s">
        <v>2233</v>
      </c>
      <c r="C181" s="63" t="s">
        <v>11794</v>
      </c>
      <c r="D181" s="63" t="e">
        <f>VLOOKUP(B181,#REF!,3,0)</f>
        <v>#REF!</v>
      </c>
      <c r="E181" s="63" t="s">
        <v>11950</v>
      </c>
      <c r="F181" s="63" t="str">
        <f t="shared" si="2"/>
        <v>NON-SPECIFIC</v>
      </c>
    </row>
    <row r="182" spans="1:6" x14ac:dyDescent="0.3">
      <c r="A182" s="63" t="s">
        <v>5897</v>
      </c>
      <c r="B182" s="63" t="s">
        <v>2236</v>
      </c>
      <c r="C182" s="63" t="s">
        <v>11795</v>
      </c>
      <c r="D182" s="63" t="e">
        <f>VLOOKUP(B182,#REF!,3,0)</f>
        <v>#REF!</v>
      </c>
      <c r="E182" s="63" t="s">
        <v>11950</v>
      </c>
      <c r="F182" s="63" t="str">
        <f t="shared" si="2"/>
        <v>NON-SPECIFIC</v>
      </c>
    </row>
    <row r="183" spans="1:6" x14ac:dyDescent="0.3">
      <c r="A183" s="63" t="s">
        <v>5897</v>
      </c>
      <c r="B183" s="63" t="s">
        <v>2273</v>
      </c>
      <c r="C183" s="63" t="s">
        <v>11796</v>
      </c>
      <c r="D183" s="63" t="e">
        <f>VLOOKUP(B183,#REF!,3,0)</f>
        <v>#REF!</v>
      </c>
      <c r="E183" s="63" t="s">
        <v>11950</v>
      </c>
      <c r="F183" s="63" t="str">
        <f t="shared" si="2"/>
        <v>NON-SPECIFIC</v>
      </c>
    </row>
    <row r="184" spans="1:6" x14ac:dyDescent="0.3">
      <c r="A184" s="63" t="s">
        <v>5897</v>
      </c>
      <c r="B184" s="63" t="s">
        <v>2276</v>
      </c>
      <c r="C184" s="63" t="s">
        <v>11797</v>
      </c>
      <c r="D184" s="63" t="e">
        <f>VLOOKUP(B184,#REF!,3,0)</f>
        <v>#REF!</v>
      </c>
      <c r="E184" s="63" t="s">
        <v>11950</v>
      </c>
      <c r="F184" s="63" t="str">
        <f t="shared" si="2"/>
        <v>NON-SPECIFIC</v>
      </c>
    </row>
    <row r="185" spans="1:6" x14ac:dyDescent="0.3">
      <c r="A185" s="63" t="s">
        <v>5897</v>
      </c>
      <c r="B185" s="63" t="s">
        <v>2241</v>
      </c>
      <c r="C185" s="63" t="s">
        <v>11798</v>
      </c>
      <c r="D185" s="63" t="e">
        <f>VLOOKUP(B185,#REF!,3,0)</f>
        <v>#REF!</v>
      </c>
      <c r="E185" s="63" t="s">
        <v>11950</v>
      </c>
      <c r="F185" s="63" t="str">
        <f t="shared" si="2"/>
        <v>NON-SPECIFIC</v>
      </c>
    </row>
    <row r="186" spans="1:6" x14ac:dyDescent="0.3">
      <c r="A186" s="63" t="s">
        <v>5897</v>
      </c>
      <c r="B186" s="63" t="s">
        <v>2244</v>
      </c>
      <c r="C186" s="63" t="s">
        <v>11799</v>
      </c>
      <c r="D186" s="63" t="e">
        <f>VLOOKUP(B186,#REF!,3,0)</f>
        <v>#REF!</v>
      </c>
      <c r="E186" s="63" t="s">
        <v>11950</v>
      </c>
      <c r="F186" s="63" t="str">
        <f t="shared" si="2"/>
        <v>NON-SPECIFIC</v>
      </c>
    </row>
    <row r="187" spans="1:6" x14ac:dyDescent="0.3">
      <c r="A187" s="63" t="s">
        <v>5897</v>
      </c>
      <c r="B187" s="63" t="s">
        <v>2249</v>
      </c>
      <c r="C187" s="63" t="s">
        <v>11800</v>
      </c>
      <c r="D187" s="63" t="e">
        <f>VLOOKUP(B187,#REF!,3,0)</f>
        <v>#REF!</v>
      </c>
      <c r="E187" s="63" t="s">
        <v>11950</v>
      </c>
      <c r="F187" s="63" t="str">
        <f t="shared" si="2"/>
        <v>NON-SPECIFIC</v>
      </c>
    </row>
    <row r="188" spans="1:6" x14ac:dyDescent="0.3">
      <c r="A188" s="63" t="s">
        <v>5897</v>
      </c>
      <c r="B188" s="63" t="s">
        <v>2252</v>
      </c>
      <c r="C188" s="63" t="s">
        <v>11801</v>
      </c>
      <c r="D188" s="63" t="e">
        <f>VLOOKUP(B188,#REF!,3,0)</f>
        <v>#REF!</v>
      </c>
      <c r="E188" s="63" t="s">
        <v>11950</v>
      </c>
      <c r="F188" s="63" t="str">
        <f t="shared" si="2"/>
        <v>NON-SPECIFIC</v>
      </c>
    </row>
    <row r="189" spans="1:6" x14ac:dyDescent="0.3">
      <c r="A189" s="63" t="s">
        <v>5897</v>
      </c>
      <c r="B189" s="63" t="s">
        <v>2257</v>
      </c>
      <c r="C189" s="63" t="s">
        <v>11802</v>
      </c>
      <c r="D189" s="63" t="e">
        <f>VLOOKUP(B189,#REF!,3,0)</f>
        <v>#REF!</v>
      </c>
      <c r="E189" s="63" t="s">
        <v>11950</v>
      </c>
      <c r="F189" s="63" t="str">
        <f t="shared" si="2"/>
        <v>NON-SPECIFIC</v>
      </c>
    </row>
    <row r="190" spans="1:6" x14ac:dyDescent="0.3">
      <c r="A190" s="63" t="s">
        <v>5897</v>
      </c>
      <c r="B190" s="63" t="s">
        <v>2260</v>
      </c>
      <c r="C190" s="63" t="s">
        <v>11803</v>
      </c>
      <c r="D190" s="63" t="e">
        <f>VLOOKUP(B190,#REF!,3,0)</f>
        <v>#REF!</v>
      </c>
      <c r="E190" s="63" t="s">
        <v>11950</v>
      </c>
      <c r="F190" s="63" t="str">
        <f t="shared" si="2"/>
        <v>NON-SPECIFIC</v>
      </c>
    </row>
    <row r="191" spans="1:6" x14ac:dyDescent="0.3">
      <c r="A191" s="63" t="s">
        <v>5897</v>
      </c>
      <c r="B191" s="63" t="s">
        <v>2265</v>
      </c>
      <c r="C191" s="63" t="s">
        <v>11804</v>
      </c>
      <c r="D191" s="63" t="e">
        <f>VLOOKUP(B191,#REF!,3,0)</f>
        <v>#REF!</v>
      </c>
      <c r="E191" s="63" t="s">
        <v>11950</v>
      </c>
      <c r="F191" s="63" t="str">
        <f t="shared" si="2"/>
        <v>NON-SPECIFIC</v>
      </c>
    </row>
    <row r="192" spans="1:6" x14ac:dyDescent="0.3">
      <c r="A192" s="63" t="s">
        <v>5897</v>
      </c>
      <c r="B192" s="63" t="s">
        <v>2268</v>
      </c>
      <c r="C192" s="63" t="s">
        <v>11805</v>
      </c>
      <c r="D192" s="63" t="e">
        <f>VLOOKUP(B192,#REF!,3,0)</f>
        <v>#REF!</v>
      </c>
      <c r="E192" s="63" t="s">
        <v>11950</v>
      </c>
      <c r="F192" s="63" t="str">
        <f t="shared" si="2"/>
        <v>NON-SPECIFIC</v>
      </c>
    </row>
    <row r="193" spans="1:6" x14ac:dyDescent="0.3">
      <c r="A193" s="63" t="s">
        <v>5897</v>
      </c>
      <c r="B193" s="63" t="s">
        <v>2281</v>
      </c>
      <c r="C193" s="63" t="s">
        <v>11806</v>
      </c>
      <c r="D193" s="63" t="e">
        <f>VLOOKUP(B193,#REF!,3,0)</f>
        <v>#REF!</v>
      </c>
      <c r="E193" s="63" t="s">
        <v>11950</v>
      </c>
      <c r="F193" s="63" t="str">
        <f t="shared" si="2"/>
        <v>NON-SPECIFIC</v>
      </c>
    </row>
    <row r="194" spans="1:6" x14ac:dyDescent="0.3">
      <c r="A194" s="63" t="s">
        <v>5897</v>
      </c>
      <c r="B194" s="63" t="s">
        <v>2284</v>
      </c>
      <c r="C194" s="63" t="s">
        <v>11807</v>
      </c>
      <c r="D194" s="63" t="e">
        <f>VLOOKUP(B194,#REF!,3,0)</f>
        <v>#REF!</v>
      </c>
      <c r="E194" s="63" t="s">
        <v>11950</v>
      </c>
      <c r="F194" s="63" t="str">
        <f t="shared" si="2"/>
        <v>NON-SPECIFIC</v>
      </c>
    </row>
    <row r="195" spans="1:6" x14ac:dyDescent="0.3">
      <c r="A195" s="63" t="s">
        <v>5897</v>
      </c>
      <c r="B195" s="63" t="s">
        <v>2234</v>
      </c>
      <c r="C195" s="63" t="s">
        <v>11808</v>
      </c>
      <c r="D195" s="63" t="e">
        <f>VLOOKUP(B195,#REF!,3,0)</f>
        <v>#REF!</v>
      </c>
      <c r="E195" s="63" t="s">
        <v>11950</v>
      </c>
      <c r="F195" s="63" t="str">
        <f t="shared" ref="F195:F258" si="3">A195</f>
        <v>NON-SPECIFIC</v>
      </c>
    </row>
    <row r="196" spans="1:6" x14ac:dyDescent="0.3">
      <c r="A196" s="63" t="s">
        <v>5897</v>
      </c>
      <c r="B196" s="63" t="s">
        <v>2235</v>
      </c>
      <c r="C196" s="63" t="s">
        <v>11809</v>
      </c>
      <c r="D196" s="63" t="e">
        <f>VLOOKUP(B196,#REF!,3,0)</f>
        <v>#REF!</v>
      </c>
      <c r="E196" s="63" t="s">
        <v>11950</v>
      </c>
      <c r="F196" s="63" t="str">
        <f t="shared" si="3"/>
        <v>NON-SPECIFIC</v>
      </c>
    </row>
    <row r="197" spans="1:6" x14ac:dyDescent="0.3">
      <c r="A197" s="63" t="s">
        <v>5897</v>
      </c>
      <c r="B197" s="63" t="s">
        <v>2274</v>
      </c>
      <c r="C197" s="63" t="s">
        <v>11810</v>
      </c>
      <c r="D197" s="63" t="e">
        <f>VLOOKUP(B197,#REF!,3,0)</f>
        <v>#REF!</v>
      </c>
      <c r="E197" s="63" t="s">
        <v>11950</v>
      </c>
      <c r="F197" s="63" t="str">
        <f t="shared" si="3"/>
        <v>NON-SPECIFIC</v>
      </c>
    </row>
    <row r="198" spans="1:6" x14ac:dyDescent="0.3">
      <c r="A198" s="63" t="s">
        <v>5897</v>
      </c>
      <c r="B198" s="63" t="s">
        <v>2275</v>
      </c>
      <c r="C198" s="63" t="s">
        <v>11811</v>
      </c>
      <c r="D198" s="63" t="e">
        <f>VLOOKUP(B198,#REF!,3,0)</f>
        <v>#REF!</v>
      </c>
      <c r="E198" s="63" t="s">
        <v>11950</v>
      </c>
      <c r="F198" s="63" t="str">
        <f t="shared" si="3"/>
        <v>NON-SPECIFIC</v>
      </c>
    </row>
    <row r="199" spans="1:6" x14ac:dyDescent="0.3">
      <c r="A199" s="63" t="s">
        <v>5897</v>
      </c>
      <c r="B199" s="63" t="s">
        <v>2242</v>
      </c>
      <c r="C199" s="63" t="s">
        <v>11812</v>
      </c>
      <c r="D199" s="63" t="e">
        <f>VLOOKUP(B199,#REF!,3,0)</f>
        <v>#REF!</v>
      </c>
      <c r="E199" s="63" t="s">
        <v>11950</v>
      </c>
      <c r="F199" s="63" t="str">
        <f t="shared" si="3"/>
        <v>NON-SPECIFIC</v>
      </c>
    </row>
    <row r="200" spans="1:6" x14ac:dyDescent="0.3">
      <c r="A200" s="63" t="s">
        <v>5897</v>
      </c>
      <c r="B200" s="63" t="s">
        <v>2243</v>
      </c>
      <c r="C200" s="63" t="s">
        <v>11813</v>
      </c>
      <c r="D200" s="63" t="e">
        <f>VLOOKUP(B200,#REF!,3,0)</f>
        <v>#REF!</v>
      </c>
      <c r="E200" s="63" t="s">
        <v>11950</v>
      </c>
      <c r="F200" s="63" t="str">
        <f t="shared" si="3"/>
        <v>NON-SPECIFIC</v>
      </c>
    </row>
    <row r="201" spans="1:6" x14ac:dyDescent="0.3">
      <c r="A201" s="63" t="s">
        <v>5897</v>
      </c>
      <c r="B201" s="63" t="s">
        <v>2250</v>
      </c>
      <c r="C201" s="63" t="s">
        <v>11814</v>
      </c>
      <c r="D201" s="63" t="e">
        <f>VLOOKUP(B201,#REF!,3,0)</f>
        <v>#REF!</v>
      </c>
      <c r="E201" s="63" t="s">
        <v>11950</v>
      </c>
      <c r="F201" s="63" t="str">
        <f t="shared" si="3"/>
        <v>NON-SPECIFIC</v>
      </c>
    </row>
    <row r="202" spans="1:6" x14ac:dyDescent="0.3">
      <c r="A202" s="63" t="s">
        <v>5897</v>
      </c>
      <c r="B202" s="63" t="s">
        <v>2251</v>
      </c>
      <c r="C202" s="63" t="s">
        <v>11815</v>
      </c>
      <c r="D202" s="63" t="e">
        <f>VLOOKUP(B202,#REF!,3,0)</f>
        <v>#REF!</v>
      </c>
      <c r="E202" s="63" t="s">
        <v>11950</v>
      </c>
      <c r="F202" s="63" t="str">
        <f t="shared" si="3"/>
        <v>NON-SPECIFIC</v>
      </c>
    </row>
    <row r="203" spans="1:6" x14ac:dyDescent="0.3">
      <c r="A203" s="63" t="s">
        <v>5897</v>
      </c>
      <c r="B203" s="63" t="s">
        <v>2258</v>
      </c>
      <c r="C203" s="63" t="s">
        <v>11816</v>
      </c>
      <c r="D203" s="63" t="e">
        <f>VLOOKUP(B203,#REF!,3,0)</f>
        <v>#REF!</v>
      </c>
      <c r="E203" s="63" t="s">
        <v>11950</v>
      </c>
      <c r="F203" s="63" t="str">
        <f t="shared" si="3"/>
        <v>NON-SPECIFIC</v>
      </c>
    </row>
    <row r="204" spans="1:6" x14ac:dyDescent="0.3">
      <c r="A204" s="63" t="s">
        <v>5897</v>
      </c>
      <c r="B204" s="63" t="s">
        <v>2259</v>
      </c>
      <c r="C204" s="63" t="s">
        <v>11817</v>
      </c>
      <c r="D204" s="63" t="e">
        <f>VLOOKUP(B204,#REF!,3,0)</f>
        <v>#REF!</v>
      </c>
      <c r="E204" s="63" t="s">
        <v>11950</v>
      </c>
      <c r="F204" s="63" t="str">
        <f t="shared" si="3"/>
        <v>NON-SPECIFIC</v>
      </c>
    </row>
    <row r="205" spans="1:6" x14ac:dyDescent="0.3">
      <c r="A205" s="63" t="s">
        <v>5897</v>
      </c>
      <c r="B205" s="63" t="s">
        <v>2266</v>
      </c>
      <c r="C205" s="63" t="s">
        <v>11818</v>
      </c>
      <c r="D205" s="63" t="e">
        <f>VLOOKUP(B205,#REF!,3,0)</f>
        <v>#REF!</v>
      </c>
      <c r="E205" s="63" t="s">
        <v>11950</v>
      </c>
      <c r="F205" s="63" t="str">
        <f t="shared" si="3"/>
        <v>NON-SPECIFIC</v>
      </c>
    </row>
    <row r="206" spans="1:6" x14ac:dyDescent="0.3">
      <c r="A206" s="63" t="s">
        <v>5897</v>
      </c>
      <c r="B206" s="63" t="s">
        <v>2267</v>
      </c>
      <c r="C206" s="63" t="s">
        <v>11819</v>
      </c>
      <c r="D206" s="63" t="e">
        <f>VLOOKUP(B206,#REF!,3,0)</f>
        <v>#REF!</v>
      </c>
      <c r="E206" s="63" t="s">
        <v>11950</v>
      </c>
      <c r="F206" s="63" t="str">
        <f t="shared" si="3"/>
        <v>NON-SPECIFIC</v>
      </c>
    </row>
    <row r="207" spans="1:6" x14ac:dyDescent="0.3">
      <c r="A207" s="63" t="s">
        <v>5897</v>
      </c>
      <c r="B207" s="63" t="s">
        <v>2282</v>
      </c>
      <c r="C207" s="63" t="s">
        <v>11820</v>
      </c>
      <c r="D207" s="63" t="e">
        <f>VLOOKUP(B207,#REF!,3,0)</f>
        <v>#REF!</v>
      </c>
      <c r="E207" s="63" t="s">
        <v>11950</v>
      </c>
      <c r="F207" s="63" t="str">
        <f t="shared" si="3"/>
        <v>NON-SPECIFIC</v>
      </c>
    </row>
    <row r="208" spans="1:6" x14ac:dyDescent="0.3">
      <c r="A208" s="63" t="s">
        <v>5897</v>
      </c>
      <c r="B208" s="63" t="s">
        <v>2283</v>
      </c>
      <c r="C208" s="63" t="s">
        <v>11821</v>
      </c>
      <c r="D208" s="63" t="e">
        <f>VLOOKUP(B208,#REF!,3,0)</f>
        <v>#REF!</v>
      </c>
      <c r="E208" s="63" t="s">
        <v>11950</v>
      </c>
      <c r="F208" s="63" t="str">
        <f t="shared" si="3"/>
        <v>NON-SPECIFIC</v>
      </c>
    </row>
    <row r="209" spans="1:6" x14ac:dyDescent="0.3">
      <c r="A209" s="63" t="s">
        <v>5897</v>
      </c>
      <c r="B209" s="63" t="s">
        <v>2002</v>
      </c>
      <c r="C209" s="63" t="s">
        <v>10639</v>
      </c>
      <c r="D209" s="63" t="e">
        <f>VLOOKUP(B209,#REF!,3,0)</f>
        <v>#REF!</v>
      </c>
      <c r="E209" s="63" t="s">
        <v>11950</v>
      </c>
      <c r="F209" s="63" t="str">
        <f t="shared" si="3"/>
        <v>NON-SPECIFIC</v>
      </c>
    </row>
    <row r="210" spans="1:6" x14ac:dyDescent="0.3">
      <c r="A210" s="63" t="s">
        <v>5897</v>
      </c>
      <c r="B210" s="63" t="s">
        <v>2001</v>
      </c>
      <c r="C210" s="63" t="s">
        <v>10640</v>
      </c>
      <c r="D210" s="63" t="e">
        <f>VLOOKUP(B210,#REF!,3,0)</f>
        <v>#REF!</v>
      </c>
      <c r="E210" s="63" t="s">
        <v>11950</v>
      </c>
      <c r="F210" s="63" t="str">
        <f t="shared" si="3"/>
        <v>NON-SPECIFIC</v>
      </c>
    </row>
    <row r="211" spans="1:6" x14ac:dyDescent="0.3">
      <c r="A211" s="63" t="s">
        <v>5897</v>
      </c>
      <c r="B211" s="63" t="s">
        <v>1998</v>
      </c>
      <c r="C211" s="63" t="s">
        <v>10641</v>
      </c>
      <c r="D211" s="63" t="e">
        <f>VLOOKUP(B211,#REF!,3,0)</f>
        <v>#REF!</v>
      </c>
      <c r="E211" s="63" t="s">
        <v>11950</v>
      </c>
      <c r="F211" s="63" t="str">
        <f t="shared" si="3"/>
        <v>NON-SPECIFIC</v>
      </c>
    </row>
    <row r="212" spans="1:6" x14ac:dyDescent="0.3">
      <c r="A212" s="63" t="s">
        <v>5897</v>
      </c>
      <c r="B212" s="63" t="s">
        <v>1999</v>
      </c>
      <c r="C212" s="63" t="s">
        <v>10642</v>
      </c>
      <c r="D212" s="63" t="e">
        <f>VLOOKUP(B212,#REF!,3,0)</f>
        <v>#REF!</v>
      </c>
      <c r="E212" s="63" t="s">
        <v>11950</v>
      </c>
      <c r="F212" s="63" t="str">
        <f t="shared" si="3"/>
        <v>NON-SPECIFIC</v>
      </c>
    </row>
    <row r="213" spans="1:6" x14ac:dyDescent="0.3">
      <c r="A213" s="63" t="s">
        <v>5897</v>
      </c>
      <c r="B213" s="63" t="s">
        <v>2000</v>
      </c>
      <c r="C213" s="63" t="s">
        <v>10643</v>
      </c>
      <c r="D213" s="63" t="e">
        <f>VLOOKUP(B213,#REF!,3,0)</f>
        <v>#REF!</v>
      </c>
      <c r="E213" s="63" t="s">
        <v>11950</v>
      </c>
      <c r="F213" s="63" t="str">
        <f t="shared" si="3"/>
        <v>NON-SPECIFIC</v>
      </c>
    </row>
    <row r="214" spans="1:6" x14ac:dyDescent="0.3">
      <c r="A214" s="63" t="s">
        <v>5897</v>
      </c>
      <c r="B214" s="63" t="s">
        <v>2003</v>
      </c>
      <c r="C214" s="63" t="s">
        <v>10644</v>
      </c>
      <c r="D214" s="63" t="e">
        <f>VLOOKUP(B214,#REF!,3,0)</f>
        <v>#REF!</v>
      </c>
      <c r="E214" s="63" t="s">
        <v>11950</v>
      </c>
      <c r="F214" s="63" t="str">
        <f t="shared" si="3"/>
        <v>NON-SPECIFIC</v>
      </c>
    </row>
    <row r="215" spans="1:6" x14ac:dyDescent="0.3">
      <c r="A215" s="63" t="s">
        <v>5897</v>
      </c>
      <c r="B215" s="63" t="s">
        <v>2006</v>
      </c>
      <c r="C215" s="63" t="s">
        <v>10645</v>
      </c>
      <c r="D215" s="63" t="e">
        <f>VLOOKUP(B215,#REF!,3,0)</f>
        <v>#REF!</v>
      </c>
      <c r="E215" s="63" t="s">
        <v>11950</v>
      </c>
      <c r="F215" s="63" t="str">
        <f t="shared" si="3"/>
        <v>NON-SPECIFIC</v>
      </c>
    </row>
    <row r="216" spans="1:6" x14ac:dyDescent="0.3">
      <c r="A216" s="63" t="s">
        <v>5897</v>
      </c>
      <c r="B216" s="63" t="s">
        <v>2007</v>
      </c>
      <c r="C216" s="63" t="s">
        <v>10646</v>
      </c>
      <c r="D216" s="63" t="e">
        <f>VLOOKUP(B216,#REF!,3,0)</f>
        <v>#REF!</v>
      </c>
      <c r="E216" s="63" t="s">
        <v>11950</v>
      </c>
      <c r="F216" s="63" t="str">
        <f t="shared" si="3"/>
        <v>NON-SPECIFIC</v>
      </c>
    </row>
    <row r="217" spans="1:6" x14ac:dyDescent="0.3">
      <c r="A217" s="63" t="s">
        <v>5897</v>
      </c>
      <c r="B217" s="63" t="s">
        <v>2005</v>
      </c>
      <c r="C217" s="63" t="s">
        <v>10647</v>
      </c>
      <c r="D217" s="63" t="e">
        <f>VLOOKUP(B217,#REF!,3,0)</f>
        <v>#REF!</v>
      </c>
      <c r="E217" s="63" t="s">
        <v>11950</v>
      </c>
      <c r="F217" s="63" t="str">
        <f t="shared" si="3"/>
        <v>NON-SPECIFIC</v>
      </c>
    </row>
    <row r="218" spans="1:6" x14ac:dyDescent="0.3">
      <c r="A218" s="63" t="s">
        <v>5897</v>
      </c>
      <c r="B218" s="63" t="s">
        <v>2004</v>
      </c>
      <c r="C218" s="63" t="s">
        <v>10648</v>
      </c>
      <c r="D218" s="63" t="e">
        <f>VLOOKUP(B218,#REF!,3,0)</f>
        <v>#REF!</v>
      </c>
      <c r="E218" s="63" t="s">
        <v>11950</v>
      </c>
      <c r="F218" s="63" t="str">
        <f t="shared" si="3"/>
        <v>NON-SPECIFIC</v>
      </c>
    </row>
    <row r="219" spans="1:6" x14ac:dyDescent="0.3">
      <c r="A219" s="63" t="s">
        <v>5897</v>
      </c>
      <c r="B219" s="63" t="s">
        <v>2414</v>
      </c>
      <c r="C219" s="63" t="s">
        <v>10649</v>
      </c>
      <c r="D219" s="63" t="e">
        <f>VLOOKUP(B219,#REF!,3,0)</f>
        <v>#REF!</v>
      </c>
      <c r="E219" s="63" t="s">
        <v>11950</v>
      </c>
      <c r="F219" s="63" t="str">
        <f t="shared" si="3"/>
        <v>NON-SPECIFIC</v>
      </c>
    </row>
    <row r="220" spans="1:6" x14ac:dyDescent="0.3">
      <c r="A220" s="63" t="s">
        <v>5897</v>
      </c>
      <c r="B220" s="63" t="s">
        <v>2412</v>
      </c>
      <c r="C220" s="63" t="s">
        <v>10650</v>
      </c>
      <c r="D220" s="63" t="e">
        <f>VLOOKUP(B220,#REF!,3,0)</f>
        <v>#REF!</v>
      </c>
      <c r="E220" s="63" t="s">
        <v>11950</v>
      </c>
      <c r="F220" s="63" t="str">
        <f t="shared" si="3"/>
        <v>NON-SPECIFIC</v>
      </c>
    </row>
    <row r="221" spans="1:6" x14ac:dyDescent="0.3">
      <c r="A221" s="63" t="s">
        <v>5897</v>
      </c>
      <c r="B221" s="63" t="s">
        <v>2406</v>
      </c>
      <c r="C221" s="63" t="s">
        <v>10651</v>
      </c>
      <c r="D221" s="63" t="e">
        <f>VLOOKUP(B221,#REF!,3,0)</f>
        <v>#REF!</v>
      </c>
      <c r="E221" s="63" t="s">
        <v>11950</v>
      </c>
      <c r="F221" s="63" t="str">
        <f t="shared" si="3"/>
        <v>NON-SPECIFIC</v>
      </c>
    </row>
    <row r="222" spans="1:6" x14ac:dyDescent="0.3">
      <c r="A222" s="63" t="s">
        <v>5897</v>
      </c>
      <c r="B222" s="63" t="s">
        <v>2408</v>
      </c>
      <c r="C222" s="63" t="s">
        <v>10652</v>
      </c>
      <c r="D222" s="63" t="e">
        <f>VLOOKUP(B222,#REF!,3,0)</f>
        <v>#REF!</v>
      </c>
      <c r="E222" s="63" t="s">
        <v>11950</v>
      </c>
      <c r="F222" s="63" t="str">
        <f t="shared" si="3"/>
        <v>NON-SPECIFIC</v>
      </c>
    </row>
    <row r="223" spans="1:6" x14ac:dyDescent="0.3">
      <c r="A223" s="63" t="s">
        <v>5897</v>
      </c>
      <c r="B223" s="63" t="s">
        <v>2410</v>
      </c>
      <c r="C223" s="63" t="s">
        <v>10653</v>
      </c>
      <c r="D223" s="63" t="e">
        <f>VLOOKUP(B223,#REF!,3,0)</f>
        <v>#REF!</v>
      </c>
      <c r="E223" s="63" t="s">
        <v>11950</v>
      </c>
      <c r="F223" s="63" t="str">
        <f t="shared" si="3"/>
        <v>NON-SPECIFIC</v>
      </c>
    </row>
    <row r="224" spans="1:6" x14ac:dyDescent="0.3">
      <c r="A224" s="63" t="s">
        <v>5897</v>
      </c>
      <c r="B224" s="63" t="s">
        <v>2415</v>
      </c>
      <c r="C224" s="63" t="s">
        <v>10654</v>
      </c>
      <c r="D224" s="63" t="e">
        <f>VLOOKUP(B224,#REF!,3,0)</f>
        <v>#REF!</v>
      </c>
      <c r="E224" s="63" t="s">
        <v>11950</v>
      </c>
      <c r="F224" s="63" t="str">
        <f t="shared" si="3"/>
        <v>NON-SPECIFIC</v>
      </c>
    </row>
    <row r="225" spans="1:6" x14ac:dyDescent="0.3">
      <c r="A225" s="63" t="s">
        <v>5897</v>
      </c>
      <c r="B225" s="63" t="s">
        <v>2413</v>
      </c>
      <c r="C225" s="63" t="s">
        <v>10655</v>
      </c>
      <c r="D225" s="63" t="e">
        <f>VLOOKUP(B225,#REF!,3,0)</f>
        <v>#REF!</v>
      </c>
      <c r="E225" s="63" t="s">
        <v>11950</v>
      </c>
      <c r="F225" s="63" t="str">
        <f t="shared" si="3"/>
        <v>NON-SPECIFIC</v>
      </c>
    </row>
    <row r="226" spans="1:6" x14ac:dyDescent="0.3">
      <c r="A226" s="63" t="s">
        <v>5897</v>
      </c>
      <c r="B226" s="63" t="s">
        <v>2407</v>
      </c>
      <c r="C226" s="63" t="s">
        <v>10656</v>
      </c>
      <c r="D226" s="63" t="e">
        <f>VLOOKUP(B226,#REF!,3,0)</f>
        <v>#REF!</v>
      </c>
      <c r="E226" s="63" t="s">
        <v>11950</v>
      </c>
      <c r="F226" s="63" t="str">
        <f t="shared" si="3"/>
        <v>NON-SPECIFIC</v>
      </c>
    </row>
    <row r="227" spans="1:6" x14ac:dyDescent="0.3">
      <c r="A227" s="63" t="s">
        <v>5897</v>
      </c>
      <c r="B227" s="63" t="s">
        <v>2409</v>
      </c>
      <c r="C227" s="63" t="s">
        <v>10657</v>
      </c>
      <c r="D227" s="63" t="e">
        <f>VLOOKUP(B227,#REF!,3,0)</f>
        <v>#REF!</v>
      </c>
      <c r="E227" s="63" t="s">
        <v>11950</v>
      </c>
      <c r="F227" s="63" t="str">
        <f t="shared" si="3"/>
        <v>NON-SPECIFIC</v>
      </c>
    </row>
    <row r="228" spans="1:6" x14ac:dyDescent="0.3">
      <c r="A228" s="63" t="s">
        <v>5897</v>
      </c>
      <c r="B228" s="63" t="s">
        <v>2411</v>
      </c>
      <c r="C228" s="63" t="s">
        <v>10658</v>
      </c>
      <c r="D228" s="63" t="e">
        <f>VLOOKUP(B228,#REF!,3,0)</f>
        <v>#REF!</v>
      </c>
      <c r="E228" s="63" t="s">
        <v>11950</v>
      </c>
      <c r="F228" s="63" t="str">
        <f t="shared" si="3"/>
        <v>NON-SPECIFIC</v>
      </c>
    </row>
    <row r="229" spans="1:6" x14ac:dyDescent="0.3">
      <c r="A229" s="63" t="s">
        <v>5897</v>
      </c>
      <c r="B229" s="63" t="s">
        <v>2416</v>
      </c>
      <c r="C229" s="63" t="s">
        <v>10659</v>
      </c>
      <c r="D229" s="63" t="e">
        <f>VLOOKUP(B229,#REF!,3,0)</f>
        <v>#REF!</v>
      </c>
      <c r="E229" s="63" t="s">
        <v>11950</v>
      </c>
      <c r="F229" s="63" t="str">
        <f t="shared" si="3"/>
        <v>NON-SPECIFIC</v>
      </c>
    </row>
    <row r="230" spans="1:6" x14ac:dyDescent="0.3">
      <c r="A230" s="63" t="s">
        <v>5897</v>
      </c>
      <c r="B230" s="63" t="s">
        <v>2422</v>
      </c>
      <c r="C230" s="63" t="s">
        <v>10660</v>
      </c>
      <c r="D230" s="63" t="e">
        <f>VLOOKUP(B230,#REF!,3,0)</f>
        <v>#REF!</v>
      </c>
      <c r="E230" s="63" t="s">
        <v>11950</v>
      </c>
      <c r="F230" s="63" t="str">
        <f t="shared" si="3"/>
        <v>NON-SPECIFIC</v>
      </c>
    </row>
    <row r="231" spans="1:6" x14ac:dyDescent="0.3">
      <c r="A231" s="63" t="s">
        <v>5897</v>
      </c>
      <c r="B231" s="63" t="s">
        <v>2424</v>
      </c>
      <c r="C231" s="63" t="s">
        <v>10661</v>
      </c>
      <c r="D231" s="63" t="e">
        <f>VLOOKUP(B231,#REF!,3,0)</f>
        <v>#REF!</v>
      </c>
      <c r="E231" s="63" t="s">
        <v>11950</v>
      </c>
      <c r="F231" s="63" t="str">
        <f t="shared" si="3"/>
        <v>NON-SPECIFIC</v>
      </c>
    </row>
    <row r="232" spans="1:6" x14ac:dyDescent="0.3">
      <c r="A232" s="63" t="s">
        <v>5897</v>
      </c>
      <c r="B232" s="63" t="s">
        <v>2420</v>
      </c>
      <c r="C232" s="63" t="s">
        <v>10662</v>
      </c>
      <c r="D232" s="63" t="e">
        <f>VLOOKUP(B232,#REF!,3,0)</f>
        <v>#REF!</v>
      </c>
      <c r="E232" s="63" t="s">
        <v>11950</v>
      </c>
      <c r="F232" s="63" t="str">
        <f t="shared" si="3"/>
        <v>NON-SPECIFIC</v>
      </c>
    </row>
    <row r="233" spans="1:6" x14ac:dyDescent="0.3">
      <c r="A233" s="63" t="s">
        <v>5897</v>
      </c>
      <c r="B233" s="63" t="s">
        <v>2418</v>
      </c>
      <c r="C233" s="63" t="s">
        <v>10663</v>
      </c>
      <c r="D233" s="63" t="e">
        <f>VLOOKUP(B233,#REF!,3,0)</f>
        <v>#REF!</v>
      </c>
      <c r="E233" s="63" t="s">
        <v>11950</v>
      </c>
      <c r="F233" s="63" t="str">
        <f t="shared" si="3"/>
        <v>NON-SPECIFIC</v>
      </c>
    </row>
    <row r="234" spans="1:6" x14ac:dyDescent="0.3">
      <c r="A234" s="63" t="s">
        <v>5897</v>
      </c>
      <c r="B234" s="63" t="s">
        <v>2417</v>
      </c>
      <c r="C234" s="63" t="s">
        <v>10664</v>
      </c>
      <c r="D234" s="63" t="e">
        <f>VLOOKUP(B234,#REF!,3,0)</f>
        <v>#REF!</v>
      </c>
      <c r="E234" s="63" t="s">
        <v>11950</v>
      </c>
      <c r="F234" s="63" t="str">
        <f t="shared" si="3"/>
        <v>NON-SPECIFIC</v>
      </c>
    </row>
    <row r="235" spans="1:6" x14ac:dyDescent="0.3">
      <c r="A235" s="63" t="s">
        <v>5897</v>
      </c>
      <c r="B235" s="63" t="s">
        <v>2423</v>
      </c>
      <c r="C235" s="63" t="s">
        <v>10665</v>
      </c>
      <c r="D235" s="63" t="e">
        <f>VLOOKUP(B235,#REF!,3,0)</f>
        <v>#REF!</v>
      </c>
      <c r="E235" s="63" t="s">
        <v>11950</v>
      </c>
      <c r="F235" s="63" t="str">
        <f t="shared" si="3"/>
        <v>NON-SPECIFIC</v>
      </c>
    </row>
    <row r="236" spans="1:6" x14ac:dyDescent="0.3">
      <c r="A236" s="63" t="s">
        <v>5897</v>
      </c>
      <c r="B236" s="63" t="s">
        <v>2425</v>
      </c>
      <c r="C236" s="63" t="s">
        <v>10666</v>
      </c>
      <c r="D236" s="63" t="e">
        <f>VLOOKUP(B236,#REF!,3,0)</f>
        <v>#REF!</v>
      </c>
      <c r="E236" s="63" t="s">
        <v>11950</v>
      </c>
      <c r="F236" s="63" t="str">
        <f t="shared" si="3"/>
        <v>NON-SPECIFIC</v>
      </c>
    </row>
    <row r="237" spans="1:6" x14ac:dyDescent="0.3">
      <c r="A237" s="63" t="s">
        <v>5897</v>
      </c>
      <c r="B237" s="63" t="s">
        <v>2421</v>
      </c>
      <c r="C237" s="63" t="s">
        <v>10667</v>
      </c>
      <c r="D237" s="63" t="e">
        <f>VLOOKUP(B237,#REF!,3,0)</f>
        <v>#REF!</v>
      </c>
      <c r="E237" s="63" t="s">
        <v>11950</v>
      </c>
      <c r="F237" s="63" t="str">
        <f t="shared" si="3"/>
        <v>NON-SPECIFIC</v>
      </c>
    </row>
    <row r="238" spans="1:6" x14ac:dyDescent="0.3">
      <c r="A238" s="63" t="s">
        <v>5897</v>
      </c>
      <c r="B238" s="63" t="s">
        <v>2419</v>
      </c>
      <c r="C238" s="63" t="s">
        <v>10668</v>
      </c>
      <c r="D238" s="63" t="e">
        <f>VLOOKUP(B238,#REF!,3,0)</f>
        <v>#REF!</v>
      </c>
      <c r="E238" s="63" t="s">
        <v>11950</v>
      </c>
      <c r="F238" s="63" t="str">
        <f t="shared" si="3"/>
        <v>NON-SPECIFIC</v>
      </c>
    </row>
    <row r="239" spans="1:6" x14ac:dyDescent="0.3">
      <c r="A239" s="63" t="s">
        <v>5897</v>
      </c>
      <c r="B239" s="63" t="s">
        <v>1971</v>
      </c>
      <c r="C239" s="63" t="s">
        <v>10669</v>
      </c>
      <c r="D239" s="63" t="e">
        <f>VLOOKUP(B239,#REF!,3,0)</f>
        <v>#REF!</v>
      </c>
      <c r="E239" s="63" t="s">
        <v>11950</v>
      </c>
      <c r="F239" s="63" t="str">
        <f t="shared" si="3"/>
        <v>NON-SPECIFIC</v>
      </c>
    </row>
    <row r="240" spans="1:6" x14ac:dyDescent="0.3">
      <c r="A240" s="63" t="s">
        <v>5897</v>
      </c>
      <c r="B240" s="63" t="s">
        <v>1969</v>
      </c>
      <c r="C240" s="63" t="s">
        <v>10670</v>
      </c>
      <c r="D240" s="63" t="e">
        <f>VLOOKUP(B240,#REF!,3,0)</f>
        <v>#REF!</v>
      </c>
      <c r="E240" s="63" t="s">
        <v>11950</v>
      </c>
      <c r="F240" s="63" t="str">
        <f t="shared" si="3"/>
        <v>NON-SPECIFIC</v>
      </c>
    </row>
    <row r="241" spans="1:6" x14ac:dyDescent="0.3">
      <c r="A241" s="63" t="s">
        <v>5897</v>
      </c>
      <c r="B241" s="63" t="s">
        <v>1963</v>
      </c>
      <c r="C241" s="63" t="s">
        <v>10671</v>
      </c>
      <c r="D241" s="63" t="e">
        <f>VLOOKUP(B241,#REF!,3,0)</f>
        <v>#REF!</v>
      </c>
      <c r="E241" s="63" t="s">
        <v>11950</v>
      </c>
      <c r="F241" s="63" t="str">
        <f t="shared" si="3"/>
        <v>NON-SPECIFIC</v>
      </c>
    </row>
    <row r="242" spans="1:6" x14ac:dyDescent="0.3">
      <c r="A242" s="63" t="s">
        <v>5897</v>
      </c>
      <c r="B242" s="63" t="s">
        <v>1965</v>
      </c>
      <c r="C242" s="63" t="s">
        <v>10672</v>
      </c>
      <c r="D242" s="63" t="e">
        <f>VLOOKUP(B242,#REF!,3,0)</f>
        <v>#REF!</v>
      </c>
      <c r="E242" s="63" t="s">
        <v>11950</v>
      </c>
      <c r="F242" s="63" t="str">
        <f t="shared" si="3"/>
        <v>NON-SPECIFIC</v>
      </c>
    </row>
    <row r="243" spans="1:6" x14ac:dyDescent="0.3">
      <c r="A243" s="63" t="s">
        <v>5897</v>
      </c>
      <c r="B243" s="63" t="s">
        <v>1967</v>
      </c>
      <c r="C243" s="63" t="s">
        <v>10673</v>
      </c>
      <c r="D243" s="63" t="e">
        <f>VLOOKUP(B243,#REF!,3,0)</f>
        <v>#REF!</v>
      </c>
      <c r="E243" s="63" t="s">
        <v>11950</v>
      </c>
      <c r="F243" s="63" t="str">
        <f t="shared" si="3"/>
        <v>NON-SPECIFIC</v>
      </c>
    </row>
    <row r="244" spans="1:6" x14ac:dyDescent="0.3">
      <c r="A244" s="63" t="s">
        <v>5897</v>
      </c>
      <c r="B244" s="63" t="s">
        <v>1972</v>
      </c>
      <c r="C244" s="63" t="s">
        <v>10674</v>
      </c>
      <c r="D244" s="63" t="e">
        <f>VLOOKUP(B244,#REF!,3,0)</f>
        <v>#REF!</v>
      </c>
      <c r="E244" s="63" t="s">
        <v>11950</v>
      </c>
      <c r="F244" s="63" t="str">
        <f t="shared" si="3"/>
        <v>NON-SPECIFIC</v>
      </c>
    </row>
    <row r="245" spans="1:6" x14ac:dyDescent="0.3">
      <c r="A245" s="63" t="s">
        <v>5897</v>
      </c>
      <c r="B245" s="63" t="s">
        <v>1970</v>
      </c>
      <c r="C245" s="63" t="s">
        <v>10675</v>
      </c>
      <c r="D245" s="63" t="e">
        <f>VLOOKUP(B245,#REF!,3,0)</f>
        <v>#REF!</v>
      </c>
      <c r="E245" s="63" t="s">
        <v>11950</v>
      </c>
      <c r="F245" s="63" t="str">
        <f t="shared" si="3"/>
        <v>NON-SPECIFIC</v>
      </c>
    </row>
    <row r="246" spans="1:6" x14ac:dyDescent="0.3">
      <c r="A246" s="63" t="s">
        <v>5897</v>
      </c>
      <c r="B246" s="63" t="s">
        <v>1964</v>
      </c>
      <c r="C246" s="63" t="s">
        <v>10676</v>
      </c>
      <c r="D246" s="63" t="e">
        <f>VLOOKUP(B246,#REF!,3,0)</f>
        <v>#REF!</v>
      </c>
      <c r="E246" s="63" t="s">
        <v>11950</v>
      </c>
      <c r="F246" s="63" t="str">
        <f t="shared" si="3"/>
        <v>NON-SPECIFIC</v>
      </c>
    </row>
    <row r="247" spans="1:6" x14ac:dyDescent="0.3">
      <c r="A247" s="63" t="s">
        <v>5897</v>
      </c>
      <c r="B247" s="63" t="s">
        <v>1966</v>
      </c>
      <c r="C247" s="63" t="s">
        <v>10677</v>
      </c>
      <c r="D247" s="63" t="e">
        <f>VLOOKUP(B247,#REF!,3,0)</f>
        <v>#REF!</v>
      </c>
      <c r="E247" s="63" t="s">
        <v>11950</v>
      </c>
      <c r="F247" s="63" t="str">
        <f t="shared" si="3"/>
        <v>NON-SPECIFIC</v>
      </c>
    </row>
    <row r="248" spans="1:6" x14ac:dyDescent="0.3">
      <c r="A248" s="63" t="s">
        <v>5897</v>
      </c>
      <c r="B248" s="63" t="s">
        <v>1968</v>
      </c>
      <c r="C248" s="63" t="s">
        <v>10678</v>
      </c>
      <c r="D248" s="63" t="e">
        <f>VLOOKUP(B248,#REF!,3,0)</f>
        <v>#REF!</v>
      </c>
      <c r="E248" s="63" t="s">
        <v>11950</v>
      </c>
      <c r="F248" s="63" t="str">
        <f t="shared" si="3"/>
        <v>NON-SPECIFIC</v>
      </c>
    </row>
    <row r="249" spans="1:6" x14ac:dyDescent="0.3">
      <c r="A249" s="63" t="s">
        <v>5897</v>
      </c>
      <c r="B249" s="63" t="s">
        <v>1973</v>
      </c>
      <c r="C249" s="63" t="s">
        <v>10679</v>
      </c>
      <c r="D249" s="63" t="e">
        <f>VLOOKUP(B249,#REF!,3,0)</f>
        <v>#REF!</v>
      </c>
      <c r="E249" s="63" t="s">
        <v>11950</v>
      </c>
      <c r="F249" s="63" t="str">
        <f t="shared" si="3"/>
        <v>NON-SPECIFIC</v>
      </c>
    </row>
    <row r="250" spans="1:6" x14ac:dyDescent="0.3">
      <c r="A250" s="63" t="s">
        <v>5897</v>
      </c>
      <c r="B250" s="63" t="s">
        <v>1979</v>
      </c>
      <c r="C250" s="63" t="s">
        <v>10680</v>
      </c>
      <c r="D250" s="63" t="e">
        <f>VLOOKUP(B250,#REF!,3,0)</f>
        <v>#REF!</v>
      </c>
      <c r="E250" s="63" t="s">
        <v>11950</v>
      </c>
      <c r="F250" s="63" t="str">
        <f t="shared" si="3"/>
        <v>NON-SPECIFIC</v>
      </c>
    </row>
    <row r="251" spans="1:6" x14ac:dyDescent="0.3">
      <c r="A251" s="63" t="s">
        <v>5897</v>
      </c>
      <c r="B251" s="63" t="s">
        <v>1981</v>
      </c>
      <c r="C251" s="63" t="s">
        <v>10681</v>
      </c>
      <c r="D251" s="63" t="e">
        <f>VLOOKUP(B251,#REF!,3,0)</f>
        <v>#REF!</v>
      </c>
      <c r="E251" s="63" t="s">
        <v>11950</v>
      </c>
      <c r="F251" s="63" t="str">
        <f t="shared" si="3"/>
        <v>NON-SPECIFIC</v>
      </c>
    </row>
    <row r="252" spans="1:6" x14ac:dyDescent="0.3">
      <c r="A252" s="63" t="s">
        <v>5897</v>
      </c>
      <c r="B252" s="63" t="s">
        <v>1977</v>
      </c>
      <c r="C252" s="63" t="s">
        <v>10682</v>
      </c>
      <c r="D252" s="63" t="e">
        <f>VLOOKUP(B252,#REF!,3,0)</f>
        <v>#REF!</v>
      </c>
      <c r="E252" s="63" t="s">
        <v>11950</v>
      </c>
      <c r="F252" s="63" t="str">
        <f t="shared" si="3"/>
        <v>NON-SPECIFIC</v>
      </c>
    </row>
    <row r="253" spans="1:6" x14ac:dyDescent="0.3">
      <c r="A253" s="63" t="s">
        <v>5897</v>
      </c>
      <c r="B253" s="63" t="s">
        <v>1975</v>
      </c>
      <c r="C253" s="63" t="s">
        <v>10683</v>
      </c>
      <c r="D253" s="63" t="e">
        <f>VLOOKUP(B253,#REF!,3,0)</f>
        <v>#REF!</v>
      </c>
      <c r="E253" s="63" t="s">
        <v>11950</v>
      </c>
      <c r="F253" s="63" t="str">
        <f t="shared" si="3"/>
        <v>NON-SPECIFIC</v>
      </c>
    </row>
    <row r="254" spans="1:6" x14ac:dyDescent="0.3">
      <c r="A254" s="63" t="s">
        <v>5897</v>
      </c>
      <c r="B254" s="63" t="s">
        <v>1974</v>
      </c>
      <c r="C254" s="63" t="s">
        <v>10684</v>
      </c>
      <c r="D254" s="63" t="e">
        <f>VLOOKUP(B254,#REF!,3,0)</f>
        <v>#REF!</v>
      </c>
      <c r="E254" s="63" t="s">
        <v>11950</v>
      </c>
      <c r="F254" s="63" t="str">
        <f t="shared" si="3"/>
        <v>NON-SPECIFIC</v>
      </c>
    </row>
    <row r="255" spans="1:6" x14ac:dyDescent="0.3">
      <c r="A255" s="63" t="s">
        <v>5897</v>
      </c>
      <c r="B255" s="63" t="s">
        <v>1980</v>
      </c>
      <c r="C255" s="63" t="s">
        <v>10685</v>
      </c>
      <c r="D255" s="63" t="e">
        <f>VLOOKUP(B255,#REF!,3,0)</f>
        <v>#REF!</v>
      </c>
      <c r="E255" s="63" t="s">
        <v>11950</v>
      </c>
      <c r="F255" s="63" t="str">
        <f t="shared" si="3"/>
        <v>NON-SPECIFIC</v>
      </c>
    </row>
    <row r="256" spans="1:6" x14ac:dyDescent="0.3">
      <c r="A256" s="63" t="s">
        <v>5897</v>
      </c>
      <c r="B256" s="63" t="s">
        <v>1982</v>
      </c>
      <c r="C256" s="63" t="s">
        <v>10686</v>
      </c>
      <c r="D256" s="63" t="e">
        <f>VLOOKUP(B256,#REF!,3,0)</f>
        <v>#REF!</v>
      </c>
      <c r="E256" s="63" t="s">
        <v>11950</v>
      </c>
      <c r="F256" s="63" t="str">
        <f t="shared" si="3"/>
        <v>NON-SPECIFIC</v>
      </c>
    </row>
    <row r="257" spans="1:6" x14ac:dyDescent="0.3">
      <c r="A257" s="63" t="s">
        <v>5897</v>
      </c>
      <c r="B257" s="63" t="s">
        <v>1978</v>
      </c>
      <c r="C257" s="63" t="s">
        <v>10687</v>
      </c>
      <c r="D257" s="63" t="e">
        <f>VLOOKUP(B257,#REF!,3,0)</f>
        <v>#REF!</v>
      </c>
      <c r="E257" s="63" t="s">
        <v>11950</v>
      </c>
      <c r="F257" s="63" t="str">
        <f t="shared" si="3"/>
        <v>NON-SPECIFIC</v>
      </c>
    </row>
    <row r="258" spans="1:6" x14ac:dyDescent="0.3">
      <c r="A258" s="63" t="s">
        <v>5897</v>
      </c>
      <c r="B258" s="63" t="s">
        <v>1976</v>
      </c>
      <c r="C258" s="63" t="s">
        <v>10688</v>
      </c>
      <c r="D258" s="63" t="e">
        <f>VLOOKUP(B258,#REF!,3,0)</f>
        <v>#REF!</v>
      </c>
      <c r="E258" s="63" t="s">
        <v>11950</v>
      </c>
      <c r="F258" s="63" t="str">
        <f t="shared" si="3"/>
        <v>NON-SPECIFIC</v>
      </c>
    </row>
    <row r="259" spans="1:6" x14ac:dyDescent="0.3">
      <c r="A259" s="63" t="s">
        <v>5897</v>
      </c>
      <c r="B259" s="63" t="s">
        <v>1987</v>
      </c>
      <c r="C259" s="63" t="s">
        <v>10689</v>
      </c>
      <c r="D259" s="63" t="e">
        <f>VLOOKUP(B259,#REF!,3,0)</f>
        <v>#REF!</v>
      </c>
      <c r="E259" s="63" t="s">
        <v>11950</v>
      </c>
      <c r="F259" s="63" t="str">
        <f t="shared" ref="F259:F322" si="4">A259</f>
        <v>NON-SPECIFIC</v>
      </c>
    </row>
    <row r="260" spans="1:6" x14ac:dyDescent="0.3">
      <c r="A260" s="63" t="s">
        <v>5897</v>
      </c>
      <c r="B260" s="63" t="s">
        <v>1986</v>
      </c>
      <c r="C260" s="63" t="s">
        <v>10690</v>
      </c>
      <c r="D260" s="63" t="e">
        <f>VLOOKUP(B260,#REF!,3,0)</f>
        <v>#REF!</v>
      </c>
      <c r="E260" s="63" t="s">
        <v>11950</v>
      </c>
      <c r="F260" s="63" t="str">
        <f t="shared" si="4"/>
        <v>NON-SPECIFIC</v>
      </c>
    </row>
    <row r="261" spans="1:6" x14ac:dyDescent="0.3">
      <c r="A261" s="63" t="s">
        <v>5897</v>
      </c>
      <c r="B261" s="63" t="s">
        <v>1983</v>
      </c>
      <c r="C261" s="63" t="s">
        <v>10691</v>
      </c>
      <c r="D261" s="63" t="e">
        <f>VLOOKUP(B261,#REF!,3,0)</f>
        <v>#REF!</v>
      </c>
      <c r="E261" s="63" t="s">
        <v>11950</v>
      </c>
      <c r="F261" s="63" t="str">
        <f t="shared" si="4"/>
        <v>NON-SPECIFIC</v>
      </c>
    </row>
    <row r="262" spans="1:6" x14ac:dyDescent="0.3">
      <c r="A262" s="63" t="s">
        <v>5897</v>
      </c>
      <c r="B262" s="63" t="s">
        <v>1984</v>
      </c>
      <c r="C262" s="63" t="s">
        <v>10692</v>
      </c>
      <c r="D262" s="63" t="e">
        <f>VLOOKUP(B262,#REF!,3,0)</f>
        <v>#REF!</v>
      </c>
      <c r="E262" s="63" t="s">
        <v>11950</v>
      </c>
      <c r="F262" s="63" t="str">
        <f t="shared" si="4"/>
        <v>NON-SPECIFIC</v>
      </c>
    </row>
    <row r="263" spans="1:6" x14ac:dyDescent="0.3">
      <c r="A263" s="63" t="s">
        <v>5897</v>
      </c>
      <c r="B263" s="63" t="s">
        <v>1985</v>
      </c>
      <c r="C263" s="63" t="s">
        <v>10693</v>
      </c>
      <c r="D263" s="63" t="e">
        <f>VLOOKUP(B263,#REF!,3,0)</f>
        <v>#REF!</v>
      </c>
      <c r="E263" s="63" t="s">
        <v>11950</v>
      </c>
      <c r="F263" s="63" t="str">
        <f t="shared" si="4"/>
        <v>NON-SPECIFIC</v>
      </c>
    </row>
    <row r="264" spans="1:6" x14ac:dyDescent="0.3">
      <c r="A264" s="63" t="s">
        <v>5897</v>
      </c>
      <c r="B264" s="63" t="s">
        <v>1996</v>
      </c>
      <c r="C264" s="63" t="s">
        <v>10694</v>
      </c>
      <c r="D264" s="63" t="e">
        <f>VLOOKUP(B264,#REF!,3,0)</f>
        <v>#REF!</v>
      </c>
      <c r="E264" s="63" t="s">
        <v>11950</v>
      </c>
      <c r="F264" s="63" t="str">
        <f t="shared" si="4"/>
        <v>NON-SPECIFIC</v>
      </c>
    </row>
    <row r="265" spans="1:6" x14ac:dyDescent="0.3">
      <c r="A265" s="63" t="s">
        <v>5897</v>
      </c>
      <c r="B265" s="63" t="s">
        <v>1997</v>
      </c>
      <c r="C265" s="63" t="s">
        <v>10695</v>
      </c>
      <c r="D265" s="63" t="e">
        <f>VLOOKUP(B265,#REF!,3,0)</f>
        <v>#REF!</v>
      </c>
      <c r="E265" s="63" t="s">
        <v>11950</v>
      </c>
      <c r="F265" s="63" t="str">
        <f t="shared" si="4"/>
        <v>NON-SPECIFIC</v>
      </c>
    </row>
    <row r="266" spans="1:6" x14ac:dyDescent="0.3">
      <c r="A266" s="63" t="s">
        <v>5897</v>
      </c>
      <c r="B266" s="63" t="s">
        <v>1993</v>
      </c>
      <c r="C266" s="63" t="s">
        <v>10696</v>
      </c>
      <c r="D266" s="63" t="e">
        <f>VLOOKUP(B266,#REF!,3,0)</f>
        <v>#REF!</v>
      </c>
      <c r="E266" s="63" t="s">
        <v>11950</v>
      </c>
      <c r="F266" s="63" t="str">
        <f t="shared" si="4"/>
        <v>NON-SPECIFIC</v>
      </c>
    </row>
    <row r="267" spans="1:6" x14ac:dyDescent="0.3">
      <c r="A267" s="63" t="s">
        <v>5897</v>
      </c>
      <c r="B267" s="63" t="s">
        <v>1994</v>
      </c>
      <c r="C267" s="63" t="s">
        <v>10697</v>
      </c>
      <c r="D267" s="63" t="e">
        <f>VLOOKUP(B267,#REF!,3,0)</f>
        <v>#REF!</v>
      </c>
      <c r="E267" s="63" t="s">
        <v>11950</v>
      </c>
      <c r="F267" s="63" t="str">
        <f t="shared" si="4"/>
        <v>NON-SPECIFIC</v>
      </c>
    </row>
    <row r="268" spans="1:6" x14ac:dyDescent="0.3">
      <c r="A268" s="63" t="s">
        <v>5897</v>
      </c>
      <c r="B268" s="63" t="s">
        <v>1995</v>
      </c>
      <c r="C268" s="63" t="s">
        <v>10698</v>
      </c>
      <c r="D268" s="63" t="e">
        <f>VLOOKUP(B268,#REF!,3,0)</f>
        <v>#REF!</v>
      </c>
      <c r="E268" s="63" t="s">
        <v>11950</v>
      </c>
      <c r="F268" s="63" t="str">
        <f t="shared" si="4"/>
        <v>NON-SPECIFIC</v>
      </c>
    </row>
    <row r="269" spans="1:6" x14ac:dyDescent="0.3">
      <c r="A269" s="63" t="s">
        <v>5897</v>
      </c>
      <c r="B269" s="63" t="s">
        <v>1988</v>
      </c>
      <c r="C269" s="63" t="s">
        <v>10699</v>
      </c>
      <c r="D269" s="63" t="e">
        <f>VLOOKUP(B269,#REF!,3,0)</f>
        <v>#REF!</v>
      </c>
      <c r="E269" s="63" t="s">
        <v>11950</v>
      </c>
      <c r="F269" s="63" t="str">
        <f t="shared" si="4"/>
        <v>NON-SPECIFIC</v>
      </c>
    </row>
    <row r="270" spans="1:6" x14ac:dyDescent="0.3">
      <c r="A270" s="63" t="s">
        <v>5897</v>
      </c>
      <c r="B270" s="63" t="s">
        <v>1991</v>
      </c>
      <c r="C270" s="63" t="s">
        <v>10700</v>
      </c>
      <c r="D270" s="63" t="e">
        <f>VLOOKUP(B270,#REF!,3,0)</f>
        <v>#REF!</v>
      </c>
      <c r="E270" s="63" t="s">
        <v>11950</v>
      </c>
      <c r="F270" s="63" t="str">
        <f t="shared" si="4"/>
        <v>NON-SPECIFIC</v>
      </c>
    </row>
    <row r="271" spans="1:6" x14ac:dyDescent="0.3">
      <c r="A271" s="63" t="s">
        <v>5897</v>
      </c>
      <c r="B271" s="63" t="s">
        <v>1992</v>
      </c>
      <c r="C271" s="63" t="s">
        <v>10701</v>
      </c>
      <c r="D271" s="63" t="e">
        <f>VLOOKUP(B271,#REF!,3,0)</f>
        <v>#REF!</v>
      </c>
      <c r="E271" s="63" t="s">
        <v>11950</v>
      </c>
      <c r="F271" s="63" t="str">
        <f t="shared" si="4"/>
        <v>NON-SPECIFIC</v>
      </c>
    </row>
    <row r="272" spans="1:6" x14ac:dyDescent="0.3">
      <c r="A272" s="63" t="s">
        <v>5897</v>
      </c>
      <c r="B272" s="63" t="s">
        <v>1990</v>
      </c>
      <c r="C272" s="63" t="s">
        <v>10702</v>
      </c>
      <c r="D272" s="63" t="e">
        <f>VLOOKUP(B272,#REF!,3,0)</f>
        <v>#REF!</v>
      </c>
      <c r="E272" s="63" t="s">
        <v>11950</v>
      </c>
      <c r="F272" s="63" t="str">
        <f t="shared" si="4"/>
        <v>NON-SPECIFIC</v>
      </c>
    </row>
    <row r="273" spans="1:6" x14ac:dyDescent="0.3">
      <c r="A273" s="63" t="s">
        <v>5897</v>
      </c>
      <c r="B273" s="63" t="s">
        <v>1989</v>
      </c>
      <c r="C273" s="63" t="s">
        <v>10703</v>
      </c>
      <c r="D273" s="63" t="e">
        <f>VLOOKUP(B273,#REF!,3,0)</f>
        <v>#REF!</v>
      </c>
      <c r="E273" s="63" t="s">
        <v>11950</v>
      </c>
      <c r="F273" s="63" t="str">
        <f t="shared" si="4"/>
        <v>NON-SPECIFIC</v>
      </c>
    </row>
    <row r="274" spans="1:6" x14ac:dyDescent="0.3">
      <c r="A274" s="63" t="s">
        <v>5897</v>
      </c>
      <c r="B274" s="63" t="s">
        <v>10704</v>
      </c>
      <c r="C274" s="63" t="s">
        <v>10705</v>
      </c>
      <c r="D274" s="63" t="e">
        <f>VLOOKUP(B274,#REF!,3,0)</f>
        <v>#REF!</v>
      </c>
      <c r="E274" s="63" t="s">
        <v>11950</v>
      </c>
      <c r="F274" s="63" t="str">
        <f t="shared" si="4"/>
        <v>NON-SPECIFIC</v>
      </c>
    </row>
    <row r="275" spans="1:6" x14ac:dyDescent="0.3">
      <c r="A275" s="63" t="s">
        <v>5897</v>
      </c>
      <c r="B275" s="63" t="s">
        <v>2584</v>
      </c>
      <c r="C275" s="63" t="s">
        <v>10706</v>
      </c>
      <c r="D275" s="63" t="e">
        <f>VLOOKUP(B275,#REF!,3,0)</f>
        <v>#REF!</v>
      </c>
      <c r="E275" s="63" t="s">
        <v>11950</v>
      </c>
      <c r="F275" s="63" t="str">
        <f t="shared" si="4"/>
        <v>NON-SPECIFIC</v>
      </c>
    </row>
    <row r="276" spans="1:6" x14ac:dyDescent="0.3">
      <c r="A276" s="63" t="s">
        <v>5897</v>
      </c>
      <c r="B276" s="63" t="s">
        <v>2585</v>
      </c>
      <c r="C276" s="63" t="s">
        <v>10707</v>
      </c>
      <c r="D276" s="63" t="e">
        <f>VLOOKUP(B276,#REF!,3,0)</f>
        <v>#REF!</v>
      </c>
      <c r="E276" s="63" t="s">
        <v>11950</v>
      </c>
      <c r="F276" s="63" t="str">
        <f t="shared" si="4"/>
        <v>NON-SPECIFIC</v>
      </c>
    </row>
    <row r="277" spans="1:6" x14ac:dyDescent="0.3">
      <c r="A277" s="63" t="s">
        <v>5897</v>
      </c>
      <c r="B277" s="63" t="s">
        <v>2594</v>
      </c>
      <c r="C277" s="63" t="s">
        <v>10708</v>
      </c>
      <c r="D277" s="63" t="e">
        <f>VLOOKUP(B277,#REF!,3,0)</f>
        <v>#REF!</v>
      </c>
      <c r="E277" s="63" t="s">
        <v>11950</v>
      </c>
      <c r="F277" s="63" t="str">
        <f t="shared" si="4"/>
        <v>NON-SPECIFIC</v>
      </c>
    </row>
    <row r="278" spans="1:6" x14ac:dyDescent="0.3">
      <c r="A278" s="63" t="s">
        <v>5897</v>
      </c>
      <c r="B278" s="63" t="s">
        <v>2595</v>
      </c>
      <c r="C278" s="63" t="s">
        <v>10709</v>
      </c>
      <c r="D278" s="63" t="e">
        <f>VLOOKUP(B278,#REF!,3,0)</f>
        <v>#REF!</v>
      </c>
      <c r="E278" s="63" t="s">
        <v>11950</v>
      </c>
      <c r="F278" s="63" t="str">
        <f t="shared" si="4"/>
        <v>NON-SPECIFIC</v>
      </c>
    </row>
    <row r="279" spans="1:6" x14ac:dyDescent="0.3">
      <c r="A279" s="63" t="s">
        <v>5897</v>
      </c>
      <c r="B279" s="63" t="s">
        <v>2586</v>
      </c>
      <c r="C279" s="63" t="s">
        <v>10710</v>
      </c>
      <c r="D279" s="63" t="e">
        <f>VLOOKUP(B279,#REF!,3,0)</f>
        <v>#REF!</v>
      </c>
      <c r="E279" s="63" t="s">
        <v>11950</v>
      </c>
      <c r="F279" s="63" t="str">
        <f t="shared" si="4"/>
        <v>NON-SPECIFIC</v>
      </c>
    </row>
    <row r="280" spans="1:6" x14ac:dyDescent="0.3">
      <c r="A280" s="63" t="s">
        <v>5897</v>
      </c>
      <c r="B280" s="63" t="s">
        <v>2587</v>
      </c>
      <c r="C280" s="63" t="s">
        <v>10711</v>
      </c>
      <c r="D280" s="63" t="e">
        <f>VLOOKUP(B280,#REF!,3,0)</f>
        <v>#REF!</v>
      </c>
      <c r="E280" s="63" t="s">
        <v>11950</v>
      </c>
      <c r="F280" s="63" t="str">
        <f t="shared" si="4"/>
        <v>NON-SPECIFIC</v>
      </c>
    </row>
    <row r="281" spans="1:6" x14ac:dyDescent="0.3">
      <c r="A281" s="63" t="s">
        <v>5897</v>
      </c>
      <c r="B281" s="63" t="s">
        <v>2596</v>
      </c>
      <c r="C281" s="63" t="s">
        <v>10712</v>
      </c>
      <c r="D281" s="63" t="e">
        <f>VLOOKUP(B281,#REF!,3,0)</f>
        <v>#REF!</v>
      </c>
      <c r="E281" s="63" t="s">
        <v>11950</v>
      </c>
      <c r="F281" s="63" t="str">
        <f t="shared" si="4"/>
        <v>NON-SPECIFIC</v>
      </c>
    </row>
    <row r="282" spans="1:6" x14ac:dyDescent="0.3">
      <c r="A282" s="63" t="s">
        <v>5897</v>
      </c>
      <c r="B282" s="63" t="s">
        <v>2597</v>
      </c>
      <c r="C282" s="63" t="s">
        <v>10713</v>
      </c>
      <c r="D282" s="63" t="e">
        <f>VLOOKUP(B282,#REF!,3,0)</f>
        <v>#REF!</v>
      </c>
      <c r="E282" s="63" t="s">
        <v>11950</v>
      </c>
      <c r="F282" s="63" t="str">
        <f t="shared" si="4"/>
        <v>NON-SPECIFIC</v>
      </c>
    </row>
    <row r="283" spans="1:6" x14ac:dyDescent="0.3">
      <c r="A283" s="63" t="s">
        <v>5897</v>
      </c>
      <c r="B283" s="63" t="s">
        <v>2582</v>
      </c>
      <c r="C283" s="63" t="s">
        <v>10714</v>
      </c>
      <c r="D283" s="63" t="e">
        <f>VLOOKUP(B283,#REF!,3,0)</f>
        <v>#REF!</v>
      </c>
      <c r="E283" s="63" t="s">
        <v>11950</v>
      </c>
      <c r="F283" s="63" t="str">
        <f t="shared" si="4"/>
        <v>NON-SPECIFIC</v>
      </c>
    </row>
    <row r="284" spans="1:6" x14ac:dyDescent="0.3">
      <c r="A284" s="63" t="s">
        <v>5897</v>
      </c>
      <c r="B284" s="63" t="s">
        <v>2583</v>
      </c>
      <c r="C284" s="63" t="s">
        <v>10715</v>
      </c>
      <c r="D284" s="63" t="e">
        <f>VLOOKUP(B284,#REF!,3,0)</f>
        <v>#REF!</v>
      </c>
      <c r="E284" s="63" t="s">
        <v>11950</v>
      </c>
      <c r="F284" s="63" t="str">
        <f t="shared" si="4"/>
        <v>NON-SPECIFIC</v>
      </c>
    </row>
    <row r="285" spans="1:6" x14ac:dyDescent="0.3">
      <c r="A285" s="63" t="s">
        <v>5897</v>
      </c>
      <c r="B285" s="63" t="s">
        <v>2592</v>
      </c>
      <c r="C285" s="63" t="s">
        <v>10716</v>
      </c>
      <c r="D285" s="63" t="e">
        <f>VLOOKUP(B285,#REF!,3,0)</f>
        <v>#REF!</v>
      </c>
      <c r="E285" s="63" t="s">
        <v>11950</v>
      </c>
      <c r="F285" s="63" t="str">
        <f t="shared" si="4"/>
        <v>NON-SPECIFIC</v>
      </c>
    </row>
    <row r="286" spans="1:6" x14ac:dyDescent="0.3">
      <c r="A286" s="63" t="s">
        <v>5897</v>
      </c>
      <c r="B286" s="63" t="s">
        <v>2593</v>
      </c>
      <c r="C286" s="63" t="s">
        <v>10717</v>
      </c>
      <c r="D286" s="63" t="e">
        <f>VLOOKUP(B286,#REF!,3,0)</f>
        <v>#REF!</v>
      </c>
      <c r="E286" s="63" t="s">
        <v>11950</v>
      </c>
      <c r="F286" s="63" t="str">
        <f t="shared" si="4"/>
        <v>NON-SPECIFIC</v>
      </c>
    </row>
    <row r="287" spans="1:6" x14ac:dyDescent="0.3">
      <c r="A287" s="63" t="s">
        <v>5897</v>
      </c>
      <c r="B287" s="63" t="s">
        <v>2578</v>
      </c>
      <c r="C287" s="63" t="s">
        <v>10718</v>
      </c>
      <c r="D287" s="63" t="e">
        <f>VLOOKUP(B287,#REF!,3,0)</f>
        <v>#REF!</v>
      </c>
      <c r="E287" s="63" t="s">
        <v>11950</v>
      </c>
      <c r="F287" s="63" t="str">
        <f t="shared" si="4"/>
        <v>NON-SPECIFIC</v>
      </c>
    </row>
    <row r="288" spans="1:6" x14ac:dyDescent="0.3">
      <c r="A288" s="63" t="s">
        <v>5897</v>
      </c>
      <c r="B288" s="63" t="s">
        <v>2579</v>
      </c>
      <c r="C288" s="63" t="s">
        <v>10719</v>
      </c>
      <c r="D288" s="63" t="e">
        <f>VLOOKUP(B288,#REF!,3,0)</f>
        <v>#REF!</v>
      </c>
      <c r="E288" s="63" t="s">
        <v>11950</v>
      </c>
      <c r="F288" s="63" t="str">
        <f t="shared" si="4"/>
        <v>NON-SPECIFIC</v>
      </c>
    </row>
    <row r="289" spans="1:6" x14ac:dyDescent="0.3">
      <c r="A289" s="63" t="s">
        <v>5897</v>
      </c>
      <c r="B289" s="63" t="s">
        <v>2588</v>
      </c>
      <c r="C289" s="63" t="s">
        <v>10720</v>
      </c>
      <c r="D289" s="63" t="e">
        <f>VLOOKUP(B289,#REF!,3,0)</f>
        <v>#REF!</v>
      </c>
      <c r="E289" s="63" t="s">
        <v>11950</v>
      </c>
      <c r="F289" s="63" t="str">
        <f t="shared" si="4"/>
        <v>NON-SPECIFIC</v>
      </c>
    </row>
    <row r="290" spans="1:6" x14ac:dyDescent="0.3">
      <c r="A290" s="63" t="s">
        <v>5897</v>
      </c>
      <c r="B290" s="63" t="s">
        <v>2589</v>
      </c>
      <c r="C290" s="63" t="s">
        <v>10721</v>
      </c>
      <c r="D290" s="63" t="e">
        <f>VLOOKUP(B290,#REF!,3,0)</f>
        <v>#REF!</v>
      </c>
      <c r="E290" s="63" t="s">
        <v>11950</v>
      </c>
      <c r="F290" s="63" t="str">
        <f t="shared" si="4"/>
        <v>NON-SPECIFIC</v>
      </c>
    </row>
    <row r="291" spans="1:6" x14ac:dyDescent="0.3">
      <c r="A291" s="63" t="s">
        <v>5897</v>
      </c>
      <c r="B291" s="63" t="s">
        <v>2580</v>
      </c>
      <c r="C291" s="63" t="s">
        <v>10722</v>
      </c>
      <c r="D291" s="63" t="e">
        <f>VLOOKUP(B291,#REF!,3,0)</f>
        <v>#REF!</v>
      </c>
      <c r="E291" s="63" t="s">
        <v>11950</v>
      </c>
      <c r="F291" s="63" t="str">
        <f t="shared" si="4"/>
        <v>NON-SPECIFIC</v>
      </c>
    </row>
    <row r="292" spans="1:6" x14ac:dyDescent="0.3">
      <c r="A292" s="63" t="s">
        <v>5897</v>
      </c>
      <c r="B292" s="63" t="s">
        <v>2581</v>
      </c>
      <c r="C292" s="63" t="s">
        <v>10723</v>
      </c>
      <c r="D292" s="63" t="e">
        <f>VLOOKUP(B292,#REF!,3,0)</f>
        <v>#REF!</v>
      </c>
      <c r="E292" s="63" t="s">
        <v>11950</v>
      </c>
      <c r="F292" s="63" t="str">
        <f t="shared" si="4"/>
        <v>NON-SPECIFIC</v>
      </c>
    </row>
    <row r="293" spans="1:6" x14ac:dyDescent="0.3">
      <c r="A293" s="63" t="s">
        <v>5897</v>
      </c>
      <c r="B293" s="63" t="s">
        <v>2590</v>
      </c>
      <c r="C293" s="63" t="s">
        <v>10724</v>
      </c>
      <c r="D293" s="63" t="e">
        <f>VLOOKUP(B293,#REF!,3,0)</f>
        <v>#REF!</v>
      </c>
      <c r="E293" s="63" t="s">
        <v>11950</v>
      </c>
      <c r="F293" s="63" t="str">
        <f t="shared" si="4"/>
        <v>NON-SPECIFIC</v>
      </c>
    </row>
    <row r="294" spans="1:6" x14ac:dyDescent="0.3">
      <c r="A294" s="63" t="s">
        <v>5897</v>
      </c>
      <c r="B294" s="63" t="s">
        <v>2591</v>
      </c>
      <c r="C294" s="63" t="s">
        <v>10725</v>
      </c>
      <c r="D294" s="63" t="e">
        <f>VLOOKUP(B294,#REF!,3,0)</f>
        <v>#REF!</v>
      </c>
      <c r="E294" s="63" t="s">
        <v>11950</v>
      </c>
      <c r="F294" s="63" t="str">
        <f t="shared" si="4"/>
        <v>NON-SPECIFIC</v>
      </c>
    </row>
    <row r="295" spans="1:6" x14ac:dyDescent="0.3">
      <c r="A295" s="63" t="s">
        <v>5897</v>
      </c>
      <c r="B295" s="63" t="s">
        <v>2106</v>
      </c>
      <c r="C295" s="63" t="s">
        <v>10726</v>
      </c>
      <c r="D295" s="63" t="e">
        <f>VLOOKUP(B295,#REF!,3,0)</f>
        <v>#REF!</v>
      </c>
      <c r="E295" s="63" t="s">
        <v>11950</v>
      </c>
      <c r="F295" s="63" t="str">
        <f t="shared" si="4"/>
        <v>NON-SPECIFIC</v>
      </c>
    </row>
    <row r="296" spans="1:6" x14ac:dyDescent="0.3">
      <c r="A296" s="63" t="s">
        <v>5897</v>
      </c>
      <c r="B296" s="63" t="s">
        <v>2184</v>
      </c>
      <c r="C296" s="63" t="s">
        <v>10727</v>
      </c>
      <c r="D296" s="63" t="e">
        <f>VLOOKUP(B296,#REF!,3,0)</f>
        <v>#REF!</v>
      </c>
      <c r="E296" s="63" t="s">
        <v>11950</v>
      </c>
      <c r="F296" s="63" t="str">
        <f t="shared" si="4"/>
        <v>NON-SPECIFIC</v>
      </c>
    </row>
    <row r="297" spans="1:6" x14ac:dyDescent="0.3">
      <c r="A297" s="63" t="s">
        <v>5897</v>
      </c>
      <c r="B297" s="63" t="s">
        <v>2031</v>
      </c>
      <c r="C297" s="63" t="s">
        <v>10728</v>
      </c>
      <c r="D297" s="63" t="e">
        <f>VLOOKUP(B297,#REF!,3,0)</f>
        <v>#REF!</v>
      </c>
      <c r="E297" s="63" t="s">
        <v>11950</v>
      </c>
      <c r="F297" s="63" t="str">
        <f t="shared" si="4"/>
        <v>NON-SPECIFIC</v>
      </c>
    </row>
    <row r="298" spans="1:6" x14ac:dyDescent="0.3">
      <c r="A298" s="63" t="s">
        <v>5897</v>
      </c>
      <c r="B298" s="63" t="s">
        <v>2036</v>
      </c>
      <c r="C298" s="63" t="s">
        <v>10729</v>
      </c>
      <c r="D298" s="63" t="e">
        <f>VLOOKUP(B298,#REF!,3,0)</f>
        <v>#REF!</v>
      </c>
      <c r="E298" s="63" t="s">
        <v>11950</v>
      </c>
      <c r="F298" s="63" t="str">
        <f t="shared" si="4"/>
        <v>NON-SPECIFIC</v>
      </c>
    </row>
    <row r="299" spans="1:6" x14ac:dyDescent="0.3">
      <c r="A299" s="63" t="s">
        <v>5897</v>
      </c>
      <c r="B299" s="63" t="s">
        <v>2032</v>
      </c>
      <c r="C299" s="63" t="s">
        <v>10730</v>
      </c>
      <c r="D299" s="63" t="e">
        <f>VLOOKUP(B299,#REF!,3,0)</f>
        <v>#REF!</v>
      </c>
      <c r="E299" s="63" t="s">
        <v>11950</v>
      </c>
      <c r="F299" s="63" t="str">
        <f t="shared" si="4"/>
        <v>NON-SPECIFIC</v>
      </c>
    </row>
    <row r="300" spans="1:6" x14ac:dyDescent="0.3">
      <c r="A300" s="63" t="s">
        <v>5897</v>
      </c>
      <c r="B300" s="63" t="s">
        <v>2037</v>
      </c>
      <c r="C300" s="63" t="s">
        <v>10731</v>
      </c>
      <c r="D300" s="63" t="e">
        <f>VLOOKUP(B300,#REF!,3,0)</f>
        <v>#REF!</v>
      </c>
      <c r="E300" s="63" t="s">
        <v>11950</v>
      </c>
      <c r="F300" s="63" t="str">
        <f t="shared" si="4"/>
        <v>NON-SPECIFIC</v>
      </c>
    </row>
    <row r="301" spans="1:6" x14ac:dyDescent="0.3">
      <c r="A301" s="63" t="s">
        <v>5897</v>
      </c>
      <c r="B301" s="63" t="s">
        <v>2033</v>
      </c>
      <c r="C301" s="63" t="s">
        <v>10732</v>
      </c>
      <c r="D301" s="63" t="e">
        <f>VLOOKUP(B301,#REF!,3,0)</f>
        <v>#REF!</v>
      </c>
      <c r="E301" s="63" t="s">
        <v>11950</v>
      </c>
      <c r="F301" s="63" t="str">
        <f t="shared" si="4"/>
        <v>NON-SPECIFIC</v>
      </c>
    </row>
    <row r="302" spans="1:6" x14ac:dyDescent="0.3">
      <c r="A302" s="63" t="s">
        <v>5897</v>
      </c>
      <c r="B302" s="63" t="s">
        <v>2038</v>
      </c>
      <c r="C302" s="63" t="s">
        <v>10733</v>
      </c>
      <c r="D302" s="63" t="e">
        <f>VLOOKUP(B302,#REF!,3,0)</f>
        <v>#REF!</v>
      </c>
      <c r="E302" s="63" t="s">
        <v>11950</v>
      </c>
      <c r="F302" s="63" t="str">
        <f t="shared" si="4"/>
        <v>NON-SPECIFIC</v>
      </c>
    </row>
    <row r="303" spans="1:6" x14ac:dyDescent="0.3">
      <c r="A303" s="63" t="s">
        <v>5897</v>
      </c>
      <c r="B303" s="63" t="s">
        <v>2034</v>
      </c>
      <c r="C303" s="63" t="s">
        <v>10734</v>
      </c>
      <c r="D303" s="63" t="e">
        <f>VLOOKUP(B303,#REF!,3,0)</f>
        <v>#REF!</v>
      </c>
      <c r="E303" s="63" t="s">
        <v>11950</v>
      </c>
      <c r="F303" s="63" t="str">
        <f t="shared" si="4"/>
        <v>NON-SPECIFIC</v>
      </c>
    </row>
    <row r="304" spans="1:6" x14ac:dyDescent="0.3">
      <c r="A304" s="63" t="s">
        <v>5897</v>
      </c>
      <c r="B304" s="63" t="s">
        <v>2039</v>
      </c>
      <c r="C304" s="63" t="s">
        <v>10735</v>
      </c>
      <c r="D304" s="63" t="e">
        <f>VLOOKUP(B304,#REF!,3,0)</f>
        <v>#REF!</v>
      </c>
      <c r="E304" s="63" t="s">
        <v>11950</v>
      </c>
      <c r="F304" s="63" t="str">
        <f t="shared" si="4"/>
        <v>NON-SPECIFIC</v>
      </c>
    </row>
    <row r="305" spans="1:6" x14ac:dyDescent="0.3">
      <c r="A305" s="63" t="s">
        <v>5897</v>
      </c>
      <c r="B305" s="63" t="s">
        <v>2035</v>
      </c>
      <c r="C305" s="63" t="s">
        <v>10736</v>
      </c>
      <c r="D305" s="63" t="e">
        <f>VLOOKUP(B305,#REF!,3,0)</f>
        <v>#REF!</v>
      </c>
      <c r="E305" s="63" t="s">
        <v>11950</v>
      </c>
      <c r="F305" s="63" t="str">
        <f t="shared" si="4"/>
        <v>NON-SPECIFIC</v>
      </c>
    </row>
    <row r="306" spans="1:6" x14ac:dyDescent="0.3">
      <c r="A306" s="63" t="s">
        <v>5897</v>
      </c>
      <c r="B306" s="63" t="s">
        <v>2040</v>
      </c>
      <c r="C306" s="63" t="s">
        <v>10737</v>
      </c>
      <c r="D306" s="63" t="e">
        <f>VLOOKUP(B306,#REF!,3,0)</f>
        <v>#REF!</v>
      </c>
      <c r="E306" s="63" t="s">
        <v>11950</v>
      </c>
      <c r="F306" s="63" t="str">
        <f t="shared" si="4"/>
        <v>NON-SPECIFIC</v>
      </c>
    </row>
    <row r="307" spans="1:6" x14ac:dyDescent="0.3">
      <c r="A307" s="63" t="s">
        <v>5897</v>
      </c>
      <c r="B307" s="63" t="s">
        <v>2057</v>
      </c>
      <c r="C307" s="63" t="s">
        <v>10738</v>
      </c>
      <c r="D307" s="63" t="e">
        <f>VLOOKUP(B307,#REF!,3,0)</f>
        <v>#REF!</v>
      </c>
      <c r="E307" s="63" t="s">
        <v>11950</v>
      </c>
      <c r="F307" s="63" t="str">
        <f t="shared" si="4"/>
        <v>NON-SPECIFIC</v>
      </c>
    </row>
    <row r="308" spans="1:6" x14ac:dyDescent="0.3">
      <c r="A308" s="63" t="s">
        <v>5897</v>
      </c>
      <c r="B308" s="63" t="s">
        <v>2062</v>
      </c>
      <c r="C308" s="63" t="s">
        <v>10739</v>
      </c>
      <c r="D308" s="63" t="e">
        <f>VLOOKUP(B308,#REF!,3,0)</f>
        <v>#REF!</v>
      </c>
      <c r="E308" s="63" t="s">
        <v>11950</v>
      </c>
      <c r="F308" s="63" t="str">
        <f t="shared" si="4"/>
        <v>NON-SPECIFIC</v>
      </c>
    </row>
    <row r="309" spans="1:6" x14ac:dyDescent="0.3">
      <c r="A309" s="63" t="s">
        <v>5897</v>
      </c>
      <c r="B309" s="63" t="s">
        <v>2058</v>
      </c>
      <c r="C309" s="63" t="s">
        <v>10740</v>
      </c>
      <c r="D309" s="63" t="e">
        <f>VLOOKUP(B309,#REF!,3,0)</f>
        <v>#REF!</v>
      </c>
      <c r="E309" s="63" t="s">
        <v>11950</v>
      </c>
      <c r="F309" s="63" t="str">
        <f t="shared" si="4"/>
        <v>NON-SPECIFIC</v>
      </c>
    </row>
    <row r="310" spans="1:6" x14ac:dyDescent="0.3">
      <c r="A310" s="63" t="s">
        <v>5897</v>
      </c>
      <c r="B310" s="63" t="s">
        <v>2063</v>
      </c>
      <c r="C310" s="63" t="s">
        <v>10741</v>
      </c>
      <c r="D310" s="63" t="e">
        <f>VLOOKUP(B310,#REF!,3,0)</f>
        <v>#REF!</v>
      </c>
      <c r="E310" s="63" t="s">
        <v>11950</v>
      </c>
      <c r="F310" s="63" t="str">
        <f t="shared" si="4"/>
        <v>NON-SPECIFIC</v>
      </c>
    </row>
    <row r="311" spans="1:6" x14ac:dyDescent="0.3">
      <c r="A311" s="63" t="s">
        <v>5897</v>
      </c>
      <c r="B311" s="63" t="s">
        <v>2059</v>
      </c>
      <c r="C311" s="63" t="s">
        <v>10742</v>
      </c>
      <c r="D311" s="63" t="e">
        <f>VLOOKUP(B311,#REF!,3,0)</f>
        <v>#REF!</v>
      </c>
      <c r="E311" s="63" t="s">
        <v>11950</v>
      </c>
      <c r="F311" s="63" t="str">
        <f t="shared" si="4"/>
        <v>NON-SPECIFIC</v>
      </c>
    </row>
    <row r="312" spans="1:6" x14ac:dyDescent="0.3">
      <c r="A312" s="63" t="s">
        <v>5897</v>
      </c>
      <c r="B312" s="63" t="s">
        <v>2064</v>
      </c>
      <c r="C312" s="63" t="s">
        <v>10743</v>
      </c>
      <c r="D312" s="63" t="e">
        <f>VLOOKUP(B312,#REF!,3,0)</f>
        <v>#REF!</v>
      </c>
      <c r="E312" s="63" t="s">
        <v>11950</v>
      </c>
      <c r="F312" s="63" t="str">
        <f t="shared" si="4"/>
        <v>NON-SPECIFIC</v>
      </c>
    </row>
    <row r="313" spans="1:6" x14ac:dyDescent="0.3">
      <c r="A313" s="63" t="s">
        <v>5897</v>
      </c>
      <c r="B313" s="63" t="s">
        <v>2060</v>
      </c>
      <c r="C313" s="63" t="s">
        <v>10744</v>
      </c>
      <c r="D313" s="63" t="e">
        <f>VLOOKUP(B313,#REF!,3,0)</f>
        <v>#REF!</v>
      </c>
      <c r="E313" s="63" t="s">
        <v>11950</v>
      </c>
      <c r="F313" s="63" t="str">
        <f t="shared" si="4"/>
        <v>NON-SPECIFIC</v>
      </c>
    </row>
    <row r="314" spans="1:6" x14ac:dyDescent="0.3">
      <c r="A314" s="63" t="s">
        <v>5897</v>
      </c>
      <c r="B314" s="63" t="s">
        <v>2065</v>
      </c>
      <c r="C314" s="63" t="s">
        <v>10745</v>
      </c>
      <c r="D314" s="63" t="e">
        <f>VLOOKUP(B314,#REF!,3,0)</f>
        <v>#REF!</v>
      </c>
      <c r="E314" s="63" t="s">
        <v>11950</v>
      </c>
      <c r="F314" s="63" t="str">
        <f t="shared" si="4"/>
        <v>NON-SPECIFIC</v>
      </c>
    </row>
    <row r="315" spans="1:6" x14ac:dyDescent="0.3">
      <c r="A315" s="63" t="s">
        <v>5897</v>
      </c>
      <c r="B315" s="63" t="s">
        <v>2061</v>
      </c>
      <c r="C315" s="63" t="s">
        <v>10746</v>
      </c>
      <c r="D315" s="63" t="e">
        <f>VLOOKUP(B315,#REF!,3,0)</f>
        <v>#REF!</v>
      </c>
      <c r="E315" s="63" t="s">
        <v>11950</v>
      </c>
      <c r="F315" s="63" t="str">
        <f t="shared" si="4"/>
        <v>NON-SPECIFIC</v>
      </c>
    </row>
    <row r="316" spans="1:6" x14ac:dyDescent="0.3">
      <c r="A316" s="63" t="s">
        <v>5897</v>
      </c>
      <c r="B316" s="63" t="s">
        <v>2066</v>
      </c>
      <c r="C316" s="63" t="s">
        <v>10747</v>
      </c>
      <c r="D316" s="63" t="e">
        <f>VLOOKUP(B316,#REF!,3,0)</f>
        <v>#REF!</v>
      </c>
      <c r="E316" s="63" t="s">
        <v>11950</v>
      </c>
      <c r="F316" s="63" t="str">
        <f t="shared" si="4"/>
        <v>NON-SPECIFIC</v>
      </c>
    </row>
    <row r="317" spans="1:6" x14ac:dyDescent="0.3">
      <c r="A317" s="63" t="s">
        <v>5897</v>
      </c>
      <c r="B317" s="63" t="s">
        <v>2558</v>
      </c>
      <c r="C317" s="63" t="s">
        <v>10748</v>
      </c>
      <c r="D317" s="63" t="e">
        <f>VLOOKUP(B317,#REF!,3,0)</f>
        <v>#REF!</v>
      </c>
      <c r="E317" s="63" t="s">
        <v>11950</v>
      </c>
      <c r="F317" s="63" t="str">
        <f t="shared" si="4"/>
        <v>NON-SPECIFIC</v>
      </c>
    </row>
    <row r="318" spans="1:6" x14ac:dyDescent="0.3">
      <c r="A318" s="63" t="s">
        <v>5897</v>
      </c>
      <c r="B318" s="63" t="s">
        <v>2559</v>
      </c>
      <c r="C318" s="63" t="s">
        <v>10749</v>
      </c>
      <c r="D318" s="63" t="e">
        <f>VLOOKUP(B318,#REF!,3,0)</f>
        <v>#REF!</v>
      </c>
      <c r="E318" s="63" t="s">
        <v>11950</v>
      </c>
      <c r="F318" s="63" t="str">
        <f t="shared" si="4"/>
        <v>NON-SPECIFIC</v>
      </c>
    </row>
    <row r="319" spans="1:6" x14ac:dyDescent="0.3">
      <c r="A319" s="63" t="s">
        <v>5897</v>
      </c>
      <c r="B319" s="63" t="s">
        <v>2568</v>
      </c>
      <c r="C319" s="63" t="s">
        <v>10750</v>
      </c>
      <c r="D319" s="63" t="e">
        <f>VLOOKUP(B319,#REF!,3,0)</f>
        <v>#REF!</v>
      </c>
      <c r="E319" s="63" t="s">
        <v>11950</v>
      </c>
      <c r="F319" s="63" t="str">
        <f t="shared" si="4"/>
        <v>NON-SPECIFIC</v>
      </c>
    </row>
    <row r="320" spans="1:6" x14ac:dyDescent="0.3">
      <c r="A320" s="63" t="s">
        <v>5897</v>
      </c>
      <c r="B320" s="63" t="s">
        <v>2569</v>
      </c>
      <c r="C320" s="63" t="s">
        <v>10751</v>
      </c>
      <c r="D320" s="63" t="e">
        <f>VLOOKUP(B320,#REF!,3,0)</f>
        <v>#REF!</v>
      </c>
      <c r="E320" s="63" t="s">
        <v>11950</v>
      </c>
      <c r="F320" s="63" t="str">
        <f t="shared" si="4"/>
        <v>NON-SPECIFIC</v>
      </c>
    </row>
    <row r="321" spans="1:6" x14ac:dyDescent="0.3">
      <c r="A321" s="63" t="s">
        <v>5897</v>
      </c>
      <c r="B321" s="63" t="s">
        <v>2560</v>
      </c>
      <c r="C321" s="63" t="s">
        <v>10752</v>
      </c>
      <c r="D321" s="63" t="e">
        <f>VLOOKUP(B321,#REF!,3,0)</f>
        <v>#REF!</v>
      </c>
      <c r="E321" s="63" t="s">
        <v>11950</v>
      </c>
      <c r="F321" s="63" t="str">
        <f t="shared" si="4"/>
        <v>NON-SPECIFIC</v>
      </c>
    </row>
    <row r="322" spans="1:6" x14ac:dyDescent="0.3">
      <c r="A322" s="63" t="s">
        <v>5897</v>
      </c>
      <c r="B322" s="63" t="s">
        <v>2561</v>
      </c>
      <c r="C322" s="63" t="s">
        <v>10753</v>
      </c>
      <c r="D322" s="63" t="e">
        <f>VLOOKUP(B322,#REF!,3,0)</f>
        <v>#REF!</v>
      </c>
      <c r="E322" s="63" t="s">
        <v>11950</v>
      </c>
      <c r="F322" s="63" t="str">
        <f t="shared" si="4"/>
        <v>NON-SPECIFIC</v>
      </c>
    </row>
    <row r="323" spans="1:6" x14ac:dyDescent="0.3">
      <c r="A323" s="63" t="s">
        <v>5897</v>
      </c>
      <c r="B323" s="63" t="s">
        <v>2570</v>
      </c>
      <c r="C323" s="63" t="s">
        <v>10754</v>
      </c>
      <c r="D323" s="63" t="e">
        <f>VLOOKUP(B323,#REF!,3,0)</f>
        <v>#REF!</v>
      </c>
      <c r="E323" s="63" t="s">
        <v>11950</v>
      </c>
      <c r="F323" s="63" t="str">
        <f t="shared" ref="F323:F386" si="5">A323</f>
        <v>NON-SPECIFIC</v>
      </c>
    </row>
    <row r="324" spans="1:6" x14ac:dyDescent="0.3">
      <c r="A324" s="63" t="s">
        <v>5897</v>
      </c>
      <c r="B324" s="63" t="s">
        <v>2571</v>
      </c>
      <c r="C324" s="63" t="s">
        <v>10755</v>
      </c>
      <c r="D324" s="63" t="e">
        <f>VLOOKUP(B324,#REF!,3,0)</f>
        <v>#REF!</v>
      </c>
      <c r="E324" s="63" t="s">
        <v>11950</v>
      </c>
      <c r="F324" s="63" t="str">
        <f t="shared" si="5"/>
        <v>NON-SPECIFIC</v>
      </c>
    </row>
    <row r="325" spans="1:6" x14ac:dyDescent="0.3">
      <c r="A325" s="63" t="s">
        <v>5897</v>
      </c>
      <c r="B325" s="63" t="s">
        <v>2562</v>
      </c>
      <c r="C325" s="63" t="s">
        <v>10756</v>
      </c>
      <c r="D325" s="63" t="e">
        <f>VLOOKUP(B325,#REF!,3,0)</f>
        <v>#REF!</v>
      </c>
      <c r="E325" s="63" t="s">
        <v>11950</v>
      </c>
      <c r="F325" s="63" t="str">
        <f t="shared" si="5"/>
        <v>NON-SPECIFIC</v>
      </c>
    </row>
    <row r="326" spans="1:6" x14ac:dyDescent="0.3">
      <c r="A326" s="63" t="s">
        <v>5897</v>
      </c>
      <c r="B326" s="63" t="s">
        <v>2563</v>
      </c>
      <c r="C326" s="63" t="s">
        <v>10757</v>
      </c>
      <c r="D326" s="63" t="e">
        <f>VLOOKUP(B326,#REF!,3,0)</f>
        <v>#REF!</v>
      </c>
      <c r="E326" s="63" t="s">
        <v>11950</v>
      </c>
      <c r="F326" s="63" t="str">
        <f t="shared" si="5"/>
        <v>NON-SPECIFIC</v>
      </c>
    </row>
    <row r="327" spans="1:6" x14ac:dyDescent="0.3">
      <c r="A327" s="63" t="s">
        <v>5897</v>
      </c>
      <c r="B327" s="63" t="s">
        <v>2572</v>
      </c>
      <c r="C327" s="63" t="s">
        <v>10758</v>
      </c>
      <c r="D327" s="63" t="e">
        <f>VLOOKUP(B327,#REF!,3,0)</f>
        <v>#REF!</v>
      </c>
      <c r="E327" s="63" t="s">
        <v>11950</v>
      </c>
      <c r="F327" s="63" t="str">
        <f t="shared" si="5"/>
        <v>NON-SPECIFIC</v>
      </c>
    </row>
    <row r="328" spans="1:6" x14ac:dyDescent="0.3">
      <c r="A328" s="63" t="s">
        <v>5897</v>
      </c>
      <c r="B328" s="63" t="s">
        <v>2573</v>
      </c>
      <c r="C328" s="63" t="s">
        <v>10759</v>
      </c>
      <c r="D328" s="63" t="e">
        <f>VLOOKUP(B328,#REF!,3,0)</f>
        <v>#REF!</v>
      </c>
      <c r="E328" s="63" t="s">
        <v>11950</v>
      </c>
      <c r="F328" s="63" t="str">
        <f t="shared" si="5"/>
        <v>NON-SPECIFIC</v>
      </c>
    </row>
    <row r="329" spans="1:6" x14ac:dyDescent="0.3">
      <c r="A329" s="63" t="s">
        <v>5897</v>
      </c>
      <c r="B329" s="63" t="s">
        <v>2564</v>
      </c>
      <c r="C329" s="63" t="s">
        <v>10760</v>
      </c>
      <c r="D329" s="63" t="e">
        <f>VLOOKUP(B329,#REF!,3,0)</f>
        <v>#REF!</v>
      </c>
      <c r="E329" s="63" t="s">
        <v>11950</v>
      </c>
      <c r="F329" s="63" t="str">
        <f t="shared" si="5"/>
        <v>NON-SPECIFIC</v>
      </c>
    </row>
    <row r="330" spans="1:6" x14ac:dyDescent="0.3">
      <c r="A330" s="63" t="s">
        <v>5897</v>
      </c>
      <c r="B330" s="63" t="s">
        <v>2565</v>
      </c>
      <c r="C330" s="63" t="s">
        <v>10761</v>
      </c>
      <c r="D330" s="63" t="e">
        <f>VLOOKUP(B330,#REF!,3,0)</f>
        <v>#REF!</v>
      </c>
      <c r="E330" s="63" t="s">
        <v>11950</v>
      </c>
      <c r="F330" s="63" t="str">
        <f t="shared" si="5"/>
        <v>NON-SPECIFIC</v>
      </c>
    </row>
    <row r="331" spans="1:6" x14ac:dyDescent="0.3">
      <c r="A331" s="63" t="s">
        <v>5897</v>
      </c>
      <c r="B331" s="63" t="s">
        <v>2574</v>
      </c>
      <c r="C331" s="63" t="s">
        <v>10762</v>
      </c>
      <c r="D331" s="63" t="e">
        <f>VLOOKUP(B331,#REF!,3,0)</f>
        <v>#REF!</v>
      </c>
      <c r="E331" s="63" t="s">
        <v>11950</v>
      </c>
      <c r="F331" s="63" t="str">
        <f t="shared" si="5"/>
        <v>NON-SPECIFIC</v>
      </c>
    </row>
    <row r="332" spans="1:6" x14ac:dyDescent="0.3">
      <c r="A332" s="63" t="s">
        <v>5897</v>
      </c>
      <c r="B332" s="63" t="s">
        <v>2575</v>
      </c>
      <c r="C332" s="63" t="s">
        <v>10763</v>
      </c>
      <c r="D332" s="63" t="e">
        <f>VLOOKUP(B332,#REF!,3,0)</f>
        <v>#REF!</v>
      </c>
      <c r="E332" s="63" t="s">
        <v>11950</v>
      </c>
      <c r="F332" s="63" t="str">
        <f t="shared" si="5"/>
        <v>NON-SPECIFIC</v>
      </c>
    </row>
    <row r="333" spans="1:6" x14ac:dyDescent="0.3">
      <c r="A333" s="63" t="s">
        <v>5897</v>
      </c>
      <c r="B333" s="63" t="s">
        <v>2566</v>
      </c>
      <c r="C333" s="63" t="s">
        <v>10764</v>
      </c>
      <c r="D333" s="63" t="e">
        <f>VLOOKUP(B333,#REF!,3,0)</f>
        <v>#REF!</v>
      </c>
      <c r="E333" s="63" t="s">
        <v>11950</v>
      </c>
      <c r="F333" s="63" t="str">
        <f t="shared" si="5"/>
        <v>NON-SPECIFIC</v>
      </c>
    </row>
    <row r="334" spans="1:6" x14ac:dyDescent="0.3">
      <c r="A334" s="63" t="s">
        <v>5897</v>
      </c>
      <c r="B334" s="63" t="s">
        <v>2567</v>
      </c>
      <c r="C334" s="63" t="s">
        <v>10765</v>
      </c>
      <c r="D334" s="63" t="e">
        <f>VLOOKUP(B334,#REF!,3,0)</f>
        <v>#REF!</v>
      </c>
      <c r="E334" s="63" t="s">
        <v>11950</v>
      </c>
      <c r="F334" s="63" t="str">
        <f t="shared" si="5"/>
        <v>NON-SPECIFIC</v>
      </c>
    </row>
    <row r="335" spans="1:6" x14ac:dyDescent="0.3">
      <c r="A335" s="63" t="s">
        <v>5897</v>
      </c>
      <c r="B335" s="63" t="s">
        <v>2576</v>
      </c>
      <c r="C335" s="63" t="s">
        <v>10766</v>
      </c>
      <c r="D335" s="63" t="e">
        <f>VLOOKUP(B335,#REF!,3,0)</f>
        <v>#REF!</v>
      </c>
      <c r="E335" s="63" t="s">
        <v>11950</v>
      </c>
      <c r="F335" s="63" t="str">
        <f t="shared" si="5"/>
        <v>NON-SPECIFIC</v>
      </c>
    </row>
    <row r="336" spans="1:6" x14ac:dyDescent="0.3">
      <c r="A336" s="63" t="s">
        <v>5897</v>
      </c>
      <c r="B336" s="63" t="s">
        <v>2577</v>
      </c>
      <c r="C336" s="63" t="s">
        <v>10767</v>
      </c>
      <c r="D336" s="63" t="e">
        <f>VLOOKUP(B336,#REF!,3,0)</f>
        <v>#REF!</v>
      </c>
      <c r="E336" s="63" t="s">
        <v>11950</v>
      </c>
      <c r="F336" s="63" t="str">
        <f t="shared" si="5"/>
        <v>NON-SPECIFIC</v>
      </c>
    </row>
    <row r="337" spans="1:6" x14ac:dyDescent="0.3">
      <c r="A337" s="63" t="s">
        <v>5897</v>
      </c>
      <c r="B337" s="63" t="s">
        <v>2886</v>
      </c>
      <c r="C337" s="63" t="s">
        <v>10768</v>
      </c>
      <c r="D337" s="63" t="e">
        <f>VLOOKUP(B337,#REF!,3,0)</f>
        <v>#REF!</v>
      </c>
      <c r="E337" s="63" t="s">
        <v>11950</v>
      </c>
      <c r="F337" s="63" t="str">
        <f t="shared" si="5"/>
        <v>NON-SPECIFIC</v>
      </c>
    </row>
    <row r="338" spans="1:6" x14ac:dyDescent="0.3">
      <c r="A338" s="63" t="s">
        <v>5897</v>
      </c>
      <c r="B338" s="63" t="s">
        <v>2108</v>
      </c>
      <c r="C338" s="63" t="s">
        <v>10769</v>
      </c>
      <c r="D338" s="63" t="e">
        <f>VLOOKUP(B338,#REF!,3,0)</f>
        <v>#REF!</v>
      </c>
      <c r="E338" s="63" t="s">
        <v>11950</v>
      </c>
      <c r="F338" s="63" t="str">
        <f t="shared" si="5"/>
        <v>NON-SPECIFIC</v>
      </c>
    </row>
    <row r="339" spans="1:6" x14ac:dyDescent="0.3">
      <c r="A339" s="63" t="s">
        <v>5897</v>
      </c>
      <c r="B339" s="63" t="s">
        <v>2109</v>
      </c>
      <c r="C339" s="63" t="s">
        <v>10770</v>
      </c>
      <c r="D339" s="63" t="e">
        <f>VLOOKUP(B339,#REF!,3,0)</f>
        <v>#REF!</v>
      </c>
      <c r="E339" s="63" t="s">
        <v>11950</v>
      </c>
      <c r="F339" s="63" t="str">
        <f t="shared" si="5"/>
        <v>NON-SPECIFIC</v>
      </c>
    </row>
    <row r="340" spans="1:6" x14ac:dyDescent="0.3">
      <c r="A340" s="63" t="s">
        <v>5897</v>
      </c>
      <c r="B340" s="63" t="s">
        <v>2110</v>
      </c>
      <c r="C340" s="63" t="s">
        <v>10771</v>
      </c>
      <c r="D340" s="63" t="e">
        <f>VLOOKUP(B340,#REF!,3,0)</f>
        <v>#REF!</v>
      </c>
      <c r="E340" s="63" t="s">
        <v>11950</v>
      </c>
      <c r="F340" s="63" t="str">
        <f t="shared" si="5"/>
        <v>NON-SPECIFIC</v>
      </c>
    </row>
    <row r="341" spans="1:6" x14ac:dyDescent="0.3">
      <c r="A341" s="63" t="s">
        <v>5897</v>
      </c>
      <c r="B341" s="63" t="s">
        <v>2111</v>
      </c>
      <c r="C341" s="63" t="s">
        <v>10772</v>
      </c>
      <c r="D341" s="63" t="e">
        <f>VLOOKUP(B341,#REF!,3,0)</f>
        <v>#REF!</v>
      </c>
      <c r="E341" s="63" t="s">
        <v>11950</v>
      </c>
      <c r="F341" s="63" t="str">
        <f t="shared" si="5"/>
        <v>NON-SPECIFIC</v>
      </c>
    </row>
    <row r="342" spans="1:6" x14ac:dyDescent="0.3">
      <c r="A342" s="63" t="s">
        <v>5897</v>
      </c>
      <c r="B342" s="63" t="s">
        <v>2112</v>
      </c>
      <c r="C342" s="63" t="s">
        <v>10773</v>
      </c>
      <c r="D342" s="63" t="e">
        <f>VLOOKUP(B342,#REF!,3,0)</f>
        <v>#REF!</v>
      </c>
      <c r="E342" s="63" t="s">
        <v>11950</v>
      </c>
      <c r="F342" s="63" t="str">
        <f t="shared" si="5"/>
        <v>NON-SPECIFIC</v>
      </c>
    </row>
    <row r="343" spans="1:6" x14ac:dyDescent="0.3">
      <c r="A343" s="63" t="s">
        <v>5897</v>
      </c>
      <c r="B343" s="63" t="s">
        <v>2113</v>
      </c>
      <c r="C343" s="63" t="s">
        <v>10774</v>
      </c>
      <c r="D343" s="63" t="e">
        <f>VLOOKUP(B343,#REF!,3,0)</f>
        <v>#REF!</v>
      </c>
      <c r="E343" s="63" t="s">
        <v>11950</v>
      </c>
      <c r="F343" s="63" t="str">
        <f t="shared" si="5"/>
        <v>NON-SPECIFIC</v>
      </c>
    </row>
    <row r="344" spans="1:6" x14ac:dyDescent="0.3">
      <c r="A344" s="63" t="s">
        <v>5897</v>
      </c>
      <c r="B344" s="63" t="s">
        <v>2115</v>
      </c>
      <c r="C344" s="63" t="s">
        <v>10775</v>
      </c>
      <c r="D344" s="63" t="e">
        <f>VLOOKUP(B344,#REF!,3,0)</f>
        <v>#REF!</v>
      </c>
      <c r="E344" s="63" t="s">
        <v>11950</v>
      </c>
      <c r="F344" s="63" t="str">
        <f t="shared" si="5"/>
        <v>NON-SPECIFIC</v>
      </c>
    </row>
    <row r="345" spans="1:6" x14ac:dyDescent="0.3">
      <c r="A345" s="63" t="s">
        <v>5897</v>
      </c>
      <c r="B345" s="63" t="s">
        <v>2114</v>
      </c>
      <c r="C345" s="63" t="s">
        <v>10776</v>
      </c>
      <c r="D345" s="63" t="e">
        <f>VLOOKUP(B345,#REF!,3,0)</f>
        <v>#REF!</v>
      </c>
      <c r="E345" s="63" t="s">
        <v>11950</v>
      </c>
      <c r="F345" s="63" t="str">
        <f t="shared" si="5"/>
        <v>NON-SPECIFIC</v>
      </c>
    </row>
    <row r="346" spans="1:6" x14ac:dyDescent="0.3">
      <c r="A346" s="63" t="s">
        <v>5897</v>
      </c>
      <c r="B346" s="63" t="s">
        <v>2116</v>
      </c>
      <c r="C346" s="63" t="s">
        <v>10777</v>
      </c>
      <c r="D346" s="63" t="e">
        <f>VLOOKUP(B346,#REF!,3,0)</f>
        <v>#REF!</v>
      </c>
      <c r="E346" s="63" t="s">
        <v>11950</v>
      </c>
      <c r="F346" s="63" t="str">
        <f t="shared" si="5"/>
        <v>NON-SPECIFIC</v>
      </c>
    </row>
    <row r="347" spans="1:6" x14ac:dyDescent="0.3">
      <c r="A347" s="63" t="s">
        <v>5897</v>
      </c>
      <c r="B347" s="63" t="s">
        <v>2117</v>
      </c>
      <c r="C347" s="63" t="s">
        <v>10778</v>
      </c>
      <c r="D347" s="63" t="e">
        <f>VLOOKUP(B347,#REF!,3,0)</f>
        <v>#REF!</v>
      </c>
      <c r="E347" s="63" t="s">
        <v>11950</v>
      </c>
      <c r="F347" s="63" t="str">
        <f t="shared" si="5"/>
        <v>NON-SPECIFIC</v>
      </c>
    </row>
    <row r="348" spans="1:6" x14ac:dyDescent="0.3">
      <c r="A348" s="63" t="s">
        <v>5897</v>
      </c>
      <c r="B348" s="63" t="s">
        <v>2056</v>
      </c>
      <c r="C348" s="63" t="s">
        <v>10779</v>
      </c>
      <c r="D348" s="63" t="e">
        <f>VLOOKUP(B348,#REF!,3,0)</f>
        <v>#REF!</v>
      </c>
      <c r="E348" s="63" t="s">
        <v>11950</v>
      </c>
      <c r="F348" s="63" t="str">
        <f t="shared" si="5"/>
        <v>NON-SPECIFIC</v>
      </c>
    </row>
    <row r="349" spans="1:6" x14ac:dyDescent="0.3">
      <c r="A349" s="63" t="s">
        <v>5897</v>
      </c>
      <c r="B349" s="63" t="s">
        <v>1930</v>
      </c>
      <c r="C349" s="63" t="s">
        <v>10780</v>
      </c>
      <c r="D349" s="63" t="e">
        <f>VLOOKUP(B349,#REF!,3,0)</f>
        <v>#REF!</v>
      </c>
      <c r="E349" s="63" t="s">
        <v>11950</v>
      </c>
      <c r="F349" s="63" t="str">
        <f t="shared" si="5"/>
        <v>NON-SPECIFIC</v>
      </c>
    </row>
    <row r="350" spans="1:6" x14ac:dyDescent="0.3">
      <c r="A350" s="63" t="s">
        <v>5897</v>
      </c>
      <c r="B350" s="63" t="s">
        <v>2030</v>
      </c>
      <c r="C350" s="63" t="s">
        <v>10781</v>
      </c>
      <c r="D350" s="63" t="e">
        <f>VLOOKUP(B350,#REF!,3,0)</f>
        <v>#REF!</v>
      </c>
      <c r="E350" s="63" t="s">
        <v>11950</v>
      </c>
      <c r="F350" s="63" t="str">
        <f t="shared" si="5"/>
        <v>NON-SPECIFIC</v>
      </c>
    </row>
    <row r="351" spans="1:6" x14ac:dyDescent="0.3">
      <c r="A351" s="63" t="s">
        <v>5897</v>
      </c>
      <c r="B351" s="63" t="s">
        <v>2206</v>
      </c>
      <c r="C351" s="63" t="s">
        <v>10782</v>
      </c>
      <c r="D351" s="63" t="e">
        <f>VLOOKUP(B351,#REF!,3,0)</f>
        <v>#REF!</v>
      </c>
      <c r="E351" s="63" t="s">
        <v>11950</v>
      </c>
      <c r="F351" s="63" t="str">
        <f t="shared" si="5"/>
        <v>NON-SPECIFIC</v>
      </c>
    </row>
    <row r="352" spans="1:6" x14ac:dyDescent="0.3">
      <c r="A352" s="63" t="s">
        <v>5897</v>
      </c>
      <c r="B352" s="63" t="s">
        <v>2202</v>
      </c>
      <c r="C352" s="63" t="s">
        <v>10783</v>
      </c>
      <c r="D352" s="63" t="e">
        <f>VLOOKUP(B352,#REF!,3,0)</f>
        <v>#REF!</v>
      </c>
      <c r="E352" s="63" t="s">
        <v>11950</v>
      </c>
      <c r="F352" s="63" t="str">
        <f t="shared" si="5"/>
        <v>NON-SPECIFIC</v>
      </c>
    </row>
    <row r="353" spans="1:6" x14ac:dyDescent="0.3">
      <c r="A353" s="63" t="s">
        <v>5897</v>
      </c>
      <c r="B353" s="63" t="s">
        <v>2207</v>
      </c>
      <c r="C353" s="63" t="s">
        <v>10784</v>
      </c>
      <c r="D353" s="63" t="e">
        <f>VLOOKUP(B353,#REF!,3,0)</f>
        <v>#REF!</v>
      </c>
      <c r="E353" s="63" t="s">
        <v>11950</v>
      </c>
      <c r="F353" s="63" t="str">
        <f t="shared" si="5"/>
        <v>NON-SPECIFIC</v>
      </c>
    </row>
    <row r="354" spans="1:6" x14ac:dyDescent="0.3">
      <c r="A354" s="63" t="s">
        <v>5897</v>
      </c>
      <c r="B354" s="63" t="s">
        <v>2203</v>
      </c>
      <c r="C354" s="63" t="s">
        <v>10785</v>
      </c>
      <c r="D354" s="63" t="e">
        <f>VLOOKUP(B354,#REF!,3,0)</f>
        <v>#REF!</v>
      </c>
      <c r="E354" s="63" t="s">
        <v>11950</v>
      </c>
      <c r="F354" s="63" t="str">
        <f t="shared" si="5"/>
        <v>NON-SPECIFIC</v>
      </c>
    </row>
    <row r="355" spans="1:6" x14ac:dyDescent="0.3">
      <c r="A355" s="63" t="s">
        <v>5897</v>
      </c>
      <c r="B355" s="63" t="s">
        <v>2208</v>
      </c>
      <c r="C355" s="63" t="s">
        <v>10786</v>
      </c>
      <c r="D355" s="63" t="e">
        <f>VLOOKUP(B355,#REF!,3,0)</f>
        <v>#REF!</v>
      </c>
      <c r="E355" s="63" t="s">
        <v>11950</v>
      </c>
      <c r="F355" s="63" t="str">
        <f t="shared" si="5"/>
        <v>NON-SPECIFIC</v>
      </c>
    </row>
    <row r="356" spans="1:6" x14ac:dyDescent="0.3">
      <c r="A356" s="63" t="s">
        <v>5897</v>
      </c>
      <c r="B356" s="63" t="s">
        <v>2199</v>
      </c>
      <c r="C356" s="63" t="s">
        <v>10787</v>
      </c>
      <c r="D356" s="63" t="e">
        <f>VLOOKUP(B356,#REF!,3,0)</f>
        <v>#REF!</v>
      </c>
      <c r="E356" s="63" t="s">
        <v>11950</v>
      </c>
      <c r="F356" s="63" t="str">
        <f t="shared" si="5"/>
        <v>NON-SPECIFIC</v>
      </c>
    </row>
    <row r="357" spans="1:6" x14ac:dyDescent="0.3">
      <c r="A357" s="63" t="s">
        <v>5897</v>
      </c>
      <c r="B357" s="63" t="s">
        <v>2204</v>
      </c>
      <c r="C357" s="63" t="s">
        <v>10788</v>
      </c>
      <c r="D357" s="63" t="e">
        <f>VLOOKUP(B357,#REF!,3,0)</f>
        <v>#REF!</v>
      </c>
      <c r="E357" s="63" t="s">
        <v>11950</v>
      </c>
      <c r="F357" s="63" t="str">
        <f t="shared" si="5"/>
        <v>NON-SPECIFIC</v>
      </c>
    </row>
    <row r="358" spans="1:6" x14ac:dyDescent="0.3">
      <c r="A358" s="63" t="s">
        <v>5897</v>
      </c>
      <c r="B358" s="63" t="s">
        <v>2200</v>
      </c>
      <c r="C358" s="63" t="s">
        <v>10789</v>
      </c>
      <c r="D358" s="63" t="e">
        <f>VLOOKUP(B358,#REF!,3,0)</f>
        <v>#REF!</v>
      </c>
      <c r="E358" s="63" t="s">
        <v>11950</v>
      </c>
      <c r="F358" s="63" t="str">
        <f t="shared" si="5"/>
        <v>NON-SPECIFIC</v>
      </c>
    </row>
    <row r="359" spans="1:6" x14ac:dyDescent="0.3">
      <c r="A359" s="63" t="s">
        <v>5897</v>
      </c>
      <c r="B359" s="63" t="s">
        <v>2205</v>
      </c>
      <c r="C359" s="63" t="s">
        <v>10790</v>
      </c>
      <c r="D359" s="63" t="e">
        <f>VLOOKUP(B359,#REF!,3,0)</f>
        <v>#REF!</v>
      </c>
      <c r="E359" s="63" t="s">
        <v>11950</v>
      </c>
      <c r="F359" s="63" t="str">
        <f t="shared" si="5"/>
        <v>NON-SPECIFIC</v>
      </c>
    </row>
    <row r="360" spans="1:6" x14ac:dyDescent="0.3">
      <c r="A360" s="63" t="s">
        <v>5897</v>
      </c>
      <c r="B360" s="63" t="s">
        <v>2201</v>
      </c>
      <c r="C360" s="63" t="s">
        <v>10791</v>
      </c>
      <c r="D360" s="63" t="e">
        <f>VLOOKUP(B360,#REF!,3,0)</f>
        <v>#REF!</v>
      </c>
      <c r="E360" s="63" t="s">
        <v>11950</v>
      </c>
      <c r="F360" s="63" t="str">
        <f t="shared" si="5"/>
        <v>NON-SPECIFIC</v>
      </c>
    </row>
    <row r="361" spans="1:6" x14ac:dyDescent="0.3">
      <c r="A361" s="63" t="s">
        <v>5897</v>
      </c>
      <c r="B361" s="63" t="s">
        <v>1639</v>
      </c>
      <c r="C361" s="63" t="s">
        <v>10792</v>
      </c>
      <c r="D361" s="63" t="e">
        <f>VLOOKUP(B361,#REF!,3,0)</f>
        <v>#REF!</v>
      </c>
      <c r="E361" s="63" t="s">
        <v>11950</v>
      </c>
      <c r="F361" s="63" t="str">
        <f t="shared" si="5"/>
        <v>NON-SPECIFIC</v>
      </c>
    </row>
    <row r="362" spans="1:6" x14ac:dyDescent="0.3">
      <c r="A362" s="63" t="s">
        <v>5897</v>
      </c>
      <c r="B362" s="63" t="s">
        <v>1638</v>
      </c>
      <c r="C362" s="63" t="s">
        <v>10793</v>
      </c>
      <c r="D362" s="63" t="e">
        <f>VLOOKUP(B362,#REF!,3,0)</f>
        <v>#REF!</v>
      </c>
      <c r="E362" s="63" t="s">
        <v>11950</v>
      </c>
      <c r="F362" s="63" t="str">
        <f t="shared" si="5"/>
        <v>NON-SPECIFIC</v>
      </c>
    </row>
    <row r="363" spans="1:6" x14ac:dyDescent="0.3">
      <c r="A363" s="63" t="s">
        <v>5897</v>
      </c>
      <c r="B363" s="63" t="s">
        <v>1961</v>
      </c>
      <c r="C363" s="63" t="s">
        <v>10794</v>
      </c>
      <c r="D363" s="63" t="e">
        <f>VLOOKUP(B363,#REF!,3,0)</f>
        <v>#REF!</v>
      </c>
      <c r="E363" s="63" t="s">
        <v>11950</v>
      </c>
      <c r="F363" s="63" t="str">
        <f t="shared" si="5"/>
        <v>NON-SPECIFIC</v>
      </c>
    </row>
    <row r="364" spans="1:6" x14ac:dyDescent="0.3">
      <c r="A364" s="63" t="s">
        <v>5897</v>
      </c>
      <c r="B364" s="63" t="s">
        <v>1926</v>
      </c>
      <c r="C364" s="63" t="s">
        <v>10795</v>
      </c>
      <c r="D364" s="63" t="e">
        <f>VLOOKUP(B364,#REF!,3,0)</f>
        <v>#REF!</v>
      </c>
      <c r="E364" s="63" t="s">
        <v>11950</v>
      </c>
      <c r="F364" s="63" t="str">
        <f t="shared" si="5"/>
        <v>NON-SPECIFIC</v>
      </c>
    </row>
    <row r="365" spans="1:6" x14ac:dyDescent="0.3">
      <c r="A365" s="63" t="s">
        <v>5897</v>
      </c>
      <c r="B365" s="63" t="s">
        <v>2761</v>
      </c>
      <c r="C365" s="63" t="s">
        <v>10796</v>
      </c>
      <c r="D365" s="63" t="e">
        <f>VLOOKUP(B365,#REF!,3,0)</f>
        <v>#REF!</v>
      </c>
      <c r="E365" s="63" t="s">
        <v>11950</v>
      </c>
      <c r="F365" s="63" t="str">
        <f t="shared" si="5"/>
        <v>NON-SPECIFIC</v>
      </c>
    </row>
    <row r="366" spans="1:6" x14ac:dyDescent="0.3">
      <c r="A366" s="63" t="s">
        <v>5897</v>
      </c>
      <c r="B366" s="63" t="s">
        <v>2762</v>
      </c>
      <c r="C366" s="63" t="s">
        <v>10797</v>
      </c>
      <c r="D366" s="63" t="e">
        <f>VLOOKUP(B366,#REF!,3,0)</f>
        <v>#REF!</v>
      </c>
      <c r="E366" s="63" t="s">
        <v>11950</v>
      </c>
      <c r="F366" s="63" t="str">
        <f t="shared" si="5"/>
        <v>NON-SPECIFIC</v>
      </c>
    </row>
    <row r="367" spans="1:6" x14ac:dyDescent="0.3">
      <c r="A367" s="63" t="s">
        <v>5897</v>
      </c>
      <c r="B367" s="63" t="s">
        <v>2771</v>
      </c>
      <c r="C367" s="63" t="s">
        <v>10798</v>
      </c>
      <c r="D367" s="63" t="e">
        <f>VLOOKUP(B367,#REF!,3,0)</f>
        <v>#REF!</v>
      </c>
      <c r="E367" s="63" t="s">
        <v>11950</v>
      </c>
      <c r="F367" s="63" t="str">
        <f t="shared" si="5"/>
        <v>NON-SPECIFIC</v>
      </c>
    </row>
    <row r="368" spans="1:6" x14ac:dyDescent="0.3">
      <c r="A368" s="63" t="s">
        <v>5897</v>
      </c>
      <c r="B368" s="63" t="s">
        <v>2772</v>
      </c>
      <c r="C368" s="63" t="s">
        <v>10799</v>
      </c>
      <c r="D368" s="63" t="e">
        <f>VLOOKUP(B368,#REF!,3,0)</f>
        <v>#REF!</v>
      </c>
      <c r="E368" s="63" t="s">
        <v>11950</v>
      </c>
      <c r="F368" s="63" t="str">
        <f t="shared" si="5"/>
        <v>NON-SPECIFIC</v>
      </c>
    </row>
    <row r="369" spans="1:6" x14ac:dyDescent="0.3">
      <c r="A369" s="63" t="s">
        <v>5897</v>
      </c>
      <c r="B369" s="63" t="s">
        <v>2763</v>
      </c>
      <c r="C369" s="63" t="s">
        <v>10800</v>
      </c>
      <c r="D369" s="63" t="e">
        <f>VLOOKUP(B369,#REF!,3,0)</f>
        <v>#REF!</v>
      </c>
      <c r="E369" s="63" t="s">
        <v>11950</v>
      </c>
      <c r="F369" s="63" t="str">
        <f t="shared" si="5"/>
        <v>NON-SPECIFIC</v>
      </c>
    </row>
    <row r="370" spans="1:6" x14ac:dyDescent="0.3">
      <c r="A370" s="63" t="s">
        <v>5897</v>
      </c>
      <c r="B370" s="63" t="s">
        <v>2764</v>
      </c>
      <c r="C370" s="63" t="s">
        <v>10801</v>
      </c>
      <c r="D370" s="63" t="e">
        <f>VLOOKUP(B370,#REF!,3,0)</f>
        <v>#REF!</v>
      </c>
      <c r="E370" s="63" t="s">
        <v>11950</v>
      </c>
      <c r="F370" s="63" t="str">
        <f t="shared" si="5"/>
        <v>NON-SPECIFIC</v>
      </c>
    </row>
    <row r="371" spans="1:6" x14ac:dyDescent="0.3">
      <c r="A371" s="63" t="s">
        <v>5897</v>
      </c>
      <c r="B371" s="63" t="s">
        <v>2773</v>
      </c>
      <c r="C371" s="63" t="s">
        <v>10802</v>
      </c>
      <c r="D371" s="63" t="e">
        <f>VLOOKUP(B371,#REF!,3,0)</f>
        <v>#REF!</v>
      </c>
      <c r="E371" s="63" t="s">
        <v>11950</v>
      </c>
      <c r="F371" s="63" t="str">
        <f t="shared" si="5"/>
        <v>NON-SPECIFIC</v>
      </c>
    </row>
    <row r="372" spans="1:6" x14ac:dyDescent="0.3">
      <c r="A372" s="63" t="s">
        <v>5897</v>
      </c>
      <c r="B372" s="63" t="s">
        <v>2774</v>
      </c>
      <c r="C372" s="63" t="s">
        <v>10803</v>
      </c>
      <c r="D372" s="63" t="e">
        <f>VLOOKUP(B372,#REF!,3,0)</f>
        <v>#REF!</v>
      </c>
      <c r="E372" s="63" t="s">
        <v>11950</v>
      </c>
      <c r="F372" s="63" t="str">
        <f t="shared" si="5"/>
        <v>NON-SPECIFIC</v>
      </c>
    </row>
    <row r="373" spans="1:6" x14ac:dyDescent="0.3">
      <c r="A373" s="63" t="s">
        <v>5897</v>
      </c>
      <c r="B373" s="63" t="s">
        <v>2765</v>
      </c>
      <c r="C373" s="63" t="s">
        <v>10804</v>
      </c>
      <c r="D373" s="63" t="e">
        <f>VLOOKUP(B373,#REF!,3,0)</f>
        <v>#REF!</v>
      </c>
      <c r="E373" s="63" t="s">
        <v>11950</v>
      </c>
      <c r="F373" s="63" t="str">
        <f t="shared" si="5"/>
        <v>NON-SPECIFIC</v>
      </c>
    </row>
    <row r="374" spans="1:6" x14ac:dyDescent="0.3">
      <c r="A374" s="63" t="s">
        <v>5897</v>
      </c>
      <c r="B374" s="63" t="s">
        <v>2766</v>
      </c>
      <c r="C374" s="63" t="s">
        <v>10805</v>
      </c>
      <c r="D374" s="63" t="e">
        <f>VLOOKUP(B374,#REF!,3,0)</f>
        <v>#REF!</v>
      </c>
      <c r="E374" s="63" t="s">
        <v>11950</v>
      </c>
      <c r="F374" s="63" t="str">
        <f t="shared" si="5"/>
        <v>NON-SPECIFIC</v>
      </c>
    </row>
    <row r="375" spans="1:6" x14ac:dyDescent="0.3">
      <c r="A375" s="63" t="s">
        <v>5897</v>
      </c>
      <c r="B375" s="63" t="s">
        <v>2775</v>
      </c>
      <c r="C375" s="63" t="s">
        <v>10806</v>
      </c>
      <c r="D375" s="63" t="e">
        <f>VLOOKUP(B375,#REF!,3,0)</f>
        <v>#REF!</v>
      </c>
      <c r="E375" s="63" t="s">
        <v>11950</v>
      </c>
      <c r="F375" s="63" t="str">
        <f t="shared" si="5"/>
        <v>NON-SPECIFIC</v>
      </c>
    </row>
    <row r="376" spans="1:6" x14ac:dyDescent="0.3">
      <c r="A376" s="63" t="s">
        <v>5897</v>
      </c>
      <c r="B376" s="63" t="s">
        <v>2776</v>
      </c>
      <c r="C376" s="63" t="s">
        <v>10807</v>
      </c>
      <c r="D376" s="63" t="e">
        <f>VLOOKUP(B376,#REF!,3,0)</f>
        <v>#REF!</v>
      </c>
      <c r="E376" s="63" t="s">
        <v>11950</v>
      </c>
      <c r="F376" s="63" t="str">
        <f t="shared" si="5"/>
        <v>NON-SPECIFIC</v>
      </c>
    </row>
    <row r="377" spans="1:6" x14ac:dyDescent="0.3">
      <c r="A377" s="63" t="s">
        <v>5897</v>
      </c>
      <c r="B377" s="63" t="s">
        <v>2767</v>
      </c>
      <c r="C377" s="63" t="s">
        <v>10808</v>
      </c>
      <c r="D377" s="63" t="e">
        <f>VLOOKUP(B377,#REF!,3,0)</f>
        <v>#REF!</v>
      </c>
      <c r="E377" s="63" t="s">
        <v>11950</v>
      </c>
      <c r="F377" s="63" t="str">
        <f t="shared" si="5"/>
        <v>NON-SPECIFIC</v>
      </c>
    </row>
    <row r="378" spans="1:6" x14ac:dyDescent="0.3">
      <c r="A378" s="63" t="s">
        <v>5897</v>
      </c>
      <c r="B378" s="63" t="s">
        <v>2768</v>
      </c>
      <c r="C378" s="63" t="s">
        <v>10809</v>
      </c>
      <c r="D378" s="63" t="e">
        <f>VLOOKUP(B378,#REF!,3,0)</f>
        <v>#REF!</v>
      </c>
      <c r="E378" s="63" t="s">
        <v>11950</v>
      </c>
      <c r="F378" s="63" t="str">
        <f t="shared" si="5"/>
        <v>NON-SPECIFIC</v>
      </c>
    </row>
    <row r="379" spans="1:6" x14ac:dyDescent="0.3">
      <c r="A379" s="63" t="s">
        <v>5897</v>
      </c>
      <c r="B379" s="63" t="s">
        <v>2777</v>
      </c>
      <c r="C379" s="63" t="s">
        <v>10810</v>
      </c>
      <c r="D379" s="63" t="e">
        <f>VLOOKUP(B379,#REF!,3,0)</f>
        <v>#REF!</v>
      </c>
      <c r="E379" s="63" t="s">
        <v>11950</v>
      </c>
      <c r="F379" s="63" t="str">
        <f t="shared" si="5"/>
        <v>NON-SPECIFIC</v>
      </c>
    </row>
    <row r="380" spans="1:6" x14ac:dyDescent="0.3">
      <c r="A380" s="63" t="s">
        <v>5897</v>
      </c>
      <c r="B380" s="63" t="s">
        <v>2778</v>
      </c>
      <c r="C380" s="63" t="s">
        <v>10811</v>
      </c>
      <c r="D380" s="63" t="e">
        <f>VLOOKUP(B380,#REF!,3,0)</f>
        <v>#REF!</v>
      </c>
      <c r="E380" s="63" t="s">
        <v>11950</v>
      </c>
      <c r="F380" s="63" t="str">
        <f t="shared" si="5"/>
        <v>NON-SPECIFIC</v>
      </c>
    </row>
    <row r="381" spans="1:6" x14ac:dyDescent="0.3">
      <c r="A381" s="63" t="s">
        <v>5897</v>
      </c>
      <c r="B381" s="63" t="s">
        <v>2769</v>
      </c>
      <c r="C381" s="63" t="s">
        <v>10812</v>
      </c>
      <c r="D381" s="63" t="e">
        <f>VLOOKUP(B381,#REF!,3,0)</f>
        <v>#REF!</v>
      </c>
      <c r="E381" s="63" t="s">
        <v>11950</v>
      </c>
      <c r="F381" s="63" t="str">
        <f t="shared" si="5"/>
        <v>NON-SPECIFIC</v>
      </c>
    </row>
    <row r="382" spans="1:6" x14ac:dyDescent="0.3">
      <c r="A382" s="63" t="s">
        <v>5897</v>
      </c>
      <c r="B382" s="63" t="s">
        <v>2770</v>
      </c>
      <c r="C382" s="63" t="s">
        <v>10813</v>
      </c>
      <c r="D382" s="63" t="e">
        <f>VLOOKUP(B382,#REF!,3,0)</f>
        <v>#REF!</v>
      </c>
      <c r="E382" s="63" t="s">
        <v>11950</v>
      </c>
      <c r="F382" s="63" t="str">
        <f t="shared" si="5"/>
        <v>NON-SPECIFIC</v>
      </c>
    </row>
    <row r="383" spans="1:6" x14ac:dyDescent="0.3">
      <c r="A383" s="63" t="s">
        <v>5897</v>
      </c>
      <c r="B383" s="63" t="s">
        <v>2779</v>
      </c>
      <c r="C383" s="63" t="s">
        <v>10814</v>
      </c>
      <c r="D383" s="63" t="e">
        <f>VLOOKUP(B383,#REF!,3,0)</f>
        <v>#REF!</v>
      </c>
      <c r="E383" s="63" t="s">
        <v>11950</v>
      </c>
      <c r="F383" s="63" t="str">
        <f t="shared" si="5"/>
        <v>NON-SPECIFIC</v>
      </c>
    </row>
    <row r="384" spans="1:6" x14ac:dyDescent="0.3">
      <c r="A384" s="63" t="s">
        <v>5897</v>
      </c>
      <c r="B384" s="63" t="s">
        <v>2780</v>
      </c>
      <c r="C384" s="63" t="s">
        <v>10815</v>
      </c>
      <c r="D384" s="63" t="e">
        <f>VLOOKUP(B384,#REF!,3,0)</f>
        <v>#REF!</v>
      </c>
      <c r="E384" s="63" t="s">
        <v>11950</v>
      </c>
      <c r="F384" s="63" t="str">
        <f t="shared" si="5"/>
        <v>NON-SPECIFIC</v>
      </c>
    </row>
    <row r="385" spans="1:6" x14ac:dyDescent="0.3">
      <c r="A385" s="63" t="s">
        <v>5897</v>
      </c>
      <c r="B385" s="63" t="s">
        <v>2781</v>
      </c>
      <c r="C385" s="63" t="s">
        <v>10816</v>
      </c>
      <c r="D385" s="63" t="e">
        <f>VLOOKUP(B385,#REF!,3,0)</f>
        <v>#REF!</v>
      </c>
      <c r="E385" s="63" t="s">
        <v>11950</v>
      </c>
      <c r="F385" s="63" t="str">
        <f t="shared" si="5"/>
        <v>NON-SPECIFIC</v>
      </c>
    </row>
    <row r="386" spans="1:6" x14ac:dyDescent="0.3">
      <c r="A386" s="63" t="s">
        <v>5897</v>
      </c>
      <c r="B386" s="63" t="s">
        <v>2786</v>
      </c>
      <c r="C386" s="63" t="s">
        <v>10817</v>
      </c>
      <c r="D386" s="63" t="e">
        <f>VLOOKUP(B386,#REF!,3,0)</f>
        <v>#REF!</v>
      </c>
      <c r="E386" s="63" t="s">
        <v>11950</v>
      </c>
      <c r="F386" s="63" t="str">
        <f t="shared" si="5"/>
        <v>NON-SPECIFIC</v>
      </c>
    </row>
    <row r="387" spans="1:6" x14ac:dyDescent="0.3">
      <c r="A387" s="63" t="s">
        <v>5897</v>
      </c>
      <c r="B387" s="63" t="s">
        <v>2782</v>
      </c>
      <c r="C387" s="63" t="s">
        <v>10818</v>
      </c>
      <c r="D387" s="63" t="e">
        <f>VLOOKUP(B387,#REF!,3,0)</f>
        <v>#REF!</v>
      </c>
      <c r="E387" s="63" t="s">
        <v>11950</v>
      </c>
      <c r="F387" s="63" t="str">
        <f t="shared" ref="F387:F450" si="6">A387</f>
        <v>NON-SPECIFIC</v>
      </c>
    </row>
    <row r="388" spans="1:6" x14ac:dyDescent="0.3">
      <c r="A388" s="63" t="s">
        <v>5897</v>
      </c>
      <c r="B388" s="63" t="s">
        <v>2787</v>
      </c>
      <c r="C388" s="63" t="s">
        <v>10819</v>
      </c>
      <c r="D388" s="63" t="e">
        <f>VLOOKUP(B388,#REF!,3,0)</f>
        <v>#REF!</v>
      </c>
      <c r="E388" s="63" t="s">
        <v>11950</v>
      </c>
      <c r="F388" s="63" t="str">
        <f t="shared" si="6"/>
        <v>NON-SPECIFIC</v>
      </c>
    </row>
    <row r="389" spans="1:6" x14ac:dyDescent="0.3">
      <c r="A389" s="63" t="s">
        <v>5897</v>
      </c>
      <c r="B389" s="63" t="s">
        <v>2783</v>
      </c>
      <c r="C389" s="63" t="s">
        <v>10820</v>
      </c>
      <c r="D389" s="63" t="e">
        <f>VLOOKUP(B389,#REF!,3,0)</f>
        <v>#REF!</v>
      </c>
      <c r="E389" s="63" t="s">
        <v>11950</v>
      </c>
      <c r="F389" s="63" t="str">
        <f t="shared" si="6"/>
        <v>NON-SPECIFIC</v>
      </c>
    </row>
    <row r="390" spans="1:6" x14ac:dyDescent="0.3">
      <c r="A390" s="63" t="s">
        <v>5897</v>
      </c>
      <c r="B390" s="63" t="s">
        <v>2788</v>
      </c>
      <c r="C390" s="63" t="s">
        <v>10821</v>
      </c>
      <c r="D390" s="63" t="e">
        <f>VLOOKUP(B390,#REF!,3,0)</f>
        <v>#REF!</v>
      </c>
      <c r="E390" s="63" t="s">
        <v>11950</v>
      </c>
      <c r="F390" s="63" t="str">
        <f t="shared" si="6"/>
        <v>NON-SPECIFIC</v>
      </c>
    </row>
    <row r="391" spans="1:6" x14ac:dyDescent="0.3">
      <c r="A391" s="63" t="s">
        <v>5897</v>
      </c>
      <c r="B391" s="63" t="s">
        <v>2784</v>
      </c>
      <c r="C391" s="63" t="s">
        <v>10822</v>
      </c>
      <c r="D391" s="63" t="e">
        <f>VLOOKUP(B391,#REF!,3,0)</f>
        <v>#REF!</v>
      </c>
      <c r="E391" s="63" t="s">
        <v>11950</v>
      </c>
      <c r="F391" s="63" t="str">
        <f t="shared" si="6"/>
        <v>NON-SPECIFIC</v>
      </c>
    </row>
    <row r="392" spans="1:6" x14ac:dyDescent="0.3">
      <c r="A392" s="63" t="s">
        <v>5897</v>
      </c>
      <c r="B392" s="63" t="s">
        <v>2789</v>
      </c>
      <c r="C392" s="63" t="s">
        <v>10823</v>
      </c>
      <c r="D392" s="63" t="e">
        <f>VLOOKUP(B392,#REF!,3,0)</f>
        <v>#REF!</v>
      </c>
      <c r="E392" s="63" t="s">
        <v>11950</v>
      </c>
      <c r="F392" s="63" t="str">
        <f t="shared" si="6"/>
        <v>NON-SPECIFIC</v>
      </c>
    </row>
    <row r="393" spans="1:6" x14ac:dyDescent="0.3">
      <c r="A393" s="63" t="s">
        <v>5897</v>
      </c>
      <c r="B393" s="63" t="s">
        <v>2785</v>
      </c>
      <c r="C393" s="63" t="s">
        <v>10824</v>
      </c>
      <c r="D393" s="63" t="e">
        <f>VLOOKUP(B393,#REF!,3,0)</f>
        <v>#REF!</v>
      </c>
      <c r="E393" s="63" t="s">
        <v>11950</v>
      </c>
      <c r="F393" s="63" t="str">
        <f t="shared" si="6"/>
        <v>NON-SPECIFIC</v>
      </c>
    </row>
    <row r="394" spans="1:6" x14ac:dyDescent="0.3">
      <c r="A394" s="63" t="s">
        <v>5897</v>
      </c>
      <c r="B394" s="63" t="s">
        <v>2790</v>
      </c>
      <c r="C394" s="63" t="s">
        <v>10825</v>
      </c>
      <c r="D394" s="63" t="e">
        <f>VLOOKUP(B394,#REF!,3,0)</f>
        <v>#REF!</v>
      </c>
      <c r="E394" s="63" t="s">
        <v>11950</v>
      </c>
      <c r="F394" s="63" t="str">
        <f t="shared" si="6"/>
        <v>NON-SPECIFIC</v>
      </c>
    </row>
    <row r="395" spans="1:6" x14ac:dyDescent="0.3">
      <c r="A395" s="63" t="s">
        <v>5897</v>
      </c>
      <c r="B395" s="63" t="s">
        <v>2399</v>
      </c>
      <c r="C395" s="63" t="s">
        <v>10826</v>
      </c>
      <c r="D395" s="63" t="e">
        <f>VLOOKUP(B395,#REF!,3,0)</f>
        <v>#REF!</v>
      </c>
      <c r="E395" s="63" t="s">
        <v>11950</v>
      </c>
      <c r="F395" s="63" t="str">
        <f t="shared" si="6"/>
        <v>NON-SPECIFIC</v>
      </c>
    </row>
    <row r="396" spans="1:6" x14ac:dyDescent="0.3">
      <c r="A396" s="63" t="s">
        <v>5897</v>
      </c>
      <c r="B396" s="63" t="s">
        <v>2404</v>
      </c>
      <c r="C396" s="63" t="s">
        <v>10827</v>
      </c>
      <c r="D396" s="63" t="e">
        <f>VLOOKUP(B396,#REF!,3,0)</f>
        <v>#REF!</v>
      </c>
      <c r="E396" s="63" t="s">
        <v>11950</v>
      </c>
      <c r="F396" s="63" t="str">
        <f t="shared" si="6"/>
        <v>NON-SPECIFIC</v>
      </c>
    </row>
    <row r="397" spans="1:6" x14ac:dyDescent="0.3">
      <c r="A397" s="63" t="s">
        <v>5897</v>
      </c>
      <c r="B397" s="63" t="s">
        <v>2400</v>
      </c>
      <c r="C397" s="63" t="s">
        <v>10828</v>
      </c>
      <c r="D397" s="63" t="e">
        <f>VLOOKUP(B397,#REF!,3,0)</f>
        <v>#REF!</v>
      </c>
      <c r="E397" s="63" t="s">
        <v>11950</v>
      </c>
      <c r="F397" s="63" t="str">
        <f t="shared" si="6"/>
        <v>NON-SPECIFIC</v>
      </c>
    </row>
    <row r="398" spans="1:6" x14ac:dyDescent="0.3">
      <c r="A398" s="63" t="s">
        <v>5897</v>
      </c>
      <c r="B398" s="63" t="s">
        <v>2405</v>
      </c>
      <c r="C398" s="63" t="s">
        <v>10829</v>
      </c>
      <c r="D398" s="63" t="e">
        <f>VLOOKUP(B398,#REF!,3,0)</f>
        <v>#REF!</v>
      </c>
      <c r="E398" s="63" t="s">
        <v>11950</v>
      </c>
      <c r="F398" s="63" t="str">
        <f t="shared" si="6"/>
        <v>NON-SPECIFIC</v>
      </c>
    </row>
    <row r="399" spans="1:6" x14ac:dyDescent="0.3">
      <c r="A399" s="63" t="s">
        <v>5897</v>
      </c>
      <c r="B399" s="63" t="s">
        <v>2396</v>
      </c>
      <c r="C399" s="63" t="s">
        <v>10830</v>
      </c>
      <c r="D399" s="63" t="e">
        <f>VLOOKUP(B399,#REF!,3,0)</f>
        <v>#REF!</v>
      </c>
      <c r="E399" s="63" t="s">
        <v>11950</v>
      </c>
      <c r="F399" s="63" t="str">
        <f t="shared" si="6"/>
        <v>NON-SPECIFIC</v>
      </c>
    </row>
    <row r="400" spans="1:6" x14ac:dyDescent="0.3">
      <c r="A400" s="63" t="s">
        <v>5897</v>
      </c>
      <c r="B400" s="63" t="s">
        <v>2401</v>
      </c>
      <c r="C400" s="63" t="s">
        <v>10831</v>
      </c>
      <c r="D400" s="63" t="e">
        <f>VLOOKUP(B400,#REF!,3,0)</f>
        <v>#REF!</v>
      </c>
      <c r="E400" s="63" t="s">
        <v>11950</v>
      </c>
      <c r="F400" s="63" t="str">
        <f t="shared" si="6"/>
        <v>NON-SPECIFIC</v>
      </c>
    </row>
    <row r="401" spans="1:6" x14ac:dyDescent="0.3">
      <c r="A401" s="63" t="s">
        <v>5897</v>
      </c>
      <c r="B401" s="63" t="s">
        <v>2397</v>
      </c>
      <c r="C401" s="63" t="s">
        <v>10832</v>
      </c>
      <c r="D401" s="63" t="e">
        <f>VLOOKUP(B401,#REF!,3,0)</f>
        <v>#REF!</v>
      </c>
      <c r="E401" s="63" t="s">
        <v>11950</v>
      </c>
      <c r="F401" s="63" t="str">
        <f t="shared" si="6"/>
        <v>NON-SPECIFIC</v>
      </c>
    </row>
    <row r="402" spans="1:6" x14ac:dyDescent="0.3">
      <c r="A402" s="63" t="s">
        <v>5897</v>
      </c>
      <c r="B402" s="63" t="s">
        <v>2402</v>
      </c>
      <c r="C402" s="63" t="s">
        <v>10833</v>
      </c>
      <c r="D402" s="63" t="e">
        <f>VLOOKUP(B402,#REF!,3,0)</f>
        <v>#REF!</v>
      </c>
      <c r="E402" s="63" t="s">
        <v>11950</v>
      </c>
      <c r="F402" s="63" t="str">
        <f t="shared" si="6"/>
        <v>NON-SPECIFIC</v>
      </c>
    </row>
    <row r="403" spans="1:6" x14ac:dyDescent="0.3">
      <c r="A403" s="63" t="s">
        <v>5897</v>
      </c>
      <c r="B403" s="63" t="s">
        <v>2398</v>
      </c>
      <c r="C403" s="63" t="s">
        <v>10834</v>
      </c>
      <c r="D403" s="63" t="e">
        <f>VLOOKUP(B403,#REF!,3,0)</f>
        <v>#REF!</v>
      </c>
      <c r="E403" s="63" t="s">
        <v>11950</v>
      </c>
      <c r="F403" s="63" t="str">
        <f t="shared" si="6"/>
        <v>NON-SPECIFIC</v>
      </c>
    </row>
    <row r="404" spans="1:6" x14ac:dyDescent="0.3">
      <c r="A404" s="63" t="s">
        <v>5897</v>
      </c>
      <c r="B404" s="63" t="s">
        <v>2403</v>
      </c>
      <c r="C404" s="63" t="s">
        <v>10835</v>
      </c>
      <c r="D404" s="63" t="e">
        <f>VLOOKUP(B404,#REF!,3,0)</f>
        <v>#REF!</v>
      </c>
      <c r="E404" s="63" t="s">
        <v>11950</v>
      </c>
      <c r="F404" s="63" t="str">
        <f t="shared" si="6"/>
        <v>NON-SPECIFIC</v>
      </c>
    </row>
    <row r="405" spans="1:6" x14ac:dyDescent="0.3">
      <c r="A405" s="63" t="s">
        <v>5897</v>
      </c>
      <c r="B405" s="63" t="s">
        <v>2325</v>
      </c>
      <c r="C405" s="63" t="s">
        <v>10836</v>
      </c>
      <c r="D405" s="63" t="e">
        <f>VLOOKUP(B405,#REF!,3,0)</f>
        <v>#REF!</v>
      </c>
      <c r="E405" s="63" t="s">
        <v>11950</v>
      </c>
      <c r="F405" s="63" t="str">
        <f t="shared" si="6"/>
        <v>NON-SPECIFIC</v>
      </c>
    </row>
    <row r="406" spans="1:6" x14ac:dyDescent="0.3">
      <c r="A406" s="63" t="s">
        <v>5897</v>
      </c>
      <c r="B406" s="63" t="s">
        <v>2326</v>
      </c>
      <c r="C406" s="63" t="s">
        <v>10837</v>
      </c>
      <c r="D406" s="63" t="e">
        <f>VLOOKUP(B406,#REF!,3,0)</f>
        <v>#REF!</v>
      </c>
      <c r="E406" s="63" t="s">
        <v>11950</v>
      </c>
      <c r="F406" s="63" t="str">
        <f t="shared" si="6"/>
        <v>NON-SPECIFIC</v>
      </c>
    </row>
    <row r="407" spans="1:6" x14ac:dyDescent="0.3">
      <c r="A407" s="63" t="s">
        <v>5897</v>
      </c>
      <c r="B407" s="63" t="s">
        <v>2335</v>
      </c>
      <c r="C407" s="63" t="s">
        <v>10838</v>
      </c>
      <c r="D407" s="63" t="e">
        <f>VLOOKUP(B407,#REF!,3,0)</f>
        <v>#REF!</v>
      </c>
      <c r="E407" s="63" t="s">
        <v>11950</v>
      </c>
      <c r="F407" s="63" t="str">
        <f t="shared" si="6"/>
        <v>NON-SPECIFIC</v>
      </c>
    </row>
    <row r="408" spans="1:6" x14ac:dyDescent="0.3">
      <c r="A408" s="63" t="s">
        <v>5897</v>
      </c>
      <c r="B408" s="63" t="s">
        <v>2336</v>
      </c>
      <c r="C408" s="63" t="s">
        <v>10839</v>
      </c>
      <c r="D408" s="63" t="e">
        <f>VLOOKUP(B408,#REF!,3,0)</f>
        <v>#REF!</v>
      </c>
      <c r="E408" s="63" t="s">
        <v>11950</v>
      </c>
      <c r="F408" s="63" t="str">
        <f t="shared" si="6"/>
        <v>NON-SPECIFIC</v>
      </c>
    </row>
    <row r="409" spans="1:6" x14ac:dyDescent="0.3">
      <c r="A409" s="63" t="s">
        <v>5897</v>
      </c>
      <c r="B409" s="63" t="s">
        <v>2327</v>
      </c>
      <c r="C409" s="63" t="s">
        <v>10840</v>
      </c>
      <c r="D409" s="63" t="e">
        <f>VLOOKUP(B409,#REF!,3,0)</f>
        <v>#REF!</v>
      </c>
      <c r="E409" s="63" t="s">
        <v>11950</v>
      </c>
      <c r="F409" s="63" t="str">
        <f t="shared" si="6"/>
        <v>NON-SPECIFIC</v>
      </c>
    </row>
    <row r="410" spans="1:6" x14ac:dyDescent="0.3">
      <c r="A410" s="63" t="s">
        <v>5897</v>
      </c>
      <c r="B410" s="63" t="s">
        <v>2328</v>
      </c>
      <c r="C410" s="63" t="s">
        <v>10841</v>
      </c>
      <c r="D410" s="63" t="e">
        <f>VLOOKUP(B410,#REF!,3,0)</f>
        <v>#REF!</v>
      </c>
      <c r="E410" s="63" t="s">
        <v>11950</v>
      </c>
      <c r="F410" s="63" t="str">
        <f t="shared" si="6"/>
        <v>NON-SPECIFIC</v>
      </c>
    </row>
    <row r="411" spans="1:6" x14ac:dyDescent="0.3">
      <c r="A411" s="63" t="s">
        <v>5897</v>
      </c>
      <c r="B411" s="63" t="s">
        <v>2337</v>
      </c>
      <c r="C411" s="63" t="s">
        <v>10842</v>
      </c>
      <c r="D411" s="63" t="e">
        <f>VLOOKUP(B411,#REF!,3,0)</f>
        <v>#REF!</v>
      </c>
      <c r="E411" s="63" t="s">
        <v>11950</v>
      </c>
      <c r="F411" s="63" t="str">
        <f t="shared" si="6"/>
        <v>NON-SPECIFIC</v>
      </c>
    </row>
    <row r="412" spans="1:6" x14ac:dyDescent="0.3">
      <c r="A412" s="63" t="s">
        <v>5897</v>
      </c>
      <c r="B412" s="63" t="s">
        <v>2338</v>
      </c>
      <c r="C412" s="63" t="s">
        <v>10843</v>
      </c>
      <c r="D412" s="63" t="e">
        <f>VLOOKUP(B412,#REF!,3,0)</f>
        <v>#REF!</v>
      </c>
      <c r="E412" s="63" t="s">
        <v>11950</v>
      </c>
      <c r="F412" s="63" t="str">
        <f t="shared" si="6"/>
        <v>NON-SPECIFIC</v>
      </c>
    </row>
    <row r="413" spans="1:6" x14ac:dyDescent="0.3">
      <c r="A413" s="63" t="s">
        <v>5897</v>
      </c>
      <c r="B413" s="63" t="s">
        <v>2329</v>
      </c>
      <c r="C413" s="63" t="s">
        <v>10844</v>
      </c>
      <c r="D413" s="63" t="e">
        <f>VLOOKUP(B413,#REF!,3,0)</f>
        <v>#REF!</v>
      </c>
      <c r="E413" s="63" t="s">
        <v>11950</v>
      </c>
      <c r="F413" s="63" t="str">
        <f t="shared" si="6"/>
        <v>NON-SPECIFIC</v>
      </c>
    </row>
    <row r="414" spans="1:6" x14ac:dyDescent="0.3">
      <c r="A414" s="63" t="s">
        <v>5897</v>
      </c>
      <c r="B414" s="63" t="s">
        <v>2330</v>
      </c>
      <c r="C414" s="63" t="s">
        <v>10845</v>
      </c>
      <c r="D414" s="63" t="e">
        <f>VLOOKUP(B414,#REF!,3,0)</f>
        <v>#REF!</v>
      </c>
      <c r="E414" s="63" t="s">
        <v>11950</v>
      </c>
      <c r="F414" s="63" t="str">
        <f t="shared" si="6"/>
        <v>NON-SPECIFIC</v>
      </c>
    </row>
    <row r="415" spans="1:6" x14ac:dyDescent="0.3">
      <c r="A415" s="63" t="s">
        <v>5897</v>
      </c>
      <c r="B415" s="63" t="s">
        <v>2339</v>
      </c>
      <c r="C415" s="63" t="s">
        <v>10846</v>
      </c>
      <c r="D415" s="63" t="e">
        <f>VLOOKUP(B415,#REF!,3,0)</f>
        <v>#REF!</v>
      </c>
      <c r="E415" s="63" t="s">
        <v>11950</v>
      </c>
      <c r="F415" s="63" t="str">
        <f t="shared" si="6"/>
        <v>NON-SPECIFIC</v>
      </c>
    </row>
    <row r="416" spans="1:6" x14ac:dyDescent="0.3">
      <c r="A416" s="63" t="s">
        <v>5897</v>
      </c>
      <c r="B416" s="63" t="s">
        <v>2340</v>
      </c>
      <c r="C416" s="63" t="s">
        <v>10847</v>
      </c>
      <c r="D416" s="63" t="e">
        <f>VLOOKUP(B416,#REF!,3,0)</f>
        <v>#REF!</v>
      </c>
      <c r="E416" s="63" t="s">
        <v>11950</v>
      </c>
      <c r="F416" s="63" t="str">
        <f t="shared" si="6"/>
        <v>NON-SPECIFIC</v>
      </c>
    </row>
    <row r="417" spans="1:6" x14ac:dyDescent="0.3">
      <c r="A417" s="63" t="s">
        <v>5897</v>
      </c>
      <c r="B417" s="63" t="s">
        <v>2331</v>
      </c>
      <c r="C417" s="63" t="s">
        <v>10848</v>
      </c>
      <c r="D417" s="63" t="e">
        <f>VLOOKUP(B417,#REF!,3,0)</f>
        <v>#REF!</v>
      </c>
      <c r="E417" s="63" t="s">
        <v>11950</v>
      </c>
      <c r="F417" s="63" t="str">
        <f t="shared" si="6"/>
        <v>NON-SPECIFIC</v>
      </c>
    </row>
    <row r="418" spans="1:6" x14ac:dyDescent="0.3">
      <c r="A418" s="63" t="s">
        <v>5897</v>
      </c>
      <c r="B418" s="63" t="s">
        <v>2332</v>
      </c>
      <c r="C418" s="63" t="s">
        <v>10849</v>
      </c>
      <c r="D418" s="63" t="e">
        <f>VLOOKUP(B418,#REF!,3,0)</f>
        <v>#REF!</v>
      </c>
      <c r="E418" s="63" t="s">
        <v>11950</v>
      </c>
      <c r="F418" s="63" t="str">
        <f t="shared" si="6"/>
        <v>NON-SPECIFIC</v>
      </c>
    </row>
    <row r="419" spans="1:6" x14ac:dyDescent="0.3">
      <c r="A419" s="63" t="s">
        <v>5897</v>
      </c>
      <c r="B419" s="63" t="s">
        <v>2341</v>
      </c>
      <c r="C419" s="63" t="s">
        <v>10850</v>
      </c>
      <c r="D419" s="63" t="e">
        <f>VLOOKUP(B419,#REF!,3,0)</f>
        <v>#REF!</v>
      </c>
      <c r="E419" s="63" t="s">
        <v>11950</v>
      </c>
      <c r="F419" s="63" t="str">
        <f t="shared" si="6"/>
        <v>NON-SPECIFIC</v>
      </c>
    </row>
    <row r="420" spans="1:6" x14ac:dyDescent="0.3">
      <c r="A420" s="63" t="s">
        <v>5897</v>
      </c>
      <c r="B420" s="63" t="s">
        <v>2342</v>
      </c>
      <c r="C420" s="63" t="s">
        <v>10851</v>
      </c>
      <c r="D420" s="63" t="e">
        <f>VLOOKUP(B420,#REF!,3,0)</f>
        <v>#REF!</v>
      </c>
      <c r="E420" s="63" t="s">
        <v>11950</v>
      </c>
      <c r="F420" s="63" t="str">
        <f t="shared" si="6"/>
        <v>NON-SPECIFIC</v>
      </c>
    </row>
    <row r="421" spans="1:6" x14ac:dyDescent="0.3">
      <c r="A421" s="63" t="s">
        <v>5897</v>
      </c>
      <c r="B421" s="63" t="s">
        <v>2333</v>
      </c>
      <c r="C421" s="63" t="s">
        <v>10852</v>
      </c>
      <c r="D421" s="63" t="e">
        <f>VLOOKUP(B421,#REF!,3,0)</f>
        <v>#REF!</v>
      </c>
      <c r="E421" s="63" t="s">
        <v>11950</v>
      </c>
      <c r="F421" s="63" t="str">
        <f t="shared" si="6"/>
        <v>NON-SPECIFIC</v>
      </c>
    </row>
    <row r="422" spans="1:6" x14ac:dyDescent="0.3">
      <c r="A422" s="63" t="s">
        <v>5897</v>
      </c>
      <c r="B422" s="63" t="s">
        <v>2334</v>
      </c>
      <c r="C422" s="63" t="s">
        <v>10853</v>
      </c>
      <c r="D422" s="63" t="e">
        <f>VLOOKUP(B422,#REF!,3,0)</f>
        <v>#REF!</v>
      </c>
      <c r="E422" s="63" t="s">
        <v>11950</v>
      </c>
      <c r="F422" s="63" t="str">
        <f t="shared" si="6"/>
        <v>NON-SPECIFIC</v>
      </c>
    </row>
    <row r="423" spans="1:6" x14ac:dyDescent="0.3">
      <c r="A423" s="63" t="s">
        <v>5897</v>
      </c>
      <c r="B423" s="63" t="s">
        <v>2343</v>
      </c>
      <c r="C423" s="63" t="s">
        <v>10854</v>
      </c>
      <c r="D423" s="63" t="e">
        <f>VLOOKUP(B423,#REF!,3,0)</f>
        <v>#REF!</v>
      </c>
      <c r="E423" s="63" t="s">
        <v>11950</v>
      </c>
      <c r="F423" s="63" t="str">
        <f t="shared" si="6"/>
        <v>NON-SPECIFIC</v>
      </c>
    </row>
    <row r="424" spans="1:6" x14ac:dyDescent="0.3">
      <c r="A424" s="63" t="s">
        <v>5897</v>
      </c>
      <c r="B424" s="63" t="s">
        <v>2344</v>
      </c>
      <c r="C424" s="63" t="s">
        <v>10855</v>
      </c>
      <c r="D424" s="63" t="e">
        <f>VLOOKUP(B424,#REF!,3,0)</f>
        <v>#REF!</v>
      </c>
      <c r="E424" s="63" t="s">
        <v>11950</v>
      </c>
      <c r="F424" s="63" t="str">
        <f t="shared" si="6"/>
        <v>NON-SPECIFIC</v>
      </c>
    </row>
    <row r="425" spans="1:6" x14ac:dyDescent="0.3">
      <c r="A425" s="63" t="s">
        <v>5897</v>
      </c>
      <c r="B425" s="63" t="s">
        <v>1848</v>
      </c>
      <c r="C425" s="63" t="s">
        <v>10856</v>
      </c>
      <c r="D425" s="63" t="e">
        <f>VLOOKUP(B425,#REF!,3,0)</f>
        <v>#REF!</v>
      </c>
      <c r="E425" s="63" t="s">
        <v>11950</v>
      </c>
      <c r="F425" s="63" t="str">
        <f t="shared" si="6"/>
        <v>NON-SPECIFIC</v>
      </c>
    </row>
    <row r="426" spans="1:6" x14ac:dyDescent="0.3">
      <c r="A426" s="63" t="s">
        <v>5897</v>
      </c>
      <c r="B426" s="63" t="s">
        <v>1849</v>
      </c>
      <c r="C426" s="63" t="s">
        <v>10857</v>
      </c>
      <c r="D426" s="63" t="e">
        <f>VLOOKUP(B426,#REF!,3,0)</f>
        <v>#REF!</v>
      </c>
      <c r="E426" s="63" t="s">
        <v>11950</v>
      </c>
      <c r="F426" s="63" t="str">
        <f t="shared" si="6"/>
        <v>NON-SPECIFIC</v>
      </c>
    </row>
    <row r="427" spans="1:6" x14ac:dyDescent="0.3">
      <c r="A427" s="63" t="s">
        <v>5897</v>
      </c>
      <c r="B427" s="63" t="s">
        <v>1876</v>
      </c>
      <c r="C427" s="63" t="s">
        <v>10858</v>
      </c>
      <c r="D427" s="63" t="e">
        <f>VLOOKUP(B427,#REF!,3,0)</f>
        <v>#REF!</v>
      </c>
      <c r="E427" s="63" t="s">
        <v>11950</v>
      </c>
      <c r="F427" s="63" t="str">
        <f t="shared" si="6"/>
        <v>NON-SPECIFIC</v>
      </c>
    </row>
    <row r="428" spans="1:6" x14ac:dyDescent="0.3">
      <c r="A428" s="63" t="s">
        <v>5897</v>
      </c>
      <c r="B428" s="63" t="s">
        <v>1877</v>
      </c>
      <c r="C428" s="63" t="s">
        <v>10859</v>
      </c>
      <c r="D428" s="63" t="e">
        <f>VLOOKUP(B428,#REF!,3,0)</f>
        <v>#REF!</v>
      </c>
      <c r="E428" s="63" t="s">
        <v>11950</v>
      </c>
      <c r="F428" s="63" t="str">
        <f t="shared" si="6"/>
        <v>NON-SPECIFIC</v>
      </c>
    </row>
    <row r="429" spans="1:6" x14ac:dyDescent="0.3">
      <c r="A429" s="63" t="s">
        <v>5897</v>
      </c>
      <c r="B429" s="63" t="s">
        <v>1868</v>
      </c>
      <c r="C429" s="63" t="s">
        <v>10860</v>
      </c>
      <c r="D429" s="63" t="e">
        <f>VLOOKUP(B429,#REF!,3,0)</f>
        <v>#REF!</v>
      </c>
      <c r="E429" s="63" t="s">
        <v>11950</v>
      </c>
      <c r="F429" s="63" t="str">
        <f t="shared" si="6"/>
        <v>NON-SPECIFIC</v>
      </c>
    </row>
    <row r="430" spans="1:6" x14ac:dyDescent="0.3">
      <c r="A430" s="63" t="s">
        <v>5897</v>
      </c>
      <c r="B430" s="63" t="s">
        <v>1869</v>
      </c>
      <c r="C430" s="63" t="s">
        <v>10861</v>
      </c>
      <c r="D430" s="63" t="e">
        <f>VLOOKUP(B430,#REF!,3,0)</f>
        <v>#REF!</v>
      </c>
      <c r="E430" s="63" t="s">
        <v>11950</v>
      </c>
      <c r="F430" s="63" t="str">
        <f t="shared" si="6"/>
        <v>NON-SPECIFIC</v>
      </c>
    </row>
    <row r="431" spans="1:6" x14ac:dyDescent="0.3">
      <c r="A431" s="63" t="s">
        <v>5897</v>
      </c>
      <c r="B431" s="63" t="s">
        <v>1852</v>
      </c>
      <c r="C431" s="63" t="s">
        <v>10862</v>
      </c>
      <c r="D431" s="63" t="e">
        <f>VLOOKUP(B431,#REF!,3,0)</f>
        <v>#REF!</v>
      </c>
      <c r="E431" s="63" t="s">
        <v>11950</v>
      </c>
      <c r="F431" s="63" t="str">
        <f t="shared" si="6"/>
        <v>NON-SPECIFIC</v>
      </c>
    </row>
    <row r="432" spans="1:6" x14ac:dyDescent="0.3">
      <c r="A432" s="63" t="s">
        <v>5897</v>
      </c>
      <c r="B432" s="63" t="s">
        <v>1853</v>
      </c>
      <c r="C432" s="63" t="s">
        <v>10863</v>
      </c>
      <c r="D432" s="63" t="e">
        <f>VLOOKUP(B432,#REF!,3,0)</f>
        <v>#REF!</v>
      </c>
      <c r="E432" s="63" t="s">
        <v>11950</v>
      </c>
      <c r="F432" s="63" t="str">
        <f t="shared" si="6"/>
        <v>NON-SPECIFIC</v>
      </c>
    </row>
    <row r="433" spans="1:6" x14ac:dyDescent="0.3">
      <c r="A433" s="63" t="s">
        <v>5897</v>
      </c>
      <c r="B433" s="63" t="s">
        <v>1880</v>
      </c>
      <c r="C433" s="63" t="s">
        <v>10864</v>
      </c>
      <c r="D433" s="63" t="e">
        <f>VLOOKUP(B433,#REF!,3,0)</f>
        <v>#REF!</v>
      </c>
      <c r="E433" s="63" t="s">
        <v>11950</v>
      </c>
      <c r="F433" s="63" t="str">
        <f t="shared" si="6"/>
        <v>NON-SPECIFIC</v>
      </c>
    </row>
    <row r="434" spans="1:6" x14ac:dyDescent="0.3">
      <c r="A434" s="63" t="s">
        <v>5897</v>
      </c>
      <c r="B434" s="63" t="s">
        <v>1881</v>
      </c>
      <c r="C434" s="63" t="s">
        <v>10865</v>
      </c>
      <c r="D434" s="63" t="e">
        <f>VLOOKUP(B434,#REF!,3,0)</f>
        <v>#REF!</v>
      </c>
      <c r="E434" s="63" t="s">
        <v>11950</v>
      </c>
      <c r="F434" s="63" t="str">
        <f t="shared" si="6"/>
        <v>NON-SPECIFIC</v>
      </c>
    </row>
    <row r="435" spans="1:6" x14ac:dyDescent="0.3">
      <c r="A435" s="63" t="s">
        <v>5897</v>
      </c>
      <c r="B435" s="63" t="s">
        <v>1856</v>
      </c>
      <c r="C435" s="63" t="s">
        <v>10866</v>
      </c>
      <c r="D435" s="63" t="e">
        <f>VLOOKUP(B435,#REF!,3,0)</f>
        <v>#REF!</v>
      </c>
      <c r="E435" s="63" t="s">
        <v>11950</v>
      </c>
      <c r="F435" s="63" t="str">
        <f t="shared" si="6"/>
        <v>NON-SPECIFIC</v>
      </c>
    </row>
    <row r="436" spans="1:6" x14ac:dyDescent="0.3">
      <c r="A436" s="63" t="s">
        <v>5897</v>
      </c>
      <c r="B436" s="63" t="s">
        <v>1857</v>
      </c>
      <c r="C436" s="63" t="s">
        <v>10867</v>
      </c>
      <c r="D436" s="63" t="e">
        <f>VLOOKUP(B436,#REF!,3,0)</f>
        <v>#REF!</v>
      </c>
      <c r="E436" s="63" t="s">
        <v>11950</v>
      </c>
      <c r="F436" s="63" t="str">
        <f t="shared" si="6"/>
        <v>NON-SPECIFIC</v>
      </c>
    </row>
    <row r="437" spans="1:6" x14ac:dyDescent="0.3">
      <c r="A437" s="63" t="s">
        <v>5897</v>
      </c>
      <c r="B437" s="63" t="s">
        <v>1884</v>
      </c>
      <c r="C437" s="63" t="s">
        <v>10868</v>
      </c>
      <c r="D437" s="63" t="e">
        <f>VLOOKUP(B437,#REF!,3,0)</f>
        <v>#REF!</v>
      </c>
      <c r="E437" s="63" t="s">
        <v>11950</v>
      </c>
      <c r="F437" s="63" t="str">
        <f t="shared" si="6"/>
        <v>NON-SPECIFIC</v>
      </c>
    </row>
    <row r="438" spans="1:6" x14ac:dyDescent="0.3">
      <c r="A438" s="63" t="s">
        <v>5897</v>
      </c>
      <c r="B438" s="63" t="s">
        <v>1885</v>
      </c>
      <c r="C438" s="63" t="s">
        <v>10869</v>
      </c>
      <c r="D438" s="63" t="e">
        <f>VLOOKUP(B438,#REF!,3,0)</f>
        <v>#REF!</v>
      </c>
      <c r="E438" s="63" t="s">
        <v>11950</v>
      </c>
      <c r="F438" s="63" t="str">
        <f t="shared" si="6"/>
        <v>NON-SPECIFIC</v>
      </c>
    </row>
    <row r="439" spans="1:6" x14ac:dyDescent="0.3">
      <c r="A439" s="63" t="s">
        <v>5897</v>
      </c>
      <c r="B439" s="63" t="s">
        <v>1860</v>
      </c>
      <c r="C439" s="63" t="s">
        <v>10870</v>
      </c>
      <c r="D439" s="63" t="e">
        <f>VLOOKUP(B439,#REF!,3,0)</f>
        <v>#REF!</v>
      </c>
      <c r="E439" s="63" t="s">
        <v>11950</v>
      </c>
      <c r="F439" s="63" t="str">
        <f t="shared" si="6"/>
        <v>NON-SPECIFIC</v>
      </c>
    </row>
    <row r="440" spans="1:6" x14ac:dyDescent="0.3">
      <c r="A440" s="63" t="s">
        <v>5897</v>
      </c>
      <c r="B440" s="63" t="s">
        <v>1861</v>
      </c>
      <c r="C440" s="63" t="s">
        <v>10871</v>
      </c>
      <c r="D440" s="63" t="e">
        <f>VLOOKUP(B440,#REF!,3,0)</f>
        <v>#REF!</v>
      </c>
      <c r="E440" s="63" t="s">
        <v>11950</v>
      </c>
      <c r="F440" s="63" t="str">
        <f t="shared" si="6"/>
        <v>NON-SPECIFIC</v>
      </c>
    </row>
    <row r="441" spans="1:6" x14ac:dyDescent="0.3">
      <c r="A441" s="63" t="s">
        <v>5897</v>
      </c>
      <c r="B441" s="63" t="s">
        <v>1888</v>
      </c>
      <c r="C441" s="63" t="s">
        <v>10872</v>
      </c>
      <c r="D441" s="63" t="e">
        <f>VLOOKUP(B441,#REF!,3,0)</f>
        <v>#REF!</v>
      </c>
      <c r="E441" s="63" t="s">
        <v>11950</v>
      </c>
      <c r="F441" s="63" t="str">
        <f t="shared" si="6"/>
        <v>NON-SPECIFIC</v>
      </c>
    </row>
    <row r="442" spans="1:6" x14ac:dyDescent="0.3">
      <c r="A442" s="63" t="s">
        <v>5897</v>
      </c>
      <c r="B442" s="63" t="s">
        <v>1889</v>
      </c>
      <c r="C442" s="63" t="s">
        <v>10873</v>
      </c>
      <c r="D442" s="63" t="e">
        <f>VLOOKUP(B442,#REF!,3,0)</f>
        <v>#REF!</v>
      </c>
      <c r="E442" s="63" t="s">
        <v>11950</v>
      </c>
      <c r="F442" s="63" t="str">
        <f t="shared" si="6"/>
        <v>NON-SPECIFIC</v>
      </c>
    </row>
    <row r="443" spans="1:6" x14ac:dyDescent="0.3">
      <c r="A443" s="63" t="s">
        <v>5897</v>
      </c>
      <c r="B443" s="63" t="s">
        <v>1864</v>
      </c>
      <c r="C443" s="63" t="s">
        <v>10874</v>
      </c>
      <c r="D443" s="63" t="e">
        <f>VLOOKUP(B443,#REF!,3,0)</f>
        <v>#REF!</v>
      </c>
      <c r="E443" s="63" t="s">
        <v>11950</v>
      </c>
      <c r="F443" s="63" t="str">
        <f t="shared" si="6"/>
        <v>NON-SPECIFIC</v>
      </c>
    </row>
    <row r="444" spans="1:6" x14ac:dyDescent="0.3">
      <c r="A444" s="63" t="s">
        <v>5897</v>
      </c>
      <c r="B444" s="63" t="s">
        <v>1865</v>
      </c>
      <c r="C444" s="63" t="s">
        <v>10875</v>
      </c>
      <c r="D444" s="63" t="e">
        <f>VLOOKUP(B444,#REF!,3,0)</f>
        <v>#REF!</v>
      </c>
      <c r="E444" s="63" t="s">
        <v>11950</v>
      </c>
      <c r="F444" s="63" t="str">
        <f t="shared" si="6"/>
        <v>NON-SPECIFIC</v>
      </c>
    </row>
    <row r="445" spans="1:6" x14ac:dyDescent="0.3">
      <c r="A445" s="63" t="s">
        <v>5897</v>
      </c>
      <c r="B445" s="63" t="s">
        <v>1892</v>
      </c>
      <c r="C445" s="63" t="s">
        <v>10876</v>
      </c>
      <c r="D445" s="63" t="e">
        <f>VLOOKUP(B445,#REF!,3,0)</f>
        <v>#REF!</v>
      </c>
      <c r="E445" s="63" t="s">
        <v>11950</v>
      </c>
      <c r="F445" s="63" t="str">
        <f t="shared" si="6"/>
        <v>NON-SPECIFIC</v>
      </c>
    </row>
    <row r="446" spans="1:6" x14ac:dyDescent="0.3">
      <c r="A446" s="63" t="s">
        <v>5897</v>
      </c>
      <c r="B446" s="63" t="s">
        <v>1893</v>
      </c>
      <c r="C446" s="63" t="s">
        <v>10877</v>
      </c>
      <c r="D446" s="63" t="e">
        <f>VLOOKUP(B446,#REF!,3,0)</f>
        <v>#REF!</v>
      </c>
      <c r="E446" s="63" t="s">
        <v>11950</v>
      </c>
      <c r="F446" s="63" t="str">
        <f t="shared" si="6"/>
        <v>NON-SPECIFIC</v>
      </c>
    </row>
    <row r="447" spans="1:6" x14ac:dyDescent="0.3">
      <c r="A447" s="63" t="s">
        <v>5897</v>
      </c>
      <c r="B447" s="63" t="s">
        <v>1872</v>
      </c>
      <c r="C447" s="63" t="s">
        <v>10878</v>
      </c>
      <c r="D447" s="63" t="e">
        <f>VLOOKUP(B447,#REF!,3,0)</f>
        <v>#REF!</v>
      </c>
      <c r="E447" s="63" t="s">
        <v>11950</v>
      </c>
      <c r="F447" s="63" t="str">
        <f t="shared" si="6"/>
        <v>NON-SPECIFIC</v>
      </c>
    </row>
    <row r="448" spans="1:6" x14ac:dyDescent="0.3">
      <c r="A448" s="63" t="s">
        <v>5897</v>
      </c>
      <c r="B448" s="63" t="s">
        <v>1873</v>
      </c>
      <c r="C448" s="63" t="s">
        <v>10879</v>
      </c>
      <c r="D448" s="63" t="e">
        <f>VLOOKUP(B448,#REF!,3,0)</f>
        <v>#REF!</v>
      </c>
      <c r="E448" s="63" t="s">
        <v>11950</v>
      </c>
      <c r="F448" s="63" t="str">
        <f t="shared" si="6"/>
        <v>NON-SPECIFIC</v>
      </c>
    </row>
    <row r="449" spans="1:6" x14ac:dyDescent="0.3">
      <c r="A449" s="63" t="s">
        <v>5897</v>
      </c>
      <c r="B449" s="63" t="s">
        <v>1850</v>
      </c>
      <c r="C449" s="63" t="s">
        <v>10880</v>
      </c>
      <c r="D449" s="63" t="e">
        <f>VLOOKUP(B449,#REF!,3,0)</f>
        <v>#REF!</v>
      </c>
      <c r="E449" s="63" t="s">
        <v>11950</v>
      </c>
      <c r="F449" s="63" t="str">
        <f t="shared" si="6"/>
        <v>NON-SPECIFIC</v>
      </c>
    </row>
    <row r="450" spans="1:6" x14ac:dyDescent="0.3">
      <c r="A450" s="63" t="s">
        <v>5897</v>
      </c>
      <c r="B450" s="63" t="s">
        <v>1851</v>
      </c>
      <c r="C450" s="63" t="s">
        <v>10881</v>
      </c>
      <c r="D450" s="63" t="e">
        <f>VLOOKUP(B450,#REF!,3,0)</f>
        <v>#REF!</v>
      </c>
      <c r="E450" s="63" t="s">
        <v>11950</v>
      </c>
      <c r="F450" s="63" t="str">
        <f t="shared" si="6"/>
        <v>NON-SPECIFIC</v>
      </c>
    </row>
    <row r="451" spans="1:6" x14ac:dyDescent="0.3">
      <c r="A451" s="63" t="s">
        <v>5897</v>
      </c>
      <c r="B451" s="63" t="s">
        <v>1878</v>
      </c>
      <c r="C451" s="63" t="s">
        <v>10882</v>
      </c>
      <c r="D451" s="63" t="e">
        <f>VLOOKUP(B451,#REF!,3,0)</f>
        <v>#REF!</v>
      </c>
      <c r="E451" s="63" t="s">
        <v>11950</v>
      </c>
      <c r="F451" s="63" t="str">
        <f t="shared" ref="F451:F514" si="7">A451</f>
        <v>NON-SPECIFIC</v>
      </c>
    </row>
    <row r="452" spans="1:6" x14ac:dyDescent="0.3">
      <c r="A452" s="63" t="s">
        <v>5897</v>
      </c>
      <c r="B452" s="63" t="s">
        <v>1879</v>
      </c>
      <c r="C452" s="63" t="s">
        <v>10883</v>
      </c>
      <c r="D452" s="63" t="e">
        <f>VLOOKUP(B452,#REF!,3,0)</f>
        <v>#REF!</v>
      </c>
      <c r="E452" s="63" t="s">
        <v>11950</v>
      </c>
      <c r="F452" s="63" t="str">
        <f t="shared" si="7"/>
        <v>NON-SPECIFIC</v>
      </c>
    </row>
    <row r="453" spans="1:6" x14ac:dyDescent="0.3">
      <c r="A453" s="63" t="s">
        <v>5897</v>
      </c>
      <c r="B453" s="63" t="s">
        <v>1870</v>
      </c>
      <c r="C453" s="63" t="s">
        <v>10884</v>
      </c>
      <c r="D453" s="63" t="e">
        <f>VLOOKUP(B453,#REF!,3,0)</f>
        <v>#REF!</v>
      </c>
      <c r="E453" s="63" t="s">
        <v>11950</v>
      </c>
      <c r="F453" s="63" t="str">
        <f t="shared" si="7"/>
        <v>NON-SPECIFIC</v>
      </c>
    </row>
    <row r="454" spans="1:6" x14ac:dyDescent="0.3">
      <c r="A454" s="63" t="s">
        <v>5897</v>
      </c>
      <c r="B454" s="63" t="s">
        <v>1871</v>
      </c>
      <c r="C454" s="63" t="s">
        <v>10885</v>
      </c>
      <c r="D454" s="63" t="e">
        <f>VLOOKUP(B454,#REF!,3,0)</f>
        <v>#REF!</v>
      </c>
      <c r="E454" s="63" t="s">
        <v>11950</v>
      </c>
      <c r="F454" s="63" t="str">
        <f t="shared" si="7"/>
        <v>NON-SPECIFIC</v>
      </c>
    </row>
    <row r="455" spans="1:6" x14ac:dyDescent="0.3">
      <c r="A455" s="63" t="s">
        <v>5897</v>
      </c>
      <c r="B455" s="63" t="s">
        <v>1854</v>
      </c>
      <c r="C455" s="63" t="s">
        <v>10886</v>
      </c>
      <c r="D455" s="63" t="e">
        <f>VLOOKUP(B455,#REF!,3,0)</f>
        <v>#REF!</v>
      </c>
      <c r="E455" s="63" t="s">
        <v>11950</v>
      </c>
      <c r="F455" s="63" t="str">
        <f t="shared" si="7"/>
        <v>NON-SPECIFIC</v>
      </c>
    </row>
    <row r="456" spans="1:6" x14ac:dyDescent="0.3">
      <c r="A456" s="63" t="s">
        <v>5897</v>
      </c>
      <c r="B456" s="63" t="s">
        <v>1855</v>
      </c>
      <c r="C456" s="63" t="s">
        <v>10887</v>
      </c>
      <c r="D456" s="63" t="e">
        <f>VLOOKUP(B456,#REF!,3,0)</f>
        <v>#REF!</v>
      </c>
      <c r="E456" s="63" t="s">
        <v>11950</v>
      </c>
      <c r="F456" s="63" t="str">
        <f t="shared" si="7"/>
        <v>NON-SPECIFIC</v>
      </c>
    </row>
    <row r="457" spans="1:6" x14ac:dyDescent="0.3">
      <c r="A457" s="63" t="s">
        <v>5897</v>
      </c>
      <c r="B457" s="63" t="s">
        <v>1882</v>
      </c>
      <c r="C457" s="63" t="s">
        <v>10888</v>
      </c>
      <c r="D457" s="63" t="e">
        <f>VLOOKUP(B457,#REF!,3,0)</f>
        <v>#REF!</v>
      </c>
      <c r="E457" s="63" t="s">
        <v>11950</v>
      </c>
      <c r="F457" s="63" t="str">
        <f t="shared" si="7"/>
        <v>NON-SPECIFIC</v>
      </c>
    </row>
    <row r="458" spans="1:6" x14ac:dyDescent="0.3">
      <c r="A458" s="63" t="s">
        <v>5897</v>
      </c>
      <c r="B458" s="63" t="s">
        <v>1883</v>
      </c>
      <c r="C458" s="63" t="s">
        <v>10889</v>
      </c>
      <c r="D458" s="63" t="e">
        <f>VLOOKUP(B458,#REF!,3,0)</f>
        <v>#REF!</v>
      </c>
      <c r="E458" s="63" t="s">
        <v>11950</v>
      </c>
      <c r="F458" s="63" t="str">
        <f t="shared" si="7"/>
        <v>NON-SPECIFIC</v>
      </c>
    </row>
    <row r="459" spans="1:6" x14ac:dyDescent="0.3">
      <c r="A459" s="63" t="s">
        <v>5897</v>
      </c>
      <c r="B459" s="63" t="s">
        <v>1858</v>
      </c>
      <c r="C459" s="63" t="s">
        <v>10890</v>
      </c>
      <c r="D459" s="63" t="e">
        <f>VLOOKUP(B459,#REF!,3,0)</f>
        <v>#REF!</v>
      </c>
      <c r="E459" s="63" t="s">
        <v>11950</v>
      </c>
      <c r="F459" s="63" t="str">
        <f t="shared" si="7"/>
        <v>NON-SPECIFIC</v>
      </c>
    </row>
    <row r="460" spans="1:6" x14ac:dyDescent="0.3">
      <c r="A460" s="63" t="s">
        <v>5897</v>
      </c>
      <c r="B460" s="63" t="s">
        <v>1859</v>
      </c>
      <c r="C460" s="63" t="s">
        <v>10891</v>
      </c>
      <c r="D460" s="63" t="e">
        <f>VLOOKUP(B460,#REF!,3,0)</f>
        <v>#REF!</v>
      </c>
      <c r="E460" s="63" t="s">
        <v>11950</v>
      </c>
      <c r="F460" s="63" t="str">
        <f t="shared" si="7"/>
        <v>NON-SPECIFIC</v>
      </c>
    </row>
    <row r="461" spans="1:6" x14ac:dyDescent="0.3">
      <c r="A461" s="63" t="s">
        <v>5897</v>
      </c>
      <c r="B461" s="63" t="s">
        <v>1886</v>
      </c>
      <c r="C461" s="63" t="s">
        <v>10892</v>
      </c>
      <c r="D461" s="63" t="e">
        <f>VLOOKUP(B461,#REF!,3,0)</f>
        <v>#REF!</v>
      </c>
      <c r="E461" s="63" t="s">
        <v>11950</v>
      </c>
      <c r="F461" s="63" t="str">
        <f t="shared" si="7"/>
        <v>NON-SPECIFIC</v>
      </c>
    </row>
    <row r="462" spans="1:6" x14ac:dyDescent="0.3">
      <c r="A462" s="63" t="s">
        <v>5897</v>
      </c>
      <c r="B462" s="63" t="s">
        <v>1887</v>
      </c>
      <c r="C462" s="63" t="s">
        <v>10893</v>
      </c>
      <c r="D462" s="63" t="e">
        <f>VLOOKUP(B462,#REF!,3,0)</f>
        <v>#REF!</v>
      </c>
      <c r="E462" s="63" t="s">
        <v>11950</v>
      </c>
      <c r="F462" s="63" t="str">
        <f t="shared" si="7"/>
        <v>NON-SPECIFIC</v>
      </c>
    </row>
    <row r="463" spans="1:6" x14ac:dyDescent="0.3">
      <c r="A463" s="63" t="s">
        <v>5897</v>
      </c>
      <c r="B463" s="63" t="s">
        <v>1862</v>
      </c>
      <c r="C463" s="63" t="s">
        <v>10894</v>
      </c>
      <c r="D463" s="63" t="e">
        <f>VLOOKUP(B463,#REF!,3,0)</f>
        <v>#REF!</v>
      </c>
      <c r="E463" s="63" t="s">
        <v>11950</v>
      </c>
      <c r="F463" s="63" t="str">
        <f t="shared" si="7"/>
        <v>NON-SPECIFIC</v>
      </c>
    </row>
    <row r="464" spans="1:6" x14ac:dyDescent="0.3">
      <c r="A464" s="63" t="s">
        <v>5897</v>
      </c>
      <c r="B464" s="63" t="s">
        <v>1863</v>
      </c>
      <c r="C464" s="63" t="s">
        <v>10895</v>
      </c>
      <c r="D464" s="63" t="e">
        <f>VLOOKUP(B464,#REF!,3,0)</f>
        <v>#REF!</v>
      </c>
      <c r="E464" s="63" t="s">
        <v>11950</v>
      </c>
      <c r="F464" s="63" t="str">
        <f t="shared" si="7"/>
        <v>NON-SPECIFIC</v>
      </c>
    </row>
    <row r="465" spans="1:6" x14ac:dyDescent="0.3">
      <c r="A465" s="63" t="s">
        <v>5897</v>
      </c>
      <c r="B465" s="63" t="s">
        <v>1890</v>
      </c>
      <c r="C465" s="63" t="s">
        <v>10896</v>
      </c>
      <c r="D465" s="63" t="e">
        <f>VLOOKUP(B465,#REF!,3,0)</f>
        <v>#REF!</v>
      </c>
      <c r="E465" s="63" t="s">
        <v>11950</v>
      </c>
      <c r="F465" s="63" t="str">
        <f t="shared" si="7"/>
        <v>NON-SPECIFIC</v>
      </c>
    </row>
    <row r="466" spans="1:6" x14ac:dyDescent="0.3">
      <c r="A466" s="63" t="s">
        <v>5897</v>
      </c>
      <c r="B466" s="63" t="s">
        <v>1891</v>
      </c>
      <c r="C466" s="63" t="s">
        <v>10897</v>
      </c>
      <c r="D466" s="63" t="e">
        <f>VLOOKUP(B466,#REF!,3,0)</f>
        <v>#REF!</v>
      </c>
      <c r="E466" s="63" t="s">
        <v>11950</v>
      </c>
      <c r="F466" s="63" t="str">
        <f t="shared" si="7"/>
        <v>NON-SPECIFIC</v>
      </c>
    </row>
    <row r="467" spans="1:6" x14ac:dyDescent="0.3">
      <c r="A467" s="63" t="s">
        <v>5897</v>
      </c>
      <c r="B467" s="63" t="s">
        <v>1866</v>
      </c>
      <c r="C467" s="63" t="s">
        <v>10898</v>
      </c>
      <c r="D467" s="63" t="e">
        <f>VLOOKUP(B467,#REF!,3,0)</f>
        <v>#REF!</v>
      </c>
      <c r="E467" s="63" t="s">
        <v>11950</v>
      </c>
      <c r="F467" s="63" t="str">
        <f t="shared" si="7"/>
        <v>NON-SPECIFIC</v>
      </c>
    </row>
    <row r="468" spans="1:6" x14ac:dyDescent="0.3">
      <c r="A468" s="63" t="s">
        <v>5897</v>
      </c>
      <c r="B468" s="63" t="s">
        <v>1867</v>
      </c>
      <c r="C468" s="63" t="s">
        <v>10899</v>
      </c>
      <c r="D468" s="63" t="e">
        <f>VLOOKUP(B468,#REF!,3,0)</f>
        <v>#REF!</v>
      </c>
      <c r="E468" s="63" t="s">
        <v>11950</v>
      </c>
      <c r="F468" s="63" t="str">
        <f t="shared" si="7"/>
        <v>NON-SPECIFIC</v>
      </c>
    </row>
    <row r="469" spans="1:6" x14ac:dyDescent="0.3">
      <c r="A469" s="63" t="s">
        <v>5897</v>
      </c>
      <c r="B469" s="63" t="s">
        <v>1894</v>
      </c>
      <c r="C469" s="63" t="s">
        <v>10900</v>
      </c>
      <c r="D469" s="63" t="e">
        <f>VLOOKUP(B469,#REF!,3,0)</f>
        <v>#REF!</v>
      </c>
      <c r="E469" s="63" t="s">
        <v>11950</v>
      </c>
      <c r="F469" s="63" t="str">
        <f t="shared" si="7"/>
        <v>NON-SPECIFIC</v>
      </c>
    </row>
    <row r="470" spans="1:6" x14ac:dyDescent="0.3">
      <c r="A470" s="63" t="s">
        <v>5897</v>
      </c>
      <c r="B470" s="63" t="s">
        <v>1895</v>
      </c>
      <c r="C470" s="63" t="s">
        <v>10901</v>
      </c>
      <c r="D470" s="63" t="e">
        <f>VLOOKUP(B470,#REF!,3,0)</f>
        <v>#REF!</v>
      </c>
      <c r="E470" s="63" t="s">
        <v>11950</v>
      </c>
      <c r="F470" s="63" t="str">
        <f t="shared" si="7"/>
        <v>NON-SPECIFIC</v>
      </c>
    </row>
    <row r="471" spans="1:6" x14ac:dyDescent="0.3">
      <c r="A471" s="63" t="s">
        <v>5897</v>
      </c>
      <c r="B471" s="63" t="s">
        <v>1874</v>
      </c>
      <c r="C471" s="63" t="s">
        <v>10902</v>
      </c>
      <c r="D471" s="63" t="e">
        <f>VLOOKUP(B471,#REF!,3,0)</f>
        <v>#REF!</v>
      </c>
      <c r="E471" s="63" t="s">
        <v>11950</v>
      </c>
      <c r="F471" s="63" t="str">
        <f t="shared" si="7"/>
        <v>NON-SPECIFIC</v>
      </c>
    </row>
    <row r="472" spans="1:6" x14ac:dyDescent="0.3">
      <c r="A472" s="63" t="s">
        <v>5897</v>
      </c>
      <c r="B472" s="63" t="s">
        <v>1875</v>
      </c>
      <c r="C472" s="63" t="s">
        <v>10903</v>
      </c>
      <c r="D472" s="63" t="e">
        <f>VLOOKUP(B472,#REF!,3,0)</f>
        <v>#REF!</v>
      </c>
      <c r="E472" s="63" t="s">
        <v>11950</v>
      </c>
      <c r="F472" s="63" t="str">
        <f t="shared" si="7"/>
        <v>NON-SPECIFIC</v>
      </c>
    </row>
    <row r="473" spans="1:6" x14ac:dyDescent="0.3">
      <c r="A473" s="63" t="s">
        <v>5897</v>
      </c>
      <c r="B473" s="63" t="s">
        <v>1896</v>
      </c>
      <c r="C473" s="63" t="s">
        <v>10904</v>
      </c>
      <c r="D473" s="63" t="e">
        <f>VLOOKUP(B473,#REF!,3,0)</f>
        <v>#REF!</v>
      </c>
      <c r="E473" s="63" t="s">
        <v>11950</v>
      </c>
      <c r="F473" s="63" t="str">
        <f t="shared" si="7"/>
        <v>NON-SPECIFIC</v>
      </c>
    </row>
    <row r="474" spans="1:6" x14ac:dyDescent="0.3">
      <c r="A474" s="63" t="s">
        <v>5897</v>
      </c>
      <c r="B474" s="63" t="s">
        <v>1897</v>
      </c>
      <c r="C474" s="63" t="s">
        <v>10905</v>
      </c>
      <c r="D474" s="63" t="e">
        <f>VLOOKUP(B474,#REF!,3,0)</f>
        <v>#REF!</v>
      </c>
      <c r="E474" s="63" t="s">
        <v>11950</v>
      </c>
      <c r="F474" s="63" t="str">
        <f t="shared" si="7"/>
        <v>NON-SPECIFIC</v>
      </c>
    </row>
    <row r="475" spans="1:6" x14ac:dyDescent="0.3">
      <c r="A475" s="63" t="s">
        <v>5897</v>
      </c>
      <c r="B475" s="63" t="s">
        <v>1916</v>
      </c>
      <c r="C475" s="63" t="s">
        <v>10906</v>
      </c>
      <c r="D475" s="63" t="e">
        <f>VLOOKUP(B475,#REF!,3,0)</f>
        <v>#REF!</v>
      </c>
      <c r="E475" s="63" t="s">
        <v>11950</v>
      </c>
      <c r="F475" s="63" t="str">
        <f t="shared" si="7"/>
        <v>NON-SPECIFIC</v>
      </c>
    </row>
    <row r="476" spans="1:6" x14ac:dyDescent="0.3">
      <c r="A476" s="63" t="s">
        <v>5897</v>
      </c>
      <c r="B476" s="63" t="s">
        <v>1917</v>
      </c>
      <c r="C476" s="63" t="s">
        <v>10907</v>
      </c>
      <c r="D476" s="63" t="e">
        <f>VLOOKUP(B476,#REF!,3,0)</f>
        <v>#REF!</v>
      </c>
      <c r="E476" s="63" t="s">
        <v>11950</v>
      </c>
      <c r="F476" s="63" t="str">
        <f t="shared" si="7"/>
        <v>NON-SPECIFIC</v>
      </c>
    </row>
    <row r="477" spans="1:6" x14ac:dyDescent="0.3">
      <c r="A477" s="63" t="s">
        <v>5897</v>
      </c>
      <c r="B477" s="63" t="s">
        <v>1906</v>
      </c>
      <c r="C477" s="63" t="s">
        <v>10908</v>
      </c>
      <c r="D477" s="63" t="e">
        <f>VLOOKUP(B477,#REF!,3,0)</f>
        <v>#REF!</v>
      </c>
      <c r="E477" s="63" t="s">
        <v>11950</v>
      </c>
      <c r="F477" s="63" t="str">
        <f t="shared" si="7"/>
        <v>NON-SPECIFIC</v>
      </c>
    </row>
    <row r="478" spans="1:6" x14ac:dyDescent="0.3">
      <c r="A478" s="63" t="s">
        <v>5897</v>
      </c>
      <c r="B478" s="63" t="s">
        <v>1907</v>
      </c>
      <c r="C478" s="63" t="s">
        <v>10909</v>
      </c>
      <c r="D478" s="63" t="e">
        <f>VLOOKUP(B478,#REF!,3,0)</f>
        <v>#REF!</v>
      </c>
      <c r="E478" s="63" t="s">
        <v>11950</v>
      </c>
      <c r="F478" s="63" t="str">
        <f t="shared" si="7"/>
        <v>NON-SPECIFIC</v>
      </c>
    </row>
    <row r="479" spans="1:6" x14ac:dyDescent="0.3">
      <c r="A479" s="63" t="s">
        <v>5897</v>
      </c>
      <c r="B479" s="63" t="s">
        <v>1898</v>
      </c>
      <c r="C479" s="63" t="s">
        <v>10910</v>
      </c>
      <c r="D479" s="63" t="e">
        <f>VLOOKUP(B479,#REF!,3,0)</f>
        <v>#REF!</v>
      </c>
      <c r="E479" s="63" t="s">
        <v>11950</v>
      </c>
      <c r="F479" s="63" t="str">
        <f t="shared" si="7"/>
        <v>NON-SPECIFIC</v>
      </c>
    </row>
    <row r="480" spans="1:6" x14ac:dyDescent="0.3">
      <c r="A480" s="63" t="s">
        <v>5897</v>
      </c>
      <c r="B480" s="63" t="s">
        <v>1899</v>
      </c>
      <c r="C480" s="63" t="s">
        <v>10911</v>
      </c>
      <c r="D480" s="63" t="e">
        <f>VLOOKUP(B480,#REF!,3,0)</f>
        <v>#REF!</v>
      </c>
      <c r="E480" s="63" t="s">
        <v>11950</v>
      </c>
      <c r="F480" s="63" t="str">
        <f t="shared" si="7"/>
        <v>NON-SPECIFIC</v>
      </c>
    </row>
    <row r="481" spans="1:6" x14ac:dyDescent="0.3">
      <c r="A481" s="63" t="s">
        <v>5897</v>
      </c>
      <c r="B481" s="63" t="s">
        <v>1918</v>
      </c>
      <c r="C481" s="63" t="s">
        <v>10912</v>
      </c>
      <c r="D481" s="63" t="e">
        <f>VLOOKUP(B481,#REF!,3,0)</f>
        <v>#REF!</v>
      </c>
      <c r="E481" s="63" t="s">
        <v>11950</v>
      </c>
      <c r="F481" s="63" t="str">
        <f t="shared" si="7"/>
        <v>NON-SPECIFIC</v>
      </c>
    </row>
    <row r="482" spans="1:6" x14ac:dyDescent="0.3">
      <c r="A482" s="63" t="s">
        <v>5897</v>
      </c>
      <c r="B482" s="63" t="s">
        <v>1919</v>
      </c>
      <c r="C482" s="63" t="s">
        <v>10913</v>
      </c>
      <c r="D482" s="63" t="e">
        <f>VLOOKUP(B482,#REF!,3,0)</f>
        <v>#REF!</v>
      </c>
      <c r="E482" s="63" t="s">
        <v>11950</v>
      </c>
      <c r="F482" s="63" t="str">
        <f t="shared" si="7"/>
        <v>NON-SPECIFIC</v>
      </c>
    </row>
    <row r="483" spans="1:6" x14ac:dyDescent="0.3">
      <c r="A483" s="63" t="s">
        <v>5897</v>
      </c>
      <c r="B483" s="63" t="s">
        <v>1908</v>
      </c>
      <c r="C483" s="63" t="s">
        <v>10914</v>
      </c>
      <c r="D483" s="63" t="e">
        <f>VLOOKUP(B483,#REF!,3,0)</f>
        <v>#REF!</v>
      </c>
      <c r="E483" s="63" t="s">
        <v>11950</v>
      </c>
      <c r="F483" s="63" t="str">
        <f t="shared" si="7"/>
        <v>NON-SPECIFIC</v>
      </c>
    </row>
    <row r="484" spans="1:6" x14ac:dyDescent="0.3">
      <c r="A484" s="63" t="s">
        <v>5897</v>
      </c>
      <c r="B484" s="63" t="s">
        <v>1909</v>
      </c>
      <c r="C484" s="63" t="s">
        <v>10915</v>
      </c>
      <c r="D484" s="63" t="e">
        <f>VLOOKUP(B484,#REF!,3,0)</f>
        <v>#REF!</v>
      </c>
      <c r="E484" s="63" t="s">
        <v>11950</v>
      </c>
      <c r="F484" s="63" t="str">
        <f t="shared" si="7"/>
        <v>NON-SPECIFIC</v>
      </c>
    </row>
    <row r="485" spans="1:6" x14ac:dyDescent="0.3">
      <c r="A485" s="63" t="s">
        <v>5897</v>
      </c>
      <c r="B485" s="63" t="s">
        <v>1900</v>
      </c>
      <c r="C485" s="63" t="s">
        <v>10916</v>
      </c>
      <c r="D485" s="63" t="e">
        <f>VLOOKUP(B485,#REF!,3,0)</f>
        <v>#REF!</v>
      </c>
      <c r="E485" s="63" t="s">
        <v>11950</v>
      </c>
      <c r="F485" s="63" t="str">
        <f t="shared" si="7"/>
        <v>NON-SPECIFIC</v>
      </c>
    </row>
    <row r="486" spans="1:6" x14ac:dyDescent="0.3">
      <c r="A486" s="63" t="s">
        <v>5897</v>
      </c>
      <c r="B486" s="63" t="s">
        <v>1901</v>
      </c>
      <c r="C486" s="63" t="s">
        <v>10917</v>
      </c>
      <c r="D486" s="63" t="e">
        <f>VLOOKUP(B486,#REF!,3,0)</f>
        <v>#REF!</v>
      </c>
      <c r="E486" s="63" t="s">
        <v>11950</v>
      </c>
      <c r="F486" s="63" t="str">
        <f t="shared" si="7"/>
        <v>NON-SPECIFIC</v>
      </c>
    </row>
    <row r="487" spans="1:6" x14ac:dyDescent="0.3">
      <c r="A487" s="63" t="s">
        <v>5897</v>
      </c>
      <c r="B487" s="63" t="s">
        <v>1920</v>
      </c>
      <c r="C487" s="63" t="s">
        <v>10918</v>
      </c>
      <c r="D487" s="63" t="e">
        <f>VLOOKUP(B487,#REF!,3,0)</f>
        <v>#REF!</v>
      </c>
      <c r="E487" s="63" t="s">
        <v>11950</v>
      </c>
      <c r="F487" s="63" t="str">
        <f t="shared" si="7"/>
        <v>NON-SPECIFIC</v>
      </c>
    </row>
    <row r="488" spans="1:6" x14ac:dyDescent="0.3">
      <c r="A488" s="63" t="s">
        <v>5897</v>
      </c>
      <c r="B488" s="63" t="s">
        <v>1921</v>
      </c>
      <c r="C488" s="63" t="s">
        <v>10919</v>
      </c>
      <c r="D488" s="63" t="e">
        <f>VLOOKUP(B488,#REF!,3,0)</f>
        <v>#REF!</v>
      </c>
      <c r="E488" s="63" t="s">
        <v>11950</v>
      </c>
      <c r="F488" s="63" t="str">
        <f t="shared" si="7"/>
        <v>NON-SPECIFIC</v>
      </c>
    </row>
    <row r="489" spans="1:6" x14ac:dyDescent="0.3">
      <c r="A489" s="63" t="s">
        <v>5897</v>
      </c>
      <c r="B489" s="63" t="s">
        <v>1910</v>
      </c>
      <c r="C489" s="63" t="s">
        <v>10920</v>
      </c>
      <c r="D489" s="63" t="e">
        <f>VLOOKUP(B489,#REF!,3,0)</f>
        <v>#REF!</v>
      </c>
      <c r="E489" s="63" t="s">
        <v>11950</v>
      </c>
      <c r="F489" s="63" t="str">
        <f t="shared" si="7"/>
        <v>NON-SPECIFIC</v>
      </c>
    </row>
    <row r="490" spans="1:6" x14ac:dyDescent="0.3">
      <c r="A490" s="63" t="s">
        <v>5897</v>
      </c>
      <c r="B490" s="63" t="s">
        <v>1911</v>
      </c>
      <c r="C490" s="63" t="s">
        <v>10921</v>
      </c>
      <c r="D490" s="63" t="e">
        <f>VLOOKUP(B490,#REF!,3,0)</f>
        <v>#REF!</v>
      </c>
      <c r="E490" s="63" t="s">
        <v>11950</v>
      </c>
      <c r="F490" s="63" t="str">
        <f t="shared" si="7"/>
        <v>NON-SPECIFIC</v>
      </c>
    </row>
    <row r="491" spans="1:6" x14ac:dyDescent="0.3">
      <c r="A491" s="63" t="s">
        <v>5897</v>
      </c>
      <c r="B491" s="63" t="s">
        <v>1902</v>
      </c>
      <c r="C491" s="63" t="s">
        <v>10922</v>
      </c>
      <c r="D491" s="63" t="e">
        <f>VLOOKUP(B491,#REF!,3,0)</f>
        <v>#REF!</v>
      </c>
      <c r="E491" s="63" t="s">
        <v>11950</v>
      </c>
      <c r="F491" s="63" t="str">
        <f t="shared" si="7"/>
        <v>NON-SPECIFIC</v>
      </c>
    </row>
    <row r="492" spans="1:6" x14ac:dyDescent="0.3">
      <c r="A492" s="63" t="s">
        <v>5897</v>
      </c>
      <c r="B492" s="63" t="s">
        <v>1903</v>
      </c>
      <c r="C492" s="63" t="s">
        <v>10923</v>
      </c>
      <c r="D492" s="63" t="e">
        <f>VLOOKUP(B492,#REF!,3,0)</f>
        <v>#REF!</v>
      </c>
      <c r="E492" s="63" t="s">
        <v>11950</v>
      </c>
      <c r="F492" s="63" t="str">
        <f t="shared" si="7"/>
        <v>NON-SPECIFIC</v>
      </c>
    </row>
    <row r="493" spans="1:6" x14ac:dyDescent="0.3">
      <c r="A493" s="63" t="s">
        <v>5897</v>
      </c>
      <c r="B493" s="63" t="s">
        <v>1922</v>
      </c>
      <c r="C493" s="63" t="s">
        <v>10924</v>
      </c>
      <c r="D493" s="63" t="e">
        <f>VLOOKUP(B493,#REF!,3,0)</f>
        <v>#REF!</v>
      </c>
      <c r="E493" s="63" t="s">
        <v>11950</v>
      </c>
      <c r="F493" s="63" t="str">
        <f t="shared" si="7"/>
        <v>NON-SPECIFIC</v>
      </c>
    </row>
    <row r="494" spans="1:6" x14ac:dyDescent="0.3">
      <c r="A494" s="63" t="s">
        <v>5897</v>
      </c>
      <c r="B494" s="63" t="s">
        <v>1923</v>
      </c>
      <c r="C494" s="63" t="s">
        <v>10925</v>
      </c>
      <c r="D494" s="63" t="e">
        <f>VLOOKUP(B494,#REF!,3,0)</f>
        <v>#REF!</v>
      </c>
      <c r="E494" s="63" t="s">
        <v>11950</v>
      </c>
      <c r="F494" s="63" t="str">
        <f t="shared" si="7"/>
        <v>NON-SPECIFIC</v>
      </c>
    </row>
    <row r="495" spans="1:6" x14ac:dyDescent="0.3">
      <c r="A495" s="63" t="s">
        <v>5897</v>
      </c>
      <c r="B495" s="63" t="s">
        <v>1912</v>
      </c>
      <c r="C495" s="63" t="s">
        <v>10926</v>
      </c>
      <c r="D495" s="63" t="e">
        <f>VLOOKUP(B495,#REF!,3,0)</f>
        <v>#REF!</v>
      </c>
      <c r="E495" s="63" t="s">
        <v>11950</v>
      </c>
      <c r="F495" s="63" t="str">
        <f t="shared" si="7"/>
        <v>NON-SPECIFIC</v>
      </c>
    </row>
    <row r="496" spans="1:6" x14ac:dyDescent="0.3">
      <c r="A496" s="63" t="s">
        <v>5897</v>
      </c>
      <c r="B496" s="63" t="s">
        <v>1913</v>
      </c>
      <c r="C496" s="63" t="s">
        <v>10927</v>
      </c>
      <c r="D496" s="63" t="e">
        <f>VLOOKUP(B496,#REF!,3,0)</f>
        <v>#REF!</v>
      </c>
      <c r="E496" s="63" t="s">
        <v>11950</v>
      </c>
      <c r="F496" s="63" t="str">
        <f t="shared" si="7"/>
        <v>NON-SPECIFIC</v>
      </c>
    </row>
    <row r="497" spans="1:6" x14ac:dyDescent="0.3">
      <c r="A497" s="63" t="s">
        <v>5897</v>
      </c>
      <c r="B497" s="63" t="s">
        <v>1904</v>
      </c>
      <c r="C497" s="63" t="s">
        <v>10928</v>
      </c>
      <c r="D497" s="63" t="e">
        <f>VLOOKUP(B497,#REF!,3,0)</f>
        <v>#REF!</v>
      </c>
      <c r="E497" s="63" t="s">
        <v>11950</v>
      </c>
      <c r="F497" s="63" t="str">
        <f t="shared" si="7"/>
        <v>NON-SPECIFIC</v>
      </c>
    </row>
    <row r="498" spans="1:6" x14ac:dyDescent="0.3">
      <c r="A498" s="63" t="s">
        <v>5897</v>
      </c>
      <c r="B498" s="63" t="s">
        <v>1905</v>
      </c>
      <c r="C498" s="63" t="s">
        <v>10929</v>
      </c>
      <c r="D498" s="63" t="e">
        <f>VLOOKUP(B498,#REF!,3,0)</f>
        <v>#REF!</v>
      </c>
      <c r="E498" s="63" t="s">
        <v>11950</v>
      </c>
      <c r="F498" s="63" t="str">
        <f t="shared" si="7"/>
        <v>NON-SPECIFIC</v>
      </c>
    </row>
    <row r="499" spans="1:6" x14ac:dyDescent="0.3">
      <c r="A499" s="63" t="s">
        <v>5897</v>
      </c>
      <c r="B499" s="63" t="s">
        <v>1924</v>
      </c>
      <c r="C499" s="63" t="s">
        <v>10930</v>
      </c>
      <c r="D499" s="63" t="e">
        <f>VLOOKUP(B499,#REF!,3,0)</f>
        <v>#REF!</v>
      </c>
      <c r="E499" s="63" t="s">
        <v>11950</v>
      </c>
      <c r="F499" s="63" t="str">
        <f t="shared" si="7"/>
        <v>NON-SPECIFIC</v>
      </c>
    </row>
    <row r="500" spans="1:6" x14ac:dyDescent="0.3">
      <c r="A500" s="63" t="s">
        <v>5897</v>
      </c>
      <c r="B500" s="63" t="s">
        <v>1925</v>
      </c>
      <c r="C500" s="63" t="s">
        <v>10931</v>
      </c>
      <c r="D500" s="63" t="e">
        <f>VLOOKUP(B500,#REF!,3,0)</f>
        <v>#REF!</v>
      </c>
      <c r="E500" s="63" t="s">
        <v>11950</v>
      </c>
      <c r="F500" s="63" t="str">
        <f t="shared" si="7"/>
        <v>NON-SPECIFIC</v>
      </c>
    </row>
    <row r="501" spans="1:6" x14ac:dyDescent="0.3">
      <c r="A501" s="63" t="s">
        <v>5897</v>
      </c>
      <c r="B501" s="63" t="s">
        <v>1914</v>
      </c>
      <c r="C501" s="63" t="s">
        <v>10932</v>
      </c>
      <c r="D501" s="63" t="e">
        <f>VLOOKUP(B501,#REF!,3,0)</f>
        <v>#REF!</v>
      </c>
      <c r="E501" s="63" t="s">
        <v>11950</v>
      </c>
      <c r="F501" s="63" t="str">
        <f t="shared" si="7"/>
        <v>NON-SPECIFIC</v>
      </c>
    </row>
    <row r="502" spans="1:6" x14ac:dyDescent="0.3">
      <c r="A502" s="63" t="s">
        <v>5897</v>
      </c>
      <c r="B502" s="63" t="s">
        <v>1915</v>
      </c>
      <c r="C502" s="63" t="s">
        <v>10933</v>
      </c>
      <c r="D502" s="63" t="e">
        <f>VLOOKUP(B502,#REF!,3,0)</f>
        <v>#REF!</v>
      </c>
      <c r="E502" s="63" t="s">
        <v>11950</v>
      </c>
      <c r="F502" s="63" t="str">
        <f t="shared" si="7"/>
        <v>NON-SPECIFIC</v>
      </c>
    </row>
    <row r="503" spans="1:6" x14ac:dyDescent="0.3">
      <c r="A503" s="63" t="s">
        <v>5897</v>
      </c>
      <c r="B503" s="63" t="s">
        <v>2365</v>
      </c>
      <c r="C503" s="63" t="s">
        <v>10934</v>
      </c>
      <c r="D503" s="63" t="e">
        <f>VLOOKUP(B503,#REF!,3,0)</f>
        <v>#REF!</v>
      </c>
      <c r="E503" s="63" t="s">
        <v>11950</v>
      </c>
      <c r="F503" s="63" t="str">
        <f t="shared" si="7"/>
        <v>NON-SPECIFIC</v>
      </c>
    </row>
    <row r="504" spans="1:6" x14ac:dyDescent="0.3">
      <c r="A504" s="63" t="s">
        <v>5897</v>
      </c>
      <c r="B504" s="63" t="s">
        <v>2367</v>
      </c>
      <c r="C504" s="63" t="s">
        <v>10935</v>
      </c>
      <c r="D504" s="63" t="e">
        <f>VLOOKUP(B504,#REF!,3,0)</f>
        <v>#REF!</v>
      </c>
      <c r="E504" s="63" t="s">
        <v>11950</v>
      </c>
      <c r="F504" s="63" t="str">
        <f t="shared" si="7"/>
        <v>NON-SPECIFIC</v>
      </c>
    </row>
    <row r="505" spans="1:6" x14ac:dyDescent="0.3">
      <c r="A505" s="63" t="s">
        <v>5897</v>
      </c>
      <c r="B505" s="63" t="s">
        <v>2369</v>
      </c>
      <c r="C505" s="63" t="s">
        <v>10936</v>
      </c>
      <c r="D505" s="63" t="e">
        <f>VLOOKUP(B505,#REF!,3,0)</f>
        <v>#REF!</v>
      </c>
      <c r="E505" s="63" t="s">
        <v>11950</v>
      </c>
      <c r="F505" s="63" t="str">
        <f t="shared" si="7"/>
        <v>NON-SPECIFIC</v>
      </c>
    </row>
    <row r="506" spans="1:6" x14ac:dyDescent="0.3">
      <c r="A506" s="63" t="s">
        <v>5897</v>
      </c>
      <c r="B506" s="63" t="s">
        <v>2366</v>
      </c>
      <c r="C506" s="63" t="s">
        <v>10937</v>
      </c>
      <c r="D506" s="63" t="e">
        <f>VLOOKUP(B506,#REF!,3,0)</f>
        <v>#REF!</v>
      </c>
      <c r="E506" s="63" t="s">
        <v>11950</v>
      </c>
      <c r="F506" s="63" t="str">
        <f t="shared" si="7"/>
        <v>NON-SPECIFIC</v>
      </c>
    </row>
    <row r="507" spans="1:6" x14ac:dyDescent="0.3">
      <c r="A507" s="63" t="s">
        <v>5897</v>
      </c>
      <c r="B507" s="63" t="s">
        <v>2368</v>
      </c>
      <c r="C507" s="63" t="s">
        <v>10938</v>
      </c>
      <c r="D507" s="63" t="e">
        <f>VLOOKUP(B507,#REF!,3,0)</f>
        <v>#REF!</v>
      </c>
      <c r="E507" s="63" t="s">
        <v>11950</v>
      </c>
      <c r="F507" s="63" t="str">
        <f t="shared" si="7"/>
        <v>NON-SPECIFIC</v>
      </c>
    </row>
    <row r="508" spans="1:6" x14ac:dyDescent="0.3">
      <c r="A508" s="63" t="s">
        <v>5897</v>
      </c>
      <c r="B508" s="63" t="s">
        <v>2370</v>
      </c>
      <c r="C508" s="63" t="s">
        <v>10939</v>
      </c>
      <c r="D508" s="63" t="e">
        <f>VLOOKUP(B508,#REF!,3,0)</f>
        <v>#REF!</v>
      </c>
      <c r="E508" s="63" t="s">
        <v>11950</v>
      </c>
      <c r="F508" s="63" t="str">
        <f t="shared" si="7"/>
        <v>NON-SPECIFIC</v>
      </c>
    </row>
    <row r="509" spans="1:6" x14ac:dyDescent="0.3">
      <c r="A509" s="63" t="s">
        <v>5897</v>
      </c>
      <c r="B509" s="63" t="s">
        <v>2371</v>
      </c>
      <c r="C509" s="63" t="s">
        <v>10940</v>
      </c>
      <c r="D509" s="63" t="e">
        <f>VLOOKUP(B509,#REF!,3,0)</f>
        <v>#REF!</v>
      </c>
      <c r="E509" s="63" t="s">
        <v>11950</v>
      </c>
      <c r="F509" s="63" t="str">
        <f t="shared" si="7"/>
        <v>NON-SPECIFIC</v>
      </c>
    </row>
    <row r="510" spans="1:6" x14ac:dyDescent="0.3">
      <c r="A510" s="63" t="s">
        <v>5897</v>
      </c>
      <c r="B510" s="63" t="s">
        <v>2372</v>
      </c>
      <c r="C510" s="63" t="s">
        <v>10941</v>
      </c>
      <c r="D510" s="63" t="e">
        <f>VLOOKUP(B510,#REF!,3,0)</f>
        <v>#REF!</v>
      </c>
      <c r="E510" s="63" t="s">
        <v>11950</v>
      </c>
      <c r="F510" s="63" t="str">
        <f t="shared" si="7"/>
        <v>NON-SPECIFIC</v>
      </c>
    </row>
    <row r="511" spans="1:6" x14ac:dyDescent="0.3">
      <c r="A511" s="63" t="s">
        <v>5897</v>
      </c>
      <c r="B511" s="63" t="s">
        <v>2373</v>
      </c>
      <c r="C511" s="63" t="s">
        <v>10942</v>
      </c>
      <c r="D511" s="63" t="e">
        <f>VLOOKUP(B511,#REF!,3,0)</f>
        <v>#REF!</v>
      </c>
      <c r="E511" s="63" t="s">
        <v>11950</v>
      </c>
      <c r="F511" s="63" t="str">
        <f t="shared" si="7"/>
        <v>NON-SPECIFIC</v>
      </c>
    </row>
    <row r="512" spans="1:6" x14ac:dyDescent="0.3">
      <c r="A512" s="63" t="s">
        <v>5897</v>
      </c>
      <c r="B512" s="63" t="s">
        <v>2374</v>
      </c>
      <c r="C512" s="63" t="s">
        <v>10943</v>
      </c>
      <c r="D512" s="63" t="e">
        <f>VLOOKUP(B512,#REF!,3,0)</f>
        <v>#REF!</v>
      </c>
      <c r="E512" s="63" t="s">
        <v>11950</v>
      </c>
      <c r="F512" s="63" t="str">
        <f t="shared" si="7"/>
        <v>NON-SPECIFIC</v>
      </c>
    </row>
    <row r="513" spans="1:6" x14ac:dyDescent="0.3">
      <c r="A513" s="63" t="s">
        <v>5897</v>
      </c>
      <c r="B513" s="63" t="s">
        <v>2375</v>
      </c>
      <c r="C513" s="63" t="s">
        <v>10944</v>
      </c>
      <c r="D513" s="63" t="e">
        <f>VLOOKUP(B513,#REF!,3,0)</f>
        <v>#REF!</v>
      </c>
      <c r="E513" s="63" t="s">
        <v>11950</v>
      </c>
      <c r="F513" s="63" t="str">
        <f t="shared" si="7"/>
        <v>NON-SPECIFIC</v>
      </c>
    </row>
    <row r="514" spans="1:6" x14ac:dyDescent="0.3">
      <c r="A514" s="63" t="s">
        <v>5897</v>
      </c>
      <c r="B514" s="63" t="s">
        <v>2379</v>
      </c>
      <c r="C514" s="63" t="s">
        <v>10945</v>
      </c>
      <c r="D514" s="63" t="e">
        <f>VLOOKUP(B514,#REF!,3,0)</f>
        <v>#REF!</v>
      </c>
      <c r="E514" s="63" t="s">
        <v>11950</v>
      </c>
      <c r="F514" s="63" t="str">
        <f t="shared" si="7"/>
        <v>NON-SPECIFIC</v>
      </c>
    </row>
    <row r="515" spans="1:6" x14ac:dyDescent="0.3">
      <c r="A515" s="63" t="s">
        <v>5897</v>
      </c>
      <c r="B515" s="63" t="s">
        <v>2377</v>
      </c>
      <c r="C515" s="63" t="s">
        <v>10946</v>
      </c>
      <c r="D515" s="63" t="e">
        <f>VLOOKUP(B515,#REF!,3,0)</f>
        <v>#REF!</v>
      </c>
      <c r="E515" s="63" t="s">
        <v>11950</v>
      </c>
      <c r="F515" s="63" t="str">
        <f t="shared" ref="F515:F578" si="8">A515</f>
        <v>NON-SPECIFIC</v>
      </c>
    </row>
    <row r="516" spans="1:6" x14ac:dyDescent="0.3">
      <c r="A516" s="63" t="s">
        <v>5897</v>
      </c>
      <c r="B516" s="63" t="s">
        <v>2376</v>
      </c>
      <c r="C516" s="63" t="s">
        <v>10947</v>
      </c>
      <c r="D516" s="63" t="e">
        <f>VLOOKUP(B516,#REF!,3,0)</f>
        <v>#REF!</v>
      </c>
      <c r="E516" s="63" t="s">
        <v>11950</v>
      </c>
      <c r="F516" s="63" t="str">
        <f t="shared" si="8"/>
        <v>NON-SPECIFIC</v>
      </c>
    </row>
    <row r="517" spans="1:6" x14ac:dyDescent="0.3">
      <c r="A517" s="63" t="s">
        <v>5897</v>
      </c>
      <c r="B517" s="63" t="s">
        <v>2380</v>
      </c>
      <c r="C517" s="63" t="s">
        <v>10948</v>
      </c>
      <c r="D517" s="63" t="e">
        <f>VLOOKUP(B517,#REF!,3,0)</f>
        <v>#REF!</v>
      </c>
      <c r="E517" s="63" t="s">
        <v>11950</v>
      </c>
      <c r="F517" s="63" t="str">
        <f t="shared" si="8"/>
        <v>NON-SPECIFIC</v>
      </c>
    </row>
    <row r="518" spans="1:6" x14ac:dyDescent="0.3">
      <c r="A518" s="63" t="s">
        <v>5897</v>
      </c>
      <c r="B518" s="63" t="s">
        <v>2378</v>
      </c>
      <c r="C518" s="63" t="s">
        <v>10949</v>
      </c>
      <c r="D518" s="63" t="e">
        <f>VLOOKUP(B518,#REF!,3,0)</f>
        <v>#REF!</v>
      </c>
      <c r="E518" s="63" t="s">
        <v>11950</v>
      </c>
      <c r="F518" s="63" t="str">
        <f t="shared" si="8"/>
        <v>NON-SPECIFIC</v>
      </c>
    </row>
    <row r="519" spans="1:6" x14ac:dyDescent="0.3">
      <c r="A519" s="63" t="s">
        <v>5897</v>
      </c>
      <c r="B519" s="63" t="s">
        <v>2381</v>
      </c>
      <c r="C519" s="63" t="s">
        <v>10950</v>
      </c>
      <c r="D519" s="63" t="e">
        <f>VLOOKUP(B519,#REF!,3,0)</f>
        <v>#REF!</v>
      </c>
      <c r="E519" s="63" t="s">
        <v>11950</v>
      </c>
      <c r="F519" s="63" t="str">
        <f t="shared" si="8"/>
        <v>NON-SPECIFIC</v>
      </c>
    </row>
    <row r="520" spans="1:6" x14ac:dyDescent="0.3">
      <c r="A520" s="63" t="s">
        <v>5897</v>
      </c>
      <c r="B520" s="63" t="s">
        <v>2382</v>
      </c>
      <c r="C520" s="63" t="s">
        <v>10951</v>
      </c>
      <c r="D520" s="63" t="e">
        <f>VLOOKUP(B520,#REF!,3,0)</f>
        <v>#REF!</v>
      </c>
      <c r="E520" s="63" t="s">
        <v>11950</v>
      </c>
      <c r="F520" s="63" t="str">
        <f t="shared" si="8"/>
        <v>NON-SPECIFIC</v>
      </c>
    </row>
    <row r="521" spans="1:6" x14ac:dyDescent="0.3">
      <c r="A521" s="63" t="s">
        <v>5897</v>
      </c>
      <c r="B521" s="63" t="s">
        <v>2383</v>
      </c>
      <c r="C521" s="63" t="s">
        <v>10952</v>
      </c>
      <c r="D521" s="63" t="e">
        <f>VLOOKUP(B521,#REF!,3,0)</f>
        <v>#REF!</v>
      </c>
      <c r="E521" s="63" t="s">
        <v>11950</v>
      </c>
      <c r="F521" s="63" t="str">
        <f t="shared" si="8"/>
        <v>NON-SPECIFIC</v>
      </c>
    </row>
    <row r="522" spans="1:6" x14ac:dyDescent="0.3">
      <c r="A522" s="63" t="s">
        <v>5897</v>
      </c>
      <c r="B522" s="63" t="s">
        <v>2384</v>
      </c>
      <c r="C522" s="63" t="s">
        <v>10953</v>
      </c>
      <c r="D522" s="63" t="e">
        <f>VLOOKUP(B522,#REF!,3,0)</f>
        <v>#REF!</v>
      </c>
      <c r="E522" s="63" t="s">
        <v>11950</v>
      </c>
      <c r="F522" s="63" t="str">
        <f t="shared" si="8"/>
        <v>NON-SPECIFIC</v>
      </c>
    </row>
    <row r="523" spans="1:6" x14ac:dyDescent="0.3">
      <c r="A523" s="63" t="s">
        <v>5897</v>
      </c>
      <c r="B523" s="63" t="s">
        <v>2345</v>
      </c>
      <c r="C523" s="63" t="s">
        <v>10954</v>
      </c>
      <c r="D523" s="63" t="e">
        <f>VLOOKUP(B523,#REF!,3,0)</f>
        <v>#REF!</v>
      </c>
      <c r="E523" s="63" t="s">
        <v>11950</v>
      </c>
      <c r="F523" s="63" t="str">
        <f t="shared" si="8"/>
        <v>NON-SPECIFIC</v>
      </c>
    </row>
    <row r="524" spans="1:6" x14ac:dyDescent="0.3">
      <c r="A524" s="63" t="s">
        <v>5897</v>
      </c>
      <c r="B524" s="63" t="s">
        <v>2347</v>
      </c>
      <c r="C524" s="63" t="s">
        <v>10955</v>
      </c>
      <c r="D524" s="63" t="e">
        <f>VLOOKUP(B524,#REF!,3,0)</f>
        <v>#REF!</v>
      </c>
      <c r="E524" s="63" t="s">
        <v>11950</v>
      </c>
      <c r="F524" s="63" t="str">
        <f t="shared" si="8"/>
        <v>NON-SPECIFIC</v>
      </c>
    </row>
    <row r="525" spans="1:6" x14ac:dyDescent="0.3">
      <c r="A525" s="63" t="s">
        <v>5897</v>
      </c>
      <c r="B525" s="63" t="s">
        <v>2349</v>
      </c>
      <c r="C525" s="63" t="s">
        <v>10956</v>
      </c>
      <c r="D525" s="63" t="e">
        <f>VLOOKUP(B525,#REF!,3,0)</f>
        <v>#REF!</v>
      </c>
      <c r="E525" s="63" t="s">
        <v>11950</v>
      </c>
      <c r="F525" s="63" t="str">
        <f t="shared" si="8"/>
        <v>NON-SPECIFIC</v>
      </c>
    </row>
    <row r="526" spans="1:6" x14ac:dyDescent="0.3">
      <c r="A526" s="63" t="s">
        <v>5897</v>
      </c>
      <c r="B526" s="63" t="s">
        <v>2351</v>
      </c>
      <c r="C526" s="63" t="s">
        <v>10957</v>
      </c>
      <c r="D526" s="63" t="e">
        <f>VLOOKUP(B526,#REF!,3,0)</f>
        <v>#REF!</v>
      </c>
      <c r="E526" s="63" t="s">
        <v>11950</v>
      </c>
      <c r="F526" s="63" t="str">
        <f t="shared" si="8"/>
        <v>NON-SPECIFIC</v>
      </c>
    </row>
    <row r="527" spans="1:6" x14ac:dyDescent="0.3">
      <c r="A527" s="63" t="s">
        <v>5897</v>
      </c>
      <c r="B527" s="63" t="s">
        <v>2353</v>
      </c>
      <c r="C527" s="63" t="s">
        <v>10958</v>
      </c>
      <c r="D527" s="63" t="e">
        <f>VLOOKUP(B527,#REF!,3,0)</f>
        <v>#REF!</v>
      </c>
      <c r="E527" s="63" t="s">
        <v>11950</v>
      </c>
      <c r="F527" s="63" t="str">
        <f t="shared" si="8"/>
        <v>NON-SPECIFIC</v>
      </c>
    </row>
    <row r="528" spans="1:6" x14ac:dyDescent="0.3">
      <c r="A528" s="63" t="s">
        <v>5897</v>
      </c>
      <c r="B528" s="63" t="s">
        <v>2346</v>
      </c>
      <c r="C528" s="63" t="s">
        <v>10959</v>
      </c>
      <c r="D528" s="63" t="e">
        <f>VLOOKUP(B528,#REF!,3,0)</f>
        <v>#REF!</v>
      </c>
      <c r="E528" s="63" t="s">
        <v>11950</v>
      </c>
      <c r="F528" s="63" t="str">
        <f t="shared" si="8"/>
        <v>NON-SPECIFIC</v>
      </c>
    </row>
    <row r="529" spans="1:6" x14ac:dyDescent="0.3">
      <c r="A529" s="63" t="s">
        <v>5897</v>
      </c>
      <c r="B529" s="63" t="s">
        <v>2348</v>
      </c>
      <c r="C529" s="63" t="s">
        <v>10960</v>
      </c>
      <c r="D529" s="63" t="e">
        <f>VLOOKUP(B529,#REF!,3,0)</f>
        <v>#REF!</v>
      </c>
      <c r="E529" s="63" t="s">
        <v>11950</v>
      </c>
      <c r="F529" s="63" t="str">
        <f t="shared" si="8"/>
        <v>NON-SPECIFIC</v>
      </c>
    </row>
    <row r="530" spans="1:6" x14ac:dyDescent="0.3">
      <c r="A530" s="63" t="s">
        <v>5897</v>
      </c>
      <c r="B530" s="63" t="s">
        <v>2350</v>
      </c>
      <c r="C530" s="63" t="s">
        <v>10961</v>
      </c>
      <c r="D530" s="63" t="e">
        <f>VLOOKUP(B530,#REF!,3,0)</f>
        <v>#REF!</v>
      </c>
      <c r="E530" s="63" t="s">
        <v>11950</v>
      </c>
      <c r="F530" s="63" t="str">
        <f t="shared" si="8"/>
        <v>NON-SPECIFIC</v>
      </c>
    </row>
    <row r="531" spans="1:6" x14ac:dyDescent="0.3">
      <c r="A531" s="63" t="s">
        <v>5897</v>
      </c>
      <c r="B531" s="63" t="s">
        <v>2352</v>
      </c>
      <c r="C531" s="63" t="s">
        <v>10962</v>
      </c>
      <c r="D531" s="63" t="e">
        <f>VLOOKUP(B531,#REF!,3,0)</f>
        <v>#REF!</v>
      </c>
      <c r="E531" s="63" t="s">
        <v>11950</v>
      </c>
      <c r="F531" s="63" t="str">
        <f t="shared" si="8"/>
        <v>NON-SPECIFIC</v>
      </c>
    </row>
    <row r="532" spans="1:6" x14ac:dyDescent="0.3">
      <c r="A532" s="63" t="s">
        <v>5897</v>
      </c>
      <c r="B532" s="63" t="s">
        <v>2354</v>
      </c>
      <c r="C532" s="63" t="s">
        <v>10963</v>
      </c>
      <c r="D532" s="63" t="e">
        <f>VLOOKUP(B532,#REF!,3,0)</f>
        <v>#REF!</v>
      </c>
      <c r="E532" s="63" t="s">
        <v>11950</v>
      </c>
      <c r="F532" s="63" t="str">
        <f t="shared" si="8"/>
        <v>NON-SPECIFIC</v>
      </c>
    </row>
    <row r="533" spans="1:6" x14ac:dyDescent="0.3">
      <c r="A533" s="63" t="s">
        <v>5897</v>
      </c>
      <c r="B533" s="63" t="s">
        <v>2355</v>
      </c>
      <c r="C533" s="63" t="s">
        <v>10964</v>
      </c>
      <c r="D533" s="63" t="e">
        <f>VLOOKUP(B533,#REF!,3,0)</f>
        <v>#REF!</v>
      </c>
      <c r="E533" s="63" t="s">
        <v>11950</v>
      </c>
      <c r="F533" s="63" t="str">
        <f t="shared" si="8"/>
        <v>NON-SPECIFIC</v>
      </c>
    </row>
    <row r="534" spans="1:6" x14ac:dyDescent="0.3">
      <c r="A534" s="63" t="s">
        <v>5897</v>
      </c>
      <c r="B534" s="63" t="s">
        <v>2357</v>
      </c>
      <c r="C534" s="63" t="s">
        <v>10965</v>
      </c>
      <c r="D534" s="63" t="e">
        <f>VLOOKUP(B534,#REF!,3,0)</f>
        <v>#REF!</v>
      </c>
      <c r="E534" s="63" t="s">
        <v>11950</v>
      </c>
      <c r="F534" s="63" t="str">
        <f t="shared" si="8"/>
        <v>NON-SPECIFIC</v>
      </c>
    </row>
    <row r="535" spans="1:6" x14ac:dyDescent="0.3">
      <c r="A535" s="63" t="s">
        <v>5897</v>
      </c>
      <c r="B535" s="63" t="s">
        <v>2359</v>
      </c>
      <c r="C535" s="63" t="s">
        <v>10966</v>
      </c>
      <c r="D535" s="63" t="e">
        <f>VLOOKUP(B535,#REF!,3,0)</f>
        <v>#REF!</v>
      </c>
      <c r="E535" s="63" t="s">
        <v>11950</v>
      </c>
      <c r="F535" s="63" t="str">
        <f t="shared" si="8"/>
        <v>NON-SPECIFIC</v>
      </c>
    </row>
    <row r="536" spans="1:6" x14ac:dyDescent="0.3">
      <c r="A536" s="63" t="s">
        <v>5897</v>
      </c>
      <c r="B536" s="63" t="s">
        <v>2361</v>
      </c>
      <c r="C536" s="63" t="s">
        <v>10967</v>
      </c>
      <c r="D536" s="63" t="e">
        <f>VLOOKUP(B536,#REF!,3,0)</f>
        <v>#REF!</v>
      </c>
      <c r="E536" s="63" t="s">
        <v>11950</v>
      </c>
      <c r="F536" s="63" t="str">
        <f t="shared" si="8"/>
        <v>NON-SPECIFIC</v>
      </c>
    </row>
    <row r="537" spans="1:6" x14ac:dyDescent="0.3">
      <c r="A537" s="63" t="s">
        <v>5897</v>
      </c>
      <c r="B537" s="63" t="s">
        <v>2363</v>
      </c>
      <c r="C537" s="63" t="s">
        <v>10968</v>
      </c>
      <c r="D537" s="63" t="e">
        <f>VLOOKUP(B537,#REF!,3,0)</f>
        <v>#REF!</v>
      </c>
      <c r="E537" s="63" t="s">
        <v>11950</v>
      </c>
      <c r="F537" s="63" t="str">
        <f t="shared" si="8"/>
        <v>NON-SPECIFIC</v>
      </c>
    </row>
    <row r="538" spans="1:6" x14ac:dyDescent="0.3">
      <c r="A538" s="63" t="s">
        <v>5897</v>
      </c>
      <c r="B538" s="63" t="s">
        <v>2356</v>
      </c>
      <c r="C538" s="63" t="s">
        <v>10969</v>
      </c>
      <c r="D538" s="63" t="e">
        <f>VLOOKUP(B538,#REF!,3,0)</f>
        <v>#REF!</v>
      </c>
      <c r="E538" s="63" t="s">
        <v>11950</v>
      </c>
      <c r="F538" s="63" t="str">
        <f t="shared" si="8"/>
        <v>NON-SPECIFIC</v>
      </c>
    </row>
    <row r="539" spans="1:6" x14ac:dyDescent="0.3">
      <c r="A539" s="63" t="s">
        <v>5897</v>
      </c>
      <c r="B539" s="63" t="s">
        <v>2358</v>
      </c>
      <c r="C539" s="63" t="s">
        <v>10970</v>
      </c>
      <c r="D539" s="63" t="e">
        <f>VLOOKUP(B539,#REF!,3,0)</f>
        <v>#REF!</v>
      </c>
      <c r="E539" s="63" t="s">
        <v>11950</v>
      </c>
      <c r="F539" s="63" t="str">
        <f t="shared" si="8"/>
        <v>NON-SPECIFIC</v>
      </c>
    </row>
    <row r="540" spans="1:6" x14ac:dyDescent="0.3">
      <c r="A540" s="63" t="s">
        <v>5897</v>
      </c>
      <c r="B540" s="63" t="s">
        <v>2360</v>
      </c>
      <c r="C540" s="63" t="s">
        <v>10971</v>
      </c>
      <c r="D540" s="63" t="e">
        <f>VLOOKUP(B540,#REF!,3,0)</f>
        <v>#REF!</v>
      </c>
      <c r="E540" s="63" t="s">
        <v>11950</v>
      </c>
      <c r="F540" s="63" t="str">
        <f t="shared" si="8"/>
        <v>NON-SPECIFIC</v>
      </c>
    </row>
    <row r="541" spans="1:6" x14ac:dyDescent="0.3">
      <c r="A541" s="63" t="s">
        <v>5897</v>
      </c>
      <c r="B541" s="63" t="s">
        <v>2362</v>
      </c>
      <c r="C541" s="63" t="s">
        <v>10972</v>
      </c>
      <c r="D541" s="63" t="e">
        <f>VLOOKUP(B541,#REF!,3,0)</f>
        <v>#REF!</v>
      </c>
      <c r="E541" s="63" t="s">
        <v>11950</v>
      </c>
      <c r="F541" s="63" t="str">
        <f t="shared" si="8"/>
        <v>NON-SPECIFIC</v>
      </c>
    </row>
    <row r="542" spans="1:6" x14ac:dyDescent="0.3">
      <c r="A542" s="63" t="s">
        <v>5897</v>
      </c>
      <c r="B542" s="63" t="s">
        <v>2364</v>
      </c>
      <c r="C542" s="63" t="s">
        <v>10973</v>
      </c>
      <c r="D542" s="63" t="e">
        <f>VLOOKUP(B542,#REF!,3,0)</f>
        <v>#REF!</v>
      </c>
      <c r="E542" s="63" t="s">
        <v>11950</v>
      </c>
      <c r="F542" s="63" t="str">
        <f t="shared" si="8"/>
        <v>NON-SPECIFIC</v>
      </c>
    </row>
    <row r="543" spans="1:6" x14ac:dyDescent="0.3">
      <c r="A543" s="63" t="s">
        <v>5897</v>
      </c>
      <c r="B543" s="63" t="s">
        <v>2385</v>
      </c>
      <c r="C543" s="63" t="s">
        <v>10974</v>
      </c>
      <c r="D543" s="63" t="e">
        <f>VLOOKUP(B543,#REF!,3,0)</f>
        <v>#REF!</v>
      </c>
      <c r="E543" s="63" t="s">
        <v>11950</v>
      </c>
      <c r="F543" s="63" t="str">
        <f t="shared" si="8"/>
        <v>NON-SPECIFIC</v>
      </c>
    </row>
    <row r="544" spans="1:6" x14ac:dyDescent="0.3">
      <c r="A544" s="63" t="s">
        <v>5897</v>
      </c>
      <c r="B544" s="63" t="s">
        <v>2386</v>
      </c>
      <c r="C544" s="63" t="s">
        <v>10975</v>
      </c>
      <c r="D544" s="63" t="e">
        <f>VLOOKUP(B544,#REF!,3,0)</f>
        <v>#REF!</v>
      </c>
      <c r="E544" s="63" t="s">
        <v>11950</v>
      </c>
      <c r="F544" s="63" t="str">
        <f t="shared" si="8"/>
        <v>NON-SPECIFIC</v>
      </c>
    </row>
    <row r="545" spans="1:6" x14ac:dyDescent="0.3">
      <c r="A545" s="63" t="s">
        <v>5897</v>
      </c>
      <c r="B545" s="63" t="s">
        <v>2387</v>
      </c>
      <c r="C545" s="63" t="s">
        <v>10976</v>
      </c>
      <c r="D545" s="63" t="e">
        <f>VLOOKUP(B545,#REF!,3,0)</f>
        <v>#REF!</v>
      </c>
      <c r="E545" s="63" t="s">
        <v>11950</v>
      </c>
      <c r="F545" s="63" t="str">
        <f t="shared" si="8"/>
        <v>NON-SPECIFIC</v>
      </c>
    </row>
    <row r="546" spans="1:6" x14ac:dyDescent="0.3">
      <c r="A546" s="63" t="s">
        <v>5897</v>
      </c>
      <c r="B546" s="63" t="s">
        <v>2388</v>
      </c>
      <c r="C546" s="63" t="s">
        <v>10977</v>
      </c>
      <c r="D546" s="63" t="e">
        <f>VLOOKUP(B546,#REF!,3,0)</f>
        <v>#REF!</v>
      </c>
      <c r="E546" s="63" t="s">
        <v>11950</v>
      </c>
      <c r="F546" s="63" t="str">
        <f t="shared" si="8"/>
        <v>NON-SPECIFIC</v>
      </c>
    </row>
    <row r="547" spans="1:6" x14ac:dyDescent="0.3">
      <c r="A547" s="63" t="s">
        <v>5897</v>
      </c>
      <c r="B547" s="63" t="s">
        <v>2389</v>
      </c>
      <c r="C547" s="63" t="s">
        <v>10978</v>
      </c>
      <c r="D547" s="63" t="e">
        <f>VLOOKUP(B547,#REF!,3,0)</f>
        <v>#REF!</v>
      </c>
      <c r="E547" s="63" t="s">
        <v>11950</v>
      </c>
      <c r="F547" s="63" t="str">
        <f t="shared" si="8"/>
        <v>NON-SPECIFIC</v>
      </c>
    </row>
    <row r="548" spans="1:6" x14ac:dyDescent="0.3">
      <c r="A548" s="63" t="s">
        <v>5897</v>
      </c>
      <c r="B548" s="63" t="s">
        <v>2390</v>
      </c>
      <c r="C548" s="63" t="s">
        <v>10979</v>
      </c>
      <c r="D548" s="63" t="e">
        <f>VLOOKUP(B548,#REF!,3,0)</f>
        <v>#REF!</v>
      </c>
      <c r="E548" s="63" t="s">
        <v>11950</v>
      </c>
      <c r="F548" s="63" t="str">
        <f t="shared" si="8"/>
        <v>NON-SPECIFIC</v>
      </c>
    </row>
    <row r="549" spans="1:6" x14ac:dyDescent="0.3">
      <c r="A549" s="63" t="s">
        <v>5897</v>
      </c>
      <c r="B549" s="63" t="s">
        <v>2392</v>
      </c>
      <c r="C549" s="63" t="s">
        <v>10980</v>
      </c>
      <c r="D549" s="63" t="e">
        <f>VLOOKUP(B549,#REF!,3,0)</f>
        <v>#REF!</v>
      </c>
      <c r="E549" s="63" t="s">
        <v>11950</v>
      </c>
      <c r="F549" s="63" t="str">
        <f t="shared" si="8"/>
        <v>NON-SPECIFIC</v>
      </c>
    </row>
    <row r="550" spans="1:6" x14ac:dyDescent="0.3">
      <c r="A550" s="63" t="s">
        <v>5897</v>
      </c>
      <c r="B550" s="63" t="s">
        <v>2391</v>
      </c>
      <c r="C550" s="63" t="s">
        <v>10981</v>
      </c>
      <c r="D550" s="63" t="e">
        <f>VLOOKUP(B550,#REF!,3,0)</f>
        <v>#REF!</v>
      </c>
      <c r="E550" s="63" t="s">
        <v>11950</v>
      </c>
      <c r="F550" s="63" t="str">
        <f t="shared" si="8"/>
        <v>NON-SPECIFIC</v>
      </c>
    </row>
    <row r="551" spans="1:6" x14ac:dyDescent="0.3">
      <c r="A551" s="63" t="s">
        <v>5897</v>
      </c>
      <c r="B551" s="63" t="s">
        <v>2393</v>
      </c>
      <c r="C551" s="63" t="s">
        <v>10982</v>
      </c>
      <c r="D551" s="63" t="e">
        <f>VLOOKUP(B551,#REF!,3,0)</f>
        <v>#REF!</v>
      </c>
      <c r="E551" s="63" t="s">
        <v>11950</v>
      </c>
      <c r="F551" s="63" t="str">
        <f t="shared" si="8"/>
        <v>NON-SPECIFIC</v>
      </c>
    </row>
    <row r="552" spans="1:6" x14ac:dyDescent="0.3">
      <c r="A552" s="63" t="s">
        <v>5897</v>
      </c>
      <c r="B552" s="63" t="s">
        <v>2394</v>
      </c>
      <c r="C552" s="63" t="s">
        <v>10983</v>
      </c>
      <c r="D552" s="63" t="e">
        <f>VLOOKUP(B552,#REF!,3,0)</f>
        <v>#REF!</v>
      </c>
      <c r="E552" s="63" t="s">
        <v>11950</v>
      </c>
      <c r="F552" s="63" t="str">
        <f t="shared" si="8"/>
        <v>NON-SPECIFIC</v>
      </c>
    </row>
    <row r="553" spans="1:6" x14ac:dyDescent="0.3">
      <c r="A553" s="63" t="s">
        <v>5897</v>
      </c>
      <c r="B553" s="63" t="s">
        <v>2667</v>
      </c>
      <c r="C553" s="63" t="s">
        <v>10984</v>
      </c>
      <c r="D553" s="63" t="e">
        <f>VLOOKUP(B553,#REF!,3,0)</f>
        <v>#REF!</v>
      </c>
      <c r="E553" s="63" t="s">
        <v>11950</v>
      </c>
      <c r="F553" s="63" t="str">
        <f t="shared" si="8"/>
        <v>NON-SPECIFIC</v>
      </c>
    </row>
    <row r="554" spans="1:6" x14ac:dyDescent="0.3">
      <c r="A554" s="63" t="s">
        <v>5897</v>
      </c>
      <c r="B554" s="63" t="s">
        <v>2672</v>
      </c>
      <c r="C554" s="63" t="s">
        <v>10985</v>
      </c>
      <c r="D554" s="63" t="e">
        <f>VLOOKUP(B554,#REF!,3,0)</f>
        <v>#REF!</v>
      </c>
      <c r="E554" s="63" t="s">
        <v>11950</v>
      </c>
      <c r="F554" s="63" t="str">
        <f t="shared" si="8"/>
        <v>NON-SPECIFIC</v>
      </c>
    </row>
    <row r="555" spans="1:6" x14ac:dyDescent="0.3">
      <c r="A555" s="63" t="s">
        <v>5897</v>
      </c>
      <c r="B555" s="63" t="s">
        <v>2668</v>
      </c>
      <c r="C555" s="63" t="s">
        <v>10986</v>
      </c>
      <c r="D555" s="63" t="e">
        <f>VLOOKUP(B555,#REF!,3,0)</f>
        <v>#REF!</v>
      </c>
      <c r="E555" s="63" t="s">
        <v>11950</v>
      </c>
      <c r="F555" s="63" t="str">
        <f t="shared" si="8"/>
        <v>NON-SPECIFIC</v>
      </c>
    </row>
    <row r="556" spans="1:6" x14ac:dyDescent="0.3">
      <c r="A556" s="63" t="s">
        <v>5897</v>
      </c>
      <c r="B556" s="63" t="s">
        <v>2673</v>
      </c>
      <c r="C556" s="63" t="s">
        <v>10987</v>
      </c>
      <c r="D556" s="63" t="e">
        <f>VLOOKUP(B556,#REF!,3,0)</f>
        <v>#REF!</v>
      </c>
      <c r="E556" s="63" t="s">
        <v>11950</v>
      </c>
      <c r="F556" s="63" t="str">
        <f t="shared" si="8"/>
        <v>NON-SPECIFIC</v>
      </c>
    </row>
    <row r="557" spans="1:6" x14ac:dyDescent="0.3">
      <c r="A557" s="63" t="s">
        <v>5897</v>
      </c>
      <c r="B557" s="63" t="s">
        <v>2669</v>
      </c>
      <c r="C557" s="63" t="s">
        <v>10988</v>
      </c>
      <c r="D557" s="63" t="e">
        <f>VLOOKUP(B557,#REF!,3,0)</f>
        <v>#REF!</v>
      </c>
      <c r="E557" s="63" t="s">
        <v>11950</v>
      </c>
      <c r="F557" s="63" t="str">
        <f t="shared" si="8"/>
        <v>NON-SPECIFIC</v>
      </c>
    </row>
    <row r="558" spans="1:6" x14ac:dyDescent="0.3">
      <c r="A558" s="63" t="s">
        <v>5897</v>
      </c>
      <c r="B558" s="63" t="s">
        <v>2674</v>
      </c>
      <c r="C558" s="63" t="s">
        <v>10989</v>
      </c>
      <c r="D558" s="63" t="e">
        <f>VLOOKUP(B558,#REF!,3,0)</f>
        <v>#REF!</v>
      </c>
      <c r="E558" s="63" t="s">
        <v>11950</v>
      </c>
      <c r="F558" s="63" t="str">
        <f t="shared" si="8"/>
        <v>NON-SPECIFIC</v>
      </c>
    </row>
    <row r="559" spans="1:6" x14ac:dyDescent="0.3">
      <c r="A559" s="63" t="s">
        <v>5897</v>
      </c>
      <c r="B559" s="63" t="s">
        <v>2670</v>
      </c>
      <c r="C559" s="63" t="s">
        <v>10990</v>
      </c>
      <c r="D559" s="63" t="e">
        <f>VLOOKUP(B559,#REF!,3,0)</f>
        <v>#REF!</v>
      </c>
      <c r="E559" s="63" t="s">
        <v>11950</v>
      </c>
      <c r="F559" s="63" t="str">
        <f t="shared" si="8"/>
        <v>NON-SPECIFIC</v>
      </c>
    </row>
    <row r="560" spans="1:6" x14ac:dyDescent="0.3">
      <c r="A560" s="63" t="s">
        <v>5897</v>
      </c>
      <c r="B560" s="63" t="s">
        <v>2675</v>
      </c>
      <c r="C560" s="63" t="s">
        <v>10991</v>
      </c>
      <c r="D560" s="63" t="e">
        <f>VLOOKUP(B560,#REF!,3,0)</f>
        <v>#REF!</v>
      </c>
      <c r="E560" s="63" t="s">
        <v>11950</v>
      </c>
      <c r="F560" s="63" t="str">
        <f t="shared" si="8"/>
        <v>NON-SPECIFIC</v>
      </c>
    </row>
    <row r="561" spans="1:6" x14ac:dyDescent="0.3">
      <c r="A561" s="63" t="s">
        <v>5897</v>
      </c>
      <c r="B561" s="63" t="s">
        <v>2671</v>
      </c>
      <c r="C561" s="63" t="s">
        <v>10992</v>
      </c>
      <c r="D561" s="63" t="e">
        <f>VLOOKUP(B561,#REF!,3,0)</f>
        <v>#REF!</v>
      </c>
      <c r="E561" s="63" t="s">
        <v>11950</v>
      </c>
      <c r="F561" s="63" t="str">
        <f t="shared" si="8"/>
        <v>NON-SPECIFIC</v>
      </c>
    </row>
    <row r="562" spans="1:6" x14ac:dyDescent="0.3">
      <c r="A562" s="63" t="s">
        <v>5897</v>
      </c>
      <c r="B562" s="63" t="s">
        <v>2676</v>
      </c>
      <c r="C562" s="63" t="s">
        <v>10993</v>
      </c>
      <c r="D562" s="63" t="e">
        <f>VLOOKUP(B562,#REF!,3,0)</f>
        <v>#REF!</v>
      </c>
      <c r="E562" s="63" t="s">
        <v>11950</v>
      </c>
      <c r="F562" s="63" t="str">
        <f t="shared" si="8"/>
        <v>NON-SPECIFIC</v>
      </c>
    </row>
    <row r="563" spans="1:6" x14ac:dyDescent="0.3">
      <c r="A563" s="63" t="s">
        <v>5897</v>
      </c>
      <c r="B563" s="63" t="s">
        <v>2081</v>
      </c>
      <c r="C563" s="63" t="s">
        <v>10994</v>
      </c>
      <c r="D563" s="63" t="e">
        <f>VLOOKUP(B563,#REF!,3,0)</f>
        <v>#REF!</v>
      </c>
      <c r="E563" s="63" t="s">
        <v>11950</v>
      </c>
      <c r="F563" s="63" t="str">
        <f t="shared" si="8"/>
        <v>NON-SPECIFIC</v>
      </c>
    </row>
    <row r="564" spans="1:6" x14ac:dyDescent="0.3">
      <c r="A564" s="63" t="s">
        <v>5897</v>
      </c>
      <c r="B564" s="63" t="s">
        <v>2082</v>
      </c>
      <c r="C564" s="63" t="s">
        <v>10995</v>
      </c>
      <c r="D564" s="63" t="e">
        <f>VLOOKUP(B564,#REF!,3,0)</f>
        <v>#REF!</v>
      </c>
      <c r="E564" s="63" t="s">
        <v>11950</v>
      </c>
      <c r="F564" s="63" t="str">
        <f t="shared" si="8"/>
        <v>NON-SPECIFIC</v>
      </c>
    </row>
    <row r="565" spans="1:6" x14ac:dyDescent="0.3">
      <c r="A565" s="63" t="s">
        <v>5897</v>
      </c>
      <c r="B565" s="63" t="s">
        <v>2083</v>
      </c>
      <c r="C565" s="63" t="s">
        <v>10996</v>
      </c>
      <c r="D565" s="63" t="e">
        <f>VLOOKUP(B565,#REF!,3,0)</f>
        <v>#REF!</v>
      </c>
      <c r="E565" s="63" t="s">
        <v>11950</v>
      </c>
      <c r="F565" s="63" t="str">
        <f t="shared" si="8"/>
        <v>NON-SPECIFIC</v>
      </c>
    </row>
    <row r="566" spans="1:6" x14ac:dyDescent="0.3">
      <c r="A566" s="63" t="s">
        <v>5897</v>
      </c>
      <c r="B566" s="63" t="s">
        <v>2084</v>
      </c>
      <c r="C566" s="63" t="s">
        <v>10997</v>
      </c>
      <c r="D566" s="63" t="e">
        <f>VLOOKUP(B566,#REF!,3,0)</f>
        <v>#REF!</v>
      </c>
      <c r="E566" s="63" t="s">
        <v>11950</v>
      </c>
      <c r="F566" s="63" t="str">
        <f t="shared" si="8"/>
        <v>NON-SPECIFIC</v>
      </c>
    </row>
    <row r="567" spans="1:6" x14ac:dyDescent="0.3">
      <c r="A567" s="63" t="s">
        <v>5897</v>
      </c>
      <c r="B567" s="63" t="s">
        <v>2085</v>
      </c>
      <c r="C567" s="63" t="s">
        <v>10998</v>
      </c>
      <c r="D567" s="63" t="e">
        <f>VLOOKUP(B567,#REF!,3,0)</f>
        <v>#REF!</v>
      </c>
      <c r="E567" s="63" t="s">
        <v>11950</v>
      </c>
      <c r="F567" s="63" t="str">
        <f t="shared" si="8"/>
        <v>NON-SPECIFIC</v>
      </c>
    </row>
    <row r="568" spans="1:6" x14ac:dyDescent="0.3">
      <c r="A568" s="63" t="s">
        <v>5897</v>
      </c>
      <c r="B568" s="63" t="s">
        <v>2091</v>
      </c>
      <c r="C568" s="63" t="s">
        <v>10999</v>
      </c>
      <c r="D568" s="63" t="e">
        <f>VLOOKUP(B568,#REF!,3,0)</f>
        <v>#REF!</v>
      </c>
      <c r="E568" s="63" t="s">
        <v>11950</v>
      </c>
      <c r="F568" s="63" t="str">
        <f t="shared" si="8"/>
        <v>NON-SPECIFIC</v>
      </c>
    </row>
    <row r="569" spans="1:6" x14ac:dyDescent="0.3">
      <c r="A569" s="63" t="s">
        <v>5897</v>
      </c>
      <c r="B569" s="63" t="s">
        <v>2092</v>
      </c>
      <c r="C569" s="63" t="s">
        <v>11000</v>
      </c>
      <c r="D569" s="63" t="e">
        <f>VLOOKUP(B569,#REF!,3,0)</f>
        <v>#REF!</v>
      </c>
      <c r="E569" s="63" t="s">
        <v>11950</v>
      </c>
      <c r="F569" s="63" t="str">
        <f t="shared" si="8"/>
        <v>NON-SPECIFIC</v>
      </c>
    </row>
    <row r="570" spans="1:6" x14ac:dyDescent="0.3">
      <c r="A570" s="63" t="s">
        <v>5897</v>
      </c>
      <c r="B570" s="63" t="s">
        <v>2093</v>
      </c>
      <c r="C570" s="63" t="s">
        <v>11001</v>
      </c>
      <c r="D570" s="63" t="e">
        <f>VLOOKUP(B570,#REF!,3,0)</f>
        <v>#REF!</v>
      </c>
      <c r="E570" s="63" t="s">
        <v>11950</v>
      </c>
      <c r="F570" s="63" t="str">
        <f t="shared" si="8"/>
        <v>NON-SPECIFIC</v>
      </c>
    </row>
    <row r="571" spans="1:6" x14ac:dyDescent="0.3">
      <c r="A571" s="63" t="s">
        <v>5897</v>
      </c>
      <c r="B571" s="63" t="s">
        <v>2094</v>
      </c>
      <c r="C571" s="63" t="s">
        <v>11002</v>
      </c>
      <c r="D571" s="63" t="e">
        <f>VLOOKUP(B571,#REF!,3,0)</f>
        <v>#REF!</v>
      </c>
      <c r="E571" s="63" t="s">
        <v>11950</v>
      </c>
      <c r="F571" s="63" t="str">
        <f t="shared" si="8"/>
        <v>NON-SPECIFIC</v>
      </c>
    </row>
    <row r="572" spans="1:6" x14ac:dyDescent="0.3">
      <c r="A572" s="63" t="s">
        <v>5897</v>
      </c>
      <c r="B572" s="63" t="s">
        <v>2095</v>
      </c>
      <c r="C572" s="63" t="s">
        <v>11003</v>
      </c>
      <c r="D572" s="63" t="e">
        <f>VLOOKUP(B572,#REF!,3,0)</f>
        <v>#REF!</v>
      </c>
      <c r="E572" s="63" t="s">
        <v>11950</v>
      </c>
      <c r="F572" s="63" t="str">
        <f t="shared" si="8"/>
        <v>NON-SPECIFIC</v>
      </c>
    </row>
    <row r="573" spans="1:6" x14ac:dyDescent="0.3">
      <c r="A573" s="63" t="s">
        <v>5897</v>
      </c>
      <c r="B573" s="63" t="s">
        <v>2086</v>
      </c>
      <c r="C573" s="63" t="s">
        <v>11004</v>
      </c>
      <c r="D573" s="63" t="e">
        <f>VLOOKUP(B573,#REF!,3,0)</f>
        <v>#REF!</v>
      </c>
      <c r="E573" s="63" t="s">
        <v>11950</v>
      </c>
      <c r="F573" s="63" t="str">
        <f t="shared" si="8"/>
        <v>NON-SPECIFIC</v>
      </c>
    </row>
    <row r="574" spans="1:6" x14ac:dyDescent="0.3">
      <c r="A574" s="63" t="s">
        <v>5897</v>
      </c>
      <c r="B574" s="63" t="s">
        <v>2088</v>
      </c>
      <c r="C574" s="63" t="s">
        <v>11005</v>
      </c>
      <c r="D574" s="63" t="e">
        <f>VLOOKUP(B574,#REF!,3,0)</f>
        <v>#REF!</v>
      </c>
      <c r="E574" s="63" t="s">
        <v>11950</v>
      </c>
      <c r="F574" s="63" t="str">
        <f t="shared" si="8"/>
        <v>NON-SPECIFIC</v>
      </c>
    </row>
    <row r="575" spans="1:6" x14ac:dyDescent="0.3">
      <c r="A575" s="63" t="s">
        <v>5897</v>
      </c>
      <c r="B575" s="63" t="s">
        <v>2087</v>
      </c>
      <c r="C575" s="63" t="s">
        <v>11006</v>
      </c>
      <c r="D575" s="63" t="e">
        <f>VLOOKUP(B575,#REF!,3,0)</f>
        <v>#REF!</v>
      </c>
      <c r="E575" s="63" t="s">
        <v>11950</v>
      </c>
      <c r="F575" s="63" t="str">
        <f t="shared" si="8"/>
        <v>NON-SPECIFIC</v>
      </c>
    </row>
    <row r="576" spans="1:6" x14ac:dyDescent="0.3">
      <c r="A576" s="63" t="s">
        <v>5897</v>
      </c>
      <c r="B576" s="63" t="s">
        <v>2089</v>
      </c>
      <c r="C576" s="63" t="s">
        <v>11007</v>
      </c>
      <c r="D576" s="63" t="e">
        <f>VLOOKUP(B576,#REF!,3,0)</f>
        <v>#REF!</v>
      </c>
      <c r="E576" s="63" t="s">
        <v>11950</v>
      </c>
      <c r="F576" s="63" t="str">
        <f t="shared" si="8"/>
        <v>NON-SPECIFIC</v>
      </c>
    </row>
    <row r="577" spans="1:6" x14ac:dyDescent="0.3">
      <c r="A577" s="63" t="s">
        <v>5897</v>
      </c>
      <c r="B577" s="63" t="s">
        <v>2090</v>
      </c>
      <c r="C577" s="63" t="s">
        <v>11008</v>
      </c>
      <c r="D577" s="63" t="e">
        <f>VLOOKUP(B577,#REF!,3,0)</f>
        <v>#REF!</v>
      </c>
      <c r="E577" s="63" t="s">
        <v>11950</v>
      </c>
      <c r="F577" s="63" t="str">
        <f t="shared" si="8"/>
        <v>NON-SPECIFIC</v>
      </c>
    </row>
    <row r="578" spans="1:6" x14ac:dyDescent="0.3">
      <c r="A578" s="63" t="s">
        <v>5897</v>
      </c>
      <c r="B578" s="63" t="s">
        <v>2075</v>
      </c>
      <c r="C578" s="63" t="s">
        <v>11009</v>
      </c>
      <c r="D578" s="63" t="e">
        <f>VLOOKUP(B578,#REF!,3,0)</f>
        <v>#REF!</v>
      </c>
      <c r="E578" s="63" t="s">
        <v>11950</v>
      </c>
      <c r="F578" s="63" t="str">
        <f t="shared" si="8"/>
        <v>NON-SPECIFIC</v>
      </c>
    </row>
    <row r="579" spans="1:6" x14ac:dyDescent="0.3">
      <c r="A579" s="63" t="s">
        <v>5897</v>
      </c>
      <c r="B579" s="63" t="s">
        <v>2073</v>
      </c>
      <c r="C579" s="63" t="s">
        <v>11010</v>
      </c>
      <c r="D579" s="63" t="e">
        <f>VLOOKUP(B579,#REF!,3,0)</f>
        <v>#REF!</v>
      </c>
      <c r="E579" s="63" t="s">
        <v>11950</v>
      </c>
      <c r="F579" s="63" t="str">
        <f t="shared" ref="F579:F642" si="9">A579</f>
        <v>NON-SPECIFIC</v>
      </c>
    </row>
    <row r="580" spans="1:6" x14ac:dyDescent="0.3">
      <c r="A580" s="63" t="s">
        <v>5897</v>
      </c>
      <c r="B580" s="63" t="s">
        <v>2067</v>
      </c>
      <c r="C580" s="63" t="s">
        <v>11011</v>
      </c>
      <c r="D580" s="63" t="e">
        <f>VLOOKUP(B580,#REF!,3,0)</f>
        <v>#REF!</v>
      </c>
      <c r="E580" s="63" t="s">
        <v>11950</v>
      </c>
      <c r="F580" s="63" t="str">
        <f t="shared" si="9"/>
        <v>NON-SPECIFIC</v>
      </c>
    </row>
    <row r="581" spans="1:6" x14ac:dyDescent="0.3">
      <c r="A581" s="63" t="s">
        <v>5897</v>
      </c>
      <c r="B581" s="63" t="s">
        <v>2069</v>
      </c>
      <c r="C581" s="63" t="s">
        <v>11012</v>
      </c>
      <c r="D581" s="63" t="e">
        <f>VLOOKUP(B581,#REF!,3,0)</f>
        <v>#REF!</v>
      </c>
      <c r="E581" s="63" t="s">
        <v>11950</v>
      </c>
      <c r="F581" s="63" t="str">
        <f t="shared" si="9"/>
        <v>NON-SPECIFIC</v>
      </c>
    </row>
    <row r="582" spans="1:6" x14ac:dyDescent="0.3">
      <c r="A582" s="63" t="s">
        <v>5897</v>
      </c>
      <c r="B582" s="63" t="s">
        <v>2071</v>
      </c>
      <c r="C582" s="63" t="s">
        <v>11013</v>
      </c>
      <c r="D582" s="63" t="e">
        <f>VLOOKUP(B582,#REF!,3,0)</f>
        <v>#REF!</v>
      </c>
      <c r="E582" s="63" t="s">
        <v>11950</v>
      </c>
      <c r="F582" s="63" t="str">
        <f t="shared" si="9"/>
        <v>NON-SPECIFIC</v>
      </c>
    </row>
    <row r="583" spans="1:6" x14ac:dyDescent="0.3">
      <c r="A583" s="63" t="s">
        <v>5897</v>
      </c>
      <c r="B583" s="63" t="s">
        <v>2077</v>
      </c>
      <c r="C583" s="63" t="s">
        <v>11014</v>
      </c>
      <c r="D583" s="63" t="e">
        <f>VLOOKUP(B583,#REF!,3,0)</f>
        <v>#REF!</v>
      </c>
      <c r="E583" s="63" t="s">
        <v>11950</v>
      </c>
      <c r="F583" s="63" t="str">
        <f t="shared" si="9"/>
        <v>NON-SPECIFIC</v>
      </c>
    </row>
    <row r="584" spans="1:6" x14ac:dyDescent="0.3">
      <c r="A584" s="63" t="s">
        <v>5897</v>
      </c>
      <c r="B584" s="63" t="s">
        <v>2079</v>
      </c>
      <c r="C584" s="63" t="s">
        <v>11015</v>
      </c>
      <c r="D584" s="63" t="e">
        <f>VLOOKUP(B584,#REF!,3,0)</f>
        <v>#REF!</v>
      </c>
      <c r="E584" s="63" t="s">
        <v>11950</v>
      </c>
      <c r="F584" s="63" t="str">
        <f t="shared" si="9"/>
        <v>NON-SPECIFIC</v>
      </c>
    </row>
    <row r="585" spans="1:6" x14ac:dyDescent="0.3">
      <c r="A585" s="63" t="s">
        <v>5897</v>
      </c>
      <c r="B585" s="63" t="s">
        <v>2068</v>
      </c>
      <c r="C585" s="63" t="s">
        <v>11016</v>
      </c>
      <c r="D585" s="63" t="e">
        <f>VLOOKUP(B585,#REF!,3,0)</f>
        <v>#REF!</v>
      </c>
      <c r="E585" s="63" t="s">
        <v>11950</v>
      </c>
      <c r="F585" s="63" t="str">
        <f t="shared" si="9"/>
        <v>NON-SPECIFIC</v>
      </c>
    </row>
    <row r="586" spans="1:6" x14ac:dyDescent="0.3">
      <c r="A586" s="63" t="s">
        <v>5897</v>
      </c>
      <c r="B586" s="63" t="s">
        <v>2078</v>
      </c>
      <c r="C586" s="63" t="s">
        <v>11017</v>
      </c>
      <c r="D586" s="63" t="e">
        <f>VLOOKUP(B586,#REF!,3,0)</f>
        <v>#REF!</v>
      </c>
      <c r="E586" s="63" t="s">
        <v>11950</v>
      </c>
      <c r="F586" s="63" t="str">
        <f t="shared" si="9"/>
        <v>NON-SPECIFIC</v>
      </c>
    </row>
    <row r="587" spans="1:6" x14ac:dyDescent="0.3">
      <c r="A587" s="63" t="s">
        <v>5897</v>
      </c>
      <c r="B587" s="63" t="s">
        <v>2070</v>
      </c>
      <c r="C587" s="63" t="s">
        <v>11018</v>
      </c>
      <c r="D587" s="63" t="e">
        <f>VLOOKUP(B587,#REF!,3,0)</f>
        <v>#REF!</v>
      </c>
      <c r="E587" s="63" t="s">
        <v>11950</v>
      </c>
      <c r="F587" s="63" t="str">
        <f t="shared" si="9"/>
        <v>NON-SPECIFIC</v>
      </c>
    </row>
    <row r="588" spans="1:6" x14ac:dyDescent="0.3">
      <c r="A588" s="63" t="s">
        <v>5897</v>
      </c>
      <c r="B588" s="63" t="s">
        <v>2072</v>
      </c>
      <c r="C588" s="63" t="s">
        <v>11019</v>
      </c>
      <c r="D588" s="63" t="e">
        <f>VLOOKUP(B588,#REF!,3,0)</f>
        <v>#REF!</v>
      </c>
      <c r="E588" s="63" t="s">
        <v>11950</v>
      </c>
      <c r="F588" s="63" t="str">
        <f t="shared" si="9"/>
        <v>NON-SPECIFIC</v>
      </c>
    </row>
    <row r="589" spans="1:6" x14ac:dyDescent="0.3">
      <c r="A589" s="63" t="s">
        <v>5897</v>
      </c>
      <c r="B589" s="63" t="s">
        <v>2074</v>
      </c>
      <c r="C589" s="63" t="s">
        <v>11020</v>
      </c>
      <c r="D589" s="63" t="e">
        <f>VLOOKUP(B589,#REF!,3,0)</f>
        <v>#REF!</v>
      </c>
      <c r="E589" s="63" t="s">
        <v>11950</v>
      </c>
      <c r="F589" s="63" t="str">
        <f t="shared" si="9"/>
        <v>NON-SPECIFIC</v>
      </c>
    </row>
    <row r="590" spans="1:6" x14ac:dyDescent="0.3">
      <c r="A590" s="63" t="s">
        <v>5897</v>
      </c>
      <c r="B590" s="63" t="s">
        <v>2076</v>
      </c>
      <c r="C590" s="63" t="s">
        <v>11021</v>
      </c>
      <c r="D590" s="63" t="e">
        <f>VLOOKUP(B590,#REF!,3,0)</f>
        <v>#REF!</v>
      </c>
      <c r="E590" s="63" t="s">
        <v>11950</v>
      </c>
      <c r="F590" s="63" t="str">
        <f t="shared" si="9"/>
        <v>NON-SPECIFIC</v>
      </c>
    </row>
    <row r="591" spans="1:6" x14ac:dyDescent="0.3">
      <c r="A591" s="63" t="s">
        <v>5897</v>
      </c>
      <c r="B591" s="63" t="s">
        <v>2080</v>
      </c>
      <c r="C591" s="63" t="s">
        <v>11022</v>
      </c>
      <c r="D591" s="63" t="e">
        <f>VLOOKUP(B591,#REF!,3,0)</f>
        <v>#REF!</v>
      </c>
      <c r="E591" s="63" t="s">
        <v>11950</v>
      </c>
      <c r="F591" s="63" t="str">
        <f t="shared" si="9"/>
        <v>NON-SPECIFIC</v>
      </c>
    </row>
    <row r="592" spans="1:6" x14ac:dyDescent="0.3">
      <c r="A592" s="63" t="s">
        <v>5897</v>
      </c>
      <c r="B592" s="63" t="s">
        <v>2209</v>
      </c>
      <c r="C592" s="63" t="s">
        <v>11023</v>
      </c>
      <c r="D592" s="63" t="e">
        <f>VLOOKUP(B592,#REF!,3,0)</f>
        <v>#REF!</v>
      </c>
      <c r="E592" s="63" t="s">
        <v>11950</v>
      </c>
      <c r="F592" s="63" t="str">
        <f t="shared" si="9"/>
        <v>NON-SPECIFIC</v>
      </c>
    </row>
    <row r="593" spans="1:6" x14ac:dyDescent="0.3">
      <c r="A593" s="63" t="s">
        <v>5897</v>
      </c>
      <c r="B593" s="63" t="s">
        <v>2210</v>
      </c>
      <c r="C593" s="63" t="s">
        <v>11024</v>
      </c>
      <c r="D593" s="63" t="e">
        <f>VLOOKUP(B593,#REF!,3,0)</f>
        <v>#REF!</v>
      </c>
      <c r="E593" s="63" t="s">
        <v>11950</v>
      </c>
      <c r="F593" s="63" t="str">
        <f t="shared" si="9"/>
        <v>NON-SPECIFIC</v>
      </c>
    </row>
    <row r="594" spans="1:6" x14ac:dyDescent="0.3">
      <c r="A594" s="63" t="s">
        <v>5897</v>
      </c>
      <c r="B594" s="63" t="s">
        <v>2219</v>
      </c>
      <c r="C594" s="63" t="s">
        <v>11025</v>
      </c>
      <c r="D594" s="63" t="e">
        <f>VLOOKUP(B594,#REF!,3,0)</f>
        <v>#REF!</v>
      </c>
      <c r="E594" s="63" t="s">
        <v>11950</v>
      </c>
      <c r="F594" s="63" t="str">
        <f t="shared" si="9"/>
        <v>NON-SPECIFIC</v>
      </c>
    </row>
    <row r="595" spans="1:6" x14ac:dyDescent="0.3">
      <c r="A595" s="63" t="s">
        <v>5897</v>
      </c>
      <c r="B595" s="63" t="s">
        <v>2220</v>
      </c>
      <c r="C595" s="63" t="s">
        <v>11026</v>
      </c>
      <c r="D595" s="63" t="e">
        <f>VLOOKUP(B595,#REF!,3,0)</f>
        <v>#REF!</v>
      </c>
      <c r="E595" s="63" t="s">
        <v>11950</v>
      </c>
      <c r="F595" s="63" t="str">
        <f t="shared" si="9"/>
        <v>NON-SPECIFIC</v>
      </c>
    </row>
    <row r="596" spans="1:6" x14ac:dyDescent="0.3">
      <c r="A596" s="63" t="s">
        <v>5897</v>
      </c>
      <c r="B596" s="63" t="s">
        <v>2215</v>
      </c>
      <c r="C596" s="63" t="s">
        <v>11027</v>
      </c>
      <c r="D596" s="63" t="e">
        <f>VLOOKUP(B596,#REF!,3,0)</f>
        <v>#REF!</v>
      </c>
      <c r="E596" s="63" t="s">
        <v>11950</v>
      </c>
      <c r="F596" s="63" t="str">
        <f t="shared" si="9"/>
        <v>NON-SPECIFIC</v>
      </c>
    </row>
    <row r="597" spans="1:6" x14ac:dyDescent="0.3">
      <c r="A597" s="63" t="s">
        <v>5897</v>
      </c>
      <c r="B597" s="63" t="s">
        <v>2216</v>
      </c>
      <c r="C597" s="63" t="s">
        <v>11028</v>
      </c>
      <c r="D597" s="63" t="e">
        <f>VLOOKUP(B597,#REF!,3,0)</f>
        <v>#REF!</v>
      </c>
      <c r="E597" s="63" t="s">
        <v>11950</v>
      </c>
      <c r="F597" s="63" t="str">
        <f t="shared" si="9"/>
        <v>NON-SPECIFIC</v>
      </c>
    </row>
    <row r="598" spans="1:6" x14ac:dyDescent="0.3">
      <c r="A598" s="63" t="s">
        <v>5897</v>
      </c>
      <c r="B598" s="63" t="s">
        <v>2225</v>
      </c>
      <c r="C598" s="63" t="s">
        <v>11029</v>
      </c>
      <c r="D598" s="63" t="e">
        <f>VLOOKUP(B598,#REF!,3,0)</f>
        <v>#REF!</v>
      </c>
      <c r="E598" s="63" t="s">
        <v>11950</v>
      </c>
      <c r="F598" s="63" t="str">
        <f t="shared" si="9"/>
        <v>NON-SPECIFIC</v>
      </c>
    </row>
    <row r="599" spans="1:6" x14ac:dyDescent="0.3">
      <c r="A599" s="63" t="s">
        <v>5897</v>
      </c>
      <c r="B599" s="63" t="s">
        <v>2226</v>
      </c>
      <c r="C599" s="63" t="s">
        <v>11030</v>
      </c>
      <c r="D599" s="63" t="e">
        <f>VLOOKUP(B599,#REF!,3,0)</f>
        <v>#REF!</v>
      </c>
      <c r="E599" s="63" t="s">
        <v>11950</v>
      </c>
      <c r="F599" s="63" t="str">
        <f t="shared" si="9"/>
        <v>NON-SPECIFIC</v>
      </c>
    </row>
    <row r="600" spans="1:6" x14ac:dyDescent="0.3">
      <c r="A600" s="63" t="s">
        <v>5897</v>
      </c>
      <c r="B600" s="63" t="s">
        <v>2211</v>
      </c>
      <c r="C600" s="63" t="s">
        <v>11031</v>
      </c>
      <c r="D600" s="63" t="e">
        <f>VLOOKUP(B600,#REF!,3,0)</f>
        <v>#REF!</v>
      </c>
      <c r="E600" s="63" t="s">
        <v>11950</v>
      </c>
      <c r="F600" s="63" t="str">
        <f t="shared" si="9"/>
        <v>NON-SPECIFIC</v>
      </c>
    </row>
    <row r="601" spans="1:6" x14ac:dyDescent="0.3">
      <c r="A601" s="63" t="s">
        <v>5897</v>
      </c>
      <c r="B601" s="63" t="s">
        <v>2212</v>
      </c>
      <c r="C601" s="63" t="s">
        <v>11032</v>
      </c>
      <c r="D601" s="63" t="e">
        <f>VLOOKUP(B601,#REF!,3,0)</f>
        <v>#REF!</v>
      </c>
      <c r="E601" s="63" t="s">
        <v>11950</v>
      </c>
      <c r="F601" s="63" t="str">
        <f t="shared" si="9"/>
        <v>NON-SPECIFIC</v>
      </c>
    </row>
    <row r="602" spans="1:6" x14ac:dyDescent="0.3">
      <c r="A602" s="63" t="s">
        <v>5897</v>
      </c>
      <c r="B602" s="63" t="s">
        <v>2221</v>
      </c>
      <c r="C602" s="63" t="s">
        <v>11033</v>
      </c>
      <c r="D602" s="63" t="e">
        <f>VLOOKUP(B602,#REF!,3,0)</f>
        <v>#REF!</v>
      </c>
      <c r="E602" s="63" t="s">
        <v>11950</v>
      </c>
      <c r="F602" s="63" t="str">
        <f t="shared" si="9"/>
        <v>NON-SPECIFIC</v>
      </c>
    </row>
    <row r="603" spans="1:6" x14ac:dyDescent="0.3">
      <c r="A603" s="63" t="s">
        <v>5897</v>
      </c>
      <c r="B603" s="63" t="s">
        <v>2222</v>
      </c>
      <c r="C603" s="63" t="s">
        <v>11034</v>
      </c>
      <c r="D603" s="63" t="e">
        <f>VLOOKUP(B603,#REF!,3,0)</f>
        <v>#REF!</v>
      </c>
      <c r="E603" s="63" t="s">
        <v>11950</v>
      </c>
      <c r="F603" s="63" t="str">
        <f t="shared" si="9"/>
        <v>NON-SPECIFIC</v>
      </c>
    </row>
    <row r="604" spans="1:6" x14ac:dyDescent="0.3">
      <c r="A604" s="63" t="s">
        <v>5897</v>
      </c>
      <c r="B604" s="63" t="s">
        <v>2213</v>
      </c>
      <c r="C604" s="63" t="s">
        <v>11035</v>
      </c>
      <c r="D604" s="63" t="e">
        <f>VLOOKUP(B604,#REF!,3,0)</f>
        <v>#REF!</v>
      </c>
      <c r="E604" s="63" t="s">
        <v>11950</v>
      </c>
      <c r="F604" s="63" t="str">
        <f t="shared" si="9"/>
        <v>NON-SPECIFIC</v>
      </c>
    </row>
    <row r="605" spans="1:6" x14ac:dyDescent="0.3">
      <c r="A605" s="63" t="s">
        <v>5897</v>
      </c>
      <c r="B605" s="63" t="s">
        <v>2214</v>
      </c>
      <c r="C605" s="63" t="s">
        <v>11036</v>
      </c>
      <c r="D605" s="63" t="e">
        <f>VLOOKUP(B605,#REF!,3,0)</f>
        <v>#REF!</v>
      </c>
      <c r="E605" s="63" t="s">
        <v>11950</v>
      </c>
      <c r="F605" s="63" t="str">
        <f t="shared" si="9"/>
        <v>NON-SPECIFIC</v>
      </c>
    </row>
    <row r="606" spans="1:6" x14ac:dyDescent="0.3">
      <c r="A606" s="63" t="s">
        <v>5897</v>
      </c>
      <c r="B606" s="63" t="s">
        <v>2223</v>
      </c>
      <c r="C606" s="63" t="s">
        <v>11037</v>
      </c>
      <c r="D606" s="63" t="e">
        <f>VLOOKUP(B606,#REF!,3,0)</f>
        <v>#REF!</v>
      </c>
      <c r="E606" s="63" t="s">
        <v>11950</v>
      </c>
      <c r="F606" s="63" t="str">
        <f t="shared" si="9"/>
        <v>NON-SPECIFIC</v>
      </c>
    </row>
    <row r="607" spans="1:6" x14ac:dyDescent="0.3">
      <c r="A607" s="63" t="s">
        <v>5897</v>
      </c>
      <c r="B607" s="63" t="s">
        <v>2224</v>
      </c>
      <c r="C607" s="63" t="s">
        <v>11038</v>
      </c>
      <c r="D607" s="63" t="e">
        <f>VLOOKUP(B607,#REF!,3,0)</f>
        <v>#REF!</v>
      </c>
      <c r="E607" s="63" t="s">
        <v>11950</v>
      </c>
      <c r="F607" s="63" t="str">
        <f t="shared" si="9"/>
        <v>NON-SPECIFIC</v>
      </c>
    </row>
    <row r="608" spans="1:6" x14ac:dyDescent="0.3">
      <c r="A608" s="63" t="s">
        <v>5897</v>
      </c>
      <c r="B608" s="63" t="s">
        <v>2217</v>
      </c>
      <c r="C608" s="63" t="s">
        <v>11039</v>
      </c>
      <c r="D608" s="63" t="e">
        <f>VLOOKUP(B608,#REF!,3,0)</f>
        <v>#REF!</v>
      </c>
      <c r="E608" s="63" t="s">
        <v>11950</v>
      </c>
      <c r="F608" s="63" t="str">
        <f t="shared" si="9"/>
        <v>NON-SPECIFIC</v>
      </c>
    </row>
    <row r="609" spans="1:6" x14ac:dyDescent="0.3">
      <c r="A609" s="63" t="s">
        <v>5897</v>
      </c>
      <c r="B609" s="63" t="s">
        <v>2218</v>
      </c>
      <c r="C609" s="63" t="s">
        <v>11040</v>
      </c>
      <c r="D609" s="63" t="e">
        <f>VLOOKUP(B609,#REF!,3,0)</f>
        <v>#REF!</v>
      </c>
      <c r="E609" s="63" t="s">
        <v>11950</v>
      </c>
      <c r="F609" s="63" t="str">
        <f t="shared" si="9"/>
        <v>NON-SPECIFIC</v>
      </c>
    </row>
    <row r="610" spans="1:6" x14ac:dyDescent="0.3">
      <c r="A610" s="63" t="s">
        <v>5897</v>
      </c>
      <c r="B610" s="63" t="s">
        <v>2227</v>
      </c>
      <c r="C610" s="63" t="s">
        <v>11041</v>
      </c>
      <c r="D610" s="63" t="e">
        <f>VLOOKUP(B610,#REF!,3,0)</f>
        <v>#REF!</v>
      </c>
      <c r="E610" s="63" t="s">
        <v>11950</v>
      </c>
      <c r="F610" s="63" t="str">
        <f t="shared" si="9"/>
        <v>NON-SPECIFIC</v>
      </c>
    </row>
    <row r="611" spans="1:6" x14ac:dyDescent="0.3">
      <c r="A611" s="63" t="s">
        <v>5897</v>
      </c>
      <c r="B611" s="63" t="s">
        <v>2228</v>
      </c>
      <c r="C611" s="63" t="s">
        <v>11042</v>
      </c>
      <c r="D611" s="63" t="e">
        <f>VLOOKUP(B611,#REF!,3,0)</f>
        <v>#REF!</v>
      </c>
      <c r="E611" s="63" t="s">
        <v>11950</v>
      </c>
      <c r="F611" s="63" t="str">
        <f t="shared" si="9"/>
        <v>NON-SPECIFIC</v>
      </c>
    </row>
    <row r="612" spans="1:6" x14ac:dyDescent="0.3">
      <c r="A612" s="63" t="s">
        <v>5897</v>
      </c>
      <c r="B612" s="63" t="s">
        <v>2431</v>
      </c>
      <c r="C612" s="63" t="s">
        <v>11043</v>
      </c>
      <c r="D612" s="63" t="e">
        <f>VLOOKUP(B612,#REF!,3,0)</f>
        <v>#REF!</v>
      </c>
      <c r="E612" s="63" t="s">
        <v>11950</v>
      </c>
      <c r="F612" s="63" t="str">
        <f t="shared" si="9"/>
        <v>NON-SPECIFIC</v>
      </c>
    </row>
    <row r="613" spans="1:6" x14ac:dyDescent="0.3">
      <c r="A613" s="63" t="s">
        <v>5897</v>
      </c>
      <c r="B613" s="63" t="s">
        <v>2436</v>
      </c>
      <c r="C613" s="63" t="s">
        <v>11044</v>
      </c>
      <c r="D613" s="63" t="e">
        <f>VLOOKUP(B613,#REF!,3,0)</f>
        <v>#REF!</v>
      </c>
      <c r="E613" s="63" t="s">
        <v>11950</v>
      </c>
      <c r="F613" s="63" t="str">
        <f t="shared" si="9"/>
        <v>NON-SPECIFIC</v>
      </c>
    </row>
    <row r="614" spans="1:6" x14ac:dyDescent="0.3">
      <c r="A614" s="63" t="s">
        <v>5897</v>
      </c>
      <c r="B614" s="63" t="s">
        <v>2432</v>
      </c>
      <c r="C614" s="63" t="s">
        <v>11045</v>
      </c>
      <c r="D614" s="63" t="e">
        <f>VLOOKUP(B614,#REF!,3,0)</f>
        <v>#REF!</v>
      </c>
      <c r="E614" s="63" t="s">
        <v>11950</v>
      </c>
      <c r="F614" s="63" t="str">
        <f t="shared" si="9"/>
        <v>NON-SPECIFIC</v>
      </c>
    </row>
    <row r="615" spans="1:6" x14ac:dyDescent="0.3">
      <c r="A615" s="63" t="s">
        <v>5897</v>
      </c>
      <c r="B615" s="63" t="s">
        <v>2437</v>
      </c>
      <c r="C615" s="63" t="s">
        <v>11046</v>
      </c>
      <c r="D615" s="63" t="e">
        <f>VLOOKUP(B615,#REF!,3,0)</f>
        <v>#REF!</v>
      </c>
      <c r="E615" s="63" t="s">
        <v>11950</v>
      </c>
      <c r="F615" s="63" t="str">
        <f t="shared" si="9"/>
        <v>NON-SPECIFIC</v>
      </c>
    </row>
    <row r="616" spans="1:6" x14ac:dyDescent="0.3">
      <c r="A616" s="63" t="s">
        <v>5897</v>
      </c>
      <c r="B616" s="63" t="s">
        <v>2433</v>
      </c>
      <c r="C616" s="63" t="s">
        <v>11047</v>
      </c>
      <c r="D616" s="63" t="e">
        <f>VLOOKUP(B616,#REF!,3,0)</f>
        <v>#REF!</v>
      </c>
      <c r="E616" s="63" t="s">
        <v>11950</v>
      </c>
      <c r="F616" s="63" t="str">
        <f t="shared" si="9"/>
        <v>NON-SPECIFIC</v>
      </c>
    </row>
    <row r="617" spans="1:6" x14ac:dyDescent="0.3">
      <c r="A617" s="63" t="s">
        <v>5897</v>
      </c>
      <c r="B617" s="63" t="s">
        <v>2438</v>
      </c>
      <c r="C617" s="63" t="s">
        <v>11048</v>
      </c>
      <c r="D617" s="63" t="e">
        <f>VLOOKUP(B617,#REF!,3,0)</f>
        <v>#REF!</v>
      </c>
      <c r="E617" s="63" t="s">
        <v>11950</v>
      </c>
      <c r="F617" s="63" t="str">
        <f t="shared" si="9"/>
        <v>NON-SPECIFIC</v>
      </c>
    </row>
    <row r="618" spans="1:6" x14ac:dyDescent="0.3">
      <c r="A618" s="63" t="s">
        <v>5897</v>
      </c>
      <c r="B618" s="63" t="s">
        <v>2434</v>
      </c>
      <c r="C618" s="63" t="s">
        <v>11049</v>
      </c>
      <c r="D618" s="63" t="e">
        <f>VLOOKUP(B618,#REF!,3,0)</f>
        <v>#REF!</v>
      </c>
      <c r="E618" s="63" t="s">
        <v>11950</v>
      </c>
      <c r="F618" s="63" t="str">
        <f t="shared" si="9"/>
        <v>NON-SPECIFIC</v>
      </c>
    </row>
    <row r="619" spans="1:6" x14ac:dyDescent="0.3">
      <c r="A619" s="63" t="s">
        <v>5897</v>
      </c>
      <c r="B619" s="63" t="s">
        <v>2439</v>
      </c>
      <c r="C619" s="63" t="s">
        <v>11050</v>
      </c>
      <c r="D619" s="63" t="e">
        <f>VLOOKUP(B619,#REF!,3,0)</f>
        <v>#REF!</v>
      </c>
      <c r="E619" s="63" t="s">
        <v>11950</v>
      </c>
      <c r="F619" s="63" t="str">
        <f t="shared" si="9"/>
        <v>NON-SPECIFIC</v>
      </c>
    </row>
    <row r="620" spans="1:6" x14ac:dyDescent="0.3">
      <c r="A620" s="63" t="s">
        <v>5897</v>
      </c>
      <c r="B620" s="63" t="s">
        <v>2435</v>
      </c>
      <c r="C620" s="63" t="s">
        <v>11051</v>
      </c>
      <c r="D620" s="63" t="e">
        <f>VLOOKUP(B620,#REF!,3,0)</f>
        <v>#REF!</v>
      </c>
      <c r="E620" s="63" t="s">
        <v>11950</v>
      </c>
      <c r="F620" s="63" t="str">
        <f t="shared" si="9"/>
        <v>NON-SPECIFIC</v>
      </c>
    </row>
    <row r="621" spans="1:6" x14ac:dyDescent="0.3">
      <c r="A621" s="63" t="s">
        <v>5897</v>
      </c>
      <c r="B621" s="63" t="s">
        <v>2440</v>
      </c>
      <c r="C621" s="63" t="s">
        <v>11052</v>
      </c>
      <c r="D621" s="63" t="e">
        <f>VLOOKUP(B621,#REF!,3,0)</f>
        <v>#REF!</v>
      </c>
      <c r="E621" s="63" t="s">
        <v>11950</v>
      </c>
      <c r="F621" s="63" t="str">
        <f t="shared" si="9"/>
        <v>NON-SPECIFIC</v>
      </c>
    </row>
    <row r="622" spans="1:6" x14ac:dyDescent="0.3">
      <c r="A622" s="63" t="s">
        <v>5897</v>
      </c>
      <c r="B622" s="63" t="s">
        <v>2441</v>
      </c>
      <c r="C622" s="63" t="s">
        <v>11053</v>
      </c>
      <c r="D622" s="63" t="e">
        <f>VLOOKUP(B622,#REF!,3,0)</f>
        <v>#REF!</v>
      </c>
      <c r="E622" s="63" t="s">
        <v>11950</v>
      </c>
      <c r="F622" s="63" t="str">
        <f t="shared" si="9"/>
        <v>NON-SPECIFIC</v>
      </c>
    </row>
    <row r="623" spans="1:6" x14ac:dyDescent="0.3">
      <c r="A623" s="63" t="s">
        <v>5897</v>
      </c>
      <c r="B623" s="63" t="s">
        <v>2442</v>
      </c>
      <c r="C623" s="63" t="s">
        <v>11054</v>
      </c>
      <c r="D623" s="63" t="e">
        <f>VLOOKUP(B623,#REF!,3,0)</f>
        <v>#REF!</v>
      </c>
      <c r="E623" s="63" t="s">
        <v>11950</v>
      </c>
      <c r="F623" s="63" t="str">
        <f t="shared" si="9"/>
        <v>NON-SPECIFIC</v>
      </c>
    </row>
    <row r="624" spans="1:6" x14ac:dyDescent="0.3">
      <c r="A624" s="63" t="s">
        <v>5897</v>
      </c>
      <c r="B624" s="63" t="s">
        <v>2443</v>
      </c>
      <c r="C624" s="63" t="s">
        <v>11055</v>
      </c>
      <c r="D624" s="63" t="e">
        <f>VLOOKUP(B624,#REF!,3,0)</f>
        <v>#REF!</v>
      </c>
      <c r="E624" s="63" t="s">
        <v>11950</v>
      </c>
      <c r="F624" s="63" t="str">
        <f t="shared" si="9"/>
        <v>NON-SPECIFIC</v>
      </c>
    </row>
    <row r="625" spans="1:6" x14ac:dyDescent="0.3">
      <c r="A625" s="63" t="s">
        <v>5897</v>
      </c>
      <c r="B625" s="63" t="s">
        <v>2444</v>
      </c>
      <c r="C625" s="63" t="s">
        <v>11056</v>
      </c>
      <c r="D625" s="63" t="e">
        <f>VLOOKUP(B625,#REF!,3,0)</f>
        <v>#REF!</v>
      </c>
      <c r="E625" s="63" t="s">
        <v>11950</v>
      </c>
      <c r="F625" s="63" t="str">
        <f t="shared" si="9"/>
        <v>NON-SPECIFIC</v>
      </c>
    </row>
    <row r="626" spans="1:6" x14ac:dyDescent="0.3">
      <c r="A626" s="63" t="s">
        <v>5897</v>
      </c>
      <c r="B626" s="63" t="s">
        <v>2445</v>
      </c>
      <c r="C626" s="63" t="s">
        <v>11057</v>
      </c>
      <c r="D626" s="63" t="e">
        <f>VLOOKUP(B626,#REF!,3,0)</f>
        <v>#REF!</v>
      </c>
      <c r="E626" s="63" t="s">
        <v>11950</v>
      </c>
      <c r="F626" s="63" t="str">
        <f t="shared" si="9"/>
        <v>NON-SPECIFIC</v>
      </c>
    </row>
    <row r="627" spans="1:6" x14ac:dyDescent="0.3">
      <c r="A627" s="63" t="s">
        <v>5897</v>
      </c>
      <c r="B627" s="63" t="s">
        <v>2051</v>
      </c>
      <c r="C627" s="63" t="s">
        <v>11058</v>
      </c>
      <c r="D627" s="63" t="e">
        <f>VLOOKUP(B627,#REF!,3,0)</f>
        <v>#REF!</v>
      </c>
      <c r="E627" s="63" t="s">
        <v>11950</v>
      </c>
      <c r="F627" s="63" t="str">
        <f t="shared" si="9"/>
        <v>NON-SPECIFIC</v>
      </c>
    </row>
    <row r="628" spans="1:6" x14ac:dyDescent="0.3">
      <c r="A628" s="63" t="s">
        <v>5897</v>
      </c>
      <c r="B628" s="63" t="s">
        <v>2456</v>
      </c>
      <c r="C628" s="63" t="s">
        <v>11059</v>
      </c>
      <c r="D628" s="63" t="e">
        <f>VLOOKUP(B628,#REF!,3,0)</f>
        <v>#REF!</v>
      </c>
      <c r="E628" s="63" t="s">
        <v>11950</v>
      </c>
      <c r="F628" s="63" t="str">
        <f t="shared" si="9"/>
        <v>NON-SPECIFIC</v>
      </c>
    </row>
    <row r="629" spans="1:6" x14ac:dyDescent="0.3">
      <c r="A629" s="63" t="s">
        <v>5897</v>
      </c>
      <c r="B629" s="63" t="s">
        <v>2461</v>
      </c>
      <c r="C629" s="63" t="s">
        <v>11060</v>
      </c>
      <c r="D629" s="63" t="e">
        <f>VLOOKUP(B629,#REF!,3,0)</f>
        <v>#REF!</v>
      </c>
      <c r="E629" s="63" t="s">
        <v>11950</v>
      </c>
      <c r="F629" s="63" t="str">
        <f t="shared" si="9"/>
        <v>NON-SPECIFIC</v>
      </c>
    </row>
    <row r="630" spans="1:6" x14ac:dyDescent="0.3">
      <c r="A630" s="63" t="s">
        <v>5897</v>
      </c>
      <c r="B630" s="63" t="s">
        <v>2457</v>
      </c>
      <c r="C630" s="63" t="s">
        <v>11061</v>
      </c>
      <c r="D630" s="63" t="e">
        <f>VLOOKUP(B630,#REF!,3,0)</f>
        <v>#REF!</v>
      </c>
      <c r="E630" s="63" t="s">
        <v>11950</v>
      </c>
      <c r="F630" s="63" t="str">
        <f t="shared" si="9"/>
        <v>NON-SPECIFIC</v>
      </c>
    </row>
    <row r="631" spans="1:6" x14ac:dyDescent="0.3">
      <c r="A631" s="63" t="s">
        <v>5897</v>
      </c>
      <c r="B631" s="63" t="s">
        <v>2462</v>
      </c>
      <c r="C631" s="63" t="s">
        <v>11062</v>
      </c>
      <c r="D631" s="63" t="e">
        <f>VLOOKUP(B631,#REF!,3,0)</f>
        <v>#REF!</v>
      </c>
      <c r="E631" s="63" t="s">
        <v>11950</v>
      </c>
      <c r="F631" s="63" t="str">
        <f t="shared" si="9"/>
        <v>NON-SPECIFIC</v>
      </c>
    </row>
    <row r="632" spans="1:6" x14ac:dyDescent="0.3">
      <c r="A632" s="63" t="s">
        <v>5897</v>
      </c>
      <c r="B632" s="63" t="s">
        <v>2459</v>
      </c>
      <c r="C632" s="63" t="s">
        <v>11063</v>
      </c>
      <c r="D632" s="63" t="e">
        <f>VLOOKUP(B632,#REF!,3,0)</f>
        <v>#REF!</v>
      </c>
      <c r="E632" s="63" t="s">
        <v>11950</v>
      </c>
      <c r="F632" s="63" t="str">
        <f t="shared" si="9"/>
        <v>NON-SPECIFIC</v>
      </c>
    </row>
    <row r="633" spans="1:6" x14ac:dyDescent="0.3">
      <c r="A633" s="63" t="s">
        <v>5897</v>
      </c>
      <c r="B633" s="63" t="s">
        <v>2464</v>
      </c>
      <c r="C633" s="63" t="s">
        <v>11064</v>
      </c>
      <c r="D633" s="63" t="e">
        <f>VLOOKUP(B633,#REF!,3,0)</f>
        <v>#REF!</v>
      </c>
      <c r="E633" s="63" t="s">
        <v>11950</v>
      </c>
      <c r="F633" s="63" t="str">
        <f t="shared" si="9"/>
        <v>NON-SPECIFIC</v>
      </c>
    </row>
    <row r="634" spans="1:6" x14ac:dyDescent="0.3">
      <c r="A634" s="63" t="s">
        <v>5897</v>
      </c>
      <c r="B634" s="63" t="s">
        <v>2458</v>
      </c>
      <c r="C634" s="63" t="s">
        <v>11065</v>
      </c>
      <c r="D634" s="63" t="e">
        <f>VLOOKUP(B634,#REF!,3,0)</f>
        <v>#REF!</v>
      </c>
      <c r="E634" s="63" t="s">
        <v>11950</v>
      </c>
      <c r="F634" s="63" t="str">
        <f t="shared" si="9"/>
        <v>NON-SPECIFIC</v>
      </c>
    </row>
    <row r="635" spans="1:6" x14ac:dyDescent="0.3">
      <c r="A635" s="63" t="s">
        <v>5897</v>
      </c>
      <c r="B635" s="63" t="s">
        <v>2463</v>
      </c>
      <c r="C635" s="63" t="s">
        <v>11066</v>
      </c>
      <c r="D635" s="63" t="e">
        <f>VLOOKUP(B635,#REF!,3,0)</f>
        <v>#REF!</v>
      </c>
      <c r="E635" s="63" t="s">
        <v>11950</v>
      </c>
      <c r="F635" s="63" t="str">
        <f t="shared" si="9"/>
        <v>NON-SPECIFIC</v>
      </c>
    </row>
    <row r="636" spans="1:6" x14ac:dyDescent="0.3">
      <c r="A636" s="63" t="s">
        <v>5897</v>
      </c>
      <c r="B636" s="63" t="s">
        <v>2460</v>
      </c>
      <c r="C636" s="63" t="s">
        <v>11067</v>
      </c>
      <c r="D636" s="63" t="e">
        <f>VLOOKUP(B636,#REF!,3,0)</f>
        <v>#REF!</v>
      </c>
      <c r="E636" s="63" t="s">
        <v>11950</v>
      </c>
      <c r="F636" s="63" t="str">
        <f t="shared" si="9"/>
        <v>NON-SPECIFIC</v>
      </c>
    </row>
    <row r="637" spans="1:6" x14ac:dyDescent="0.3">
      <c r="A637" s="63" t="s">
        <v>5897</v>
      </c>
      <c r="B637" s="63" t="s">
        <v>2465</v>
      </c>
      <c r="C637" s="63" t="s">
        <v>11068</v>
      </c>
      <c r="D637" s="63" t="e">
        <f>VLOOKUP(B637,#REF!,3,0)</f>
        <v>#REF!</v>
      </c>
      <c r="E637" s="63" t="s">
        <v>11950</v>
      </c>
      <c r="F637" s="63" t="str">
        <f t="shared" si="9"/>
        <v>NON-SPECIFIC</v>
      </c>
    </row>
    <row r="638" spans="1:6" x14ac:dyDescent="0.3">
      <c r="A638" s="63" t="s">
        <v>5897</v>
      </c>
      <c r="B638" s="63" t="s">
        <v>2186</v>
      </c>
      <c r="C638" s="63" t="s">
        <v>11069</v>
      </c>
      <c r="D638" s="63" t="e">
        <f>VLOOKUP(B638,#REF!,3,0)</f>
        <v>#REF!</v>
      </c>
      <c r="E638" s="63" t="s">
        <v>11950</v>
      </c>
      <c r="F638" s="63" t="str">
        <f t="shared" si="9"/>
        <v>NON-SPECIFIC</v>
      </c>
    </row>
    <row r="639" spans="1:6" x14ac:dyDescent="0.3">
      <c r="A639" s="63" t="s">
        <v>5897</v>
      </c>
      <c r="B639" s="63" t="s">
        <v>2185</v>
      </c>
      <c r="C639" s="63" t="s">
        <v>11070</v>
      </c>
      <c r="D639" s="63" t="e">
        <f>VLOOKUP(B639,#REF!,3,0)</f>
        <v>#REF!</v>
      </c>
      <c r="E639" s="63" t="s">
        <v>11950</v>
      </c>
      <c r="F639" s="63" t="str">
        <f t="shared" si="9"/>
        <v>NON-SPECIFIC</v>
      </c>
    </row>
    <row r="640" spans="1:6" x14ac:dyDescent="0.3">
      <c r="A640" s="63" t="s">
        <v>5897</v>
      </c>
      <c r="B640" s="63" t="s">
        <v>2426</v>
      </c>
      <c r="C640" s="63" t="s">
        <v>11071</v>
      </c>
      <c r="D640" s="63" t="e">
        <f>VLOOKUP(B640,#REF!,3,0)</f>
        <v>#REF!</v>
      </c>
      <c r="E640" s="63" t="s">
        <v>11950</v>
      </c>
      <c r="F640" s="63" t="str">
        <f t="shared" si="9"/>
        <v>NON-SPECIFIC</v>
      </c>
    </row>
    <row r="641" spans="1:6" x14ac:dyDescent="0.3">
      <c r="A641" s="63" t="s">
        <v>5897</v>
      </c>
      <c r="B641" s="63" t="s">
        <v>2427</v>
      </c>
      <c r="C641" s="63" t="s">
        <v>11072</v>
      </c>
      <c r="D641" s="63" t="e">
        <f>VLOOKUP(B641,#REF!,3,0)</f>
        <v>#REF!</v>
      </c>
      <c r="E641" s="63" t="s">
        <v>11950</v>
      </c>
      <c r="F641" s="63" t="str">
        <f t="shared" si="9"/>
        <v>NON-SPECIFIC</v>
      </c>
    </row>
    <row r="642" spans="1:6" x14ac:dyDescent="0.3">
      <c r="A642" s="63" t="s">
        <v>5897</v>
      </c>
      <c r="B642" s="63" t="s">
        <v>2428</v>
      </c>
      <c r="C642" s="63" t="s">
        <v>11073</v>
      </c>
      <c r="D642" s="63" t="e">
        <f>VLOOKUP(B642,#REF!,3,0)</f>
        <v>#REF!</v>
      </c>
      <c r="E642" s="63" t="s">
        <v>11950</v>
      </c>
      <c r="F642" s="63" t="str">
        <f t="shared" si="9"/>
        <v>NON-SPECIFIC</v>
      </c>
    </row>
    <row r="643" spans="1:6" x14ac:dyDescent="0.3">
      <c r="A643" s="63" t="s">
        <v>5897</v>
      </c>
      <c r="B643" s="63" t="s">
        <v>2429</v>
      </c>
      <c r="C643" s="63" t="s">
        <v>11074</v>
      </c>
      <c r="D643" s="63" t="e">
        <f>VLOOKUP(B643,#REF!,3,0)</f>
        <v>#REF!</v>
      </c>
      <c r="E643" s="63" t="s">
        <v>11950</v>
      </c>
      <c r="F643" s="63" t="str">
        <f t="shared" ref="F643:F706" si="10">A643</f>
        <v>NON-SPECIFIC</v>
      </c>
    </row>
    <row r="644" spans="1:6" x14ac:dyDescent="0.3">
      <c r="A644" s="63" t="s">
        <v>5897</v>
      </c>
      <c r="B644" s="63" t="s">
        <v>2430</v>
      </c>
      <c r="C644" s="63" t="s">
        <v>11075</v>
      </c>
      <c r="D644" s="63" t="e">
        <f>VLOOKUP(B644,#REF!,3,0)</f>
        <v>#REF!</v>
      </c>
      <c r="E644" s="63" t="s">
        <v>11950</v>
      </c>
      <c r="F644" s="63" t="str">
        <f t="shared" si="10"/>
        <v>NON-SPECIFIC</v>
      </c>
    </row>
    <row r="645" spans="1:6" x14ac:dyDescent="0.3">
      <c r="A645" s="63" t="s">
        <v>5897</v>
      </c>
      <c r="B645" s="63" t="s">
        <v>2816</v>
      </c>
      <c r="C645" s="63" t="s">
        <v>11076</v>
      </c>
      <c r="D645" s="63" t="e">
        <f>VLOOKUP(B645,#REF!,3,0)</f>
        <v>#REF!</v>
      </c>
      <c r="E645" s="63" t="s">
        <v>11950</v>
      </c>
      <c r="F645" s="63" t="str">
        <f t="shared" si="10"/>
        <v>NON-SPECIFIC</v>
      </c>
    </row>
    <row r="646" spans="1:6" x14ac:dyDescent="0.3">
      <c r="A646" s="63" t="s">
        <v>5897</v>
      </c>
      <c r="B646" s="63" t="s">
        <v>2826</v>
      </c>
      <c r="C646" s="63" t="s">
        <v>11077</v>
      </c>
      <c r="D646" s="63" t="e">
        <f>VLOOKUP(B646,#REF!,3,0)</f>
        <v>#REF!</v>
      </c>
      <c r="E646" s="63" t="s">
        <v>11950</v>
      </c>
      <c r="F646" s="63" t="str">
        <f t="shared" si="10"/>
        <v>NON-SPECIFIC</v>
      </c>
    </row>
    <row r="647" spans="1:6" x14ac:dyDescent="0.3">
      <c r="A647" s="63" t="s">
        <v>5897</v>
      </c>
      <c r="B647" s="63" t="s">
        <v>2836</v>
      </c>
      <c r="C647" s="63" t="s">
        <v>11078</v>
      </c>
      <c r="D647" s="63" t="e">
        <f>VLOOKUP(B647,#REF!,3,0)</f>
        <v>#REF!</v>
      </c>
      <c r="E647" s="63" t="s">
        <v>11950</v>
      </c>
      <c r="F647" s="63" t="str">
        <f t="shared" si="10"/>
        <v>NON-SPECIFIC</v>
      </c>
    </row>
    <row r="648" spans="1:6" x14ac:dyDescent="0.3">
      <c r="A648" s="63" t="s">
        <v>5897</v>
      </c>
      <c r="B648" s="63" t="s">
        <v>2821</v>
      </c>
      <c r="C648" s="63" t="s">
        <v>11079</v>
      </c>
      <c r="D648" s="63" t="e">
        <f>VLOOKUP(B648,#REF!,3,0)</f>
        <v>#REF!</v>
      </c>
      <c r="E648" s="63" t="s">
        <v>11950</v>
      </c>
      <c r="F648" s="63" t="str">
        <f t="shared" si="10"/>
        <v>NON-SPECIFIC</v>
      </c>
    </row>
    <row r="649" spans="1:6" x14ac:dyDescent="0.3">
      <c r="A649" s="63" t="s">
        <v>5897</v>
      </c>
      <c r="B649" s="63" t="s">
        <v>2831</v>
      </c>
      <c r="C649" s="63" t="s">
        <v>11080</v>
      </c>
      <c r="D649" s="63" t="e">
        <f>VLOOKUP(B649,#REF!,3,0)</f>
        <v>#REF!</v>
      </c>
      <c r="E649" s="63" t="s">
        <v>11950</v>
      </c>
      <c r="F649" s="63" t="str">
        <f t="shared" si="10"/>
        <v>NON-SPECIFIC</v>
      </c>
    </row>
    <row r="650" spans="1:6" x14ac:dyDescent="0.3">
      <c r="A650" s="63" t="s">
        <v>5897</v>
      </c>
      <c r="B650" s="63" t="s">
        <v>2841</v>
      </c>
      <c r="C650" s="63" t="s">
        <v>11081</v>
      </c>
      <c r="D650" s="63" t="e">
        <f>VLOOKUP(B650,#REF!,3,0)</f>
        <v>#REF!</v>
      </c>
      <c r="E650" s="63" t="s">
        <v>11950</v>
      </c>
      <c r="F650" s="63" t="str">
        <f t="shared" si="10"/>
        <v>NON-SPECIFIC</v>
      </c>
    </row>
    <row r="651" spans="1:6" x14ac:dyDescent="0.3">
      <c r="A651" s="63" t="s">
        <v>5897</v>
      </c>
      <c r="B651" s="63" t="s">
        <v>2817</v>
      </c>
      <c r="C651" s="63" t="s">
        <v>11082</v>
      </c>
      <c r="D651" s="63" t="e">
        <f>VLOOKUP(B651,#REF!,3,0)</f>
        <v>#REF!</v>
      </c>
      <c r="E651" s="63" t="s">
        <v>11950</v>
      </c>
      <c r="F651" s="63" t="str">
        <f t="shared" si="10"/>
        <v>NON-SPECIFIC</v>
      </c>
    </row>
    <row r="652" spans="1:6" x14ac:dyDescent="0.3">
      <c r="A652" s="63" t="s">
        <v>5897</v>
      </c>
      <c r="B652" s="63" t="s">
        <v>2827</v>
      </c>
      <c r="C652" s="63" t="s">
        <v>11083</v>
      </c>
      <c r="D652" s="63" t="e">
        <f>VLOOKUP(B652,#REF!,3,0)</f>
        <v>#REF!</v>
      </c>
      <c r="E652" s="63" t="s">
        <v>11950</v>
      </c>
      <c r="F652" s="63" t="str">
        <f t="shared" si="10"/>
        <v>NON-SPECIFIC</v>
      </c>
    </row>
    <row r="653" spans="1:6" x14ac:dyDescent="0.3">
      <c r="A653" s="63" t="s">
        <v>5897</v>
      </c>
      <c r="B653" s="63" t="s">
        <v>2837</v>
      </c>
      <c r="C653" s="63" t="s">
        <v>11084</v>
      </c>
      <c r="D653" s="63" t="e">
        <f>VLOOKUP(B653,#REF!,3,0)</f>
        <v>#REF!</v>
      </c>
      <c r="E653" s="63" t="s">
        <v>11950</v>
      </c>
      <c r="F653" s="63" t="str">
        <f t="shared" si="10"/>
        <v>NON-SPECIFIC</v>
      </c>
    </row>
    <row r="654" spans="1:6" x14ac:dyDescent="0.3">
      <c r="A654" s="63" t="s">
        <v>5897</v>
      </c>
      <c r="B654" s="63" t="s">
        <v>2822</v>
      </c>
      <c r="C654" s="63" t="s">
        <v>11085</v>
      </c>
      <c r="D654" s="63" t="e">
        <f>VLOOKUP(B654,#REF!,3,0)</f>
        <v>#REF!</v>
      </c>
      <c r="E654" s="63" t="s">
        <v>11950</v>
      </c>
      <c r="F654" s="63" t="str">
        <f t="shared" si="10"/>
        <v>NON-SPECIFIC</v>
      </c>
    </row>
    <row r="655" spans="1:6" x14ac:dyDescent="0.3">
      <c r="A655" s="63" t="s">
        <v>5897</v>
      </c>
      <c r="B655" s="63" t="s">
        <v>2832</v>
      </c>
      <c r="C655" s="63" t="s">
        <v>11086</v>
      </c>
      <c r="D655" s="63" t="e">
        <f>VLOOKUP(B655,#REF!,3,0)</f>
        <v>#REF!</v>
      </c>
      <c r="E655" s="63" t="s">
        <v>11950</v>
      </c>
      <c r="F655" s="63" t="str">
        <f t="shared" si="10"/>
        <v>NON-SPECIFIC</v>
      </c>
    </row>
    <row r="656" spans="1:6" x14ac:dyDescent="0.3">
      <c r="A656" s="63" t="s">
        <v>5897</v>
      </c>
      <c r="B656" s="63" t="s">
        <v>2842</v>
      </c>
      <c r="C656" s="63" t="s">
        <v>11087</v>
      </c>
      <c r="D656" s="63" t="e">
        <f>VLOOKUP(B656,#REF!,3,0)</f>
        <v>#REF!</v>
      </c>
      <c r="E656" s="63" t="s">
        <v>11950</v>
      </c>
      <c r="F656" s="63" t="str">
        <f t="shared" si="10"/>
        <v>NON-SPECIFIC</v>
      </c>
    </row>
    <row r="657" spans="1:6" x14ac:dyDescent="0.3">
      <c r="A657" s="63" t="s">
        <v>5897</v>
      </c>
      <c r="B657" s="63" t="s">
        <v>2818</v>
      </c>
      <c r="C657" s="63" t="s">
        <v>11088</v>
      </c>
      <c r="D657" s="63" t="e">
        <f>VLOOKUP(B657,#REF!,3,0)</f>
        <v>#REF!</v>
      </c>
      <c r="E657" s="63" t="s">
        <v>11950</v>
      </c>
      <c r="F657" s="63" t="str">
        <f t="shared" si="10"/>
        <v>NON-SPECIFIC</v>
      </c>
    </row>
    <row r="658" spans="1:6" x14ac:dyDescent="0.3">
      <c r="A658" s="63" t="s">
        <v>5897</v>
      </c>
      <c r="B658" s="63" t="s">
        <v>2828</v>
      </c>
      <c r="C658" s="63" t="s">
        <v>11089</v>
      </c>
      <c r="D658" s="63" t="e">
        <f>VLOOKUP(B658,#REF!,3,0)</f>
        <v>#REF!</v>
      </c>
      <c r="E658" s="63" t="s">
        <v>11950</v>
      </c>
      <c r="F658" s="63" t="str">
        <f t="shared" si="10"/>
        <v>NON-SPECIFIC</v>
      </c>
    </row>
    <row r="659" spans="1:6" x14ac:dyDescent="0.3">
      <c r="A659" s="63" t="s">
        <v>5897</v>
      </c>
      <c r="B659" s="63" t="s">
        <v>2838</v>
      </c>
      <c r="C659" s="63" t="s">
        <v>11090</v>
      </c>
      <c r="D659" s="63" t="e">
        <f>VLOOKUP(B659,#REF!,3,0)</f>
        <v>#REF!</v>
      </c>
      <c r="E659" s="63" t="s">
        <v>11950</v>
      </c>
      <c r="F659" s="63" t="str">
        <f t="shared" si="10"/>
        <v>NON-SPECIFIC</v>
      </c>
    </row>
    <row r="660" spans="1:6" x14ac:dyDescent="0.3">
      <c r="A660" s="63" t="s">
        <v>5897</v>
      </c>
      <c r="B660" s="63" t="s">
        <v>2823</v>
      </c>
      <c r="C660" s="63" t="s">
        <v>11091</v>
      </c>
      <c r="D660" s="63" t="e">
        <f>VLOOKUP(B660,#REF!,3,0)</f>
        <v>#REF!</v>
      </c>
      <c r="E660" s="63" t="s">
        <v>11950</v>
      </c>
      <c r="F660" s="63" t="str">
        <f t="shared" si="10"/>
        <v>NON-SPECIFIC</v>
      </c>
    </row>
    <row r="661" spans="1:6" x14ac:dyDescent="0.3">
      <c r="A661" s="63" t="s">
        <v>5897</v>
      </c>
      <c r="B661" s="63" t="s">
        <v>2833</v>
      </c>
      <c r="C661" s="63" t="s">
        <v>11092</v>
      </c>
      <c r="D661" s="63" t="e">
        <f>VLOOKUP(B661,#REF!,3,0)</f>
        <v>#REF!</v>
      </c>
      <c r="E661" s="63" t="s">
        <v>11950</v>
      </c>
      <c r="F661" s="63" t="str">
        <f t="shared" si="10"/>
        <v>NON-SPECIFIC</v>
      </c>
    </row>
    <row r="662" spans="1:6" x14ac:dyDescent="0.3">
      <c r="A662" s="63" t="s">
        <v>5897</v>
      </c>
      <c r="B662" s="63" t="s">
        <v>2843</v>
      </c>
      <c r="C662" s="63" t="s">
        <v>11093</v>
      </c>
      <c r="D662" s="63" t="e">
        <f>VLOOKUP(B662,#REF!,3,0)</f>
        <v>#REF!</v>
      </c>
      <c r="E662" s="63" t="s">
        <v>11950</v>
      </c>
      <c r="F662" s="63" t="str">
        <f t="shared" si="10"/>
        <v>NON-SPECIFIC</v>
      </c>
    </row>
    <row r="663" spans="1:6" x14ac:dyDescent="0.3">
      <c r="A663" s="63" t="s">
        <v>5897</v>
      </c>
      <c r="B663" s="63" t="s">
        <v>2819</v>
      </c>
      <c r="C663" s="63" t="s">
        <v>11094</v>
      </c>
      <c r="D663" s="63" t="e">
        <f>VLOOKUP(B663,#REF!,3,0)</f>
        <v>#REF!</v>
      </c>
      <c r="E663" s="63" t="s">
        <v>11950</v>
      </c>
      <c r="F663" s="63" t="str">
        <f t="shared" si="10"/>
        <v>NON-SPECIFIC</v>
      </c>
    </row>
    <row r="664" spans="1:6" x14ac:dyDescent="0.3">
      <c r="A664" s="63" t="s">
        <v>5897</v>
      </c>
      <c r="B664" s="63" t="s">
        <v>2829</v>
      </c>
      <c r="C664" s="63" t="s">
        <v>11095</v>
      </c>
      <c r="D664" s="63" t="e">
        <f>VLOOKUP(B664,#REF!,3,0)</f>
        <v>#REF!</v>
      </c>
      <c r="E664" s="63" t="s">
        <v>11950</v>
      </c>
      <c r="F664" s="63" t="str">
        <f t="shared" si="10"/>
        <v>NON-SPECIFIC</v>
      </c>
    </row>
    <row r="665" spans="1:6" x14ac:dyDescent="0.3">
      <c r="A665" s="63" t="s">
        <v>5897</v>
      </c>
      <c r="B665" s="63" t="s">
        <v>2839</v>
      </c>
      <c r="C665" s="63" t="s">
        <v>11096</v>
      </c>
      <c r="D665" s="63" t="e">
        <f>VLOOKUP(B665,#REF!,3,0)</f>
        <v>#REF!</v>
      </c>
      <c r="E665" s="63" t="s">
        <v>11950</v>
      </c>
      <c r="F665" s="63" t="str">
        <f t="shared" si="10"/>
        <v>NON-SPECIFIC</v>
      </c>
    </row>
    <row r="666" spans="1:6" x14ac:dyDescent="0.3">
      <c r="A666" s="63" t="s">
        <v>5897</v>
      </c>
      <c r="B666" s="63" t="s">
        <v>2824</v>
      </c>
      <c r="C666" s="63" t="s">
        <v>11097</v>
      </c>
      <c r="D666" s="63" t="e">
        <f>VLOOKUP(B666,#REF!,3,0)</f>
        <v>#REF!</v>
      </c>
      <c r="E666" s="63" t="s">
        <v>11950</v>
      </c>
      <c r="F666" s="63" t="str">
        <f t="shared" si="10"/>
        <v>NON-SPECIFIC</v>
      </c>
    </row>
    <row r="667" spans="1:6" x14ac:dyDescent="0.3">
      <c r="A667" s="63" t="s">
        <v>5897</v>
      </c>
      <c r="B667" s="63" t="s">
        <v>2834</v>
      </c>
      <c r="C667" s="63" t="s">
        <v>11098</v>
      </c>
      <c r="D667" s="63" t="e">
        <f>VLOOKUP(B667,#REF!,3,0)</f>
        <v>#REF!</v>
      </c>
      <c r="E667" s="63" t="s">
        <v>11950</v>
      </c>
      <c r="F667" s="63" t="str">
        <f t="shared" si="10"/>
        <v>NON-SPECIFIC</v>
      </c>
    </row>
    <row r="668" spans="1:6" x14ac:dyDescent="0.3">
      <c r="A668" s="63" t="s">
        <v>5897</v>
      </c>
      <c r="B668" s="63" t="s">
        <v>2844</v>
      </c>
      <c r="C668" s="63" t="s">
        <v>11099</v>
      </c>
      <c r="D668" s="63" t="e">
        <f>VLOOKUP(B668,#REF!,3,0)</f>
        <v>#REF!</v>
      </c>
      <c r="E668" s="63" t="s">
        <v>11950</v>
      </c>
      <c r="F668" s="63" t="str">
        <f t="shared" si="10"/>
        <v>NON-SPECIFIC</v>
      </c>
    </row>
    <row r="669" spans="1:6" x14ac:dyDescent="0.3">
      <c r="A669" s="63" t="s">
        <v>5897</v>
      </c>
      <c r="B669" s="63" t="s">
        <v>2820</v>
      </c>
      <c r="C669" s="63" t="s">
        <v>11100</v>
      </c>
      <c r="D669" s="63" t="e">
        <f>VLOOKUP(B669,#REF!,3,0)</f>
        <v>#REF!</v>
      </c>
      <c r="E669" s="63" t="s">
        <v>11950</v>
      </c>
      <c r="F669" s="63" t="str">
        <f t="shared" si="10"/>
        <v>NON-SPECIFIC</v>
      </c>
    </row>
    <row r="670" spans="1:6" x14ac:dyDescent="0.3">
      <c r="A670" s="63" t="s">
        <v>5897</v>
      </c>
      <c r="B670" s="63" t="s">
        <v>2830</v>
      </c>
      <c r="C670" s="63" t="s">
        <v>11101</v>
      </c>
      <c r="D670" s="63" t="e">
        <f>VLOOKUP(B670,#REF!,3,0)</f>
        <v>#REF!</v>
      </c>
      <c r="E670" s="63" t="s">
        <v>11950</v>
      </c>
      <c r="F670" s="63" t="str">
        <f t="shared" si="10"/>
        <v>NON-SPECIFIC</v>
      </c>
    </row>
    <row r="671" spans="1:6" x14ac:dyDescent="0.3">
      <c r="A671" s="63" t="s">
        <v>5897</v>
      </c>
      <c r="B671" s="63" t="s">
        <v>2840</v>
      </c>
      <c r="C671" s="63" t="s">
        <v>11102</v>
      </c>
      <c r="D671" s="63" t="e">
        <f>VLOOKUP(B671,#REF!,3,0)</f>
        <v>#REF!</v>
      </c>
      <c r="E671" s="63" t="s">
        <v>11950</v>
      </c>
      <c r="F671" s="63" t="str">
        <f t="shared" si="10"/>
        <v>NON-SPECIFIC</v>
      </c>
    </row>
    <row r="672" spans="1:6" x14ac:dyDescent="0.3">
      <c r="A672" s="63" t="s">
        <v>5897</v>
      </c>
      <c r="B672" s="63" t="s">
        <v>2825</v>
      </c>
      <c r="C672" s="63" t="s">
        <v>11103</v>
      </c>
      <c r="D672" s="63" t="e">
        <f>VLOOKUP(B672,#REF!,3,0)</f>
        <v>#REF!</v>
      </c>
      <c r="E672" s="63" t="s">
        <v>11950</v>
      </c>
      <c r="F672" s="63" t="str">
        <f t="shared" si="10"/>
        <v>NON-SPECIFIC</v>
      </c>
    </row>
    <row r="673" spans="1:6" x14ac:dyDescent="0.3">
      <c r="A673" s="63" t="s">
        <v>5897</v>
      </c>
      <c r="B673" s="63" t="s">
        <v>2835</v>
      </c>
      <c r="C673" s="63" t="s">
        <v>11104</v>
      </c>
      <c r="D673" s="63" t="e">
        <f>VLOOKUP(B673,#REF!,3,0)</f>
        <v>#REF!</v>
      </c>
      <c r="E673" s="63" t="s">
        <v>11950</v>
      </c>
      <c r="F673" s="63" t="str">
        <f t="shared" si="10"/>
        <v>NON-SPECIFIC</v>
      </c>
    </row>
    <row r="674" spans="1:6" x14ac:dyDescent="0.3">
      <c r="A674" s="63" t="s">
        <v>5897</v>
      </c>
      <c r="B674" s="63" t="s">
        <v>2845</v>
      </c>
      <c r="C674" s="63" t="s">
        <v>11105</v>
      </c>
      <c r="D674" s="63" t="e">
        <f>VLOOKUP(B674,#REF!,3,0)</f>
        <v>#REF!</v>
      </c>
      <c r="E674" s="63" t="s">
        <v>11950</v>
      </c>
      <c r="F674" s="63" t="str">
        <f t="shared" si="10"/>
        <v>NON-SPECIFIC</v>
      </c>
    </row>
    <row r="675" spans="1:6" x14ac:dyDescent="0.3">
      <c r="A675" s="63" t="s">
        <v>5897</v>
      </c>
      <c r="B675" s="63" t="s">
        <v>2866</v>
      </c>
      <c r="C675" s="63" t="s">
        <v>11106</v>
      </c>
      <c r="D675" s="63" t="e">
        <f>VLOOKUP(B675,#REF!,3,0)</f>
        <v>#REF!</v>
      </c>
      <c r="E675" s="63" t="s">
        <v>11950</v>
      </c>
      <c r="F675" s="63" t="str">
        <f t="shared" si="10"/>
        <v>NON-SPECIFIC</v>
      </c>
    </row>
    <row r="676" spans="1:6" x14ac:dyDescent="0.3">
      <c r="A676" s="63" t="s">
        <v>5897</v>
      </c>
      <c r="B676" s="63" t="s">
        <v>2876</v>
      </c>
      <c r="C676" s="63" t="s">
        <v>11107</v>
      </c>
      <c r="D676" s="63" t="e">
        <f>VLOOKUP(B676,#REF!,3,0)</f>
        <v>#REF!</v>
      </c>
      <c r="E676" s="63" t="s">
        <v>11950</v>
      </c>
      <c r="F676" s="63" t="str">
        <f t="shared" si="10"/>
        <v>NON-SPECIFIC</v>
      </c>
    </row>
    <row r="677" spans="1:6" x14ac:dyDescent="0.3">
      <c r="A677" s="63" t="s">
        <v>5897</v>
      </c>
      <c r="B677" s="63" t="s">
        <v>2871</v>
      </c>
      <c r="C677" s="63" t="s">
        <v>11108</v>
      </c>
      <c r="D677" s="63" t="e">
        <f>VLOOKUP(B677,#REF!,3,0)</f>
        <v>#REF!</v>
      </c>
      <c r="E677" s="63" t="s">
        <v>11950</v>
      </c>
      <c r="F677" s="63" t="str">
        <f t="shared" si="10"/>
        <v>NON-SPECIFIC</v>
      </c>
    </row>
    <row r="678" spans="1:6" x14ac:dyDescent="0.3">
      <c r="A678" s="63" t="s">
        <v>5897</v>
      </c>
      <c r="B678" s="63" t="s">
        <v>2881</v>
      </c>
      <c r="C678" s="63" t="s">
        <v>11109</v>
      </c>
      <c r="D678" s="63" t="e">
        <f>VLOOKUP(B678,#REF!,3,0)</f>
        <v>#REF!</v>
      </c>
      <c r="E678" s="63" t="s">
        <v>11950</v>
      </c>
      <c r="F678" s="63" t="str">
        <f t="shared" si="10"/>
        <v>NON-SPECIFIC</v>
      </c>
    </row>
    <row r="679" spans="1:6" x14ac:dyDescent="0.3">
      <c r="A679" s="63" t="s">
        <v>5897</v>
      </c>
      <c r="B679" s="63" t="s">
        <v>2867</v>
      </c>
      <c r="C679" s="63" t="s">
        <v>11110</v>
      </c>
      <c r="D679" s="63" t="e">
        <f>VLOOKUP(B679,#REF!,3,0)</f>
        <v>#REF!</v>
      </c>
      <c r="E679" s="63" t="s">
        <v>11950</v>
      </c>
      <c r="F679" s="63" t="str">
        <f t="shared" si="10"/>
        <v>NON-SPECIFIC</v>
      </c>
    </row>
    <row r="680" spans="1:6" x14ac:dyDescent="0.3">
      <c r="A680" s="63" t="s">
        <v>5897</v>
      </c>
      <c r="B680" s="63" t="s">
        <v>2877</v>
      </c>
      <c r="C680" s="63" t="s">
        <v>11111</v>
      </c>
      <c r="D680" s="63" t="e">
        <f>VLOOKUP(B680,#REF!,3,0)</f>
        <v>#REF!</v>
      </c>
      <c r="E680" s="63" t="s">
        <v>11950</v>
      </c>
      <c r="F680" s="63" t="str">
        <f t="shared" si="10"/>
        <v>NON-SPECIFIC</v>
      </c>
    </row>
    <row r="681" spans="1:6" x14ac:dyDescent="0.3">
      <c r="A681" s="63" t="s">
        <v>5897</v>
      </c>
      <c r="B681" s="63" t="s">
        <v>2872</v>
      </c>
      <c r="C681" s="63" t="s">
        <v>11112</v>
      </c>
      <c r="D681" s="63" t="e">
        <f>VLOOKUP(B681,#REF!,3,0)</f>
        <v>#REF!</v>
      </c>
      <c r="E681" s="63" t="s">
        <v>11950</v>
      </c>
      <c r="F681" s="63" t="str">
        <f t="shared" si="10"/>
        <v>NON-SPECIFIC</v>
      </c>
    </row>
    <row r="682" spans="1:6" x14ac:dyDescent="0.3">
      <c r="A682" s="63" t="s">
        <v>5897</v>
      </c>
      <c r="B682" s="63" t="s">
        <v>2882</v>
      </c>
      <c r="C682" s="63" t="s">
        <v>11113</v>
      </c>
      <c r="D682" s="63" t="e">
        <f>VLOOKUP(B682,#REF!,3,0)</f>
        <v>#REF!</v>
      </c>
      <c r="E682" s="63" t="s">
        <v>11950</v>
      </c>
      <c r="F682" s="63" t="str">
        <f t="shared" si="10"/>
        <v>NON-SPECIFIC</v>
      </c>
    </row>
    <row r="683" spans="1:6" x14ac:dyDescent="0.3">
      <c r="A683" s="63" t="s">
        <v>5897</v>
      </c>
      <c r="B683" s="63" t="s">
        <v>2868</v>
      </c>
      <c r="C683" s="63" t="s">
        <v>11114</v>
      </c>
      <c r="D683" s="63" t="e">
        <f>VLOOKUP(B683,#REF!,3,0)</f>
        <v>#REF!</v>
      </c>
      <c r="E683" s="63" t="s">
        <v>11950</v>
      </c>
      <c r="F683" s="63" t="str">
        <f t="shared" si="10"/>
        <v>NON-SPECIFIC</v>
      </c>
    </row>
    <row r="684" spans="1:6" x14ac:dyDescent="0.3">
      <c r="A684" s="63" t="s">
        <v>5897</v>
      </c>
      <c r="B684" s="63" t="s">
        <v>2878</v>
      </c>
      <c r="C684" s="63" t="s">
        <v>11115</v>
      </c>
      <c r="D684" s="63" t="e">
        <f>VLOOKUP(B684,#REF!,3,0)</f>
        <v>#REF!</v>
      </c>
      <c r="E684" s="63" t="s">
        <v>11950</v>
      </c>
      <c r="F684" s="63" t="str">
        <f t="shared" si="10"/>
        <v>NON-SPECIFIC</v>
      </c>
    </row>
    <row r="685" spans="1:6" x14ac:dyDescent="0.3">
      <c r="A685" s="63" t="s">
        <v>5897</v>
      </c>
      <c r="B685" s="63" t="s">
        <v>2873</v>
      </c>
      <c r="C685" s="63" t="s">
        <v>11116</v>
      </c>
      <c r="D685" s="63" t="e">
        <f>VLOOKUP(B685,#REF!,3,0)</f>
        <v>#REF!</v>
      </c>
      <c r="E685" s="63" t="s">
        <v>11950</v>
      </c>
      <c r="F685" s="63" t="str">
        <f t="shared" si="10"/>
        <v>NON-SPECIFIC</v>
      </c>
    </row>
    <row r="686" spans="1:6" x14ac:dyDescent="0.3">
      <c r="A686" s="63" t="s">
        <v>5897</v>
      </c>
      <c r="B686" s="63" t="s">
        <v>2883</v>
      </c>
      <c r="C686" s="63" t="s">
        <v>11117</v>
      </c>
      <c r="D686" s="63" t="e">
        <f>VLOOKUP(B686,#REF!,3,0)</f>
        <v>#REF!</v>
      </c>
      <c r="E686" s="63" t="s">
        <v>11950</v>
      </c>
      <c r="F686" s="63" t="str">
        <f t="shared" si="10"/>
        <v>NON-SPECIFIC</v>
      </c>
    </row>
    <row r="687" spans="1:6" x14ac:dyDescent="0.3">
      <c r="A687" s="63" t="s">
        <v>5897</v>
      </c>
      <c r="B687" s="63" t="s">
        <v>2869</v>
      </c>
      <c r="C687" s="63" t="s">
        <v>11118</v>
      </c>
      <c r="D687" s="63" t="e">
        <f>VLOOKUP(B687,#REF!,3,0)</f>
        <v>#REF!</v>
      </c>
      <c r="E687" s="63" t="s">
        <v>11950</v>
      </c>
      <c r="F687" s="63" t="str">
        <f t="shared" si="10"/>
        <v>NON-SPECIFIC</v>
      </c>
    </row>
    <row r="688" spans="1:6" x14ac:dyDescent="0.3">
      <c r="A688" s="63" t="s">
        <v>5897</v>
      </c>
      <c r="B688" s="63" t="s">
        <v>2879</v>
      </c>
      <c r="C688" s="63" t="s">
        <v>11119</v>
      </c>
      <c r="D688" s="63" t="e">
        <f>VLOOKUP(B688,#REF!,3,0)</f>
        <v>#REF!</v>
      </c>
      <c r="E688" s="63" t="s">
        <v>11950</v>
      </c>
      <c r="F688" s="63" t="str">
        <f t="shared" si="10"/>
        <v>NON-SPECIFIC</v>
      </c>
    </row>
    <row r="689" spans="1:6" x14ac:dyDescent="0.3">
      <c r="A689" s="63" t="s">
        <v>5897</v>
      </c>
      <c r="B689" s="63" t="s">
        <v>2874</v>
      </c>
      <c r="C689" s="63" t="s">
        <v>11120</v>
      </c>
      <c r="D689" s="63" t="e">
        <f>VLOOKUP(B689,#REF!,3,0)</f>
        <v>#REF!</v>
      </c>
      <c r="E689" s="63" t="s">
        <v>11950</v>
      </c>
      <c r="F689" s="63" t="str">
        <f t="shared" si="10"/>
        <v>NON-SPECIFIC</v>
      </c>
    </row>
    <row r="690" spans="1:6" x14ac:dyDescent="0.3">
      <c r="A690" s="63" t="s">
        <v>5897</v>
      </c>
      <c r="B690" s="63" t="s">
        <v>2884</v>
      </c>
      <c r="C690" s="63" t="s">
        <v>11121</v>
      </c>
      <c r="D690" s="63" t="e">
        <f>VLOOKUP(B690,#REF!,3,0)</f>
        <v>#REF!</v>
      </c>
      <c r="E690" s="63" t="s">
        <v>11950</v>
      </c>
      <c r="F690" s="63" t="str">
        <f t="shared" si="10"/>
        <v>NON-SPECIFIC</v>
      </c>
    </row>
    <row r="691" spans="1:6" x14ac:dyDescent="0.3">
      <c r="A691" s="63" t="s">
        <v>5897</v>
      </c>
      <c r="B691" s="63" t="s">
        <v>2870</v>
      </c>
      <c r="C691" s="63" t="s">
        <v>11122</v>
      </c>
      <c r="D691" s="63" t="e">
        <f>VLOOKUP(B691,#REF!,3,0)</f>
        <v>#REF!</v>
      </c>
      <c r="E691" s="63" t="s">
        <v>11950</v>
      </c>
      <c r="F691" s="63" t="str">
        <f t="shared" si="10"/>
        <v>NON-SPECIFIC</v>
      </c>
    </row>
    <row r="692" spans="1:6" x14ac:dyDescent="0.3">
      <c r="A692" s="63" t="s">
        <v>5897</v>
      </c>
      <c r="B692" s="63" t="s">
        <v>2880</v>
      </c>
      <c r="C692" s="63" t="s">
        <v>11123</v>
      </c>
      <c r="D692" s="63" t="e">
        <f>VLOOKUP(B692,#REF!,3,0)</f>
        <v>#REF!</v>
      </c>
      <c r="E692" s="63" t="s">
        <v>11950</v>
      </c>
      <c r="F692" s="63" t="str">
        <f t="shared" si="10"/>
        <v>NON-SPECIFIC</v>
      </c>
    </row>
    <row r="693" spans="1:6" x14ac:dyDescent="0.3">
      <c r="A693" s="63" t="s">
        <v>5897</v>
      </c>
      <c r="B693" s="63" t="s">
        <v>2875</v>
      </c>
      <c r="C693" s="63" t="s">
        <v>11124</v>
      </c>
      <c r="D693" s="63" t="e">
        <f>VLOOKUP(B693,#REF!,3,0)</f>
        <v>#REF!</v>
      </c>
      <c r="E693" s="63" t="s">
        <v>11950</v>
      </c>
      <c r="F693" s="63" t="str">
        <f t="shared" si="10"/>
        <v>NON-SPECIFIC</v>
      </c>
    </row>
    <row r="694" spans="1:6" x14ac:dyDescent="0.3">
      <c r="A694" s="63" t="s">
        <v>5897</v>
      </c>
      <c r="B694" s="63" t="s">
        <v>2885</v>
      </c>
      <c r="C694" s="63" t="s">
        <v>11125</v>
      </c>
      <c r="D694" s="63" t="e">
        <f>VLOOKUP(B694,#REF!,3,0)</f>
        <v>#REF!</v>
      </c>
      <c r="E694" s="63" t="s">
        <v>11950</v>
      </c>
      <c r="F694" s="63" t="str">
        <f t="shared" si="10"/>
        <v>NON-SPECIFIC</v>
      </c>
    </row>
    <row r="695" spans="1:6" x14ac:dyDescent="0.3">
      <c r="A695" s="63" t="s">
        <v>5897</v>
      </c>
      <c r="B695" s="63" t="s">
        <v>2598</v>
      </c>
      <c r="C695" s="63" t="s">
        <v>11126</v>
      </c>
      <c r="D695" s="63" t="e">
        <f>VLOOKUP(B695,#REF!,3,0)</f>
        <v>#REF!</v>
      </c>
      <c r="E695" s="63" t="s">
        <v>11950</v>
      </c>
      <c r="F695" s="63" t="str">
        <f t="shared" si="10"/>
        <v>NON-SPECIFIC</v>
      </c>
    </row>
    <row r="696" spans="1:6" x14ac:dyDescent="0.3">
      <c r="A696" s="63" t="s">
        <v>5897</v>
      </c>
      <c r="B696" s="63" t="s">
        <v>2608</v>
      </c>
      <c r="C696" s="63" t="s">
        <v>11127</v>
      </c>
      <c r="D696" s="63" t="e">
        <f>VLOOKUP(B696,#REF!,3,0)</f>
        <v>#REF!</v>
      </c>
      <c r="E696" s="63" t="s">
        <v>11950</v>
      </c>
      <c r="F696" s="63" t="str">
        <f t="shared" si="10"/>
        <v>NON-SPECIFIC</v>
      </c>
    </row>
    <row r="697" spans="1:6" x14ac:dyDescent="0.3">
      <c r="A697" s="63" t="s">
        <v>5897</v>
      </c>
      <c r="B697" s="63" t="s">
        <v>2603</v>
      </c>
      <c r="C697" s="63" t="s">
        <v>11128</v>
      </c>
      <c r="D697" s="63" t="e">
        <f>VLOOKUP(B697,#REF!,3,0)</f>
        <v>#REF!</v>
      </c>
      <c r="E697" s="63" t="s">
        <v>11950</v>
      </c>
      <c r="F697" s="63" t="str">
        <f t="shared" si="10"/>
        <v>NON-SPECIFIC</v>
      </c>
    </row>
    <row r="698" spans="1:6" x14ac:dyDescent="0.3">
      <c r="A698" s="63" t="s">
        <v>5897</v>
      </c>
      <c r="B698" s="63" t="s">
        <v>2613</v>
      </c>
      <c r="C698" s="63" t="s">
        <v>11129</v>
      </c>
      <c r="D698" s="63" t="e">
        <f>VLOOKUP(B698,#REF!,3,0)</f>
        <v>#REF!</v>
      </c>
      <c r="E698" s="63" t="s">
        <v>11950</v>
      </c>
      <c r="F698" s="63" t="str">
        <f t="shared" si="10"/>
        <v>NON-SPECIFIC</v>
      </c>
    </row>
    <row r="699" spans="1:6" x14ac:dyDescent="0.3">
      <c r="A699" s="63" t="s">
        <v>5897</v>
      </c>
      <c r="B699" s="63" t="s">
        <v>2599</v>
      </c>
      <c r="C699" s="63" t="s">
        <v>11130</v>
      </c>
      <c r="D699" s="63" t="e">
        <f>VLOOKUP(B699,#REF!,3,0)</f>
        <v>#REF!</v>
      </c>
      <c r="E699" s="63" t="s">
        <v>11950</v>
      </c>
      <c r="F699" s="63" t="str">
        <f t="shared" si="10"/>
        <v>NON-SPECIFIC</v>
      </c>
    </row>
    <row r="700" spans="1:6" x14ac:dyDescent="0.3">
      <c r="A700" s="63" t="s">
        <v>5897</v>
      </c>
      <c r="B700" s="63" t="s">
        <v>2609</v>
      </c>
      <c r="C700" s="63" t="s">
        <v>11131</v>
      </c>
      <c r="D700" s="63" t="e">
        <f>VLOOKUP(B700,#REF!,3,0)</f>
        <v>#REF!</v>
      </c>
      <c r="E700" s="63" t="s">
        <v>11950</v>
      </c>
      <c r="F700" s="63" t="str">
        <f t="shared" si="10"/>
        <v>NON-SPECIFIC</v>
      </c>
    </row>
    <row r="701" spans="1:6" x14ac:dyDescent="0.3">
      <c r="A701" s="63" t="s">
        <v>5897</v>
      </c>
      <c r="B701" s="63" t="s">
        <v>2604</v>
      </c>
      <c r="C701" s="63" t="s">
        <v>11132</v>
      </c>
      <c r="D701" s="63" t="e">
        <f>VLOOKUP(B701,#REF!,3,0)</f>
        <v>#REF!</v>
      </c>
      <c r="E701" s="63" t="s">
        <v>11950</v>
      </c>
      <c r="F701" s="63" t="str">
        <f t="shared" si="10"/>
        <v>NON-SPECIFIC</v>
      </c>
    </row>
    <row r="702" spans="1:6" x14ac:dyDescent="0.3">
      <c r="A702" s="63" t="s">
        <v>5897</v>
      </c>
      <c r="B702" s="63" t="s">
        <v>2614</v>
      </c>
      <c r="C702" s="63" t="s">
        <v>11133</v>
      </c>
      <c r="D702" s="63" t="e">
        <f>VLOOKUP(B702,#REF!,3,0)</f>
        <v>#REF!</v>
      </c>
      <c r="E702" s="63" t="s">
        <v>11950</v>
      </c>
      <c r="F702" s="63" t="str">
        <f t="shared" si="10"/>
        <v>NON-SPECIFIC</v>
      </c>
    </row>
    <row r="703" spans="1:6" x14ac:dyDescent="0.3">
      <c r="A703" s="63" t="s">
        <v>5897</v>
      </c>
      <c r="B703" s="63" t="s">
        <v>2600</v>
      </c>
      <c r="C703" s="63" t="s">
        <v>11134</v>
      </c>
      <c r="D703" s="63" t="e">
        <f>VLOOKUP(B703,#REF!,3,0)</f>
        <v>#REF!</v>
      </c>
      <c r="E703" s="63" t="s">
        <v>11950</v>
      </c>
      <c r="F703" s="63" t="str">
        <f t="shared" si="10"/>
        <v>NON-SPECIFIC</v>
      </c>
    </row>
    <row r="704" spans="1:6" x14ac:dyDescent="0.3">
      <c r="A704" s="63" t="s">
        <v>5897</v>
      </c>
      <c r="B704" s="63" t="s">
        <v>2610</v>
      </c>
      <c r="C704" s="63" t="s">
        <v>11135</v>
      </c>
      <c r="D704" s="63" t="e">
        <f>VLOOKUP(B704,#REF!,3,0)</f>
        <v>#REF!</v>
      </c>
      <c r="E704" s="63" t="s">
        <v>11950</v>
      </c>
      <c r="F704" s="63" t="str">
        <f t="shared" si="10"/>
        <v>NON-SPECIFIC</v>
      </c>
    </row>
    <row r="705" spans="1:6" x14ac:dyDescent="0.3">
      <c r="A705" s="63" t="s">
        <v>5897</v>
      </c>
      <c r="B705" s="63" t="s">
        <v>2605</v>
      </c>
      <c r="C705" s="63" t="s">
        <v>11136</v>
      </c>
      <c r="D705" s="63" t="e">
        <f>VLOOKUP(B705,#REF!,3,0)</f>
        <v>#REF!</v>
      </c>
      <c r="E705" s="63" t="s">
        <v>11950</v>
      </c>
      <c r="F705" s="63" t="str">
        <f t="shared" si="10"/>
        <v>NON-SPECIFIC</v>
      </c>
    </row>
    <row r="706" spans="1:6" x14ac:dyDescent="0.3">
      <c r="A706" s="63" t="s">
        <v>5897</v>
      </c>
      <c r="B706" s="63" t="s">
        <v>2615</v>
      </c>
      <c r="C706" s="63" t="s">
        <v>11137</v>
      </c>
      <c r="D706" s="63" t="e">
        <f>VLOOKUP(B706,#REF!,3,0)</f>
        <v>#REF!</v>
      </c>
      <c r="E706" s="63" t="s">
        <v>11950</v>
      </c>
      <c r="F706" s="63" t="str">
        <f t="shared" si="10"/>
        <v>NON-SPECIFIC</v>
      </c>
    </row>
    <row r="707" spans="1:6" x14ac:dyDescent="0.3">
      <c r="A707" s="63" t="s">
        <v>5897</v>
      </c>
      <c r="B707" s="63" t="s">
        <v>2601</v>
      </c>
      <c r="C707" s="63" t="s">
        <v>11138</v>
      </c>
      <c r="D707" s="63" t="e">
        <f>VLOOKUP(B707,#REF!,3,0)</f>
        <v>#REF!</v>
      </c>
      <c r="E707" s="63" t="s">
        <v>11950</v>
      </c>
      <c r="F707" s="63" t="str">
        <f t="shared" ref="F707:F770" si="11">A707</f>
        <v>NON-SPECIFIC</v>
      </c>
    </row>
    <row r="708" spans="1:6" x14ac:dyDescent="0.3">
      <c r="A708" s="63" t="s">
        <v>5897</v>
      </c>
      <c r="B708" s="63" t="s">
        <v>2611</v>
      </c>
      <c r="C708" s="63" t="s">
        <v>11139</v>
      </c>
      <c r="D708" s="63" t="e">
        <f>VLOOKUP(B708,#REF!,3,0)</f>
        <v>#REF!</v>
      </c>
      <c r="E708" s="63" t="s">
        <v>11950</v>
      </c>
      <c r="F708" s="63" t="str">
        <f t="shared" si="11"/>
        <v>NON-SPECIFIC</v>
      </c>
    </row>
    <row r="709" spans="1:6" x14ac:dyDescent="0.3">
      <c r="A709" s="63" t="s">
        <v>5897</v>
      </c>
      <c r="B709" s="63" t="s">
        <v>2606</v>
      </c>
      <c r="C709" s="63" t="s">
        <v>11140</v>
      </c>
      <c r="D709" s="63" t="e">
        <f>VLOOKUP(B709,#REF!,3,0)</f>
        <v>#REF!</v>
      </c>
      <c r="E709" s="63" t="s">
        <v>11950</v>
      </c>
      <c r="F709" s="63" t="str">
        <f t="shared" si="11"/>
        <v>NON-SPECIFIC</v>
      </c>
    </row>
    <row r="710" spans="1:6" x14ac:dyDescent="0.3">
      <c r="A710" s="63" t="s">
        <v>5897</v>
      </c>
      <c r="B710" s="63" t="s">
        <v>2616</v>
      </c>
      <c r="C710" s="63" t="s">
        <v>11141</v>
      </c>
      <c r="D710" s="63" t="e">
        <f>VLOOKUP(B710,#REF!,3,0)</f>
        <v>#REF!</v>
      </c>
      <c r="E710" s="63" t="s">
        <v>11950</v>
      </c>
      <c r="F710" s="63" t="str">
        <f t="shared" si="11"/>
        <v>NON-SPECIFIC</v>
      </c>
    </row>
    <row r="711" spans="1:6" x14ac:dyDescent="0.3">
      <c r="A711" s="63" t="s">
        <v>5897</v>
      </c>
      <c r="B711" s="63" t="s">
        <v>2602</v>
      </c>
      <c r="C711" s="63" t="s">
        <v>11142</v>
      </c>
      <c r="D711" s="63" t="e">
        <f>VLOOKUP(B711,#REF!,3,0)</f>
        <v>#REF!</v>
      </c>
      <c r="E711" s="63" t="s">
        <v>11950</v>
      </c>
      <c r="F711" s="63" t="str">
        <f t="shared" si="11"/>
        <v>NON-SPECIFIC</v>
      </c>
    </row>
    <row r="712" spans="1:6" x14ac:dyDescent="0.3">
      <c r="A712" s="63" t="s">
        <v>5897</v>
      </c>
      <c r="B712" s="63" t="s">
        <v>2612</v>
      </c>
      <c r="C712" s="63" t="s">
        <v>11143</v>
      </c>
      <c r="D712" s="63" t="e">
        <f>VLOOKUP(B712,#REF!,3,0)</f>
        <v>#REF!</v>
      </c>
      <c r="E712" s="63" t="s">
        <v>11950</v>
      </c>
      <c r="F712" s="63" t="str">
        <f t="shared" si="11"/>
        <v>NON-SPECIFIC</v>
      </c>
    </row>
    <row r="713" spans="1:6" x14ac:dyDescent="0.3">
      <c r="A713" s="63" t="s">
        <v>5897</v>
      </c>
      <c r="B713" s="63" t="s">
        <v>2607</v>
      </c>
      <c r="C713" s="63" t="s">
        <v>11144</v>
      </c>
      <c r="D713" s="63" t="e">
        <f>VLOOKUP(B713,#REF!,3,0)</f>
        <v>#REF!</v>
      </c>
      <c r="E713" s="63" t="s">
        <v>11950</v>
      </c>
      <c r="F713" s="63" t="str">
        <f t="shared" si="11"/>
        <v>NON-SPECIFIC</v>
      </c>
    </row>
    <row r="714" spans="1:6" x14ac:dyDescent="0.3">
      <c r="A714" s="63" t="s">
        <v>5897</v>
      </c>
      <c r="B714" s="63" t="s">
        <v>2617</v>
      </c>
      <c r="C714" s="63" t="s">
        <v>11145</v>
      </c>
      <c r="D714" s="63" t="e">
        <f>VLOOKUP(B714,#REF!,3,0)</f>
        <v>#REF!</v>
      </c>
      <c r="E714" s="63" t="s">
        <v>11950</v>
      </c>
      <c r="F714" s="63" t="str">
        <f t="shared" si="11"/>
        <v>NON-SPECIFIC</v>
      </c>
    </row>
    <row r="715" spans="1:6" x14ac:dyDescent="0.3">
      <c r="A715" s="63" t="s">
        <v>5897</v>
      </c>
      <c r="B715" s="63" t="s">
        <v>2486</v>
      </c>
      <c r="C715" s="63" t="s">
        <v>11146</v>
      </c>
      <c r="D715" s="63" t="e">
        <f>VLOOKUP(B715,#REF!,3,0)</f>
        <v>#REF!</v>
      </c>
      <c r="E715" s="63" t="s">
        <v>11950</v>
      </c>
      <c r="F715" s="63" t="str">
        <f t="shared" si="11"/>
        <v>NON-SPECIFIC</v>
      </c>
    </row>
    <row r="716" spans="1:6" x14ac:dyDescent="0.3">
      <c r="A716" s="63" t="s">
        <v>5897</v>
      </c>
      <c r="B716" s="63" t="s">
        <v>2496</v>
      </c>
      <c r="C716" s="63" t="s">
        <v>11147</v>
      </c>
      <c r="D716" s="63" t="e">
        <f>VLOOKUP(B716,#REF!,3,0)</f>
        <v>#REF!</v>
      </c>
      <c r="E716" s="63" t="s">
        <v>11950</v>
      </c>
      <c r="F716" s="63" t="str">
        <f t="shared" si="11"/>
        <v>NON-SPECIFIC</v>
      </c>
    </row>
    <row r="717" spans="1:6" x14ac:dyDescent="0.3">
      <c r="A717" s="63" t="s">
        <v>5897</v>
      </c>
      <c r="B717" s="63" t="s">
        <v>2506</v>
      </c>
      <c r="C717" s="63" t="s">
        <v>11148</v>
      </c>
      <c r="D717" s="63" t="e">
        <f>VLOOKUP(B717,#REF!,3,0)</f>
        <v>#REF!</v>
      </c>
      <c r="E717" s="63" t="s">
        <v>11950</v>
      </c>
      <c r="F717" s="63" t="str">
        <f t="shared" si="11"/>
        <v>NON-SPECIFIC</v>
      </c>
    </row>
    <row r="718" spans="1:6" x14ac:dyDescent="0.3">
      <c r="A718" s="63" t="s">
        <v>5897</v>
      </c>
      <c r="B718" s="63" t="s">
        <v>2491</v>
      </c>
      <c r="C718" s="63" t="s">
        <v>11149</v>
      </c>
      <c r="D718" s="63" t="e">
        <f>VLOOKUP(B718,#REF!,3,0)</f>
        <v>#REF!</v>
      </c>
      <c r="E718" s="63" t="s">
        <v>11950</v>
      </c>
      <c r="F718" s="63" t="str">
        <f t="shared" si="11"/>
        <v>NON-SPECIFIC</v>
      </c>
    </row>
    <row r="719" spans="1:6" x14ac:dyDescent="0.3">
      <c r="A719" s="63" t="s">
        <v>5897</v>
      </c>
      <c r="B719" s="63" t="s">
        <v>2501</v>
      </c>
      <c r="C719" s="63" t="s">
        <v>11150</v>
      </c>
      <c r="D719" s="63" t="e">
        <f>VLOOKUP(B719,#REF!,3,0)</f>
        <v>#REF!</v>
      </c>
      <c r="E719" s="63" t="s">
        <v>11950</v>
      </c>
      <c r="F719" s="63" t="str">
        <f t="shared" si="11"/>
        <v>NON-SPECIFIC</v>
      </c>
    </row>
    <row r="720" spans="1:6" x14ac:dyDescent="0.3">
      <c r="A720" s="63" t="s">
        <v>5897</v>
      </c>
      <c r="B720" s="63" t="s">
        <v>2511</v>
      </c>
      <c r="C720" s="63" t="s">
        <v>11151</v>
      </c>
      <c r="D720" s="63" t="e">
        <f>VLOOKUP(B720,#REF!,3,0)</f>
        <v>#REF!</v>
      </c>
      <c r="E720" s="63" t="s">
        <v>11950</v>
      </c>
      <c r="F720" s="63" t="str">
        <f t="shared" si="11"/>
        <v>NON-SPECIFIC</v>
      </c>
    </row>
    <row r="721" spans="1:6" x14ac:dyDescent="0.3">
      <c r="A721" s="63" t="s">
        <v>5897</v>
      </c>
      <c r="B721" s="63" t="s">
        <v>2487</v>
      </c>
      <c r="C721" s="63" t="s">
        <v>11152</v>
      </c>
      <c r="D721" s="63" t="e">
        <f>VLOOKUP(B721,#REF!,3,0)</f>
        <v>#REF!</v>
      </c>
      <c r="E721" s="63" t="s">
        <v>11950</v>
      </c>
      <c r="F721" s="63" t="str">
        <f t="shared" si="11"/>
        <v>NON-SPECIFIC</v>
      </c>
    </row>
    <row r="722" spans="1:6" x14ac:dyDescent="0.3">
      <c r="A722" s="63" t="s">
        <v>5897</v>
      </c>
      <c r="B722" s="63" t="s">
        <v>2497</v>
      </c>
      <c r="C722" s="63" t="s">
        <v>11153</v>
      </c>
      <c r="D722" s="63" t="e">
        <f>VLOOKUP(B722,#REF!,3,0)</f>
        <v>#REF!</v>
      </c>
      <c r="E722" s="63" t="s">
        <v>11950</v>
      </c>
      <c r="F722" s="63" t="str">
        <f t="shared" si="11"/>
        <v>NON-SPECIFIC</v>
      </c>
    </row>
    <row r="723" spans="1:6" x14ac:dyDescent="0.3">
      <c r="A723" s="63" t="s">
        <v>5897</v>
      </c>
      <c r="B723" s="63" t="s">
        <v>2507</v>
      </c>
      <c r="C723" s="63" t="s">
        <v>11154</v>
      </c>
      <c r="D723" s="63" t="e">
        <f>VLOOKUP(B723,#REF!,3,0)</f>
        <v>#REF!</v>
      </c>
      <c r="E723" s="63" t="s">
        <v>11950</v>
      </c>
      <c r="F723" s="63" t="str">
        <f t="shared" si="11"/>
        <v>NON-SPECIFIC</v>
      </c>
    </row>
    <row r="724" spans="1:6" x14ac:dyDescent="0.3">
      <c r="A724" s="63" t="s">
        <v>5897</v>
      </c>
      <c r="B724" s="63" t="s">
        <v>2492</v>
      </c>
      <c r="C724" s="63" t="s">
        <v>11155</v>
      </c>
      <c r="D724" s="63" t="e">
        <f>VLOOKUP(B724,#REF!,3,0)</f>
        <v>#REF!</v>
      </c>
      <c r="E724" s="63" t="s">
        <v>11950</v>
      </c>
      <c r="F724" s="63" t="str">
        <f t="shared" si="11"/>
        <v>NON-SPECIFIC</v>
      </c>
    </row>
    <row r="725" spans="1:6" x14ac:dyDescent="0.3">
      <c r="A725" s="63" t="s">
        <v>5897</v>
      </c>
      <c r="B725" s="63" t="s">
        <v>2502</v>
      </c>
      <c r="C725" s="63" t="s">
        <v>11156</v>
      </c>
      <c r="D725" s="63" t="e">
        <f>VLOOKUP(B725,#REF!,3,0)</f>
        <v>#REF!</v>
      </c>
      <c r="E725" s="63" t="s">
        <v>11950</v>
      </c>
      <c r="F725" s="63" t="str">
        <f t="shared" si="11"/>
        <v>NON-SPECIFIC</v>
      </c>
    </row>
    <row r="726" spans="1:6" x14ac:dyDescent="0.3">
      <c r="A726" s="63" t="s">
        <v>5897</v>
      </c>
      <c r="B726" s="63" t="s">
        <v>2512</v>
      </c>
      <c r="C726" s="63" t="s">
        <v>11157</v>
      </c>
      <c r="D726" s="63" t="e">
        <f>VLOOKUP(B726,#REF!,3,0)</f>
        <v>#REF!</v>
      </c>
      <c r="E726" s="63" t="s">
        <v>11950</v>
      </c>
      <c r="F726" s="63" t="str">
        <f t="shared" si="11"/>
        <v>NON-SPECIFIC</v>
      </c>
    </row>
    <row r="727" spans="1:6" x14ac:dyDescent="0.3">
      <c r="A727" s="63" t="s">
        <v>5897</v>
      </c>
      <c r="B727" s="63" t="s">
        <v>2488</v>
      </c>
      <c r="C727" s="63" t="s">
        <v>11158</v>
      </c>
      <c r="D727" s="63" t="e">
        <f>VLOOKUP(B727,#REF!,3,0)</f>
        <v>#REF!</v>
      </c>
      <c r="E727" s="63" t="s">
        <v>11950</v>
      </c>
      <c r="F727" s="63" t="str">
        <f t="shared" si="11"/>
        <v>NON-SPECIFIC</v>
      </c>
    </row>
    <row r="728" spans="1:6" x14ac:dyDescent="0.3">
      <c r="A728" s="63" t="s">
        <v>5897</v>
      </c>
      <c r="B728" s="63" t="s">
        <v>2498</v>
      </c>
      <c r="C728" s="63" t="s">
        <v>11159</v>
      </c>
      <c r="D728" s="63" t="e">
        <f>VLOOKUP(B728,#REF!,3,0)</f>
        <v>#REF!</v>
      </c>
      <c r="E728" s="63" t="s">
        <v>11950</v>
      </c>
      <c r="F728" s="63" t="str">
        <f t="shared" si="11"/>
        <v>NON-SPECIFIC</v>
      </c>
    </row>
    <row r="729" spans="1:6" x14ac:dyDescent="0.3">
      <c r="A729" s="63" t="s">
        <v>5897</v>
      </c>
      <c r="B729" s="63" t="s">
        <v>2508</v>
      </c>
      <c r="C729" s="63" t="s">
        <v>11160</v>
      </c>
      <c r="D729" s="63" t="e">
        <f>VLOOKUP(B729,#REF!,3,0)</f>
        <v>#REF!</v>
      </c>
      <c r="E729" s="63" t="s">
        <v>11950</v>
      </c>
      <c r="F729" s="63" t="str">
        <f t="shared" si="11"/>
        <v>NON-SPECIFIC</v>
      </c>
    </row>
    <row r="730" spans="1:6" x14ac:dyDescent="0.3">
      <c r="A730" s="63" t="s">
        <v>5897</v>
      </c>
      <c r="B730" s="63" t="s">
        <v>2493</v>
      </c>
      <c r="C730" s="63" t="s">
        <v>11161</v>
      </c>
      <c r="D730" s="63" t="e">
        <f>VLOOKUP(B730,#REF!,3,0)</f>
        <v>#REF!</v>
      </c>
      <c r="E730" s="63" t="s">
        <v>11950</v>
      </c>
      <c r="F730" s="63" t="str">
        <f t="shared" si="11"/>
        <v>NON-SPECIFIC</v>
      </c>
    </row>
    <row r="731" spans="1:6" x14ac:dyDescent="0.3">
      <c r="A731" s="63" t="s">
        <v>5897</v>
      </c>
      <c r="B731" s="63" t="s">
        <v>2503</v>
      </c>
      <c r="C731" s="63" t="s">
        <v>11162</v>
      </c>
      <c r="D731" s="63" t="e">
        <f>VLOOKUP(B731,#REF!,3,0)</f>
        <v>#REF!</v>
      </c>
      <c r="E731" s="63" t="s">
        <v>11950</v>
      </c>
      <c r="F731" s="63" t="str">
        <f t="shared" si="11"/>
        <v>NON-SPECIFIC</v>
      </c>
    </row>
    <row r="732" spans="1:6" x14ac:dyDescent="0.3">
      <c r="A732" s="63" t="s">
        <v>5897</v>
      </c>
      <c r="B732" s="63" t="s">
        <v>2513</v>
      </c>
      <c r="C732" s="63" t="s">
        <v>11163</v>
      </c>
      <c r="D732" s="63" t="e">
        <f>VLOOKUP(B732,#REF!,3,0)</f>
        <v>#REF!</v>
      </c>
      <c r="E732" s="63" t="s">
        <v>11950</v>
      </c>
      <c r="F732" s="63" t="str">
        <f t="shared" si="11"/>
        <v>NON-SPECIFIC</v>
      </c>
    </row>
    <row r="733" spans="1:6" x14ac:dyDescent="0.3">
      <c r="A733" s="63" t="s">
        <v>5897</v>
      </c>
      <c r="B733" s="63" t="s">
        <v>2489</v>
      </c>
      <c r="C733" s="63" t="s">
        <v>11164</v>
      </c>
      <c r="D733" s="63" t="e">
        <f>VLOOKUP(B733,#REF!,3,0)</f>
        <v>#REF!</v>
      </c>
      <c r="E733" s="63" t="s">
        <v>11950</v>
      </c>
      <c r="F733" s="63" t="str">
        <f t="shared" si="11"/>
        <v>NON-SPECIFIC</v>
      </c>
    </row>
    <row r="734" spans="1:6" x14ac:dyDescent="0.3">
      <c r="A734" s="63" t="s">
        <v>5897</v>
      </c>
      <c r="B734" s="63" t="s">
        <v>2499</v>
      </c>
      <c r="C734" s="63" t="s">
        <v>11165</v>
      </c>
      <c r="D734" s="63" t="e">
        <f>VLOOKUP(B734,#REF!,3,0)</f>
        <v>#REF!</v>
      </c>
      <c r="E734" s="63" t="s">
        <v>11950</v>
      </c>
      <c r="F734" s="63" t="str">
        <f t="shared" si="11"/>
        <v>NON-SPECIFIC</v>
      </c>
    </row>
    <row r="735" spans="1:6" x14ac:dyDescent="0.3">
      <c r="A735" s="63" t="s">
        <v>5897</v>
      </c>
      <c r="B735" s="63" t="s">
        <v>2509</v>
      </c>
      <c r="C735" s="63" t="s">
        <v>11166</v>
      </c>
      <c r="D735" s="63" t="e">
        <f>VLOOKUP(B735,#REF!,3,0)</f>
        <v>#REF!</v>
      </c>
      <c r="E735" s="63" t="s">
        <v>11950</v>
      </c>
      <c r="F735" s="63" t="str">
        <f t="shared" si="11"/>
        <v>NON-SPECIFIC</v>
      </c>
    </row>
    <row r="736" spans="1:6" x14ac:dyDescent="0.3">
      <c r="A736" s="63" t="s">
        <v>5897</v>
      </c>
      <c r="B736" s="63" t="s">
        <v>2494</v>
      </c>
      <c r="C736" s="63" t="s">
        <v>11167</v>
      </c>
      <c r="D736" s="63" t="e">
        <f>VLOOKUP(B736,#REF!,3,0)</f>
        <v>#REF!</v>
      </c>
      <c r="E736" s="63" t="s">
        <v>11950</v>
      </c>
      <c r="F736" s="63" t="str">
        <f t="shared" si="11"/>
        <v>NON-SPECIFIC</v>
      </c>
    </row>
    <row r="737" spans="1:6" x14ac:dyDescent="0.3">
      <c r="A737" s="63" t="s">
        <v>5897</v>
      </c>
      <c r="B737" s="63" t="s">
        <v>2504</v>
      </c>
      <c r="C737" s="63" t="s">
        <v>11168</v>
      </c>
      <c r="D737" s="63" t="e">
        <f>VLOOKUP(B737,#REF!,3,0)</f>
        <v>#REF!</v>
      </c>
      <c r="E737" s="63" t="s">
        <v>11950</v>
      </c>
      <c r="F737" s="63" t="str">
        <f t="shared" si="11"/>
        <v>NON-SPECIFIC</v>
      </c>
    </row>
    <row r="738" spans="1:6" x14ac:dyDescent="0.3">
      <c r="A738" s="63" t="s">
        <v>5897</v>
      </c>
      <c r="B738" s="63" t="s">
        <v>2514</v>
      </c>
      <c r="C738" s="63" t="s">
        <v>11169</v>
      </c>
      <c r="D738" s="63" t="e">
        <f>VLOOKUP(B738,#REF!,3,0)</f>
        <v>#REF!</v>
      </c>
      <c r="E738" s="63" t="s">
        <v>11950</v>
      </c>
      <c r="F738" s="63" t="str">
        <f t="shared" si="11"/>
        <v>NON-SPECIFIC</v>
      </c>
    </row>
    <row r="739" spans="1:6" x14ac:dyDescent="0.3">
      <c r="A739" s="63" t="s">
        <v>5897</v>
      </c>
      <c r="B739" s="63" t="s">
        <v>2490</v>
      </c>
      <c r="C739" s="63" t="s">
        <v>11170</v>
      </c>
      <c r="D739" s="63" t="e">
        <f>VLOOKUP(B739,#REF!,3,0)</f>
        <v>#REF!</v>
      </c>
      <c r="E739" s="63" t="s">
        <v>11950</v>
      </c>
      <c r="F739" s="63" t="str">
        <f t="shared" si="11"/>
        <v>NON-SPECIFIC</v>
      </c>
    </row>
    <row r="740" spans="1:6" x14ac:dyDescent="0.3">
      <c r="A740" s="63" t="s">
        <v>5897</v>
      </c>
      <c r="B740" s="63" t="s">
        <v>2500</v>
      </c>
      <c r="C740" s="63" t="s">
        <v>11171</v>
      </c>
      <c r="D740" s="63" t="e">
        <f>VLOOKUP(B740,#REF!,3,0)</f>
        <v>#REF!</v>
      </c>
      <c r="E740" s="63" t="s">
        <v>11950</v>
      </c>
      <c r="F740" s="63" t="str">
        <f t="shared" si="11"/>
        <v>NON-SPECIFIC</v>
      </c>
    </row>
    <row r="741" spans="1:6" x14ac:dyDescent="0.3">
      <c r="A741" s="63" t="s">
        <v>5897</v>
      </c>
      <c r="B741" s="63" t="s">
        <v>2510</v>
      </c>
      <c r="C741" s="63" t="s">
        <v>11172</v>
      </c>
      <c r="D741" s="63" t="e">
        <f>VLOOKUP(B741,#REF!,3,0)</f>
        <v>#REF!</v>
      </c>
      <c r="E741" s="63" t="s">
        <v>11950</v>
      </c>
      <c r="F741" s="63" t="str">
        <f t="shared" si="11"/>
        <v>NON-SPECIFIC</v>
      </c>
    </row>
    <row r="742" spans="1:6" x14ac:dyDescent="0.3">
      <c r="A742" s="63" t="s">
        <v>5897</v>
      </c>
      <c r="B742" s="63" t="s">
        <v>2495</v>
      </c>
      <c r="C742" s="63" t="s">
        <v>11173</v>
      </c>
      <c r="D742" s="63" t="e">
        <f>VLOOKUP(B742,#REF!,3,0)</f>
        <v>#REF!</v>
      </c>
      <c r="E742" s="63" t="s">
        <v>11950</v>
      </c>
      <c r="F742" s="63" t="str">
        <f t="shared" si="11"/>
        <v>NON-SPECIFIC</v>
      </c>
    </row>
    <row r="743" spans="1:6" x14ac:dyDescent="0.3">
      <c r="A743" s="63" t="s">
        <v>5897</v>
      </c>
      <c r="B743" s="63" t="s">
        <v>2505</v>
      </c>
      <c r="C743" s="63" t="s">
        <v>11174</v>
      </c>
      <c r="D743" s="63" t="e">
        <f>VLOOKUP(B743,#REF!,3,0)</f>
        <v>#REF!</v>
      </c>
      <c r="E743" s="63" t="s">
        <v>11950</v>
      </c>
      <c r="F743" s="63" t="str">
        <f t="shared" si="11"/>
        <v>NON-SPECIFIC</v>
      </c>
    </row>
    <row r="744" spans="1:6" x14ac:dyDescent="0.3">
      <c r="A744" s="63" t="s">
        <v>5897</v>
      </c>
      <c r="B744" s="63" t="s">
        <v>2515</v>
      </c>
      <c r="C744" s="63" t="s">
        <v>11175</v>
      </c>
      <c r="D744" s="63" t="e">
        <f>VLOOKUP(B744,#REF!,3,0)</f>
        <v>#REF!</v>
      </c>
      <c r="E744" s="63" t="s">
        <v>11950</v>
      </c>
      <c r="F744" s="63" t="str">
        <f t="shared" si="11"/>
        <v>NON-SPECIFIC</v>
      </c>
    </row>
    <row r="745" spans="1:6" x14ac:dyDescent="0.3">
      <c r="A745" s="63" t="s">
        <v>5897</v>
      </c>
      <c r="B745" s="63" t="s">
        <v>1726</v>
      </c>
      <c r="C745" s="63" t="s">
        <v>11176</v>
      </c>
      <c r="D745" s="63" t="e">
        <f>VLOOKUP(B745,#REF!,3,0)</f>
        <v>#REF!</v>
      </c>
      <c r="E745" s="63" t="s">
        <v>11950</v>
      </c>
      <c r="F745" s="63" t="str">
        <f t="shared" si="11"/>
        <v>NON-SPECIFIC</v>
      </c>
    </row>
    <row r="746" spans="1:6" x14ac:dyDescent="0.3">
      <c r="A746" s="63" t="s">
        <v>5897</v>
      </c>
      <c r="B746" s="63" t="s">
        <v>1736</v>
      </c>
      <c r="C746" s="63" t="s">
        <v>11177</v>
      </c>
      <c r="D746" s="63" t="e">
        <f>VLOOKUP(B746,#REF!,3,0)</f>
        <v>#REF!</v>
      </c>
      <c r="E746" s="63" t="s">
        <v>11950</v>
      </c>
      <c r="F746" s="63" t="str">
        <f t="shared" si="11"/>
        <v>NON-SPECIFIC</v>
      </c>
    </row>
    <row r="747" spans="1:6" x14ac:dyDescent="0.3">
      <c r="A747" s="63" t="s">
        <v>5897</v>
      </c>
      <c r="B747" s="63" t="s">
        <v>1728</v>
      </c>
      <c r="C747" s="63" t="s">
        <v>11178</v>
      </c>
      <c r="D747" s="63" t="e">
        <f>VLOOKUP(B747,#REF!,3,0)</f>
        <v>#REF!</v>
      </c>
      <c r="E747" s="63" t="s">
        <v>11950</v>
      </c>
      <c r="F747" s="63" t="str">
        <f t="shared" si="11"/>
        <v>NON-SPECIFIC</v>
      </c>
    </row>
    <row r="748" spans="1:6" x14ac:dyDescent="0.3">
      <c r="A748" s="63" t="s">
        <v>5897</v>
      </c>
      <c r="B748" s="63" t="s">
        <v>1738</v>
      </c>
      <c r="C748" s="63" t="s">
        <v>11179</v>
      </c>
      <c r="D748" s="63" t="e">
        <f>VLOOKUP(B748,#REF!,3,0)</f>
        <v>#REF!</v>
      </c>
      <c r="E748" s="63" t="s">
        <v>11950</v>
      </c>
      <c r="F748" s="63" t="str">
        <f t="shared" si="11"/>
        <v>NON-SPECIFIC</v>
      </c>
    </row>
    <row r="749" spans="1:6" x14ac:dyDescent="0.3">
      <c r="A749" s="63" t="s">
        <v>5897</v>
      </c>
      <c r="B749" s="63" t="s">
        <v>1730</v>
      </c>
      <c r="C749" s="63" t="s">
        <v>11180</v>
      </c>
      <c r="D749" s="63" t="e">
        <f>VLOOKUP(B749,#REF!,3,0)</f>
        <v>#REF!</v>
      </c>
      <c r="E749" s="63" t="s">
        <v>11950</v>
      </c>
      <c r="F749" s="63" t="str">
        <f t="shared" si="11"/>
        <v>NON-SPECIFIC</v>
      </c>
    </row>
    <row r="750" spans="1:6" x14ac:dyDescent="0.3">
      <c r="A750" s="63" t="s">
        <v>5897</v>
      </c>
      <c r="B750" s="63" t="s">
        <v>1740</v>
      </c>
      <c r="C750" s="63" t="s">
        <v>11181</v>
      </c>
      <c r="D750" s="63" t="e">
        <f>VLOOKUP(B750,#REF!,3,0)</f>
        <v>#REF!</v>
      </c>
      <c r="E750" s="63" t="s">
        <v>11950</v>
      </c>
      <c r="F750" s="63" t="str">
        <f t="shared" si="11"/>
        <v>NON-SPECIFIC</v>
      </c>
    </row>
    <row r="751" spans="1:6" x14ac:dyDescent="0.3">
      <c r="A751" s="63" t="s">
        <v>5897</v>
      </c>
      <c r="B751" s="63" t="s">
        <v>1732</v>
      </c>
      <c r="C751" s="63" t="s">
        <v>11182</v>
      </c>
      <c r="D751" s="63" t="e">
        <f>VLOOKUP(B751,#REF!,3,0)</f>
        <v>#REF!</v>
      </c>
      <c r="E751" s="63" t="s">
        <v>11950</v>
      </c>
      <c r="F751" s="63" t="str">
        <f t="shared" si="11"/>
        <v>NON-SPECIFIC</v>
      </c>
    </row>
    <row r="752" spans="1:6" x14ac:dyDescent="0.3">
      <c r="A752" s="63" t="s">
        <v>5897</v>
      </c>
      <c r="B752" s="63" t="s">
        <v>1742</v>
      </c>
      <c r="C752" s="63" t="s">
        <v>11183</v>
      </c>
      <c r="D752" s="63" t="e">
        <f>VLOOKUP(B752,#REF!,3,0)</f>
        <v>#REF!</v>
      </c>
      <c r="E752" s="63" t="s">
        <v>11950</v>
      </c>
      <c r="F752" s="63" t="str">
        <f t="shared" si="11"/>
        <v>NON-SPECIFIC</v>
      </c>
    </row>
    <row r="753" spans="1:6" x14ac:dyDescent="0.3">
      <c r="A753" s="63" t="s">
        <v>5897</v>
      </c>
      <c r="B753" s="63" t="s">
        <v>1734</v>
      </c>
      <c r="C753" s="63" t="s">
        <v>11184</v>
      </c>
      <c r="D753" s="63" t="e">
        <f>VLOOKUP(B753,#REF!,3,0)</f>
        <v>#REF!</v>
      </c>
      <c r="E753" s="63" t="s">
        <v>11950</v>
      </c>
      <c r="F753" s="63" t="str">
        <f t="shared" si="11"/>
        <v>NON-SPECIFIC</v>
      </c>
    </row>
    <row r="754" spans="1:6" x14ac:dyDescent="0.3">
      <c r="A754" s="63" t="s">
        <v>5897</v>
      </c>
      <c r="B754" s="63" t="s">
        <v>1744</v>
      </c>
      <c r="C754" s="63" t="s">
        <v>11185</v>
      </c>
      <c r="D754" s="63" t="e">
        <f>VLOOKUP(B754,#REF!,3,0)</f>
        <v>#REF!</v>
      </c>
      <c r="E754" s="63" t="s">
        <v>11950</v>
      </c>
      <c r="F754" s="63" t="str">
        <f t="shared" si="11"/>
        <v>NON-SPECIFIC</v>
      </c>
    </row>
    <row r="755" spans="1:6" x14ac:dyDescent="0.3">
      <c r="A755" s="63" t="s">
        <v>5897</v>
      </c>
      <c r="B755" s="63" t="s">
        <v>1725</v>
      </c>
      <c r="C755" s="63" t="s">
        <v>11186</v>
      </c>
      <c r="D755" s="63" t="e">
        <f>VLOOKUP(B755,#REF!,3,0)</f>
        <v>#REF!</v>
      </c>
      <c r="E755" s="63" t="s">
        <v>11950</v>
      </c>
      <c r="F755" s="63" t="str">
        <f t="shared" si="11"/>
        <v>NON-SPECIFIC</v>
      </c>
    </row>
    <row r="756" spans="1:6" x14ac:dyDescent="0.3">
      <c r="A756" s="63" t="s">
        <v>5897</v>
      </c>
      <c r="B756" s="63" t="s">
        <v>1745</v>
      </c>
      <c r="C756" s="63" t="s">
        <v>11187</v>
      </c>
      <c r="D756" s="63" t="e">
        <f>VLOOKUP(B756,#REF!,3,0)</f>
        <v>#REF!</v>
      </c>
      <c r="E756" s="63" t="s">
        <v>11950</v>
      </c>
      <c r="F756" s="63" t="str">
        <f t="shared" si="11"/>
        <v>NON-SPECIFIC</v>
      </c>
    </row>
    <row r="757" spans="1:6" x14ac:dyDescent="0.3">
      <c r="A757" s="63" t="s">
        <v>5897</v>
      </c>
      <c r="B757" s="63" t="s">
        <v>1735</v>
      </c>
      <c r="C757" s="63" t="s">
        <v>11188</v>
      </c>
      <c r="D757" s="63" t="e">
        <f>VLOOKUP(B757,#REF!,3,0)</f>
        <v>#REF!</v>
      </c>
      <c r="E757" s="63" t="s">
        <v>11950</v>
      </c>
      <c r="F757" s="63" t="str">
        <f t="shared" si="11"/>
        <v>NON-SPECIFIC</v>
      </c>
    </row>
    <row r="758" spans="1:6" x14ac:dyDescent="0.3">
      <c r="A758" s="63" t="s">
        <v>5897</v>
      </c>
      <c r="B758" s="63" t="s">
        <v>1750</v>
      </c>
      <c r="C758" s="63" t="s">
        <v>11189</v>
      </c>
      <c r="D758" s="63" t="e">
        <f>VLOOKUP(B758,#REF!,3,0)</f>
        <v>#REF!</v>
      </c>
      <c r="E758" s="63" t="s">
        <v>11950</v>
      </c>
      <c r="F758" s="63" t="str">
        <f t="shared" si="11"/>
        <v>NON-SPECIFIC</v>
      </c>
    </row>
    <row r="759" spans="1:6" x14ac:dyDescent="0.3">
      <c r="A759" s="63" t="s">
        <v>5897</v>
      </c>
      <c r="B759" s="63" t="s">
        <v>1727</v>
      </c>
      <c r="C759" s="63" t="s">
        <v>11190</v>
      </c>
      <c r="D759" s="63" t="e">
        <f>VLOOKUP(B759,#REF!,3,0)</f>
        <v>#REF!</v>
      </c>
      <c r="E759" s="63" t="s">
        <v>11950</v>
      </c>
      <c r="F759" s="63" t="str">
        <f t="shared" si="11"/>
        <v>NON-SPECIFIC</v>
      </c>
    </row>
    <row r="760" spans="1:6" x14ac:dyDescent="0.3">
      <c r="A760" s="63" t="s">
        <v>5897</v>
      </c>
      <c r="B760" s="63" t="s">
        <v>1746</v>
      </c>
      <c r="C760" s="63" t="s">
        <v>11191</v>
      </c>
      <c r="D760" s="63" t="e">
        <f>VLOOKUP(B760,#REF!,3,0)</f>
        <v>#REF!</v>
      </c>
      <c r="E760" s="63" t="s">
        <v>11950</v>
      </c>
      <c r="F760" s="63" t="str">
        <f t="shared" si="11"/>
        <v>NON-SPECIFIC</v>
      </c>
    </row>
    <row r="761" spans="1:6" x14ac:dyDescent="0.3">
      <c r="A761" s="63" t="s">
        <v>5897</v>
      </c>
      <c r="B761" s="63" t="s">
        <v>1737</v>
      </c>
      <c r="C761" s="63" t="s">
        <v>11192</v>
      </c>
      <c r="D761" s="63" t="e">
        <f>VLOOKUP(B761,#REF!,3,0)</f>
        <v>#REF!</v>
      </c>
      <c r="E761" s="63" t="s">
        <v>11950</v>
      </c>
      <c r="F761" s="63" t="str">
        <f t="shared" si="11"/>
        <v>NON-SPECIFIC</v>
      </c>
    </row>
    <row r="762" spans="1:6" x14ac:dyDescent="0.3">
      <c r="A762" s="63" t="s">
        <v>5897</v>
      </c>
      <c r="B762" s="63" t="s">
        <v>1751</v>
      </c>
      <c r="C762" s="63" t="s">
        <v>11193</v>
      </c>
      <c r="D762" s="63" t="e">
        <f>VLOOKUP(B762,#REF!,3,0)</f>
        <v>#REF!</v>
      </c>
      <c r="E762" s="63" t="s">
        <v>11950</v>
      </c>
      <c r="F762" s="63" t="str">
        <f t="shared" si="11"/>
        <v>NON-SPECIFIC</v>
      </c>
    </row>
    <row r="763" spans="1:6" x14ac:dyDescent="0.3">
      <c r="A763" s="63" t="s">
        <v>5897</v>
      </c>
      <c r="B763" s="63" t="s">
        <v>1729</v>
      </c>
      <c r="C763" s="63" t="s">
        <v>11194</v>
      </c>
      <c r="D763" s="63" t="e">
        <f>VLOOKUP(B763,#REF!,3,0)</f>
        <v>#REF!</v>
      </c>
      <c r="E763" s="63" t="s">
        <v>11950</v>
      </c>
      <c r="F763" s="63" t="str">
        <f t="shared" si="11"/>
        <v>NON-SPECIFIC</v>
      </c>
    </row>
    <row r="764" spans="1:6" x14ac:dyDescent="0.3">
      <c r="A764" s="63" t="s">
        <v>5897</v>
      </c>
      <c r="B764" s="63" t="s">
        <v>1747</v>
      </c>
      <c r="C764" s="63" t="s">
        <v>11195</v>
      </c>
      <c r="D764" s="63" t="e">
        <f>VLOOKUP(B764,#REF!,3,0)</f>
        <v>#REF!</v>
      </c>
      <c r="E764" s="63" t="s">
        <v>11950</v>
      </c>
      <c r="F764" s="63" t="str">
        <f t="shared" si="11"/>
        <v>NON-SPECIFIC</v>
      </c>
    </row>
    <row r="765" spans="1:6" x14ac:dyDescent="0.3">
      <c r="A765" s="63" t="s">
        <v>5897</v>
      </c>
      <c r="B765" s="63" t="s">
        <v>1739</v>
      </c>
      <c r="C765" s="63" t="s">
        <v>11196</v>
      </c>
      <c r="D765" s="63" t="e">
        <f>VLOOKUP(B765,#REF!,3,0)</f>
        <v>#REF!</v>
      </c>
      <c r="E765" s="63" t="s">
        <v>11950</v>
      </c>
      <c r="F765" s="63" t="str">
        <f t="shared" si="11"/>
        <v>NON-SPECIFIC</v>
      </c>
    </row>
    <row r="766" spans="1:6" x14ac:dyDescent="0.3">
      <c r="A766" s="63" t="s">
        <v>5897</v>
      </c>
      <c r="B766" s="63" t="s">
        <v>1752</v>
      </c>
      <c r="C766" s="63" t="s">
        <v>11197</v>
      </c>
      <c r="D766" s="63" t="e">
        <f>VLOOKUP(B766,#REF!,3,0)</f>
        <v>#REF!</v>
      </c>
      <c r="E766" s="63" t="s">
        <v>11950</v>
      </c>
      <c r="F766" s="63" t="str">
        <f t="shared" si="11"/>
        <v>NON-SPECIFIC</v>
      </c>
    </row>
    <row r="767" spans="1:6" x14ac:dyDescent="0.3">
      <c r="A767" s="63" t="s">
        <v>5897</v>
      </c>
      <c r="B767" s="63" t="s">
        <v>1731</v>
      </c>
      <c r="C767" s="63" t="s">
        <v>11198</v>
      </c>
      <c r="D767" s="63" t="e">
        <f>VLOOKUP(B767,#REF!,3,0)</f>
        <v>#REF!</v>
      </c>
      <c r="E767" s="63" t="s">
        <v>11950</v>
      </c>
      <c r="F767" s="63" t="str">
        <f t="shared" si="11"/>
        <v>NON-SPECIFIC</v>
      </c>
    </row>
    <row r="768" spans="1:6" x14ac:dyDescent="0.3">
      <c r="A768" s="63" t="s">
        <v>5897</v>
      </c>
      <c r="B768" s="63" t="s">
        <v>1748</v>
      </c>
      <c r="C768" s="63" t="s">
        <v>11199</v>
      </c>
      <c r="D768" s="63" t="e">
        <f>VLOOKUP(B768,#REF!,3,0)</f>
        <v>#REF!</v>
      </c>
      <c r="E768" s="63" t="s">
        <v>11950</v>
      </c>
      <c r="F768" s="63" t="str">
        <f t="shared" si="11"/>
        <v>NON-SPECIFIC</v>
      </c>
    </row>
    <row r="769" spans="1:6" x14ac:dyDescent="0.3">
      <c r="A769" s="63" t="s">
        <v>5897</v>
      </c>
      <c r="B769" s="63" t="s">
        <v>1741</v>
      </c>
      <c r="C769" s="63" t="s">
        <v>11200</v>
      </c>
      <c r="D769" s="63" t="e">
        <f>VLOOKUP(B769,#REF!,3,0)</f>
        <v>#REF!</v>
      </c>
      <c r="E769" s="63" t="s">
        <v>11950</v>
      </c>
      <c r="F769" s="63" t="str">
        <f t="shared" si="11"/>
        <v>NON-SPECIFIC</v>
      </c>
    </row>
    <row r="770" spans="1:6" x14ac:dyDescent="0.3">
      <c r="A770" s="63" t="s">
        <v>5897</v>
      </c>
      <c r="B770" s="63" t="s">
        <v>1753</v>
      </c>
      <c r="C770" s="63" t="s">
        <v>11201</v>
      </c>
      <c r="D770" s="63" t="e">
        <f>VLOOKUP(B770,#REF!,3,0)</f>
        <v>#REF!</v>
      </c>
      <c r="E770" s="63" t="s">
        <v>11950</v>
      </c>
      <c r="F770" s="63" t="str">
        <f t="shared" si="11"/>
        <v>NON-SPECIFIC</v>
      </c>
    </row>
    <row r="771" spans="1:6" x14ac:dyDescent="0.3">
      <c r="A771" s="63" t="s">
        <v>5897</v>
      </c>
      <c r="B771" s="63" t="s">
        <v>1733</v>
      </c>
      <c r="C771" s="63" t="s">
        <v>11202</v>
      </c>
      <c r="D771" s="63" t="e">
        <f>VLOOKUP(B771,#REF!,3,0)</f>
        <v>#REF!</v>
      </c>
      <c r="E771" s="63" t="s">
        <v>11950</v>
      </c>
      <c r="F771" s="63" t="str">
        <f t="shared" ref="F771:F834" si="12">A771</f>
        <v>NON-SPECIFIC</v>
      </c>
    </row>
    <row r="772" spans="1:6" x14ac:dyDescent="0.3">
      <c r="A772" s="63" t="s">
        <v>5897</v>
      </c>
      <c r="B772" s="63" t="s">
        <v>1749</v>
      </c>
      <c r="C772" s="63" t="s">
        <v>11203</v>
      </c>
      <c r="D772" s="63" t="e">
        <f>VLOOKUP(B772,#REF!,3,0)</f>
        <v>#REF!</v>
      </c>
      <c r="E772" s="63" t="s">
        <v>11950</v>
      </c>
      <c r="F772" s="63" t="str">
        <f t="shared" si="12"/>
        <v>NON-SPECIFIC</v>
      </c>
    </row>
    <row r="773" spans="1:6" x14ac:dyDescent="0.3">
      <c r="A773" s="63" t="s">
        <v>5897</v>
      </c>
      <c r="B773" s="63" t="s">
        <v>1743</v>
      </c>
      <c r="C773" s="63" t="s">
        <v>11204</v>
      </c>
      <c r="D773" s="63" t="e">
        <f>VLOOKUP(B773,#REF!,3,0)</f>
        <v>#REF!</v>
      </c>
      <c r="E773" s="63" t="s">
        <v>11950</v>
      </c>
      <c r="F773" s="63" t="str">
        <f t="shared" si="12"/>
        <v>NON-SPECIFIC</v>
      </c>
    </row>
    <row r="774" spans="1:6" x14ac:dyDescent="0.3">
      <c r="A774" s="63" t="s">
        <v>5897</v>
      </c>
      <c r="B774" s="63" t="s">
        <v>1754</v>
      </c>
      <c r="C774" s="63" t="s">
        <v>11205</v>
      </c>
      <c r="D774" s="63" t="e">
        <f>VLOOKUP(B774,#REF!,3,0)</f>
        <v>#REF!</v>
      </c>
      <c r="E774" s="63" t="s">
        <v>11950</v>
      </c>
      <c r="F774" s="63" t="str">
        <f t="shared" si="12"/>
        <v>NON-SPECIFIC</v>
      </c>
    </row>
    <row r="775" spans="1:6" x14ac:dyDescent="0.3">
      <c r="A775" s="63" t="s">
        <v>5897</v>
      </c>
      <c r="B775" s="63" t="s">
        <v>1685</v>
      </c>
      <c r="C775" s="63" t="s">
        <v>11206</v>
      </c>
      <c r="D775" s="63" t="e">
        <f>VLOOKUP(B775,#REF!,3,0)</f>
        <v>#REF!</v>
      </c>
      <c r="E775" s="63" t="s">
        <v>11950</v>
      </c>
      <c r="F775" s="63" t="str">
        <f t="shared" si="12"/>
        <v>NON-SPECIFIC</v>
      </c>
    </row>
    <row r="776" spans="1:6" x14ac:dyDescent="0.3">
      <c r="A776" s="63" t="s">
        <v>5897</v>
      </c>
      <c r="B776" s="63" t="s">
        <v>1705</v>
      </c>
      <c r="C776" s="63" t="s">
        <v>11207</v>
      </c>
      <c r="D776" s="63" t="e">
        <f>VLOOKUP(B776,#REF!,3,0)</f>
        <v>#REF!</v>
      </c>
      <c r="E776" s="63" t="s">
        <v>11950</v>
      </c>
      <c r="F776" s="63" t="str">
        <f t="shared" si="12"/>
        <v>NON-SPECIFIC</v>
      </c>
    </row>
    <row r="777" spans="1:6" x14ac:dyDescent="0.3">
      <c r="A777" s="63" t="s">
        <v>5897</v>
      </c>
      <c r="B777" s="63" t="s">
        <v>1715</v>
      </c>
      <c r="C777" s="63" t="s">
        <v>11208</v>
      </c>
      <c r="D777" s="63" t="e">
        <f>VLOOKUP(B777,#REF!,3,0)</f>
        <v>#REF!</v>
      </c>
      <c r="E777" s="63" t="s">
        <v>11950</v>
      </c>
      <c r="F777" s="63" t="str">
        <f t="shared" si="12"/>
        <v>NON-SPECIFIC</v>
      </c>
    </row>
    <row r="778" spans="1:6" x14ac:dyDescent="0.3">
      <c r="A778" s="63" t="s">
        <v>5897</v>
      </c>
      <c r="B778" s="63" t="s">
        <v>1695</v>
      </c>
      <c r="C778" s="63" t="s">
        <v>11209</v>
      </c>
      <c r="D778" s="63" t="e">
        <f>VLOOKUP(B778,#REF!,3,0)</f>
        <v>#REF!</v>
      </c>
      <c r="E778" s="63" t="s">
        <v>11950</v>
      </c>
      <c r="F778" s="63" t="str">
        <f t="shared" si="12"/>
        <v>NON-SPECIFIC</v>
      </c>
    </row>
    <row r="779" spans="1:6" x14ac:dyDescent="0.3">
      <c r="A779" s="63" t="s">
        <v>5897</v>
      </c>
      <c r="B779" s="63" t="s">
        <v>1710</v>
      </c>
      <c r="C779" s="63" t="s">
        <v>11210</v>
      </c>
      <c r="D779" s="63" t="e">
        <f>VLOOKUP(B779,#REF!,3,0)</f>
        <v>#REF!</v>
      </c>
      <c r="E779" s="63" t="s">
        <v>11950</v>
      </c>
      <c r="F779" s="63" t="str">
        <f t="shared" si="12"/>
        <v>NON-SPECIFIC</v>
      </c>
    </row>
    <row r="780" spans="1:6" x14ac:dyDescent="0.3">
      <c r="A780" s="63" t="s">
        <v>5897</v>
      </c>
      <c r="B780" s="63" t="s">
        <v>1720</v>
      </c>
      <c r="C780" s="63" t="s">
        <v>11211</v>
      </c>
      <c r="D780" s="63" t="e">
        <f>VLOOKUP(B780,#REF!,3,0)</f>
        <v>#REF!</v>
      </c>
      <c r="E780" s="63" t="s">
        <v>11950</v>
      </c>
      <c r="F780" s="63" t="str">
        <f t="shared" si="12"/>
        <v>NON-SPECIFIC</v>
      </c>
    </row>
    <row r="781" spans="1:6" x14ac:dyDescent="0.3">
      <c r="A781" s="63" t="s">
        <v>5897</v>
      </c>
      <c r="B781" s="63" t="s">
        <v>1687</v>
      </c>
      <c r="C781" s="63" t="s">
        <v>11212</v>
      </c>
      <c r="D781" s="63" t="e">
        <f>VLOOKUP(B781,#REF!,3,0)</f>
        <v>#REF!</v>
      </c>
      <c r="E781" s="63" t="s">
        <v>11950</v>
      </c>
      <c r="F781" s="63" t="str">
        <f t="shared" si="12"/>
        <v>NON-SPECIFIC</v>
      </c>
    </row>
    <row r="782" spans="1:6" x14ac:dyDescent="0.3">
      <c r="A782" s="63" t="s">
        <v>5897</v>
      </c>
      <c r="B782" s="63" t="s">
        <v>1706</v>
      </c>
      <c r="C782" s="63" t="s">
        <v>11213</v>
      </c>
      <c r="D782" s="63" t="e">
        <f>VLOOKUP(B782,#REF!,3,0)</f>
        <v>#REF!</v>
      </c>
      <c r="E782" s="63" t="s">
        <v>11950</v>
      </c>
      <c r="F782" s="63" t="str">
        <f t="shared" si="12"/>
        <v>NON-SPECIFIC</v>
      </c>
    </row>
    <row r="783" spans="1:6" x14ac:dyDescent="0.3">
      <c r="A783" s="63" t="s">
        <v>5897</v>
      </c>
      <c r="B783" s="63" t="s">
        <v>1716</v>
      </c>
      <c r="C783" s="63" t="s">
        <v>11214</v>
      </c>
      <c r="D783" s="63" t="e">
        <f>VLOOKUP(B783,#REF!,3,0)</f>
        <v>#REF!</v>
      </c>
      <c r="E783" s="63" t="s">
        <v>11950</v>
      </c>
      <c r="F783" s="63" t="str">
        <f t="shared" si="12"/>
        <v>NON-SPECIFIC</v>
      </c>
    </row>
    <row r="784" spans="1:6" x14ac:dyDescent="0.3">
      <c r="A784" s="63" t="s">
        <v>5897</v>
      </c>
      <c r="B784" s="63" t="s">
        <v>1697</v>
      </c>
      <c r="C784" s="63" t="s">
        <v>11215</v>
      </c>
      <c r="D784" s="63" t="e">
        <f>VLOOKUP(B784,#REF!,3,0)</f>
        <v>#REF!</v>
      </c>
      <c r="E784" s="63" t="s">
        <v>11950</v>
      </c>
      <c r="F784" s="63" t="str">
        <f t="shared" si="12"/>
        <v>NON-SPECIFIC</v>
      </c>
    </row>
    <row r="785" spans="1:6" x14ac:dyDescent="0.3">
      <c r="A785" s="63" t="s">
        <v>5897</v>
      </c>
      <c r="B785" s="63" t="s">
        <v>1711</v>
      </c>
      <c r="C785" s="63" t="s">
        <v>11216</v>
      </c>
      <c r="D785" s="63" t="e">
        <f>VLOOKUP(B785,#REF!,3,0)</f>
        <v>#REF!</v>
      </c>
      <c r="E785" s="63" t="s">
        <v>11950</v>
      </c>
      <c r="F785" s="63" t="str">
        <f t="shared" si="12"/>
        <v>NON-SPECIFIC</v>
      </c>
    </row>
    <row r="786" spans="1:6" x14ac:dyDescent="0.3">
      <c r="A786" s="63" t="s">
        <v>5897</v>
      </c>
      <c r="B786" s="63" t="s">
        <v>1721</v>
      </c>
      <c r="C786" s="63" t="s">
        <v>11217</v>
      </c>
      <c r="D786" s="63" t="e">
        <f>VLOOKUP(B786,#REF!,3,0)</f>
        <v>#REF!</v>
      </c>
      <c r="E786" s="63" t="s">
        <v>11950</v>
      </c>
      <c r="F786" s="63" t="str">
        <f t="shared" si="12"/>
        <v>NON-SPECIFIC</v>
      </c>
    </row>
    <row r="787" spans="1:6" x14ac:dyDescent="0.3">
      <c r="A787" s="63" t="s">
        <v>5897</v>
      </c>
      <c r="B787" s="63" t="s">
        <v>1689</v>
      </c>
      <c r="C787" s="63" t="s">
        <v>11218</v>
      </c>
      <c r="D787" s="63" t="e">
        <f>VLOOKUP(B787,#REF!,3,0)</f>
        <v>#REF!</v>
      </c>
      <c r="E787" s="63" t="s">
        <v>11950</v>
      </c>
      <c r="F787" s="63" t="str">
        <f t="shared" si="12"/>
        <v>NON-SPECIFIC</v>
      </c>
    </row>
    <row r="788" spans="1:6" x14ac:dyDescent="0.3">
      <c r="A788" s="63" t="s">
        <v>5897</v>
      </c>
      <c r="B788" s="63" t="s">
        <v>1707</v>
      </c>
      <c r="C788" s="63" t="s">
        <v>11219</v>
      </c>
      <c r="D788" s="63" t="e">
        <f>VLOOKUP(B788,#REF!,3,0)</f>
        <v>#REF!</v>
      </c>
      <c r="E788" s="63" t="s">
        <v>11950</v>
      </c>
      <c r="F788" s="63" t="str">
        <f t="shared" si="12"/>
        <v>NON-SPECIFIC</v>
      </c>
    </row>
    <row r="789" spans="1:6" x14ac:dyDescent="0.3">
      <c r="A789" s="63" t="s">
        <v>5897</v>
      </c>
      <c r="B789" s="63" t="s">
        <v>1717</v>
      </c>
      <c r="C789" s="63" t="s">
        <v>11220</v>
      </c>
      <c r="D789" s="63" t="e">
        <f>VLOOKUP(B789,#REF!,3,0)</f>
        <v>#REF!</v>
      </c>
      <c r="E789" s="63" t="s">
        <v>11950</v>
      </c>
      <c r="F789" s="63" t="str">
        <f t="shared" si="12"/>
        <v>NON-SPECIFIC</v>
      </c>
    </row>
    <row r="790" spans="1:6" x14ac:dyDescent="0.3">
      <c r="A790" s="63" t="s">
        <v>5897</v>
      </c>
      <c r="B790" s="63" t="s">
        <v>1699</v>
      </c>
      <c r="C790" s="63" t="s">
        <v>11221</v>
      </c>
      <c r="D790" s="63" t="e">
        <f>VLOOKUP(B790,#REF!,3,0)</f>
        <v>#REF!</v>
      </c>
      <c r="E790" s="63" t="s">
        <v>11950</v>
      </c>
      <c r="F790" s="63" t="str">
        <f t="shared" si="12"/>
        <v>NON-SPECIFIC</v>
      </c>
    </row>
    <row r="791" spans="1:6" x14ac:dyDescent="0.3">
      <c r="A791" s="63" t="s">
        <v>5897</v>
      </c>
      <c r="B791" s="63" t="s">
        <v>1712</v>
      </c>
      <c r="C791" s="63" t="s">
        <v>11222</v>
      </c>
      <c r="D791" s="63" t="e">
        <f>VLOOKUP(B791,#REF!,3,0)</f>
        <v>#REF!</v>
      </c>
      <c r="E791" s="63" t="s">
        <v>11950</v>
      </c>
      <c r="F791" s="63" t="str">
        <f t="shared" si="12"/>
        <v>NON-SPECIFIC</v>
      </c>
    </row>
    <row r="792" spans="1:6" x14ac:dyDescent="0.3">
      <c r="A792" s="63" t="s">
        <v>5897</v>
      </c>
      <c r="B792" s="63" t="s">
        <v>1722</v>
      </c>
      <c r="C792" s="63" t="s">
        <v>11223</v>
      </c>
      <c r="D792" s="63" t="e">
        <f>VLOOKUP(B792,#REF!,3,0)</f>
        <v>#REF!</v>
      </c>
      <c r="E792" s="63" t="s">
        <v>11950</v>
      </c>
      <c r="F792" s="63" t="str">
        <f t="shared" si="12"/>
        <v>NON-SPECIFIC</v>
      </c>
    </row>
    <row r="793" spans="1:6" x14ac:dyDescent="0.3">
      <c r="A793" s="63" t="s">
        <v>5897</v>
      </c>
      <c r="B793" s="63" t="s">
        <v>1691</v>
      </c>
      <c r="C793" s="63" t="s">
        <v>11224</v>
      </c>
      <c r="D793" s="63" t="e">
        <f>VLOOKUP(B793,#REF!,3,0)</f>
        <v>#REF!</v>
      </c>
      <c r="E793" s="63" t="s">
        <v>11950</v>
      </c>
      <c r="F793" s="63" t="str">
        <f t="shared" si="12"/>
        <v>NON-SPECIFIC</v>
      </c>
    </row>
    <row r="794" spans="1:6" x14ac:dyDescent="0.3">
      <c r="A794" s="63" t="s">
        <v>5897</v>
      </c>
      <c r="B794" s="63" t="s">
        <v>1708</v>
      </c>
      <c r="C794" s="63" t="s">
        <v>11225</v>
      </c>
      <c r="D794" s="63" t="e">
        <f>VLOOKUP(B794,#REF!,3,0)</f>
        <v>#REF!</v>
      </c>
      <c r="E794" s="63" t="s">
        <v>11950</v>
      </c>
      <c r="F794" s="63" t="str">
        <f t="shared" si="12"/>
        <v>NON-SPECIFIC</v>
      </c>
    </row>
    <row r="795" spans="1:6" x14ac:dyDescent="0.3">
      <c r="A795" s="63" t="s">
        <v>5897</v>
      </c>
      <c r="B795" s="63" t="s">
        <v>1718</v>
      </c>
      <c r="C795" s="63" t="s">
        <v>11226</v>
      </c>
      <c r="D795" s="63" t="e">
        <f>VLOOKUP(B795,#REF!,3,0)</f>
        <v>#REF!</v>
      </c>
      <c r="E795" s="63" t="s">
        <v>11950</v>
      </c>
      <c r="F795" s="63" t="str">
        <f t="shared" si="12"/>
        <v>NON-SPECIFIC</v>
      </c>
    </row>
    <row r="796" spans="1:6" x14ac:dyDescent="0.3">
      <c r="A796" s="63" t="s">
        <v>5897</v>
      </c>
      <c r="B796" s="63" t="s">
        <v>1701</v>
      </c>
      <c r="C796" s="63" t="s">
        <v>11227</v>
      </c>
      <c r="D796" s="63" t="e">
        <f>VLOOKUP(B796,#REF!,3,0)</f>
        <v>#REF!</v>
      </c>
      <c r="E796" s="63" t="s">
        <v>11950</v>
      </c>
      <c r="F796" s="63" t="str">
        <f t="shared" si="12"/>
        <v>NON-SPECIFIC</v>
      </c>
    </row>
    <row r="797" spans="1:6" x14ac:dyDescent="0.3">
      <c r="A797" s="63" t="s">
        <v>5897</v>
      </c>
      <c r="B797" s="63" t="s">
        <v>1713</v>
      </c>
      <c r="C797" s="63" t="s">
        <v>11228</v>
      </c>
      <c r="D797" s="63" t="e">
        <f>VLOOKUP(B797,#REF!,3,0)</f>
        <v>#REF!</v>
      </c>
      <c r="E797" s="63" t="s">
        <v>11950</v>
      </c>
      <c r="F797" s="63" t="str">
        <f t="shared" si="12"/>
        <v>NON-SPECIFIC</v>
      </c>
    </row>
    <row r="798" spans="1:6" x14ac:dyDescent="0.3">
      <c r="A798" s="63" t="s">
        <v>5897</v>
      </c>
      <c r="B798" s="63" t="s">
        <v>1723</v>
      </c>
      <c r="C798" s="63" t="s">
        <v>11229</v>
      </c>
      <c r="D798" s="63" t="e">
        <f>VLOOKUP(B798,#REF!,3,0)</f>
        <v>#REF!</v>
      </c>
      <c r="E798" s="63" t="s">
        <v>11950</v>
      </c>
      <c r="F798" s="63" t="str">
        <f t="shared" si="12"/>
        <v>NON-SPECIFIC</v>
      </c>
    </row>
    <row r="799" spans="1:6" x14ac:dyDescent="0.3">
      <c r="A799" s="63" t="s">
        <v>5897</v>
      </c>
      <c r="B799" s="63" t="s">
        <v>1693</v>
      </c>
      <c r="C799" s="63" t="s">
        <v>11230</v>
      </c>
      <c r="D799" s="63" t="e">
        <f>VLOOKUP(B799,#REF!,3,0)</f>
        <v>#REF!</v>
      </c>
      <c r="E799" s="63" t="s">
        <v>11950</v>
      </c>
      <c r="F799" s="63" t="str">
        <f t="shared" si="12"/>
        <v>NON-SPECIFIC</v>
      </c>
    </row>
    <row r="800" spans="1:6" x14ac:dyDescent="0.3">
      <c r="A800" s="63" t="s">
        <v>5897</v>
      </c>
      <c r="B800" s="63" t="s">
        <v>1709</v>
      </c>
      <c r="C800" s="63" t="s">
        <v>11231</v>
      </c>
      <c r="D800" s="63" t="e">
        <f>VLOOKUP(B800,#REF!,3,0)</f>
        <v>#REF!</v>
      </c>
      <c r="E800" s="63" t="s">
        <v>11950</v>
      </c>
      <c r="F800" s="63" t="str">
        <f t="shared" si="12"/>
        <v>NON-SPECIFIC</v>
      </c>
    </row>
    <row r="801" spans="1:6" x14ac:dyDescent="0.3">
      <c r="A801" s="63" t="s">
        <v>5897</v>
      </c>
      <c r="B801" s="63" t="s">
        <v>1719</v>
      </c>
      <c r="C801" s="63" t="s">
        <v>11232</v>
      </c>
      <c r="D801" s="63" t="e">
        <f>VLOOKUP(B801,#REF!,3,0)</f>
        <v>#REF!</v>
      </c>
      <c r="E801" s="63" t="s">
        <v>11950</v>
      </c>
      <c r="F801" s="63" t="str">
        <f t="shared" si="12"/>
        <v>NON-SPECIFIC</v>
      </c>
    </row>
    <row r="802" spans="1:6" x14ac:dyDescent="0.3">
      <c r="A802" s="63" t="s">
        <v>5897</v>
      </c>
      <c r="B802" s="63" t="s">
        <v>1703</v>
      </c>
      <c r="C802" s="63" t="s">
        <v>11233</v>
      </c>
      <c r="D802" s="63" t="e">
        <f>VLOOKUP(B802,#REF!,3,0)</f>
        <v>#REF!</v>
      </c>
      <c r="E802" s="63" t="s">
        <v>11950</v>
      </c>
      <c r="F802" s="63" t="str">
        <f t="shared" si="12"/>
        <v>NON-SPECIFIC</v>
      </c>
    </row>
    <row r="803" spans="1:6" x14ac:dyDescent="0.3">
      <c r="A803" s="63" t="s">
        <v>5897</v>
      </c>
      <c r="B803" s="63" t="s">
        <v>1714</v>
      </c>
      <c r="C803" s="63" t="s">
        <v>11234</v>
      </c>
      <c r="D803" s="63" t="e">
        <f>VLOOKUP(B803,#REF!,3,0)</f>
        <v>#REF!</v>
      </c>
      <c r="E803" s="63" t="s">
        <v>11950</v>
      </c>
      <c r="F803" s="63" t="str">
        <f t="shared" si="12"/>
        <v>NON-SPECIFIC</v>
      </c>
    </row>
    <row r="804" spans="1:6" x14ac:dyDescent="0.3">
      <c r="A804" s="63" t="s">
        <v>5897</v>
      </c>
      <c r="B804" s="63" t="s">
        <v>1724</v>
      </c>
      <c r="C804" s="63" t="s">
        <v>11235</v>
      </c>
      <c r="D804" s="63" t="e">
        <f>VLOOKUP(B804,#REF!,3,0)</f>
        <v>#REF!</v>
      </c>
      <c r="E804" s="63" t="s">
        <v>11950</v>
      </c>
      <c r="F804" s="63" t="str">
        <f t="shared" si="12"/>
        <v>NON-SPECIFIC</v>
      </c>
    </row>
    <row r="805" spans="1:6" x14ac:dyDescent="0.3">
      <c r="A805" s="63" t="s">
        <v>5897</v>
      </c>
      <c r="B805" s="63" t="s">
        <v>1686</v>
      </c>
      <c r="C805" s="63" t="s">
        <v>11236</v>
      </c>
      <c r="D805" s="63" t="e">
        <f>VLOOKUP(B805,#REF!,3,0)</f>
        <v>#REF!</v>
      </c>
      <c r="E805" s="63" t="s">
        <v>11950</v>
      </c>
      <c r="F805" s="63" t="str">
        <f t="shared" si="12"/>
        <v>NON-SPECIFIC</v>
      </c>
    </row>
    <row r="806" spans="1:6" x14ac:dyDescent="0.3">
      <c r="A806" s="63" t="s">
        <v>5897</v>
      </c>
      <c r="B806" s="63" t="s">
        <v>1696</v>
      </c>
      <c r="C806" s="63" t="s">
        <v>11237</v>
      </c>
      <c r="D806" s="63" t="e">
        <f>VLOOKUP(B806,#REF!,3,0)</f>
        <v>#REF!</v>
      </c>
      <c r="E806" s="63" t="s">
        <v>11950</v>
      </c>
      <c r="F806" s="63" t="str">
        <f t="shared" si="12"/>
        <v>NON-SPECIFIC</v>
      </c>
    </row>
    <row r="807" spans="1:6" x14ac:dyDescent="0.3">
      <c r="A807" s="63" t="s">
        <v>5897</v>
      </c>
      <c r="B807" s="63" t="s">
        <v>1688</v>
      </c>
      <c r="C807" s="63" t="s">
        <v>11238</v>
      </c>
      <c r="D807" s="63" t="e">
        <f>VLOOKUP(B807,#REF!,3,0)</f>
        <v>#REF!</v>
      </c>
      <c r="E807" s="63" t="s">
        <v>11950</v>
      </c>
      <c r="F807" s="63" t="str">
        <f t="shared" si="12"/>
        <v>NON-SPECIFIC</v>
      </c>
    </row>
    <row r="808" spans="1:6" x14ac:dyDescent="0.3">
      <c r="A808" s="63" t="s">
        <v>5897</v>
      </c>
      <c r="B808" s="63" t="s">
        <v>1698</v>
      </c>
      <c r="C808" s="63" t="s">
        <v>11239</v>
      </c>
      <c r="D808" s="63" t="e">
        <f>VLOOKUP(B808,#REF!,3,0)</f>
        <v>#REF!</v>
      </c>
      <c r="E808" s="63" t="s">
        <v>11950</v>
      </c>
      <c r="F808" s="63" t="str">
        <f t="shared" si="12"/>
        <v>NON-SPECIFIC</v>
      </c>
    </row>
    <row r="809" spans="1:6" x14ac:dyDescent="0.3">
      <c r="A809" s="63" t="s">
        <v>5897</v>
      </c>
      <c r="B809" s="63" t="s">
        <v>1690</v>
      </c>
      <c r="C809" s="63" t="s">
        <v>11240</v>
      </c>
      <c r="D809" s="63" t="e">
        <f>VLOOKUP(B809,#REF!,3,0)</f>
        <v>#REF!</v>
      </c>
      <c r="E809" s="63" t="s">
        <v>11950</v>
      </c>
      <c r="F809" s="63" t="str">
        <f t="shared" si="12"/>
        <v>NON-SPECIFIC</v>
      </c>
    </row>
    <row r="810" spans="1:6" x14ac:dyDescent="0.3">
      <c r="A810" s="63" t="s">
        <v>5897</v>
      </c>
      <c r="B810" s="63" t="s">
        <v>1700</v>
      </c>
      <c r="C810" s="63" t="s">
        <v>11241</v>
      </c>
      <c r="D810" s="63" t="e">
        <f>VLOOKUP(B810,#REF!,3,0)</f>
        <v>#REF!</v>
      </c>
      <c r="E810" s="63" t="s">
        <v>11950</v>
      </c>
      <c r="F810" s="63" t="str">
        <f t="shared" si="12"/>
        <v>NON-SPECIFIC</v>
      </c>
    </row>
    <row r="811" spans="1:6" x14ac:dyDescent="0.3">
      <c r="A811" s="63" t="s">
        <v>5897</v>
      </c>
      <c r="B811" s="63" t="s">
        <v>1692</v>
      </c>
      <c r="C811" s="63" t="s">
        <v>11242</v>
      </c>
      <c r="D811" s="63" t="e">
        <f>VLOOKUP(B811,#REF!,3,0)</f>
        <v>#REF!</v>
      </c>
      <c r="E811" s="63" t="s">
        <v>11950</v>
      </c>
      <c r="F811" s="63" t="str">
        <f t="shared" si="12"/>
        <v>NON-SPECIFIC</v>
      </c>
    </row>
    <row r="812" spans="1:6" x14ac:dyDescent="0.3">
      <c r="A812" s="63" t="s">
        <v>5897</v>
      </c>
      <c r="B812" s="63" t="s">
        <v>1702</v>
      </c>
      <c r="C812" s="63" t="s">
        <v>11243</v>
      </c>
      <c r="D812" s="63" t="e">
        <f>VLOOKUP(B812,#REF!,3,0)</f>
        <v>#REF!</v>
      </c>
      <c r="E812" s="63" t="s">
        <v>11950</v>
      </c>
      <c r="F812" s="63" t="str">
        <f t="shared" si="12"/>
        <v>NON-SPECIFIC</v>
      </c>
    </row>
    <row r="813" spans="1:6" x14ac:dyDescent="0.3">
      <c r="A813" s="63" t="s">
        <v>5897</v>
      </c>
      <c r="B813" s="63" t="s">
        <v>1694</v>
      </c>
      <c r="C813" s="63" t="s">
        <v>11244</v>
      </c>
      <c r="D813" s="63" t="e">
        <f>VLOOKUP(B813,#REF!,3,0)</f>
        <v>#REF!</v>
      </c>
      <c r="E813" s="63" t="s">
        <v>11950</v>
      </c>
      <c r="F813" s="63" t="str">
        <f t="shared" si="12"/>
        <v>NON-SPECIFIC</v>
      </c>
    </row>
    <row r="814" spans="1:6" x14ac:dyDescent="0.3">
      <c r="A814" s="63" t="s">
        <v>5897</v>
      </c>
      <c r="B814" s="63" t="s">
        <v>1704</v>
      </c>
      <c r="C814" s="63" t="s">
        <v>11245</v>
      </c>
      <c r="D814" s="63" t="e">
        <f>VLOOKUP(B814,#REF!,3,0)</f>
        <v>#REF!</v>
      </c>
      <c r="E814" s="63" t="s">
        <v>11950</v>
      </c>
      <c r="F814" s="63" t="str">
        <f t="shared" si="12"/>
        <v>NON-SPECIFIC</v>
      </c>
    </row>
    <row r="815" spans="1:6" x14ac:dyDescent="0.3">
      <c r="A815" s="63" t="s">
        <v>5897</v>
      </c>
      <c r="B815" s="63" t="s">
        <v>2539</v>
      </c>
      <c r="C815" s="63" t="s">
        <v>11246</v>
      </c>
      <c r="D815" s="63" t="e">
        <f>VLOOKUP(B815,#REF!,3,0)</f>
        <v>#REF!</v>
      </c>
      <c r="E815" s="63" t="s">
        <v>11950</v>
      </c>
      <c r="F815" s="63" t="str">
        <f t="shared" si="12"/>
        <v>NON-SPECIFIC</v>
      </c>
    </row>
    <row r="816" spans="1:6" x14ac:dyDescent="0.3">
      <c r="A816" s="63" t="s">
        <v>5897</v>
      </c>
      <c r="B816" s="63" t="s">
        <v>2541</v>
      </c>
      <c r="C816" s="63" t="s">
        <v>11247</v>
      </c>
      <c r="D816" s="63" t="e">
        <f>VLOOKUP(B816,#REF!,3,0)</f>
        <v>#REF!</v>
      </c>
      <c r="E816" s="63" t="s">
        <v>11950</v>
      </c>
      <c r="F816" s="63" t="str">
        <f t="shared" si="12"/>
        <v>NON-SPECIFIC</v>
      </c>
    </row>
    <row r="817" spans="1:6" x14ac:dyDescent="0.3">
      <c r="A817" s="63" t="s">
        <v>5897</v>
      </c>
      <c r="B817" s="63" t="s">
        <v>2543</v>
      </c>
      <c r="C817" s="63" t="s">
        <v>11248</v>
      </c>
      <c r="D817" s="63" t="e">
        <f>VLOOKUP(B817,#REF!,3,0)</f>
        <v>#REF!</v>
      </c>
      <c r="E817" s="63" t="s">
        <v>11950</v>
      </c>
      <c r="F817" s="63" t="str">
        <f t="shared" si="12"/>
        <v>NON-SPECIFIC</v>
      </c>
    </row>
    <row r="818" spans="1:6" x14ac:dyDescent="0.3">
      <c r="A818" s="63" t="s">
        <v>5897</v>
      </c>
      <c r="B818" s="63" t="s">
        <v>2545</v>
      </c>
      <c r="C818" s="63" t="s">
        <v>11249</v>
      </c>
      <c r="D818" s="63" t="e">
        <f>VLOOKUP(B818,#REF!,3,0)</f>
        <v>#REF!</v>
      </c>
      <c r="E818" s="63" t="s">
        <v>11950</v>
      </c>
      <c r="F818" s="63" t="str">
        <f t="shared" si="12"/>
        <v>NON-SPECIFIC</v>
      </c>
    </row>
    <row r="819" spans="1:6" x14ac:dyDescent="0.3">
      <c r="A819" s="63" t="s">
        <v>5897</v>
      </c>
      <c r="B819" s="63" t="s">
        <v>2547</v>
      </c>
      <c r="C819" s="63" t="s">
        <v>11250</v>
      </c>
      <c r="D819" s="63" t="e">
        <f>VLOOKUP(B819,#REF!,3,0)</f>
        <v>#REF!</v>
      </c>
      <c r="E819" s="63" t="s">
        <v>11950</v>
      </c>
      <c r="F819" s="63" t="str">
        <f t="shared" si="12"/>
        <v>NON-SPECIFIC</v>
      </c>
    </row>
    <row r="820" spans="1:6" x14ac:dyDescent="0.3">
      <c r="A820" s="63" t="s">
        <v>5897</v>
      </c>
      <c r="B820" s="63" t="s">
        <v>2549</v>
      </c>
      <c r="C820" s="63" t="s">
        <v>11251</v>
      </c>
      <c r="D820" s="63" t="e">
        <f>VLOOKUP(B820,#REF!,3,0)</f>
        <v>#REF!</v>
      </c>
      <c r="E820" s="63" t="s">
        <v>11950</v>
      </c>
      <c r="F820" s="63" t="str">
        <f t="shared" si="12"/>
        <v>NON-SPECIFIC</v>
      </c>
    </row>
    <row r="821" spans="1:6" x14ac:dyDescent="0.3">
      <c r="A821" s="63" t="s">
        <v>5897</v>
      </c>
      <c r="B821" s="63" t="s">
        <v>2551</v>
      </c>
      <c r="C821" s="63" t="s">
        <v>11252</v>
      </c>
      <c r="D821" s="63" t="e">
        <f>VLOOKUP(B821,#REF!,3,0)</f>
        <v>#REF!</v>
      </c>
      <c r="E821" s="63" t="s">
        <v>11950</v>
      </c>
      <c r="F821" s="63" t="str">
        <f t="shared" si="12"/>
        <v>NON-SPECIFIC</v>
      </c>
    </row>
    <row r="822" spans="1:6" x14ac:dyDescent="0.3">
      <c r="A822" s="63" t="s">
        <v>5897</v>
      </c>
      <c r="B822" s="63" t="s">
        <v>2553</v>
      </c>
      <c r="C822" s="63" t="s">
        <v>11253</v>
      </c>
      <c r="D822" s="63" t="e">
        <f>VLOOKUP(B822,#REF!,3,0)</f>
        <v>#REF!</v>
      </c>
      <c r="E822" s="63" t="s">
        <v>11950</v>
      </c>
      <c r="F822" s="63" t="str">
        <f t="shared" si="12"/>
        <v>NON-SPECIFIC</v>
      </c>
    </row>
    <row r="823" spans="1:6" x14ac:dyDescent="0.3">
      <c r="A823" s="63" t="s">
        <v>5897</v>
      </c>
      <c r="B823" s="63" t="s">
        <v>2555</v>
      </c>
      <c r="C823" s="63" t="s">
        <v>11254</v>
      </c>
      <c r="D823" s="63" t="e">
        <f>VLOOKUP(B823,#REF!,3,0)</f>
        <v>#REF!</v>
      </c>
      <c r="E823" s="63" t="s">
        <v>11950</v>
      </c>
      <c r="F823" s="63" t="str">
        <f t="shared" si="12"/>
        <v>NON-SPECIFIC</v>
      </c>
    </row>
    <row r="824" spans="1:6" x14ac:dyDescent="0.3">
      <c r="A824" s="63" t="s">
        <v>5897</v>
      </c>
      <c r="B824" s="63" t="s">
        <v>2557</v>
      </c>
      <c r="C824" s="63" t="s">
        <v>11255</v>
      </c>
      <c r="D824" s="63" t="e">
        <f>VLOOKUP(B824,#REF!,3,0)</f>
        <v>#REF!</v>
      </c>
      <c r="E824" s="63" t="s">
        <v>11950</v>
      </c>
      <c r="F824" s="63" t="str">
        <f t="shared" si="12"/>
        <v>NON-SPECIFIC</v>
      </c>
    </row>
    <row r="825" spans="1:6" x14ac:dyDescent="0.3">
      <c r="A825" s="63" t="s">
        <v>5897</v>
      </c>
      <c r="B825" s="63" t="s">
        <v>2548</v>
      </c>
      <c r="C825" s="63" t="s">
        <v>11256</v>
      </c>
      <c r="D825" s="63" t="e">
        <f>VLOOKUP(B825,#REF!,3,0)</f>
        <v>#REF!</v>
      </c>
      <c r="E825" s="63" t="s">
        <v>11950</v>
      </c>
      <c r="F825" s="63" t="str">
        <f t="shared" si="12"/>
        <v>NON-SPECIFIC</v>
      </c>
    </row>
    <row r="826" spans="1:6" x14ac:dyDescent="0.3">
      <c r="A826" s="63" t="s">
        <v>5897</v>
      </c>
      <c r="B826" s="63" t="s">
        <v>2550</v>
      </c>
      <c r="C826" s="63" t="s">
        <v>11257</v>
      </c>
      <c r="D826" s="63" t="e">
        <f>VLOOKUP(B826,#REF!,3,0)</f>
        <v>#REF!</v>
      </c>
      <c r="E826" s="63" t="s">
        <v>11950</v>
      </c>
      <c r="F826" s="63" t="str">
        <f t="shared" si="12"/>
        <v>NON-SPECIFIC</v>
      </c>
    </row>
    <row r="827" spans="1:6" x14ac:dyDescent="0.3">
      <c r="A827" s="63" t="s">
        <v>5897</v>
      </c>
      <c r="B827" s="63" t="s">
        <v>2554</v>
      </c>
      <c r="C827" s="63" t="s">
        <v>11258</v>
      </c>
      <c r="D827" s="63" t="e">
        <f>VLOOKUP(B827,#REF!,3,0)</f>
        <v>#REF!</v>
      </c>
      <c r="E827" s="63" t="s">
        <v>11950</v>
      </c>
      <c r="F827" s="63" t="str">
        <f t="shared" si="12"/>
        <v>NON-SPECIFIC</v>
      </c>
    </row>
    <row r="828" spans="1:6" x14ac:dyDescent="0.3">
      <c r="A828" s="63" t="s">
        <v>5897</v>
      </c>
      <c r="B828" s="63" t="s">
        <v>2556</v>
      </c>
      <c r="C828" s="63" t="s">
        <v>11259</v>
      </c>
      <c r="D828" s="63" t="e">
        <f>VLOOKUP(B828,#REF!,3,0)</f>
        <v>#REF!</v>
      </c>
      <c r="E828" s="63" t="s">
        <v>11950</v>
      </c>
      <c r="F828" s="63" t="str">
        <f t="shared" si="12"/>
        <v>NON-SPECIFIC</v>
      </c>
    </row>
    <row r="829" spans="1:6" x14ac:dyDescent="0.3">
      <c r="A829" s="63" t="s">
        <v>5897</v>
      </c>
      <c r="B829" s="63" t="s">
        <v>2538</v>
      </c>
      <c r="C829" s="63" t="s">
        <v>11260</v>
      </c>
      <c r="D829" s="63" t="e">
        <f>VLOOKUP(B829,#REF!,3,0)</f>
        <v>#REF!</v>
      </c>
      <c r="E829" s="63" t="s">
        <v>11950</v>
      </c>
      <c r="F829" s="63" t="str">
        <f t="shared" si="12"/>
        <v>NON-SPECIFIC</v>
      </c>
    </row>
    <row r="830" spans="1:6" x14ac:dyDescent="0.3">
      <c r="A830" s="63" t="s">
        <v>5897</v>
      </c>
      <c r="B830" s="63" t="s">
        <v>2540</v>
      </c>
      <c r="C830" s="63" t="s">
        <v>11261</v>
      </c>
      <c r="D830" s="63" t="e">
        <f>VLOOKUP(B830,#REF!,3,0)</f>
        <v>#REF!</v>
      </c>
      <c r="E830" s="63" t="s">
        <v>11950</v>
      </c>
      <c r="F830" s="63" t="str">
        <f t="shared" si="12"/>
        <v>NON-SPECIFIC</v>
      </c>
    </row>
    <row r="831" spans="1:6" x14ac:dyDescent="0.3">
      <c r="A831" s="63" t="s">
        <v>5897</v>
      </c>
      <c r="B831" s="63" t="s">
        <v>2542</v>
      </c>
      <c r="C831" s="63" t="s">
        <v>11262</v>
      </c>
      <c r="D831" s="63" t="e">
        <f>VLOOKUP(B831,#REF!,3,0)</f>
        <v>#REF!</v>
      </c>
      <c r="E831" s="63" t="s">
        <v>11950</v>
      </c>
      <c r="F831" s="63" t="str">
        <f t="shared" si="12"/>
        <v>NON-SPECIFIC</v>
      </c>
    </row>
    <row r="832" spans="1:6" x14ac:dyDescent="0.3">
      <c r="A832" s="63" t="s">
        <v>5897</v>
      </c>
      <c r="B832" s="63" t="s">
        <v>2544</v>
      </c>
      <c r="C832" s="63" t="s">
        <v>11263</v>
      </c>
      <c r="D832" s="63" t="e">
        <f>VLOOKUP(B832,#REF!,3,0)</f>
        <v>#REF!</v>
      </c>
      <c r="E832" s="63" t="s">
        <v>11950</v>
      </c>
      <c r="F832" s="63" t="str">
        <f t="shared" si="12"/>
        <v>NON-SPECIFIC</v>
      </c>
    </row>
    <row r="833" spans="1:6" x14ac:dyDescent="0.3">
      <c r="A833" s="63" t="s">
        <v>5897</v>
      </c>
      <c r="B833" s="63" t="s">
        <v>2552</v>
      </c>
      <c r="C833" s="63" t="s">
        <v>11264</v>
      </c>
      <c r="D833" s="63" t="e">
        <f>VLOOKUP(B833,#REF!,3,0)</f>
        <v>#REF!</v>
      </c>
      <c r="E833" s="63" t="s">
        <v>11950</v>
      </c>
      <c r="F833" s="63" t="str">
        <f t="shared" si="12"/>
        <v>NON-SPECIFIC</v>
      </c>
    </row>
    <row r="834" spans="1:6" x14ac:dyDescent="0.3">
      <c r="A834" s="63" t="s">
        <v>5897</v>
      </c>
      <c r="B834" s="63" t="s">
        <v>2546</v>
      </c>
      <c r="C834" s="63" t="s">
        <v>11265</v>
      </c>
      <c r="D834" s="63" t="e">
        <f>VLOOKUP(B834,#REF!,3,0)</f>
        <v>#REF!</v>
      </c>
      <c r="E834" s="63" t="s">
        <v>11950</v>
      </c>
      <c r="F834" s="63" t="str">
        <f t="shared" si="12"/>
        <v>NON-SPECIFIC</v>
      </c>
    </row>
    <row r="835" spans="1:6" x14ac:dyDescent="0.3">
      <c r="A835" s="63" t="s">
        <v>5897</v>
      </c>
      <c r="B835" s="63" t="s">
        <v>1929</v>
      </c>
      <c r="C835" s="63" t="s">
        <v>11266</v>
      </c>
      <c r="D835" s="63" t="e">
        <f>VLOOKUP(B835,#REF!,3,0)</f>
        <v>#REF!</v>
      </c>
      <c r="E835" s="63" t="s">
        <v>11950</v>
      </c>
      <c r="F835" s="63" t="str">
        <f t="shared" ref="F835:F898" si="13">A835</f>
        <v>NON-SPECIFIC</v>
      </c>
    </row>
    <row r="836" spans="1:6" x14ac:dyDescent="0.3">
      <c r="A836" s="63" t="s">
        <v>5897</v>
      </c>
      <c r="B836" s="63" t="s">
        <v>1670</v>
      </c>
      <c r="C836" s="63" t="s">
        <v>11267</v>
      </c>
      <c r="D836" s="63" t="e">
        <f>VLOOKUP(B836,#REF!,3,0)</f>
        <v>#REF!</v>
      </c>
      <c r="E836" s="63" t="s">
        <v>11950</v>
      </c>
      <c r="F836" s="63" t="str">
        <f t="shared" si="13"/>
        <v>NON-SPECIFIC</v>
      </c>
    </row>
    <row r="837" spans="1:6" x14ac:dyDescent="0.3">
      <c r="A837" s="63" t="s">
        <v>5897</v>
      </c>
      <c r="B837" s="63" t="s">
        <v>1680</v>
      </c>
      <c r="C837" s="63" t="s">
        <v>11268</v>
      </c>
      <c r="D837" s="63" t="e">
        <f>VLOOKUP(B837,#REF!,3,0)</f>
        <v>#REF!</v>
      </c>
      <c r="E837" s="63" t="s">
        <v>11950</v>
      </c>
      <c r="F837" s="63" t="str">
        <f t="shared" si="13"/>
        <v>NON-SPECIFIC</v>
      </c>
    </row>
    <row r="838" spans="1:6" x14ac:dyDescent="0.3">
      <c r="A838" s="63" t="s">
        <v>5897</v>
      </c>
      <c r="B838" s="63" t="s">
        <v>1675</v>
      </c>
      <c r="C838" s="63" t="s">
        <v>11269</v>
      </c>
      <c r="D838" s="63" t="e">
        <f>VLOOKUP(B838,#REF!,3,0)</f>
        <v>#REF!</v>
      </c>
      <c r="E838" s="63" t="s">
        <v>11950</v>
      </c>
      <c r="F838" s="63" t="str">
        <f t="shared" si="13"/>
        <v>NON-SPECIFIC</v>
      </c>
    </row>
    <row r="839" spans="1:6" x14ac:dyDescent="0.3">
      <c r="A839" s="63" t="s">
        <v>5897</v>
      </c>
      <c r="B839" s="63" t="s">
        <v>1671</v>
      </c>
      <c r="C839" s="63" t="s">
        <v>11270</v>
      </c>
      <c r="D839" s="63" t="e">
        <f>VLOOKUP(B839,#REF!,3,0)</f>
        <v>#REF!</v>
      </c>
      <c r="E839" s="63" t="s">
        <v>11950</v>
      </c>
      <c r="F839" s="63" t="str">
        <f t="shared" si="13"/>
        <v>NON-SPECIFIC</v>
      </c>
    </row>
    <row r="840" spans="1:6" x14ac:dyDescent="0.3">
      <c r="A840" s="63" t="s">
        <v>5897</v>
      </c>
      <c r="B840" s="63" t="s">
        <v>1681</v>
      </c>
      <c r="C840" s="63" t="s">
        <v>11271</v>
      </c>
      <c r="D840" s="63" t="e">
        <f>VLOOKUP(B840,#REF!,3,0)</f>
        <v>#REF!</v>
      </c>
      <c r="E840" s="63" t="s">
        <v>11950</v>
      </c>
      <c r="F840" s="63" t="str">
        <f t="shared" si="13"/>
        <v>NON-SPECIFIC</v>
      </c>
    </row>
    <row r="841" spans="1:6" x14ac:dyDescent="0.3">
      <c r="A841" s="63" t="s">
        <v>5897</v>
      </c>
      <c r="B841" s="63" t="s">
        <v>1676</v>
      </c>
      <c r="C841" s="63" t="s">
        <v>11272</v>
      </c>
      <c r="D841" s="63" t="e">
        <f>VLOOKUP(B841,#REF!,3,0)</f>
        <v>#REF!</v>
      </c>
      <c r="E841" s="63" t="s">
        <v>11950</v>
      </c>
      <c r="F841" s="63" t="str">
        <f t="shared" si="13"/>
        <v>NON-SPECIFIC</v>
      </c>
    </row>
    <row r="842" spans="1:6" x14ac:dyDescent="0.3">
      <c r="A842" s="63" t="s">
        <v>5897</v>
      </c>
      <c r="B842" s="63" t="s">
        <v>1672</v>
      </c>
      <c r="C842" s="63" t="s">
        <v>11273</v>
      </c>
      <c r="D842" s="63" t="e">
        <f>VLOOKUP(B842,#REF!,3,0)</f>
        <v>#REF!</v>
      </c>
      <c r="E842" s="63" t="s">
        <v>11950</v>
      </c>
      <c r="F842" s="63" t="str">
        <f t="shared" si="13"/>
        <v>NON-SPECIFIC</v>
      </c>
    </row>
    <row r="843" spans="1:6" x14ac:dyDescent="0.3">
      <c r="A843" s="63" t="s">
        <v>5897</v>
      </c>
      <c r="B843" s="63" t="s">
        <v>1682</v>
      </c>
      <c r="C843" s="63" t="s">
        <v>11274</v>
      </c>
      <c r="D843" s="63" t="e">
        <f>VLOOKUP(B843,#REF!,3,0)</f>
        <v>#REF!</v>
      </c>
      <c r="E843" s="63" t="s">
        <v>11950</v>
      </c>
      <c r="F843" s="63" t="str">
        <f t="shared" si="13"/>
        <v>NON-SPECIFIC</v>
      </c>
    </row>
    <row r="844" spans="1:6" x14ac:dyDescent="0.3">
      <c r="A844" s="63" t="s">
        <v>5897</v>
      </c>
      <c r="B844" s="63" t="s">
        <v>1677</v>
      </c>
      <c r="C844" s="63" t="s">
        <v>11275</v>
      </c>
      <c r="D844" s="63" t="e">
        <f>VLOOKUP(B844,#REF!,3,0)</f>
        <v>#REF!</v>
      </c>
      <c r="E844" s="63" t="s">
        <v>11950</v>
      </c>
      <c r="F844" s="63" t="str">
        <f t="shared" si="13"/>
        <v>NON-SPECIFIC</v>
      </c>
    </row>
    <row r="845" spans="1:6" x14ac:dyDescent="0.3">
      <c r="A845" s="63" t="s">
        <v>5897</v>
      </c>
      <c r="B845" s="63" t="s">
        <v>1674</v>
      </c>
      <c r="C845" s="63" t="s">
        <v>11276</v>
      </c>
      <c r="D845" s="63" t="e">
        <f>VLOOKUP(B845,#REF!,3,0)</f>
        <v>#REF!</v>
      </c>
      <c r="E845" s="63" t="s">
        <v>11950</v>
      </c>
      <c r="F845" s="63" t="str">
        <f t="shared" si="13"/>
        <v>NON-SPECIFIC</v>
      </c>
    </row>
    <row r="846" spans="1:6" x14ac:dyDescent="0.3">
      <c r="A846" s="63" t="s">
        <v>5897</v>
      </c>
      <c r="B846" s="63" t="s">
        <v>1684</v>
      </c>
      <c r="C846" s="63" t="s">
        <v>11277</v>
      </c>
      <c r="D846" s="63" t="e">
        <f>VLOOKUP(B846,#REF!,3,0)</f>
        <v>#REF!</v>
      </c>
      <c r="E846" s="63" t="s">
        <v>11950</v>
      </c>
      <c r="F846" s="63" t="str">
        <f t="shared" si="13"/>
        <v>NON-SPECIFIC</v>
      </c>
    </row>
    <row r="847" spans="1:6" x14ac:dyDescent="0.3">
      <c r="A847" s="63" t="s">
        <v>5897</v>
      </c>
      <c r="B847" s="63" t="s">
        <v>1679</v>
      </c>
      <c r="C847" s="63" t="s">
        <v>11278</v>
      </c>
      <c r="D847" s="63" t="e">
        <f>VLOOKUP(B847,#REF!,3,0)</f>
        <v>#REF!</v>
      </c>
      <c r="E847" s="63" t="s">
        <v>11950</v>
      </c>
      <c r="F847" s="63" t="str">
        <f t="shared" si="13"/>
        <v>NON-SPECIFIC</v>
      </c>
    </row>
    <row r="848" spans="1:6" x14ac:dyDescent="0.3">
      <c r="A848" s="63" t="s">
        <v>5897</v>
      </c>
      <c r="B848" s="63" t="s">
        <v>1673</v>
      </c>
      <c r="C848" s="63" t="s">
        <v>11279</v>
      </c>
      <c r="D848" s="63" t="e">
        <f>VLOOKUP(B848,#REF!,3,0)</f>
        <v>#REF!</v>
      </c>
      <c r="E848" s="63" t="s">
        <v>11950</v>
      </c>
      <c r="F848" s="63" t="str">
        <f t="shared" si="13"/>
        <v>NON-SPECIFIC</v>
      </c>
    </row>
    <row r="849" spans="1:6" x14ac:dyDescent="0.3">
      <c r="A849" s="63" t="s">
        <v>5897</v>
      </c>
      <c r="B849" s="63" t="s">
        <v>1683</v>
      </c>
      <c r="C849" s="63" t="s">
        <v>11280</v>
      </c>
      <c r="D849" s="63" t="e">
        <f>VLOOKUP(B849,#REF!,3,0)</f>
        <v>#REF!</v>
      </c>
      <c r="E849" s="63" t="s">
        <v>11950</v>
      </c>
      <c r="F849" s="63" t="str">
        <f t="shared" si="13"/>
        <v>NON-SPECIFIC</v>
      </c>
    </row>
    <row r="850" spans="1:6" x14ac:dyDescent="0.3">
      <c r="A850" s="63" t="s">
        <v>5897</v>
      </c>
      <c r="B850" s="63" t="s">
        <v>1678</v>
      </c>
      <c r="C850" s="63" t="s">
        <v>11281</v>
      </c>
      <c r="D850" s="63" t="e">
        <f>VLOOKUP(B850,#REF!,3,0)</f>
        <v>#REF!</v>
      </c>
      <c r="E850" s="63" t="s">
        <v>11950</v>
      </c>
      <c r="F850" s="63" t="str">
        <f t="shared" si="13"/>
        <v>NON-SPECIFIC</v>
      </c>
    </row>
    <row r="851" spans="1:6" x14ac:dyDescent="0.3">
      <c r="A851" s="63" t="s">
        <v>5897</v>
      </c>
      <c r="B851" s="63" t="s">
        <v>2637</v>
      </c>
      <c r="C851" s="63" t="s">
        <v>11282</v>
      </c>
      <c r="D851" s="63" t="e">
        <f>VLOOKUP(B851,#REF!,3,0)</f>
        <v>#REF!</v>
      </c>
      <c r="E851" s="63" t="s">
        <v>11950</v>
      </c>
      <c r="F851" s="63" t="str">
        <f t="shared" si="13"/>
        <v>NON-SPECIFIC</v>
      </c>
    </row>
    <row r="852" spans="1:6" x14ac:dyDescent="0.3">
      <c r="A852" s="63" t="s">
        <v>5897</v>
      </c>
      <c r="B852" s="63" t="s">
        <v>2638</v>
      </c>
      <c r="C852" s="63" t="s">
        <v>11283</v>
      </c>
      <c r="D852" s="63" t="e">
        <f>VLOOKUP(B852,#REF!,3,0)</f>
        <v>#REF!</v>
      </c>
      <c r="E852" s="63" t="s">
        <v>11950</v>
      </c>
      <c r="F852" s="63" t="str">
        <f t="shared" si="13"/>
        <v>NON-SPECIFIC</v>
      </c>
    </row>
    <row r="853" spans="1:6" x14ac:dyDescent="0.3">
      <c r="A853" s="63" t="s">
        <v>5897</v>
      </c>
      <c r="B853" s="63" t="s">
        <v>2639</v>
      </c>
      <c r="C853" s="63" t="s">
        <v>11284</v>
      </c>
      <c r="D853" s="63" t="e">
        <f>VLOOKUP(B853,#REF!,3,0)</f>
        <v>#REF!</v>
      </c>
      <c r="E853" s="63" t="s">
        <v>11950</v>
      </c>
      <c r="F853" s="63" t="str">
        <f t="shared" si="13"/>
        <v>NON-SPECIFIC</v>
      </c>
    </row>
    <row r="854" spans="1:6" x14ac:dyDescent="0.3">
      <c r="A854" s="63" t="s">
        <v>5897</v>
      </c>
      <c r="B854" s="63" t="s">
        <v>2640</v>
      </c>
      <c r="C854" s="63" t="s">
        <v>11285</v>
      </c>
      <c r="D854" s="63" t="e">
        <f>VLOOKUP(B854,#REF!,3,0)</f>
        <v>#REF!</v>
      </c>
      <c r="E854" s="63" t="s">
        <v>11950</v>
      </c>
      <c r="F854" s="63" t="str">
        <f t="shared" si="13"/>
        <v>NON-SPECIFIC</v>
      </c>
    </row>
    <row r="855" spans="1:6" x14ac:dyDescent="0.3">
      <c r="A855" s="63" t="s">
        <v>5897</v>
      </c>
      <c r="B855" s="63" t="s">
        <v>2641</v>
      </c>
      <c r="C855" s="63" t="s">
        <v>11286</v>
      </c>
      <c r="D855" s="63" t="e">
        <f>VLOOKUP(B855,#REF!,3,0)</f>
        <v>#REF!</v>
      </c>
      <c r="E855" s="63" t="s">
        <v>11950</v>
      </c>
      <c r="F855" s="63" t="str">
        <f t="shared" si="13"/>
        <v>NON-SPECIFIC</v>
      </c>
    </row>
    <row r="856" spans="1:6" x14ac:dyDescent="0.3">
      <c r="A856" s="63" t="s">
        <v>5897</v>
      </c>
      <c r="B856" s="63" t="s">
        <v>2642</v>
      </c>
      <c r="C856" s="63" t="s">
        <v>11287</v>
      </c>
      <c r="D856" s="63" t="e">
        <f>VLOOKUP(B856,#REF!,3,0)</f>
        <v>#REF!</v>
      </c>
      <c r="E856" s="63" t="s">
        <v>11950</v>
      </c>
      <c r="F856" s="63" t="str">
        <f t="shared" si="13"/>
        <v>NON-SPECIFIC</v>
      </c>
    </row>
    <row r="857" spans="1:6" x14ac:dyDescent="0.3">
      <c r="A857" s="63" t="s">
        <v>5897</v>
      </c>
      <c r="B857" s="63" t="s">
        <v>2644</v>
      </c>
      <c r="C857" s="63" t="s">
        <v>11288</v>
      </c>
      <c r="D857" s="63" t="e">
        <f>VLOOKUP(B857,#REF!,3,0)</f>
        <v>#REF!</v>
      </c>
      <c r="E857" s="63" t="s">
        <v>11950</v>
      </c>
      <c r="F857" s="63" t="str">
        <f t="shared" si="13"/>
        <v>NON-SPECIFIC</v>
      </c>
    </row>
    <row r="858" spans="1:6" x14ac:dyDescent="0.3">
      <c r="A858" s="63" t="s">
        <v>5897</v>
      </c>
      <c r="B858" s="63" t="s">
        <v>2643</v>
      </c>
      <c r="C858" s="63" t="s">
        <v>11289</v>
      </c>
      <c r="D858" s="63" t="e">
        <f>VLOOKUP(B858,#REF!,3,0)</f>
        <v>#REF!</v>
      </c>
      <c r="E858" s="63" t="s">
        <v>11950</v>
      </c>
      <c r="F858" s="63" t="str">
        <f t="shared" si="13"/>
        <v>NON-SPECIFIC</v>
      </c>
    </row>
    <row r="859" spans="1:6" x14ac:dyDescent="0.3">
      <c r="A859" s="63" t="s">
        <v>5897</v>
      </c>
      <c r="B859" s="63" t="s">
        <v>2645</v>
      </c>
      <c r="C859" s="63" t="s">
        <v>11290</v>
      </c>
      <c r="D859" s="63" t="e">
        <f>VLOOKUP(B859,#REF!,3,0)</f>
        <v>#REF!</v>
      </c>
      <c r="E859" s="63" t="s">
        <v>11950</v>
      </c>
      <c r="F859" s="63" t="str">
        <f t="shared" si="13"/>
        <v>NON-SPECIFIC</v>
      </c>
    </row>
    <row r="860" spans="1:6" x14ac:dyDescent="0.3">
      <c r="A860" s="63" t="s">
        <v>5897</v>
      </c>
      <c r="B860" s="63" t="s">
        <v>2646</v>
      </c>
      <c r="C860" s="63" t="s">
        <v>11291</v>
      </c>
      <c r="D860" s="63" t="e">
        <f>VLOOKUP(B860,#REF!,3,0)</f>
        <v>#REF!</v>
      </c>
      <c r="E860" s="63" t="s">
        <v>11950</v>
      </c>
      <c r="F860" s="63" t="str">
        <f t="shared" si="13"/>
        <v>NON-SPECIFIC</v>
      </c>
    </row>
    <row r="861" spans="1:6" x14ac:dyDescent="0.3">
      <c r="A861" s="63" t="s">
        <v>5897</v>
      </c>
      <c r="B861" s="63" t="s">
        <v>2622</v>
      </c>
      <c r="C861" s="63" t="s">
        <v>11292</v>
      </c>
      <c r="D861" s="63" t="e">
        <f>VLOOKUP(B861,#REF!,3,0)</f>
        <v>#REF!</v>
      </c>
      <c r="E861" s="63" t="s">
        <v>11950</v>
      </c>
      <c r="F861" s="63" t="str">
        <f t="shared" si="13"/>
        <v>NON-SPECIFIC</v>
      </c>
    </row>
    <row r="862" spans="1:6" x14ac:dyDescent="0.3">
      <c r="A862" s="63" t="s">
        <v>5897</v>
      </c>
      <c r="B862" s="63" t="s">
        <v>2623</v>
      </c>
      <c r="C862" s="63" t="s">
        <v>11293</v>
      </c>
      <c r="D862" s="63" t="e">
        <f>VLOOKUP(B862,#REF!,3,0)</f>
        <v>#REF!</v>
      </c>
      <c r="E862" s="63" t="s">
        <v>11950</v>
      </c>
      <c r="F862" s="63" t="str">
        <f t="shared" si="13"/>
        <v>NON-SPECIFIC</v>
      </c>
    </row>
    <row r="863" spans="1:6" x14ac:dyDescent="0.3">
      <c r="A863" s="63" t="s">
        <v>5897</v>
      </c>
      <c r="B863" s="63" t="s">
        <v>2624</v>
      </c>
      <c r="C863" s="63" t="s">
        <v>11294</v>
      </c>
      <c r="D863" s="63" t="e">
        <f>VLOOKUP(B863,#REF!,3,0)</f>
        <v>#REF!</v>
      </c>
      <c r="E863" s="63" t="s">
        <v>11950</v>
      </c>
      <c r="F863" s="63" t="str">
        <f t="shared" si="13"/>
        <v>NON-SPECIFIC</v>
      </c>
    </row>
    <row r="864" spans="1:6" x14ac:dyDescent="0.3">
      <c r="A864" s="63" t="s">
        <v>5897</v>
      </c>
      <c r="B864" s="63" t="s">
        <v>2625</v>
      </c>
      <c r="C864" s="63" t="s">
        <v>11295</v>
      </c>
      <c r="D864" s="63" t="e">
        <f>VLOOKUP(B864,#REF!,3,0)</f>
        <v>#REF!</v>
      </c>
      <c r="E864" s="63" t="s">
        <v>11950</v>
      </c>
      <c r="F864" s="63" t="str">
        <f t="shared" si="13"/>
        <v>NON-SPECIFIC</v>
      </c>
    </row>
    <row r="865" spans="1:6" x14ac:dyDescent="0.3">
      <c r="A865" s="63" t="s">
        <v>5897</v>
      </c>
      <c r="B865" s="63" t="s">
        <v>2626</v>
      </c>
      <c r="C865" s="63" t="s">
        <v>11296</v>
      </c>
      <c r="D865" s="63" t="e">
        <f>VLOOKUP(B865,#REF!,3,0)</f>
        <v>#REF!</v>
      </c>
      <c r="E865" s="63" t="s">
        <v>11950</v>
      </c>
      <c r="F865" s="63" t="str">
        <f t="shared" si="13"/>
        <v>NON-SPECIFIC</v>
      </c>
    </row>
    <row r="866" spans="1:6" x14ac:dyDescent="0.3">
      <c r="A866" s="63" t="s">
        <v>5897</v>
      </c>
      <c r="B866" s="63" t="s">
        <v>2632</v>
      </c>
      <c r="C866" s="63" t="s">
        <v>11297</v>
      </c>
      <c r="D866" s="63" t="e">
        <f>VLOOKUP(B866,#REF!,3,0)</f>
        <v>#REF!</v>
      </c>
      <c r="E866" s="63" t="s">
        <v>11950</v>
      </c>
      <c r="F866" s="63" t="str">
        <f t="shared" si="13"/>
        <v>NON-SPECIFIC</v>
      </c>
    </row>
    <row r="867" spans="1:6" x14ac:dyDescent="0.3">
      <c r="A867" s="63" t="s">
        <v>5897</v>
      </c>
      <c r="B867" s="63" t="s">
        <v>2633</v>
      </c>
      <c r="C867" s="63" t="s">
        <v>11298</v>
      </c>
      <c r="D867" s="63" t="e">
        <f>VLOOKUP(B867,#REF!,3,0)</f>
        <v>#REF!</v>
      </c>
      <c r="E867" s="63" t="s">
        <v>11950</v>
      </c>
      <c r="F867" s="63" t="str">
        <f t="shared" si="13"/>
        <v>NON-SPECIFIC</v>
      </c>
    </row>
    <row r="868" spans="1:6" x14ac:dyDescent="0.3">
      <c r="A868" s="63" t="s">
        <v>5897</v>
      </c>
      <c r="B868" s="63" t="s">
        <v>2634</v>
      </c>
      <c r="C868" s="63" t="s">
        <v>11299</v>
      </c>
      <c r="D868" s="63" t="e">
        <f>VLOOKUP(B868,#REF!,3,0)</f>
        <v>#REF!</v>
      </c>
      <c r="E868" s="63" t="s">
        <v>11950</v>
      </c>
      <c r="F868" s="63" t="str">
        <f t="shared" si="13"/>
        <v>NON-SPECIFIC</v>
      </c>
    </row>
    <row r="869" spans="1:6" x14ac:dyDescent="0.3">
      <c r="A869" s="63" t="s">
        <v>5897</v>
      </c>
      <c r="B869" s="63" t="s">
        <v>2635</v>
      </c>
      <c r="C869" s="63" t="s">
        <v>11300</v>
      </c>
      <c r="D869" s="63" t="e">
        <f>VLOOKUP(B869,#REF!,3,0)</f>
        <v>#REF!</v>
      </c>
      <c r="E869" s="63" t="s">
        <v>11950</v>
      </c>
      <c r="F869" s="63" t="str">
        <f t="shared" si="13"/>
        <v>NON-SPECIFIC</v>
      </c>
    </row>
    <row r="870" spans="1:6" x14ac:dyDescent="0.3">
      <c r="A870" s="63" t="s">
        <v>5897</v>
      </c>
      <c r="B870" s="63" t="s">
        <v>2636</v>
      </c>
      <c r="C870" s="63" t="s">
        <v>11301</v>
      </c>
      <c r="D870" s="63" t="e">
        <f>VLOOKUP(B870,#REF!,3,0)</f>
        <v>#REF!</v>
      </c>
      <c r="E870" s="63" t="s">
        <v>11950</v>
      </c>
      <c r="F870" s="63" t="str">
        <f t="shared" si="13"/>
        <v>NON-SPECIFIC</v>
      </c>
    </row>
    <row r="871" spans="1:6" x14ac:dyDescent="0.3">
      <c r="A871" s="63" t="s">
        <v>5897</v>
      </c>
      <c r="B871" s="63" t="s">
        <v>2627</v>
      </c>
      <c r="C871" s="63" t="s">
        <v>11302</v>
      </c>
      <c r="D871" s="63" t="e">
        <f>VLOOKUP(B871,#REF!,3,0)</f>
        <v>#REF!</v>
      </c>
      <c r="E871" s="63" t="s">
        <v>11950</v>
      </c>
      <c r="F871" s="63" t="str">
        <f t="shared" si="13"/>
        <v>NON-SPECIFIC</v>
      </c>
    </row>
    <row r="872" spans="1:6" x14ac:dyDescent="0.3">
      <c r="A872" s="63" t="s">
        <v>5897</v>
      </c>
      <c r="B872" s="63" t="s">
        <v>2629</v>
      </c>
      <c r="C872" s="63" t="s">
        <v>11303</v>
      </c>
      <c r="D872" s="63" t="e">
        <f>VLOOKUP(B872,#REF!,3,0)</f>
        <v>#REF!</v>
      </c>
      <c r="E872" s="63" t="s">
        <v>11950</v>
      </c>
      <c r="F872" s="63" t="str">
        <f t="shared" si="13"/>
        <v>NON-SPECIFIC</v>
      </c>
    </row>
    <row r="873" spans="1:6" x14ac:dyDescent="0.3">
      <c r="A873" s="63" t="s">
        <v>5897</v>
      </c>
      <c r="B873" s="63" t="s">
        <v>2628</v>
      </c>
      <c r="C873" s="63" t="s">
        <v>11304</v>
      </c>
      <c r="D873" s="63" t="e">
        <f>VLOOKUP(B873,#REF!,3,0)</f>
        <v>#REF!</v>
      </c>
      <c r="E873" s="63" t="s">
        <v>11950</v>
      </c>
      <c r="F873" s="63" t="str">
        <f t="shared" si="13"/>
        <v>NON-SPECIFIC</v>
      </c>
    </row>
    <row r="874" spans="1:6" x14ac:dyDescent="0.3">
      <c r="A874" s="63" t="s">
        <v>5897</v>
      </c>
      <c r="B874" s="63" t="s">
        <v>2630</v>
      </c>
      <c r="C874" s="63" t="s">
        <v>11305</v>
      </c>
      <c r="D874" s="63" t="e">
        <f>VLOOKUP(B874,#REF!,3,0)</f>
        <v>#REF!</v>
      </c>
      <c r="E874" s="63" t="s">
        <v>11950</v>
      </c>
      <c r="F874" s="63" t="str">
        <f t="shared" si="13"/>
        <v>NON-SPECIFIC</v>
      </c>
    </row>
    <row r="875" spans="1:6" x14ac:dyDescent="0.3">
      <c r="A875" s="63" t="s">
        <v>5897</v>
      </c>
      <c r="B875" s="63" t="s">
        <v>2631</v>
      </c>
      <c r="C875" s="63" t="s">
        <v>11306</v>
      </c>
      <c r="D875" s="63" t="e">
        <f>VLOOKUP(B875,#REF!,3,0)</f>
        <v>#REF!</v>
      </c>
      <c r="E875" s="63" t="s">
        <v>11950</v>
      </c>
      <c r="F875" s="63" t="str">
        <f t="shared" si="13"/>
        <v>NON-SPECIFIC</v>
      </c>
    </row>
    <row r="876" spans="1:6" x14ac:dyDescent="0.3">
      <c r="A876" s="63" t="s">
        <v>5897</v>
      </c>
      <c r="B876" s="63" t="s">
        <v>2187</v>
      </c>
      <c r="C876" s="63" t="s">
        <v>11307</v>
      </c>
      <c r="D876" s="63" t="e">
        <f>VLOOKUP(B876,#REF!,3,0)</f>
        <v>#REF!</v>
      </c>
      <c r="E876" s="63" t="s">
        <v>11950</v>
      </c>
      <c r="F876" s="63" t="str">
        <f t="shared" si="13"/>
        <v>NON-SPECIFIC</v>
      </c>
    </row>
    <row r="877" spans="1:6" x14ac:dyDescent="0.3">
      <c r="A877" s="63" t="s">
        <v>5897</v>
      </c>
      <c r="B877" s="63" t="s">
        <v>2618</v>
      </c>
      <c r="C877" s="63" t="s">
        <v>11308</v>
      </c>
      <c r="D877" s="63" t="e">
        <f>VLOOKUP(B877,#REF!,3,0)</f>
        <v>#REF!</v>
      </c>
      <c r="E877" s="63" t="s">
        <v>11950</v>
      </c>
      <c r="F877" s="63" t="str">
        <f t="shared" si="13"/>
        <v>NON-SPECIFIC</v>
      </c>
    </row>
    <row r="878" spans="1:6" x14ac:dyDescent="0.3">
      <c r="A878" s="63" t="s">
        <v>5897</v>
      </c>
      <c r="B878" s="63" t="s">
        <v>1837</v>
      </c>
      <c r="C878" s="63" t="s">
        <v>11309</v>
      </c>
      <c r="D878" s="63" t="e">
        <f>VLOOKUP(B878,#REF!,3,0)</f>
        <v>#REF!</v>
      </c>
      <c r="E878" s="63" t="s">
        <v>11950</v>
      </c>
      <c r="F878" s="63" t="str">
        <f t="shared" si="13"/>
        <v>NON-SPECIFIC</v>
      </c>
    </row>
    <row r="879" spans="1:6" x14ac:dyDescent="0.3">
      <c r="A879" s="63" t="s">
        <v>5897</v>
      </c>
      <c r="B879" s="63" t="s">
        <v>1842</v>
      </c>
      <c r="C879" s="63" t="s">
        <v>11310</v>
      </c>
      <c r="D879" s="63" t="e">
        <f>VLOOKUP(B879,#REF!,3,0)</f>
        <v>#REF!</v>
      </c>
      <c r="E879" s="63" t="s">
        <v>11950</v>
      </c>
      <c r="F879" s="63" t="str">
        <f t="shared" si="13"/>
        <v>NON-SPECIFIC</v>
      </c>
    </row>
    <row r="880" spans="1:6" x14ac:dyDescent="0.3">
      <c r="A880" s="63" t="s">
        <v>5897</v>
      </c>
      <c r="B880" s="63" t="s">
        <v>1838</v>
      </c>
      <c r="C880" s="63" t="s">
        <v>11311</v>
      </c>
      <c r="D880" s="63" t="e">
        <f>VLOOKUP(B880,#REF!,3,0)</f>
        <v>#REF!</v>
      </c>
      <c r="E880" s="63" t="s">
        <v>11950</v>
      </c>
      <c r="F880" s="63" t="str">
        <f t="shared" si="13"/>
        <v>NON-SPECIFIC</v>
      </c>
    </row>
    <row r="881" spans="1:6" x14ac:dyDescent="0.3">
      <c r="A881" s="63" t="s">
        <v>5897</v>
      </c>
      <c r="B881" s="63" t="s">
        <v>1843</v>
      </c>
      <c r="C881" s="63" t="s">
        <v>11312</v>
      </c>
      <c r="D881" s="63" t="e">
        <f>VLOOKUP(B881,#REF!,3,0)</f>
        <v>#REF!</v>
      </c>
      <c r="E881" s="63" t="s">
        <v>11950</v>
      </c>
      <c r="F881" s="63" t="str">
        <f t="shared" si="13"/>
        <v>NON-SPECIFIC</v>
      </c>
    </row>
    <row r="882" spans="1:6" x14ac:dyDescent="0.3">
      <c r="A882" s="63" t="s">
        <v>5897</v>
      </c>
      <c r="B882" s="63" t="s">
        <v>1839</v>
      </c>
      <c r="C882" s="63" t="s">
        <v>11313</v>
      </c>
      <c r="D882" s="63" t="e">
        <f>VLOOKUP(B882,#REF!,3,0)</f>
        <v>#REF!</v>
      </c>
      <c r="E882" s="63" t="s">
        <v>11950</v>
      </c>
      <c r="F882" s="63" t="str">
        <f t="shared" si="13"/>
        <v>NON-SPECIFIC</v>
      </c>
    </row>
    <row r="883" spans="1:6" x14ac:dyDescent="0.3">
      <c r="A883" s="63" t="s">
        <v>5897</v>
      </c>
      <c r="B883" s="63" t="s">
        <v>1844</v>
      </c>
      <c r="C883" s="63" t="s">
        <v>11314</v>
      </c>
      <c r="D883" s="63" t="e">
        <f>VLOOKUP(B883,#REF!,3,0)</f>
        <v>#REF!</v>
      </c>
      <c r="E883" s="63" t="s">
        <v>11950</v>
      </c>
      <c r="F883" s="63" t="str">
        <f t="shared" si="13"/>
        <v>NON-SPECIFIC</v>
      </c>
    </row>
    <row r="884" spans="1:6" x14ac:dyDescent="0.3">
      <c r="A884" s="63" t="s">
        <v>5897</v>
      </c>
      <c r="B884" s="63" t="s">
        <v>1840</v>
      </c>
      <c r="C884" s="63" t="s">
        <v>11315</v>
      </c>
      <c r="D884" s="63" t="e">
        <f>VLOOKUP(B884,#REF!,3,0)</f>
        <v>#REF!</v>
      </c>
      <c r="E884" s="63" t="s">
        <v>11950</v>
      </c>
      <c r="F884" s="63" t="str">
        <f t="shared" si="13"/>
        <v>NON-SPECIFIC</v>
      </c>
    </row>
    <row r="885" spans="1:6" x14ac:dyDescent="0.3">
      <c r="A885" s="63" t="s">
        <v>5897</v>
      </c>
      <c r="B885" s="63" t="s">
        <v>1845</v>
      </c>
      <c r="C885" s="63" t="s">
        <v>11316</v>
      </c>
      <c r="D885" s="63" t="e">
        <f>VLOOKUP(B885,#REF!,3,0)</f>
        <v>#REF!</v>
      </c>
      <c r="E885" s="63" t="s">
        <v>11950</v>
      </c>
      <c r="F885" s="63" t="str">
        <f t="shared" si="13"/>
        <v>NON-SPECIFIC</v>
      </c>
    </row>
    <row r="886" spans="1:6" x14ac:dyDescent="0.3">
      <c r="A886" s="63" t="s">
        <v>5897</v>
      </c>
      <c r="B886" s="63" t="s">
        <v>1841</v>
      </c>
      <c r="C886" s="63" t="s">
        <v>11317</v>
      </c>
      <c r="D886" s="63" t="e">
        <f>VLOOKUP(B886,#REF!,3,0)</f>
        <v>#REF!</v>
      </c>
      <c r="E886" s="63" t="s">
        <v>11950</v>
      </c>
      <c r="F886" s="63" t="str">
        <f t="shared" si="13"/>
        <v>NON-SPECIFIC</v>
      </c>
    </row>
    <row r="887" spans="1:6" x14ac:dyDescent="0.3">
      <c r="A887" s="63" t="s">
        <v>5897</v>
      </c>
      <c r="B887" s="63" t="s">
        <v>1846</v>
      </c>
      <c r="C887" s="63" t="s">
        <v>11318</v>
      </c>
      <c r="D887" s="63" t="e">
        <f>VLOOKUP(B887,#REF!,3,0)</f>
        <v>#REF!</v>
      </c>
      <c r="E887" s="63" t="s">
        <v>11950</v>
      </c>
      <c r="F887" s="63" t="str">
        <f t="shared" si="13"/>
        <v>NON-SPECIFIC</v>
      </c>
    </row>
    <row r="888" spans="1:6" x14ac:dyDescent="0.3">
      <c r="A888" s="63" t="s">
        <v>5897</v>
      </c>
      <c r="B888" s="63" t="s">
        <v>1807</v>
      </c>
      <c r="C888" s="63" t="s">
        <v>11319</v>
      </c>
      <c r="D888" s="63" t="e">
        <f>VLOOKUP(B888,#REF!,3,0)</f>
        <v>#REF!</v>
      </c>
      <c r="E888" s="63" t="s">
        <v>11950</v>
      </c>
      <c r="F888" s="63" t="str">
        <f t="shared" si="13"/>
        <v>NON-SPECIFIC</v>
      </c>
    </row>
    <row r="889" spans="1:6" x14ac:dyDescent="0.3">
      <c r="A889" s="63" t="s">
        <v>5897</v>
      </c>
      <c r="B889" s="63" t="s">
        <v>1808</v>
      </c>
      <c r="C889" s="63" t="s">
        <v>11320</v>
      </c>
      <c r="D889" s="63" t="e">
        <f>VLOOKUP(B889,#REF!,3,0)</f>
        <v>#REF!</v>
      </c>
      <c r="E889" s="63" t="s">
        <v>11950</v>
      </c>
      <c r="F889" s="63" t="str">
        <f t="shared" si="13"/>
        <v>NON-SPECIFIC</v>
      </c>
    </row>
    <row r="890" spans="1:6" x14ac:dyDescent="0.3">
      <c r="A890" s="63" t="s">
        <v>5897</v>
      </c>
      <c r="B890" s="63" t="s">
        <v>1817</v>
      </c>
      <c r="C890" s="63" t="s">
        <v>11321</v>
      </c>
      <c r="D890" s="63" t="e">
        <f>VLOOKUP(B890,#REF!,3,0)</f>
        <v>#REF!</v>
      </c>
      <c r="E890" s="63" t="s">
        <v>11950</v>
      </c>
      <c r="F890" s="63" t="str">
        <f t="shared" si="13"/>
        <v>NON-SPECIFIC</v>
      </c>
    </row>
    <row r="891" spans="1:6" x14ac:dyDescent="0.3">
      <c r="A891" s="63" t="s">
        <v>5897</v>
      </c>
      <c r="B891" s="63" t="s">
        <v>1818</v>
      </c>
      <c r="C891" s="63" t="s">
        <v>11322</v>
      </c>
      <c r="D891" s="63" t="e">
        <f>VLOOKUP(B891,#REF!,3,0)</f>
        <v>#REF!</v>
      </c>
      <c r="E891" s="63" t="s">
        <v>11950</v>
      </c>
      <c r="F891" s="63" t="str">
        <f t="shared" si="13"/>
        <v>NON-SPECIFIC</v>
      </c>
    </row>
    <row r="892" spans="1:6" x14ac:dyDescent="0.3">
      <c r="A892" s="63" t="s">
        <v>5897</v>
      </c>
      <c r="B892" s="63" t="s">
        <v>1809</v>
      </c>
      <c r="C892" s="63" t="s">
        <v>11323</v>
      </c>
      <c r="D892" s="63" t="e">
        <f>VLOOKUP(B892,#REF!,3,0)</f>
        <v>#REF!</v>
      </c>
      <c r="E892" s="63" t="s">
        <v>11950</v>
      </c>
      <c r="F892" s="63" t="str">
        <f t="shared" si="13"/>
        <v>NON-SPECIFIC</v>
      </c>
    </row>
    <row r="893" spans="1:6" x14ac:dyDescent="0.3">
      <c r="A893" s="63" t="s">
        <v>5897</v>
      </c>
      <c r="B893" s="63" t="s">
        <v>1810</v>
      </c>
      <c r="C893" s="63" t="s">
        <v>11324</v>
      </c>
      <c r="D893" s="63" t="e">
        <f>VLOOKUP(B893,#REF!,3,0)</f>
        <v>#REF!</v>
      </c>
      <c r="E893" s="63" t="s">
        <v>11950</v>
      </c>
      <c r="F893" s="63" t="str">
        <f t="shared" si="13"/>
        <v>NON-SPECIFIC</v>
      </c>
    </row>
    <row r="894" spans="1:6" x14ac:dyDescent="0.3">
      <c r="A894" s="63" t="s">
        <v>5897</v>
      </c>
      <c r="B894" s="63" t="s">
        <v>1819</v>
      </c>
      <c r="C894" s="63" t="s">
        <v>11325</v>
      </c>
      <c r="D894" s="63" t="e">
        <f>VLOOKUP(B894,#REF!,3,0)</f>
        <v>#REF!</v>
      </c>
      <c r="E894" s="63" t="s">
        <v>11950</v>
      </c>
      <c r="F894" s="63" t="str">
        <f t="shared" si="13"/>
        <v>NON-SPECIFIC</v>
      </c>
    </row>
    <row r="895" spans="1:6" x14ac:dyDescent="0.3">
      <c r="A895" s="63" t="s">
        <v>5897</v>
      </c>
      <c r="B895" s="63" t="s">
        <v>1820</v>
      </c>
      <c r="C895" s="63" t="s">
        <v>11326</v>
      </c>
      <c r="D895" s="63" t="e">
        <f>VLOOKUP(B895,#REF!,3,0)</f>
        <v>#REF!</v>
      </c>
      <c r="E895" s="63" t="s">
        <v>11950</v>
      </c>
      <c r="F895" s="63" t="str">
        <f t="shared" si="13"/>
        <v>NON-SPECIFIC</v>
      </c>
    </row>
    <row r="896" spans="1:6" x14ac:dyDescent="0.3">
      <c r="A896" s="63" t="s">
        <v>5897</v>
      </c>
      <c r="B896" s="63" t="s">
        <v>1811</v>
      </c>
      <c r="C896" s="63" t="s">
        <v>11327</v>
      </c>
      <c r="D896" s="63" t="e">
        <f>VLOOKUP(B896,#REF!,3,0)</f>
        <v>#REF!</v>
      </c>
      <c r="E896" s="63" t="s">
        <v>11950</v>
      </c>
      <c r="F896" s="63" t="str">
        <f t="shared" si="13"/>
        <v>NON-SPECIFIC</v>
      </c>
    </row>
    <row r="897" spans="1:6" x14ac:dyDescent="0.3">
      <c r="A897" s="63" t="s">
        <v>5897</v>
      </c>
      <c r="B897" s="63" t="s">
        <v>1812</v>
      </c>
      <c r="C897" s="63" t="s">
        <v>11328</v>
      </c>
      <c r="D897" s="63" t="e">
        <f>VLOOKUP(B897,#REF!,3,0)</f>
        <v>#REF!</v>
      </c>
      <c r="E897" s="63" t="s">
        <v>11950</v>
      </c>
      <c r="F897" s="63" t="str">
        <f t="shared" si="13"/>
        <v>NON-SPECIFIC</v>
      </c>
    </row>
    <row r="898" spans="1:6" x14ac:dyDescent="0.3">
      <c r="A898" s="63" t="s">
        <v>5897</v>
      </c>
      <c r="B898" s="63" t="s">
        <v>1821</v>
      </c>
      <c r="C898" s="63" t="s">
        <v>11329</v>
      </c>
      <c r="D898" s="63" t="e">
        <f>VLOOKUP(B898,#REF!,3,0)</f>
        <v>#REF!</v>
      </c>
      <c r="E898" s="63" t="s">
        <v>11950</v>
      </c>
      <c r="F898" s="63" t="str">
        <f t="shared" si="13"/>
        <v>NON-SPECIFIC</v>
      </c>
    </row>
    <row r="899" spans="1:6" x14ac:dyDescent="0.3">
      <c r="A899" s="63" t="s">
        <v>5897</v>
      </c>
      <c r="B899" s="63" t="s">
        <v>1822</v>
      </c>
      <c r="C899" s="63" t="s">
        <v>11330</v>
      </c>
      <c r="D899" s="63" t="e">
        <f>VLOOKUP(B899,#REF!,3,0)</f>
        <v>#REF!</v>
      </c>
      <c r="E899" s="63" t="s">
        <v>11950</v>
      </c>
      <c r="F899" s="63" t="str">
        <f t="shared" ref="F899:F962" si="14">A899</f>
        <v>NON-SPECIFIC</v>
      </c>
    </row>
    <row r="900" spans="1:6" x14ac:dyDescent="0.3">
      <c r="A900" s="63" t="s">
        <v>5897</v>
      </c>
      <c r="B900" s="63" t="s">
        <v>1813</v>
      </c>
      <c r="C900" s="63" t="s">
        <v>11331</v>
      </c>
      <c r="D900" s="63" t="e">
        <f>VLOOKUP(B900,#REF!,3,0)</f>
        <v>#REF!</v>
      </c>
      <c r="E900" s="63" t="s">
        <v>11950</v>
      </c>
      <c r="F900" s="63" t="str">
        <f t="shared" si="14"/>
        <v>NON-SPECIFIC</v>
      </c>
    </row>
    <row r="901" spans="1:6" x14ac:dyDescent="0.3">
      <c r="A901" s="63" t="s">
        <v>5897</v>
      </c>
      <c r="B901" s="63" t="s">
        <v>1814</v>
      </c>
      <c r="C901" s="63" t="s">
        <v>11332</v>
      </c>
      <c r="D901" s="63" t="e">
        <f>VLOOKUP(B901,#REF!,3,0)</f>
        <v>#REF!</v>
      </c>
      <c r="E901" s="63" t="s">
        <v>11950</v>
      </c>
      <c r="F901" s="63" t="str">
        <f t="shared" si="14"/>
        <v>NON-SPECIFIC</v>
      </c>
    </row>
    <row r="902" spans="1:6" x14ac:dyDescent="0.3">
      <c r="A902" s="63" t="s">
        <v>5897</v>
      </c>
      <c r="B902" s="63" t="s">
        <v>1823</v>
      </c>
      <c r="C902" s="63" t="s">
        <v>11333</v>
      </c>
      <c r="D902" s="63" t="e">
        <f>VLOOKUP(B902,#REF!,3,0)</f>
        <v>#REF!</v>
      </c>
      <c r="E902" s="63" t="s">
        <v>11950</v>
      </c>
      <c r="F902" s="63" t="str">
        <f t="shared" si="14"/>
        <v>NON-SPECIFIC</v>
      </c>
    </row>
    <row r="903" spans="1:6" x14ac:dyDescent="0.3">
      <c r="A903" s="63" t="s">
        <v>5897</v>
      </c>
      <c r="B903" s="63" t="s">
        <v>1824</v>
      </c>
      <c r="C903" s="63" t="s">
        <v>11334</v>
      </c>
      <c r="D903" s="63" t="e">
        <f>VLOOKUP(B903,#REF!,3,0)</f>
        <v>#REF!</v>
      </c>
      <c r="E903" s="63" t="s">
        <v>11950</v>
      </c>
      <c r="F903" s="63" t="str">
        <f t="shared" si="14"/>
        <v>NON-SPECIFIC</v>
      </c>
    </row>
    <row r="904" spans="1:6" x14ac:dyDescent="0.3">
      <c r="A904" s="63" t="s">
        <v>5897</v>
      </c>
      <c r="B904" s="63" t="s">
        <v>1815</v>
      </c>
      <c r="C904" s="63" t="s">
        <v>11335</v>
      </c>
      <c r="D904" s="63" t="e">
        <f>VLOOKUP(B904,#REF!,3,0)</f>
        <v>#REF!</v>
      </c>
      <c r="E904" s="63" t="s">
        <v>11950</v>
      </c>
      <c r="F904" s="63" t="str">
        <f t="shared" si="14"/>
        <v>NON-SPECIFIC</v>
      </c>
    </row>
    <row r="905" spans="1:6" x14ac:dyDescent="0.3">
      <c r="A905" s="63" t="s">
        <v>5897</v>
      </c>
      <c r="B905" s="63" t="s">
        <v>1816</v>
      </c>
      <c r="C905" s="63" t="s">
        <v>11336</v>
      </c>
      <c r="D905" s="63" t="e">
        <f>VLOOKUP(B905,#REF!,3,0)</f>
        <v>#REF!</v>
      </c>
      <c r="E905" s="63" t="s">
        <v>11950</v>
      </c>
      <c r="F905" s="63" t="str">
        <f t="shared" si="14"/>
        <v>NON-SPECIFIC</v>
      </c>
    </row>
    <row r="906" spans="1:6" x14ac:dyDescent="0.3">
      <c r="A906" s="63" t="s">
        <v>5897</v>
      </c>
      <c r="B906" s="63" t="s">
        <v>1825</v>
      </c>
      <c r="C906" s="63" t="s">
        <v>11337</v>
      </c>
      <c r="D906" s="63" t="e">
        <f>VLOOKUP(B906,#REF!,3,0)</f>
        <v>#REF!</v>
      </c>
      <c r="E906" s="63" t="s">
        <v>11950</v>
      </c>
      <c r="F906" s="63" t="str">
        <f t="shared" si="14"/>
        <v>NON-SPECIFIC</v>
      </c>
    </row>
    <row r="907" spans="1:6" x14ac:dyDescent="0.3">
      <c r="A907" s="63" t="s">
        <v>5897</v>
      </c>
      <c r="B907" s="63" t="s">
        <v>1826</v>
      </c>
      <c r="C907" s="63" t="s">
        <v>11338</v>
      </c>
      <c r="D907" s="63" t="e">
        <f>VLOOKUP(B907,#REF!,3,0)</f>
        <v>#REF!</v>
      </c>
      <c r="E907" s="63" t="s">
        <v>11950</v>
      </c>
      <c r="F907" s="63" t="str">
        <f t="shared" si="14"/>
        <v>NON-SPECIFIC</v>
      </c>
    </row>
    <row r="908" spans="1:6" x14ac:dyDescent="0.3">
      <c r="A908" s="63" t="s">
        <v>5897</v>
      </c>
      <c r="B908" s="63" t="s">
        <v>1827</v>
      </c>
      <c r="C908" s="63" t="s">
        <v>11339</v>
      </c>
      <c r="D908" s="63" t="e">
        <f>VLOOKUP(B908,#REF!,3,0)</f>
        <v>#REF!</v>
      </c>
      <c r="E908" s="63" t="s">
        <v>11950</v>
      </c>
      <c r="F908" s="63" t="str">
        <f t="shared" si="14"/>
        <v>NON-SPECIFIC</v>
      </c>
    </row>
    <row r="909" spans="1:6" x14ac:dyDescent="0.3">
      <c r="A909" s="63" t="s">
        <v>5897</v>
      </c>
      <c r="B909" s="63" t="s">
        <v>1832</v>
      </c>
      <c r="C909" s="63" t="s">
        <v>11340</v>
      </c>
      <c r="D909" s="63" t="e">
        <f>VLOOKUP(B909,#REF!,3,0)</f>
        <v>#REF!</v>
      </c>
      <c r="E909" s="63" t="s">
        <v>11950</v>
      </c>
      <c r="F909" s="63" t="str">
        <f t="shared" si="14"/>
        <v>NON-SPECIFIC</v>
      </c>
    </row>
    <row r="910" spans="1:6" x14ac:dyDescent="0.3">
      <c r="A910" s="63" t="s">
        <v>5897</v>
      </c>
      <c r="B910" s="63" t="s">
        <v>1828</v>
      </c>
      <c r="C910" s="63" t="s">
        <v>11341</v>
      </c>
      <c r="D910" s="63" t="e">
        <f>VLOOKUP(B910,#REF!,3,0)</f>
        <v>#REF!</v>
      </c>
      <c r="E910" s="63" t="s">
        <v>11950</v>
      </c>
      <c r="F910" s="63" t="str">
        <f t="shared" si="14"/>
        <v>NON-SPECIFIC</v>
      </c>
    </row>
    <row r="911" spans="1:6" x14ac:dyDescent="0.3">
      <c r="A911" s="63" t="s">
        <v>5897</v>
      </c>
      <c r="B911" s="63" t="s">
        <v>1833</v>
      </c>
      <c r="C911" s="63" t="s">
        <v>11342</v>
      </c>
      <c r="D911" s="63" t="e">
        <f>VLOOKUP(B911,#REF!,3,0)</f>
        <v>#REF!</v>
      </c>
      <c r="E911" s="63" t="s">
        <v>11950</v>
      </c>
      <c r="F911" s="63" t="str">
        <f t="shared" si="14"/>
        <v>NON-SPECIFIC</v>
      </c>
    </row>
    <row r="912" spans="1:6" x14ac:dyDescent="0.3">
      <c r="A912" s="63" t="s">
        <v>5897</v>
      </c>
      <c r="B912" s="63" t="s">
        <v>1829</v>
      </c>
      <c r="C912" s="63" t="s">
        <v>11343</v>
      </c>
      <c r="D912" s="63" t="e">
        <f>VLOOKUP(B912,#REF!,3,0)</f>
        <v>#REF!</v>
      </c>
      <c r="E912" s="63" t="s">
        <v>11950</v>
      </c>
      <c r="F912" s="63" t="str">
        <f t="shared" si="14"/>
        <v>NON-SPECIFIC</v>
      </c>
    </row>
    <row r="913" spans="1:6" x14ac:dyDescent="0.3">
      <c r="A913" s="63" t="s">
        <v>5897</v>
      </c>
      <c r="B913" s="63" t="s">
        <v>1834</v>
      </c>
      <c r="C913" s="63" t="s">
        <v>11344</v>
      </c>
      <c r="D913" s="63" t="e">
        <f>VLOOKUP(B913,#REF!,3,0)</f>
        <v>#REF!</v>
      </c>
      <c r="E913" s="63" t="s">
        <v>11950</v>
      </c>
      <c r="F913" s="63" t="str">
        <f t="shared" si="14"/>
        <v>NON-SPECIFIC</v>
      </c>
    </row>
    <row r="914" spans="1:6" x14ac:dyDescent="0.3">
      <c r="A914" s="63" t="s">
        <v>5897</v>
      </c>
      <c r="B914" s="63" t="s">
        <v>1830</v>
      </c>
      <c r="C914" s="63" t="s">
        <v>11345</v>
      </c>
      <c r="D914" s="63" t="e">
        <f>VLOOKUP(B914,#REF!,3,0)</f>
        <v>#REF!</v>
      </c>
      <c r="E914" s="63" t="s">
        <v>11950</v>
      </c>
      <c r="F914" s="63" t="str">
        <f t="shared" si="14"/>
        <v>NON-SPECIFIC</v>
      </c>
    </row>
    <row r="915" spans="1:6" x14ac:dyDescent="0.3">
      <c r="A915" s="63" t="s">
        <v>5897</v>
      </c>
      <c r="B915" s="63" t="s">
        <v>1835</v>
      </c>
      <c r="C915" s="63" t="s">
        <v>11346</v>
      </c>
      <c r="D915" s="63" t="e">
        <f>VLOOKUP(B915,#REF!,3,0)</f>
        <v>#REF!</v>
      </c>
      <c r="E915" s="63" t="s">
        <v>11950</v>
      </c>
      <c r="F915" s="63" t="str">
        <f t="shared" si="14"/>
        <v>NON-SPECIFIC</v>
      </c>
    </row>
    <row r="916" spans="1:6" x14ac:dyDescent="0.3">
      <c r="A916" s="63" t="s">
        <v>5897</v>
      </c>
      <c r="B916" s="63" t="s">
        <v>1831</v>
      </c>
      <c r="C916" s="63" t="s">
        <v>11347</v>
      </c>
      <c r="D916" s="63" t="e">
        <f>VLOOKUP(B916,#REF!,3,0)</f>
        <v>#REF!</v>
      </c>
      <c r="E916" s="63" t="s">
        <v>11950</v>
      </c>
      <c r="F916" s="63" t="str">
        <f t="shared" si="14"/>
        <v>NON-SPECIFIC</v>
      </c>
    </row>
    <row r="917" spans="1:6" x14ac:dyDescent="0.3">
      <c r="A917" s="63" t="s">
        <v>5897</v>
      </c>
      <c r="B917" s="63" t="s">
        <v>1836</v>
      </c>
      <c r="C917" s="63" t="s">
        <v>11348</v>
      </c>
      <c r="D917" s="63" t="e">
        <f>VLOOKUP(B917,#REF!,3,0)</f>
        <v>#REF!</v>
      </c>
      <c r="E917" s="63" t="s">
        <v>11950</v>
      </c>
      <c r="F917" s="63" t="str">
        <f t="shared" si="14"/>
        <v>NON-SPECIFIC</v>
      </c>
    </row>
    <row r="918" spans="1:6" x14ac:dyDescent="0.3">
      <c r="A918" s="63" t="s">
        <v>5897</v>
      </c>
      <c r="B918" s="63" t="s">
        <v>2619</v>
      </c>
      <c r="C918" s="63" t="s">
        <v>11349</v>
      </c>
      <c r="D918" s="63" t="e">
        <f>VLOOKUP(B918,#REF!,3,0)</f>
        <v>#REF!</v>
      </c>
      <c r="E918" s="63" t="s">
        <v>11950</v>
      </c>
      <c r="F918" s="63" t="str">
        <f t="shared" si="14"/>
        <v>NON-SPECIFIC</v>
      </c>
    </row>
    <row r="919" spans="1:6" x14ac:dyDescent="0.3">
      <c r="A919" s="63" t="s">
        <v>5897</v>
      </c>
      <c r="B919" s="63" t="s">
        <v>1653</v>
      </c>
      <c r="C919" s="63" t="s">
        <v>11350</v>
      </c>
      <c r="D919" s="63" t="e">
        <f>VLOOKUP(B919,#REF!,3,0)</f>
        <v>#REF!</v>
      </c>
      <c r="E919" s="63" t="s">
        <v>11950</v>
      </c>
      <c r="F919" s="63" t="str">
        <f t="shared" si="14"/>
        <v>NON-SPECIFIC</v>
      </c>
    </row>
    <row r="920" spans="1:6" x14ac:dyDescent="0.3">
      <c r="A920" s="63" t="s">
        <v>5897</v>
      </c>
      <c r="B920" s="63" t="s">
        <v>1658</v>
      </c>
      <c r="C920" s="63" t="s">
        <v>11351</v>
      </c>
      <c r="D920" s="63" t="e">
        <f>VLOOKUP(B920,#REF!,3,0)</f>
        <v>#REF!</v>
      </c>
      <c r="E920" s="63" t="s">
        <v>11950</v>
      </c>
      <c r="F920" s="63" t="str">
        <f t="shared" si="14"/>
        <v>NON-SPECIFIC</v>
      </c>
    </row>
    <row r="921" spans="1:6" x14ac:dyDescent="0.3">
      <c r="A921" s="63" t="s">
        <v>5897</v>
      </c>
      <c r="B921" s="63" t="s">
        <v>1654</v>
      </c>
      <c r="C921" s="63" t="s">
        <v>11352</v>
      </c>
      <c r="D921" s="63" t="e">
        <f>VLOOKUP(B921,#REF!,3,0)</f>
        <v>#REF!</v>
      </c>
      <c r="E921" s="63" t="s">
        <v>11950</v>
      </c>
      <c r="F921" s="63" t="str">
        <f t="shared" si="14"/>
        <v>NON-SPECIFIC</v>
      </c>
    </row>
    <row r="922" spans="1:6" x14ac:dyDescent="0.3">
      <c r="A922" s="63" t="s">
        <v>5897</v>
      </c>
      <c r="B922" s="63" t="s">
        <v>1659</v>
      </c>
      <c r="C922" s="63" t="s">
        <v>11353</v>
      </c>
      <c r="D922" s="63" t="e">
        <f>VLOOKUP(B922,#REF!,3,0)</f>
        <v>#REF!</v>
      </c>
      <c r="E922" s="63" t="s">
        <v>11950</v>
      </c>
      <c r="F922" s="63" t="str">
        <f t="shared" si="14"/>
        <v>NON-SPECIFIC</v>
      </c>
    </row>
    <row r="923" spans="1:6" x14ac:dyDescent="0.3">
      <c r="A923" s="63" t="s">
        <v>5897</v>
      </c>
      <c r="B923" s="63" t="s">
        <v>1650</v>
      </c>
      <c r="C923" s="63" t="s">
        <v>11354</v>
      </c>
      <c r="D923" s="63" t="e">
        <f>VLOOKUP(B923,#REF!,3,0)</f>
        <v>#REF!</v>
      </c>
      <c r="E923" s="63" t="s">
        <v>11950</v>
      </c>
      <c r="F923" s="63" t="str">
        <f t="shared" si="14"/>
        <v>NON-SPECIFIC</v>
      </c>
    </row>
    <row r="924" spans="1:6" x14ac:dyDescent="0.3">
      <c r="A924" s="63" t="s">
        <v>5897</v>
      </c>
      <c r="B924" s="63" t="s">
        <v>1655</v>
      </c>
      <c r="C924" s="63" t="s">
        <v>11355</v>
      </c>
      <c r="D924" s="63" t="e">
        <f>VLOOKUP(B924,#REF!,3,0)</f>
        <v>#REF!</v>
      </c>
      <c r="E924" s="63" t="s">
        <v>11950</v>
      </c>
      <c r="F924" s="63" t="str">
        <f t="shared" si="14"/>
        <v>NON-SPECIFIC</v>
      </c>
    </row>
    <row r="925" spans="1:6" x14ac:dyDescent="0.3">
      <c r="A925" s="63" t="s">
        <v>5897</v>
      </c>
      <c r="B925" s="63" t="s">
        <v>1651</v>
      </c>
      <c r="C925" s="63" t="s">
        <v>11356</v>
      </c>
      <c r="D925" s="63" t="e">
        <f>VLOOKUP(B925,#REF!,3,0)</f>
        <v>#REF!</v>
      </c>
      <c r="E925" s="63" t="s">
        <v>11950</v>
      </c>
      <c r="F925" s="63" t="str">
        <f t="shared" si="14"/>
        <v>NON-SPECIFIC</v>
      </c>
    </row>
    <row r="926" spans="1:6" x14ac:dyDescent="0.3">
      <c r="A926" s="63" t="s">
        <v>5897</v>
      </c>
      <c r="B926" s="63" t="s">
        <v>1656</v>
      </c>
      <c r="C926" s="63" t="s">
        <v>11357</v>
      </c>
      <c r="D926" s="63" t="e">
        <f>VLOOKUP(B926,#REF!,3,0)</f>
        <v>#REF!</v>
      </c>
      <c r="E926" s="63" t="s">
        <v>11950</v>
      </c>
      <c r="F926" s="63" t="str">
        <f t="shared" si="14"/>
        <v>NON-SPECIFIC</v>
      </c>
    </row>
    <row r="927" spans="1:6" x14ac:dyDescent="0.3">
      <c r="A927" s="63" t="s">
        <v>5897</v>
      </c>
      <c r="B927" s="63" t="s">
        <v>1652</v>
      </c>
      <c r="C927" s="63" t="s">
        <v>11358</v>
      </c>
      <c r="D927" s="63" t="e">
        <f>VLOOKUP(B927,#REF!,3,0)</f>
        <v>#REF!</v>
      </c>
      <c r="E927" s="63" t="s">
        <v>11950</v>
      </c>
      <c r="F927" s="63" t="str">
        <f t="shared" si="14"/>
        <v>NON-SPECIFIC</v>
      </c>
    </row>
    <row r="928" spans="1:6" x14ac:dyDescent="0.3">
      <c r="A928" s="63" t="s">
        <v>5897</v>
      </c>
      <c r="B928" s="63" t="s">
        <v>1657</v>
      </c>
      <c r="C928" s="63" t="s">
        <v>11359</v>
      </c>
      <c r="D928" s="63" t="e">
        <f>VLOOKUP(B928,#REF!,3,0)</f>
        <v>#REF!</v>
      </c>
      <c r="E928" s="63" t="s">
        <v>11950</v>
      </c>
      <c r="F928" s="63" t="str">
        <f t="shared" si="14"/>
        <v>NON-SPECIFIC</v>
      </c>
    </row>
    <row r="929" spans="1:6" x14ac:dyDescent="0.3">
      <c r="A929" s="63" t="s">
        <v>5897</v>
      </c>
      <c r="B929" s="63" t="s">
        <v>1666</v>
      </c>
      <c r="C929" s="63" t="s">
        <v>11360</v>
      </c>
      <c r="D929" s="63" t="e">
        <f>VLOOKUP(B929,#REF!,3,0)</f>
        <v>#REF!</v>
      </c>
      <c r="E929" s="63" t="s">
        <v>11950</v>
      </c>
      <c r="F929" s="63" t="str">
        <f t="shared" si="14"/>
        <v>NON-SPECIFIC</v>
      </c>
    </row>
    <row r="930" spans="1:6" x14ac:dyDescent="0.3">
      <c r="A930" s="63" t="s">
        <v>5897</v>
      </c>
      <c r="B930" s="63" t="s">
        <v>1667</v>
      </c>
      <c r="C930" s="63" t="s">
        <v>11361</v>
      </c>
      <c r="D930" s="63" t="e">
        <f>VLOOKUP(B930,#REF!,3,0)</f>
        <v>#REF!</v>
      </c>
      <c r="E930" s="63" t="s">
        <v>11950</v>
      </c>
      <c r="F930" s="63" t="str">
        <f t="shared" si="14"/>
        <v>NON-SPECIFIC</v>
      </c>
    </row>
    <row r="931" spans="1:6" x14ac:dyDescent="0.3">
      <c r="A931" s="63" t="s">
        <v>5897</v>
      </c>
      <c r="B931" s="63" t="s">
        <v>1660</v>
      </c>
      <c r="C931" s="63" t="s">
        <v>11362</v>
      </c>
      <c r="D931" s="63" t="e">
        <f>VLOOKUP(B931,#REF!,3,0)</f>
        <v>#REF!</v>
      </c>
      <c r="E931" s="63" t="s">
        <v>11950</v>
      </c>
      <c r="F931" s="63" t="str">
        <f t="shared" si="14"/>
        <v>NON-SPECIFIC</v>
      </c>
    </row>
    <row r="932" spans="1:6" x14ac:dyDescent="0.3">
      <c r="A932" s="63" t="s">
        <v>5897</v>
      </c>
      <c r="B932" s="63" t="s">
        <v>1661</v>
      </c>
      <c r="C932" s="63" t="s">
        <v>11363</v>
      </c>
      <c r="D932" s="63" t="e">
        <f>VLOOKUP(B932,#REF!,3,0)</f>
        <v>#REF!</v>
      </c>
      <c r="E932" s="63" t="s">
        <v>11950</v>
      </c>
      <c r="F932" s="63" t="str">
        <f t="shared" si="14"/>
        <v>NON-SPECIFIC</v>
      </c>
    </row>
    <row r="933" spans="1:6" x14ac:dyDescent="0.3">
      <c r="A933" s="63" t="s">
        <v>5897</v>
      </c>
      <c r="B933" s="63" t="s">
        <v>1662</v>
      </c>
      <c r="C933" s="63" t="s">
        <v>11364</v>
      </c>
      <c r="D933" s="63" t="e">
        <f>VLOOKUP(B933,#REF!,3,0)</f>
        <v>#REF!</v>
      </c>
      <c r="E933" s="63" t="s">
        <v>11950</v>
      </c>
      <c r="F933" s="63" t="str">
        <f t="shared" si="14"/>
        <v>NON-SPECIFIC</v>
      </c>
    </row>
    <row r="934" spans="1:6" x14ac:dyDescent="0.3">
      <c r="A934" s="63" t="s">
        <v>5897</v>
      </c>
      <c r="B934" s="63" t="s">
        <v>1663</v>
      </c>
      <c r="C934" s="63" t="s">
        <v>11365</v>
      </c>
      <c r="D934" s="63" t="e">
        <f>VLOOKUP(B934,#REF!,3,0)</f>
        <v>#REF!</v>
      </c>
      <c r="E934" s="63" t="s">
        <v>11950</v>
      </c>
      <c r="F934" s="63" t="str">
        <f t="shared" si="14"/>
        <v>NON-SPECIFIC</v>
      </c>
    </row>
    <row r="935" spans="1:6" x14ac:dyDescent="0.3">
      <c r="A935" s="63" t="s">
        <v>5897</v>
      </c>
      <c r="B935" s="63" t="s">
        <v>1664</v>
      </c>
      <c r="C935" s="63" t="s">
        <v>11366</v>
      </c>
      <c r="D935" s="63" t="e">
        <f>VLOOKUP(B935,#REF!,3,0)</f>
        <v>#REF!</v>
      </c>
      <c r="E935" s="63" t="s">
        <v>11950</v>
      </c>
      <c r="F935" s="63" t="str">
        <f t="shared" si="14"/>
        <v>NON-SPECIFIC</v>
      </c>
    </row>
    <row r="936" spans="1:6" x14ac:dyDescent="0.3">
      <c r="A936" s="63" t="s">
        <v>5897</v>
      </c>
      <c r="B936" s="63" t="s">
        <v>1665</v>
      </c>
      <c r="C936" s="63" t="s">
        <v>11367</v>
      </c>
      <c r="D936" s="63" t="e">
        <f>VLOOKUP(B936,#REF!,3,0)</f>
        <v>#REF!</v>
      </c>
      <c r="E936" s="63" t="s">
        <v>11950</v>
      </c>
      <c r="F936" s="63" t="str">
        <f t="shared" si="14"/>
        <v>NON-SPECIFIC</v>
      </c>
    </row>
    <row r="937" spans="1:6" x14ac:dyDescent="0.3">
      <c r="A937" s="63" t="s">
        <v>5897</v>
      </c>
      <c r="B937" s="63" t="s">
        <v>1668</v>
      </c>
      <c r="C937" s="63" t="s">
        <v>11368</v>
      </c>
      <c r="D937" s="63" t="e">
        <f>VLOOKUP(B937,#REF!,3,0)</f>
        <v>#REF!</v>
      </c>
      <c r="E937" s="63" t="s">
        <v>11950</v>
      </c>
      <c r="F937" s="63" t="str">
        <f t="shared" si="14"/>
        <v>NON-SPECIFIC</v>
      </c>
    </row>
    <row r="938" spans="1:6" x14ac:dyDescent="0.3">
      <c r="A938" s="63" t="s">
        <v>5897</v>
      </c>
      <c r="B938" s="63" t="s">
        <v>1669</v>
      </c>
      <c r="C938" s="63" t="s">
        <v>11369</v>
      </c>
      <c r="D938" s="63" t="e">
        <f>VLOOKUP(B938,#REF!,3,0)</f>
        <v>#REF!</v>
      </c>
      <c r="E938" s="63" t="s">
        <v>11950</v>
      </c>
      <c r="F938" s="63" t="str">
        <f t="shared" si="14"/>
        <v>NON-SPECIFIC</v>
      </c>
    </row>
    <row r="939" spans="1:6" x14ac:dyDescent="0.3">
      <c r="A939" s="63" t="s">
        <v>5897</v>
      </c>
      <c r="B939" s="63" t="s">
        <v>2055</v>
      </c>
      <c r="C939" s="63" t="s">
        <v>11370</v>
      </c>
      <c r="D939" s="63" t="e">
        <f>VLOOKUP(B939,#REF!,3,0)</f>
        <v>#REF!</v>
      </c>
      <c r="E939" s="63" t="s">
        <v>11950</v>
      </c>
      <c r="F939" s="63" t="str">
        <f t="shared" si="14"/>
        <v>NON-SPECIFIC</v>
      </c>
    </row>
    <row r="940" spans="1:6" x14ac:dyDescent="0.3">
      <c r="A940" s="63" t="s">
        <v>5897</v>
      </c>
      <c r="B940" s="63" t="s">
        <v>2846</v>
      </c>
      <c r="C940" s="63" t="s">
        <v>11371</v>
      </c>
      <c r="D940" s="63" t="e">
        <f>VLOOKUP(B940,#REF!,3,0)</f>
        <v>#REF!</v>
      </c>
      <c r="E940" s="63" t="s">
        <v>11950</v>
      </c>
      <c r="F940" s="63" t="str">
        <f t="shared" si="14"/>
        <v>NON-SPECIFIC</v>
      </c>
    </row>
    <row r="941" spans="1:6" x14ac:dyDescent="0.3">
      <c r="A941" s="63" t="s">
        <v>5897</v>
      </c>
      <c r="B941" s="63" t="s">
        <v>2851</v>
      </c>
      <c r="C941" s="63" t="s">
        <v>11372</v>
      </c>
      <c r="D941" s="63" t="e">
        <f>VLOOKUP(B941,#REF!,3,0)</f>
        <v>#REF!</v>
      </c>
      <c r="E941" s="63" t="s">
        <v>11950</v>
      </c>
      <c r="F941" s="63" t="str">
        <f t="shared" si="14"/>
        <v>NON-SPECIFIC</v>
      </c>
    </row>
    <row r="942" spans="1:6" x14ac:dyDescent="0.3">
      <c r="A942" s="63" t="s">
        <v>5897</v>
      </c>
      <c r="B942" s="63" t="s">
        <v>2847</v>
      </c>
      <c r="C942" s="63" t="s">
        <v>11373</v>
      </c>
      <c r="D942" s="63" t="e">
        <f>VLOOKUP(B942,#REF!,3,0)</f>
        <v>#REF!</v>
      </c>
      <c r="E942" s="63" t="s">
        <v>11950</v>
      </c>
      <c r="F942" s="63" t="str">
        <f t="shared" si="14"/>
        <v>NON-SPECIFIC</v>
      </c>
    </row>
    <row r="943" spans="1:6" x14ac:dyDescent="0.3">
      <c r="A943" s="63" t="s">
        <v>5897</v>
      </c>
      <c r="B943" s="63" t="s">
        <v>2852</v>
      </c>
      <c r="C943" s="63" t="s">
        <v>11374</v>
      </c>
      <c r="D943" s="63" t="e">
        <f>VLOOKUP(B943,#REF!,3,0)</f>
        <v>#REF!</v>
      </c>
      <c r="E943" s="63" t="s">
        <v>11950</v>
      </c>
      <c r="F943" s="63" t="str">
        <f t="shared" si="14"/>
        <v>NON-SPECIFIC</v>
      </c>
    </row>
    <row r="944" spans="1:6" x14ac:dyDescent="0.3">
      <c r="A944" s="63" t="s">
        <v>5897</v>
      </c>
      <c r="B944" s="63" t="s">
        <v>2848</v>
      </c>
      <c r="C944" s="63" t="s">
        <v>11375</v>
      </c>
      <c r="D944" s="63" t="e">
        <f>VLOOKUP(B944,#REF!,3,0)</f>
        <v>#REF!</v>
      </c>
      <c r="E944" s="63" t="s">
        <v>11950</v>
      </c>
      <c r="F944" s="63" t="str">
        <f t="shared" si="14"/>
        <v>NON-SPECIFIC</v>
      </c>
    </row>
    <row r="945" spans="1:6" x14ac:dyDescent="0.3">
      <c r="A945" s="63" t="s">
        <v>5897</v>
      </c>
      <c r="B945" s="63" t="s">
        <v>2853</v>
      </c>
      <c r="C945" s="63" t="s">
        <v>11376</v>
      </c>
      <c r="D945" s="63" t="e">
        <f>VLOOKUP(B945,#REF!,3,0)</f>
        <v>#REF!</v>
      </c>
      <c r="E945" s="63" t="s">
        <v>11950</v>
      </c>
      <c r="F945" s="63" t="str">
        <f t="shared" si="14"/>
        <v>NON-SPECIFIC</v>
      </c>
    </row>
    <row r="946" spans="1:6" x14ac:dyDescent="0.3">
      <c r="A946" s="63" t="s">
        <v>5897</v>
      </c>
      <c r="B946" s="63" t="s">
        <v>2849</v>
      </c>
      <c r="C946" s="63" t="s">
        <v>11377</v>
      </c>
      <c r="D946" s="63" t="e">
        <f>VLOOKUP(B946,#REF!,3,0)</f>
        <v>#REF!</v>
      </c>
      <c r="E946" s="63" t="s">
        <v>11950</v>
      </c>
      <c r="F946" s="63" t="str">
        <f t="shared" si="14"/>
        <v>NON-SPECIFIC</v>
      </c>
    </row>
    <row r="947" spans="1:6" x14ac:dyDescent="0.3">
      <c r="A947" s="63" t="s">
        <v>5897</v>
      </c>
      <c r="B947" s="63" t="s">
        <v>2854</v>
      </c>
      <c r="C947" s="63" t="s">
        <v>11378</v>
      </c>
      <c r="D947" s="63" t="e">
        <f>VLOOKUP(B947,#REF!,3,0)</f>
        <v>#REF!</v>
      </c>
      <c r="E947" s="63" t="s">
        <v>11950</v>
      </c>
      <c r="F947" s="63" t="str">
        <f t="shared" si="14"/>
        <v>NON-SPECIFIC</v>
      </c>
    </row>
    <row r="948" spans="1:6" x14ac:dyDescent="0.3">
      <c r="A948" s="63" t="s">
        <v>5897</v>
      </c>
      <c r="B948" s="63" t="s">
        <v>2850</v>
      </c>
      <c r="C948" s="63" t="s">
        <v>11379</v>
      </c>
      <c r="D948" s="63" t="e">
        <f>VLOOKUP(B948,#REF!,3,0)</f>
        <v>#REF!</v>
      </c>
      <c r="E948" s="63" t="s">
        <v>11950</v>
      </c>
      <c r="F948" s="63" t="str">
        <f t="shared" si="14"/>
        <v>NON-SPECIFIC</v>
      </c>
    </row>
    <row r="949" spans="1:6" x14ac:dyDescent="0.3">
      <c r="A949" s="63" t="s">
        <v>5897</v>
      </c>
      <c r="B949" s="63" t="s">
        <v>2855</v>
      </c>
      <c r="C949" s="63" t="s">
        <v>11380</v>
      </c>
      <c r="D949" s="63" t="e">
        <f>VLOOKUP(B949,#REF!,3,0)</f>
        <v>#REF!</v>
      </c>
      <c r="E949" s="63" t="s">
        <v>11950</v>
      </c>
      <c r="F949" s="63" t="str">
        <f t="shared" si="14"/>
        <v>NON-SPECIFIC</v>
      </c>
    </row>
    <row r="950" spans="1:6" x14ac:dyDescent="0.3">
      <c r="A950" s="63" t="s">
        <v>5897</v>
      </c>
      <c r="B950" s="63" t="s">
        <v>1805</v>
      </c>
      <c r="C950" s="63" t="s">
        <v>11381</v>
      </c>
      <c r="D950" s="63" t="e">
        <f>VLOOKUP(B950,#REF!,3,0)</f>
        <v>#REF!</v>
      </c>
      <c r="E950" s="63" t="s">
        <v>11950</v>
      </c>
      <c r="F950" s="63" t="str">
        <f t="shared" si="14"/>
        <v>NON-SPECIFIC</v>
      </c>
    </row>
    <row r="951" spans="1:6" x14ac:dyDescent="0.3">
      <c r="A951" s="63" t="s">
        <v>5897</v>
      </c>
      <c r="B951" s="63" t="s">
        <v>1637</v>
      </c>
      <c r="C951" s="63" t="s">
        <v>11382</v>
      </c>
      <c r="D951" s="63" t="e">
        <f>VLOOKUP(B951,#REF!,3,0)</f>
        <v>#REF!</v>
      </c>
      <c r="E951" s="63" t="s">
        <v>11950</v>
      </c>
      <c r="F951" s="63" t="str">
        <f t="shared" si="14"/>
        <v>NON-SPECIFIC</v>
      </c>
    </row>
    <row r="952" spans="1:6" x14ac:dyDescent="0.3">
      <c r="A952" s="63" t="s">
        <v>5897</v>
      </c>
      <c r="B952" s="63" t="s">
        <v>1806</v>
      </c>
      <c r="C952" s="63" t="s">
        <v>11383</v>
      </c>
      <c r="D952" s="63" t="e">
        <f>VLOOKUP(B952,#REF!,3,0)</f>
        <v>#REF!</v>
      </c>
      <c r="E952" s="63" t="s">
        <v>11950</v>
      </c>
      <c r="F952" s="63" t="str">
        <f t="shared" si="14"/>
        <v>NON-SPECIFIC</v>
      </c>
    </row>
    <row r="953" spans="1:6" x14ac:dyDescent="0.3">
      <c r="A953" s="63" t="s">
        <v>5897</v>
      </c>
      <c r="B953" s="63" t="s">
        <v>1927</v>
      </c>
      <c r="C953" s="63" t="s">
        <v>11384</v>
      </c>
      <c r="D953" s="63" t="e">
        <f>VLOOKUP(B953,#REF!,3,0)</f>
        <v>#REF!</v>
      </c>
      <c r="E953" s="63" t="s">
        <v>11950</v>
      </c>
      <c r="F953" s="63" t="str">
        <f t="shared" si="14"/>
        <v>NON-SPECIFIC</v>
      </c>
    </row>
    <row r="954" spans="1:6" x14ac:dyDescent="0.3">
      <c r="A954" s="63" t="s">
        <v>5897</v>
      </c>
      <c r="B954" s="63" t="s">
        <v>1928</v>
      </c>
      <c r="C954" s="63" t="s">
        <v>11385</v>
      </c>
      <c r="D954" s="63" t="e">
        <f>VLOOKUP(B954,#REF!,3,0)</f>
        <v>#REF!</v>
      </c>
      <c r="E954" s="63" t="s">
        <v>11950</v>
      </c>
      <c r="F954" s="63" t="str">
        <f t="shared" si="14"/>
        <v>NON-SPECIFIC</v>
      </c>
    </row>
    <row r="955" spans="1:6" x14ac:dyDescent="0.3">
      <c r="A955" s="63" t="s">
        <v>5897</v>
      </c>
      <c r="B955" s="63" t="s">
        <v>2164</v>
      </c>
      <c r="C955" s="63" t="s">
        <v>11386</v>
      </c>
      <c r="D955" s="63" t="e">
        <f>VLOOKUP(B955,#REF!,3,0)</f>
        <v>#REF!</v>
      </c>
      <c r="E955" s="63" t="s">
        <v>11950</v>
      </c>
      <c r="F955" s="63" t="str">
        <f t="shared" si="14"/>
        <v>NON-SPECIFIC</v>
      </c>
    </row>
    <row r="956" spans="1:6" x14ac:dyDescent="0.3">
      <c r="A956" s="63" t="s">
        <v>5897</v>
      </c>
      <c r="B956" s="63" t="s">
        <v>2166</v>
      </c>
      <c r="C956" s="63" t="s">
        <v>11387</v>
      </c>
      <c r="D956" s="63" t="e">
        <f>VLOOKUP(B956,#REF!,3,0)</f>
        <v>#REF!</v>
      </c>
      <c r="E956" s="63" t="s">
        <v>11950</v>
      </c>
      <c r="F956" s="63" t="str">
        <f t="shared" si="14"/>
        <v>NON-SPECIFIC</v>
      </c>
    </row>
    <row r="957" spans="1:6" x14ac:dyDescent="0.3">
      <c r="A957" s="63" t="s">
        <v>5897</v>
      </c>
      <c r="B957" s="63" t="s">
        <v>2168</v>
      </c>
      <c r="C957" s="63" t="s">
        <v>11388</v>
      </c>
      <c r="D957" s="63" t="e">
        <f>VLOOKUP(B957,#REF!,3,0)</f>
        <v>#REF!</v>
      </c>
      <c r="E957" s="63" t="s">
        <v>11950</v>
      </c>
      <c r="F957" s="63" t="str">
        <f t="shared" si="14"/>
        <v>NON-SPECIFIC</v>
      </c>
    </row>
    <row r="958" spans="1:6" x14ac:dyDescent="0.3">
      <c r="A958" s="63" t="s">
        <v>5897</v>
      </c>
      <c r="B958" s="63" t="s">
        <v>2165</v>
      </c>
      <c r="C958" s="63" t="s">
        <v>11389</v>
      </c>
      <c r="D958" s="63" t="e">
        <f>VLOOKUP(B958,#REF!,3,0)</f>
        <v>#REF!</v>
      </c>
      <c r="E958" s="63" t="s">
        <v>11950</v>
      </c>
      <c r="F958" s="63" t="str">
        <f t="shared" si="14"/>
        <v>NON-SPECIFIC</v>
      </c>
    </row>
    <row r="959" spans="1:6" x14ac:dyDescent="0.3">
      <c r="A959" s="63" t="s">
        <v>5897</v>
      </c>
      <c r="B959" s="63" t="s">
        <v>2167</v>
      </c>
      <c r="C959" s="63" t="s">
        <v>11390</v>
      </c>
      <c r="D959" s="63" t="e">
        <f>VLOOKUP(B959,#REF!,3,0)</f>
        <v>#REF!</v>
      </c>
      <c r="E959" s="63" t="s">
        <v>11950</v>
      </c>
      <c r="F959" s="63" t="str">
        <f t="shared" si="14"/>
        <v>NON-SPECIFIC</v>
      </c>
    </row>
    <row r="960" spans="1:6" x14ac:dyDescent="0.3">
      <c r="A960" s="63" t="s">
        <v>5897</v>
      </c>
      <c r="B960" s="63" t="s">
        <v>2169</v>
      </c>
      <c r="C960" s="63" t="s">
        <v>11391</v>
      </c>
      <c r="D960" s="63" t="e">
        <f>VLOOKUP(B960,#REF!,3,0)</f>
        <v>#REF!</v>
      </c>
      <c r="E960" s="63" t="s">
        <v>11950</v>
      </c>
      <c r="F960" s="63" t="str">
        <f t="shared" si="14"/>
        <v>NON-SPECIFIC</v>
      </c>
    </row>
    <row r="961" spans="1:6" x14ac:dyDescent="0.3">
      <c r="A961" s="63" t="s">
        <v>5897</v>
      </c>
      <c r="B961" s="63" t="s">
        <v>2170</v>
      </c>
      <c r="C961" s="63" t="s">
        <v>11392</v>
      </c>
      <c r="D961" s="63" t="e">
        <f>VLOOKUP(B961,#REF!,3,0)</f>
        <v>#REF!</v>
      </c>
      <c r="E961" s="63" t="s">
        <v>11950</v>
      </c>
      <c r="F961" s="63" t="str">
        <f t="shared" si="14"/>
        <v>NON-SPECIFIC</v>
      </c>
    </row>
    <row r="962" spans="1:6" x14ac:dyDescent="0.3">
      <c r="A962" s="63" t="s">
        <v>5897</v>
      </c>
      <c r="B962" s="63" t="s">
        <v>2171</v>
      </c>
      <c r="C962" s="63" t="s">
        <v>11393</v>
      </c>
      <c r="D962" s="63" t="e">
        <f>VLOOKUP(B962,#REF!,3,0)</f>
        <v>#REF!</v>
      </c>
      <c r="E962" s="63" t="s">
        <v>11950</v>
      </c>
      <c r="F962" s="63" t="str">
        <f t="shared" si="14"/>
        <v>NON-SPECIFIC</v>
      </c>
    </row>
    <row r="963" spans="1:6" x14ac:dyDescent="0.3">
      <c r="A963" s="63" t="s">
        <v>5897</v>
      </c>
      <c r="B963" s="63" t="s">
        <v>2172</v>
      </c>
      <c r="C963" s="63" t="s">
        <v>11394</v>
      </c>
      <c r="D963" s="63" t="e">
        <f>VLOOKUP(B963,#REF!,3,0)</f>
        <v>#REF!</v>
      </c>
      <c r="E963" s="63" t="s">
        <v>11950</v>
      </c>
      <c r="F963" s="63" t="str">
        <f t="shared" ref="F963:F1026" si="15">A963</f>
        <v>NON-SPECIFIC</v>
      </c>
    </row>
    <row r="964" spans="1:6" x14ac:dyDescent="0.3">
      <c r="A964" s="63" t="s">
        <v>5897</v>
      </c>
      <c r="B964" s="63" t="s">
        <v>2173</v>
      </c>
      <c r="C964" s="63" t="s">
        <v>11395</v>
      </c>
      <c r="D964" s="63" t="e">
        <f>VLOOKUP(B964,#REF!,3,0)</f>
        <v>#REF!</v>
      </c>
      <c r="E964" s="63" t="s">
        <v>11950</v>
      </c>
      <c r="F964" s="63" t="str">
        <f t="shared" si="15"/>
        <v>NON-SPECIFIC</v>
      </c>
    </row>
    <row r="965" spans="1:6" x14ac:dyDescent="0.3">
      <c r="A965" s="63" t="s">
        <v>5897</v>
      </c>
      <c r="B965" s="63" t="s">
        <v>2174</v>
      </c>
      <c r="C965" s="63" t="s">
        <v>11396</v>
      </c>
      <c r="D965" s="63" t="e">
        <f>VLOOKUP(B965,#REF!,3,0)</f>
        <v>#REF!</v>
      </c>
      <c r="E965" s="63" t="s">
        <v>11950</v>
      </c>
      <c r="F965" s="63" t="str">
        <f t="shared" si="15"/>
        <v>NON-SPECIFIC</v>
      </c>
    </row>
    <row r="966" spans="1:6" x14ac:dyDescent="0.3">
      <c r="A966" s="63" t="s">
        <v>5897</v>
      </c>
      <c r="B966" s="63" t="s">
        <v>2178</v>
      </c>
      <c r="C966" s="63" t="s">
        <v>11397</v>
      </c>
      <c r="D966" s="63" t="e">
        <f>VLOOKUP(B966,#REF!,3,0)</f>
        <v>#REF!</v>
      </c>
      <c r="E966" s="63" t="s">
        <v>11950</v>
      </c>
      <c r="F966" s="63" t="str">
        <f t="shared" si="15"/>
        <v>NON-SPECIFIC</v>
      </c>
    </row>
    <row r="967" spans="1:6" x14ac:dyDescent="0.3">
      <c r="A967" s="63" t="s">
        <v>5897</v>
      </c>
      <c r="B967" s="63" t="s">
        <v>2176</v>
      </c>
      <c r="C967" s="63" t="s">
        <v>11398</v>
      </c>
      <c r="D967" s="63" t="e">
        <f>VLOOKUP(B967,#REF!,3,0)</f>
        <v>#REF!</v>
      </c>
      <c r="E967" s="63" t="s">
        <v>11950</v>
      </c>
      <c r="F967" s="63" t="str">
        <f t="shared" si="15"/>
        <v>NON-SPECIFIC</v>
      </c>
    </row>
    <row r="968" spans="1:6" x14ac:dyDescent="0.3">
      <c r="A968" s="63" t="s">
        <v>5897</v>
      </c>
      <c r="B968" s="63" t="s">
        <v>2175</v>
      </c>
      <c r="C968" s="63" t="s">
        <v>11399</v>
      </c>
      <c r="D968" s="63" t="e">
        <f>VLOOKUP(B968,#REF!,3,0)</f>
        <v>#REF!</v>
      </c>
      <c r="E968" s="63" t="s">
        <v>11950</v>
      </c>
      <c r="F968" s="63" t="str">
        <f t="shared" si="15"/>
        <v>NON-SPECIFIC</v>
      </c>
    </row>
    <row r="969" spans="1:6" x14ac:dyDescent="0.3">
      <c r="A969" s="63" t="s">
        <v>5897</v>
      </c>
      <c r="B969" s="63" t="s">
        <v>2179</v>
      </c>
      <c r="C969" s="63" t="s">
        <v>11400</v>
      </c>
      <c r="D969" s="63" t="e">
        <f>VLOOKUP(B969,#REF!,3,0)</f>
        <v>#REF!</v>
      </c>
      <c r="E969" s="63" t="s">
        <v>11950</v>
      </c>
      <c r="F969" s="63" t="str">
        <f t="shared" si="15"/>
        <v>NON-SPECIFIC</v>
      </c>
    </row>
    <row r="970" spans="1:6" x14ac:dyDescent="0.3">
      <c r="A970" s="63" t="s">
        <v>5897</v>
      </c>
      <c r="B970" s="63" t="s">
        <v>2177</v>
      </c>
      <c r="C970" s="63" t="s">
        <v>11401</v>
      </c>
      <c r="D970" s="63" t="e">
        <f>VLOOKUP(B970,#REF!,3,0)</f>
        <v>#REF!</v>
      </c>
      <c r="E970" s="63" t="s">
        <v>11950</v>
      </c>
      <c r="F970" s="63" t="str">
        <f t="shared" si="15"/>
        <v>NON-SPECIFIC</v>
      </c>
    </row>
    <row r="971" spans="1:6" x14ac:dyDescent="0.3">
      <c r="A971" s="63" t="s">
        <v>5897</v>
      </c>
      <c r="B971" s="63" t="s">
        <v>2180</v>
      </c>
      <c r="C971" s="63" t="s">
        <v>11402</v>
      </c>
      <c r="D971" s="63" t="e">
        <f>VLOOKUP(B971,#REF!,3,0)</f>
        <v>#REF!</v>
      </c>
      <c r="E971" s="63" t="s">
        <v>11950</v>
      </c>
      <c r="F971" s="63" t="str">
        <f t="shared" si="15"/>
        <v>NON-SPECIFIC</v>
      </c>
    </row>
    <row r="972" spans="1:6" x14ac:dyDescent="0.3">
      <c r="A972" s="63" t="s">
        <v>5897</v>
      </c>
      <c r="B972" s="63" t="s">
        <v>2181</v>
      </c>
      <c r="C972" s="63" t="s">
        <v>11403</v>
      </c>
      <c r="D972" s="63" t="e">
        <f>VLOOKUP(B972,#REF!,3,0)</f>
        <v>#REF!</v>
      </c>
      <c r="E972" s="63" t="s">
        <v>11950</v>
      </c>
      <c r="F972" s="63" t="str">
        <f t="shared" si="15"/>
        <v>NON-SPECIFIC</v>
      </c>
    </row>
    <row r="973" spans="1:6" x14ac:dyDescent="0.3">
      <c r="A973" s="63" t="s">
        <v>5897</v>
      </c>
      <c r="B973" s="63" t="s">
        <v>2182</v>
      </c>
      <c r="C973" s="63" t="s">
        <v>11404</v>
      </c>
      <c r="D973" s="63" t="e">
        <f>VLOOKUP(B973,#REF!,3,0)</f>
        <v>#REF!</v>
      </c>
      <c r="E973" s="63" t="s">
        <v>11950</v>
      </c>
      <c r="F973" s="63" t="str">
        <f t="shared" si="15"/>
        <v>NON-SPECIFIC</v>
      </c>
    </row>
    <row r="974" spans="1:6" x14ac:dyDescent="0.3">
      <c r="A974" s="63" t="s">
        <v>5897</v>
      </c>
      <c r="B974" s="63" t="s">
        <v>2183</v>
      </c>
      <c r="C974" s="63" t="s">
        <v>11405</v>
      </c>
      <c r="D974" s="63" t="e">
        <f>VLOOKUP(B974,#REF!,3,0)</f>
        <v>#REF!</v>
      </c>
      <c r="E974" s="63" t="s">
        <v>11950</v>
      </c>
      <c r="F974" s="63" t="str">
        <f t="shared" si="15"/>
        <v>NON-SPECIFIC</v>
      </c>
    </row>
    <row r="975" spans="1:6" x14ac:dyDescent="0.3">
      <c r="A975" s="63" t="s">
        <v>5897</v>
      </c>
      <c r="B975" s="63" t="s">
        <v>2154</v>
      </c>
      <c r="C975" s="63" t="s">
        <v>11406</v>
      </c>
      <c r="D975" s="63" t="e">
        <f>VLOOKUP(B975,#REF!,3,0)</f>
        <v>#REF!</v>
      </c>
      <c r="E975" s="63" t="s">
        <v>11950</v>
      </c>
      <c r="F975" s="63" t="str">
        <f t="shared" si="15"/>
        <v>NON-SPECIFIC</v>
      </c>
    </row>
    <row r="976" spans="1:6" x14ac:dyDescent="0.3">
      <c r="A976" s="63" t="s">
        <v>5897</v>
      </c>
      <c r="B976" s="63" t="s">
        <v>2155</v>
      </c>
      <c r="C976" s="63" t="s">
        <v>11407</v>
      </c>
      <c r="D976" s="63" t="e">
        <f>VLOOKUP(B976,#REF!,3,0)</f>
        <v>#REF!</v>
      </c>
      <c r="E976" s="63" t="s">
        <v>11950</v>
      </c>
      <c r="F976" s="63" t="str">
        <f t="shared" si="15"/>
        <v>NON-SPECIFIC</v>
      </c>
    </row>
    <row r="977" spans="1:6" x14ac:dyDescent="0.3">
      <c r="A977" s="63" t="s">
        <v>5897</v>
      </c>
      <c r="B977" s="63" t="s">
        <v>2156</v>
      </c>
      <c r="C977" s="63" t="s">
        <v>11408</v>
      </c>
      <c r="D977" s="63" t="e">
        <f>VLOOKUP(B977,#REF!,3,0)</f>
        <v>#REF!</v>
      </c>
      <c r="E977" s="63" t="s">
        <v>11950</v>
      </c>
      <c r="F977" s="63" t="str">
        <f t="shared" si="15"/>
        <v>NON-SPECIFIC</v>
      </c>
    </row>
    <row r="978" spans="1:6" x14ac:dyDescent="0.3">
      <c r="A978" s="63" t="s">
        <v>5897</v>
      </c>
      <c r="B978" s="63" t="s">
        <v>2157</v>
      </c>
      <c r="C978" s="63" t="s">
        <v>11409</v>
      </c>
      <c r="D978" s="63" t="e">
        <f>VLOOKUP(B978,#REF!,3,0)</f>
        <v>#REF!</v>
      </c>
      <c r="E978" s="63" t="s">
        <v>11950</v>
      </c>
      <c r="F978" s="63" t="str">
        <f t="shared" si="15"/>
        <v>NON-SPECIFIC</v>
      </c>
    </row>
    <row r="979" spans="1:6" x14ac:dyDescent="0.3">
      <c r="A979" s="63" t="s">
        <v>5897</v>
      </c>
      <c r="B979" s="63" t="s">
        <v>2158</v>
      </c>
      <c r="C979" s="63" t="s">
        <v>11410</v>
      </c>
      <c r="D979" s="63" t="e">
        <f>VLOOKUP(B979,#REF!,3,0)</f>
        <v>#REF!</v>
      </c>
      <c r="E979" s="63" t="s">
        <v>11950</v>
      </c>
      <c r="F979" s="63" t="str">
        <f t="shared" si="15"/>
        <v>NON-SPECIFIC</v>
      </c>
    </row>
    <row r="980" spans="1:6" x14ac:dyDescent="0.3">
      <c r="A980" s="63" t="s">
        <v>5897</v>
      </c>
      <c r="B980" s="63" t="s">
        <v>2159</v>
      </c>
      <c r="C980" s="63" t="s">
        <v>11411</v>
      </c>
      <c r="D980" s="63" t="e">
        <f>VLOOKUP(B980,#REF!,3,0)</f>
        <v>#REF!</v>
      </c>
      <c r="E980" s="63" t="s">
        <v>11950</v>
      </c>
      <c r="F980" s="63" t="str">
        <f t="shared" si="15"/>
        <v>NON-SPECIFIC</v>
      </c>
    </row>
    <row r="981" spans="1:6" x14ac:dyDescent="0.3">
      <c r="A981" s="63" t="s">
        <v>5897</v>
      </c>
      <c r="B981" s="63" t="s">
        <v>2161</v>
      </c>
      <c r="C981" s="63" t="s">
        <v>11412</v>
      </c>
      <c r="D981" s="63" t="e">
        <f>VLOOKUP(B981,#REF!,3,0)</f>
        <v>#REF!</v>
      </c>
      <c r="E981" s="63" t="s">
        <v>11950</v>
      </c>
      <c r="F981" s="63" t="str">
        <f t="shared" si="15"/>
        <v>NON-SPECIFIC</v>
      </c>
    </row>
    <row r="982" spans="1:6" x14ac:dyDescent="0.3">
      <c r="A982" s="63" t="s">
        <v>5897</v>
      </c>
      <c r="B982" s="63" t="s">
        <v>2160</v>
      </c>
      <c r="C982" s="63" t="s">
        <v>11413</v>
      </c>
      <c r="D982" s="63" t="e">
        <f>VLOOKUP(B982,#REF!,3,0)</f>
        <v>#REF!</v>
      </c>
      <c r="E982" s="63" t="s">
        <v>11950</v>
      </c>
      <c r="F982" s="63" t="str">
        <f t="shared" si="15"/>
        <v>NON-SPECIFIC</v>
      </c>
    </row>
    <row r="983" spans="1:6" x14ac:dyDescent="0.3">
      <c r="A983" s="63" t="s">
        <v>5897</v>
      </c>
      <c r="B983" s="63" t="s">
        <v>2162</v>
      </c>
      <c r="C983" s="63" t="s">
        <v>11414</v>
      </c>
      <c r="D983" s="63" t="e">
        <f>VLOOKUP(B983,#REF!,3,0)</f>
        <v>#REF!</v>
      </c>
      <c r="E983" s="63" t="s">
        <v>11950</v>
      </c>
      <c r="F983" s="63" t="str">
        <f t="shared" si="15"/>
        <v>NON-SPECIFIC</v>
      </c>
    </row>
    <row r="984" spans="1:6" x14ac:dyDescent="0.3">
      <c r="A984" s="63" t="s">
        <v>5897</v>
      </c>
      <c r="B984" s="63" t="s">
        <v>2163</v>
      </c>
      <c r="C984" s="63" t="s">
        <v>11415</v>
      </c>
      <c r="D984" s="63" t="e">
        <f>VLOOKUP(B984,#REF!,3,0)</f>
        <v>#REF!</v>
      </c>
      <c r="E984" s="63" t="s">
        <v>11950</v>
      </c>
      <c r="F984" s="63" t="str">
        <f t="shared" si="15"/>
        <v>NON-SPECIFIC</v>
      </c>
    </row>
    <row r="985" spans="1:6" x14ac:dyDescent="0.3">
      <c r="A985" s="63" t="s">
        <v>5897</v>
      </c>
      <c r="B985" s="63" t="s">
        <v>2139</v>
      </c>
      <c r="C985" s="63" t="s">
        <v>11416</v>
      </c>
      <c r="D985" s="63" t="e">
        <f>VLOOKUP(B985,#REF!,3,0)</f>
        <v>#REF!</v>
      </c>
      <c r="E985" s="63" t="s">
        <v>11950</v>
      </c>
      <c r="F985" s="63" t="str">
        <f t="shared" si="15"/>
        <v>NON-SPECIFIC</v>
      </c>
    </row>
    <row r="986" spans="1:6" x14ac:dyDescent="0.3">
      <c r="A986" s="63" t="s">
        <v>5897</v>
      </c>
      <c r="B986" s="63" t="s">
        <v>2140</v>
      </c>
      <c r="C986" s="63" t="s">
        <v>11417</v>
      </c>
      <c r="D986" s="63" t="e">
        <f>VLOOKUP(B986,#REF!,3,0)</f>
        <v>#REF!</v>
      </c>
      <c r="E986" s="63" t="s">
        <v>11950</v>
      </c>
      <c r="F986" s="63" t="str">
        <f t="shared" si="15"/>
        <v>NON-SPECIFIC</v>
      </c>
    </row>
    <row r="987" spans="1:6" x14ac:dyDescent="0.3">
      <c r="A987" s="63" t="s">
        <v>5897</v>
      </c>
      <c r="B987" s="63" t="s">
        <v>2141</v>
      </c>
      <c r="C987" s="63" t="s">
        <v>11418</v>
      </c>
      <c r="D987" s="63" t="e">
        <f>VLOOKUP(B987,#REF!,3,0)</f>
        <v>#REF!</v>
      </c>
      <c r="E987" s="63" t="s">
        <v>11950</v>
      </c>
      <c r="F987" s="63" t="str">
        <f t="shared" si="15"/>
        <v>NON-SPECIFIC</v>
      </c>
    </row>
    <row r="988" spans="1:6" x14ac:dyDescent="0.3">
      <c r="A988" s="63" t="s">
        <v>5897</v>
      </c>
      <c r="B988" s="63" t="s">
        <v>2142</v>
      </c>
      <c r="C988" s="63" t="s">
        <v>11419</v>
      </c>
      <c r="D988" s="63" t="e">
        <f>VLOOKUP(B988,#REF!,3,0)</f>
        <v>#REF!</v>
      </c>
      <c r="E988" s="63" t="s">
        <v>11950</v>
      </c>
      <c r="F988" s="63" t="str">
        <f t="shared" si="15"/>
        <v>NON-SPECIFIC</v>
      </c>
    </row>
    <row r="989" spans="1:6" x14ac:dyDescent="0.3">
      <c r="A989" s="63" t="s">
        <v>5897</v>
      </c>
      <c r="B989" s="63" t="s">
        <v>2143</v>
      </c>
      <c r="C989" s="63" t="s">
        <v>11420</v>
      </c>
      <c r="D989" s="63" t="e">
        <f>VLOOKUP(B989,#REF!,3,0)</f>
        <v>#REF!</v>
      </c>
      <c r="E989" s="63" t="s">
        <v>11950</v>
      </c>
      <c r="F989" s="63" t="str">
        <f t="shared" si="15"/>
        <v>NON-SPECIFIC</v>
      </c>
    </row>
    <row r="990" spans="1:6" x14ac:dyDescent="0.3">
      <c r="A990" s="63" t="s">
        <v>5897</v>
      </c>
      <c r="B990" s="63" t="s">
        <v>2149</v>
      </c>
      <c r="C990" s="63" t="s">
        <v>11421</v>
      </c>
      <c r="D990" s="63" t="e">
        <f>VLOOKUP(B990,#REF!,3,0)</f>
        <v>#REF!</v>
      </c>
      <c r="E990" s="63" t="s">
        <v>11950</v>
      </c>
      <c r="F990" s="63" t="str">
        <f t="shared" si="15"/>
        <v>NON-SPECIFIC</v>
      </c>
    </row>
    <row r="991" spans="1:6" x14ac:dyDescent="0.3">
      <c r="A991" s="63" t="s">
        <v>5897</v>
      </c>
      <c r="B991" s="63" t="s">
        <v>2150</v>
      </c>
      <c r="C991" s="63" t="s">
        <v>11422</v>
      </c>
      <c r="D991" s="63" t="e">
        <f>VLOOKUP(B991,#REF!,3,0)</f>
        <v>#REF!</v>
      </c>
      <c r="E991" s="63" t="s">
        <v>11950</v>
      </c>
      <c r="F991" s="63" t="str">
        <f t="shared" si="15"/>
        <v>NON-SPECIFIC</v>
      </c>
    </row>
    <row r="992" spans="1:6" x14ac:dyDescent="0.3">
      <c r="A992" s="63" t="s">
        <v>5897</v>
      </c>
      <c r="B992" s="63" t="s">
        <v>2151</v>
      </c>
      <c r="C992" s="63" t="s">
        <v>11423</v>
      </c>
      <c r="D992" s="63" t="e">
        <f>VLOOKUP(B992,#REF!,3,0)</f>
        <v>#REF!</v>
      </c>
      <c r="E992" s="63" t="s">
        <v>11950</v>
      </c>
      <c r="F992" s="63" t="str">
        <f t="shared" si="15"/>
        <v>NON-SPECIFIC</v>
      </c>
    </row>
    <row r="993" spans="1:6" x14ac:dyDescent="0.3">
      <c r="A993" s="63" t="s">
        <v>5897</v>
      </c>
      <c r="B993" s="63" t="s">
        <v>2152</v>
      </c>
      <c r="C993" s="63" t="s">
        <v>11424</v>
      </c>
      <c r="D993" s="63" t="e">
        <f>VLOOKUP(B993,#REF!,3,0)</f>
        <v>#REF!</v>
      </c>
      <c r="E993" s="63" t="s">
        <v>11950</v>
      </c>
      <c r="F993" s="63" t="str">
        <f t="shared" si="15"/>
        <v>NON-SPECIFIC</v>
      </c>
    </row>
    <row r="994" spans="1:6" x14ac:dyDescent="0.3">
      <c r="A994" s="63" t="s">
        <v>5897</v>
      </c>
      <c r="B994" s="63" t="s">
        <v>2153</v>
      </c>
      <c r="C994" s="63" t="s">
        <v>11425</v>
      </c>
      <c r="D994" s="63" t="e">
        <f>VLOOKUP(B994,#REF!,3,0)</f>
        <v>#REF!</v>
      </c>
      <c r="E994" s="63" t="s">
        <v>11950</v>
      </c>
      <c r="F994" s="63" t="str">
        <f t="shared" si="15"/>
        <v>NON-SPECIFIC</v>
      </c>
    </row>
    <row r="995" spans="1:6" x14ac:dyDescent="0.3">
      <c r="A995" s="63" t="s">
        <v>5897</v>
      </c>
      <c r="B995" s="63" t="s">
        <v>2144</v>
      </c>
      <c r="C995" s="63" t="s">
        <v>11426</v>
      </c>
      <c r="D995" s="63" t="e">
        <f>VLOOKUP(B995,#REF!,3,0)</f>
        <v>#REF!</v>
      </c>
      <c r="E995" s="63" t="s">
        <v>11950</v>
      </c>
      <c r="F995" s="63" t="str">
        <f t="shared" si="15"/>
        <v>NON-SPECIFIC</v>
      </c>
    </row>
    <row r="996" spans="1:6" x14ac:dyDescent="0.3">
      <c r="A996" s="63" t="s">
        <v>5897</v>
      </c>
      <c r="B996" s="63" t="s">
        <v>2146</v>
      </c>
      <c r="C996" s="63" t="s">
        <v>11427</v>
      </c>
      <c r="D996" s="63" t="e">
        <f>VLOOKUP(B996,#REF!,3,0)</f>
        <v>#REF!</v>
      </c>
      <c r="E996" s="63" t="s">
        <v>11950</v>
      </c>
      <c r="F996" s="63" t="str">
        <f t="shared" si="15"/>
        <v>NON-SPECIFIC</v>
      </c>
    </row>
    <row r="997" spans="1:6" x14ac:dyDescent="0.3">
      <c r="A997" s="63" t="s">
        <v>5897</v>
      </c>
      <c r="B997" s="63" t="s">
        <v>2145</v>
      </c>
      <c r="C997" s="63" t="s">
        <v>11428</v>
      </c>
      <c r="D997" s="63" t="e">
        <f>VLOOKUP(B997,#REF!,3,0)</f>
        <v>#REF!</v>
      </c>
      <c r="E997" s="63" t="s">
        <v>11950</v>
      </c>
      <c r="F997" s="63" t="str">
        <f t="shared" si="15"/>
        <v>NON-SPECIFIC</v>
      </c>
    </row>
    <row r="998" spans="1:6" x14ac:dyDescent="0.3">
      <c r="A998" s="63" t="s">
        <v>5897</v>
      </c>
      <c r="B998" s="63" t="s">
        <v>2147</v>
      </c>
      <c r="C998" s="63" t="s">
        <v>11429</v>
      </c>
      <c r="D998" s="63" t="e">
        <f>VLOOKUP(B998,#REF!,3,0)</f>
        <v>#REF!</v>
      </c>
      <c r="E998" s="63" t="s">
        <v>11950</v>
      </c>
      <c r="F998" s="63" t="str">
        <f t="shared" si="15"/>
        <v>NON-SPECIFIC</v>
      </c>
    </row>
    <row r="999" spans="1:6" x14ac:dyDescent="0.3">
      <c r="A999" s="63" t="s">
        <v>5897</v>
      </c>
      <c r="B999" s="63" t="s">
        <v>2148</v>
      </c>
      <c r="C999" s="63" t="s">
        <v>11430</v>
      </c>
      <c r="D999" s="63" t="e">
        <f>VLOOKUP(B999,#REF!,3,0)</f>
        <v>#REF!</v>
      </c>
      <c r="E999" s="63" t="s">
        <v>11950</v>
      </c>
      <c r="F999" s="63" t="str">
        <f t="shared" si="15"/>
        <v>NON-SPECIFIC</v>
      </c>
    </row>
    <row r="1000" spans="1:6" x14ac:dyDescent="0.3">
      <c r="A1000" s="63" t="s">
        <v>5897</v>
      </c>
      <c r="B1000" s="63" t="s">
        <v>1643</v>
      </c>
      <c r="C1000" s="63" t="s">
        <v>11431</v>
      </c>
      <c r="D1000" s="63" t="e">
        <f>VLOOKUP(B1000,#REF!,3,0)</f>
        <v>#REF!</v>
      </c>
      <c r="E1000" s="63" t="s">
        <v>11950</v>
      </c>
      <c r="F1000" s="63" t="str">
        <f t="shared" si="15"/>
        <v>NON-SPECIFIC</v>
      </c>
    </row>
    <row r="1001" spans="1:6" x14ac:dyDescent="0.3">
      <c r="A1001" s="63" t="s">
        <v>5897</v>
      </c>
      <c r="B1001" s="63" t="s">
        <v>1648</v>
      </c>
      <c r="C1001" s="63" t="s">
        <v>11432</v>
      </c>
      <c r="D1001" s="63" t="e">
        <f>VLOOKUP(B1001,#REF!,3,0)</f>
        <v>#REF!</v>
      </c>
      <c r="E1001" s="63" t="s">
        <v>11950</v>
      </c>
      <c r="F1001" s="63" t="str">
        <f t="shared" si="15"/>
        <v>NON-SPECIFIC</v>
      </c>
    </row>
    <row r="1002" spans="1:6" x14ac:dyDescent="0.3">
      <c r="A1002" s="63" t="s">
        <v>5897</v>
      </c>
      <c r="B1002" s="63" t="s">
        <v>1640</v>
      </c>
      <c r="C1002" s="63" t="s">
        <v>11433</v>
      </c>
      <c r="D1002" s="63" t="e">
        <f>VLOOKUP(B1002,#REF!,3,0)</f>
        <v>#REF!</v>
      </c>
      <c r="E1002" s="63" t="s">
        <v>11950</v>
      </c>
      <c r="F1002" s="63" t="str">
        <f t="shared" si="15"/>
        <v>NON-SPECIFIC</v>
      </c>
    </row>
    <row r="1003" spans="1:6" x14ac:dyDescent="0.3">
      <c r="A1003" s="63" t="s">
        <v>5897</v>
      </c>
      <c r="B1003" s="63" t="s">
        <v>1645</v>
      </c>
      <c r="C1003" s="63" t="s">
        <v>11434</v>
      </c>
      <c r="D1003" s="63" t="e">
        <f>VLOOKUP(B1003,#REF!,3,0)</f>
        <v>#REF!</v>
      </c>
      <c r="E1003" s="63" t="s">
        <v>11950</v>
      </c>
      <c r="F1003" s="63" t="str">
        <f t="shared" si="15"/>
        <v>NON-SPECIFIC</v>
      </c>
    </row>
    <row r="1004" spans="1:6" x14ac:dyDescent="0.3">
      <c r="A1004" s="63" t="s">
        <v>5897</v>
      </c>
      <c r="B1004" s="63" t="s">
        <v>1641</v>
      </c>
      <c r="C1004" s="63" t="s">
        <v>11435</v>
      </c>
      <c r="D1004" s="63" t="e">
        <f>VLOOKUP(B1004,#REF!,3,0)</f>
        <v>#REF!</v>
      </c>
      <c r="E1004" s="63" t="s">
        <v>11950</v>
      </c>
      <c r="F1004" s="63" t="str">
        <f t="shared" si="15"/>
        <v>NON-SPECIFIC</v>
      </c>
    </row>
    <row r="1005" spans="1:6" x14ac:dyDescent="0.3">
      <c r="A1005" s="63" t="s">
        <v>5897</v>
      </c>
      <c r="B1005" s="63" t="s">
        <v>1646</v>
      </c>
      <c r="C1005" s="63" t="s">
        <v>11436</v>
      </c>
      <c r="D1005" s="63" t="e">
        <f>VLOOKUP(B1005,#REF!,3,0)</f>
        <v>#REF!</v>
      </c>
      <c r="E1005" s="63" t="s">
        <v>11950</v>
      </c>
      <c r="F1005" s="63" t="str">
        <f t="shared" si="15"/>
        <v>NON-SPECIFIC</v>
      </c>
    </row>
    <row r="1006" spans="1:6" x14ac:dyDescent="0.3">
      <c r="A1006" s="63" t="s">
        <v>5897</v>
      </c>
      <c r="B1006" s="63" t="s">
        <v>1642</v>
      </c>
      <c r="C1006" s="63" t="s">
        <v>11437</v>
      </c>
      <c r="D1006" s="63" t="e">
        <f>VLOOKUP(B1006,#REF!,3,0)</f>
        <v>#REF!</v>
      </c>
      <c r="E1006" s="63" t="s">
        <v>11950</v>
      </c>
      <c r="F1006" s="63" t="str">
        <f t="shared" si="15"/>
        <v>NON-SPECIFIC</v>
      </c>
    </row>
    <row r="1007" spans="1:6" x14ac:dyDescent="0.3">
      <c r="A1007" s="63" t="s">
        <v>5897</v>
      </c>
      <c r="B1007" s="63" t="s">
        <v>1647</v>
      </c>
      <c r="C1007" s="63" t="s">
        <v>11438</v>
      </c>
      <c r="D1007" s="63" t="e">
        <f>VLOOKUP(B1007,#REF!,3,0)</f>
        <v>#REF!</v>
      </c>
      <c r="E1007" s="63" t="s">
        <v>11950</v>
      </c>
      <c r="F1007" s="63" t="str">
        <f t="shared" si="15"/>
        <v>NON-SPECIFIC</v>
      </c>
    </row>
    <row r="1008" spans="1:6" x14ac:dyDescent="0.3">
      <c r="A1008" s="63" t="s">
        <v>5897</v>
      </c>
      <c r="B1008" s="63" t="s">
        <v>1644</v>
      </c>
      <c r="C1008" s="63" t="s">
        <v>11439</v>
      </c>
      <c r="D1008" s="63" t="e">
        <f>VLOOKUP(B1008,#REF!,3,0)</f>
        <v>#REF!</v>
      </c>
      <c r="E1008" s="63" t="s">
        <v>11950</v>
      </c>
      <c r="F1008" s="63" t="str">
        <f t="shared" si="15"/>
        <v>NON-SPECIFIC</v>
      </c>
    </row>
    <row r="1009" spans="1:6" x14ac:dyDescent="0.3">
      <c r="A1009" s="63" t="s">
        <v>5897</v>
      </c>
      <c r="B1009" s="63" t="s">
        <v>1649</v>
      </c>
      <c r="C1009" s="63" t="s">
        <v>11440</v>
      </c>
      <c r="D1009" s="63" t="e">
        <f>VLOOKUP(B1009,#REF!,3,0)</f>
        <v>#REF!</v>
      </c>
      <c r="E1009" s="63" t="s">
        <v>11950</v>
      </c>
      <c r="F1009" s="63" t="str">
        <f t="shared" si="15"/>
        <v>NON-SPECIFIC</v>
      </c>
    </row>
    <row r="1010" spans="1:6" x14ac:dyDescent="0.3">
      <c r="A1010" s="63" t="s">
        <v>5897</v>
      </c>
      <c r="B1010" s="63" t="s">
        <v>2476</v>
      </c>
      <c r="C1010" s="63" t="s">
        <v>11441</v>
      </c>
      <c r="D1010" s="63" t="e">
        <f>VLOOKUP(B1010,#REF!,3,0)</f>
        <v>#REF!</v>
      </c>
      <c r="E1010" s="63" t="s">
        <v>11950</v>
      </c>
      <c r="F1010" s="63" t="str">
        <f t="shared" si="15"/>
        <v>NON-SPECIFIC</v>
      </c>
    </row>
    <row r="1011" spans="1:6" x14ac:dyDescent="0.3">
      <c r="A1011" s="63" t="s">
        <v>5897</v>
      </c>
      <c r="B1011" s="63" t="s">
        <v>2478</v>
      </c>
      <c r="C1011" s="63" t="s">
        <v>11442</v>
      </c>
      <c r="D1011" s="63" t="e">
        <f>VLOOKUP(B1011,#REF!,3,0)</f>
        <v>#REF!</v>
      </c>
      <c r="E1011" s="63" t="s">
        <v>11950</v>
      </c>
      <c r="F1011" s="63" t="str">
        <f t="shared" si="15"/>
        <v>NON-SPECIFIC</v>
      </c>
    </row>
    <row r="1012" spans="1:6" x14ac:dyDescent="0.3">
      <c r="A1012" s="63" t="s">
        <v>5897</v>
      </c>
      <c r="B1012" s="63" t="s">
        <v>2480</v>
      </c>
      <c r="C1012" s="63" t="s">
        <v>11443</v>
      </c>
      <c r="D1012" s="63" t="e">
        <f>VLOOKUP(B1012,#REF!,3,0)</f>
        <v>#REF!</v>
      </c>
      <c r="E1012" s="63" t="s">
        <v>11950</v>
      </c>
      <c r="F1012" s="63" t="str">
        <f t="shared" si="15"/>
        <v>NON-SPECIFIC</v>
      </c>
    </row>
    <row r="1013" spans="1:6" x14ac:dyDescent="0.3">
      <c r="A1013" s="63" t="s">
        <v>5897</v>
      </c>
      <c r="B1013" s="63" t="s">
        <v>2470</v>
      </c>
      <c r="C1013" s="63" t="s">
        <v>11444</v>
      </c>
      <c r="D1013" s="63" t="e">
        <f>VLOOKUP(B1013,#REF!,3,0)</f>
        <v>#REF!</v>
      </c>
      <c r="E1013" s="63" t="s">
        <v>11950</v>
      </c>
      <c r="F1013" s="63" t="str">
        <f t="shared" si="15"/>
        <v>NON-SPECIFIC</v>
      </c>
    </row>
    <row r="1014" spans="1:6" x14ac:dyDescent="0.3">
      <c r="A1014" s="63" t="s">
        <v>5897</v>
      </c>
      <c r="B1014" s="63" t="s">
        <v>2472</v>
      </c>
      <c r="C1014" s="63" t="s">
        <v>11445</v>
      </c>
      <c r="D1014" s="63" t="e">
        <f>VLOOKUP(B1014,#REF!,3,0)</f>
        <v>#REF!</v>
      </c>
      <c r="E1014" s="63" t="s">
        <v>11950</v>
      </c>
      <c r="F1014" s="63" t="str">
        <f t="shared" si="15"/>
        <v>NON-SPECIFIC</v>
      </c>
    </row>
    <row r="1015" spans="1:6" x14ac:dyDescent="0.3">
      <c r="A1015" s="63" t="s">
        <v>5897</v>
      </c>
      <c r="B1015" s="63" t="s">
        <v>2474</v>
      </c>
      <c r="C1015" s="63" t="s">
        <v>11446</v>
      </c>
      <c r="D1015" s="63" t="e">
        <f>VLOOKUP(B1015,#REF!,3,0)</f>
        <v>#REF!</v>
      </c>
      <c r="E1015" s="63" t="s">
        <v>11950</v>
      </c>
      <c r="F1015" s="63" t="str">
        <f t="shared" si="15"/>
        <v>NON-SPECIFIC</v>
      </c>
    </row>
    <row r="1016" spans="1:6" x14ac:dyDescent="0.3">
      <c r="A1016" s="63" t="s">
        <v>5897</v>
      </c>
      <c r="B1016" s="63" t="s">
        <v>2482</v>
      </c>
      <c r="C1016" s="63" t="s">
        <v>11447</v>
      </c>
      <c r="D1016" s="63" t="e">
        <f>VLOOKUP(B1016,#REF!,3,0)</f>
        <v>#REF!</v>
      </c>
      <c r="E1016" s="63" t="s">
        <v>11950</v>
      </c>
      <c r="F1016" s="63" t="str">
        <f t="shared" si="15"/>
        <v>NON-SPECIFIC</v>
      </c>
    </row>
    <row r="1017" spans="1:6" x14ac:dyDescent="0.3">
      <c r="A1017" s="63" t="s">
        <v>5897</v>
      </c>
      <c r="B1017" s="63" t="s">
        <v>2484</v>
      </c>
      <c r="C1017" s="63" t="s">
        <v>11448</v>
      </c>
      <c r="D1017" s="63" t="e">
        <f>VLOOKUP(B1017,#REF!,3,0)</f>
        <v>#REF!</v>
      </c>
      <c r="E1017" s="63" t="s">
        <v>11950</v>
      </c>
      <c r="F1017" s="63" t="str">
        <f t="shared" si="15"/>
        <v>NON-SPECIFIC</v>
      </c>
    </row>
    <row r="1018" spans="1:6" x14ac:dyDescent="0.3">
      <c r="A1018" s="63" t="s">
        <v>5897</v>
      </c>
      <c r="B1018" s="63" t="s">
        <v>2466</v>
      </c>
      <c r="C1018" s="63" t="s">
        <v>11449</v>
      </c>
      <c r="D1018" s="63" t="e">
        <f>VLOOKUP(B1018,#REF!,3,0)</f>
        <v>#REF!</v>
      </c>
      <c r="E1018" s="63" t="s">
        <v>11950</v>
      </c>
      <c r="F1018" s="63" t="str">
        <f t="shared" si="15"/>
        <v>NON-SPECIFIC</v>
      </c>
    </row>
    <row r="1019" spans="1:6" x14ac:dyDescent="0.3">
      <c r="A1019" s="63" t="s">
        <v>5897</v>
      </c>
      <c r="B1019" s="63" t="s">
        <v>2468</v>
      </c>
      <c r="C1019" s="63" t="s">
        <v>11450</v>
      </c>
      <c r="D1019" s="63" t="e">
        <f>VLOOKUP(B1019,#REF!,3,0)</f>
        <v>#REF!</v>
      </c>
      <c r="E1019" s="63" t="s">
        <v>11950</v>
      </c>
      <c r="F1019" s="63" t="str">
        <f t="shared" si="15"/>
        <v>NON-SPECIFIC</v>
      </c>
    </row>
    <row r="1020" spans="1:6" x14ac:dyDescent="0.3">
      <c r="A1020" s="63" t="s">
        <v>5897</v>
      </c>
      <c r="B1020" s="63" t="s">
        <v>2477</v>
      </c>
      <c r="C1020" s="63" t="s">
        <v>11451</v>
      </c>
      <c r="D1020" s="63" t="e">
        <f>VLOOKUP(B1020,#REF!,3,0)</f>
        <v>#REF!</v>
      </c>
      <c r="E1020" s="63" t="s">
        <v>11950</v>
      </c>
      <c r="F1020" s="63" t="str">
        <f t="shared" si="15"/>
        <v>NON-SPECIFIC</v>
      </c>
    </row>
    <row r="1021" spans="1:6" x14ac:dyDescent="0.3">
      <c r="A1021" s="63" t="s">
        <v>5897</v>
      </c>
      <c r="B1021" s="63" t="s">
        <v>2479</v>
      </c>
      <c r="C1021" s="63" t="s">
        <v>11452</v>
      </c>
      <c r="D1021" s="63" t="e">
        <f>VLOOKUP(B1021,#REF!,3,0)</f>
        <v>#REF!</v>
      </c>
      <c r="E1021" s="63" t="s">
        <v>11950</v>
      </c>
      <c r="F1021" s="63" t="str">
        <f t="shared" si="15"/>
        <v>NON-SPECIFIC</v>
      </c>
    </row>
    <row r="1022" spans="1:6" x14ac:dyDescent="0.3">
      <c r="A1022" s="63" t="s">
        <v>5897</v>
      </c>
      <c r="B1022" s="63" t="s">
        <v>2481</v>
      </c>
      <c r="C1022" s="63" t="s">
        <v>11453</v>
      </c>
      <c r="D1022" s="63" t="e">
        <f>VLOOKUP(B1022,#REF!,3,0)</f>
        <v>#REF!</v>
      </c>
      <c r="E1022" s="63" t="s">
        <v>11950</v>
      </c>
      <c r="F1022" s="63" t="str">
        <f t="shared" si="15"/>
        <v>NON-SPECIFIC</v>
      </c>
    </row>
    <row r="1023" spans="1:6" x14ac:dyDescent="0.3">
      <c r="A1023" s="63" t="s">
        <v>5897</v>
      </c>
      <c r="B1023" s="63" t="s">
        <v>2471</v>
      </c>
      <c r="C1023" s="63" t="s">
        <v>11454</v>
      </c>
      <c r="D1023" s="63" t="e">
        <f>VLOOKUP(B1023,#REF!,3,0)</f>
        <v>#REF!</v>
      </c>
      <c r="E1023" s="63" t="s">
        <v>11950</v>
      </c>
      <c r="F1023" s="63" t="str">
        <f t="shared" si="15"/>
        <v>NON-SPECIFIC</v>
      </c>
    </row>
    <row r="1024" spans="1:6" x14ac:dyDescent="0.3">
      <c r="A1024" s="63" t="s">
        <v>5897</v>
      </c>
      <c r="B1024" s="63" t="s">
        <v>2473</v>
      </c>
      <c r="C1024" s="63" t="s">
        <v>11455</v>
      </c>
      <c r="D1024" s="63" t="e">
        <f>VLOOKUP(B1024,#REF!,3,0)</f>
        <v>#REF!</v>
      </c>
      <c r="E1024" s="63" t="s">
        <v>11950</v>
      </c>
      <c r="F1024" s="63" t="str">
        <f t="shared" si="15"/>
        <v>NON-SPECIFIC</v>
      </c>
    </row>
    <row r="1025" spans="1:6" x14ac:dyDescent="0.3">
      <c r="A1025" s="63" t="s">
        <v>5897</v>
      </c>
      <c r="B1025" s="63" t="s">
        <v>2475</v>
      </c>
      <c r="C1025" s="63" t="s">
        <v>11456</v>
      </c>
      <c r="D1025" s="63" t="e">
        <f>VLOOKUP(B1025,#REF!,3,0)</f>
        <v>#REF!</v>
      </c>
      <c r="E1025" s="63" t="s">
        <v>11950</v>
      </c>
      <c r="F1025" s="63" t="str">
        <f t="shared" si="15"/>
        <v>NON-SPECIFIC</v>
      </c>
    </row>
    <row r="1026" spans="1:6" x14ac:dyDescent="0.3">
      <c r="A1026" s="63" t="s">
        <v>5897</v>
      </c>
      <c r="B1026" s="63" t="s">
        <v>2483</v>
      </c>
      <c r="C1026" s="63" t="s">
        <v>11457</v>
      </c>
      <c r="D1026" s="63" t="e">
        <f>VLOOKUP(B1026,#REF!,3,0)</f>
        <v>#REF!</v>
      </c>
      <c r="E1026" s="63" t="s">
        <v>11950</v>
      </c>
      <c r="F1026" s="63" t="str">
        <f t="shared" si="15"/>
        <v>NON-SPECIFIC</v>
      </c>
    </row>
    <row r="1027" spans="1:6" x14ac:dyDescent="0.3">
      <c r="A1027" s="63" t="s">
        <v>5897</v>
      </c>
      <c r="B1027" s="63" t="s">
        <v>2485</v>
      </c>
      <c r="C1027" s="63" t="s">
        <v>11458</v>
      </c>
      <c r="D1027" s="63" t="e">
        <f>VLOOKUP(B1027,#REF!,3,0)</f>
        <v>#REF!</v>
      </c>
      <c r="E1027" s="63" t="s">
        <v>11950</v>
      </c>
      <c r="F1027" s="63" t="str">
        <f t="shared" ref="F1027:F1090" si="16">A1027</f>
        <v>NON-SPECIFIC</v>
      </c>
    </row>
    <row r="1028" spans="1:6" x14ac:dyDescent="0.3">
      <c r="A1028" s="63" t="s">
        <v>5897</v>
      </c>
      <c r="B1028" s="63" t="s">
        <v>2467</v>
      </c>
      <c r="C1028" s="63" t="s">
        <v>11459</v>
      </c>
      <c r="D1028" s="63" t="e">
        <f>VLOOKUP(B1028,#REF!,3,0)</f>
        <v>#REF!</v>
      </c>
      <c r="E1028" s="63" t="s">
        <v>11950</v>
      </c>
      <c r="F1028" s="63" t="str">
        <f t="shared" si="16"/>
        <v>NON-SPECIFIC</v>
      </c>
    </row>
    <row r="1029" spans="1:6" x14ac:dyDescent="0.3">
      <c r="A1029" s="63" t="s">
        <v>5897</v>
      </c>
      <c r="B1029" s="63" t="s">
        <v>2469</v>
      </c>
      <c r="C1029" s="63" t="s">
        <v>11460</v>
      </c>
      <c r="D1029" s="63" t="e">
        <f>VLOOKUP(B1029,#REF!,3,0)</f>
        <v>#REF!</v>
      </c>
      <c r="E1029" s="63" t="s">
        <v>11950</v>
      </c>
      <c r="F1029" s="63" t="str">
        <f t="shared" si="16"/>
        <v>NON-SPECIFIC</v>
      </c>
    </row>
    <row r="1030" spans="1:6" x14ac:dyDescent="0.3">
      <c r="A1030" s="63" t="s">
        <v>5897</v>
      </c>
      <c r="B1030" s="63" t="s">
        <v>2041</v>
      </c>
      <c r="C1030" s="63" t="s">
        <v>11461</v>
      </c>
      <c r="D1030" s="63" t="e">
        <f>VLOOKUP(B1030,#REF!,3,0)</f>
        <v>#REF!</v>
      </c>
      <c r="E1030" s="63" t="s">
        <v>11950</v>
      </c>
      <c r="F1030" s="63" t="str">
        <f t="shared" si="16"/>
        <v>NON-SPECIFIC</v>
      </c>
    </row>
    <row r="1031" spans="1:6" x14ac:dyDescent="0.3">
      <c r="A1031" s="63" t="s">
        <v>5897</v>
      </c>
      <c r="B1031" s="63" t="s">
        <v>2734</v>
      </c>
      <c r="C1031" s="63" t="s">
        <v>11462</v>
      </c>
      <c r="D1031" s="63" t="e">
        <f>VLOOKUP(B1031,#REF!,3,0)</f>
        <v>#REF!</v>
      </c>
      <c r="E1031" s="63" t="s">
        <v>11950</v>
      </c>
      <c r="F1031" s="63" t="str">
        <f t="shared" si="16"/>
        <v>NON-SPECIFIC</v>
      </c>
    </row>
    <row r="1032" spans="1:6" x14ac:dyDescent="0.3">
      <c r="A1032" s="63" t="s">
        <v>5897</v>
      </c>
      <c r="B1032" s="63" t="s">
        <v>2739</v>
      </c>
      <c r="C1032" s="63" t="s">
        <v>11463</v>
      </c>
      <c r="D1032" s="63" t="e">
        <f>VLOOKUP(B1032,#REF!,3,0)</f>
        <v>#REF!</v>
      </c>
      <c r="E1032" s="63" t="s">
        <v>11950</v>
      </c>
      <c r="F1032" s="63" t="str">
        <f t="shared" si="16"/>
        <v>NON-SPECIFIC</v>
      </c>
    </row>
    <row r="1033" spans="1:6" x14ac:dyDescent="0.3">
      <c r="A1033" s="63" t="s">
        <v>5897</v>
      </c>
      <c r="B1033" s="63" t="s">
        <v>2727</v>
      </c>
      <c r="C1033" s="63" t="s">
        <v>11464</v>
      </c>
      <c r="D1033" s="63" t="e">
        <f>VLOOKUP(B1033,#REF!,3,0)</f>
        <v>#REF!</v>
      </c>
      <c r="E1033" s="63" t="s">
        <v>11950</v>
      </c>
      <c r="F1033" s="63" t="str">
        <f t="shared" si="16"/>
        <v>NON-SPECIFIC</v>
      </c>
    </row>
    <row r="1034" spans="1:6" x14ac:dyDescent="0.3">
      <c r="A1034" s="63" t="s">
        <v>5897</v>
      </c>
      <c r="B1034" s="63" t="s">
        <v>2728</v>
      </c>
      <c r="C1034" s="63" t="s">
        <v>11465</v>
      </c>
      <c r="D1034" s="63" t="e">
        <f>VLOOKUP(B1034,#REF!,3,0)</f>
        <v>#REF!</v>
      </c>
      <c r="E1034" s="63" t="s">
        <v>11950</v>
      </c>
      <c r="F1034" s="63" t="str">
        <f t="shared" si="16"/>
        <v>NON-SPECIFIC</v>
      </c>
    </row>
    <row r="1035" spans="1:6" x14ac:dyDescent="0.3">
      <c r="A1035" s="63" t="s">
        <v>5897</v>
      </c>
      <c r="B1035" s="63" t="s">
        <v>2718</v>
      </c>
      <c r="C1035" s="63" t="s">
        <v>11466</v>
      </c>
      <c r="D1035" s="63" t="e">
        <f>VLOOKUP(B1035,#REF!,3,0)</f>
        <v>#REF!</v>
      </c>
      <c r="E1035" s="63" t="s">
        <v>11950</v>
      </c>
      <c r="F1035" s="63" t="str">
        <f t="shared" si="16"/>
        <v>NON-SPECIFIC</v>
      </c>
    </row>
    <row r="1036" spans="1:6" x14ac:dyDescent="0.3">
      <c r="A1036" s="63" t="s">
        <v>5897</v>
      </c>
      <c r="B1036" s="63" t="s">
        <v>2722</v>
      </c>
      <c r="C1036" s="63" t="s">
        <v>11467</v>
      </c>
      <c r="D1036" s="63" t="e">
        <f>VLOOKUP(B1036,#REF!,3,0)</f>
        <v>#REF!</v>
      </c>
      <c r="E1036" s="63" t="s">
        <v>11950</v>
      </c>
      <c r="F1036" s="63" t="str">
        <f t="shared" si="16"/>
        <v>NON-SPECIFIC</v>
      </c>
    </row>
    <row r="1037" spans="1:6" x14ac:dyDescent="0.3">
      <c r="A1037" s="63" t="s">
        <v>5897</v>
      </c>
      <c r="B1037" s="63" t="s">
        <v>2724</v>
      </c>
      <c r="C1037" s="63" t="s">
        <v>11468</v>
      </c>
      <c r="D1037" s="63" t="e">
        <f>VLOOKUP(B1037,#REF!,3,0)</f>
        <v>#REF!</v>
      </c>
      <c r="E1037" s="63" t="s">
        <v>11950</v>
      </c>
      <c r="F1037" s="63" t="str">
        <f t="shared" si="16"/>
        <v>NON-SPECIFIC</v>
      </c>
    </row>
    <row r="1038" spans="1:6" x14ac:dyDescent="0.3">
      <c r="A1038" s="63" t="s">
        <v>5897</v>
      </c>
      <c r="B1038" s="63" t="s">
        <v>2726</v>
      </c>
      <c r="C1038" s="63" t="s">
        <v>11469</v>
      </c>
      <c r="D1038" s="63" t="e">
        <f>VLOOKUP(B1038,#REF!,3,0)</f>
        <v>#REF!</v>
      </c>
      <c r="E1038" s="63" t="s">
        <v>11950</v>
      </c>
      <c r="F1038" s="63" t="str">
        <f t="shared" si="16"/>
        <v>NON-SPECIFIC</v>
      </c>
    </row>
    <row r="1039" spans="1:6" x14ac:dyDescent="0.3">
      <c r="A1039" s="63" t="s">
        <v>5897</v>
      </c>
      <c r="B1039" s="63" t="s">
        <v>2735</v>
      </c>
      <c r="C1039" s="63" t="s">
        <v>11470</v>
      </c>
      <c r="D1039" s="63" t="e">
        <f>VLOOKUP(B1039,#REF!,3,0)</f>
        <v>#REF!</v>
      </c>
      <c r="E1039" s="63" t="s">
        <v>11950</v>
      </c>
      <c r="F1039" s="63" t="str">
        <f t="shared" si="16"/>
        <v>NON-SPECIFIC</v>
      </c>
    </row>
    <row r="1040" spans="1:6" x14ac:dyDescent="0.3">
      <c r="A1040" s="63" t="s">
        <v>5897</v>
      </c>
      <c r="B1040" s="63" t="s">
        <v>2740</v>
      </c>
      <c r="C1040" s="63" t="s">
        <v>11471</v>
      </c>
      <c r="D1040" s="63" t="e">
        <f>VLOOKUP(B1040,#REF!,3,0)</f>
        <v>#REF!</v>
      </c>
      <c r="E1040" s="63" t="s">
        <v>11950</v>
      </c>
      <c r="F1040" s="63" t="str">
        <f t="shared" si="16"/>
        <v>NON-SPECIFIC</v>
      </c>
    </row>
    <row r="1041" spans="1:6" x14ac:dyDescent="0.3">
      <c r="A1041" s="63" t="s">
        <v>5897</v>
      </c>
      <c r="B1041" s="63" t="s">
        <v>2719</v>
      </c>
      <c r="C1041" s="63" t="s">
        <v>11472</v>
      </c>
      <c r="D1041" s="63" t="e">
        <f>VLOOKUP(B1041,#REF!,3,0)</f>
        <v>#REF!</v>
      </c>
      <c r="E1041" s="63" t="s">
        <v>11950</v>
      </c>
      <c r="F1041" s="63" t="str">
        <f t="shared" si="16"/>
        <v>NON-SPECIFIC</v>
      </c>
    </row>
    <row r="1042" spans="1:6" x14ac:dyDescent="0.3">
      <c r="A1042" s="63" t="s">
        <v>5897</v>
      </c>
      <c r="B1042" s="63" t="s">
        <v>2729</v>
      </c>
      <c r="C1042" s="63" t="s">
        <v>11473</v>
      </c>
      <c r="D1042" s="63" t="e">
        <f>VLOOKUP(B1042,#REF!,3,0)</f>
        <v>#REF!</v>
      </c>
      <c r="E1042" s="63" t="s">
        <v>11950</v>
      </c>
      <c r="F1042" s="63" t="str">
        <f t="shared" si="16"/>
        <v>NON-SPECIFIC</v>
      </c>
    </row>
    <row r="1043" spans="1:6" x14ac:dyDescent="0.3">
      <c r="A1043" s="63" t="s">
        <v>5897</v>
      </c>
      <c r="B1043" s="63" t="s">
        <v>2720</v>
      </c>
      <c r="C1043" s="63" t="s">
        <v>11474</v>
      </c>
      <c r="D1043" s="63" t="e">
        <f>VLOOKUP(B1043,#REF!,3,0)</f>
        <v>#REF!</v>
      </c>
      <c r="E1043" s="63" t="s">
        <v>11950</v>
      </c>
      <c r="F1043" s="63" t="str">
        <f t="shared" si="16"/>
        <v>NON-SPECIFIC</v>
      </c>
    </row>
    <row r="1044" spans="1:6" x14ac:dyDescent="0.3">
      <c r="A1044" s="63" t="s">
        <v>5897</v>
      </c>
      <c r="B1044" s="63" t="s">
        <v>2730</v>
      </c>
      <c r="C1044" s="63" t="s">
        <v>11475</v>
      </c>
      <c r="D1044" s="63" t="e">
        <f>VLOOKUP(B1044,#REF!,3,0)</f>
        <v>#REF!</v>
      </c>
      <c r="E1044" s="63" t="s">
        <v>11950</v>
      </c>
      <c r="F1044" s="63" t="str">
        <f t="shared" si="16"/>
        <v>NON-SPECIFIC</v>
      </c>
    </row>
    <row r="1045" spans="1:6" x14ac:dyDescent="0.3">
      <c r="A1045" s="63" t="s">
        <v>5897</v>
      </c>
      <c r="B1045" s="63" t="s">
        <v>2731</v>
      </c>
      <c r="C1045" s="63" t="s">
        <v>11476</v>
      </c>
      <c r="D1045" s="63" t="e">
        <f>VLOOKUP(B1045,#REF!,3,0)</f>
        <v>#REF!</v>
      </c>
      <c r="E1045" s="63" t="s">
        <v>11950</v>
      </c>
      <c r="F1045" s="63" t="str">
        <f t="shared" si="16"/>
        <v>NON-SPECIFIC</v>
      </c>
    </row>
    <row r="1046" spans="1:6" x14ac:dyDescent="0.3">
      <c r="A1046" s="63" t="s">
        <v>5897</v>
      </c>
      <c r="B1046" s="63" t="s">
        <v>2736</v>
      </c>
      <c r="C1046" s="63" t="s">
        <v>11477</v>
      </c>
      <c r="D1046" s="63" t="e">
        <f>VLOOKUP(B1046,#REF!,3,0)</f>
        <v>#REF!</v>
      </c>
      <c r="E1046" s="63" t="s">
        <v>11950</v>
      </c>
      <c r="F1046" s="63" t="str">
        <f t="shared" si="16"/>
        <v>NON-SPECIFIC</v>
      </c>
    </row>
    <row r="1047" spans="1:6" x14ac:dyDescent="0.3">
      <c r="A1047" s="63" t="s">
        <v>5897</v>
      </c>
      <c r="B1047" s="63" t="s">
        <v>2732</v>
      </c>
      <c r="C1047" s="63" t="s">
        <v>11478</v>
      </c>
      <c r="D1047" s="63" t="e">
        <f>VLOOKUP(B1047,#REF!,3,0)</f>
        <v>#REF!</v>
      </c>
      <c r="E1047" s="63" t="s">
        <v>11950</v>
      </c>
      <c r="F1047" s="63" t="str">
        <f t="shared" si="16"/>
        <v>NON-SPECIFIC</v>
      </c>
    </row>
    <row r="1048" spans="1:6" x14ac:dyDescent="0.3">
      <c r="A1048" s="63" t="s">
        <v>5897</v>
      </c>
      <c r="B1048" s="63" t="s">
        <v>2737</v>
      </c>
      <c r="C1048" s="63" t="s">
        <v>11479</v>
      </c>
      <c r="D1048" s="63" t="e">
        <f>VLOOKUP(B1048,#REF!,3,0)</f>
        <v>#REF!</v>
      </c>
      <c r="E1048" s="63" t="s">
        <v>11950</v>
      </c>
      <c r="F1048" s="63" t="str">
        <f t="shared" si="16"/>
        <v>NON-SPECIFIC</v>
      </c>
    </row>
    <row r="1049" spans="1:6" x14ac:dyDescent="0.3">
      <c r="A1049" s="63" t="s">
        <v>5897</v>
      </c>
      <c r="B1049" s="63" t="s">
        <v>2733</v>
      </c>
      <c r="C1049" s="63" t="s">
        <v>11480</v>
      </c>
      <c r="D1049" s="63" t="e">
        <f>VLOOKUP(B1049,#REF!,3,0)</f>
        <v>#REF!</v>
      </c>
      <c r="E1049" s="63" t="s">
        <v>11950</v>
      </c>
      <c r="F1049" s="63" t="str">
        <f t="shared" si="16"/>
        <v>NON-SPECIFIC</v>
      </c>
    </row>
    <row r="1050" spans="1:6" x14ac:dyDescent="0.3">
      <c r="A1050" s="63" t="s">
        <v>5897</v>
      </c>
      <c r="B1050" s="63" t="s">
        <v>2738</v>
      </c>
      <c r="C1050" s="63" t="s">
        <v>11481</v>
      </c>
      <c r="D1050" s="63" t="e">
        <f>VLOOKUP(B1050,#REF!,3,0)</f>
        <v>#REF!</v>
      </c>
      <c r="E1050" s="63" t="s">
        <v>11950</v>
      </c>
      <c r="F1050" s="63" t="str">
        <f t="shared" si="16"/>
        <v>NON-SPECIFIC</v>
      </c>
    </row>
    <row r="1051" spans="1:6" x14ac:dyDescent="0.3">
      <c r="A1051" s="63" t="s">
        <v>5897</v>
      </c>
      <c r="B1051" s="63" t="s">
        <v>2717</v>
      </c>
      <c r="C1051" s="63" t="s">
        <v>11482</v>
      </c>
      <c r="D1051" s="63" t="e">
        <f>VLOOKUP(B1051,#REF!,3,0)</f>
        <v>#REF!</v>
      </c>
      <c r="E1051" s="63" t="s">
        <v>11950</v>
      </c>
      <c r="F1051" s="63" t="str">
        <f t="shared" si="16"/>
        <v>NON-SPECIFIC</v>
      </c>
    </row>
    <row r="1052" spans="1:6" x14ac:dyDescent="0.3">
      <c r="A1052" s="63" t="s">
        <v>5897</v>
      </c>
      <c r="B1052" s="63" t="s">
        <v>2721</v>
      </c>
      <c r="C1052" s="63" t="s">
        <v>11483</v>
      </c>
      <c r="D1052" s="63" t="e">
        <f>VLOOKUP(B1052,#REF!,3,0)</f>
        <v>#REF!</v>
      </c>
      <c r="E1052" s="63" t="s">
        <v>11950</v>
      </c>
      <c r="F1052" s="63" t="str">
        <f t="shared" si="16"/>
        <v>NON-SPECIFIC</v>
      </c>
    </row>
    <row r="1053" spans="1:6" x14ac:dyDescent="0.3">
      <c r="A1053" s="63" t="s">
        <v>5897</v>
      </c>
      <c r="B1053" s="63" t="s">
        <v>2723</v>
      </c>
      <c r="C1053" s="63" t="s">
        <v>11484</v>
      </c>
      <c r="D1053" s="63" t="e">
        <f>VLOOKUP(B1053,#REF!,3,0)</f>
        <v>#REF!</v>
      </c>
      <c r="E1053" s="63" t="s">
        <v>11950</v>
      </c>
      <c r="F1053" s="63" t="str">
        <f t="shared" si="16"/>
        <v>NON-SPECIFIC</v>
      </c>
    </row>
    <row r="1054" spans="1:6" x14ac:dyDescent="0.3">
      <c r="A1054" s="63" t="s">
        <v>5897</v>
      </c>
      <c r="B1054" s="63" t="s">
        <v>2725</v>
      </c>
      <c r="C1054" s="63" t="s">
        <v>11485</v>
      </c>
      <c r="D1054" s="63" t="e">
        <f>VLOOKUP(B1054,#REF!,3,0)</f>
        <v>#REF!</v>
      </c>
      <c r="E1054" s="63" t="s">
        <v>11950</v>
      </c>
      <c r="F1054" s="63" t="str">
        <f t="shared" si="16"/>
        <v>NON-SPECIFIC</v>
      </c>
    </row>
    <row r="1055" spans="1:6" x14ac:dyDescent="0.3">
      <c r="A1055" s="63" t="s">
        <v>5897</v>
      </c>
      <c r="B1055" s="63" t="s">
        <v>2707</v>
      </c>
      <c r="C1055" s="63" t="s">
        <v>11486</v>
      </c>
      <c r="D1055" s="63" t="e">
        <f>VLOOKUP(B1055,#REF!,3,0)</f>
        <v>#REF!</v>
      </c>
      <c r="E1055" s="63" t="s">
        <v>11950</v>
      </c>
      <c r="F1055" s="63" t="str">
        <f t="shared" si="16"/>
        <v>NON-SPECIFIC</v>
      </c>
    </row>
    <row r="1056" spans="1:6" x14ac:dyDescent="0.3">
      <c r="A1056" s="63" t="s">
        <v>5897</v>
      </c>
      <c r="B1056" s="63" t="s">
        <v>2712</v>
      </c>
      <c r="C1056" s="63" t="s">
        <v>11487</v>
      </c>
      <c r="D1056" s="63" t="e">
        <f>VLOOKUP(B1056,#REF!,3,0)</f>
        <v>#REF!</v>
      </c>
      <c r="E1056" s="63" t="s">
        <v>11950</v>
      </c>
      <c r="F1056" s="63" t="str">
        <f t="shared" si="16"/>
        <v>NON-SPECIFIC</v>
      </c>
    </row>
    <row r="1057" spans="1:6" x14ac:dyDescent="0.3">
      <c r="A1057" s="63" t="s">
        <v>5897</v>
      </c>
      <c r="B1057" s="63" t="s">
        <v>2708</v>
      </c>
      <c r="C1057" s="63" t="s">
        <v>11488</v>
      </c>
      <c r="D1057" s="63" t="e">
        <f>VLOOKUP(B1057,#REF!,3,0)</f>
        <v>#REF!</v>
      </c>
      <c r="E1057" s="63" t="s">
        <v>11950</v>
      </c>
      <c r="F1057" s="63" t="str">
        <f t="shared" si="16"/>
        <v>NON-SPECIFIC</v>
      </c>
    </row>
    <row r="1058" spans="1:6" x14ac:dyDescent="0.3">
      <c r="A1058" s="63" t="s">
        <v>5897</v>
      </c>
      <c r="B1058" s="63" t="s">
        <v>2713</v>
      </c>
      <c r="C1058" s="63" t="s">
        <v>11489</v>
      </c>
      <c r="D1058" s="63" t="e">
        <f>VLOOKUP(B1058,#REF!,3,0)</f>
        <v>#REF!</v>
      </c>
      <c r="E1058" s="63" t="s">
        <v>11950</v>
      </c>
      <c r="F1058" s="63" t="str">
        <f t="shared" si="16"/>
        <v>NON-SPECIFIC</v>
      </c>
    </row>
    <row r="1059" spans="1:6" x14ac:dyDescent="0.3">
      <c r="A1059" s="63" t="s">
        <v>5897</v>
      </c>
      <c r="B1059" s="63" t="s">
        <v>2709</v>
      </c>
      <c r="C1059" s="63" t="s">
        <v>11490</v>
      </c>
      <c r="D1059" s="63" t="e">
        <f>VLOOKUP(B1059,#REF!,3,0)</f>
        <v>#REF!</v>
      </c>
      <c r="E1059" s="63" t="s">
        <v>11950</v>
      </c>
      <c r="F1059" s="63" t="str">
        <f t="shared" si="16"/>
        <v>NON-SPECIFIC</v>
      </c>
    </row>
    <row r="1060" spans="1:6" x14ac:dyDescent="0.3">
      <c r="A1060" s="63" t="s">
        <v>5897</v>
      </c>
      <c r="B1060" s="63" t="s">
        <v>2714</v>
      </c>
      <c r="C1060" s="63" t="s">
        <v>11491</v>
      </c>
      <c r="D1060" s="63" t="e">
        <f>VLOOKUP(B1060,#REF!,3,0)</f>
        <v>#REF!</v>
      </c>
      <c r="E1060" s="63" t="s">
        <v>11950</v>
      </c>
      <c r="F1060" s="63" t="str">
        <f t="shared" si="16"/>
        <v>NON-SPECIFIC</v>
      </c>
    </row>
    <row r="1061" spans="1:6" x14ac:dyDescent="0.3">
      <c r="A1061" s="63" t="s">
        <v>5897</v>
      </c>
      <c r="B1061" s="63" t="s">
        <v>2710</v>
      </c>
      <c r="C1061" s="63" t="s">
        <v>11492</v>
      </c>
      <c r="D1061" s="63" t="e">
        <f>VLOOKUP(B1061,#REF!,3,0)</f>
        <v>#REF!</v>
      </c>
      <c r="E1061" s="63" t="s">
        <v>11950</v>
      </c>
      <c r="F1061" s="63" t="str">
        <f t="shared" si="16"/>
        <v>NON-SPECIFIC</v>
      </c>
    </row>
    <row r="1062" spans="1:6" x14ac:dyDescent="0.3">
      <c r="A1062" s="63" t="s">
        <v>5897</v>
      </c>
      <c r="B1062" s="63" t="s">
        <v>2715</v>
      </c>
      <c r="C1062" s="63" t="s">
        <v>11493</v>
      </c>
      <c r="D1062" s="63" t="e">
        <f>VLOOKUP(B1062,#REF!,3,0)</f>
        <v>#REF!</v>
      </c>
      <c r="E1062" s="63" t="s">
        <v>11950</v>
      </c>
      <c r="F1062" s="63" t="str">
        <f t="shared" si="16"/>
        <v>NON-SPECIFIC</v>
      </c>
    </row>
    <row r="1063" spans="1:6" x14ac:dyDescent="0.3">
      <c r="A1063" s="63" t="s">
        <v>5897</v>
      </c>
      <c r="B1063" s="63" t="s">
        <v>2711</v>
      </c>
      <c r="C1063" s="63" t="s">
        <v>11494</v>
      </c>
      <c r="D1063" s="63" t="e">
        <f>VLOOKUP(B1063,#REF!,3,0)</f>
        <v>#REF!</v>
      </c>
      <c r="E1063" s="63" t="s">
        <v>11950</v>
      </c>
      <c r="F1063" s="63" t="str">
        <f t="shared" si="16"/>
        <v>NON-SPECIFIC</v>
      </c>
    </row>
    <row r="1064" spans="1:6" x14ac:dyDescent="0.3">
      <c r="A1064" s="63" t="s">
        <v>5897</v>
      </c>
      <c r="B1064" s="63" t="s">
        <v>2716</v>
      </c>
      <c r="C1064" s="63" t="s">
        <v>11495</v>
      </c>
      <c r="D1064" s="63" t="e">
        <f>VLOOKUP(B1064,#REF!,3,0)</f>
        <v>#REF!</v>
      </c>
      <c r="E1064" s="63" t="s">
        <v>11950</v>
      </c>
      <c r="F1064" s="63" t="str">
        <f t="shared" si="16"/>
        <v>NON-SPECIFIC</v>
      </c>
    </row>
    <row r="1065" spans="1:6" x14ac:dyDescent="0.3">
      <c r="A1065" s="63" t="s">
        <v>5897</v>
      </c>
      <c r="B1065" s="63" t="s">
        <v>1636</v>
      </c>
      <c r="C1065" s="63" t="s">
        <v>11496</v>
      </c>
      <c r="D1065" s="63" t="e">
        <f>VLOOKUP(B1065,#REF!,3,0)</f>
        <v>#REF!</v>
      </c>
      <c r="E1065" s="63" t="s">
        <v>11950</v>
      </c>
      <c r="F1065" s="63" t="str">
        <f t="shared" si="16"/>
        <v>NON-SPECIFIC</v>
      </c>
    </row>
    <row r="1066" spans="1:6" x14ac:dyDescent="0.3">
      <c r="A1066" s="63" t="s">
        <v>5897</v>
      </c>
      <c r="B1066" s="63" t="s">
        <v>2536</v>
      </c>
      <c r="C1066" s="63" t="s">
        <v>11497</v>
      </c>
      <c r="D1066" s="63" t="e">
        <f>VLOOKUP(B1066,#REF!,3,0)</f>
        <v>#REF!</v>
      </c>
      <c r="E1066" s="63" t="s">
        <v>11950</v>
      </c>
      <c r="F1066" s="63" t="str">
        <f t="shared" si="16"/>
        <v>NON-SPECIFIC</v>
      </c>
    </row>
    <row r="1067" spans="1:6" x14ac:dyDescent="0.3">
      <c r="A1067" s="63" t="s">
        <v>5897</v>
      </c>
      <c r="B1067" s="63" t="s">
        <v>2537</v>
      </c>
      <c r="C1067" s="63" t="s">
        <v>11498</v>
      </c>
      <c r="D1067" s="63" t="e">
        <f>VLOOKUP(B1067,#REF!,3,0)</f>
        <v>#REF!</v>
      </c>
      <c r="E1067" s="63" t="s">
        <v>11950</v>
      </c>
      <c r="F1067" s="63" t="str">
        <f t="shared" si="16"/>
        <v>NON-SPECIFIC</v>
      </c>
    </row>
    <row r="1068" spans="1:6" x14ac:dyDescent="0.3">
      <c r="A1068" s="63" t="s">
        <v>5897</v>
      </c>
      <c r="B1068" s="63" t="s">
        <v>2648</v>
      </c>
      <c r="C1068" s="63" t="s">
        <v>11499</v>
      </c>
      <c r="D1068" s="63" t="e">
        <f>VLOOKUP(B1068,#REF!,3,0)</f>
        <v>#REF!</v>
      </c>
      <c r="E1068" s="63" t="s">
        <v>11950</v>
      </c>
      <c r="F1068" s="63" t="str">
        <f t="shared" si="16"/>
        <v>NON-SPECIFIC</v>
      </c>
    </row>
    <row r="1069" spans="1:6" x14ac:dyDescent="0.3">
      <c r="A1069" s="63" t="s">
        <v>5897</v>
      </c>
      <c r="B1069" s="63" t="s">
        <v>2653</v>
      </c>
      <c r="C1069" s="63" t="s">
        <v>11500</v>
      </c>
      <c r="D1069" s="63" t="e">
        <f>VLOOKUP(B1069,#REF!,3,0)</f>
        <v>#REF!</v>
      </c>
      <c r="E1069" s="63" t="s">
        <v>11950</v>
      </c>
      <c r="F1069" s="63" t="str">
        <f t="shared" si="16"/>
        <v>NON-SPECIFIC</v>
      </c>
    </row>
    <row r="1070" spans="1:6" x14ac:dyDescent="0.3">
      <c r="A1070" s="63" t="s">
        <v>5897</v>
      </c>
      <c r="B1070" s="63" t="s">
        <v>2659</v>
      </c>
      <c r="C1070" s="63" t="s">
        <v>11501</v>
      </c>
      <c r="D1070" s="63" t="e">
        <f>VLOOKUP(B1070,#REF!,3,0)</f>
        <v>#REF!</v>
      </c>
      <c r="E1070" s="63" t="s">
        <v>11950</v>
      </c>
      <c r="F1070" s="63" t="str">
        <f t="shared" si="16"/>
        <v>NON-SPECIFIC</v>
      </c>
    </row>
    <row r="1071" spans="1:6" x14ac:dyDescent="0.3">
      <c r="A1071" s="63" t="s">
        <v>5897</v>
      </c>
      <c r="B1071" s="63" t="s">
        <v>2660</v>
      </c>
      <c r="C1071" s="63" t="s">
        <v>11502</v>
      </c>
      <c r="D1071" s="63" t="e">
        <f>VLOOKUP(B1071,#REF!,3,0)</f>
        <v>#REF!</v>
      </c>
      <c r="E1071" s="63" t="s">
        <v>11950</v>
      </c>
      <c r="F1071" s="63" t="str">
        <f t="shared" si="16"/>
        <v>NON-SPECIFIC</v>
      </c>
    </row>
    <row r="1072" spans="1:6" x14ac:dyDescent="0.3">
      <c r="A1072" s="63" t="s">
        <v>5897</v>
      </c>
      <c r="B1072" s="63" t="s">
        <v>2649</v>
      </c>
      <c r="C1072" s="63" t="s">
        <v>11503</v>
      </c>
      <c r="D1072" s="63" t="e">
        <f>VLOOKUP(B1072,#REF!,3,0)</f>
        <v>#REF!</v>
      </c>
      <c r="E1072" s="63" t="s">
        <v>11950</v>
      </c>
      <c r="F1072" s="63" t="str">
        <f t="shared" si="16"/>
        <v>NON-SPECIFIC</v>
      </c>
    </row>
    <row r="1073" spans="1:6" x14ac:dyDescent="0.3">
      <c r="A1073" s="63" t="s">
        <v>5897</v>
      </c>
      <c r="B1073" s="63" t="s">
        <v>2654</v>
      </c>
      <c r="C1073" s="63" t="s">
        <v>11504</v>
      </c>
      <c r="D1073" s="63" t="e">
        <f>VLOOKUP(B1073,#REF!,3,0)</f>
        <v>#REF!</v>
      </c>
      <c r="E1073" s="63" t="s">
        <v>11950</v>
      </c>
      <c r="F1073" s="63" t="str">
        <f t="shared" si="16"/>
        <v>NON-SPECIFIC</v>
      </c>
    </row>
    <row r="1074" spans="1:6" x14ac:dyDescent="0.3">
      <c r="A1074" s="63" t="s">
        <v>5897</v>
      </c>
      <c r="B1074" s="63" t="s">
        <v>2661</v>
      </c>
      <c r="C1074" s="63" t="s">
        <v>11505</v>
      </c>
      <c r="D1074" s="63" t="e">
        <f>VLOOKUP(B1074,#REF!,3,0)</f>
        <v>#REF!</v>
      </c>
      <c r="E1074" s="63" t="s">
        <v>11950</v>
      </c>
      <c r="F1074" s="63" t="str">
        <f t="shared" si="16"/>
        <v>NON-SPECIFIC</v>
      </c>
    </row>
    <row r="1075" spans="1:6" x14ac:dyDescent="0.3">
      <c r="A1075" s="63" t="s">
        <v>5897</v>
      </c>
      <c r="B1075" s="63" t="s">
        <v>2662</v>
      </c>
      <c r="C1075" s="63" t="s">
        <v>11506</v>
      </c>
      <c r="D1075" s="63" t="e">
        <f>VLOOKUP(B1075,#REF!,3,0)</f>
        <v>#REF!</v>
      </c>
      <c r="E1075" s="63" t="s">
        <v>11950</v>
      </c>
      <c r="F1075" s="63" t="str">
        <f t="shared" si="16"/>
        <v>NON-SPECIFIC</v>
      </c>
    </row>
    <row r="1076" spans="1:6" x14ac:dyDescent="0.3">
      <c r="A1076" s="63" t="s">
        <v>5897</v>
      </c>
      <c r="B1076" s="63" t="s">
        <v>2647</v>
      </c>
      <c r="C1076" s="63" t="s">
        <v>11507</v>
      </c>
      <c r="D1076" s="63" t="e">
        <f>VLOOKUP(B1076,#REF!,3,0)</f>
        <v>#REF!</v>
      </c>
      <c r="E1076" s="63" t="s">
        <v>11950</v>
      </c>
      <c r="F1076" s="63" t="str">
        <f t="shared" si="16"/>
        <v>NON-SPECIFIC</v>
      </c>
    </row>
    <row r="1077" spans="1:6" x14ac:dyDescent="0.3">
      <c r="A1077" s="63" t="s">
        <v>5897</v>
      </c>
      <c r="B1077" s="63" t="s">
        <v>2652</v>
      </c>
      <c r="C1077" s="63" t="s">
        <v>11508</v>
      </c>
      <c r="D1077" s="63" t="e">
        <f>VLOOKUP(B1077,#REF!,3,0)</f>
        <v>#REF!</v>
      </c>
      <c r="E1077" s="63" t="s">
        <v>11950</v>
      </c>
      <c r="F1077" s="63" t="str">
        <f t="shared" si="16"/>
        <v>NON-SPECIFIC</v>
      </c>
    </row>
    <row r="1078" spans="1:6" x14ac:dyDescent="0.3">
      <c r="A1078" s="63" t="s">
        <v>5897</v>
      </c>
      <c r="B1078" s="63" t="s">
        <v>2657</v>
      </c>
      <c r="C1078" s="63" t="s">
        <v>11509</v>
      </c>
      <c r="D1078" s="63" t="e">
        <f>VLOOKUP(B1078,#REF!,3,0)</f>
        <v>#REF!</v>
      </c>
      <c r="E1078" s="63" t="s">
        <v>11950</v>
      </c>
      <c r="F1078" s="63" t="str">
        <f t="shared" si="16"/>
        <v>NON-SPECIFIC</v>
      </c>
    </row>
    <row r="1079" spans="1:6" x14ac:dyDescent="0.3">
      <c r="A1079" s="63" t="s">
        <v>5897</v>
      </c>
      <c r="B1079" s="63" t="s">
        <v>2658</v>
      </c>
      <c r="C1079" s="63" t="s">
        <v>11510</v>
      </c>
      <c r="D1079" s="63" t="e">
        <f>VLOOKUP(B1079,#REF!,3,0)</f>
        <v>#REF!</v>
      </c>
      <c r="E1079" s="63" t="s">
        <v>11950</v>
      </c>
      <c r="F1079" s="63" t="str">
        <f t="shared" si="16"/>
        <v>NON-SPECIFIC</v>
      </c>
    </row>
    <row r="1080" spans="1:6" x14ac:dyDescent="0.3">
      <c r="A1080" s="63" t="s">
        <v>5897</v>
      </c>
      <c r="B1080" s="63" t="s">
        <v>2650</v>
      </c>
      <c r="C1080" s="63" t="s">
        <v>11511</v>
      </c>
      <c r="D1080" s="63" t="e">
        <f>VLOOKUP(B1080,#REF!,3,0)</f>
        <v>#REF!</v>
      </c>
      <c r="E1080" s="63" t="s">
        <v>11950</v>
      </c>
      <c r="F1080" s="63" t="str">
        <f t="shared" si="16"/>
        <v>NON-SPECIFIC</v>
      </c>
    </row>
    <row r="1081" spans="1:6" x14ac:dyDescent="0.3">
      <c r="A1081" s="63" t="s">
        <v>5897</v>
      </c>
      <c r="B1081" s="63" t="s">
        <v>2655</v>
      </c>
      <c r="C1081" s="63" t="s">
        <v>11512</v>
      </c>
      <c r="D1081" s="63" t="e">
        <f>VLOOKUP(B1081,#REF!,3,0)</f>
        <v>#REF!</v>
      </c>
      <c r="E1081" s="63" t="s">
        <v>11950</v>
      </c>
      <c r="F1081" s="63" t="str">
        <f t="shared" si="16"/>
        <v>NON-SPECIFIC</v>
      </c>
    </row>
    <row r="1082" spans="1:6" x14ac:dyDescent="0.3">
      <c r="A1082" s="63" t="s">
        <v>5897</v>
      </c>
      <c r="B1082" s="63" t="s">
        <v>2663</v>
      </c>
      <c r="C1082" s="63" t="s">
        <v>11513</v>
      </c>
      <c r="D1082" s="63" t="e">
        <f>VLOOKUP(B1082,#REF!,3,0)</f>
        <v>#REF!</v>
      </c>
      <c r="E1082" s="63" t="s">
        <v>11950</v>
      </c>
      <c r="F1082" s="63" t="str">
        <f t="shared" si="16"/>
        <v>NON-SPECIFIC</v>
      </c>
    </row>
    <row r="1083" spans="1:6" x14ac:dyDescent="0.3">
      <c r="A1083" s="63" t="s">
        <v>5897</v>
      </c>
      <c r="B1083" s="63" t="s">
        <v>2664</v>
      </c>
      <c r="C1083" s="63" t="s">
        <v>11514</v>
      </c>
      <c r="D1083" s="63" t="e">
        <f>VLOOKUP(B1083,#REF!,3,0)</f>
        <v>#REF!</v>
      </c>
      <c r="E1083" s="63" t="s">
        <v>11950</v>
      </c>
      <c r="F1083" s="63" t="str">
        <f t="shared" si="16"/>
        <v>NON-SPECIFIC</v>
      </c>
    </row>
    <row r="1084" spans="1:6" x14ac:dyDescent="0.3">
      <c r="A1084" s="63" t="s">
        <v>5897</v>
      </c>
      <c r="B1084" s="63" t="s">
        <v>2651</v>
      </c>
      <c r="C1084" s="63" t="s">
        <v>11515</v>
      </c>
      <c r="D1084" s="63" t="e">
        <f>VLOOKUP(B1084,#REF!,3,0)</f>
        <v>#REF!</v>
      </c>
      <c r="E1084" s="63" t="s">
        <v>11950</v>
      </c>
      <c r="F1084" s="63" t="str">
        <f t="shared" si="16"/>
        <v>NON-SPECIFIC</v>
      </c>
    </row>
    <row r="1085" spans="1:6" x14ac:dyDescent="0.3">
      <c r="A1085" s="63" t="s">
        <v>5897</v>
      </c>
      <c r="B1085" s="63" t="s">
        <v>2656</v>
      </c>
      <c r="C1085" s="63" t="s">
        <v>11516</v>
      </c>
      <c r="D1085" s="63" t="e">
        <f>VLOOKUP(B1085,#REF!,3,0)</f>
        <v>#REF!</v>
      </c>
      <c r="E1085" s="63" t="s">
        <v>11950</v>
      </c>
      <c r="F1085" s="63" t="str">
        <f t="shared" si="16"/>
        <v>NON-SPECIFIC</v>
      </c>
    </row>
    <row r="1086" spans="1:6" x14ac:dyDescent="0.3">
      <c r="A1086" s="63" t="s">
        <v>5897</v>
      </c>
      <c r="B1086" s="63" t="s">
        <v>2665</v>
      </c>
      <c r="C1086" s="63" t="s">
        <v>11517</v>
      </c>
      <c r="D1086" s="63" t="e">
        <f>VLOOKUP(B1086,#REF!,3,0)</f>
        <v>#REF!</v>
      </c>
      <c r="E1086" s="63" t="s">
        <v>11950</v>
      </c>
      <c r="F1086" s="63" t="str">
        <f t="shared" si="16"/>
        <v>NON-SPECIFIC</v>
      </c>
    </row>
    <row r="1087" spans="1:6" x14ac:dyDescent="0.3">
      <c r="A1087" s="63" t="s">
        <v>5897</v>
      </c>
      <c r="B1087" s="63" t="s">
        <v>2666</v>
      </c>
      <c r="C1087" s="63" t="s">
        <v>11518</v>
      </c>
      <c r="D1087" s="63" t="e">
        <f>VLOOKUP(B1087,#REF!,3,0)</f>
        <v>#REF!</v>
      </c>
      <c r="E1087" s="63" t="s">
        <v>11950</v>
      </c>
      <c r="F1087" s="63" t="str">
        <f t="shared" si="16"/>
        <v>NON-SPECIFIC</v>
      </c>
    </row>
    <row r="1088" spans="1:6" x14ac:dyDescent="0.3">
      <c r="A1088" s="63" t="s">
        <v>5897</v>
      </c>
      <c r="B1088" s="63" t="s">
        <v>1616</v>
      </c>
      <c r="C1088" s="63" t="s">
        <v>11519</v>
      </c>
      <c r="D1088" s="63" t="e">
        <f>VLOOKUP(B1088,#REF!,3,0)</f>
        <v>#REF!</v>
      </c>
      <c r="E1088" s="63" t="s">
        <v>11950</v>
      </c>
      <c r="F1088" s="63" t="str">
        <f t="shared" si="16"/>
        <v>NON-SPECIFIC</v>
      </c>
    </row>
    <row r="1089" spans="1:6" x14ac:dyDescent="0.3">
      <c r="A1089" s="63" t="s">
        <v>5897</v>
      </c>
      <c r="B1089" s="63" t="s">
        <v>1617</v>
      </c>
      <c r="C1089" s="63" t="s">
        <v>11520</v>
      </c>
      <c r="D1089" s="63" t="e">
        <f>VLOOKUP(B1089,#REF!,3,0)</f>
        <v>#REF!</v>
      </c>
      <c r="E1089" s="63" t="s">
        <v>11950</v>
      </c>
      <c r="F1089" s="63" t="str">
        <f t="shared" si="16"/>
        <v>NON-SPECIFIC</v>
      </c>
    </row>
    <row r="1090" spans="1:6" x14ac:dyDescent="0.3">
      <c r="A1090" s="63" t="s">
        <v>5897</v>
      </c>
      <c r="B1090" s="63" t="s">
        <v>1626</v>
      </c>
      <c r="C1090" s="63" t="s">
        <v>11521</v>
      </c>
      <c r="D1090" s="63" t="e">
        <f>VLOOKUP(B1090,#REF!,3,0)</f>
        <v>#REF!</v>
      </c>
      <c r="E1090" s="63" t="s">
        <v>11950</v>
      </c>
      <c r="F1090" s="63" t="str">
        <f t="shared" si="16"/>
        <v>NON-SPECIFIC</v>
      </c>
    </row>
    <row r="1091" spans="1:6" x14ac:dyDescent="0.3">
      <c r="A1091" s="63" t="s">
        <v>5897</v>
      </c>
      <c r="B1091" s="63" t="s">
        <v>1627</v>
      </c>
      <c r="C1091" s="63" t="s">
        <v>11522</v>
      </c>
      <c r="D1091" s="63" t="e">
        <f>VLOOKUP(B1091,#REF!,3,0)</f>
        <v>#REF!</v>
      </c>
      <c r="E1091" s="63" t="s">
        <v>11950</v>
      </c>
      <c r="F1091" s="63" t="str">
        <f t="shared" ref="F1091:F1152" si="17">A1091</f>
        <v>NON-SPECIFIC</v>
      </c>
    </row>
    <row r="1092" spans="1:6" x14ac:dyDescent="0.3">
      <c r="A1092" s="63" t="s">
        <v>5897</v>
      </c>
      <c r="B1092" s="63" t="s">
        <v>1618</v>
      </c>
      <c r="C1092" s="63" t="s">
        <v>11523</v>
      </c>
      <c r="D1092" s="63" t="e">
        <f>VLOOKUP(B1092,#REF!,3,0)</f>
        <v>#REF!</v>
      </c>
      <c r="E1092" s="63" t="s">
        <v>11950</v>
      </c>
      <c r="F1092" s="63" t="str">
        <f t="shared" si="17"/>
        <v>NON-SPECIFIC</v>
      </c>
    </row>
    <row r="1093" spans="1:6" x14ac:dyDescent="0.3">
      <c r="A1093" s="63" t="s">
        <v>5897</v>
      </c>
      <c r="B1093" s="63" t="s">
        <v>1619</v>
      </c>
      <c r="C1093" s="63" t="s">
        <v>11524</v>
      </c>
      <c r="D1093" s="63" t="e">
        <f>VLOOKUP(B1093,#REF!,3,0)</f>
        <v>#REF!</v>
      </c>
      <c r="E1093" s="63" t="s">
        <v>11950</v>
      </c>
      <c r="F1093" s="63" t="str">
        <f t="shared" si="17"/>
        <v>NON-SPECIFIC</v>
      </c>
    </row>
    <row r="1094" spans="1:6" x14ac:dyDescent="0.3">
      <c r="A1094" s="63" t="s">
        <v>5897</v>
      </c>
      <c r="B1094" s="63" t="s">
        <v>1628</v>
      </c>
      <c r="C1094" s="63" t="s">
        <v>11525</v>
      </c>
      <c r="D1094" s="63" t="e">
        <f>VLOOKUP(B1094,#REF!,3,0)</f>
        <v>#REF!</v>
      </c>
      <c r="E1094" s="63" t="s">
        <v>11950</v>
      </c>
      <c r="F1094" s="63" t="str">
        <f t="shared" si="17"/>
        <v>NON-SPECIFIC</v>
      </c>
    </row>
    <row r="1095" spans="1:6" x14ac:dyDescent="0.3">
      <c r="A1095" s="63" t="s">
        <v>5897</v>
      </c>
      <c r="B1095" s="63" t="s">
        <v>1629</v>
      </c>
      <c r="C1095" s="63" t="s">
        <v>11526</v>
      </c>
      <c r="D1095" s="63" t="e">
        <f>VLOOKUP(B1095,#REF!,3,0)</f>
        <v>#REF!</v>
      </c>
      <c r="E1095" s="63" t="s">
        <v>11950</v>
      </c>
      <c r="F1095" s="63" t="str">
        <f t="shared" si="17"/>
        <v>NON-SPECIFIC</v>
      </c>
    </row>
    <row r="1096" spans="1:6" x14ac:dyDescent="0.3">
      <c r="A1096" s="63" t="s">
        <v>5897</v>
      </c>
      <c r="B1096" s="63" t="s">
        <v>1620</v>
      </c>
      <c r="C1096" s="63" t="s">
        <v>11527</v>
      </c>
      <c r="D1096" s="63" t="e">
        <f>VLOOKUP(B1096,#REF!,3,0)</f>
        <v>#REF!</v>
      </c>
      <c r="E1096" s="63" t="s">
        <v>11950</v>
      </c>
      <c r="F1096" s="63" t="str">
        <f t="shared" si="17"/>
        <v>NON-SPECIFIC</v>
      </c>
    </row>
    <row r="1097" spans="1:6" x14ac:dyDescent="0.3">
      <c r="A1097" s="63" t="s">
        <v>5897</v>
      </c>
      <c r="B1097" s="63" t="s">
        <v>1621</v>
      </c>
      <c r="C1097" s="63" t="s">
        <v>11528</v>
      </c>
      <c r="D1097" s="63" t="e">
        <f>VLOOKUP(B1097,#REF!,3,0)</f>
        <v>#REF!</v>
      </c>
      <c r="E1097" s="63" t="s">
        <v>11950</v>
      </c>
      <c r="F1097" s="63" t="str">
        <f t="shared" si="17"/>
        <v>NON-SPECIFIC</v>
      </c>
    </row>
    <row r="1098" spans="1:6" x14ac:dyDescent="0.3">
      <c r="A1098" s="63" t="s">
        <v>5897</v>
      </c>
      <c r="B1098" s="63" t="s">
        <v>1630</v>
      </c>
      <c r="C1098" s="63" t="s">
        <v>11529</v>
      </c>
      <c r="D1098" s="63" t="e">
        <f>VLOOKUP(B1098,#REF!,3,0)</f>
        <v>#REF!</v>
      </c>
      <c r="E1098" s="63" t="s">
        <v>11950</v>
      </c>
      <c r="F1098" s="63" t="str">
        <f t="shared" si="17"/>
        <v>NON-SPECIFIC</v>
      </c>
    </row>
    <row r="1099" spans="1:6" x14ac:dyDescent="0.3">
      <c r="A1099" s="63" t="s">
        <v>5897</v>
      </c>
      <c r="B1099" s="63" t="s">
        <v>1631</v>
      </c>
      <c r="C1099" s="63" t="s">
        <v>11530</v>
      </c>
      <c r="D1099" s="63" t="e">
        <f>VLOOKUP(B1099,#REF!,3,0)</f>
        <v>#REF!</v>
      </c>
      <c r="E1099" s="63" t="s">
        <v>11950</v>
      </c>
      <c r="F1099" s="63" t="str">
        <f t="shared" si="17"/>
        <v>NON-SPECIFIC</v>
      </c>
    </row>
    <row r="1100" spans="1:6" x14ac:dyDescent="0.3">
      <c r="A1100" s="63" t="s">
        <v>5897</v>
      </c>
      <c r="B1100" s="63" t="s">
        <v>1622</v>
      </c>
      <c r="C1100" s="63" t="s">
        <v>11531</v>
      </c>
      <c r="D1100" s="63" t="e">
        <f>VLOOKUP(B1100,#REF!,3,0)</f>
        <v>#REF!</v>
      </c>
      <c r="E1100" s="63" t="s">
        <v>11950</v>
      </c>
      <c r="F1100" s="63" t="str">
        <f t="shared" si="17"/>
        <v>NON-SPECIFIC</v>
      </c>
    </row>
    <row r="1101" spans="1:6" x14ac:dyDescent="0.3">
      <c r="A1101" s="63" t="s">
        <v>5897</v>
      </c>
      <c r="B1101" s="63" t="s">
        <v>1623</v>
      </c>
      <c r="C1101" s="63" t="s">
        <v>11532</v>
      </c>
      <c r="D1101" s="63" t="e">
        <f>VLOOKUP(B1101,#REF!,3,0)</f>
        <v>#REF!</v>
      </c>
      <c r="E1101" s="63" t="s">
        <v>11950</v>
      </c>
      <c r="F1101" s="63" t="str">
        <f t="shared" si="17"/>
        <v>NON-SPECIFIC</v>
      </c>
    </row>
    <row r="1102" spans="1:6" x14ac:dyDescent="0.3">
      <c r="A1102" s="63" t="s">
        <v>5897</v>
      </c>
      <c r="B1102" s="63" t="s">
        <v>1632</v>
      </c>
      <c r="C1102" s="63" t="s">
        <v>11533</v>
      </c>
      <c r="D1102" s="63" t="e">
        <f>VLOOKUP(B1102,#REF!,3,0)</f>
        <v>#REF!</v>
      </c>
      <c r="E1102" s="63" t="s">
        <v>11950</v>
      </c>
      <c r="F1102" s="63" t="str">
        <f t="shared" si="17"/>
        <v>NON-SPECIFIC</v>
      </c>
    </row>
    <row r="1103" spans="1:6" x14ac:dyDescent="0.3">
      <c r="A1103" s="63" t="s">
        <v>5897</v>
      </c>
      <c r="B1103" s="63" t="s">
        <v>1633</v>
      </c>
      <c r="C1103" s="63" t="s">
        <v>11534</v>
      </c>
      <c r="D1103" s="63" t="e">
        <f>VLOOKUP(B1103,#REF!,3,0)</f>
        <v>#REF!</v>
      </c>
      <c r="E1103" s="63" t="s">
        <v>11950</v>
      </c>
      <c r="F1103" s="63" t="str">
        <f t="shared" si="17"/>
        <v>NON-SPECIFIC</v>
      </c>
    </row>
    <row r="1104" spans="1:6" x14ac:dyDescent="0.3">
      <c r="A1104" s="63" t="s">
        <v>5897</v>
      </c>
      <c r="B1104" s="63" t="s">
        <v>1624</v>
      </c>
      <c r="C1104" s="63" t="s">
        <v>11535</v>
      </c>
      <c r="D1104" s="63" t="e">
        <f>VLOOKUP(B1104,#REF!,3,0)</f>
        <v>#REF!</v>
      </c>
      <c r="E1104" s="63" t="s">
        <v>11950</v>
      </c>
      <c r="F1104" s="63" t="str">
        <f t="shared" si="17"/>
        <v>NON-SPECIFIC</v>
      </c>
    </row>
    <row r="1105" spans="1:6" x14ac:dyDescent="0.3">
      <c r="A1105" s="63" t="s">
        <v>5897</v>
      </c>
      <c r="B1105" s="63" t="s">
        <v>1625</v>
      </c>
      <c r="C1105" s="63" t="s">
        <v>11536</v>
      </c>
      <c r="D1105" s="63" t="e">
        <f>VLOOKUP(B1105,#REF!,3,0)</f>
        <v>#REF!</v>
      </c>
      <c r="E1105" s="63" t="s">
        <v>11950</v>
      </c>
      <c r="F1105" s="63" t="str">
        <f t="shared" si="17"/>
        <v>NON-SPECIFIC</v>
      </c>
    </row>
    <row r="1106" spans="1:6" x14ac:dyDescent="0.3">
      <c r="A1106" s="63" t="s">
        <v>5897</v>
      </c>
      <c r="B1106" s="63" t="s">
        <v>1634</v>
      </c>
      <c r="C1106" s="63" t="s">
        <v>11537</v>
      </c>
      <c r="D1106" s="63" t="e">
        <f>VLOOKUP(B1106,#REF!,3,0)</f>
        <v>#REF!</v>
      </c>
      <c r="E1106" s="63" t="s">
        <v>11950</v>
      </c>
      <c r="F1106" s="63" t="str">
        <f t="shared" si="17"/>
        <v>NON-SPECIFIC</v>
      </c>
    </row>
    <row r="1107" spans="1:6" x14ac:dyDescent="0.3">
      <c r="A1107" s="63" t="s">
        <v>5897</v>
      </c>
      <c r="B1107" s="63" t="s">
        <v>1635</v>
      </c>
      <c r="C1107" s="63" t="s">
        <v>11538</v>
      </c>
      <c r="D1107" s="63" t="e">
        <f>VLOOKUP(B1107,#REF!,3,0)</f>
        <v>#REF!</v>
      </c>
      <c r="E1107" s="63" t="s">
        <v>11950</v>
      </c>
      <c r="F1107" s="63" t="str">
        <f t="shared" si="17"/>
        <v>NON-SPECIFIC</v>
      </c>
    </row>
    <row r="1108" spans="1:6" x14ac:dyDescent="0.3">
      <c r="A1108" s="63" t="s">
        <v>5897</v>
      </c>
      <c r="B1108" s="63" t="s">
        <v>2013</v>
      </c>
      <c r="C1108" s="63" t="s">
        <v>11539</v>
      </c>
      <c r="D1108" s="63" t="e">
        <f>VLOOKUP(B1108,#REF!,3,0)</f>
        <v>#REF!</v>
      </c>
      <c r="E1108" s="63" t="s">
        <v>11950</v>
      </c>
      <c r="F1108" s="63" t="str">
        <f t="shared" si="17"/>
        <v>NON-SPECIFIC</v>
      </c>
    </row>
    <row r="1109" spans="1:6" x14ac:dyDescent="0.3">
      <c r="A1109" s="63" t="s">
        <v>5897</v>
      </c>
      <c r="B1109" s="63" t="s">
        <v>2018</v>
      </c>
      <c r="C1109" s="63" t="s">
        <v>11540</v>
      </c>
      <c r="D1109" s="63" t="e">
        <f>VLOOKUP(B1109,#REF!,3,0)</f>
        <v>#REF!</v>
      </c>
      <c r="E1109" s="63" t="s">
        <v>11950</v>
      </c>
      <c r="F1109" s="63" t="str">
        <f t="shared" si="17"/>
        <v>NON-SPECIFIC</v>
      </c>
    </row>
    <row r="1110" spans="1:6" x14ac:dyDescent="0.3">
      <c r="A1110" s="63" t="s">
        <v>5897</v>
      </c>
      <c r="B1110" s="63" t="s">
        <v>2014</v>
      </c>
      <c r="C1110" s="63" t="s">
        <v>11541</v>
      </c>
      <c r="D1110" s="63" t="e">
        <f>VLOOKUP(B1110,#REF!,3,0)</f>
        <v>#REF!</v>
      </c>
      <c r="E1110" s="63" t="s">
        <v>11950</v>
      </c>
      <c r="F1110" s="63" t="str">
        <f t="shared" si="17"/>
        <v>NON-SPECIFIC</v>
      </c>
    </row>
    <row r="1111" spans="1:6" x14ac:dyDescent="0.3">
      <c r="A1111" s="63" t="s">
        <v>5897</v>
      </c>
      <c r="B1111" s="63" t="s">
        <v>2019</v>
      </c>
      <c r="C1111" s="63" t="s">
        <v>11542</v>
      </c>
      <c r="D1111" s="63" t="e">
        <f>VLOOKUP(B1111,#REF!,3,0)</f>
        <v>#REF!</v>
      </c>
      <c r="E1111" s="63" t="s">
        <v>11950</v>
      </c>
      <c r="F1111" s="63" t="str">
        <f t="shared" si="17"/>
        <v>NON-SPECIFIC</v>
      </c>
    </row>
    <row r="1112" spans="1:6" x14ac:dyDescent="0.3">
      <c r="A1112" s="63" t="s">
        <v>5897</v>
      </c>
      <c r="B1112" s="63" t="s">
        <v>2010</v>
      </c>
      <c r="C1112" s="63" t="s">
        <v>11543</v>
      </c>
      <c r="D1112" s="63" t="e">
        <f>VLOOKUP(B1112,#REF!,3,0)</f>
        <v>#REF!</v>
      </c>
      <c r="E1112" s="63" t="s">
        <v>11950</v>
      </c>
      <c r="F1112" s="63" t="str">
        <f t="shared" si="17"/>
        <v>NON-SPECIFIC</v>
      </c>
    </row>
    <row r="1113" spans="1:6" x14ac:dyDescent="0.3">
      <c r="A1113" s="63" t="s">
        <v>5897</v>
      </c>
      <c r="B1113" s="63" t="s">
        <v>2015</v>
      </c>
      <c r="C1113" s="63" t="s">
        <v>11544</v>
      </c>
      <c r="D1113" s="63" t="e">
        <f>VLOOKUP(B1113,#REF!,3,0)</f>
        <v>#REF!</v>
      </c>
      <c r="E1113" s="63" t="s">
        <v>11950</v>
      </c>
      <c r="F1113" s="63" t="str">
        <f t="shared" si="17"/>
        <v>NON-SPECIFIC</v>
      </c>
    </row>
    <row r="1114" spans="1:6" x14ac:dyDescent="0.3">
      <c r="A1114" s="63" t="s">
        <v>5897</v>
      </c>
      <c r="B1114" s="63" t="s">
        <v>2011</v>
      </c>
      <c r="C1114" s="63" t="s">
        <v>11545</v>
      </c>
      <c r="D1114" s="63" t="e">
        <f>VLOOKUP(B1114,#REF!,3,0)</f>
        <v>#REF!</v>
      </c>
      <c r="E1114" s="63" t="s">
        <v>11950</v>
      </c>
      <c r="F1114" s="63" t="str">
        <f t="shared" si="17"/>
        <v>NON-SPECIFIC</v>
      </c>
    </row>
    <row r="1115" spans="1:6" x14ac:dyDescent="0.3">
      <c r="A1115" s="63" t="s">
        <v>5897</v>
      </c>
      <c r="B1115" s="63" t="s">
        <v>2016</v>
      </c>
      <c r="C1115" s="63" t="s">
        <v>11546</v>
      </c>
      <c r="D1115" s="63" t="e">
        <f>VLOOKUP(B1115,#REF!,3,0)</f>
        <v>#REF!</v>
      </c>
      <c r="E1115" s="63" t="s">
        <v>11950</v>
      </c>
      <c r="F1115" s="63" t="str">
        <f t="shared" si="17"/>
        <v>NON-SPECIFIC</v>
      </c>
    </row>
    <row r="1116" spans="1:6" x14ac:dyDescent="0.3">
      <c r="A1116" s="63" t="s">
        <v>5897</v>
      </c>
      <c r="B1116" s="63" t="s">
        <v>2012</v>
      </c>
      <c r="C1116" s="63" t="s">
        <v>11547</v>
      </c>
      <c r="D1116" s="63" t="e">
        <f>VLOOKUP(B1116,#REF!,3,0)</f>
        <v>#REF!</v>
      </c>
      <c r="E1116" s="63" t="s">
        <v>11950</v>
      </c>
      <c r="F1116" s="63" t="str">
        <f t="shared" si="17"/>
        <v>NON-SPECIFIC</v>
      </c>
    </row>
    <row r="1117" spans="1:6" x14ac:dyDescent="0.3">
      <c r="A1117" s="63" t="s">
        <v>5897</v>
      </c>
      <c r="B1117" s="63" t="s">
        <v>2017</v>
      </c>
      <c r="C1117" s="63" t="s">
        <v>11548</v>
      </c>
      <c r="D1117" s="63" t="e">
        <f>VLOOKUP(B1117,#REF!,3,0)</f>
        <v>#REF!</v>
      </c>
      <c r="E1117" s="63" t="s">
        <v>11950</v>
      </c>
      <c r="F1117" s="63" t="str">
        <f t="shared" si="17"/>
        <v>NON-SPECIFIC</v>
      </c>
    </row>
    <row r="1118" spans="1:6" x14ac:dyDescent="0.3">
      <c r="A1118" s="63" t="s">
        <v>5897</v>
      </c>
      <c r="B1118" s="63" t="s">
        <v>2813</v>
      </c>
      <c r="C1118" s="63" t="s">
        <v>11549</v>
      </c>
      <c r="D1118" s="63" t="e">
        <f>VLOOKUP(B1118,#REF!,3,0)</f>
        <v>#REF!</v>
      </c>
      <c r="E1118" s="63" t="s">
        <v>11950</v>
      </c>
      <c r="F1118" s="63" t="str">
        <f t="shared" si="17"/>
        <v>NON-SPECIFIC</v>
      </c>
    </row>
    <row r="1119" spans="1:6" x14ac:dyDescent="0.3">
      <c r="A1119" s="63" t="s">
        <v>5897</v>
      </c>
      <c r="B1119" s="63" t="s">
        <v>2811</v>
      </c>
      <c r="C1119" s="63" t="s">
        <v>11550</v>
      </c>
      <c r="D1119" s="63" t="e">
        <f>VLOOKUP(B1119,#REF!,3,0)</f>
        <v>#REF!</v>
      </c>
      <c r="E1119" s="63" t="s">
        <v>11950</v>
      </c>
      <c r="F1119" s="63" t="str">
        <f t="shared" si="17"/>
        <v>NON-SPECIFIC</v>
      </c>
    </row>
    <row r="1120" spans="1:6" x14ac:dyDescent="0.3">
      <c r="A1120" s="63" t="s">
        <v>5897</v>
      </c>
      <c r="B1120" s="63" t="s">
        <v>2812</v>
      </c>
      <c r="C1120" s="63" t="s">
        <v>11551</v>
      </c>
      <c r="D1120" s="63" t="e">
        <f>VLOOKUP(B1120,#REF!,3,0)</f>
        <v>#REF!</v>
      </c>
      <c r="E1120" s="63" t="s">
        <v>11950</v>
      </c>
      <c r="F1120" s="63" t="str">
        <f t="shared" si="17"/>
        <v>NON-SPECIFIC</v>
      </c>
    </row>
    <row r="1121" spans="1:6" x14ac:dyDescent="0.3">
      <c r="A1121" s="63" t="s">
        <v>5897</v>
      </c>
      <c r="B1121" s="63" t="s">
        <v>2815</v>
      </c>
      <c r="C1121" s="63" t="s">
        <v>11552</v>
      </c>
      <c r="D1121" s="63" t="e">
        <f>VLOOKUP(B1121,#REF!,3,0)</f>
        <v>#REF!</v>
      </c>
      <c r="E1121" s="63" t="s">
        <v>11950</v>
      </c>
      <c r="F1121" s="63" t="str">
        <f t="shared" si="17"/>
        <v>NON-SPECIFIC</v>
      </c>
    </row>
    <row r="1122" spans="1:6" x14ac:dyDescent="0.3">
      <c r="A1122" s="63" t="s">
        <v>5897</v>
      </c>
      <c r="B1122" s="63" t="s">
        <v>2814</v>
      </c>
      <c r="C1122" s="63" t="s">
        <v>11553</v>
      </c>
      <c r="D1122" s="63" t="e">
        <f>VLOOKUP(B1122,#REF!,3,0)</f>
        <v>#REF!</v>
      </c>
      <c r="E1122" s="63" t="s">
        <v>11950</v>
      </c>
      <c r="F1122" s="63" t="str">
        <f t="shared" si="17"/>
        <v>NON-SPECIFIC</v>
      </c>
    </row>
    <row r="1123" spans="1:6" x14ac:dyDescent="0.3">
      <c r="A1123" s="63" t="s">
        <v>5897</v>
      </c>
      <c r="B1123" s="63" t="s">
        <v>1941</v>
      </c>
      <c r="C1123" s="63" t="s">
        <v>11554</v>
      </c>
      <c r="D1123" s="63" t="e">
        <f>VLOOKUP(B1123,#REF!,3,0)</f>
        <v>#REF!</v>
      </c>
      <c r="E1123" s="63" t="s">
        <v>11950</v>
      </c>
      <c r="F1123" s="63" t="str">
        <f t="shared" si="17"/>
        <v>NON-SPECIFIC</v>
      </c>
    </row>
    <row r="1124" spans="1:6" x14ac:dyDescent="0.3">
      <c r="A1124" s="63" t="s">
        <v>5897</v>
      </c>
      <c r="B1124" s="63" t="s">
        <v>1942</v>
      </c>
      <c r="C1124" s="63" t="s">
        <v>11555</v>
      </c>
      <c r="D1124" s="63" t="e">
        <f>VLOOKUP(B1124,#REF!,3,0)</f>
        <v>#REF!</v>
      </c>
      <c r="E1124" s="63" t="s">
        <v>11950</v>
      </c>
      <c r="F1124" s="63" t="str">
        <f t="shared" si="17"/>
        <v>NON-SPECIFIC</v>
      </c>
    </row>
    <row r="1125" spans="1:6" x14ac:dyDescent="0.3">
      <c r="A1125" s="63" t="s">
        <v>5897</v>
      </c>
      <c r="B1125" s="63" t="s">
        <v>1951</v>
      </c>
      <c r="C1125" s="63" t="s">
        <v>11556</v>
      </c>
      <c r="D1125" s="63" t="e">
        <f>VLOOKUP(B1125,#REF!,3,0)</f>
        <v>#REF!</v>
      </c>
      <c r="E1125" s="63" t="s">
        <v>11950</v>
      </c>
      <c r="F1125" s="63" t="str">
        <f t="shared" si="17"/>
        <v>NON-SPECIFIC</v>
      </c>
    </row>
    <row r="1126" spans="1:6" x14ac:dyDescent="0.3">
      <c r="A1126" s="63" t="s">
        <v>5897</v>
      </c>
      <c r="B1126" s="63" t="s">
        <v>1952</v>
      </c>
      <c r="C1126" s="63" t="s">
        <v>11557</v>
      </c>
      <c r="D1126" s="63" t="e">
        <f>VLOOKUP(B1126,#REF!,3,0)</f>
        <v>#REF!</v>
      </c>
      <c r="E1126" s="63" t="s">
        <v>11950</v>
      </c>
      <c r="F1126" s="63" t="str">
        <f t="shared" si="17"/>
        <v>NON-SPECIFIC</v>
      </c>
    </row>
    <row r="1127" spans="1:6" x14ac:dyDescent="0.3">
      <c r="A1127" s="63" t="s">
        <v>5897</v>
      </c>
      <c r="B1127" s="63" t="s">
        <v>1943</v>
      </c>
      <c r="C1127" s="63" t="s">
        <v>11558</v>
      </c>
      <c r="D1127" s="63" t="e">
        <f>VLOOKUP(B1127,#REF!,3,0)</f>
        <v>#REF!</v>
      </c>
      <c r="E1127" s="63" t="s">
        <v>11950</v>
      </c>
      <c r="F1127" s="63" t="str">
        <f t="shared" si="17"/>
        <v>NON-SPECIFIC</v>
      </c>
    </row>
    <row r="1128" spans="1:6" x14ac:dyDescent="0.3">
      <c r="A1128" s="63" t="s">
        <v>5897</v>
      </c>
      <c r="B1128" s="63" t="s">
        <v>1944</v>
      </c>
      <c r="C1128" s="63" t="s">
        <v>11559</v>
      </c>
      <c r="D1128" s="63" t="e">
        <f>VLOOKUP(B1128,#REF!,3,0)</f>
        <v>#REF!</v>
      </c>
      <c r="E1128" s="63" t="s">
        <v>11950</v>
      </c>
      <c r="F1128" s="63" t="str">
        <f t="shared" si="17"/>
        <v>NON-SPECIFIC</v>
      </c>
    </row>
    <row r="1129" spans="1:6" x14ac:dyDescent="0.3">
      <c r="A1129" s="63" t="s">
        <v>5897</v>
      </c>
      <c r="B1129" s="63" t="s">
        <v>1953</v>
      </c>
      <c r="C1129" s="63" t="s">
        <v>11560</v>
      </c>
      <c r="D1129" s="63" t="e">
        <f>VLOOKUP(B1129,#REF!,3,0)</f>
        <v>#REF!</v>
      </c>
      <c r="E1129" s="63" t="s">
        <v>11950</v>
      </c>
      <c r="F1129" s="63" t="str">
        <f t="shared" si="17"/>
        <v>NON-SPECIFIC</v>
      </c>
    </row>
    <row r="1130" spans="1:6" x14ac:dyDescent="0.3">
      <c r="A1130" s="63" t="s">
        <v>5897</v>
      </c>
      <c r="B1130" s="63" t="s">
        <v>1954</v>
      </c>
      <c r="C1130" s="63" t="s">
        <v>11561</v>
      </c>
      <c r="D1130" s="63" t="e">
        <f>VLOOKUP(B1130,#REF!,3,0)</f>
        <v>#REF!</v>
      </c>
      <c r="E1130" s="63" t="s">
        <v>11950</v>
      </c>
      <c r="F1130" s="63" t="str">
        <f t="shared" si="17"/>
        <v>NON-SPECIFIC</v>
      </c>
    </row>
    <row r="1131" spans="1:6" x14ac:dyDescent="0.3">
      <c r="A1131" s="63" t="s">
        <v>5897</v>
      </c>
      <c r="B1131" s="63" t="s">
        <v>1945</v>
      </c>
      <c r="C1131" s="63" t="s">
        <v>11562</v>
      </c>
      <c r="D1131" s="63" t="e">
        <f>VLOOKUP(B1131,#REF!,3,0)</f>
        <v>#REF!</v>
      </c>
      <c r="E1131" s="63" t="s">
        <v>11950</v>
      </c>
      <c r="F1131" s="63" t="str">
        <f t="shared" si="17"/>
        <v>NON-SPECIFIC</v>
      </c>
    </row>
    <row r="1132" spans="1:6" x14ac:dyDescent="0.3">
      <c r="A1132" s="63" t="s">
        <v>5897</v>
      </c>
      <c r="B1132" s="63" t="s">
        <v>1946</v>
      </c>
      <c r="C1132" s="63" t="s">
        <v>11563</v>
      </c>
      <c r="D1132" s="63" t="e">
        <f>VLOOKUP(B1132,#REF!,3,0)</f>
        <v>#REF!</v>
      </c>
      <c r="E1132" s="63" t="s">
        <v>11950</v>
      </c>
      <c r="F1132" s="63" t="str">
        <f t="shared" si="17"/>
        <v>NON-SPECIFIC</v>
      </c>
    </row>
    <row r="1133" spans="1:6" x14ac:dyDescent="0.3">
      <c r="A1133" s="63" t="s">
        <v>5897</v>
      </c>
      <c r="B1133" s="63" t="s">
        <v>1955</v>
      </c>
      <c r="C1133" s="63" t="s">
        <v>11564</v>
      </c>
      <c r="D1133" s="63" t="e">
        <f>VLOOKUP(B1133,#REF!,3,0)</f>
        <v>#REF!</v>
      </c>
      <c r="E1133" s="63" t="s">
        <v>11950</v>
      </c>
      <c r="F1133" s="63" t="str">
        <f t="shared" si="17"/>
        <v>NON-SPECIFIC</v>
      </c>
    </row>
    <row r="1134" spans="1:6" x14ac:dyDescent="0.3">
      <c r="A1134" s="63" t="s">
        <v>5897</v>
      </c>
      <c r="B1134" s="63" t="s">
        <v>1956</v>
      </c>
      <c r="C1134" s="63" t="s">
        <v>11565</v>
      </c>
      <c r="D1134" s="63" t="e">
        <f>VLOOKUP(B1134,#REF!,3,0)</f>
        <v>#REF!</v>
      </c>
      <c r="E1134" s="63" t="s">
        <v>11950</v>
      </c>
      <c r="F1134" s="63" t="str">
        <f t="shared" si="17"/>
        <v>NON-SPECIFIC</v>
      </c>
    </row>
    <row r="1135" spans="1:6" x14ac:dyDescent="0.3">
      <c r="A1135" s="63" t="s">
        <v>5897</v>
      </c>
      <c r="B1135" s="63" t="s">
        <v>1947</v>
      </c>
      <c r="C1135" s="63" t="s">
        <v>11566</v>
      </c>
      <c r="D1135" s="63" t="e">
        <f>VLOOKUP(B1135,#REF!,3,0)</f>
        <v>#REF!</v>
      </c>
      <c r="E1135" s="63" t="s">
        <v>11950</v>
      </c>
      <c r="F1135" s="63" t="str">
        <f t="shared" si="17"/>
        <v>NON-SPECIFIC</v>
      </c>
    </row>
    <row r="1136" spans="1:6" x14ac:dyDescent="0.3">
      <c r="A1136" s="63" t="s">
        <v>5897</v>
      </c>
      <c r="B1136" s="63" t="s">
        <v>1948</v>
      </c>
      <c r="C1136" s="63" t="s">
        <v>11567</v>
      </c>
      <c r="D1136" s="63" t="e">
        <f>VLOOKUP(B1136,#REF!,3,0)</f>
        <v>#REF!</v>
      </c>
      <c r="E1136" s="63" t="s">
        <v>11950</v>
      </c>
      <c r="F1136" s="63" t="str">
        <f t="shared" si="17"/>
        <v>NON-SPECIFIC</v>
      </c>
    </row>
    <row r="1137" spans="1:6" x14ac:dyDescent="0.3">
      <c r="A1137" s="63" t="s">
        <v>5897</v>
      </c>
      <c r="B1137" s="63" t="s">
        <v>1957</v>
      </c>
      <c r="C1137" s="63" t="s">
        <v>11568</v>
      </c>
      <c r="D1137" s="63" t="e">
        <f>VLOOKUP(B1137,#REF!,3,0)</f>
        <v>#REF!</v>
      </c>
      <c r="E1137" s="63" t="s">
        <v>11950</v>
      </c>
      <c r="F1137" s="63" t="str">
        <f t="shared" si="17"/>
        <v>NON-SPECIFIC</v>
      </c>
    </row>
    <row r="1138" spans="1:6" x14ac:dyDescent="0.3">
      <c r="A1138" s="63" t="s">
        <v>5897</v>
      </c>
      <c r="B1138" s="63" t="s">
        <v>1958</v>
      </c>
      <c r="C1138" s="63" t="s">
        <v>11569</v>
      </c>
      <c r="D1138" s="63" t="e">
        <f>VLOOKUP(B1138,#REF!,3,0)</f>
        <v>#REF!</v>
      </c>
      <c r="E1138" s="63" t="s">
        <v>11950</v>
      </c>
      <c r="F1138" s="63" t="str">
        <f t="shared" si="17"/>
        <v>NON-SPECIFIC</v>
      </c>
    </row>
    <row r="1139" spans="1:6" x14ac:dyDescent="0.3">
      <c r="A1139" s="63" t="s">
        <v>5897</v>
      </c>
      <c r="B1139" s="63" t="s">
        <v>1949</v>
      </c>
      <c r="C1139" s="63" t="s">
        <v>11570</v>
      </c>
      <c r="D1139" s="63" t="e">
        <f>VLOOKUP(B1139,#REF!,3,0)</f>
        <v>#REF!</v>
      </c>
      <c r="E1139" s="63" t="s">
        <v>11950</v>
      </c>
      <c r="F1139" s="63" t="str">
        <f t="shared" si="17"/>
        <v>NON-SPECIFIC</v>
      </c>
    </row>
    <row r="1140" spans="1:6" x14ac:dyDescent="0.3">
      <c r="A1140" s="63" t="s">
        <v>5897</v>
      </c>
      <c r="B1140" s="63" t="s">
        <v>1950</v>
      </c>
      <c r="C1140" s="63" t="s">
        <v>11571</v>
      </c>
      <c r="D1140" s="63" t="e">
        <f>VLOOKUP(B1140,#REF!,3,0)</f>
        <v>#REF!</v>
      </c>
      <c r="E1140" s="63" t="s">
        <v>11950</v>
      </c>
      <c r="F1140" s="63" t="str">
        <f t="shared" si="17"/>
        <v>NON-SPECIFIC</v>
      </c>
    </row>
    <row r="1141" spans="1:6" x14ac:dyDescent="0.3">
      <c r="A1141" s="63" t="s">
        <v>5897</v>
      </c>
      <c r="B1141" s="63" t="s">
        <v>1959</v>
      </c>
      <c r="C1141" s="63" t="s">
        <v>11572</v>
      </c>
      <c r="D1141" s="63" t="e">
        <f>VLOOKUP(B1141,#REF!,3,0)</f>
        <v>#REF!</v>
      </c>
      <c r="E1141" s="63" t="s">
        <v>11950</v>
      </c>
      <c r="F1141" s="63" t="str">
        <f t="shared" si="17"/>
        <v>NON-SPECIFIC</v>
      </c>
    </row>
    <row r="1142" spans="1:6" x14ac:dyDescent="0.3">
      <c r="A1142" s="63" t="s">
        <v>5897</v>
      </c>
      <c r="B1142" s="63" t="s">
        <v>1960</v>
      </c>
      <c r="C1142" s="63" t="s">
        <v>11573</v>
      </c>
      <c r="D1142" s="63" t="e">
        <f>VLOOKUP(B1142,#REF!,3,0)</f>
        <v>#REF!</v>
      </c>
      <c r="E1142" s="63" t="s">
        <v>11950</v>
      </c>
      <c r="F1142" s="63" t="str">
        <f t="shared" si="17"/>
        <v>NON-SPECIFIC</v>
      </c>
    </row>
    <row r="1143" spans="1:6" x14ac:dyDescent="0.3">
      <c r="A1143" s="63" t="s">
        <v>5897</v>
      </c>
      <c r="B1143" s="63" t="s">
        <v>2023</v>
      </c>
      <c r="C1143" s="63" t="s">
        <v>11574</v>
      </c>
      <c r="D1143" s="63" t="e">
        <f>VLOOKUP(B1143,#REF!,3,0)</f>
        <v>#REF!</v>
      </c>
      <c r="E1143" s="63" t="s">
        <v>11950</v>
      </c>
      <c r="F1143" s="63" t="str">
        <f t="shared" si="17"/>
        <v>NON-SPECIFIC</v>
      </c>
    </row>
    <row r="1144" spans="1:6" x14ac:dyDescent="0.3">
      <c r="A1144" s="63" t="s">
        <v>5897</v>
      </c>
      <c r="B1144" s="63" t="s">
        <v>2028</v>
      </c>
      <c r="C1144" s="63" t="s">
        <v>11575</v>
      </c>
      <c r="D1144" s="63" t="e">
        <f>VLOOKUP(B1144,#REF!,3,0)</f>
        <v>#REF!</v>
      </c>
      <c r="E1144" s="63" t="s">
        <v>11950</v>
      </c>
      <c r="F1144" s="63" t="str">
        <f t="shared" si="17"/>
        <v>NON-SPECIFIC</v>
      </c>
    </row>
    <row r="1145" spans="1:6" x14ac:dyDescent="0.3">
      <c r="A1145" s="63" t="s">
        <v>5897</v>
      </c>
      <c r="B1145" s="63" t="s">
        <v>2024</v>
      </c>
      <c r="C1145" s="63" t="s">
        <v>11576</v>
      </c>
      <c r="D1145" s="63" t="e">
        <f>VLOOKUP(B1145,#REF!,3,0)</f>
        <v>#REF!</v>
      </c>
      <c r="E1145" s="63" t="s">
        <v>11950</v>
      </c>
      <c r="F1145" s="63" t="str">
        <f t="shared" si="17"/>
        <v>NON-SPECIFIC</v>
      </c>
    </row>
    <row r="1146" spans="1:6" x14ac:dyDescent="0.3">
      <c r="A1146" s="63" t="s">
        <v>5897</v>
      </c>
      <c r="B1146" s="63" t="s">
        <v>2029</v>
      </c>
      <c r="C1146" s="63" t="s">
        <v>11577</v>
      </c>
      <c r="D1146" s="63" t="e">
        <f>VLOOKUP(B1146,#REF!,3,0)</f>
        <v>#REF!</v>
      </c>
      <c r="E1146" s="63" t="s">
        <v>11950</v>
      </c>
      <c r="F1146" s="63" t="str">
        <f t="shared" si="17"/>
        <v>NON-SPECIFIC</v>
      </c>
    </row>
    <row r="1147" spans="1:6" x14ac:dyDescent="0.3">
      <c r="A1147" s="63" t="s">
        <v>5897</v>
      </c>
      <c r="B1147" s="63" t="s">
        <v>2020</v>
      </c>
      <c r="C1147" s="63" t="s">
        <v>11578</v>
      </c>
      <c r="D1147" s="63" t="e">
        <f>VLOOKUP(B1147,#REF!,3,0)</f>
        <v>#REF!</v>
      </c>
      <c r="E1147" s="63" t="s">
        <v>11950</v>
      </c>
      <c r="F1147" s="63" t="str">
        <f t="shared" si="17"/>
        <v>NON-SPECIFIC</v>
      </c>
    </row>
    <row r="1148" spans="1:6" x14ac:dyDescent="0.3">
      <c r="A1148" s="63" t="s">
        <v>5897</v>
      </c>
      <c r="B1148" s="63" t="s">
        <v>2025</v>
      </c>
      <c r="C1148" s="63" t="s">
        <v>11579</v>
      </c>
      <c r="D1148" s="63" t="e">
        <f>VLOOKUP(B1148,#REF!,3,0)</f>
        <v>#REF!</v>
      </c>
      <c r="E1148" s="63" t="s">
        <v>11950</v>
      </c>
      <c r="F1148" s="63" t="str">
        <f t="shared" si="17"/>
        <v>NON-SPECIFIC</v>
      </c>
    </row>
    <row r="1149" spans="1:6" x14ac:dyDescent="0.3">
      <c r="A1149" s="63" t="s">
        <v>5897</v>
      </c>
      <c r="B1149" s="63" t="s">
        <v>2021</v>
      </c>
      <c r="C1149" s="63" t="s">
        <v>11580</v>
      </c>
      <c r="D1149" s="63" t="e">
        <f>VLOOKUP(B1149,#REF!,3,0)</f>
        <v>#REF!</v>
      </c>
      <c r="E1149" s="63" t="s">
        <v>11950</v>
      </c>
      <c r="F1149" s="63" t="str">
        <f t="shared" si="17"/>
        <v>NON-SPECIFIC</v>
      </c>
    </row>
    <row r="1150" spans="1:6" x14ac:dyDescent="0.3">
      <c r="A1150" s="63" t="s">
        <v>5897</v>
      </c>
      <c r="B1150" s="63" t="s">
        <v>2026</v>
      </c>
      <c r="C1150" s="63" t="s">
        <v>11581</v>
      </c>
      <c r="D1150" s="63" t="e">
        <f>VLOOKUP(B1150,#REF!,3,0)</f>
        <v>#REF!</v>
      </c>
      <c r="E1150" s="63" t="s">
        <v>11950</v>
      </c>
      <c r="F1150" s="63" t="str">
        <f t="shared" si="17"/>
        <v>NON-SPECIFIC</v>
      </c>
    </row>
    <row r="1151" spans="1:6" x14ac:dyDescent="0.3">
      <c r="A1151" s="63" t="s">
        <v>5897</v>
      </c>
      <c r="B1151" s="63" t="s">
        <v>2022</v>
      </c>
      <c r="C1151" s="63" t="s">
        <v>11582</v>
      </c>
      <c r="D1151" s="63" t="e">
        <f>VLOOKUP(B1151,#REF!,3,0)</f>
        <v>#REF!</v>
      </c>
      <c r="E1151" s="63" t="s">
        <v>11950</v>
      </c>
      <c r="F1151" s="63" t="str">
        <f t="shared" si="17"/>
        <v>NON-SPECIFIC</v>
      </c>
    </row>
    <row r="1152" spans="1:6" x14ac:dyDescent="0.3">
      <c r="A1152" s="63" t="s">
        <v>5897</v>
      </c>
      <c r="B1152" s="63" t="s">
        <v>2027</v>
      </c>
      <c r="C1152" s="63" t="s">
        <v>11583</v>
      </c>
      <c r="D1152" s="63" t="e">
        <f>VLOOKUP(B1152,#REF!,3,0)</f>
        <v>#REF!</v>
      </c>
      <c r="E1152" s="63" t="s">
        <v>11950</v>
      </c>
      <c r="F1152" s="63" t="str">
        <f t="shared" si="17"/>
        <v>NON-SPECIFIC</v>
      </c>
    </row>
    <row r="1153" spans="1:6" x14ac:dyDescent="0.3">
      <c r="A1153" s="63" t="s">
        <v>5897</v>
      </c>
      <c r="B1153" s="63" t="s">
        <v>2043</v>
      </c>
      <c r="C1153" s="63" t="s">
        <v>11584</v>
      </c>
      <c r="D1153" s="63" t="e">
        <f>VLOOKUP(B1153,#REF!,3,0)</f>
        <v>#REF!</v>
      </c>
      <c r="E1153" s="63" t="s">
        <v>11950</v>
      </c>
      <c r="F1153" s="63" t="str">
        <f t="shared" ref="F1153:F1209" si="18">A1153</f>
        <v>NON-SPECIFIC</v>
      </c>
    </row>
    <row r="1154" spans="1:6" x14ac:dyDescent="0.3">
      <c r="A1154" s="63" t="s">
        <v>5897</v>
      </c>
      <c r="B1154" s="63" t="s">
        <v>2044</v>
      </c>
      <c r="C1154" s="63" t="s">
        <v>11585</v>
      </c>
      <c r="D1154" s="63" t="e">
        <f>VLOOKUP(B1154,#REF!,3,0)</f>
        <v>#REF!</v>
      </c>
      <c r="E1154" s="63" t="s">
        <v>11950</v>
      </c>
      <c r="F1154" s="63" t="str">
        <f t="shared" si="18"/>
        <v>NON-SPECIFIC</v>
      </c>
    </row>
    <row r="1155" spans="1:6" x14ac:dyDescent="0.3">
      <c r="A1155" s="63" t="s">
        <v>5897</v>
      </c>
      <c r="B1155" s="63" t="s">
        <v>2042</v>
      </c>
      <c r="C1155" s="63" t="s">
        <v>11586</v>
      </c>
      <c r="D1155" s="63" t="e">
        <f>VLOOKUP(B1155,#REF!,3,0)</f>
        <v>#REF!</v>
      </c>
      <c r="E1155" s="63" t="s">
        <v>11950</v>
      </c>
      <c r="F1155" s="63" t="str">
        <f t="shared" si="18"/>
        <v>NON-SPECIFIC</v>
      </c>
    </row>
    <row r="1156" spans="1:6" x14ac:dyDescent="0.3">
      <c r="A1156" s="63" t="s">
        <v>5897</v>
      </c>
      <c r="B1156" s="63" t="s">
        <v>2047</v>
      </c>
      <c r="C1156" s="63" t="s">
        <v>11587</v>
      </c>
      <c r="D1156" s="63" t="e">
        <f>VLOOKUP(B1156,#REF!,3,0)</f>
        <v>#REF!</v>
      </c>
      <c r="E1156" s="63" t="s">
        <v>11950</v>
      </c>
      <c r="F1156" s="63" t="str">
        <f t="shared" si="18"/>
        <v>NON-SPECIFIC</v>
      </c>
    </row>
    <row r="1157" spans="1:6" x14ac:dyDescent="0.3">
      <c r="A1157" s="63" t="s">
        <v>5897</v>
      </c>
      <c r="B1157" s="63" t="s">
        <v>2049</v>
      </c>
      <c r="C1157" s="63" t="s">
        <v>11588</v>
      </c>
      <c r="D1157" s="63" t="e">
        <f>VLOOKUP(B1157,#REF!,3,0)</f>
        <v>#REF!</v>
      </c>
      <c r="E1157" s="63" t="s">
        <v>11950</v>
      </c>
      <c r="F1157" s="63" t="str">
        <f t="shared" si="18"/>
        <v>NON-SPECIFIC</v>
      </c>
    </row>
    <row r="1158" spans="1:6" x14ac:dyDescent="0.3">
      <c r="A1158" s="63" t="s">
        <v>5897</v>
      </c>
      <c r="B1158" s="63" t="s">
        <v>2048</v>
      </c>
      <c r="C1158" s="63" t="s">
        <v>11589</v>
      </c>
      <c r="D1158" s="63" t="e">
        <f>VLOOKUP(B1158,#REF!,3,0)</f>
        <v>#REF!</v>
      </c>
      <c r="E1158" s="63" t="s">
        <v>11950</v>
      </c>
      <c r="F1158" s="63" t="str">
        <f t="shared" si="18"/>
        <v>NON-SPECIFIC</v>
      </c>
    </row>
    <row r="1159" spans="1:6" x14ac:dyDescent="0.3">
      <c r="A1159" s="63" t="s">
        <v>5897</v>
      </c>
      <c r="B1159" s="63" t="s">
        <v>2050</v>
      </c>
      <c r="C1159" s="63" t="s">
        <v>11590</v>
      </c>
      <c r="D1159" s="63" t="e">
        <f>VLOOKUP(B1159,#REF!,3,0)</f>
        <v>#REF!</v>
      </c>
      <c r="E1159" s="63" t="s">
        <v>11950</v>
      </c>
      <c r="F1159" s="63" t="str">
        <f t="shared" si="18"/>
        <v>NON-SPECIFIC</v>
      </c>
    </row>
    <row r="1160" spans="1:6" x14ac:dyDescent="0.3">
      <c r="A1160" s="63" t="s">
        <v>5897</v>
      </c>
      <c r="B1160" s="63" t="s">
        <v>2045</v>
      </c>
      <c r="C1160" s="63" t="s">
        <v>11591</v>
      </c>
      <c r="D1160" s="63" t="e">
        <f>VLOOKUP(B1160,#REF!,3,0)</f>
        <v>#REF!</v>
      </c>
      <c r="E1160" s="63" t="s">
        <v>11950</v>
      </c>
      <c r="F1160" s="63" t="str">
        <f t="shared" si="18"/>
        <v>NON-SPECIFIC</v>
      </c>
    </row>
    <row r="1161" spans="1:6" x14ac:dyDescent="0.3">
      <c r="A1161" s="63" t="s">
        <v>5897</v>
      </c>
      <c r="B1161" s="63" t="s">
        <v>2046</v>
      </c>
      <c r="C1161" s="63" t="s">
        <v>11592</v>
      </c>
      <c r="D1161" s="63" t="e">
        <f>VLOOKUP(B1161,#REF!,3,0)</f>
        <v>#REF!</v>
      </c>
      <c r="E1161" s="63" t="s">
        <v>11950</v>
      </c>
      <c r="F1161" s="63" t="str">
        <f t="shared" si="18"/>
        <v>NON-SPECIFIC</v>
      </c>
    </row>
    <row r="1162" spans="1:6" x14ac:dyDescent="0.3">
      <c r="A1162" s="63" t="s">
        <v>5897</v>
      </c>
      <c r="B1162" s="63" t="s">
        <v>1962</v>
      </c>
      <c r="C1162" s="63" t="s">
        <v>11593</v>
      </c>
      <c r="D1162" s="63" t="e">
        <f>VLOOKUP(B1162,#REF!,3,0)</f>
        <v>#REF!</v>
      </c>
      <c r="E1162" s="63" t="s">
        <v>11950</v>
      </c>
      <c r="F1162" s="63" t="str">
        <f t="shared" si="18"/>
        <v>NON-SPECIFIC</v>
      </c>
    </row>
    <row r="1163" spans="1:6" x14ac:dyDescent="0.3">
      <c r="A1163" s="63" t="s">
        <v>5897</v>
      </c>
      <c r="B1163" s="63" t="s">
        <v>2008</v>
      </c>
      <c r="C1163" s="63" t="s">
        <v>11594</v>
      </c>
      <c r="D1163" s="63" t="e">
        <f>VLOOKUP(B1163,#REF!,3,0)</f>
        <v>#REF!</v>
      </c>
      <c r="E1163" s="63" t="s">
        <v>11950</v>
      </c>
      <c r="F1163" s="63" t="str">
        <f t="shared" si="18"/>
        <v>NON-SPECIFIC</v>
      </c>
    </row>
    <row r="1164" spans="1:6" x14ac:dyDescent="0.3">
      <c r="A1164" s="63" t="s">
        <v>5897</v>
      </c>
      <c r="B1164" s="63" t="s">
        <v>2054</v>
      </c>
      <c r="C1164" s="63" t="s">
        <v>11595</v>
      </c>
      <c r="D1164" s="63" t="e">
        <f>VLOOKUP(B1164,#REF!,3,0)</f>
        <v>#REF!</v>
      </c>
      <c r="E1164" s="63" t="s">
        <v>11950</v>
      </c>
      <c r="F1164" s="63" t="str">
        <f t="shared" si="18"/>
        <v>NON-SPECIFIC</v>
      </c>
    </row>
    <row r="1165" spans="1:6" x14ac:dyDescent="0.3">
      <c r="A1165" s="63" t="s">
        <v>5897</v>
      </c>
      <c r="B1165" s="63" t="s">
        <v>2052</v>
      </c>
      <c r="C1165" s="63" t="s">
        <v>11596</v>
      </c>
      <c r="D1165" s="63" t="e">
        <f>VLOOKUP(B1165,#REF!,3,0)</f>
        <v>#REF!</v>
      </c>
      <c r="E1165" s="63" t="s">
        <v>11950</v>
      </c>
      <c r="F1165" s="63" t="str">
        <f t="shared" si="18"/>
        <v>NON-SPECIFIC</v>
      </c>
    </row>
    <row r="1166" spans="1:6" x14ac:dyDescent="0.3">
      <c r="A1166" s="63" t="s">
        <v>5897</v>
      </c>
      <c r="B1166" s="63" t="s">
        <v>2053</v>
      </c>
      <c r="C1166" s="63" t="s">
        <v>11597</v>
      </c>
      <c r="D1166" s="63" t="e">
        <f>VLOOKUP(B1166,#REF!,3,0)</f>
        <v>#REF!</v>
      </c>
      <c r="E1166" s="63" t="s">
        <v>11950</v>
      </c>
      <c r="F1166" s="63" t="str">
        <f t="shared" si="18"/>
        <v>NON-SPECIFIC</v>
      </c>
    </row>
    <row r="1167" spans="1:6" x14ac:dyDescent="0.3">
      <c r="A1167" s="63" t="s">
        <v>5897</v>
      </c>
      <c r="B1167" s="63" t="s">
        <v>2395</v>
      </c>
      <c r="C1167" s="63" t="s">
        <v>11598</v>
      </c>
      <c r="D1167" s="63" t="e">
        <f>VLOOKUP(B1167,#REF!,3,0)</f>
        <v>#REF!</v>
      </c>
      <c r="E1167" s="63" t="s">
        <v>11950</v>
      </c>
      <c r="F1167" s="63" t="str">
        <f t="shared" si="18"/>
        <v>NON-SPECIFIC</v>
      </c>
    </row>
    <row r="1168" spans="1:6" x14ac:dyDescent="0.3">
      <c r="A1168" s="63" t="s">
        <v>5897</v>
      </c>
      <c r="B1168" s="63" t="s">
        <v>2799</v>
      </c>
      <c r="C1168" s="63" t="s">
        <v>11599</v>
      </c>
      <c r="D1168" s="63" t="e">
        <f>VLOOKUP(B1168,#REF!,3,0)</f>
        <v>#REF!</v>
      </c>
      <c r="E1168" s="63" t="s">
        <v>11950</v>
      </c>
      <c r="F1168" s="63" t="str">
        <f t="shared" si="18"/>
        <v>NON-SPECIFIC</v>
      </c>
    </row>
    <row r="1169" spans="1:6" x14ac:dyDescent="0.3">
      <c r="A1169" s="63" t="s">
        <v>5897</v>
      </c>
      <c r="B1169" s="63" t="s">
        <v>2797</v>
      </c>
      <c r="C1169" s="63" t="s">
        <v>11600</v>
      </c>
      <c r="D1169" s="63" t="e">
        <f>VLOOKUP(B1169,#REF!,3,0)</f>
        <v>#REF!</v>
      </c>
      <c r="E1169" s="63" t="s">
        <v>11950</v>
      </c>
      <c r="F1169" s="63" t="str">
        <f t="shared" si="18"/>
        <v>NON-SPECIFIC</v>
      </c>
    </row>
    <row r="1170" spans="1:6" x14ac:dyDescent="0.3">
      <c r="A1170" s="63" t="s">
        <v>5897</v>
      </c>
      <c r="B1170" s="63" t="s">
        <v>2791</v>
      </c>
      <c r="C1170" s="63" t="s">
        <v>11601</v>
      </c>
      <c r="D1170" s="63" t="e">
        <f>VLOOKUP(B1170,#REF!,3,0)</f>
        <v>#REF!</v>
      </c>
      <c r="E1170" s="63" t="s">
        <v>11950</v>
      </c>
      <c r="F1170" s="63" t="str">
        <f t="shared" si="18"/>
        <v>NON-SPECIFIC</v>
      </c>
    </row>
    <row r="1171" spans="1:6" x14ac:dyDescent="0.3">
      <c r="A1171" s="63" t="s">
        <v>5897</v>
      </c>
      <c r="B1171" s="63" t="s">
        <v>2793</v>
      </c>
      <c r="C1171" s="63" t="s">
        <v>11602</v>
      </c>
      <c r="D1171" s="63" t="e">
        <f>VLOOKUP(B1171,#REF!,3,0)</f>
        <v>#REF!</v>
      </c>
      <c r="E1171" s="63" t="s">
        <v>11950</v>
      </c>
      <c r="F1171" s="63" t="str">
        <f t="shared" si="18"/>
        <v>NON-SPECIFIC</v>
      </c>
    </row>
    <row r="1172" spans="1:6" x14ac:dyDescent="0.3">
      <c r="A1172" s="63" t="s">
        <v>5897</v>
      </c>
      <c r="B1172" s="63" t="s">
        <v>2795</v>
      </c>
      <c r="C1172" s="63" t="s">
        <v>11603</v>
      </c>
      <c r="D1172" s="63" t="e">
        <f>VLOOKUP(B1172,#REF!,3,0)</f>
        <v>#REF!</v>
      </c>
      <c r="E1172" s="63" t="s">
        <v>11950</v>
      </c>
      <c r="F1172" s="63" t="str">
        <f t="shared" si="18"/>
        <v>NON-SPECIFIC</v>
      </c>
    </row>
    <row r="1173" spans="1:6" x14ac:dyDescent="0.3">
      <c r="A1173" s="63" t="s">
        <v>5897</v>
      </c>
      <c r="B1173" s="63" t="s">
        <v>2800</v>
      </c>
      <c r="C1173" s="63" t="s">
        <v>11604</v>
      </c>
      <c r="D1173" s="63" t="e">
        <f>VLOOKUP(B1173,#REF!,3,0)</f>
        <v>#REF!</v>
      </c>
      <c r="E1173" s="63" t="s">
        <v>11950</v>
      </c>
      <c r="F1173" s="63" t="str">
        <f t="shared" si="18"/>
        <v>NON-SPECIFIC</v>
      </c>
    </row>
    <row r="1174" spans="1:6" x14ac:dyDescent="0.3">
      <c r="A1174" s="63" t="s">
        <v>5897</v>
      </c>
      <c r="B1174" s="63" t="s">
        <v>2798</v>
      </c>
      <c r="C1174" s="63" t="s">
        <v>11605</v>
      </c>
      <c r="D1174" s="63" t="e">
        <f>VLOOKUP(B1174,#REF!,3,0)</f>
        <v>#REF!</v>
      </c>
      <c r="E1174" s="63" t="s">
        <v>11950</v>
      </c>
      <c r="F1174" s="63" t="str">
        <f t="shared" si="18"/>
        <v>NON-SPECIFIC</v>
      </c>
    </row>
    <row r="1175" spans="1:6" x14ac:dyDescent="0.3">
      <c r="A1175" s="63" t="s">
        <v>5897</v>
      </c>
      <c r="B1175" s="63" t="s">
        <v>2792</v>
      </c>
      <c r="C1175" s="63" t="s">
        <v>11606</v>
      </c>
      <c r="D1175" s="63" t="e">
        <f>VLOOKUP(B1175,#REF!,3,0)</f>
        <v>#REF!</v>
      </c>
      <c r="E1175" s="63" t="s">
        <v>11950</v>
      </c>
      <c r="F1175" s="63" t="str">
        <f t="shared" si="18"/>
        <v>NON-SPECIFIC</v>
      </c>
    </row>
    <row r="1176" spans="1:6" x14ac:dyDescent="0.3">
      <c r="A1176" s="63" t="s">
        <v>5897</v>
      </c>
      <c r="B1176" s="63" t="s">
        <v>2794</v>
      </c>
      <c r="C1176" s="63" t="s">
        <v>11607</v>
      </c>
      <c r="D1176" s="63" t="e">
        <f>VLOOKUP(B1176,#REF!,3,0)</f>
        <v>#REF!</v>
      </c>
      <c r="E1176" s="63" t="s">
        <v>11950</v>
      </c>
      <c r="F1176" s="63" t="str">
        <f t="shared" si="18"/>
        <v>NON-SPECIFIC</v>
      </c>
    </row>
    <row r="1177" spans="1:6" x14ac:dyDescent="0.3">
      <c r="A1177" s="63" t="s">
        <v>5897</v>
      </c>
      <c r="B1177" s="63" t="s">
        <v>2796</v>
      </c>
      <c r="C1177" s="63" t="s">
        <v>11608</v>
      </c>
      <c r="D1177" s="63" t="e">
        <f>VLOOKUP(B1177,#REF!,3,0)</f>
        <v>#REF!</v>
      </c>
      <c r="E1177" s="63" t="s">
        <v>11950</v>
      </c>
      <c r="F1177" s="63" t="str">
        <f t="shared" si="18"/>
        <v>NON-SPECIFIC</v>
      </c>
    </row>
    <row r="1178" spans="1:6" x14ac:dyDescent="0.3">
      <c r="A1178" s="63" t="s">
        <v>5897</v>
      </c>
      <c r="B1178" s="63" t="s">
        <v>2801</v>
      </c>
      <c r="C1178" s="63" t="s">
        <v>11609</v>
      </c>
      <c r="D1178" s="63" t="e">
        <f>VLOOKUP(B1178,#REF!,3,0)</f>
        <v>#REF!</v>
      </c>
      <c r="E1178" s="63" t="s">
        <v>11950</v>
      </c>
      <c r="F1178" s="63" t="str">
        <f t="shared" si="18"/>
        <v>NON-SPECIFIC</v>
      </c>
    </row>
    <row r="1179" spans="1:6" x14ac:dyDescent="0.3">
      <c r="A1179" s="63" t="s">
        <v>5897</v>
      </c>
      <c r="B1179" s="63" t="s">
        <v>2807</v>
      </c>
      <c r="C1179" s="63" t="s">
        <v>11610</v>
      </c>
      <c r="D1179" s="63" t="e">
        <f>VLOOKUP(B1179,#REF!,3,0)</f>
        <v>#REF!</v>
      </c>
      <c r="E1179" s="63" t="s">
        <v>11950</v>
      </c>
      <c r="F1179" s="63" t="str">
        <f t="shared" si="18"/>
        <v>NON-SPECIFIC</v>
      </c>
    </row>
    <row r="1180" spans="1:6" x14ac:dyDescent="0.3">
      <c r="A1180" s="63" t="s">
        <v>5897</v>
      </c>
      <c r="B1180" s="63" t="s">
        <v>2809</v>
      </c>
      <c r="C1180" s="63" t="s">
        <v>11611</v>
      </c>
      <c r="D1180" s="63" t="e">
        <f>VLOOKUP(B1180,#REF!,3,0)</f>
        <v>#REF!</v>
      </c>
      <c r="E1180" s="63" t="s">
        <v>11950</v>
      </c>
      <c r="F1180" s="63" t="str">
        <f t="shared" si="18"/>
        <v>NON-SPECIFIC</v>
      </c>
    </row>
    <row r="1181" spans="1:6" x14ac:dyDescent="0.3">
      <c r="A1181" s="63" t="s">
        <v>5897</v>
      </c>
      <c r="B1181" s="63" t="s">
        <v>2805</v>
      </c>
      <c r="C1181" s="63" t="s">
        <v>11612</v>
      </c>
      <c r="D1181" s="63" t="e">
        <f>VLOOKUP(B1181,#REF!,3,0)</f>
        <v>#REF!</v>
      </c>
      <c r="E1181" s="63" t="s">
        <v>11950</v>
      </c>
      <c r="F1181" s="63" t="str">
        <f t="shared" si="18"/>
        <v>NON-SPECIFIC</v>
      </c>
    </row>
    <row r="1182" spans="1:6" x14ac:dyDescent="0.3">
      <c r="A1182" s="63" t="s">
        <v>5897</v>
      </c>
      <c r="B1182" s="63" t="s">
        <v>2803</v>
      </c>
      <c r="C1182" s="63" t="s">
        <v>11613</v>
      </c>
      <c r="D1182" s="63" t="e">
        <f>VLOOKUP(B1182,#REF!,3,0)</f>
        <v>#REF!</v>
      </c>
      <c r="E1182" s="63" t="s">
        <v>11950</v>
      </c>
      <c r="F1182" s="63" t="str">
        <f t="shared" si="18"/>
        <v>NON-SPECIFIC</v>
      </c>
    </row>
    <row r="1183" spans="1:6" x14ac:dyDescent="0.3">
      <c r="A1183" s="63" t="s">
        <v>5897</v>
      </c>
      <c r="B1183" s="63" t="s">
        <v>2802</v>
      </c>
      <c r="C1183" s="63" t="s">
        <v>11614</v>
      </c>
      <c r="D1183" s="63" t="e">
        <f>VLOOKUP(B1183,#REF!,3,0)</f>
        <v>#REF!</v>
      </c>
      <c r="E1183" s="63" t="s">
        <v>11950</v>
      </c>
      <c r="F1183" s="63" t="str">
        <f t="shared" si="18"/>
        <v>NON-SPECIFIC</v>
      </c>
    </row>
    <row r="1184" spans="1:6" x14ac:dyDescent="0.3">
      <c r="A1184" s="63" t="s">
        <v>5897</v>
      </c>
      <c r="B1184" s="63" t="s">
        <v>2808</v>
      </c>
      <c r="C1184" s="63" t="s">
        <v>11615</v>
      </c>
      <c r="D1184" s="63" t="e">
        <f>VLOOKUP(B1184,#REF!,3,0)</f>
        <v>#REF!</v>
      </c>
      <c r="E1184" s="63" t="s">
        <v>11950</v>
      </c>
      <c r="F1184" s="63" t="str">
        <f t="shared" si="18"/>
        <v>NON-SPECIFIC</v>
      </c>
    </row>
    <row r="1185" spans="1:6" x14ac:dyDescent="0.3">
      <c r="A1185" s="63" t="s">
        <v>5897</v>
      </c>
      <c r="B1185" s="63" t="s">
        <v>2810</v>
      </c>
      <c r="C1185" s="63" t="s">
        <v>11616</v>
      </c>
      <c r="D1185" s="63" t="e">
        <f>VLOOKUP(B1185,#REF!,3,0)</f>
        <v>#REF!</v>
      </c>
      <c r="E1185" s="63" t="s">
        <v>11950</v>
      </c>
      <c r="F1185" s="63" t="str">
        <f t="shared" si="18"/>
        <v>NON-SPECIFIC</v>
      </c>
    </row>
    <row r="1186" spans="1:6" x14ac:dyDescent="0.3">
      <c r="A1186" s="63" t="s">
        <v>5897</v>
      </c>
      <c r="B1186" s="63" t="s">
        <v>2806</v>
      </c>
      <c r="C1186" s="63" t="s">
        <v>11617</v>
      </c>
      <c r="D1186" s="63" t="e">
        <f>VLOOKUP(B1186,#REF!,3,0)</f>
        <v>#REF!</v>
      </c>
      <c r="E1186" s="63" t="s">
        <v>11950</v>
      </c>
      <c r="F1186" s="63" t="str">
        <f t="shared" si="18"/>
        <v>NON-SPECIFIC</v>
      </c>
    </row>
    <row r="1187" spans="1:6" x14ac:dyDescent="0.3">
      <c r="A1187" s="63" t="s">
        <v>5897</v>
      </c>
      <c r="B1187" s="63" t="s">
        <v>2804</v>
      </c>
      <c r="C1187" s="63" t="s">
        <v>11618</v>
      </c>
      <c r="D1187" s="63" t="e">
        <f>VLOOKUP(B1187,#REF!,3,0)</f>
        <v>#REF!</v>
      </c>
      <c r="E1187" s="63" t="s">
        <v>11950</v>
      </c>
      <c r="F1187" s="63" t="str">
        <f t="shared" si="18"/>
        <v>NON-SPECIFIC</v>
      </c>
    </row>
    <row r="1188" spans="1:6" x14ac:dyDescent="0.3">
      <c r="A1188" s="63" t="s">
        <v>5897</v>
      </c>
      <c r="B1188" s="63" t="s">
        <v>2860</v>
      </c>
      <c r="C1188" s="63" t="s">
        <v>11619</v>
      </c>
      <c r="D1188" s="63" t="e">
        <f>VLOOKUP(B1188,#REF!,3,0)</f>
        <v>#REF!</v>
      </c>
      <c r="E1188" s="63" t="s">
        <v>11950</v>
      </c>
      <c r="F1188" s="63" t="str">
        <f t="shared" si="18"/>
        <v>NON-SPECIFIC</v>
      </c>
    </row>
    <row r="1189" spans="1:6" x14ac:dyDescent="0.3">
      <c r="A1189" s="63" t="s">
        <v>5897</v>
      </c>
      <c r="B1189" s="63" t="s">
        <v>2859</v>
      </c>
      <c r="C1189" s="63" t="s">
        <v>11620</v>
      </c>
      <c r="D1189" s="63" t="e">
        <f>VLOOKUP(B1189,#REF!,3,0)</f>
        <v>#REF!</v>
      </c>
      <c r="E1189" s="63" t="s">
        <v>11950</v>
      </c>
      <c r="F1189" s="63" t="str">
        <f t="shared" si="18"/>
        <v>NON-SPECIFIC</v>
      </c>
    </row>
    <row r="1190" spans="1:6" x14ac:dyDescent="0.3">
      <c r="A1190" s="63" t="s">
        <v>5897</v>
      </c>
      <c r="B1190" s="63" t="s">
        <v>2856</v>
      </c>
      <c r="C1190" s="63" t="s">
        <v>11621</v>
      </c>
      <c r="D1190" s="63" t="e">
        <f>VLOOKUP(B1190,#REF!,3,0)</f>
        <v>#REF!</v>
      </c>
      <c r="E1190" s="63" t="s">
        <v>11950</v>
      </c>
      <c r="F1190" s="63" t="str">
        <f t="shared" si="18"/>
        <v>NON-SPECIFIC</v>
      </c>
    </row>
    <row r="1191" spans="1:6" x14ac:dyDescent="0.3">
      <c r="A1191" s="63" t="s">
        <v>5897</v>
      </c>
      <c r="B1191" s="63" t="s">
        <v>2857</v>
      </c>
      <c r="C1191" s="63" t="s">
        <v>11622</v>
      </c>
      <c r="D1191" s="63" t="e">
        <f>VLOOKUP(B1191,#REF!,3,0)</f>
        <v>#REF!</v>
      </c>
      <c r="E1191" s="63" t="s">
        <v>11950</v>
      </c>
      <c r="F1191" s="63" t="str">
        <f t="shared" si="18"/>
        <v>NON-SPECIFIC</v>
      </c>
    </row>
    <row r="1192" spans="1:6" x14ac:dyDescent="0.3">
      <c r="A1192" s="63" t="s">
        <v>5897</v>
      </c>
      <c r="B1192" s="63" t="s">
        <v>2858</v>
      </c>
      <c r="C1192" s="63" t="s">
        <v>11623</v>
      </c>
      <c r="D1192" s="63" t="e">
        <f>VLOOKUP(B1192,#REF!,3,0)</f>
        <v>#REF!</v>
      </c>
      <c r="E1192" s="63" t="s">
        <v>11950</v>
      </c>
      <c r="F1192" s="63" t="str">
        <f t="shared" si="18"/>
        <v>NON-SPECIFIC</v>
      </c>
    </row>
    <row r="1193" spans="1:6" x14ac:dyDescent="0.3">
      <c r="A1193" s="63" t="s">
        <v>5897</v>
      </c>
      <c r="B1193" s="63" t="s">
        <v>2861</v>
      </c>
      <c r="C1193" s="63" t="s">
        <v>11624</v>
      </c>
      <c r="D1193" s="63" t="e">
        <f>VLOOKUP(B1193,#REF!,3,0)</f>
        <v>#REF!</v>
      </c>
      <c r="E1193" s="63" t="s">
        <v>11950</v>
      </c>
      <c r="F1193" s="63" t="str">
        <f t="shared" si="18"/>
        <v>NON-SPECIFIC</v>
      </c>
    </row>
    <row r="1194" spans="1:6" x14ac:dyDescent="0.3">
      <c r="A1194" s="63" t="s">
        <v>5897</v>
      </c>
      <c r="B1194" s="63" t="s">
        <v>2864</v>
      </c>
      <c r="C1194" s="63" t="s">
        <v>11625</v>
      </c>
      <c r="D1194" s="63" t="e">
        <f>VLOOKUP(B1194,#REF!,3,0)</f>
        <v>#REF!</v>
      </c>
      <c r="E1194" s="63" t="s">
        <v>11950</v>
      </c>
      <c r="F1194" s="63" t="str">
        <f t="shared" si="18"/>
        <v>NON-SPECIFIC</v>
      </c>
    </row>
    <row r="1195" spans="1:6" x14ac:dyDescent="0.3">
      <c r="A1195" s="63" t="s">
        <v>5897</v>
      </c>
      <c r="B1195" s="63" t="s">
        <v>2865</v>
      </c>
      <c r="C1195" s="63" t="s">
        <v>11626</v>
      </c>
      <c r="D1195" s="63" t="e">
        <f>VLOOKUP(B1195,#REF!,3,0)</f>
        <v>#REF!</v>
      </c>
      <c r="E1195" s="63" t="s">
        <v>11950</v>
      </c>
      <c r="F1195" s="63" t="str">
        <f t="shared" si="18"/>
        <v>NON-SPECIFIC</v>
      </c>
    </row>
    <row r="1196" spans="1:6" x14ac:dyDescent="0.3">
      <c r="A1196" s="63" t="s">
        <v>5897</v>
      </c>
      <c r="B1196" s="63" t="s">
        <v>2863</v>
      </c>
      <c r="C1196" s="63" t="s">
        <v>11627</v>
      </c>
      <c r="D1196" s="63" t="e">
        <f>VLOOKUP(B1196,#REF!,3,0)</f>
        <v>#REF!</v>
      </c>
      <c r="E1196" s="63" t="s">
        <v>11950</v>
      </c>
      <c r="F1196" s="63" t="str">
        <f t="shared" si="18"/>
        <v>NON-SPECIFIC</v>
      </c>
    </row>
    <row r="1197" spans="1:6" x14ac:dyDescent="0.3">
      <c r="A1197" s="63" t="s">
        <v>5897</v>
      </c>
      <c r="B1197" s="63" t="s">
        <v>2862</v>
      </c>
      <c r="C1197" s="63" t="s">
        <v>11628</v>
      </c>
      <c r="D1197" s="63" t="e">
        <f>VLOOKUP(B1197,#REF!,3,0)</f>
        <v>#REF!</v>
      </c>
      <c r="E1197" s="63" t="s">
        <v>11950</v>
      </c>
      <c r="F1197" s="63" t="str">
        <f t="shared" si="18"/>
        <v>NON-SPECIFIC</v>
      </c>
    </row>
    <row r="1198" spans="1:6" x14ac:dyDescent="0.3">
      <c r="A1198" s="63" t="s">
        <v>5897</v>
      </c>
      <c r="B1198" s="63" t="s">
        <v>2009</v>
      </c>
      <c r="C1198" s="63" t="s">
        <v>11629</v>
      </c>
      <c r="D1198" s="63" t="e">
        <f>VLOOKUP(B1198,#REF!,3,0)</f>
        <v>#REF!</v>
      </c>
      <c r="E1198" s="63" t="s">
        <v>11950</v>
      </c>
      <c r="F1198" s="63" t="str">
        <f t="shared" si="18"/>
        <v>NON-SPECIFIC</v>
      </c>
    </row>
    <row r="1199" spans="1:6" x14ac:dyDescent="0.3">
      <c r="A1199" s="63" t="s">
        <v>5897</v>
      </c>
      <c r="B1199" s="63" t="s">
        <v>2620</v>
      </c>
      <c r="C1199" s="63" t="s">
        <v>11630</v>
      </c>
      <c r="D1199" s="63" t="e">
        <f>VLOOKUP(B1199,#REF!,3,0)</f>
        <v>#REF!</v>
      </c>
      <c r="E1199" s="63" t="s">
        <v>11950</v>
      </c>
      <c r="F1199" s="63" t="str">
        <f t="shared" si="18"/>
        <v>NON-SPECIFIC</v>
      </c>
    </row>
    <row r="1200" spans="1:6" x14ac:dyDescent="0.3">
      <c r="A1200" s="63" t="s">
        <v>5897</v>
      </c>
      <c r="B1200" s="63" t="s">
        <v>2621</v>
      </c>
      <c r="C1200" s="63" t="s">
        <v>11631</v>
      </c>
      <c r="D1200" s="63" t="e">
        <f>VLOOKUP(B1200,#REF!,3,0)</f>
        <v>#REF!</v>
      </c>
      <c r="E1200" s="63" t="s">
        <v>11950</v>
      </c>
      <c r="F1200" s="63" t="str">
        <f t="shared" si="18"/>
        <v>NON-SPECIFIC</v>
      </c>
    </row>
    <row r="1201" spans="1:6" x14ac:dyDescent="0.3">
      <c r="A1201" s="63" t="s">
        <v>5897</v>
      </c>
      <c r="B1201" s="63" t="s">
        <v>2128</v>
      </c>
      <c r="C1201" s="63" t="s">
        <v>11632</v>
      </c>
      <c r="D1201" s="63" t="e">
        <f>VLOOKUP(B1201,#REF!,3,0)</f>
        <v>#REF!</v>
      </c>
      <c r="E1201" s="63" t="s">
        <v>11950</v>
      </c>
      <c r="F1201" s="63" t="str">
        <f t="shared" si="18"/>
        <v>NON-SPECIFIC</v>
      </c>
    </row>
    <row r="1202" spans="1:6" x14ac:dyDescent="0.3">
      <c r="A1202" s="63" t="s">
        <v>5897</v>
      </c>
      <c r="B1202" s="63" t="s">
        <v>2749</v>
      </c>
      <c r="C1202" s="63" t="s">
        <v>11633</v>
      </c>
      <c r="D1202" s="63" t="e">
        <f>VLOOKUP(B1202,#REF!,3,0)</f>
        <v>#REF!</v>
      </c>
      <c r="E1202" s="63" t="s">
        <v>11950</v>
      </c>
      <c r="F1202" s="63" t="str">
        <f t="shared" si="18"/>
        <v>NON-SPECIFIC</v>
      </c>
    </row>
    <row r="1203" spans="1:6" x14ac:dyDescent="0.3">
      <c r="A1203" s="63" t="s">
        <v>5897</v>
      </c>
      <c r="B1203" s="63" t="s">
        <v>2747</v>
      </c>
      <c r="C1203" s="63" t="s">
        <v>11634</v>
      </c>
      <c r="D1203" s="63" t="e">
        <f>VLOOKUP(B1203,#REF!,3,0)</f>
        <v>#REF!</v>
      </c>
      <c r="E1203" s="63" t="s">
        <v>11950</v>
      </c>
      <c r="F1203" s="63" t="str">
        <f t="shared" si="18"/>
        <v>NON-SPECIFIC</v>
      </c>
    </row>
    <row r="1204" spans="1:6" x14ac:dyDescent="0.3">
      <c r="A1204" s="63" t="s">
        <v>5897</v>
      </c>
      <c r="B1204" s="63" t="s">
        <v>2741</v>
      </c>
      <c r="C1204" s="63" t="s">
        <v>11635</v>
      </c>
      <c r="D1204" s="63" t="e">
        <f>VLOOKUP(B1204,#REF!,3,0)</f>
        <v>#REF!</v>
      </c>
      <c r="E1204" s="63" t="s">
        <v>11950</v>
      </c>
      <c r="F1204" s="63" t="str">
        <f t="shared" si="18"/>
        <v>NON-SPECIFIC</v>
      </c>
    </row>
    <row r="1205" spans="1:6" x14ac:dyDescent="0.3">
      <c r="A1205" s="63" t="s">
        <v>5897</v>
      </c>
      <c r="B1205" s="63" t="s">
        <v>2743</v>
      </c>
      <c r="C1205" s="63" t="s">
        <v>11636</v>
      </c>
      <c r="D1205" s="63" t="e">
        <f>VLOOKUP(B1205,#REF!,3,0)</f>
        <v>#REF!</v>
      </c>
      <c r="E1205" s="63" t="s">
        <v>11950</v>
      </c>
      <c r="F1205" s="63" t="str">
        <f t="shared" si="18"/>
        <v>NON-SPECIFIC</v>
      </c>
    </row>
    <row r="1206" spans="1:6" x14ac:dyDescent="0.3">
      <c r="A1206" s="63" t="s">
        <v>5897</v>
      </c>
      <c r="B1206" s="63" t="s">
        <v>2745</v>
      </c>
      <c r="C1206" s="63" t="s">
        <v>11637</v>
      </c>
      <c r="D1206" s="63" t="e">
        <f>VLOOKUP(B1206,#REF!,3,0)</f>
        <v>#REF!</v>
      </c>
      <c r="E1206" s="63" t="s">
        <v>11950</v>
      </c>
      <c r="F1206" s="63" t="str">
        <f t="shared" si="18"/>
        <v>NON-SPECIFIC</v>
      </c>
    </row>
    <row r="1207" spans="1:6" x14ac:dyDescent="0.3">
      <c r="A1207" s="63" t="s">
        <v>5897</v>
      </c>
      <c r="B1207" s="63" t="s">
        <v>2750</v>
      </c>
      <c r="C1207" s="63" t="s">
        <v>11638</v>
      </c>
      <c r="D1207" s="63" t="e">
        <f>VLOOKUP(B1207,#REF!,3,0)</f>
        <v>#REF!</v>
      </c>
      <c r="E1207" s="63" t="s">
        <v>11950</v>
      </c>
      <c r="F1207" s="63" t="str">
        <f t="shared" si="18"/>
        <v>NON-SPECIFIC</v>
      </c>
    </row>
    <row r="1208" spans="1:6" x14ac:dyDescent="0.3">
      <c r="A1208" s="63" t="s">
        <v>5897</v>
      </c>
      <c r="B1208" s="63" t="s">
        <v>2748</v>
      </c>
      <c r="C1208" s="63" t="s">
        <v>11639</v>
      </c>
      <c r="D1208" s="63" t="e">
        <f>VLOOKUP(B1208,#REF!,3,0)</f>
        <v>#REF!</v>
      </c>
      <c r="E1208" s="63" t="s">
        <v>11950</v>
      </c>
      <c r="F1208" s="63" t="str">
        <f t="shared" si="18"/>
        <v>NON-SPECIFIC</v>
      </c>
    </row>
    <row r="1209" spans="1:6" x14ac:dyDescent="0.3">
      <c r="A1209" s="63" t="s">
        <v>5897</v>
      </c>
      <c r="B1209" s="63" t="s">
        <v>2742</v>
      </c>
      <c r="C1209" s="63" t="s">
        <v>11640</v>
      </c>
      <c r="D1209" s="63" t="e">
        <f>VLOOKUP(B1209,#REF!,3,0)</f>
        <v>#REF!</v>
      </c>
      <c r="E1209" s="63" t="s">
        <v>11950</v>
      </c>
      <c r="F1209" s="63" t="str">
        <f t="shared" si="18"/>
        <v>NON-SPECIFIC</v>
      </c>
    </row>
    <row r="1210" spans="1:6" x14ac:dyDescent="0.3">
      <c r="A1210" s="63" t="s">
        <v>5897</v>
      </c>
      <c r="B1210" s="63" t="s">
        <v>2744</v>
      </c>
      <c r="C1210" s="63" t="s">
        <v>11641</v>
      </c>
      <c r="D1210" s="63" t="e">
        <f>VLOOKUP(B1210,#REF!,3,0)</f>
        <v>#REF!</v>
      </c>
      <c r="E1210" s="63" t="s">
        <v>11950</v>
      </c>
      <c r="F1210" s="63" t="str">
        <f t="shared" ref="F1210:F1273" si="19">A1210</f>
        <v>NON-SPECIFIC</v>
      </c>
    </row>
    <row r="1211" spans="1:6" x14ac:dyDescent="0.3">
      <c r="A1211" s="63" t="s">
        <v>5897</v>
      </c>
      <c r="B1211" s="63" t="s">
        <v>2746</v>
      </c>
      <c r="C1211" s="63" t="s">
        <v>11642</v>
      </c>
      <c r="D1211" s="63" t="e">
        <f>VLOOKUP(B1211,#REF!,3,0)</f>
        <v>#REF!</v>
      </c>
      <c r="E1211" s="63" t="s">
        <v>11950</v>
      </c>
      <c r="F1211" s="63" t="str">
        <f t="shared" si="19"/>
        <v>NON-SPECIFIC</v>
      </c>
    </row>
    <row r="1212" spans="1:6" x14ac:dyDescent="0.3">
      <c r="A1212" s="63" t="s">
        <v>5897</v>
      </c>
      <c r="B1212" s="63" t="s">
        <v>2751</v>
      </c>
      <c r="C1212" s="63" t="s">
        <v>11643</v>
      </c>
      <c r="D1212" s="63" t="e">
        <f>VLOOKUP(B1212,#REF!,3,0)</f>
        <v>#REF!</v>
      </c>
      <c r="E1212" s="63" t="s">
        <v>11950</v>
      </c>
      <c r="F1212" s="63" t="str">
        <f t="shared" si="19"/>
        <v>NON-SPECIFIC</v>
      </c>
    </row>
    <row r="1213" spans="1:6" x14ac:dyDescent="0.3">
      <c r="A1213" s="63" t="s">
        <v>5897</v>
      </c>
      <c r="B1213" s="63" t="s">
        <v>2757</v>
      </c>
      <c r="C1213" s="63" t="s">
        <v>11644</v>
      </c>
      <c r="D1213" s="63" t="e">
        <f>VLOOKUP(B1213,#REF!,3,0)</f>
        <v>#REF!</v>
      </c>
      <c r="E1213" s="63" t="s">
        <v>11950</v>
      </c>
      <c r="F1213" s="63" t="str">
        <f t="shared" si="19"/>
        <v>NON-SPECIFIC</v>
      </c>
    </row>
    <row r="1214" spans="1:6" x14ac:dyDescent="0.3">
      <c r="A1214" s="63" t="s">
        <v>5897</v>
      </c>
      <c r="B1214" s="63" t="s">
        <v>2759</v>
      </c>
      <c r="C1214" s="63" t="s">
        <v>11645</v>
      </c>
      <c r="D1214" s="63" t="e">
        <f>VLOOKUP(B1214,#REF!,3,0)</f>
        <v>#REF!</v>
      </c>
      <c r="E1214" s="63" t="s">
        <v>11950</v>
      </c>
      <c r="F1214" s="63" t="str">
        <f t="shared" si="19"/>
        <v>NON-SPECIFIC</v>
      </c>
    </row>
    <row r="1215" spans="1:6" x14ac:dyDescent="0.3">
      <c r="A1215" s="63" t="s">
        <v>5897</v>
      </c>
      <c r="B1215" s="63" t="s">
        <v>2755</v>
      </c>
      <c r="C1215" s="63" t="s">
        <v>11646</v>
      </c>
      <c r="D1215" s="63" t="e">
        <f>VLOOKUP(B1215,#REF!,3,0)</f>
        <v>#REF!</v>
      </c>
      <c r="E1215" s="63" t="s">
        <v>11950</v>
      </c>
      <c r="F1215" s="63" t="str">
        <f t="shared" si="19"/>
        <v>NON-SPECIFIC</v>
      </c>
    </row>
    <row r="1216" spans="1:6" x14ac:dyDescent="0.3">
      <c r="A1216" s="63" t="s">
        <v>5897</v>
      </c>
      <c r="B1216" s="63" t="s">
        <v>2753</v>
      </c>
      <c r="C1216" s="63" t="s">
        <v>11647</v>
      </c>
      <c r="D1216" s="63" t="e">
        <f>VLOOKUP(B1216,#REF!,3,0)</f>
        <v>#REF!</v>
      </c>
      <c r="E1216" s="63" t="s">
        <v>11950</v>
      </c>
      <c r="F1216" s="63" t="str">
        <f t="shared" si="19"/>
        <v>NON-SPECIFIC</v>
      </c>
    </row>
    <row r="1217" spans="1:6" x14ac:dyDescent="0.3">
      <c r="A1217" s="63" t="s">
        <v>5897</v>
      </c>
      <c r="B1217" s="63" t="s">
        <v>2752</v>
      </c>
      <c r="C1217" s="63" t="s">
        <v>11648</v>
      </c>
      <c r="D1217" s="63" t="e">
        <f>VLOOKUP(B1217,#REF!,3,0)</f>
        <v>#REF!</v>
      </c>
      <c r="E1217" s="63" t="s">
        <v>11950</v>
      </c>
      <c r="F1217" s="63" t="str">
        <f t="shared" si="19"/>
        <v>NON-SPECIFIC</v>
      </c>
    </row>
    <row r="1218" spans="1:6" x14ac:dyDescent="0.3">
      <c r="A1218" s="63" t="s">
        <v>5897</v>
      </c>
      <c r="B1218" s="63" t="s">
        <v>2758</v>
      </c>
      <c r="C1218" s="63" t="s">
        <v>11649</v>
      </c>
      <c r="D1218" s="63" t="e">
        <f>VLOOKUP(B1218,#REF!,3,0)</f>
        <v>#REF!</v>
      </c>
      <c r="E1218" s="63" t="s">
        <v>11950</v>
      </c>
      <c r="F1218" s="63" t="str">
        <f t="shared" si="19"/>
        <v>NON-SPECIFIC</v>
      </c>
    </row>
    <row r="1219" spans="1:6" x14ac:dyDescent="0.3">
      <c r="A1219" s="63" t="s">
        <v>5897</v>
      </c>
      <c r="B1219" s="63" t="s">
        <v>2760</v>
      </c>
      <c r="C1219" s="63" t="s">
        <v>11650</v>
      </c>
      <c r="D1219" s="63" t="e">
        <f>VLOOKUP(B1219,#REF!,3,0)</f>
        <v>#REF!</v>
      </c>
      <c r="E1219" s="63" t="s">
        <v>11950</v>
      </c>
      <c r="F1219" s="63" t="str">
        <f t="shared" si="19"/>
        <v>NON-SPECIFIC</v>
      </c>
    </row>
    <row r="1220" spans="1:6" x14ac:dyDescent="0.3">
      <c r="A1220" s="63" t="s">
        <v>5897</v>
      </c>
      <c r="B1220" s="63" t="s">
        <v>2756</v>
      </c>
      <c r="C1220" s="63" t="s">
        <v>11651</v>
      </c>
      <c r="D1220" s="63" t="e">
        <f>VLOOKUP(B1220,#REF!,3,0)</f>
        <v>#REF!</v>
      </c>
      <c r="E1220" s="63" t="s">
        <v>11950</v>
      </c>
      <c r="F1220" s="63" t="str">
        <f t="shared" si="19"/>
        <v>NON-SPECIFIC</v>
      </c>
    </row>
    <row r="1221" spans="1:6" x14ac:dyDescent="0.3">
      <c r="A1221" s="63" t="s">
        <v>5897</v>
      </c>
      <c r="B1221" s="63" t="s">
        <v>2754</v>
      </c>
      <c r="C1221" s="63" t="s">
        <v>11652</v>
      </c>
      <c r="D1221" s="63" t="e">
        <f>VLOOKUP(B1221,#REF!,3,0)</f>
        <v>#REF!</v>
      </c>
      <c r="E1221" s="63" t="s">
        <v>11950</v>
      </c>
      <c r="F1221" s="63" t="str">
        <f t="shared" si="19"/>
        <v>NON-SPECIFIC</v>
      </c>
    </row>
    <row r="1222" spans="1:6" x14ac:dyDescent="0.3">
      <c r="A1222" s="63" t="s">
        <v>5897</v>
      </c>
      <c r="B1222" s="63" t="s">
        <v>2107</v>
      </c>
      <c r="C1222" s="63" t="s">
        <v>11653</v>
      </c>
      <c r="D1222" s="63" t="e">
        <f>VLOOKUP(B1222,#REF!,3,0)</f>
        <v>#REF!</v>
      </c>
      <c r="E1222" s="63" t="s">
        <v>11950</v>
      </c>
      <c r="F1222" s="63" t="str">
        <f t="shared" si="19"/>
        <v>NON-SPECIFIC</v>
      </c>
    </row>
    <row r="1223" spans="1:6" x14ac:dyDescent="0.3">
      <c r="A1223" s="63" t="s">
        <v>5897</v>
      </c>
      <c r="B1223" s="63" t="s">
        <v>2516</v>
      </c>
      <c r="C1223" s="63" t="s">
        <v>11654</v>
      </c>
      <c r="D1223" s="63" t="e">
        <f>VLOOKUP(B1223,#REF!,3,0)</f>
        <v>#REF!</v>
      </c>
      <c r="E1223" s="63" t="s">
        <v>11950</v>
      </c>
      <c r="F1223" s="63" t="str">
        <f t="shared" si="19"/>
        <v>NON-SPECIFIC</v>
      </c>
    </row>
    <row r="1224" spans="1:6" x14ac:dyDescent="0.3">
      <c r="A1224" s="63" t="s">
        <v>5897</v>
      </c>
      <c r="B1224" s="63" t="s">
        <v>2526</v>
      </c>
      <c r="C1224" s="63" t="s">
        <v>11655</v>
      </c>
      <c r="D1224" s="63" t="e">
        <f>VLOOKUP(B1224,#REF!,3,0)</f>
        <v>#REF!</v>
      </c>
      <c r="E1224" s="63" t="s">
        <v>11950</v>
      </c>
      <c r="F1224" s="63" t="str">
        <f t="shared" si="19"/>
        <v>NON-SPECIFIC</v>
      </c>
    </row>
    <row r="1225" spans="1:6" x14ac:dyDescent="0.3">
      <c r="A1225" s="63" t="s">
        <v>5897</v>
      </c>
      <c r="B1225" s="63" t="s">
        <v>2518</v>
      </c>
      <c r="C1225" s="63" t="s">
        <v>11656</v>
      </c>
      <c r="D1225" s="63" t="e">
        <f>VLOOKUP(B1225,#REF!,3,0)</f>
        <v>#REF!</v>
      </c>
      <c r="E1225" s="63" t="s">
        <v>11950</v>
      </c>
      <c r="F1225" s="63" t="str">
        <f t="shared" si="19"/>
        <v>NON-SPECIFIC</v>
      </c>
    </row>
    <row r="1226" spans="1:6" x14ac:dyDescent="0.3">
      <c r="A1226" s="63" t="s">
        <v>5897</v>
      </c>
      <c r="B1226" s="63" t="s">
        <v>2528</v>
      </c>
      <c r="C1226" s="63" t="s">
        <v>11657</v>
      </c>
      <c r="D1226" s="63" t="e">
        <f>VLOOKUP(B1226,#REF!,3,0)</f>
        <v>#REF!</v>
      </c>
      <c r="E1226" s="63" t="s">
        <v>11950</v>
      </c>
      <c r="F1226" s="63" t="str">
        <f t="shared" si="19"/>
        <v>NON-SPECIFIC</v>
      </c>
    </row>
    <row r="1227" spans="1:6" x14ac:dyDescent="0.3">
      <c r="A1227" s="63" t="s">
        <v>5897</v>
      </c>
      <c r="B1227" s="63" t="s">
        <v>2520</v>
      </c>
      <c r="C1227" s="63" t="s">
        <v>11658</v>
      </c>
      <c r="D1227" s="63" t="e">
        <f>VLOOKUP(B1227,#REF!,3,0)</f>
        <v>#REF!</v>
      </c>
      <c r="E1227" s="63" t="s">
        <v>11950</v>
      </c>
      <c r="F1227" s="63" t="str">
        <f t="shared" si="19"/>
        <v>NON-SPECIFIC</v>
      </c>
    </row>
    <row r="1228" spans="1:6" x14ac:dyDescent="0.3">
      <c r="A1228" s="63" t="s">
        <v>5897</v>
      </c>
      <c r="B1228" s="63" t="s">
        <v>2530</v>
      </c>
      <c r="C1228" s="63" t="s">
        <v>11659</v>
      </c>
      <c r="D1228" s="63" t="e">
        <f>VLOOKUP(B1228,#REF!,3,0)</f>
        <v>#REF!</v>
      </c>
      <c r="E1228" s="63" t="s">
        <v>11950</v>
      </c>
      <c r="F1228" s="63" t="str">
        <f t="shared" si="19"/>
        <v>NON-SPECIFIC</v>
      </c>
    </row>
    <row r="1229" spans="1:6" x14ac:dyDescent="0.3">
      <c r="A1229" s="63" t="s">
        <v>5897</v>
      </c>
      <c r="B1229" s="63" t="s">
        <v>2522</v>
      </c>
      <c r="C1229" s="63" t="s">
        <v>11660</v>
      </c>
      <c r="D1229" s="63" t="e">
        <f>VLOOKUP(B1229,#REF!,3,0)</f>
        <v>#REF!</v>
      </c>
      <c r="E1229" s="63" t="s">
        <v>11950</v>
      </c>
      <c r="F1229" s="63" t="str">
        <f t="shared" si="19"/>
        <v>NON-SPECIFIC</v>
      </c>
    </row>
    <row r="1230" spans="1:6" x14ac:dyDescent="0.3">
      <c r="A1230" s="63" t="s">
        <v>5897</v>
      </c>
      <c r="B1230" s="63" t="s">
        <v>2532</v>
      </c>
      <c r="C1230" s="63" t="s">
        <v>11661</v>
      </c>
      <c r="D1230" s="63" t="e">
        <f>VLOOKUP(B1230,#REF!,3,0)</f>
        <v>#REF!</v>
      </c>
      <c r="E1230" s="63" t="s">
        <v>11950</v>
      </c>
      <c r="F1230" s="63" t="str">
        <f t="shared" si="19"/>
        <v>NON-SPECIFIC</v>
      </c>
    </row>
    <row r="1231" spans="1:6" x14ac:dyDescent="0.3">
      <c r="A1231" s="63" t="s">
        <v>5897</v>
      </c>
      <c r="B1231" s="63" t="s">
        <v>2524</v>
      </c>
      <c r="C1231" s="63" t="s">
        <v>11662</v>
      </c>
      <c r="D1231" s="63" t="e">
        <f>VLOOKUP(B1231,#REF!,3,0)</f>
        <v>#REF!</v>
      </c>
      <c r="E1231" s="63" t="s">
        <v>11950</v>
      </c>
      <c r="F1231" s="63" t="str">
        <f t="shared" si="19"/>
        <v>NON-SPECIFIC</v>
      </c>
    </row>
    <row r="1232" spans="1:6" x14ac:dyDescent="0.3">
      <c r="A1232" s="63" t="s">
        <v>5897</v>
      </c>
      <c r="B1232" s="63" t="s">
        <v>2534</v>
      </c>
      <c r="C1232" s="63" t="s">
        <v>11663</v>
      </c>
      <c r="D1232" s="63" t="e">
        <f>VLOOKUP(B1232,#REF!,3,0)</f>
        <v>#REF!</v>
      </c>
      <c r="E1232" s="63" t="s">
        <v>11950</v>
      </c>
      <c r="F1232" s="63" t="str">
        <f t="shared" si="19"/>
        <v>NON-SPECIFIC</v>
      </c>
    </row>
    <row r="1233" spans="1:6" x14ac:dyDescent="0.3">
      <c r="A1233" s="63" t="s">
        <v>5897</v>
      </c>
      <c r="B1233" s="63" t="s">
        <v>2517</v>
      </c>
      <c r="C1233" s="63" t="s">
        <v>11664</v>
      </c>
      <c r="D1233" s="63" t="e">
        <f>VLOOKUP(B1233,#REF!,3,0)</f>
        <v>#REF!</v>
      </c>
      <c r="E1233" s="63" t="s">
        <v>11950</v>
      </c>
      <c r="F1233" s="63" t="str">
        <f t="shared" si="19"/>
        <v>NON-SPECIFIC</v>
      </c>
    </row>
    <row r="1234" spans="1:6" x14ac:dyDescent="0.3">
      <c r="A1234" s="63" t="s">
        <v>5897</v>
      </c>
      <c r="B1234" s="63" t="s">
        <v>2527</v>
      </c>
      <c r="C1234" s="63" t="s">
        <v>11665</v>
      </c>
      <c r="D1234" s="63" t="e">
        <f>VLOOKUP(B1234,#REF!,3,0)</f>
        <v>#REF!</v>
      </c>
      <c r="E1234" s="63" t="s">
        <v>11950</v>
      </c>
      <c r="F1234" s="63" t="str">
        <f t="shared" si="19"/>
        <v>NON-SPECIFIC</v>
      </c>
    </row>
    <row r="1235" spans="1:6" x14ac:dyDescent="0.3">
      <c r="A1235" s="63" t="s">
        <v>5897</v>
      </c>
      <c r="B1235" s="63" t="s">
        <v>2519</v>
      </c>
      <c r="C1235" s="63" t="s">
        <v>11666</v>
      </c>
      <c r="D1235" s="63" t="e">
        <f>VLOOKUP(B1235,#REF!,3,0)</f>
        <v>#REF!</v>
      </c>
      <c r="E1235" s="63" t="s">
        <v>11950</v>
      </c>
      <c r="F1235" s="63" t="str">
        <f t="shared" si="19"/>
        <v>NON-SPECIFIC</v>
      </c>
    </row>
    <row r="1236" spans="1:6" x14ac:dyDescent="0.3">
      <c r="A1236" s="63" t="s">
        <v>5897</v>
      </c>
      <c r="B1236" s="63" t="s">
        <v>2529</v>
      </c>
      <c r="C1236" s="63" t="s">
        <v>11667</v>
      </c>
      <c r="D1236" s="63" t="e">
        <f>VLOOKUP(B1236,#REF!,3,0)</f>
        <v>#REF!</v>
      </c>
      <c r="E1236" s="63" t="s">
        <v>11950</v>
      </c>
      <c r="F1236" s="63" t="str">
        <f t="shared" si="19"/>
        <v>NON-SPECIFIC</v>
      </c>
    </row>
    <row r="1237" spans="1:6" x14ac:dyDescent="0.3">
      <c r="A1237" s="63" t="s">
        <v>5897</v>
      </c>
      <c r="B1237" s="63" t="s">
        <v>2521</v>
      </c>
      <c r="C1237" s="63" t="s">
        <v>11668</v>
      </c>
      <c r="D1237" s="63" t="e">
        <f>VLOOKUP(B1237,#REF!,3,0)</f>
        <v>#REF!</v>
      </c>
      <c r="E1237" s="63" t="s">
        <v>11950</v>
      </c>
      <c r="F1237" s="63" t="str">
        <f t="shared" si="19"/>
        <v>NON-SPECIFIC</v>
      </c>
    </row>
    <row r="1238" spans="1:6" x14ac:dyDescent="0.3">
      <c r="A1238" s="63" t="s">
        <v>5897</v>
      </c>
      <c r="B1238" s="63" t="s">
        <v>2531</v>
      </c>
      <c r="C1238" s="63" t="s">
        <v>11669</v>
      </c>
      <c r="D1238" s="63" t="e">
        <f>VLOOKUP(B1238,#REF!,3,0)</f>
        <v>#REF!</v>
      </c>
      <c r="E1238" s="63" t="s">
        <v>11950</v>
      </c>
      <c r="F1238" s="63" t="str">
        <f t="shared" si="19"/>
        <v>NON-SPECIFIC</v>
      </c>
    </row>
    <row r="1239" spans="1:6" x14ac:dyDescent="0.3">
      <c r="A1239" s="63" t="s">
        <v>5897</v>
      </c>
      <c r="B1239" s="63" t="s">
        <v>2523</v>
      </c>
      <c r="C1239" s="63" t="s">
        <v>11670</v>
      </c>
      <c r="D1239" s="63" t="e">
        <f>VLOOKUP(B1239,#REF!,3,0)</f>
        <v>#REF!</v>
      </c>
      <c r="E1239" s="63" t="s">
        <v>11950</v>
      </c>
      <c r="F1239" s="63" t="str">
        <f t="shared" si="19"/>
        <v>NON-SPECIFIC</v>
      </c>
    </row>
    <row r="1240" spans="1:6" x14ac:dyDescent="0.3">
      <c r="A1240" s="63" t="s">
        <v>5897</v>
      </c>
      <c r="B1240" s="63" t="s">
        <v>2533</v>
      </c>
      <c r="C1240" s="63" t="s">
        <v>11671</v>
      </c>
      <c r="D1240" s="63" t="e">
        <f>VLOOKUP(B1240,#REF!,3,0)</f>
        <v>#REF!</v>
      </c>
      <c r="E1240" s="63" t="s">
        <v>11950</v>
      </c>
      <c r="F1240" s="63" t="str">
        <f t="shared" si="19"/>
        <v>NON-SPECIFIC</v>
      </c>
    </row>
    <row r="1241" spans="1:6" x14ac:dyDescent="0.3">
      <c r="A1241" s="63" t="s">
        <v>5897</v>
      </c>
      <c r="B1241" s="63" t="s">
        <v>2525</v>
      </c>
      <c r="C1241" s="63" t="s">
        <v>11672</v>
      </c>
      <c r="D1241" s="63" t="e">
        <f>VLOOKUP(B1241,#REF!,3,0)</f>
        <v>#REF!</v>
      </c>
      <c r="E1241" s="63" t="s">
        <v>11950</v>
      </c>
      <c r="F1241" s="63" t="str">
        <f t="shared" si="19"/>
        <v>NON-SPECIFIC</v>
      </c>
    </row>
    <row r="1242" spans="1:6" x14ac:dyDescent="0.3">
      <c r="A1242" s="63" t="s">
        <v>5897</v>
      </c>
      <c r="B1242" s="63" t="s">
        <v>2535</v>
      </c>
      <c r="C1242" s="63" t="s">
        <v>11673</v>
      </c>
      <c r="D1242" s="63" t="e">
        <f>VLOOKUP(B1242,#REF!,3,0)</f>
        <v>#REF!</v>
      </c>
      <c r="E1242" s="63" t="s">
        <v>11950</v>
      </c>
      <c r="F1242" s="63" t="str">
        <f t="shared" si="19"/>
        <v>NON-SPECIFIC</v>
      </c>
    </row>
    <row r="1243" spans="1:6" x14ac:dyDescent="0.3">
      <c r="A1243" s="63" t="s">
        <v>5897</v>
      </c>
      <c r="B1243" s="63" t="s">
        <v>1803</v>
      </c>
      <c r="C1243" s="63" t="s">
        <v>11674</v>
      </c>
      <c r="D1243" s="63" t="e">
        <f>VLOOKUP(B1243,#REF!,3,0)</f>
        <v>#REF!</v>
      </c>
      <c r="E1243" s="63" t="s">
        <v>11950</v>
      </c>
      <c r="F1243" s="63" t="str">
        <f t="shared" si="19"/>
        <v>NON-SPECIFIC</v>
      </c>
    </row>
    <row r="1244" spans="1:6" x14ac:dyDescent="0.3">
      <c r="A1244" s="63" t="s">
        <v>5897</v>
      </c>
      <c r="B1244" s="63" t="s">
        <v>1847</v>
      </c>
      <c r="C1244" s="63" t="s">
        <v>11675</v>
      </c>
      <c r="D1244" s="63" t="e">
        <f>VLOOKUP(B1244,#REF!,3,0)</f>
        <v>#REF!</v>
      </c>
      <c r="E1244" s="63" t="s">
        <v>11950</v>
      </c>
      <c r="F1244" s="63" t="str">
        <f t="shared" si="19"/>
        <v>NON-SPECIFIC</v>
      </c>
    </row>
    <row r="1245" spans="1:6" x14ac:dyDescent="0.3">
      <c r="A1245" s="63" t="s">
        <v>5897</v>
      </c>
      <c r="B1245" s="63" t="s">
        <v>1791</v>
      </c>
      <c r="C1245" s="63" t="s">
        <v>11676</v>
      </c>
      <c r="D1245" s="63" t="e">
        <f>VLOOKUP(B1245,#REF!,3,0)</f>
        <v>#REF!</v>
      </c>
      <c r="E1245" s="63" t="s">
        <v>11950</v>
      </c>
      <c r="F1245" s="63" t="str">
        <f t="shared" si="19"/>
        <v>NON-SPECIFIC</v>
      </c>
    </row>
    <row r="1246" spans="1:6" x14ac:dyDescent="0.3">
      <c r="A1246" s="63" t="s">
        <v>5897</v>
      </c>
      <c r="B1246" s="63" t="s">
        <v>1789</v>
      </c>
      <c r="C1246" s="63" t="s">
        <v>11677</v>
      </c>
      <c r="D1246" s="63" t="e">
        <f>VLOOKUP(B1246,#REF!,3,0)</f>
        <v>#REF!</v>
      </c>
      <c r="E1246" s="63" t="s">
        <v>11950</v>
      </c>
      <c r="F1246" s="63" t="str">
        <f t="shared" si="19"/>
        <v>NON-SPECIFIC</v>
      </c>
    </row>
    <row r="1247" spans="1:6" x14ac:dyDescent="0.3">
      <c r="A1247" s="63" t="s">
        <v>5897</v>
      </c>
      <c r="B1247" s="63" t="s">
        <v>1783</v>
      </c>
      <c r="C1247" s="63" t="s">
        <v>11678</v>
      </c>
      <c r="D1247" s="63" t="e">
        <f>VLOOKUP(B1247,#REF!,3,0)</f>
        <v>#REF!</v>
      </c>
      <c r="E1247" s="63" t="s">
        <v>11950</v>
      </c>
      <c r="F1247" s="63" t="str">
        <f t="shared" si="19"/>
        <v>NON-SPECIFIC</v>
      </c>
    </row>
    <row r="1248" spans="1:6" x14ac:dyDescent="0.3">
      <c r="A1248" s="63" t="s">
        <v>5897</v>
      </c>
      <c r="B1248" s="63" t="s">
        <v>1785</v>
      </c>
      <c r="C1248" s="63" t="s">
        <v>11679</v>
      </c>
      <c r="D1248" s="63" t="e">
        <f>VLOOKUP(B1248,#REF!,3,0)</f>
        <v>#REF!</v>
      </c>
      <c r="E1248" s="63" t="s">
        <v>11950</v>
      </c>
      <c r="F1248" s="63" t="str">
        <f t="shared" si="19"/>
        <v>NON-SPECIFIC</v>
      </c>
    </row>
    <row r="1249" spans="1:6" x14ac:dyDescent="0.3">
      <c r="A1249" s="63" t="s">
        <v>5897</v>
      </c>
      <c r="B1249" s="63" t="s">
        <v>1787</v>
      </c>
      <c r="C1249" s="63" t="s">
        <v>11680</v>
      </c>
      <c r="D1249" s="63" t="e">
        <f>VLOOKUP(B1249,#REF!,3,0)</f>
        <v>#REF!</v>
      </c>
      <c r="E1249" s="63" t="s">
        <v>11950</v>
      </c>
      <c r="F1249" s="63" t="str">
        <f t="shared" si="19"/>
        <v>NON-SPECIFIC</v>
      </c>
    </row>
    <row r="1250" spans="1:6" x14ac:dyDescent="0.3">
      <c r="A1250" s="63" t="s">
        <v>5897</v>
      </c>
      <c r="B1250" s="63" t="s">
        <v>1792</v>
      </c>
      <c r="C1250" s="63" t="s">
        <v>11681</v>
      </c>
      <c r="D1250" s="63" t="e">
        <f>VLOOKUP(B1250,#REF!,3,0)</f>
        <v>#REF!</v>
      </c>
      <c r="E1250" s="63" t="s">
        <v>11950</v>
      </c>
      <c r="F1250" s="63" t="str">
        <f t="shared" si="19"/>
        <v>NON-SPECIFIC</v>
      </c>
    </row>
    <row r="1251" spans="1:6" x14ac:dyDescent="0.3">
      <c r="A1251" s="63" t="s">
        <v>5897</v>
      </c>
      <c r="B1251" s="63" t="s">
        <v>1790</v>
      </c>
      <c r="C1251" s="63" t="s">
        <v>11682</v>
      </c>
      <c r="D1251" s="63" t="e">
        <f>VLOOKUP(B1251,#REF!,3,0)</f>
        <v>#REF!</v>
      </c>
      <c r="E1251" s="63" t="s">
        <v>11950</v>
      </c>
      <c r="F1251" s="63" t="str">
        <f t="shared" si="19"/>
        <v>NON-SPECIFIC</v>
      </c>
    </row>
    <row r="1252" spans="1:6" x14ac:dyDescent="0.3">
      <c r="A1252" s="63" t="s">
        <v>5897</v>
      </c>
      <c r="B1252" s="63" t="s">
        <v>1784</v>
      </c>
      <c r="C1252" s="63" t="s">
        <v>11683</v>
      </c>
      <c r="D1252" s="63" t="e">
        <f>VLOOKUP(B1252,#REF!,3,0)</f>
        <v>#REF!</v>
      </c>
      <c r="E1252" s="63" t="s">
        <v>11950</v>
      </c>
      <c r="F1252" s="63" t="str">
        <f t="shared" si="19"/>
        <v>NON-SPECIFIC</v>
      </c>
    </row>
    <row r="1253" spans="1:6" x14ac:dyDescent="0.3">
      <c r="A1253" s="63" t="s">
        <v>5897</v>
      </c>
      <c r="B1253" s="63" t="s">
        <v>1786</v>
      </c>
      <c r="C1253" s="63" t="s">
        <v>11684</v>
      </c>
      <c r="D1253" s="63" t="e">
        <f>VLOOKUP(B1253,#REF!,3,0)</f>
        <v>#REF!</v>
      </c>
      <c r="E1253" s="63" t="s">
        <v>11950</v>
      </c>
      <c r="F1253" s="63" t="str">
        <f t="shared" si="19"/>
        <v>NON-SPECIFIC</v>
      </c>
    </row>
    <row r="1254" spans="1:6" x14ac:dyDescent="0.3">
      <c r="A1254" s="63" t="s">
        <v>5897</v>
      </c>
      <c r="B1254" s="63" t="s">
        <v>1788</v>
      </c>
      <c r="C1254" s="63" t="s">
        <v>11685</v>
      </c>
      <c r="D1254" s="63" t="e">
        <f>VLOOKUP(B1254,#REF!,3,0)</f>
        <v>#REF!</v>
      </c>
      <c r="E1254" s="63" t="s">
        <v>11950</v>
      </c>
      <c r="F1254" s="63" t="str">
        <f t="shared" si="19"/>
        <v>NON-SPECIFIC</v>
      </c>
    </row>
    <row r="1255" spans="1:6" x14ac:dyDescent="0.3">
      <c r="A1255" s="63" t="s">
        <v>5897</v>
      </c>
      <c r="B1255" s="63" t="s">
        <v>1793</v>
      </c>
      <c r="C1255" s="63" t="s">
        <v>11686</v>
      </c>
      <c r="D1255" s="63" t="e">
        <f>VLOOKUP(B1255,#REF!,3,0)</f>
        <v>#REF!</v>
      </c>
      <c r="E1255" s="63" t="s">
        <v>11950</v>
      </c>
      <c r="F1255" s="63" t="str">
        <f t="shared" si="19"/>
        <v>NON-SPECIFIC</v>
      </c>
    </row>
    <row r="1256" spans="1:6" x14ac:dyDescent="0.3">
      <c r="A1256" s="63" t="s">
        <v>5897</v>
      </c>
      <c r="B1256" s="63" t="s">
        <v>1799</v>
      </c>
      <c r="C1256" s="63" t="s">
        <v>11687</v>
      </c>
      <c r="D1256" s="63" t="e">
        <f>VLOOKUP(B1256,#REF!,3,0)</f>
        <v>#REF!</v>
      </c>
      <c r="E1256" s="63" t="s">
        <v>11950</v>
      </c>
      <c r="F1256" s="63" t="str">
        <f t="shared" si="19"/>
        <v>NON-SPECIFIC</v>
      </c>
    </row>
    <row r="1257" spans="1:6" x14ac:dyDescent="0.3">
      <c r="A1257" s="63" t="s">
        <v>5897</v>
      </c>
      <c r="B1257" s="63" t="s">
        <v>1801</v>
      </c>
      <c r="C1257" s="63" t="s">
        <v>11688</v>
      </c>
      <c r="D1257" s="63" t="e">
        <f>VLOOKUP(B1257,#REF!,3,0)</f>
        <v>#REF!</v>
      </c>
      <c r="E1257" s="63" t="s">
        <v>11950</v>
      </c>
      <c r="F1257" s="63" t="str">
        <f t="shared" si="19"/>
        <v>NON-SPECIFIC</v>
      </c>
    </row>
    <row r="1258" spans="1:6" x14ac:dyDescent="0.3">
      <c r="A1258" s="63" t="s">
        <v>5897</v>
      </c>
      <c r="B1258" s="63" t="s">
        <v>1797</v>
      </c>
      <c r="C1258" s="63" t="s">
        <v>11689</v>
      </c>
      <c r="D1258" s="63" t="e">
        <f>VLOOKUP(B1258,#REF!,3,0)</f>
        <v>#REF!</v>
      </c>
      <c r="E1258" s="63" t="s">
        <v>11950</v>
      </c>
      <c r="F1258" s="63" t="str">
        <f t="shared" si="19"/>
        <v>NON-SPECIFIC</v>
      </c>
    </row>
    <row r="1259" spans="1:6" x14ac:dyDescent="0.3">
      <c r="A1259" s="63" t="s">
        <v>5897</v>
      </c>
      <c r="B1259" s="63" t="s">
        <v>1795</v>
      </c>
      <c r="C1259" s="63" t="s">
        <v>11690</v>
      </c>
      <c r="D1259" s="63" t="e">
        <f>VLOOKUP(B1259,#REF!,3,0)</f>
        <v>#REF!</v>
      </c>
      <c r="E1259" s="63" t="s">
        <v>11950</v>
      </c>
      <c r="F1259" s="63" t="str">
        <f t="shared" si="19"/>
        <v>NON-SPECIFIC</v>
      </c>
    </row>
    <row r="1260" spans="1:6" x14ac:dyDescent="0.3">
      <c r="A1260" s="63" t="s">
        <v>5897</v>
      </c>
      <c r="B1260" s="63" t="s">
        <v>1794</v>
      </c>
      <c r="C1260" s="63" t="s">
        <v>11691</v>
      </c>
      <c r="D1260" s="63" t="e">
        <f>VLOOKUP(B1260,#REF!,3,0)</f>
        <v>#REF!</v>
      </c>
      <c r="E1260" s="63" t="s">
        <v>11950</v>
      </c>
      <c r="F1260" s="63" t="str">
        <f t="shared" si="19"/>
        <v>NON-SPECIFIC</v>
      </c>
    </row>
    <row r="1261" spans="1:6" x14ac:dyDescent="0.3">
      <c r="A1261" s="63" t="s">
        <v>5897</v>
      </c>
      <c r="B1261" s="63" t="s">
        <v>1800</v>
      </c>
      <c r="C1261" s="63" t="s">
        <v>11692</v>
      </c>
      <c r="D1261" s="63" t="e">
        <f>VLOOKUP(B1261,#REF!,3,0)</f>
        <v>#REF!</v>
      </c>
      <c r="E1261" s="63" t="s">
        <v>11950</v>
      </c>
      <c r="F1261" s="63" t="str">
        <f t="shared" si="19"/>
        <v>NON-SPECIFIC</v>
      </c>
    </row>
    <row r="1262" spans="1:6" x14ac:dyDescent="0.3">
      <c r="A1262" s="63" t="s">
        <v>5897</v>
      </c>
      <c r="B1262" s="63" t="s">
        <v>1802</v>
      </c>
      <c r="C1262" s="63" t="s">
        <v>11693</v>
      </c>
      <c r="D1262" s="63" t="e">
        <f>VLOOKUP(B1262,#REF!,3,0)</f>
        <v>#REF!</v>
      </c>
      <c r="E1262" s="63" t="s">
        <v>11950</v>
      </c>
      <c r="F1262" s="63" t="str">
        <f t="shared" si="19"/>
        <v>NON-SPECIFIC</v>
      </c>
    </row>
    <row r="1263" spans="1:6" x14ac:dyDescent="0.3">
      <c r="A1263" s="63" t="s">
        <v>5897</v>
      </c>
      <c r="B1263" s="63" t="s">
        <v>1798</v>
      </c>
      <c r="C1263" s="63" t="s">
        <v>11694</v>
      </c>
      <c r="D1263" s="63" t="e">
        <f>VLOOKUP(B1263,#REF!,3,0)</f>
        <v>#REF!</v>
      </c>
      <c r="E1263" s="63" t="s">
        <v>11950</v>
      </c>
      <c r="F1263" s="63" t="str">
        <f t="shared" si="19"/>
        <v>NON-SPECIFIC</v>
      </c>
    </row>
    <row r="1264" spans="1:6" x14ac:dyDescent="0.3">
      <c r="A1264" s="63" t="s">
        <v>5897</v>
      </c>
      <c r="B1264" s="63" t="s">
        <v>1796</v>
      </c>
      <c r="C1264" s="63" t="s">
        <v>11695</v>
      </c>
      <c r="D1264" s="63" t="e">
        <f>VLOOKUP(B1264,#REF!,3,0)</f>
        <v>#REF!</v>
      </c>
      <c r="E1264" s="63" t="s">
        <v>11950</v>
      </c>
      <c r="F1264" s="63" t="str">
        <f t="shared" si="19"/>
        <v>NON-SPECIFIC</v>
      </c>
    </row>
    <row r="1265" spans="1:6" x14ac:dyDescent="0.3">
      <c r="A1265" s="63" t="s">
        <v>5897</v>
      </c>
      <c r="B1265" s="63" t="s">
        <v>1771</v>
      </c>
      <c r="C1265" s="63" t="s">
        <v>11696</v>
      </c>
      <c r="D1265" s="63" t="e">
        <f>VLOOKUP(B1265,#REF!,3,0)</f>
        <v>#REF!</v>
      </c>
      <c r="E1265" s="63" t="s">
        <v>11950</v>
      </c>
      <c r="F1265" s="63" t="str">
        <f t="shared" si="19"/>
        <v>NON-SPECIFIC</v>
      </c>
    </row>
    <row r="1266" spans="1:6" x14ac:dyDescent="0.3">
      <c r="A1266" s="63" t="s">
        <v>5897</v>
      </c>
      <c r="B1266" s="63" t="s">
        <v>1767</v>
      </c>
      <c r="C1266" s="63" t="s">
        <v>11697</v>
      </c>
      <c r="D1266" s="63" t="e">
        <f>VLOOKUP(B1266,#REF!,3,0)</f>
        <v>#REF!</v>
      </c>
      <c r="E1266" s="63" t="s">
        <v>11950</v>
      </c>
      <c r="F1266" s="63" t="str">
        <f t="shared" si="19"/>
        <v>NON-SPECIFIC</v>
      </c>
    </row>
    <row r="1267" spans="1:6" x14ac:dyDescent="0.3">
      <c r="A1267" s="63" t="s">
        <v>5897</v>
      </c>
      <c r="B1267" s="63" t="s">
        <v>1755</v>
      </c>
      <c r="C1267" s="63" t="s">
        <v>11698</v>
      </c>
      <c r="D1267" s="63" t="e">
        <f>VLOOKUP(B1267,#REF!,3,0)</f>
        <v>#REF!</v>
      </c>
      <c r="E1267" s="63" t="s">
        <v>11950</v>
      </c>
      <c r="F1267" s="63" t="str">
        <f t="shared" si="19"/>
        <v>NON-SPECIFIC</v>
      </c>
    </row>
    <row r="1268" spans="1:6" x14ac:dyDescent="0.3">
      <c r="A1268" s="63" t="s">
        <v>5897</v>
      </c>
      <c r="B1268" s="63" t="s">
        <v>1759</v>
      </c>
      <c r="C1268" s="63" t="s">
        <v>11699</v>
      </c>
      <c r="D1268" s="63" t="e">
        <f>VLOOKUP(B1268,#REF!,3,0)</f>
        <v>#REF!</v>
      </c>
      <c r="E1268" s="63" t="s">
        <v>11950</v>
      </c>
      <c r="F1268" s="63" t="str">
        <f t="shared" si="19"/>
        <v>NON-SPECIFIC</v>
      </c>
    </row>
    <row r="1269" spans="1:6" x14ac:dyDescent="0.3">
      <c r="A1269" s="63" t="s">
        <v>5897</v>
      </c>
      <c r="B1269" s="63" t="s">
        <v>1763</v>
      </c>
      <c r="C1269" s="63" t="s">
        <v>11700</v>
      </c>
      <c r="D1269" s="63" t="e">
        <f>VLOOKUP(B1269,#REF!,3,0)</f>
        <v>#REF!</v>
      </c>
      <c r="E1269" s="63" t="s">
        <v>11950</v>
      </c>
      <c r="F1269" s="63" t="str">
        <f t="shared" si="19"/>
        <v>NON-SPECIFIC</v>
      </c>
    </row>
    <row r="1270" spans="1:6" x14ac:dyDescent="0.3">
      <c r="A1270" s="63" t="s">
        <v>5897</v>
      </c>
      <c r="B1270" s="63" t="s">
        <v>1775</v>
      </c>
      <c r="C1270" s="63" t="s">
        <v>11701</v>
      </c>
      <c r="D1270" s="63" t="e">
        <f>VLOOKUP(B1270,#REF!,3,0)</f>
        <v>#REF!</v>
      </c>
      <c r="E1270" s="63" t="s">
        <v>11950</v>
      </c>
      <c r="F1270" s="63" t="str">
        <f t="shared" si="19"/>
        <v>NON-SPECIFIC</v>
      </c>
    </row>
    <row r="1271" spans="1:6" x14ac:dyDescent="0.3">
      <c r="A1271" s="63" t="s">
        <v>5897</v>
      </c>
      <c r="B1271" s="63" t="s">
        <v>1772</v>
      </c>
      <c r="C1271" s="63" t="s">
        <v>11702</v>
      </c>
      <c r="D1271" s="63" t="e">
        <f>VLOOKUP(B1271,#REF!,3,0)</f>
        <v>#REF!</v>
      </c>
      <c r="E1271" s="63" t="s">
        <v>11950</v>
      </c>
      <c r="F1271" s="63" t="str">
        <f t="shared" si="19"/>
        <v>NON-SPECIFIC</v>
      </c>
    </row>
    <row r="1272" spans="1:6" x14ac:dyDescent="0.3">
      <c r="A1272" s="63" t="s">
        <v>5897</v>
      </c>
      <c r="B1272" s="63" t="s">
        <v>1768</v>
      </c>
      <c r="C1272" s="63" t="s">
        <v>11703</v>
      </c>
      <c r="D1272" s="63" t="e">
        <f>VLOOKUP(B1272,#REF!,3,0)</f>
        <v>#REF!</v>
      </c>
      <c r="E1272" s="63" t="s">
        <v>11950</v>
      </c>
      <c r="F1272" s="63" t="str">
        <f t="shared" si="19"/>
        <v>NON-SPECIFIC</v>
      </c>
    </row>
    <row r="1273" spans="1:6" x14ac:dyDescent="0.3">
      <c r="A1273" s="63" t="s">
        <v>5897</v>
      </c>
      <c r="B1273" s="63" t="s">
        <v>1756</v>
      </c>
      <c r="C1273" s="63" t="s">
        <v>11704</v>
      </c>
      <c r="D1273" s="63" t="e">
        <f>VLOOKUP(B1273,#REF!,3,0)</f>
        <v>#REF!</v>
      </c>
      <c r="E1273" s="63" t="s">
        <v>11950</v>
      </c>
      <c r="F1273" s="63" t="str">
        <f t="shared" si="19"/>
        <v>NON-SPECIFIC</v>
      </c>
    </row>
    <row r="1274" spans="1:6" x14ac:dyDescent="0.3">
      <c r="A1274" s="63" t="s">
        <v>5897</v>
      </c>
      <c r="B1274" s="63" t="s">
        <v>1760</v>
      </c>
      <c r="C1274" s="63" t="s">
        <v>11705</v>
      </c>
      <c r="D1274" s="63" t="e">
        <f>VLOOKUP(B1274,#REF!,3,0)</f>
        <v>#REF!</v>
      </c>
      <c r="E1274" s="63" t="s">
        <v>11950</v>
      </c>
      <c r="F1274" s="63" t="str">
        <f t="shared" ref="F1274:F1335" si="20">A1274</f>
        <v>NON-SPECIFIC</v>
      </c>
    </row>
    <row r="1275" spans="1:6" x14ac:dyDescent="0.3">
      <c r="A1275" s="63" t="s">
        <v>5897</v>
      </c>
      <c r="B1275" s="63" t="s">
        <v>1764</v>
      </c>
      <c r="C1275" s="63" t="s">
        <v>11706</v>
      </c>
      <c r="D1275" s="63" t="e">
        <f>VLOOKUP(B1275,#REF!,3,0)</f>
        <v>#REF!</v>
      </c>
      <c r="E1275" s="63" t="s">
        <v>11950</v>
      </c>
      <c r="F1275" s="63" t="str">
        <f t="shared" si="20"/>
        <v>NON-SPECIFIC</v>
      </c>
    </row>
    <row r="1276" spans="1:6" x14ac:dyDescent="0.3">
      <c r="A1276" s="63" t="s">
        <v>5897</v>
      </c>
      <c r="B1276" s="63" t="s">
        <v>1776</v>
      </c>
      <c r="C1276" s="63" t="s">
        <v>11707</v>
      </c>
      <c r="D1276" s="63" t="e">
        <f>VLOOKUP(B1276,#REF!,3,0)</f>
        <v>#REF!</v>
      </c>
      <c r="E1276" s="63" t="s">
        <v>11950</v>
      </c>
      <c r="F1276" s="63" t="str">
        <f t="shared" si="20"/>
        <v>NON-SPECIFIC</v>
      </c>
    </row>
    <row r="1277" spans="1:6" x14ac:dyDescent="0.3">
      <c r="A1277" s="63" t="s">
        <v>5897</v>
      </c>
      <c r="B1277" s="63" t="s">
        <v>1779</v>
      </c>
      <c r="C1277" s="63" t="s">
        <v>11708</v>
      </c>
      <c r="D1277" s="63" t="e">
        <f>VLOOKUP(B1277,#REF!,3,0)</f>
        <v>#REF!</v>
      </c>
      <c r="E1277" s="63" t="s">
        <v>11950</v>
      </c>
      <c r="F1277" s="63" t="str">
        <f t="shared" si="20"/>
        <v>NON-SPECIFIC</v>
      </c>
    </row>
    <row r="1278" spans="1:6" x14ac:dyDescent="0.3">
      <c r="A1278" s="63" t="s">
        <v>5897</v>
      </c>
      <c r="B1278" s="63" t="s">
        <v>1780</v>
      </c>
      <c r="C1278" s="63" t="s">
        <v>11709</v>
      </c>
      <c r="D1278" s="63" t="e">
        <f>VLOOKUP(B1278,#REF!,3,0)</f>
        <v>#REF!</v>
      </c>
      <c r="E1278" s="63" t="s">
        <v>11950</v>
      </c>
      <c r="F1278" s="63" t="str">
        <f t="shared" si="20"/>
        <v>NON-SPECIFIC</v>
      </c>
    </row>
    <row r="1279" spans="1:6" x14ac:dyDescent="0.3">
      <c r="A1279" s="63" t="s">
        <v>5897</v>
      </c>
      <c r="B1279" s="63" t="s">
        <v>1757</v>
      </c>
      <c r="C1279" s="63" t="s">
        <v>11710</v>
      </c>
      <c r="D1279" s="63" t="e">
        <f>VLOOKUP(B1279,#REF!,3,0)</f>
        <v>#REF!</v>
      </c>
      <c r="E1279" s="63" t="s">
        <v>11950</v>
      </c>
      <c r="F1279" s="63" t="str">
        <f t="shared" si="20"/>
        <v>NON-SPECIFIC</v>
      </c>
    </row>
    <row r="1280" spans="1:6" x14ac:dyDescent="0.3">
      <c r="A1280" s="63" t="s">
        <v>5897</v>
      </c>
      <c r="B1280" s="63" t="s">
        <v>1758</v>
      </c>
      <c r="C1280" s="63" t="s">
        <v>11711</v>
      </c>
      <c r="D1280" s="63" t="e">
        <f>VLOOKUP(B1280,#REF!,3,0)</f>
        <v>#REF!</v>
      </c>
      <c r="E1280" s="63" t="s">
        <v>11950</v>
      </c>
      <c r="F1280" s="63" t="str">
        <f t="shared" si="20"/>
        <v>NON-SPECIFIC</v>
      </c>
    </row>
    <row r="1281" spans="1:6" x14ac:dyDescent="0.3">
      <c r="A1281" s="63" t="s">
        <v>5897</v>
      </c>
      <c r="B1281" s="63" t="s">
        <v>1777</v>
      </c>
      <c r="C1281" s="63" t="s">
        <v>11712</v>
      </c>
      <c r="D1281" s="63" t="e">
        <f>VLOOKUP(B1281,#REF!,3,0)</f>
        <v>#REF!</v>
      </c>
      <c r="E1281" s="63" t="s">
        <v>11950</v>
      </c>
      <c r="F1281" s="63" t="str">
        <f t="shared" si="20"/>
        <v>NON-SPECIFIC</v>
      </c>
    </row>
    <row r="1282" spans="1:6" x14ac:dyDescent="0.3">
      <c r="A1282" s="63" t="s">
        <v>5897</v>
      </c>
      <c r="B1282" s="63" t="s">
        <v>1778</v>
      </c>
      <c r="C1282" s="63" t="s">
        <v>11713</v>
      </c>
      <c r="D1282" s="63" t="e">
        <f>VLOOKUP(B1282,#REF!,3,0)</f>
        <v>#REF!</v>
      </c>
      <c r="E1282" s="63" t="s">
        <v>11950</v>
      </c>
      <c r="F1282" s="63" t="str">
        <f t="shared" si="20"/>
        <v>NON-SPECIFIC</v>
      </c>
    </row>
    <row r="1283" spans="1:6" x14ac:dyDescent="0.3">
      <c r="A1283" s="63" t="s">
        <v>5897</v>
      </c>
      <c r="B1283" s="63" t="s">
        <v>1761</v>
      </c>
      <c r="C1283" s="63" t="s">
        <v>11714</v>
      </c>
      <c r="D1283" s="63" t="e">
        <f>VLOOKUP(B1283,#REF!,3,0)</f>
        <v>#REF!</v>
      </c>
      <c r="E1283" s="63" t="s">
        <v>11950</v>
      </c>
      <c r="F1283" s="63" t="str">
        <f t="shared" si="20"/>
        <v>NON-SPECIFIC</v>
      </c>
    </row>
    <row r="1284" spans="1:6" x14ac:dyDescent="0.3">
      <c r="A1284" s="63" t="s">
        <v>5897</v>
      </c>
      <c r="B1284" s="63" t="s">
        <v>1762</v>
      </c>
      <c r="C1284" s="63" t="s">
        <v>11715</v>
      </c>
      <c r="D1284" s="63" t="e">
        <f>VLOOKUP(B1284,#REF!,3,0)</f>
        <v>#REF!</v>
      </c>
      <c r="E1284" s="63" t="s">
        <v>11950</v>
      </c>
      <c r="F1284" s="63" t="str">
        <f t="shared" si="20"/>
        <v>NON-SPECIFIC</v>
      </c>
    </row>
    <row r="1285" spans="1:6" x14ac:dyDescent="0.3">
      <c r="A1285" s="63" t="s">
        <v>5897</v>
      </c>
      <c r="B1285" s="63" t="s">
        <v>1765</v>
      </c>
      <c r="C1285" s="63" t="s">
        <v>11716</v>
      </c>
      <c r="D1285" s="63" t="e">
        <f>VLOOKUP(B1285,#REF!,3,0)</f>
        <v>#REF!</v>
      </c>
      <c r="E1285" s="63" t="s">
        <v>11950</v>
      </c>
      <c r="F1285" s="63" t="str">
        <f t="shared" si="20"/>
        <v>NON-SPECIFIC</v>
      </c>
    </row>
    <row r="1286" spans="1:6" x14ac:dyDescent="0.3">
      <c r="A1286" s="63" t="s">
        <v>5897</v>
      </c>
      <c r="B1286" s="63" t="s">
        <v>1766</v>
      </c>
      <c r="C1286" s="63" t="s">
        <v>11717</v>
      </c>
      <c r="D1286" s="63" t="e">
        <f>VLOOKUP(B1286,#REF!,3,0)</f>
        <v>#REF!</v>
      </c>
      <c r="E1286" s="63" t="s">
        <v>11950</v>
      </c>
      <c r="F1286" s="63" t="str">
        <f t="shared" si="20"/>
        <v>NON-SPECIFIC</v>
      </c>
    </row>
    <row r="1287" spans="1:6" x14ac:dyDescent="0.3">
      <c r="A1287" s="63" t="s">
        <v>5897</v>
      </c>
      <c r="B1287" s="63" t="s">
        <v>1769</v>
      </c>
      <c r="C1287" s="63" t="s">
        <v>11718</v>
      </c>
      <c r="D1287" s="63" t="e">
        <f>VLOOKUP(B1287,#REF!,3,0)</f>
        <v>#REF!</v>
      </c>
      <c r="E1287" s="63" t="s">
        <v>11950</v>
      </c>
      <c r="F1287" s="63" t="str">
        <f t="shared" si="20"/>
        <v>NON-SPECIFIC</v>
      </c>
    </row>
    <row r="1288" spans="1:6" x14ac:dyDescent="0.3">
      <c r="A1288" s="63" t="s">
        <v>5897</v>
      </c>
      <c r="B1288" s="63" t="s">
        <v>1770</v>
      </c>
      <c r="C1288" s="63" t="s">
        <v>11719</v>
      </c>
      <c r="D1288" s="63" t="e">
        <f>VLOOKUP(B1288,#REF!,3,0)</f>
        <v>#REF!</v>
      </c>
      <c r="E1288" s="63" t="s">
        <v>11950</v>
      </c>
      <c r="F1288" s="63" t="str">
        <f t="shared" si="20"/>
        <v>NON-SPECIFIC</v>
      </c>
    </row>
    <row r="1289" spans="1:6" x14ac:dyDescent="0.3">
      <c r="A1289" s="63" t="s">
        <v>5897</v>
      </c>
      <c r="B1289" s="63" t="s">
        <v>1773</v>
      </c>
      <c r="C1289" s="63" t="s">
        <v>11720</v>
      </c>
      <c r="D1289" s="63" t="e">
        <f>VLOOKUP(B1289,#REF!,3,0)</f>
        <v>#REF!</v>
      </c>
      <c r="E1289" s="63" t="s">
        <v>11950</v>
      </c>
      <c r="F1289" s="63" t="str">
        <f t="shared" si="20"/>
        <v>NON-SPECIFIC</v>
      </c>
    </row>
    <row r="1290" spans="1:6" x14ac:dyDescent="0.3">
      <c r="A1290" s="63" t="s">
        <v>5897</v>
      </c>
      <c r="B1290" s="63" t="s">
        <v>1774</v>
      </c>
      <c r="C1290" s="63" t="s">
        <v>11721</v>
      </c>
      <c r="D1290" s="63" t="e">
        <f>VLOOKUP(B1290,#REF!,3,0)</f>
        <v>#REF!</v>
      </c>
      <c r="E1290" s="63" t="s">
        <v>11950</v>
      </c>
      <c r="F1290" s="63" t="str">
        <f t="shared" si="20"/>
        <v>NON-SPECIFIC</v>
      </c>
    </row>
    <row r="1291" spans="1:6" x14ac:dyDescent="0.3">
      <c r="A1291" s="63" t="s">
        <v>5897</v>
      </c>
      <c r="B1291" s="63" t="s">
        <v>1781</v>
      </c>
      <c r="C1291" s="63" t="s">
        <v>11722</v>
      </c>
      <c r="D1291" s="63" t="e">
        <f>VLOOKUP(B1291,#REF!,3,0)</f>
        <v>#REF!</v>
      </c>
      <c r="E1291" s="63" t="s">
        <v>11950</v>
      </c>
      <c r="F1291" s="63" t="str">
        <f t="shared" si="20"/>
        <v>NON-SPECIFIC</v>
      </c>
    </row>
    <row r="1292" spans="1:6" x14ac:dyDescent="0.3">
      <c r="A1292" s="63" t="s">
        <v>5897</v>
      </c>
      <c r="B1292" s="63" t="s">
        <v>1782</v>
      </c>
      <c r="C1292" s="63" t="s">
        <v>11723</v>
      </c>
      <c r="D1292" s="63" t="e">
        <f>VLOOKUP(B1292,#REF!,3,0)</f>
        <v>#REF!</v>
      </c>
      <c r="E1292" s="63" t="s">
        <v>11950</v>
      </c>
      <c r="F1292" s="63" t="str">
        <f t="shared" si="20"/>
        <v>NON-SPECIFIC</v>
      </c>
    </row>
    <row r="1293" spans="1:6" x14ac:dyDescent="0.3">
      <c r="A1293" s="63" t="s">
        <v>5897</v>
      </c>
      <c r="B1293" s="63" t="s">
        <v>2198</v>
      </c>
      <c r="C1293" s="63" t="s">
        <v>11724</v>
      </c>
      <c r="D1293" s="63" t="e">
        <f>VLOOKUP(B1293,#REF!,3,0)</f>
        <v>#REF!</v>
      </c>
      <c r="E1293" s="63" t="s">
        <v>11950</v>
      </c>
      <c r="F1293" s="63" t="str">
        <f t="shared" si="20"/>
        <v>NON-SPECIFIC</v>
      </c>
    </row>
    <row r="1294" spans="1:6" x14ac:dyDescent="0.3">
      <c r="A1294" s="63" t="s">
        <v>170</v>
      </c>
      <c r="B1294" t="s">
        <v>4543</v>
      </c>
      <c r="C1294" t="s">
        <v>6397</v>
      </c>
      <c r="D1294">
        <f>VLOOKUP(B1294,Tabela2918[[PN]:[VALOR]],3,0)</f>
        <v>0</v>
      </c>
      <c r="E1294" s="63" t="s">
        <v>11873</v>
      </c>
      <c r="F1294" s="63" t="str">
        <f t="shared" si="20"/>
        <v>Online Services</v>
      </c>
    </row>
    <row r="1295" spans="1:6" x14ac:dyDescent="0.3">
      <c r="A1295" s="63" t="s">
        <v>170</v>
      </c>
      <c r="B1295" t="s">
        <v>4476</v>
      </c>
      <c r="C1295" t="s">
        <v>6398</v>
      </c>
      <c r="D1295">
        <f>VLOOKUP(B1295,Tabela2918[[PN]:[VALOR]],3,0)</f>
        <v>0</v>
      </c>
      <c r="E1295" s="63" t="s">
        <v>11873</v>
      </c>
      <c r="F1295" s="63" t="str">
        <f t="shared" si="20"/>
        <v>Online Services</v>
      </c>
    </row>
    <row r="1296" spans="1:6" x14ac:dyDescent="0.3">
      <c r="A1296" s="63" t="s">
        <v>170</v>
      </c>
      <c r="B1296" t="s">
        <v>4500</v>
      </c>
      <c r="C1296" t="s">
        <v>6399</v>
      </c>
      <c r="D1296">
        <f>VLOOKUP(B1296,Tabela2918[[PN]:[VALOR]],3,0)</f>
        <v>0</v>
      </c>
      <c r="E1296" s="63" t="s">
        <v>11873</v>
      </c>
      <c r="F1296" s="63" t="str">
        <f t="shared" si="20"/>
        <v>Online Services</v>
      </c>
    </row>
    <row r="1297" spans="1:6" x14ac:dyDescent="0.3">
      <c r="A1297" s="63" t="s">
        <v>170</v>
      </c>
      <c r="B1297" t="s">
        <v>4446</v>
      </c>
      <c r="C1297" t="s">
        <v>6400</v>
      </c>
      <c r="D1297">
        <f>VLOOKUP(B1297,Tabela2918[[PN]:[VALOR]],3,0)</f>
        <v>0</v>
      </c>
      <c r="E1297" s="63" t="s">
        <v>11873</v>
      </c>
      <c r="F1297" s="63" t="str">
        <f t="shared" si="20"/>
        <v>Online Services</v>
      </c>
    </row>
    <row r="1298" spans="1:6" x14ac:dyDescent="0.3">
      <c r="A1298" s="63" t="s">
        <v>170</v>
      </c>
      <c r="B1298" t="s">
        <v>4502</v>
      </c>
      <c r="C1298" t="s">
        <v>6401</v>
      </c>
      <c r="D1298">
        <f>VLOOKUP(B1298,Tabela2918[[PN]:[VALOR]],3,0)</f>
        <v>0</v>
      </c>
      <c r="E1298" s="63" t="s">
        <v>11873</v>
      </c>
      <c r="F1298" s="63" t="str">
        <f t="shared" si="20"/>
        <v>Online Services</v>
      </c>
    </row>
    <row r="1299" spans="1:6" x14ac:dyDescent="0.3">
      <c r="A1299" s="63" t="s">
        <v>170</v>
      </c>
      <c r="B1299" t="s">
        <v>4541</v>
      </c>
      <c r="C1299" t="s">
        <v>6402</v>
      </c>
      <c r="D1299">
        <f>VLOOKUP(B1299,Tabela2918[[PN]:[VALOR]],3,0)</f>
        <v>0</v>
      </c>
      <c r="E1299" s="63" t="s">
        <v>11873</v>
      </c>
      <c r="F1299" s="63" t="str">
        <f t="shared" si="20"/>
        <v>Online Services</v>
      </c>
    </row>
    <row r="1300" spans="1:6" x14ac:dyDescent="0.3">
      <c r="A1300" s="63" t="s">
        <v>5897</v>
      </c>
      <c r="B1300" t="s">
        <v>6254</v>
      </c>
      <c r="C1300" t="s">
        <v>6255</v>
      </c>
      <c r="D1300" t="e">
        <f>VLOOKUP(B1300,Tabela2918[[PN]:[VALOR]],3,0)</f>
        <v>#N/A</v>
      </c>
      <c r="E1300" s="63" t="s">
        <v>11873</v>
      </c>
      <c r="F1300" s="63" t="str">
        <f t="shared" si="20"/>
        <v>NON-SPECIFIC</v>
      </c>
    </row>
    <row r="1301" spans="1:6" x14ac:dyDescent="0.3">
      <c r="A1301" s="63" t="s">
        <v>5897</v>
      </c>
      <c r="B1301" t="s">
        <v>6256</v>
      </c>
      <c r="C1301" t="s">
        <v>6257</v>
      </c>
      <c r="D1301" t="e">
        <f>VLOOKUP(B1301,Tabela2918[[PN]:[VALOR]],3,0)</f>
        <v>#N/A</v>
      </c>
      <c r="E1301" s="63" t="s">
        <v>11873</v>
      </c>
      <c r="F1301" s="63" t="str">
        <f t="shared" si="20"/>
        <v>NON-SPECIFIC</v>
      </c>
    </row>
    <row r="1302" spans="1:6" x14ac:dyDescent="0.3">
      <c r="A1302" s="63" t="s">
        <v>5897</v>
      </c>
      <c r="B1302" t="s">
        <v>6258</v>
      </c>
      <c r="C1302" t="s">
        <v>6259</v>
      </c>
      <c r="D1302" t="e">
        <f>VLOOKUP(B1302,Tabela2918[[PN]:[VALOR]],3,0)</f>
        <v>#N/A</v>
      </c>
      <c r="E1302" s="63" t="s">
        <v>11873</v>
      </c>
      <c r="F1302" s="63" t="str">
        <f t="shared" si="20"/>
        <v>NON-SPECIFIC</v>
      </c>
    </row>
    <row r="1303" spans="1:6" x14ac:dyDescent="0.3">
      <c r="A1303" s="63" t="s">
        <v>5897</v>
      </c>
      <c r="B1303" t="s">
        <v>6260</v>
      </c>
      <c r="C1303" t="s">
        <v>6261</v>
      </c>
      <c r="D1303" t="e">
        <f>VLOOKUP(B1303,Tabela2918[[PN]:[VALOR]],3,0)</f>
        <v>#N/A</v>
      </c>
      <c r="E1303" s="63" t="s">
        <v>11873</v>
      </c>
      <c r="F1303" s="63" t="str">
        <f t="shared" si="20"/>
        <v>NON-SPECIFIC</v>
      </c>
    </row>
    <row r="1304" spans="1:6" x14ac:dyDescent="0.3">
      <c r="A1304" s="63" t="s">
        <v>5897</v>
      </c>
      <c r="B1304" t="s">
        <v>6262</v>
      </c>
      <c r="C1304" t="s">
        <v>6263</v>
      </c>
      <c r="D1304" t="e">
        <f>VLOOKUP(B1304,Tabela2918[[PN]:[VALOR]],3,0)</f>
        <v>#N/A</v>
      </c>
      <c r="E1304" s="63" t="s">
        <v>11873</v>
      </c>
      <c r="F1304" s="63" t="str">
        <f t="shared" si="20"/>
        <v>NON-SPECIFIC</v>
      </c>
    </row>
    <row r="1305" spans="1:6" x14ac:dyDescent="0.3">
      <c r="A1305" s="63" t="s">
        <v>5897</v>
      </c>
      <c r="B1305" t="s">
        <v>6264</v>
      </c>
      <c r="C1305" t="s">
        <v>6265</v>
      </c>
      <c r="D1305" t="e">
        <f>VLOOKUP(B1305,Tabela2918[[PN]:[VALOR]],3,0)</f>
        <v>#N/A</v>
      </c>
      <c r="E1305" s="63" t="s">
        <v>11873</v>
      </c>
      <c r="F1305" s="63" t="str">
        <f t="shared" si="20"/>
        <v>NON-SPECIFIC</v>
      </c>
    </row>
    <row r="1306" spans="1:6" x14ac:dyDescent="0.3">
      <c r="A1306" s="63" t="s">
        <v>170</v>
      </c>
      <c r="B1306" t="s">
        <v>4499</v>
      </c>
      <c r="C1306" t="s">
        <v>6403</v>
      </c>
      <c r="D1306">
        <f>VLOOKUP(B1306,Tabela2918[[PN]:[VALOR]],3,0)</f>
        <v>0</v>
      </c>
      <c r="E1306" s="63" t="s">
        <v>11873</v>
      </c>
      <c r="F1306" s="63" t="str">
        <f t="shared" si="20"/>
        <v>Online Services</v>
      </c>
    </row>
    <row r="1307" spans="1:6" x14ac:dyDescent="0.3">
      <c r="A1307" s="63" t="s">
        <v>170</v>
      </c>
      <c r="B1307" t="s">
        <v>4522</v>
      </c>
      <c r="C1307" t="s">
        <v>6404</v>
      </c>
      <c r="D1307">
        <f>VLOOKUP(B1307,Tabela2918[[PN]:[VALOR]],3,0)</f>
        <v>0</v>
      </c>
      <c r="E1307" s="63" t="s">
        <v>11873</v>
      </c>
      <c r="F1307" s="63" t="str">
        <f t="shared" si="20"/>
        <v>Online Services</v>
      </c>
    </row>
    <row r="1308" spans="1:6" x14ac:dyDescent="0.3">
      <c r="A1308" s="63" t="s">
        <v>5897</v>
      </c>
      <c r="B1308" t="s">
        <v>11822</v>
      </c>
      <c r="C1308" t="s">
        <v>11823</v>
      </c>
      <c r="D1308" t="e">
        <f>VLOOKUP(B1308,Tabela2918[[PN]:[VALOR]],3,0)</f>
        <v>#N/A</v>
      </c>
      <c r="E1308" s="63" t="s">
        <v>11873</v>
      </c>
      <c r="F1308" s="63" t="str">
        <f t="shared" si="20"/>
        <v>NON-SPECIFIC</v>
      </c>
    </row>
    <row r="1309" spans="1:6" x14ac:dyDescent="0.3">
      <c r="A1309" s="63" t="s">
        <v>5897</v>
      </c>
      <c r="B1309" t="s">
        <v>11824</v>
      </c>
      <c r="C1309" t="s">
        <v>11825</v>
      </c>
      <c r="D1309" t="e">
        <f>VLOOKUP(B1309,Tabela2918[[PN]:[VALOR]],3,0)</f>
        <v>#N/A</v>
      </c>
      <c r="E1309" s="63" t="s">
        <v>11873</v>
      </c>
      <c r="F1309" s="63" t="str">
        <f t="shared" si="20"/>
        <v>NON-SPECIFIC</v>
      </c>
    </row>
    <row r="1310" spans="1:6" x14ac:dyDescent="0.3">
      <c r="A1310" s="63" t="s">
        <v>170</v>
      </c>
      <c r="B1310" t="s">
        <v>4488</v>
      </c>
      <c r="C1310" t="s">
        <v>6405</v>
      </c>
      <c r="D1310">
        <f>VLOOKUP(B1310,Tabela2918[[PN]:[VALOR]],3,0)</f>
        <v>0</v>
      </c>
      <c r="E1310" s="63" t="s">
        <v>11873</v>
      </c>
      <c r="F1310" s="63" t="str">
        <f t="shared" si="20"/>
        <v>Online Services</v>
      </c>
    </row>
    <row r="1311" spans="1:6" x14ac:dyDescent="0.3">
      <c r="A1311" s="63" t="s">
        <v>139</v>
      </c>
      <c r="B1311" t="s">
        <v>4486</v>
      </c>
      <c r="C1311" t="s">
        <v>6406</v>
      </c>
      <c r="D1311">
        <f>VLOOKUP(B1311,Tabela2918[[PN]:[VALOR]],3,0)</f>
        <v>5430.1612903225814</v>
      </c>
      <c r="E1311" s="63" t="s">
        <v>11873</v>
      </c>
      <c r="F1311" s="63" t="str">
        <f t="shared" si="20"/>
        <v>Software Licenses</v>
      </c>
    </row>
    <row r="1312" spans="1:6" x14ac:dyDescent="0.3">
      <c r="A1312" s="63" t="s">
        <v>139</v>
      </c>
      <c r="B1312" t="s">
        <v>4487</v>
      </c>
      <c r="C1312" t="s">
        <v>6407</v>
      </c>
      <c r="D1312">
        <f>VLOOKUP(B1312,Tabela2918[[PN]:[VALOR]],3,0)</f>
        <v>1357.5053763440862</v>
      </c>
      <c r="E1312" s="63" t="s">
        <v>11873</v>
      </c>
      <c r="F1312" s="63" t="str">
        <f t="shared" si="20"/>
        <v>Software Licenses</v>
      </c>
    </row>
    <row r="1313" spans="1:6" x14ac:dyDescent="0.3">
      <c r="A1313" s="63" t="s">
        <v>5897</v>
      </c>
      <c r="B1313" t="s">
        <v>11826</v>
      </c>
      <c r="C1313" t="s">
        <v>11827</v>
      </c>
      <c r="D1313" t="e">
        <f>VLOOKUP(B1313,Tabela2918[[PN]:[VALOR]],3,0)</f>
        <v>#N/A</v>
      </c>
      <c r="E1313" s="63" t="s">
        <v>11873</v>
      </c>
      <c r="F1313" s="63" t="str">
        <f t="shared" si="20"/>
        <v>NON-SPECIFIC</v>
      </c>
    </row>
    <row r="1314" spans="1:6" x14ac:dyDescent="0.3">
      <c r="A1314" s="63" t="s">
        <v>5897</v>
      </c>
      <c r="B1314" t="s">
        <v>11828</v>
      </c>
      <c r="C1314" t="s">
        <v>11829</v>
      </c>
      <c r="D1314" t="e">
        <f>VLOOKUP(B1314,Tabela2918[[PN]:[VALOR]],3,0)</f>
        <v>#N/A</v>
      </c>
      <c r="E1314" s="63" t="s">
        <v>11873</v>
      </c>
      <c r="F1314" s="63" t="str">
        <f t="shared" si="20"/>
        <v>NON-SPECIFIC</v>
      </c>
    </row>
    <row r="1315" spans="1:6" x14ac:dyDescent="0.3">
      <c r="A1315" s="63" t="s">
        <v>5897</v>
      </c>
      <c r="B1315" t="s">
        <v>11830</v>
      </c>
      <c r="C1315" t="s">
        <v>11831</v>
      </c>
      <c r="D1315" t="e">
        <f>VLOOKUP(B1315,Tabela2918[[PN]:[VALOR]],3,0)</f>
        <v>#N/A</v>
      </c>
      <c r="E1315" s="63" t="s">
        <v>11873</v>
      </c>
      <c r="F1315" s="63" t="str">
        <f t="shared" si="20"/>
        <v>NON-SPECIFIC</v>
      </c>
    </row>
    <row r="1316" spans="1:6" x14ac:dyDescent="0.3">
      <c r="A1316" s="63" t="s">
        <v>5897</v>
      </c>
      <c r="B1316" t="s">
        <v>11832</v>
      </c>
      <c r="C1316" t="s">
        <v>11833</v>
      </c>
      <c r="D1316" t="e">
        <f>VLOOKUP(B1316,Tabela2918[[PN]:[VALOR]],3,0)</f>
        <v>#N/A</v>
      </c>
      <c r="E1316" s="63" t="s">
        <v>11873</v>
      </c>
      <c r="F1316" s="63" t="str">
        <f t="shared" si="20"/>
        <v>NON-SPECIFIC</v>
      </c>
    </row>
    <row r="1317" spans="1:6" x14ac:dyDescent="0.3">
      <c r="A1317" s="63" t="s">
        <v>139</v>
      </c>
      <c r="B1317" t="s">
        <v>4479</v>
      </c>
      <c r="C1317" t="s">
        <v>6408</v>
      </c>
      <c r="D1317">
        <f>VLOOKUP(B1317,Tabela2918[[PN]:[VALOR]],3,0)</f>
        <v>517.74193548387098</v>
      </c>
      <c r="E1317" s="63" t="s">
        <v>11873</v>
      </c>
      <c r="F1317" s="63" t="str">
        <f t="shared" si="20"/>
        <v>Software Licenses</v>
      </c>
    </row>
    <row r="1318" spans="1:6" x14ac:dyDescent="0.3">
      <c r="A1318" s="63" t="s">
        <v>139</v>
      </c>
      <c r="B1318" t="s">
        <v>4480</v>
      </c>
      <c r="C1318" t="s">
        <v>6409</v>
      </c>
      <c r="D1318">
        <f>VLOOKUP(B1318,Tabela2918[[PN]:[VALOR]],3,0)</f>
        <v>669.88172043010763</v>
      </c>
      <c r="E1318" s="63" t="s">
        <v>11873</v>
      </c>
      <c r="F1318" s="63" t="str">
        <f t="shared" si="20"/>
        <v>Software Licenses</v>
      </c>
    </row>
    <row r="1319" spans="1:6" x14ac:dyDescent="0.3">
      <c r="A1319" s="63" t="s">
        <v>139</v>
      </c>
      <c r="B1319" t="s">
        <v>4481</v>
      </c>
      <c r="C1319" t="s">
        <v>6410</v>
      </c>
      <c r="D1319">
        <f>VLOOKUP(B1319,Tabela2918[[PN]:[VALOR]],3,0)</f>
        <v>129.3978494623656</v>
      </c>
      <c r="E1319" s="63" t="s">
        <v>11873</v>
      </c>
      <c r="F1319" s="63" t="str">
        <f t="shared" si="20"/>
        <v>Software Licenses</v>
      </c>
    </row>
    <row r="1320" spans="1:6" x14ac:dyDescent="0.3">
      <c r="A1320" s="63" t="s">
        <v>139</v>
      </c>
      <c r="B1320" t="s">
        <v>4482</v>
      </c>
      <c r="C1320" t="s">
        <v>6411</v>
      </c>
      <c r="D1320">
        <f>VLOOKUP(B1320,Tabela2918[[PN]:[VALOR]],3,0)</f>
        <v>167.44086021505376</v>
      </c>
      <c r="E1320" s="63" t="s">
        <v>11873</v>
      </c>
      <c r="F1320" s="63" t="str">
        <f t="shared" si="20"/>
        <v>Software Licenses</v>
      </c>
    </row>
    <row r="1321" spans="1:6" x14ac:dyDescent="0.3">
      <c r="A1321" s="63" t="s">
        <v>170</v>
      </c>
      <c r="B1321" t="s">
        <v>4485</v>
      </c>
      <c r="C1321" t="s">
        <v>6412</v>
      </c>
      <c r="D1321">
        <f>VLOOKUP(B1321,Tabela2918[[PN]:[VALOR]],3,0)</f>
        <v>0</v>
      </c>
      <c r="E1321" s="63" t="s">
        <v>11873</v>
      </c>
      <c r="F1321" s="63" t="str">
        <f t="shared" si="20"/>
        <v>Online Services</v>
      </c>
    </row>
    <row r="1322" spans="1:6" x14ac:dyDescent="0.3">
      <c r="A1322" s="63" t="s">
        <v>139</v>
      </c>
      <c r="B1322" t="s">
        <v>4483</v>
      </c>
      <c r="C1322" t="s">
        <v>6413</v>
      </c>
      <c r="D1322">
        <f>VLOOKUP(B1322,Tabela2918[[PN]:[VALOR]],3,0)</f>
        <v>31059.301075268821</v>
      </c>
      <c r="E1322" s="63" t="s">
        <v>11873</v>
      </c>
      <c r="F1322" s="63" t="str">
        <f t="shared" si="20"/>
        <v>Software Licenses</v>
      </c>
    </row>
    <row r="1323" spans="1:6" x14ac:dyDescent="0.3">
      <c r="A1323" s="63" t="s">
        <v>139</v>
      </c>
      <c r="B1323" t="s">
        <v>4484</v>
      </c>
      <c r="C1323" t="s">
        <v>6414</v>
      </c>
      <c r="D1323">
        <f>VLOOKUP(B1323,Tabela2918[[PN]:[VALOR]],3,0)</f>
        <v>7764.7741935483873</v>
      </c>
      <c r="E1323" s="63" t="s">
        <v>11873</v>
      </c>
      <c r="F1323" s="63" t="str">
        <f t="shared" si="20"/>
        <v>Software Licenses</v>
      </c>
    </row>
    <row r="1324" spans="1:6" x14ac:dyDescent="0.3">
      <c r="A1324" s="63" t="s">
        <v>170</v>
      </c>
      <c r="B1324" t="s">
        <v>4535</v>
      </c>
      <c r="C1324" t="s">
        <v>6415</v>
      </c>
      <c r="D1324">
        <f>VLOOKUP(B1324,Tabela2918[[PN]:[VALOR]],3,0)</f>
        <v>0</v>
      </c>
      <c r="E1324" s="63" t="s">
        <v>11873</v>
      </c>
      <c r="F1324" s="63" t="str">
        <f t="shared" si="20"/>
        <v>Online Services</v>
      </c>
    </row>
    <row r="1325" spans="1:6" x14ac:dyDescent="0.3">
      <c r="A1325" s="63" t="s">
        <v>5897</v>
      </c>
      <c r="B1325" t="s">
        <v>6141</v>
      </c>
      <c r="C1325" t="s">
        <v>6165</v>
      </c>
      <c r="D1325" t="e">
        <f>VLOOKUP(B1325,Tabela2918[[PN]:[VALOR]],3,0)</f>
        <v>#N/A</v>
      </c>
      <c r="E1325" s="63" t="s">
        <v>11873</v>
      </c>
      <c r="F1325" s="63" t="str">
        <f t="shared" si="20"/>
        <v>NON-SPECIFIC</v>
      </c>
    </row>
    <row r="1326" spans="1:6" x14ac:dyDescent="0.3">
      <c r="A1326" s="63" t="s">
        <v>5897</v>
      </c>
      <c r="B1326" t="s">
        <v>6142</v>
      </c>
      <c r="C1326" t="s">
        <v>6166</v>
      </c>
      <c r="D1326" t="e">
        <f>VLOOKUP(B1326,Tabela2918[[PN]:[VALOR]],3,0)</f>
        <v>#N/A</v>
      </c>
      <c r="E1326" s="63" t="s">
        <v>11873</v>
      </c>
      <c r="F1326" s="63" t="str">
        <f t="shared" si="20"/>
        <v>NON-SPECIFIC</v>
      </c>
    </row>
    <row r="1327" spans="1:6" x14ac:dyDescent="0.3">
      <c r="A1327" s="63" t="s">
        <v>5897</v>
      </c>
      <c r="B1327" t="s">
        <v>6143</v>
      </c>
      <c r="C1327" t="s">
        <v>6167</v>
      </c>
      <c r="D1327" t="e">
        <f>VLOOKUP(B1327,Tabela2918[[PN]:[VALOR]],3,0)</f>
        <v>#N/A</v>
      </c>
      <c r="E1327" s="63" t="s">
        <v>11873</v>
      </c>
      <c r="F1327" s="63" t="str">
        <f t="shared" si="20"/>
        <v>NON-SPECIFIC</v>
      </c>
    </row>
    <row r="1328" spans="1:6" x14ac:dyDescent="0.3">
      <c r="A1328" s="63" t="s">
        <v>5897</v>
      </c>
      <c r="B1328" t="s">
        <v>6144</v>
      </c>
      <c r="C1328" t="s">
        <v>6168</v>
      </c>
      <c r="D1328" t="e">
        <f>VLOOKUP(B1328,Tabela2918[[PN]:[VALOR]],3,0)</f>
        <v>#N/A</v>
      </c>
      <c r="E1328" s="63" t="s">
        <v>11873</v>
      </c>
      <c r="F1328" s="63" t="str">
        <f t="shared" si="20"/>
        <v>NON-SPECIFIC</v>
      </c>
    </row>
    <row r="1329" spans="1:6" x14ac:dyDescent="0.3">
      <c r="A1329" s="63" t="s">
        <v>170</v>
      </c>
      <c r="B1329" t="s">
        <v>4534</v>
      </c>
      <c r="C1329" t="s">
        <v>6416</v>
      </c>
      <c r="D1329">
        <f>VLOOKUP(B1329,Tabela2918[[PN]:[VALOR]],3,0)</f>
        <v>0</v>
      </c>
      <c r="E1329" s="63" t="s">
        <v>11873</v>
      </c>
      <c r="F1329" s="63" t="str">
        <f t="shared" si="20"/>
        <v>Online Services</v>
      </c>
    </row>
    <row r="1330" spans="1:6" x14ac:dyDescent="0.3">
      <c r="A1330" s="63" t="s">
        <v>5897</v>
      </c>
      <c r="B1330" t="s">
        <v>6145</v>
      </c>
      <c r="C1330" t="s">
        <v>6169</v>
      </c>
      <c r="D1330" t="e">
        <f>VLOOKUP(B1330,Tabela2918[[PN]:[VALOR]],3,0)</f>
        <v>#N/A</v>
      </c>
      <c r="E1330" s="63" t="s">
        <v>11873</v>
      </c>
      <c r="F1330" s="63" t="str">
        <f t="shared" si="20"/>
        <v>NON-SPECIFIC</v>
      </c>
    </row>
    <row r="1331" spans="1:6" x14ac:dyDescent="0.3">
      <c r="A1331" s="63" t="s">
        <v>5897</v>
      </c>
      <c r="B1331" t="s">
        <v>6146</v>
      </c>
      <c r="C1331" t="s">
        <v>6170</v>
      </c>
      <c r="D1331" t="e">
        <f>VLOOKUP(B1331,Tabela2918[[PN]:[VALOR]],3,0)</f>
        <v>#N/A</v>
      </c>
      <c r="E1331" s="63" t="s">
        <v>11873</v>
      </c>
      <c r="F1331" s="63" t="str">
        <f t="shared" si="20"/>
        <v>NON-SPECIFIC</v>
      </c>
    </row>
    <row r="1332" spans="1:6" x14ac:dyDescent="0.3">
      <c r="A1332" s="63" t="s">
        <v>5897</v>
      </c>
      <c r="B1332" t="s">
        <v>6147</v>
      </c>
      <c r="C1332" t="s">
        <v>6171</v>
      </c>
      <c r="D1332" t="e">
        <f>VLOOKUP(B1332,Tabela2918[[PN]:[VALOR]],3,0)</f>
        <v>#N/A</v>
      </c>
      <c r="E1332" s="63" t="s">
        <v>11873</v>
      </c>
      <c r="F1332" s="63" t="str">
        <f t="shared" si="20"/>
        <v>NON-SPECIFIC</v>
      </c>
    </row>
    <row r="1333" spans="1:6" x14ac:dyDescent="0.3">
      <c r="A1333" s="63" t="s">
        <v>5897</v>
      </c>
      <c r="B1333" t="s">
        <v>6148</v>
      </c>
      <c r="C1333" t="s">
        <v>6172</v>
      </c>
      <c r="D1333" t="e">
        <f>VLOOKUP(B1333,Tabela2918[[PN]:[VALOR]],3,0)</f>
        <v>#N/A</v>
      </c>
      <c r="E1333" s="63" t="s">
        <v>11873</v>
      </c>
      <c r="F1333" s="63" t="str">
        <f t="shared" si="20"/>
        <v>NON-SPECIFIC</v>
      </c>
    </row>
    <row r="1334" spans="1:6" x14ac:dyDescent="0.3">
      <c r="A1334" s="63" t="s">
        <v>170</v>
      </c>
      <c r="B1334" t="s">
        <v>4498</v>
      </c>
      <c r="C1334" t="s">
        <v>6417</v>
      </c>
      <c r="D1334">
        <f>VLOOKUP(B1334,Tabela2918[[PN]:[VALOR]],3,0)</f>
        <v>0</v>
      </c>
      <c r="E1334" s="63" t="s">
        <v>11873</v>
      </c>
      <c r="F1334" s="63" t="str">
        <f t="shared" si="20"/>
        <v>Online Services</v>
      </c>
    </row>
    <row r="1335" spans="1:6" x14ac:dyDescent="0.3">
      <c r="A1335" s="63" t="s">
        <v>170</v>
      </c>
      <c r="B1335" t="s">
        <v>4505</v>
      </c>
      <c r="C1335" t="s">
        <v>6418</v>
      </c>
      <c r="D1335">
        <f>VLOOKUP(B1335,Tabela2918[[PN]:[VALOR]],3,0)</f>
        <v>0</v>
      </c>
      <c r="E1335" s="63" t="s">
        <v>11873</v>
      </c>
      <c r="F1335" s="63" t="str">
        <f t="shared" si="20"/>
        <v>Online Services</v>
      </c>
    </row>
    <row r="1336" spans="1:6" x14ac:dyDescent="0.3">
      <c r="A1336" s="63" t="s">
        <v>139</v>
      </c>
      <c r="B1336" t="s">
        <v>4503</v>
      </c>
      <c r="C1336" t="s">
        <v>6419</v>
      </c>
      <c r="D1336">
        <f>VLOOKUP(B1336,Tabela2918[[PN]:[VALOR]],3,0)</f>
        <v>27953.16129032258</v>
      </c>
      <c r="E1336" s="63" t="s">
        <v>11873</v>
      </c>
      <c r="F1336" s="63" t="str">
        <f t="shared" ref="F1336:F1393" si="21">A1336</f>
        <v>Software Licenses</v>
      </c>
    </row>
    <row r="1337" spans="1:6" x14ac:dyDescent="0.3">
      <c r="A1337" s="63" t="s">
        <v>139</v>
      </c>
      <c r="B1337" t="s">
        <v>4504</v>
      </c>
      <c r="C1337" t="s">
        <v>6420</v>
      </c>
      <c r="D1337">
        <f>VLOOKUP(B1337,Tabela2918[[PN]:[VALOR]],3,0)</f>
        <v>6988.2688172043017</v>
      </c>
      <c r="E1337" s="63" t="s">
        <v>11873</v>
      </c>
      <c r="F1337" s="63" t="str">
        <f t="shared" si="21"/>
        <v>Software Licenses</v>
      </c>
    </row>
    <row r="1338" spans="1:6" x14ac:dyDescent="0.3">
      <c r="A1338" s="63" t="s">
        <v>5897</v>
      </c>
      <c r="B1338" t="s">
        <v>6009</v>
      </c>
      <c r="C1338" t="s">
        <v>6421</v>
      </c>
      <c r="D1338" t="e">
        <f>VLOOKUP(B1338,Tabela2918[[PN]:[VALOR]],3,0)</f>
        <v>#N/A</v>
      </c>
      <c r="E1338" s="63" t="s">
        <v>11873</v>
      </c>
      <c r="F1338" s="63" t="str">
        <f t="shared" si="21"/>
        <v>NON-SPECIFIC</v>
      </c>
    </row>
    <row r="1339" spans="1:6" x14ac:dyDescent="0.3">
      <c r="A1339" s="63" t="s">
        <v>5897</v>
      </c>
      <c r="B1339" t="s">
        <v>6010</v>
      </c>
      <c r="C1339" t="s">
        <v>6422</v>
      </c>
      <c r="D1339" t="e">
        <f>VLOOKUP(B1339,Tabela2918[[PN]:[VALOR]],3,0)</f>
        <v>#N/A</v>
      </c>
      <c r="E1339" s="63" t="s">
        <v>11873</v>
      </c>
      <c r="F1339" s="63" t="str">
        <f t="shared" si="21"/>
        <v>NON-SPECIFIC</v>
      </c>
    </row>
    <row r="1340" spans="1:6" x14ac:dyDescent="0.3">
      <c r="A1340" s="63" t="s">
        <v>5897</v>
      </c>
      <c r="B1340" t="s">
        <v>6011</v>
      </c>
      <c r="C1340" t="s">
        <v>6423</v>
      </c>
      <c r="D1340" t="e">
        <f>VLOOKUP(B1340,Tabela2918[[PN]:[VALOR]],3,0)</f>
        <v>#N/A</v>
      </c>
      <c r="E1340" s="63" t="s">
        <v>11873</v>
      </c>
      <c r="F1340" s="63" t="str">
        <f t="shared" si="21"/>
        <v>NON-SPECIFIC</v>
      </c>
    </row>
    <row r="1341" spans="1:6" x14ac:dyDescent="0.3">
      <c r="A1341" s="63" t="s">
        <v>5897</v>
      </c>
      <c r="B1341" t="s">
        <v>6012</v>
      </c>
      <c r="C1341" t="s">
        <v>6424</v>
      </c>
      <c r="D1341" t="e">
        <f>VLOOKUP(B1341,Tabela2918[[PN]:[VALOR]],3,0)</f>
        <v>#N/A</v>
      </c>
      <c r="E1341" s="63" t="s">
        <v>11873</v>
      </c>
      <c r="F1341" s="63" t="str">
        <f t="shared" si="21"/>
        <v>NON-SPECIFIC</v>
      </c>
    </row>
    <row r="1342" spans="1:6" x14ac:dyDescent="0.3">
      <c r="A1342" s="63" t="s">
        <v>139</v>
      </c>
      <c r="B1342" t="s">
        <v>4508</v>
      </c>
      <c r="C1342" t="s">
        <v>6425</v>
      </c>
      <c r="D1342">
        <f>VLOOKUP(B1342,Tabela2918[[PN]:[VALOR]],3,0)</f>
        <v>244.05376344086022</v>
      </c>
      <c r="E1342" s="63" t="s">
        <v>11873</v>
      </c>
      <c r="F1342" s="63" t="str">
        <f t="shared" si="21"/>
        <v>Software Licenses</v>
      </c>
    </row>
    <row r="1343" spans="1:6" x14ac:dyDescent="0.3">
      <c r="A1343" s="63" t="s">
        <v>139</v>
      </c>
      <c r="B1343" t="s">
        <v>4509</v>
      </c>
      <c r="C1343" t="s">
        <v>6426</v>
      </c>
      <c r="D1343">
        <f>VLOOKUP(B1343,Tabela2918[[PN]:[VALOR]],3,0)</f>
        <v>313.89247311827961</v>
      </c>
      <c r="E1343" s="63" t="s">
        <v>11873</v>
      </c>
      <c r="F1343" s="63" t="str">
        <f t="shared" si="21"/>
        <v>Software Licenses</v>
      </c>
    </row>
    <row r="1344" spans="1:6" x14ac:dyDescent="0.3">
      <c r="A1344" s="63" t="s">
        <v>139</v>
      </c>
      <c r="B1344" t="s">
        <v>4510</v>
      </c>
      <c r="C1344" t="s">
        <v>6427</v>
      </c>
      <c r="D1344">
        <f>VLOOKUP(B1344,Tabela2918[[PN]:[VALOR]],3,0)</f>
        <v>61.021505376344088</v>
      </c>
      <c r="E1344" s="63" t="s">
        <v>11873</v>
      </c>
      <c r="F1344" s="63" t="str">
        <f t="shared" si="21"/>
        <v>Software Licenses</v>
      </c>
    </row>
    <row r="1345" spans="1:6" x14ac:dyDescent="0.3">
      <c r="A1345" s="63" t="s">
        <v>139</v>
      </c>
      <c r="B1345" t="s">
        <v>4513</v>
      </c>
      <c r="C1345" t="s">
        <v>6428</v>
      </c>
      <c r="D1345">
        <f>VLOOKUP(B1345,Tabela2918[[PN]:[VALOR]],3,0)</f>
        <v>732.17204301075265</v>
      </c>
      <c r="E1345" s="63" t="s">
        <v>11873</v>
      </c>
      <c r="F1345" s="63" t="str">
        <f t="shared" si="21"/>
        <v>Software Licenses</v>
      </c>
    </row>
    <row r="1346" spans="1:6" x14ac:dyDescent="0.3">
      <c r="A1346" s="63" t="s">
        <v>139</v>
      </c>
      <c r="B1346" t="s">
        <v>4514</v>
      </c>
      <c r="C1346" t="s">
        <v>6429</v>
      </c>
      <c r="D1346">
        <f>VLOOKUP(B1346,Tabela2918[[PN]:[VALOR]],3,0)</f>
        <v>940.70967741935488</v>
      </c>
      <c r="E1346" s="63" t="s">
        <v>11873</v>
      </c>
      <c r="F1346" s="63" t="str">
        <f t="shared" si="21"/>
        <v>Software Licenses</v>
      </c>
    </row>
    <row r="1347" spans="1:6" x14ac:dyDescent="0.3">
      <c r="A1347" s="63" t="s">
        <v>139</v>
      </c>
      <c r="B1347" t="s">
        <v>4515</v>
      </c>
      <c r="C1347" t="s">
        <v>6430</v>
      </c>
      <c r="D1347">
        <f>VLOOKUP(B1347,Tabela2918[[PN]:[VALOR]],3,0)</f>
        <v>183.04301075268816</v>
      </c>
      <c r="E1347" s="63" t="s">
        <v>11873</v>
      </c>
      <c r="F1347" s="63" t="str">
        <f t="shared" si="21"/>
        <v>Software Licenses</v>
      </c>
    </row>
    <row r="1348" spans="1:6" x14ac:dyDescent="0.3">
      <c r="A1348" s="63" t="s">
        <v>139</v>
      </c>
      <c r="B1348" t="s">
        <v>4516</v>
      </c>
      <c r="C1348" t="s">
        <v>6431</v>
      </c>
      <c r="D1348">
        <f>VLOOKUP(B1348,Tabela2918[[PN]:[VALOR]],3,0)</f>
        <v>235.2258064516129</v>
      </c>
      <c r="E1348" s="63" t="s">
        <v>11873</v>
      </c>
      <c r="F1348" s="63" t="str">
        <f t="shared" si="21"/>
        <v>Software Licenses</v>
      </c>
    </row>
    <row r="1349" spans="1:6" x14ac:dyDescent="0.3">
      <c r="A1349" s="63" t="s">
        <v>139</v>
      </c>
      <c r="B1349" t="s">
        <v>4511</v>
      </c>
      <c r="C1349" t="s">
        <v>6432</v>
      </c>
      <c r="D1349">
        <f>VLOOKUP(B1349,Tabela2918[[PN]:[VALOR]],3,0)</f>
        <v>829.56989247311833</v>
      </c>
      <c r="E1349" s="63" t="s">
        <v>11873</v>
      </c>
      <c r="F1349" s="63" t="str">
        <f t="shared" si="21"/>
        <v>Software Licenses</v>
      </c>
    </row>
    <row r="1350" spans="1:6" x14ac:dyDescent="0.3">
      <c r="A1350" s="63" t="s">
        <v>139</v>
      </c>
      <c r="B1350" t="s">
        <v>4512</v>
      </c>
      <c r="C1350" t="s">
        <v>6433</v>
      </c>
      <c r="D1350">
        <f>VLOOKUP(B1350,Tabela2918[[PN]:[VALOR]],3,0)</f>
        <v>207.37634408602153</v>
      </c>
      <c r="E1350" s="63" t="s">
        <v>11873</v>
      </c>
      <c r="F1350" s="63" t="str">
        <f t="shared" si="21"/>
        <v>Software Licenses</v>
      </c>
    </row>
    <row r="1351" spans="1:6" x14ac:dyDescent="0.3">
      <c r="A1351" s="63" t="s">
        <v>170</v>
      </c>
      <c r="B1351" t="s">
        <v>4519</v>
      </c>
      <c r="C1351" t="s">
        <v>6434</v>
      </c>
      <c r="D1351">
        <f>VLOOKUP(B1351,Tabela2918[[PN]:[VALOR]],3,0)</f>
        <v>0</v>
      </c>
      <c r="E1351" s="63" t="s">
        <v>11873</v>
      </c>
      <c r="F1351" s="63" t="str">
        <f t="shared" si="21"/>
        <v>Online Services</v>
      </c>
    </row>
    <row r="1352" spans="1:6" x14ac:dyDescent="0.3">
      <c r="A1352" s="63" t="s">
        <v>139</v>
      </c>
      <c r="B1352" t="s">
        <v>4517</v>
      </c>
      <c r="C1352" t="s">
        <v>6435</v>
      </c>
      <c r="D1352">
        <f>VLOOKUP(B1352,Tabela2918[[PN]:[VALOR]],3,0)</f>
        <v>52123.365591397858</v>
      </c>
      <c r="E1352" s="63" t="s">
        <v>11873</v>
      </c>
      <c r="F1352" s="63" t="str">
        <f t="shared" si="21"/>
        <v>Software Licenses</v>
      </c>
    </row>
    <row r="1353" spans="1:6" x14ac:dyDescent="0.3">
      <c r="A1353" s="63" t="s">
        <v>139</v>
      </c>
      <c r="B1353" t="s">
        <v>4518</v>
      </c>
      <c r="C1353" t="s">
        <v>6436</v>
      </c>
      <c r="D1353">
        <f>VLOOKUP(B1353,Tabela2918[[PN]:[VALOR]],3,0)</f>
        <v>13030.817204301076</v>
      </c>
      <c r="E1353" s="63" t="s">
        <v>11873</v>
      </c>
      <c r="F1353" s="63" t="str">
        <f t="shared" si="21"/>
        <v>Software Licenses</v>
      </c>
    </row>
    <row r="1354" spans="1:6" x14ac:dyDescent="0.3">
      <c r="A1354" s="63" t="s">
        <v>139</v>
      </c>
      <c r="B1354" t="s">
        <v>4495</v>
      </c>
      <c r="C1354" t="s">
        <v>6437</v>
      </c>
      <c r="D1354">
        <f>VLOOKUP(B1354,Tabela2918[[PN]:[VALOR]],3,0)</f>
        <v>596.4086021505376</v>
      </c>
      <c r="E1354" s="63" t="s">
        <v>11873</v>
      </c>
      <c r="F1354" s="63" t="str">
        <f t="shared" si="21"/>
        <v>Software Licenses</v>
      </c>
    </row>
    <row r="1355" spans="1:6" x14ac:dyDescent="0.3">
      <c r="A1355" s="63" t="s">
        <v>170</v>
      </c>
      <c r="B1355" t="s">
        <v>4496</v>
      </c>
      <c r="C1355" t="s">
        <v>6438</v>
      </c>
      <c r="D1355">
        <f>VLOOKUP(B1355,Tabela2918[[PN]:[VALOR]],3,0)</f>
        <v>0</v>
      </c>
      <c r="E1355" s="63" t="s">
        <v>11873</v>
      </c>
      <c r="F1355" s="63" t="str">
        <f t="shared" si="21"/>
        <v>Online Services</v>
      </c>
    </row>
    <row r="1356" spans="1:6" x14ac:dyDescent="0.3">
      <c r="A1356" s="63" t="s">
        <v>170</v>
      </c>
      <c r="B1356" t="s">
        <v>4497</v>
      </c>
      <c r="C1356" t="s">
        <v>6439</v>
      </c>
      <c r="D1356">
        <f>VLOOKUP(B1356,Tabela2918[[PN]:[VALOR]],3,0)</f>
        <v>0</v>
      </c>
      <c r="E1356" s="63" t="s">
        <v>11873</v>
      </c>
      <c r="F1356" s="63" t="str">
        <f t="shared" si="21"/>
        <v>Online Services</v>
      </c>
    </row>
    <row r="1357" spans="1:6" x14ac:dyDescent="0.3">
      <c r="A1357" s="63" t="s">
        <v>170</v>
      </c>
      <c r="B1357" t="s">
        <v>4521</v>
      </c>
      <c r="C1357" t="s">
        <v>6440</v>
      </c>
      <c r="D1357">
        <f>VLOOKUP(B1357,Tabela2918[[PN]:[VALOR]],3,0)</f>
        <v>0</v>
      </c>
      <c r="E1357" s="63" t="s">
        <v>11873</v>
      </c>
      <c r="F1357" s="63" t="str">
        <f t="shared" si="21"/>
        <v>Online Services</v>
      </c>
    </row>
    <row r="1358" spans="1:6" x14ac:dyDescent="0.3">
      <c r="A1358" s="63" t="s">
        <v>5897</v>
      </c>
      <c r="B1358" t="s">
        <v>11834</v>
      </c>
      <c r="C1358" t="s">
        <v>11835</v>
      </c>
      <c r="D1358" t="e">
        <f>VLOOKUP(B1358,Tabela2918[[PN]:[VALOR]],3,0)</f>
        <v>#N/A</v>
      </c>
      <c r="E1358" s="63" t="s">
        <v>11873</v>
      </c>
      <c r="F1358" s="63" t="str">
        <f t="shared" si="21"/>
        <v>NON-SPECIFIC</v>
      </c>
    </row>
    <row r="1359" spans="1:6" x14ac:dyDescent="0.3">
      <c r="A1359" s="63" t="s">
        <v>5897</v>
      </c>
      <c r="B1359" t="s">
        <v>11836</v>
      </c>
      <c r="C1359" t="s">
        <v>11837</v>
      </c>
      <c r="D1359" t="e">
        <f>VLOOKUP(B1359,Tabela2918[[PN]:[VALOR]],3,0)</f>
        <v>#N/A</v>
      </c>
      <c r="E1359" s="63" t="s">
        <v>11873</v>
      </c>
      <c r="F1359" s="63" t="str">
        <f t="shared" si="21"/>
        <v>NON-SPECIFIC</v>
      </c>
    </row>
    <row r="1360" spans="1:6" x14ac:dyDescent="0.3">
      <c r="A1360" s="63" t="s">
        <v>170</v>
      </c>
      <c r="B1360" t="s">
        <v>4523</v>
      </c>
      <c r="C1360" t="s">
        <v>6441</v>
      </c>
      <c r="D1360">
        <f>VLOOKUP(B1360,Tabela2918[[PN]:[VALOR]],3,0)</f>
        <v>0</v>
      </c>
      <c r="E1360" s="63" t="s">
        <v>11873</v>
      </c>
      <c r="F1360" s="63" t="str">
        <f t="shared" si="21"/>
        <v>Online Services</v>
      </c>
    </row>
    <row r="1361" spans="1:6" x14ac:dyDescent="0.3">
      <c r="A1361" s="63" t="s">
        <v>5897</v>
      </c>
      <c r="B1361" t="s">
        <v>11838</v>
      </c>
      <c r="C1361" t="s">
        <v>11839</v>
      </c>
      <c r="D1361" t="e">
        <f>VLOOKUP(B1361,Tabela2918[[PN]:[VALOR]],3,0)</f>
        <v>#N/A</v>
      </c>
      <c r="E1361" s="63" t="s">
        <v>11873</v>
      </c>
      <c r="F1361" s="63" t="str">
        <f t="shared" si="21"/>
        <v>NON-SPECIFIC</v>
      </c>
    </row>
    <row r="1362" spans="1:6" x14ac:dyDescent="0.3">
      <c r="A1362" s="63" t="s">
        <v>5897</v>
      </c>
      <c r="B1362" t="s">
        <v>11840</v>
      </c>
      <c r="C1362" t="s">
        <v>11841</v>
      </c>
      <c r="D1362" t="e">
        <f>VLOOKUP(B1362,Tabela2918[[PN]:[VALOR]],3,0)</f>
        <v>#N/A</v>
      </c>
      <c r="E1362" s="63" t="s">
        <v>11873</v>
      </c>
      <c r="F1362" s="63" t="str">
        <f t="shared" si="21"/>
        <v>NON-SPECIFIC</v>
      </c>
    </row>
    <row r="1363" spans="1:6" x14ac:dyDescent="0.3">
      <c r="A1363" s="63" t="s">
        <v>170</v>
      </c>
      <c r="B1363" t="s">
        <v>4520</v>
      </c>
      <c r="C1363" t="s">
        <v>6442</v>
      </c>
      <c r="D1363">
        <f>VLOOKUP(B1363,Tabela2918[[PN]:[VALOR]],3,0)</f>
        <v>0</v>
      </c>
      <c r="E1363" s="63" t="s">
        <v>11873</v>
      </c>
      <c r="F1363" s="63" t="str">
        <f t="shared" si="21"/>
        <v>Online Services</v>
      </c>
    </row>
    <row r="1364" spans="1:6" x14ac:dyDescent="0.3">
      <c r="A1364" s="63" t="s">
        <v>5897</v>
      </c>
      <c r="B1364" t="s">
        <v>11842</v>
      </c>
      <c r="C1364" t="s">
        <v>11843</v>
      </c>
      <c r="D1364" t="e">
        <f>VLOOKUP(B1364,Tabela2918[[PN]:[VALOR]],3,0)</f>
        <v>#N/A</v>
      </c>
      <c r="E1364" s="63" t="s">
        <v>11873</v>
      </c>
      <c r="F1364" s="63" t="str">
        <f t="shared" si="21"/>
        <v>NON-SPECIFIC</v>
      </c>
    </row>
    <row r="1365" spans="1:6" x14ac:dyDescent="0.3">
      <c r="A1365" s="63" t="s">
        <v>5897</v>
      </c>
      <c r="B1365" t="s">
        <v>6149</v>
      </c>
      <c r="C1365" t="s">
        <v>6173</v>
      </c>
      <c r="D1365" t="e">
        <f>VLOOKUP(B1365,Tabela2918[[PN]:[VALOR]],3,0)</f>
        <v>#N/A</v>
      </c>
      <c r="E1365" s="63" t="s">
        <v>11873</v>
      </c>
      <c r="F1365" s="63" t="str">
        <f t="shared" si="21"/>
        <v>NON-SPECIFIC</v>
      </c>
    </row>
    <row r="1366" spans="1:6" x14ac:dyDescent="0.3">
      <c r="A1366" s="63" t="s">
        <v>5897</v>
      </c>
      <c r="B1366" t="s">
        <v>6150</v>
      </c>
      <c r="C1366" t="s">
        <v>6174</v>
      </c>
      <c r="D1366" t="e">
        <f>VLOOKUP(B1366,Tabela2918[[PN]:[VALOR]],3,0)</f>
        <v>#N/A</v>
      </c>
      <c r="E1366" s="63" t="s">
        <v>11873</v>
      </c>
      <c r="F1366" s="63" t="str">
        <f t="shared" si="21"/>
        <v>NON-SPECIFIC</v>
      </c>
    </row>
    <row r="1367" spans="1:6" x14ac:dyDescent="0.3">
      <c r="A1367" s="63" t="s">
        <v>5897</v>
      </c>
      <c r="B1367" t="s">
        <v>6151</v>
      </c>
      <c r="C1367" t="s">
        <v>6175</v>
      </c>
      <c r="D1367" t="e">
        <f>VLOOKUP(B1367,Tabela2918[[PN]:[VALOR]],3,0)</f>
        <v>#N/A</v>
      </c>
      <c r="E1367" s="63" t="s">
        <v>11873</v>
      </c>
      <c r="F1367" s="63" t="str">
        <f t="shared" si="21"/>
        <v>NON-SPECIFIC</v>
      </c>
    </row>
    <row r="1368" spans="1:6" x14ac:dyDescent="0.3">
      <c r="A1368" s="63" t="s">
        <v>5897</v>
      </c>
      <c r="B1368" t="s">
        <v>6152</v>
      </c>
      <c r="C1368" t="s">
        <v>6176</v>
      </c>
      <c r="D1368" t="e">
        <f>VLOOKUP(B1368,Tabela2918[[PN]:[VALOR]],3,0)</f>
        <v>#N/A</v>
      </c>
      <c r="E1368" s="63" t="s">
        <v>11873</v>
      </c>
      <c r="F1368" s="63" t="str">
        <f t="shared" si="21"/>
        <v>NON-SPECIFIC</v>
      </c>
    </row>
    <row r="1369" spans="1:6" x14ac:dyDescent="0.3">
      <c r="A1369" s="63" t="s">
        <v>170</v>
      </c>
      <c r="B1369" t="s">
        <v>4531</v>
      </c>
      <c r="C1369" t="s">
        <v>6443</v>
      </c>
      <c r="D1369">
        <f>VLOOKUP(B1369,Tabela2918[[PN]:[VALOR]],3,0)</f>
        <v>0</v>
      </c>
      <c r="E1369" s="63" t="s">
        <v>11873</v>
      </c>
      <c r="F1369" s="63" t="str">
        <f t="shared" si="21"/>
        <v>Online Services</v>
      </c>
    </row>
    <row r="1370" spans="1:6" x14ac:dyDescent="0.3">
      <c r="A1370" s="63" t="s">
        <v>5897</v>
      </c>
      <c r="B1370" t="s">
        <v>6153</v>
      </c>
      <c r="C1370" t="s">
        <v>6177</v>
      </c>
      <c r="D1370" t="e">
        <f>VLOOKUP(B1370,Tabela2918[[PN]:[VALOR]],3,0)</f>
        <v>#N/A</v>
      </c>
      <c r="E1370" s="63" t="s">
        <v>11873</v>
      </c>
      <c r="F1370" s="63" t="str">
        <f t="shared" si="21"/>
        <v>NON-SPECIFIC</v>
      </c>
    </row>
    <row r="1371" spans="1:6" x14ac:dyDescent="0.3">
      <c r="A1371" s="63" t="s">
        <v>5897</v>
      </c>
      <c r="B1371" t="s">
        <v>6154</v>
      </c>
      <c r="C1371" t="s">
        <v>6178</v>
      </c>
      <c r="D1371" t="e">
        <f>VLOOKUP(B1371,Tabela2918[[PN]:[VALOR]],3,0)</f>
        <v>#N/A</v>
      </c>
      <c r="E1371" s="63" t="s">
        <v>11873</v>
      </c>
      <c r="F1371" s="63" t="str">
        <f t="shared" si="21"/>
        <v>NON-SPECIFIC</v>
      </c>
    </row>
    <row r="1372" spans="1:6" x14ac:dyDescent="0.3">
      <c r="A1372" s="63" t="s">
        <v>5897</v>
      </c>
      <c r="B1372" t="s">
        <v>6155</v>
      </c>
      <c r="C1372" t="s">
        <v>6179</v>
      </c>
      <c r="D1372" t="e">
        <f>VLOOKUP(B1372,Tabela2918[[PN]:[VALOR]],3,0)</f>
        <v>#N/A</v>
      </c>
      <c r="E1372" s="63" t="s">
        <v>11873</v>
      </c>
      <c r="F1372" s="63" t="str">
        <f t="shared" si="21"/>
        <v>NON-SPECIFIC</v>
      </c>
    </row>
    <row r="1373" spans="1:6" x14ac:dyDescent="0.3">
      <c r="A1373" s="63" t="s">
        <v>5897</v>
      </c>
      <c r="B1373" t="s">
        <v>6156</v>
      </c>
      <c r="C1373" t="s">
        <v>6180</v>
      </c>
      <c r="D1373" t="e">
        <f>VLOOKUP(B1373,Tabela2918[[PN]:[VALOR]],3,0)</f>
        <v>#N/A</v>
      </c>
      <c r="E1373" s="63" t="s">
        <v>11873</v>
      </c>
      <c r="F1373" s="63" t="str">
        <f t="shared" si="21"/>
        <v>NON-SPECIFIC</v>
      </c>
    </row>
    <row r="1374" spans="1:6" x14ac:dyDescent="0.3">
      <c r="A1374" s="63" t="s">
        <v>170</v>
      </c>
      <c r="B1374" t="s">
        <v>4533</v>
      </c>
      <c r="C1374" t="s">
        <v>6444</v>
      </c>
      <c r="D1374">
        <f>VLOOKUP(B1374,Tabela2918[[PN]:[VALOR]],3,0)</f>
        <v>0</v>
      </c>
      <c r="E1374" s="63" t="s">
        <v>11873</v>
      </c>
      <c r="F1374" s="63" t="str">
        <f t="shared" si="21"/>
        <v>Online Services</v>
      </c>
    </row>
    <row r="1375" spans="1:6" x14ac:dyDescent="0.3">
      <c r="A1375" s="63" t="s">
        <v>5897</v>
      </c>
      <c r="B1375" t="s">
        <v>6157</v>
      </c>
      <c r="C1375" t="s">
        <v>6181</v>
      </c>
      <c r="D1375" t="e">
        <f>VLOOKUP(B1375,Tabela2918[[PN]:[VALOR]],3,0)</f>
        <v>#N/A</v>
      </c>
      <c r="E1375" s="63" t="s">
        <v>11873</v>
      </c>
      <c r="F1375" s="63" t="str">
        <f t="shared" si="21"/>
        <v>NON-SPECIFIC</v>
      </c>
    </row>
    <row r="1376" spans="1:6" x14ac:dyDescent="0.3">
      <c r="A1376" s="63" t="s">
        <v>5897</v>
      </c>
      <c r="B1376" t="s">
        <v>6158</v>
      </c>
      <c r="C1376" t="s">
        <v>6182</v>
      </c>
      <c r="D1376" t="e">
        <f>VLOOKUP(B1376,Tabela2918[[PN]:[VALOR]],3,0)</f>
        <v>#N/A</v>
      </c>
      <c r="E1376" s="63" t="s">
        <v>11873</v>
      </c>
      <c r="F1376" s="63" t="str">
        <f t="shared" si="21"/>
        <v>NON-SPECIFIC</v>
      </c>
    </row>
    <row r="1377" spans="1:6" x14ac:dyDescent="0.3">
      <c r="A1377" s="63" t="s">
        <v>5897</v>
      </c>
      <c r="B1377" t="s">
        <v>6159</v>
      </c>
      <c r="C1377" t="s">
        <v>6183</v>
      </c>
      <c r="D1377" t="e">
        <f>VLOOKUP(B1377,Tabela2918[[PN]:[VALOR]],3,0)</f>
        <v>#N/A</v>
      </c>
      <c r="E1377" s="63" t="s">
        <v>11873</v>
      </c>
      <c r="F1377" s="63" t="str">
        <f t="shared" si="21"/>
        <v>NON-SPECIFIC</v>
      </c>
    </row>
    <row r="1378" spans="1:6" x14ac:dyDescent="0.3">
      <c r="A1378" s="63" t="s">
        <v>5897</v>
      </c>
      <c r="B1378" t="s">
        <v>6160</v>
      </c>
      <c r="C1378" t="s">
        <v>6184</v>
      </c>
      <c r="D1378" t="e">
        <f>VLOOKUP(B1378,Tabela2918[[PN]:[VALOR]],3,0)</f>
        <v>#N/A</v>
      </c>
      <c r="E1378" s="63" t="s">
        <v>11873</v>
      </c>
      <c r="F1378" s="63" t="str">
        <f t="shared" si="21"/>
        <v>NON-SPECIFIC</v>
      </c>
    </row>
    <row r="1379" spans="1:6" x14ac:dyDescent="0.3">
      <c r="A1379" s="63" t="s">
        <v>5897</v>
      </c>
      <c r="B1379" t="s">
        <v>11844</v>
      </c>
      <c r="C1379" t="s">
        <v>11845</v>
      </c>
      <c r="D1379" t="e">
        <f>VLOOKUP(B1379,Tabela2918[[PN]:[VALOR]],3,0)</f>
        <v>#N/A</v>
      </c>
      <c r="E1379" s="63" t="s">
        <v>11873</v>
      </c>
      <c r="F1379" s="63" t="str">
        <f t="shared" si="21"/>
        <v>NON-SPECIFIC</v>
      </c>
    </row>
    <row r="1380" spans="1:6" x14ac:dyDescent="0.3">
      <c r="A1380" s="63" t="s">
        <v>5897</v>
      </c>
      <c r="B1380" t="s">
        <v>11846</v>
      </c>
      <c r="C1380" t="s">
        <v>11847</v>
      </c>
      <c r="D1380" t="e">
        <f>VLOOKUP(B1380,Tabela2918[[PN]:[VALOR]],3,0)</f>
        <v>#N/A</v>
      </c>
      <c r="E1380" s="63" t="s">
        <v>11873</v>
      </c>
      <c r="F1380" s="63" t="str">
        <f t="shared" si="21"/>
        <v>NON-SPECIFIC</v>
      </c>
    </row>
    <row r="1381" spans="1:6" x14ac:dyDescent="0.3">
      <c r="A1381" s="63" t="s">
        <v>5897</v>
      </c>
      <c r="B1381" t="s">
        <v>11848</v>
      </c>
      <c r="C1381" t="s">
        <v>11849</v>
      </c>
      <c r="D1381" t="e">
        <f>VLOOKUP(B1381,Tabela2918[[PN]:[VALOR]],3,0)</f>
        <v>#N/A</v>
      </c>
      <c r="E1381" s="63" t="s">
        <v>11873</v>
      </c>
      <c r="F1381" s="63" t="str">
        <f t="shared" si="21"/>
        <v>NON-SPECIFIC</v>
      </c>
    </row>
    <row r="1382" spans="1:6" x14ac:dyDescent="0.3">
      <c r="A1382" s="63" t="s">
        <v>170</v>
      </c>
      <c r="B1382" t="s">
        <v>4540</v>
      </c>
      <c r="C1382" t="s">
        <v>6445</v>
      </c>
      <c r="D1382">
        <f>VLOOKUP(B1382,Tabela2918[[PN]:[VALOR]],3,0)</f>
        <v>0</v>
      </c>
      <c r="E1382" s="63" t="s">
        <v>11873</v>
      </c>
      <c r="F1382" s="63" t="str">
        <f t="shared" si="21"/>
        <v>Online Services</v>
      </c>
    </row>
    <row r="1383" spans="1:6" x14ac:dyDescent="0.3">
      <c r="A1383" s="63" t="s">
        <v>5897</v>
      </c>
      <c r="B1383" t="s">
        <v>6043</v>
      </c>
      <c r="C1383" t="s">
        <v>6446</v>
      </c>
      <c r="D1383" t="e">
        <f>VLOOKUP(B1383,Tabela2918[[PN]:[VALOR]],3,0)</f>
        <v>#N/A</v>
      </c>
      <c r="E1383" s="63" t="s">
        <v>11873</v>
      </c>
      <c r="F1383" s="63" t="str">
        <f t="shared" si="21"/>
        <v>NON-SPECIFIC</v>
      </c>
    </row>
    <row r="1384" spans="1:6" x14ac:dyDescent="0.3">
      <c r="A1384" s="63" t="s">
        <v>5897</v>
      </c>
      <c r="B1384" t="s">
        <v>6044</v>
      </c>
      <c r="C1384" t="s">
        <v>6447</v>
      </c>
      <c r="D1384" t="e">
        <f>VLOOKUP(B1384,Tabela2918[[PN]:[VALOR]],3,0)</f>
        <v>#N/A</v>
      </c>
      <c r="E1384" s="63" t="s">
        <v>11873</v>
      </c>
      <c r="F1384" s="63" t="str">
        <f t="shared" si="21"/>
        <v>NON-SPECIFIC</v>
      </c>
    </row>
    <row r="1385" spans="1:6" x14ac:dyDescent="0.3">
      <c r="A1385" s="63" t="s">
        <v>170</v>
      </c>
      <c r="B1385" t="s">
        <v>4457</v>
      </c>
      <c r="C1385" t="s">
        <v>6448</v>
      </c>
      <c r="D1385">
        <f>VLOOKUP(B1385,Tabela2918[[PN]:[VALOR]],3,0)</f>
        <v>0</v>
      </c>
      <c r="E1385" s="63" t="s">
        <v>11873</v>
      </c>
      <c r="F1385" s="63" t="str">
        <f t="shared" si="21"/>
        <v>Online Services</v>
      </c>
    </row>
    <row r="1386" spans="1:6" x14ac:dyDescent="0.3">
      <c r="A1386" s="63" t="s">
        <v>139</v>
      </c>
      <c r="B1386" t="s">
        <v>4458</v>
      </c>
      <c r="C1386" t="s">
        <v>6449</v>
      </c>
      <c r="D1386">
        <f>VLOOKUP(B1386,Tabela2918[[PN]:[VALOR]],3,0)</f>
        <v>32123.118279569895</v>
      </c>
      <c r="E1386" s="63" t="s">
        <v>11873</v>
      </c>
      <c r="F1386" s="63" t="str">
        <f t="shared" si="21"/>
        <v>Software Licenses</v>
      </c>
    </row>
    <row r="1387" spans="1:6" x14ac:dyDescent="0.3">
      <c r="A1387" s="63" t="s">
        <v>139</v>
      </c>
      <c r="B1387" t="s">
        <v>4460</v>
      </c>
      <c r="C1387" t="s">
        <v>6450</v>
      </c>
      <c r="D1387">
        <f>VLOOKUP(B1387,Tabela2918[[PN]:[VALOR]],3,0)</f>
        <v>8030.7956989247323</v>
      </c>
      <c r="E1387" s="63" t="s">
        <v>11873</v>
      </c>
      <c r="F1387" s="63" t="str">
        <f t="shared" si="21"/>
        <v>Software Licenses</v>
      </c>
    </row>
    <row r="1388" spans="1:6" x14ac:dyDescent="0.3">
      <c r="A1388" s="63" t="s">
        <v>139</v>
      </c>
      <c r="B1388" t="s">
        <v>4459</v>
      </c>
      <c r="C1388" t="s">
        <v>6451</v>
      </c>
      <c r="D1388">
        <f>VLOOKUP(B1388,Tabela2918[[PN]:[VALOR]],3,0)</f>
        <v>4958.9139784946237</v>
      </c>
      <c r="E1388" s="63" t="s">
        <v>11873</v>
      </c>
      <c r="F1388" s="63" t="str">
        <f t="shared" si="21"/>
        <v>Software Licenses</v>
      </c>
    </row>
    <row r="1389" spans="1:6" x14ac:dyDescent="0.3">
      <c r="A1389" s="63" t="s">
        <v>139</v>
      </c>
      <c r="B1389" t="s">
        <v>4461</v>
      </c>
      <c r="C1389" t="s">
        <v>6452</v>
      </c>
      <c r="D1389">
        <f>VLOOKUP(B1389,Tabela2918[[PN]:[VALOR]],3,0)</f>
        <v>1239.6989247311831</v>
      </c>
      <c r="E1389" s="63" t="s">
        <v>11873</v>
      </c>
      <c r="F1389" s="63" t="str">
        <f t="shared" si="21"/>
        <v>Software Licenses</v>
      </c>
    </row>
    <row r="1390" spans="1:6" x14ac:dyDescent="0.3">
      <c r="A1390" s="63" t="s">
        <v>170</v>
      </c>
      <c r="B1390" t="s">
        <v>4538</v>
      </c>
      <c r="C1390" t="s">
        <v>6453</v>
      </c>
      <c r="D1390">
        <f>VLOOKUP(B1390,Tabela2918[[PN]:[VALOR]],3,0)</f>
        <v>0</v>
      </c>
      <c r="E1390" s="63" t="s">
        <v>11873</v>
      </c>
      <c r="F1390" s="63" t="str">
        <f t="shared" si="21"/>
        <v>Online Services</v>
      </c>
    </row>
    <row r="1391" spans="1:6" x14ac:dyDescent="0.3">
      <c r="A1391" s="63" t="s">
        <v>170</v>
      </c>
      <c r="B1391" t="s">
        <v>4537</v>
      </c>
      <c r="C1391" t="s">
        <v>6454</v>
      </c>
      <c r="D1391">
        <f>VLOOKUP(B1391,Tabela2918[[PN]:[VALOR]],3,0)</f>
        <v>0</v>
      </c>
      <c r="E1391" s="63" t="s">
        <v>11873</v>
      </c>
      <c r="F1391" s="63" t="str">
        <f t="shared" si="21"/>
        <v>Online Services</v>
      </c>
    </row>
    <row r="1392" spans="1:6" x14ac:dyDescent="0.3">
      <c r="A1392" s="63" t="s">
        <v>5897</v>
      </c>
      <c r="B1392" t="s">
        <v>11850</v>
      </c>
      <c r="C1392" t="s">
        <v>11851</v>
      </c>
      <c r="D1392" t="e">
        <f>VLOOKUP(B1392,Tabela2918[[PN]:[VALOR]],3,0)</f>
        <v>#N/A</v>
      </c>
      <c r="E1392" s="63" t="s">
        <v>11873</v>
      </c>
      <c r="F1392" s="63" t="str">
        <f t="shared" si="21"/>
        <v>NON-SPECIFIC</v>
      </c>
    </row>
    <row r="1393" spans="1:6" x14ac:dyDescent="0.3">
      <c r="A1393" s="63" t="s">
        <v>5897</v>
      </c>
      <c r="B1393" t="s">
        <v>11852</v>
      </c>
      <c r="C1393" t="s">
        <v>11853</v>
      </c>
      <c r="D1393" t="e">
        <f>VLOOKUP(B1393,Tabela2918[[PN]:[VALOR]],3,0)</f>
        <v>#N/A</v>
      </c>
      <c r="E1393" s="63" t="s">
        <v>11873</v>
      </c>
      <c r="F1393" s="63" t="str">
        <f t="shared" si="21"/>
        <v>NON-SPECIFIC</v>
      </c>
    </row>
    <row r="1394" spans="1:6" x14ac:dyDescent="0.3">
      <c r="A1394" s="63" t="s">
        <v>5897</v>
      </c>
      <c r="B1394" t="s">
        <v>11854</v>
      </c>
      <c r="C1394" t="s">
        <v>11855</v>
      </c>
      <c r="D1394" t="e">
        <f>VLOOKUP(B1394,Tabela2918[[PN]:[VALOR]],3,0)</f>
        <v>#N/A</v>
      </c>
      <c r="E1394" s="63" t="s">
        <v>11873</v>
      </c>
      <c r="F1394" s="63" t="str">
        <f t="shared" ref="F1394:F1455" si="22">A1394</f>
        <v>NON-SPECIFIC</v>
      </c>
    </row>
    <row r="1395" spans="1:6" x14ac:dyDescent="0.3">
      <c r="A1395" s="63" t="s">
        <v>139</v>
      </c>
      <c r="B1395" t="s">
        <v>4469</v>
      </c>
      <c r="C1395" t="s">
        <v>6455</v>
      </c>
      <c r="D1395">
        <f>VLOOKUP(B1395,Tabela2918[[PN]:[VALOR]],3,0)</f>
        <v>1242.741935483871</v>
      </c>
      <c r="E1395" s="63" t="s">
        <v>11873</v>
      </c>
      <c r="F1395" s="63" t="str">
        <f t="shared" si="22"/>
        <v>Software Licenses</v>
      </c>
    </row>
    <row r="1396" spans="1:6" x14ac:dyDescent="0.3">
      <c r="A1396" s="63" t="s">
        <v>139</v>
      </c>
      <c r="B1396" t="s">
        <v>4470</v>
      </c>
      <c r="C1396" t="s">
        <v>6456</v>
      </c>
      <c r="D1396">
        <f>VLOOKUP(B1396,Tabela2918[[PN]:[VALOR]],3,0)</f>
        <v>828.59139784946251</v>
      </c>
      <c r="E1396" s="63" t="s">
        <v>11873</v>
      </c>
      <c r="F1396" s="63" t="str">
        <f t="shared" si="22"/>
        <v>Software Licenses</v>
      </c>
    </row>
    <row r="1397" spans="1:6" x14ac:dyDescent="0.3">
      <c r="A1397" s="63" t="s">
        <v>139</v>
      </c>
      <c r="B1397" t="s">
        <v>4471</v>
      </c>
      <c r="C1397" t="s">
        <v>6457</v>
      </c>
      <c r="D1397">
        <f>VLOOKUP(B1397,Tabela2918[[PN]:[VALOR]],3,0)</f>
        <v>310.65591397849465</v>
      </c>
      <c r="E1397" s="63" t="s">
        <v>11873</v>
      </c>
      <c r="F1397" s="63" t="str">
        <f t="shared" si="22"/>
        <v>Software Licenses</v>
      </c>
    </row>
    <row r="1398" spans="1:6" x14ac:dyDescent="0.3">
      <c r="A1398" s="63" t="s">
        <v>139</v>
      </c>
      <c r="B1398" t="s">
        <v>4472</v>
      </c>
      <c r="C1398" t="s">
        <v>6458</v>
      </c>
      <c r="D1398">
        <f>VLOOKUP(B1398,Tabela2918[[PN]:[VALOR]],3,0)</f>
        <v>207.08602150537635</v>
      </c>
      <c r="E1398" s="63" t="s">
        <v>11873</v>
      </c>
      <c r="F1398" s="63" t="str">
        <f t="shared" si="22"/>
        <v>Software Licenses</v>
      </c>
    </row>
    <row r="1399" spans="1:6" x14ac:dyDescent="0.3">
      <c r="A1399" s="63" t="s">
        <v>139</v>
      </c>
      <c r="B1399" t="s">
        <v>4462</v>
      </c>
      <c r="C1399" t="s">
        <v>6459</v>
      </c>
      <c r="D1399">
        <f>VLOOKUP(B1399,Tabela2918[[PN]:[VALOR]],3,0)</f>
        <v>17236.172043010753</v>
      </c>
      <c r="E1399" s="63" t="s">
        <v>11873</v>
      </c>
      <c r="F1399" s="63" t="str">
        <f t="shared" si="22"/>
        <v>Software Licenses</v>
      </c>
    </row>
    <row r="1400" spans="1:6" x14ac:dyDescent="0.3">
      <c r="A1400" s="63" t="s">
        <v>139</v>
      </c>
      <c r="B1400" t="s">
        <v>4463</v>
      </c>
      <c r="C1400" t="s">
        <v>6460</v>
      </c>
      <c r="D1400">
        <f>VLOOKUP(B1400,Tabela2918[[PN]:[VALOR]],3,0)</f>
        <v>11491.344086021507</v>
      </c>
      <c r="E1400" s="63" t="s">
        <v>11873</v>
      </c>
      <c r="F1400" s="63" t="str">
        <f t="shared" si="22"/>
        <v>Software Licenses</v>
      </c>
    </row>
    <row r="1401" spans="1:6" x14ac:dyDescent="0.3">
      <c r="A1401" s="63" t="s">
        <v>139</v>
      </c>
      <c r="B1401" t="s">
        <v>4464</v>
      </c>
      <c r="C1401" t="s">
        <v>6461</v>
      </c>
      <c r="D1401">
        <f>VLOOKUP(B1401,Tabela2918[[PN]:[VALOR]],3,0)</f>
        <v>4309.0430107526881</v>
      </c>
      <c r="E1401" s="63" t="s">
        <v>11873</v>
      </c>
      <c r="F1401" s="63" t="str">
        <f t="shared" si="22"/>
        <v>Software Licenses</v>
      </c>
    </row>
    <row r="1402" spans="1:6" x14ac:dyDescent="0.3">
      <c r="A1402" s="63" t="s">
        <v>139</v>
      </c>
      <c r="B1402" t="s">
        <v>4465</v>
      </c>
      <c r="C1402" t="s">
        <v>6462</v>
      </c>
      <c r="D1402">
        <f>VLOOKUP(B1402,Tabela2918[[PN]:[VALOR]],3,0)</f>
        <v>2872.860215053764</v>
      </c>
      <c r="E1402" s="63" t="s">
        <v>11873</v>
      </c>
      <c r="F1402" s="63" t="str">
        <f t="shared" si="22"/>
        <v>Software Licenses</v>
      </c>
    </row>
    <row r="1403" spans="1:6" x14ac:dyDescent="0.3">
      <c r="A1403" s="63" t="s">
        <v>139</v>
      </c>
      <c r="B1403" t="s">
        <v>4466</v>
      </c>
      <c r="C1403" t="s">
        <v>6463</v>
      </c>
      <c r="D1403">
        <f>VLOOKUP(B1403,Tabela2918[[PN]:[VALOR]],3,0)</f>
        <v>17236.172043010753</v>
      </c>
      <c r="E1403" s="63" t="s">
        <v>11873</v>
      </c>
      <c r="F1403" s="63" t="str">
        <f t="shared" si="22"/>
        <v>Software Licenses</v>
      </c>
    </row>
    <row r="1404" spans="1:6" x14ac:dyDescent="0.3">
      <c r="A1404" s="63" t="s">
        <v>139</v>
      </c>
      <c r="B1404" t="s">
        <v>4467</v>
      </c>
      <c r="C1404" t="s">
        <v>6464</v>
      </c>
      <c r="D1404">
        <f>VLOOKUP(B1404,Tabela2918[[PN]:[VALOR]],3,0)</f>
        <v>11491.344086021507</v>
      </c>
      <c r="E1404" s="63" t="s">
        <v>11873</v>
      </c>
      <c r="F1404" s="63" t="str">
        <f t="shared" si="22"/>
        <v>Software Licenses</v>
      </c>
    </row>
    <row r="1405" spans="1:6" x14ac:dyDescent="0.3">
      <c r="A1405" s="63" t="s">
        <v>139</v>
      </c>
      <c r="B1405" t="s">
        <v>4468</v>
      </c>
      <c r="C1405" t="s">
        <v>6465</v>
      </c>
      <c r="D1405">
        <f>VLOOKUP(B1405,Tabela2918[[PN]:[VALOR]],3,0)</f>
        <v>4309.0430107526881</v>
      </c>
      <c r="E1405" s="63" t="s">
        <v>11873</v>
      </c>
      <c r="F1405" s="63" t="str">
        <f t="shared" si="22"/>
        <v>Software Licenses</v>
      </c>
    </row>
    <row r="1406" spans="1:6" x14ac:dyDescent="0.3">
      <c r="A1406" s="63" t="s">
        <v>139</v>
      </c>
      <c r="B1406" t="s">
        <v>6008</v>
      </c>
      <c r="C1406" t="s">
        <v>6466</v>
      </c>
      <c r="D1406">
        <f>VLOOKUP(B1406,Tabela2918[[PN]:[VALOR]],3,0)</f>
        <v>2872.860215053764</v>
      </c>
      <c r="E1406" s="63" t="s">
        <v>11873</v>
      </c>
      <c r="F1406" s="63" t="str">
        <f t="shared" si="22"/>
        <v>Software Licenses</v>
      </c>
    </row>
    <row r="1407" spans="1:6" x14ac:dyDescent="0.3">
      <c r="A1407" s="63" t="s">
        <v>170</v>
      </c>
      <c r="B1407" t="s">
        <v>4452</v>
      </c>
      <c r="C1407" t="s">
        <v>6467</v>
      </c>
      <c r="D1407">
        <f>VLOOKUP(B1407,Tabela2918[[PN]:[VALOR]],3,0)</f>
        <v>0</v>
      </c>
      <c r="E1407" s="63" t="s">
        <v>11873</v>
      </c>
      <c r="F1407" s="63" t="str">
        <f t="shared" si="22"/>
        <v>Online Services</v>
      </c>
    </row>
    <row r="1408" spans="1:6" x14ac:dyDescent="0.3">
      <c r="A1408" s="63" t="s">
        <v>139</v>
      </c>
      <c r="B1408" t="s">
        <v>4453</v>
      </c>
      <c r="C1408" t="s">
        <v>6468</v>
      </c>
      <c r="D1408">
        <f>VLOOKUP(B1408,Tabela2918[[PN]:[VALOR]],3,0)</f>
        <v>128924.4623655914</v>
      </c>
      <c r="E1408" s="63" t="s">
        <v>11873</v>
      </c>
      <c r="F1408" s="63" t="str">
        <f t="shared" si="22"/>
        <v>Software Licenses</v>
      </c>
    </row>
    <row r="1409" spans="1:6" x14ac:dyDescent="0.3">
      <c r="A1409" s="63" t="s">
        <v>139</v>
      </c>
      <c r="B1409" t="s">
        <v>4455</v>
      </c>
      <c r="C1409" t="s">
        <v>6469</v>
      </c>
      <c r="D1409">
        <f>VLOOKUP(B1409,Tabela2918[[PN]:[VALOR]],3,0)</f>
        <v>32231.118279569891</v>
      </c>
      <c r="E1409" s="63" t="s">
        <v>11873</v>
      </c>
      <c r="F1409" s="63" t="str">
        <f t="shared" si="22"/>
        <v>Software Licenses</v>
      </c>
    </row>
    <row r="1410" spans="1:6" x14ac:dyDescent="0.3">
      <c r="A1410" s="63" t="s">
        <v>139</v>
      </c>
      <c r="B1410" t="s">
        <v>4454</v>
      </c>
      <c r="C1410" t="s">
        <v>6470</v>
      </c>
      <c r="D1410">
        <f>VLOOKUP(B1410,Tabela2918[[PN]:[VALOR]],3,0)</f>
        <v>49041.774193548386</v>
      </c>
      <c r="E1410" s="63" t="s">
        <v>11873</v>
      </c>
      <c r="F1410" s="63" t="str">
        <f t="shared" si="22"/>
        <v>Software Licenses</v>
      </c>
    </row>
    <row r="1411" spans="1:6" x14ac:dyDescent="0.3">
      <c r="A1411" s="63" t="s">
        <v>139</v>
      </c>
      <c r="B1411" t="s">
        <v>4456</v>
      </c>
      <c r="C1411" t="s">
        <v>6471</v>
      </c>
      <c r="D1411">
        <f>VLOOKUP(B1411,Tabela2918[[PN]:[VALOR]],3,0)</f>
        <v>12260.397849462366</v>
      </c>
      <c r="E1411" s="63" t="s">
        <v>11873</v>
      </c>
      <c r="F1411" s="63" t="str">
        <f t="shared" si="22"/>
        <v>Software Licenses</v>
      </c>
    </row>
    <row r="1412" spans="1:6" x14ac:dyDescent="0.3">
      <c r="A1412" s="63" t="s">
        <v>170</v>
      </c>
      <c r="B1412" t="s">
        <v>4501</v>
      </c>
      <c r="C1412" t="s">
        <v>6472</v>
      </c>
      <c r="D1412">
        <f>VLOOKUP(B1412,Tabela2918[[PN]:[VALOR]],3,0)</f>
        <v>0</v>
      </c>
      <c r="E1412" s="63" t="s">
        <v>11873</v>
      </c>
      <c r="F1412" s="63" t="str">
        <f t="shared" si="22"/>
        <v>Online Services</v>
      </c>
    </row>
    <row r="1413" spans="1:6" x14ac:dyDescent="0.3">
      <c r="A1413" s="63" t="s">
        <v>170</v>
      </c>
      <c r="B1413" t="s">
        <v>4449</v>
      </c>
      <c r="C1413" t="s">
        <v>6473</v>
      </c>
      <c r="D1413">
        <f>VLOOKUP(B1413,Tabela2918[[PN]:[VALOR]],3,0)</f>
        <v>0</v>
      </c>
      <c r="E1413" s="63" t="s">
        <v>11873</v>
      </c>
      <c r="F1413" s="63" t="str">
        <f t="shared" si="22"/>
        <v>Online Services</v>
      </c>
    </row>
    <row r="1414" spans="1:6" x14ac:dyDescent="0.3">
      <c r="A1414" s="63" t="s">
        <v>139</v>
      </c>
      <c r="B1414" t="s">
        <v>4450</v>
      </c>
      <c r="C1414" t="s">
        <v>6474</v>
      </c>
      <c r="D1414">
        <f>VLOOKUP(B1414,Tabela2918[[PN]:[VALOR]],3,0)</f>
        <v>5762.989247311828</v>
      </c>
      <c r="E1414" s="63" t="s">
        <v>11873</v>
      </c>
      <c r="F1414" s="63" t="str">
        <f t="shared" si="22"/>
        <v>Software Licenses</v>
      </c>
    </row>
    <row r="1415" spans="1:6" x14ac:dyDescent="0.3">
      <c r="A1415" s="63" t="s">
        <v>139</v>
      </c>
      <c r="B1415" t="s">
        <v>4451</v>
      </c>
      <c r="C1415" t="s">
        <v>6475</v>
      </c>
      <c r="D1415">
        <f>VLOOKUP(B1415,Tabela2918[[PN]:[VALOR]],3,0)</f>
        <v>1440.6881720430108</v>
      </c>
      <c r="E1415" s="63" t="s">
        <v>11873</v>
      </c>
      <c r="F1415" s="63" t="str">
        <f t="shared" si="22"/>
        <v>Software Licenses</v>
      </c>
    </row>
    <row r="1416" spans="1:6" x14ac:dyDescent="0.3">
      <c r="A1416" s="63" t="s">
        <v>139</v>
      </c>
      <c r="B1416" t="s">
        <v>4525</v>
      </c>
      <c r="C1416" t="s">
        <v>6476</v>
      </c>
      <c r="D1416">
        <f>VLOOKUP(B1416,Tabela2918[[PN]:[VALOR]],3,0)</f>
        <v>261.6236559139785</v>
      </c>
      <c r="E1416" s="63" t="s">
        <v>11873</v>
      </c>
      <c r="F1416" s="63" t="str">
        <f t="shared" si="22"/>
        <v>Software Licenses</v>
      </c>
    </row>
    <row r="1417" spans="1:6" x14ac:dyDescent="0.3">
      <c r="A1417" s="63" t="s">
        <v>139</v>
      </c>
      <c r="B1417" t="s">
        <v>4526</v>
      </c>
      <c r="C1417" t="s">
        <v>6477</v>
      </c>
      <c r="D1417">
        <f>VLOOKUP(B1417,Tabela2918[[PN]:[VALOR]],3,0)</f>
        <v>340.08602150537632</v>
      </c>
      <c r="E1417" s="63" t="s">
        <v>11873</v>
      </c>
      <c r="F1417" s="63" t="str">
        <f t="shared" si="22"/>
        <v>Software Licenses</v>
      </c>
    </row>
    <row r="1418" spans="1:6" x14ac:dyDescent="0.3">
      <c r="A1418" s="63" t="s">
        <v>139</v>
      </c>
      <c r="B1418" t="s">
        <v>4527</v>
      </c>
      <c r="C1418" t="s">
        <v>6478</v>
      </c>
      <c r="D1418">
        <f>VLOOKUP(B1418,Tabela2918[[PN]:[VALOR]],3,0)</f>
        <v>65.430107526881727</v>
      </c>
      <c r="E1418" s="63" t="s">
        <v>11873</v>
      </c>
      <c r="F1418" s="63" t="str">
        <f t="shared" si="22"/>
        <v>Software Licenses</v>
      </c>
    </row>
    <row r="1419" spans="1:6" x14ac:dyDescent="0.3">
      <c r="A1419" s="63" t="s">
        <v>139</v>
      </c>
      <c r="B1419" t="s">
        <v>4528</v>
      </c>
      <c r="C1419" t="s">
        <v>6479</v>
      </c>
      <c r="D1419">
        <f>VLOOKUP(B1419,Tabela2918[[PN]:[VALOR]],3,0)</f>
        <v>84.935483870967744</v>
      </c>
      <c r="E1419" s="63" t="s">
        <v>11873</v>
      </c>
      <c r="F1419" s="63" t="str">
        <f t="shared" si="22"/>
        <v>Software Licenses</v>
      </c>
    </row>
    <row r="1420" spans="1:6" x14ac:dyDescent="0.3">
      <c r="A1420" s="63" t="s">
        <v>170</v>
      </c>
      <c r="B1420" t="s">
        <v>4529</v>
      </c>
      <c r="C1420" t="s">
        <v>6480</v>
      </c>
      <c r="D1420">
        <f>VLOOKUP(B1420,Tabela2918[[PN]:[VALOR]],3,0)</f>
        <v>0</v>
      </c>
      <c r="E1420" s="63" t="s">
        <v>11873</v>
      </c>
      <c r="F1420" s="63" t="str">
        <f t="shared" si="22"/>
        <v>Online Services</v>
      </c>
    </row>
    <row r="1421" spans="1:6" x14ac:dyDescent="0.3">
      <c r="A1421" s="63" t="s">
        <v>170</v>
      </c>
      <c r="B1421" t="s">
        <v>4524</v>
      </c>
      <c r="C1421" t="s">
        <v>6481</v>
      </c>
      <c r="D1421">
        <f>VLOOKUP(B1421,Tabela2918[[PN]:[VALOR]],3,0)</f>
        <v>0</v>
      </c>
      <c r="E1421" s="63" t="s">
        <v>11873</v>
      </c>
      <c r="F1421" s="63" t="str">
        <f t="shared" si="22"/>
        <v>Online Services</v>
      </c>
    </row>
    <row r="1422" spans="1:6" x14ac:dyDescent="0.3">
      <c r="A1422" s="63" t="s">
        <v>170</v>
      </c>
      <c r="B1422" t="s">
        <v>4542</v>
      </c>
      <c r="C1422" t="s">
        <v>6482</v>
      </c>
      <c r="D1422">
        <f>VLOOKUP(B1422,Tabela2918[[PN]:[VALOR]],3,0)</f>
        <v>0</v>
      </c>
      <c r="E1422" s="63" t="s">
        <v>11873</v>
      </c>
      <c r="F1422" s="63" t="str">
        <f t="shared" si="22"/>
        <v>Online Services</v>
      </c>
    </row>
    <row r="1423" spans="1:6" x14ac:dyDescent="0.3">
      <c r="A1423" s="63" t="s">
        <v>5897</v>
      </c>
      <c r="B1423" t="s">
        <v>6045</v>
      </c>
      <c r="C1423" t="s">
        <v>6046</v>
      </c>
      <c r="D1423" t="e">
        <f>VLOOKUP(B1423,Tabela2918[[PN]:[VALOR]],3,0)</f>
        <v>#N/A</v>
      </c>
      <c r="E1423" s="63" t="s">
        <v>11873</v>
      </c>
      <c r="F1423" s="63" t="str">
        <f t="shared" si="22"/>
        <v>NON-SPECIFIC</v>
      </c>
    </row>
    <row r="1424" spans="1:6" x14ac:dyDescent="0.3">
      <c r="A1424" s="63" t="s">
        <v>5897</v>
      </c>
      <c r="B1424" t="s">
        <v>6047</v>
      </c>
      <c r="C1424" t="s">
        <v>6048</v>
      </c>
      <c r="D1424" t="e">
        <f>VLOOKUP(B1424,Tabela2918[[PN]:[VALOR]],3,0)</f>
        <v>#N/A</v>
      </c>
      <c r="E1424" s="63" t="s">
        <v>11873</v>
      </c>
      <c r="F1424" s="63" t="str">
        <f t="shared" si="22"/>
        <v>NON-SPECIFIC</v>
      </c>
    </row>
    <row r="1425" spans="1:6" x14ac:dyDescent="0.3">
      <c r="A1425" s="63" t="s">
        <v>139</v>
      </c>
      <c r="B1425" t="s">
        <v>4489</v>
      </c>
      <c r="C1425" t="s">
        <v>6483</v>
      </c>
      <c r="D1425">
        <f>VLOOKUP(B1425,Tabela2918[[PN]:[VALOR]],3,0)</f>
        <v>112.91397849462366</v>
      </c>
      <c r="E1425" s="63" t="s">
        <v>11873</v>
      </c>
      <c r="F1425" s="63" t="str">
        <f t="shared" si="22"/>
        <v>Software Licenses</v>
      </c>
    </row>
    <row r="1426" spans="1:6" x14ac:dyDescent="0.3">
      <c r="A1426" s="63" t="s">
        <v>139</v>
      </c>
      <c r="B1426" t="s">
        <v>4490</v>
      </c>
      <c r="C1426" t="s">
        <v>6484</v>
      </c>
      <c r="D1426">
        <f>VLOOKUP(B1426,Tabela2918[[PN]:[VALOR]],3,0)</f>
        <v>28.150537634408604</v>
      </c>
      <c r="E1426" s="63" t="s">
        <v>11873</v>
      </c>
      <c r="F1426" s="63" t="str">
        <f t="shared" si="22"/>
        <v>Software Licenses</v>
      </c>
    </row>
    <row r="1427" spans="1:6" x14ac:dyDescent="0.3">
      <c r="A1427" s="63" t="s">
        <v>170</v>
      </c>
      <c r="B1427" t="s">
        <v>4491</v>
      </c>
      <c r="C1427" t="s">
        <v>6485</v>
      </c>
      <c r="D1427">
        <f>VLOOKUP(B1427,Tabela2918[[PN]:[VALOR]],3,0)</f>
        <v>0</v>
      </c>
      <c r="E1427" s="63" t="s">
        <v>11873</v>
      </c>
      <c r="F1427" s="63" t="str">
        <f t="shared" si="22"/>
        <v>Online Services</v>
      </c>
    </row>
    <row r="1428" spans="1:6" x14ac:dyDescent="0.3">
      <c r="A1428" s="63" t="s">
        <v>170</v>
      </c>
      <c r="B1428" t="s">
        <v>4539</v>
      </c>
      <c r="C1428" t="s">
        <v>6486</v>
      </c>
      <c r="D1428">
        <f>VLOOKUP(B1428,Tabela2918[[PN]:[VALOR]],3,0)</f>
        <v>0</v>
      </c>
      <c r="E1428" s="63" t="s">
        <v>11873</v>
      </c>
      <c r="F1428" s="63" t="str">
        <f t="shared" si="22"/>
        <v>Online Services</v>
      </c>
    </row>
    <row r="1429" spans="1:6" x14ac:dyDescent="0.3">
      <c r="A1429" s="63" t="s">
        <v>5897</v>
      </c>
      <c r="B1429" t="s">
        <v>6049</v>
      </c>
      <c r="C1429" t="s">
        <v>6487</v>
      </c>
      <c r="D1429" t="e">
        <f>VLOOKUP(B1429,Tabela2918[[PN]:[VALOR]],3,0)</f>
        <v>#N/A</v>
      </c>
      <c r="E1429" s="63" t="s">
        <v>11873</v>
      </c>
      <c r="F1429" s="63" t="str">
        <f t="shared" si="22"/>
        <v>NON-SPECIFIC</v>
      </c>
    </row>
    <row r="1430" spans="1:6" x14ac:dyDescent="0.3">
      <c r="A1430" s="63" t="s">
        <v>5897</v>
      </c>
      <c r="B1430" t="s">
        <v>6050</v>
      </c>
      <c r="C1430" t="s">
        <v>6488</v>
      </c>
      <c r="D1430" t="e">
        <f>VLOOKUP(B1430,Tabela2918[[PN]:[VALOR]],3,0)</f>
        <v>#N/A</v>
      </c>
      <c r="E1430" s="63" t="s">
        <v>11873</v>
      </c>
      <c r="F1430" s="63" t="str">
        <f t="shared" si="22"/>
        <v>NON-SPECIFIC</v>
      </c>
    </row>
    <row r="1431" spans="1:6" x14ac:dyDescent="0.3">
      <c r="A1431" s="63" t="s">
        <v>170</v>
      </c>
      <c r="B1431" t="s">
        <v>4473</v>
      </c>
      <c r="C1431" t="s">
        <v>6489</v>
      </c>
      <c r="D1431">
        <f>VLOOKUP(B1431,Tabela2918[[PN]:[VALOR]],3,0)</f>
        <v>0</v>
      </c>
      <c r="E1431" s="63" t="s">
        <v>11873</v>
      </c>
      <c r="F1431" s="63" t="str">
        <f t="shared" si="22"/>
        <v>Online Services</v>
      </c>
    </row>
    <row r="1432" spans="1:6" x14ac:dyDescent="0.3">
      <c r="A1432" s="63" t="s">
        <v>139</v>
      </c>
      <c r="B1432" t="s">
        <v>4474</v>
      </c>
      <c r="C1432" t="s">
        <v>6490</v>
      </c>
      <c r="D1432">
        <f>VLOOKUP(B1432,Tabela2918[[PN]:[VALOR]],3,0)</f>
        <v>26085.483870967742</v>
      </c>
      <c r="E1432" s="63" t="s">
        <v>11873</v>
      </c>
      <c r="F1432" s="63" t="str">
        <f t="shared" si="22"/>
        <v>Software Licenses</v>
      </c>
    </row>
    <row r="1433" spans="1:6" x14ac:dyDescent="0.3">
      <c r="A1433" s="63" t="s">
        <v>139</v>
      </c>
      <c r="B1433" t="s">
        <v>4475</v>
      </c>
      <c r="C1433" t="s">
        <v>6491</v>
      </c>
      <c r="D1433">
        <f>VLOOKUP(B1433,Tabela2918[[PN]:[VALOR]],3,0)</f>
        <v>6521.3548387096771</v>
      </c>
      <c r="E1433" s="63" t="s">
        <v>11873</v>
      </c>
      <c r="F1433" s="63" t="str">
        <f t="shared" si="22"/>
        <v>Software Licenses</v>
      </c>
    </row>
    <row r="1434" spans="1:6" x14ac:dyDescent="0.3">
      <c r="A1434" s="63" t="s">
        <v>139</v>
      </c>
      <c r="B1434" t="s">
        <v>4477</v>
      </c>
      <c r="C1434" t="s">
        <v>6492</v>
      </c>
      <c r="D1434">
        <f>VLOOKUP(B1434,Tabela2918[[PN]:[VALOR]],3,0)</f>
        <v>431.90322580645164</v>
      </c>
      <c r="E1434" s="63" t="s">
        <v>11873</v>
      </c>
      <c r="F1434" s="63" t="str">
        <f t="shared" si="22"/>
        <v>Software Licenses</v>
      </c>
    </row>
    <row r="1435" spans="1:6" x14ac:dyDescent="0.3">
      <c r="A1435" s="63" t="s">
        <v>139</v>
      </c>
      <c r="B1435" t="s">
        <v>4478</v>
      </c>
      <c r="C1435" t="s">
        <v>6493</v>
      </c>
      <c r="D1435">
        <f>VLOOKUP(B1435,Tabela2918[[PN]:[VALOR]],3,0)</f>
        <v>107.90322580645162</v>
      </c>
      <c r="E1435" s="63" t="s">
        <v>11873</v>
      </c>
      <c r="F1435" s="63" t="str">
        <f t="shared" si="22"/>
        <v>Software Licenses</v>
      </c>
    </row>
    <row r="1436" spans="1:6" x14ac:dyDescent="0.3">
      <c r="A1436" s="63" t="s">
        <v>170</v>
      </c>
      <c r="B1436" t="s">
        <v>4530</v>
      </c>
      <c r="C1436" t="s">
        <v>6494</v>
      </c>
      <c r="D1436">
        <f>VLOOKUP(B1436,Tabela2918[[PN]:[VALOR]],3,0)</f>
        <v>0</v>
      </c>
      <c r="E1436" s="63" t="s">
        <v>11873</v>
      </c>
      <c r="F1436" s="63" t="str">
        <f t="shared" si="22"/>
        <v>Online Services</v>
      </c>
    </row>
    <row r="1437" spans="1:6" x14ac:dyDescent="0.3">
      <c r="A1437" s="63" t="s">
        <v>170</v>
      </c>
      <c r="B1437" t="s">
        <v>4536</v>
      </c>
      <c r="C1437" t="s">
        <v>6495</v>
      </c>
      <c r="D1437">
        <f>VLOOKUP(B1437,Tabela2918[[PN]:[VALOR]],3,0)</f>
        <v>0</v>
      </c>
      <c r="E1437" s="63" t="s">
        <v>11873</v>
      </c>
      <c r="F1437" s="63" t="str">
        <f t="shared" si="22"/>
        <v>Online Services</v>
      </c>
    </row>
    <row r="1438" spans="1:6" x14ac:dyDescent="0.3">
      <c r="A1438" s="63" t="s">
        <v>5897</v>
      </c>
      <c r="B1438" t="s">
        <v>4532</v>
      </c>
      <c r="C1438" t="s">
        <v>6496</v>
      </c>
      <c r="D1438">
        <f>VLOOKUP(B1438,Tabela2918[[PN]:[VALOR]],3,0)</f>
        <v>0</v>
      </c>
      <c r="E1438" s="63" t="s">
        <v>11873</v>
      </c>
      <c r="F1438" s="63" t="str">
        <f t="shared" si="22"/>
        <v>NON-SPECIFIC</v>
      </c>
    </row>
    <row r="1439" spans="1:6" x14ac:dyDescent="0.3">
      <c r="A1439" s="63" t="s">
        <v>5897</v>
      </c>
      <c r="B1439" t="s">
        <v>6161</v>
      </c>
      <c r="C1439" t="s">
        <v>6185</v>
      </c>
      <c r="D1439" t="e">
        <f>VLOOKUP(B1439,Tabela2918[[PN]:[VALOR]],3,0)</f>
        <v>#N/A</v>
      </c>
      <c r="E1439" s="63" t="s">
        <v>11873</v>
      </c>
      <c r="F1439" s="63" t="str">
        <f t="shared" si="22"/>
        <v>NON-SPECIFIC</v>
      </c>
    </row>
    <row r="1440" spans="1:6" x14ac:dyDescent="0.3">
      <c r="A1440" s="63" t="s">
        <v>5897</v>
      </c>
      <c r="B1440" t="s">
        <v>6162</v>
      </c>
      <c r="C1440" t="s">
        <v>6186</v>
      </c>
      <c r="D1440" t="e">
        <f>VLOOKUP(B1440,Tabela2918[[PN]:[VALOR]],3,0)</f>
        <v>#N/A</v>
      </c>
      <c r="E1440" s="63" t="s">
        <v>11873</v>
      </c>
      <c r="F1440" s="63" t="str">
        <f t="shared" si="22"/>
        <v>NON-SPECIFIC</v>
      </c>
    </row>
    <row r="1441" spans="1:6" x14ac:dyDescent="0.3">
      <c r="A1441" s="63" t="s">
        <v>5897</v>
      </c>
      <c r="B1441" t="s">
        <v>6163</v>
      </c>
      <c r="C1441" t="s">
        <v>6187</v>
      </c>
      <c r="D1441" t="e">
        <f>VLOOKUP(B1441,Tabela2918[[PN]:[VALOR]],3,0)</f>
        <v>#N/A</v>
      </c>
      <c r="E1441" s="63" t="s">
        <v>11873</v>
      </c>
      <c r="F1441" s="63" t="str">
        <f t="shared" si="22"/>
        <v>NON-SPECIFIC</v>
      </c>
    </row>
    <row r="1442" spans="1:6" x14ac:dyDescent="0.3">
      <c r="A1442" s="63" t="s">
        <v>5897</v>
      </c>
      <c r="B1442" t="s">
        <v>6164</v>
      </c>
      <c r="C1442" t="s">
        <v>6188</v>
      </c>
      <c r="D1442" t="e">
        <f>VLOOKUP(B1442,Tabela2918[[PN]:[VALOR]],3,0)</f>
        <v>#N/A</v>
      </c>
      <c r="E1442" s="63" t="s">
        <v>11873</v>
      </c>
      <c r="F1442" s="63" t="str">
        <f t="shared" si="22"/>
        <v>NON-SPECIFIC</v>
      </c>
    </row>
    <row r="1443" spans="1:6" x14ac:dyDescent="0.3">
      <c r="A1443" s="63" t="s">
        <v>139</v>
      </c>
      <c r="B1443" t="s">
        <v>4506</v>
      </c>
      <c r="C1443" t="s">
        <v>6497</v>
      </c>
      <c r="D1443">
        <f>VLOOKUP(B1443,Tabela2918[[PN]:[VALOR]],3,0)</f>
        <v>829.56989247311833</v>
      </c>
      <c r="E1443" s="63" t="s">
        <v>11873</v>
      </c>
      <c r="F1443" s="63" t="str">
        <f t="shared" si="22"/>
        <v>Software Licenses</v>
      </c>
    </row>
    <row r="1444" spans="1:6" x14ac:dyDescent="0.3">
      <c r="A1444" s="63" t="s">
        <v>139</v>
      </c>
      <c r="B1444" t="s">
        <v>4507</v>
      </c>
      <c r="C1444" t="s">
        <v>6498</v>
      </c>
      <c r="D1444">
        <f>VLOOKUP(B1444,Tabela2918[[PN]:[VALOR]],3,0)</f>
        <v>207.37634408602153</v>
      </c>
      <c r="E1444" s="63" t="s">
        <v>11873</v>
      </c>
      <c r="F1444" s="63" t="str">
        <f t="shared" si="22"/>
        <v>Software Licenses</v>
      </c>
    </row>
    <row r="1445" spans="1:6" x14ac:dyDescent="0.3">
      <c r="A1445" t="s">
        <v>139</v>
      </c>
      <c r="B1445" t="s">
        <v>710</v>
      </c>
      <c r="C1445" t="s">
        <v>6499</v>
      </c>
      <c r="D1445" t="e">
        <f>VLOOKUP(B1445,#REF!,3,0)</f>
        <v>#REF!</v>
      </c>
      <c r="E1445" s="63" t="s">
        <v>12044</v>
      </c>
      <c r="F1445" s="63" t="str">
        <f t="shared" si="22"/>
        <v>Software Licenses</v>
      </c>
    </row>
    <row r="1446" spans="1:6" x14ac:dyDescent="0.3">
      <c r="A1446" t="s">
        <v>139</v>
      </c>
      <c r="B1446" t="s">
        <v>711</v>
      </c>
      <c r="C1446" t="s">
        <v>6500</v>
      </c>
      <c r="D1446" t="e">
        <f>VLOOKUP(B1446,#REF!,3,0)</f>
        <v>#REF!</v>
      </c>
      <c r="E1446" s="63" t="s">
        <v>12044</v>
      </c>
      <c r="F1446" s="63" t="str">
        <f t="shared" si="22"/>
        <v>Software Licenses</v>
      </c>
    </row>
    <row r="1447" spans="1:6" x14ac:dyDescent="0.3">
      <c r="A1447" t="s">
        <v>139</v>
      </c>
      <c r="B1447" t="s">
        <v>712</v>
      </c>
      <c r="C1447" t="s">
        <v>6501</v>
      </c>
      <c r="D1447" t="e">
        <f>VLOOKUP(B1447,#REF!,3,0)</f>
        <v>#REF!</v>
      </c>
      <c r="E1447" s="63" t="s">
        <v>12044</v>
      </c>
      <c r="F1447" s="63" t="str">
        <f t="shared" si="22"/>
        <v>Software Licenses</v>
      </c>
    </row>
    <row r="1448" spans="1:6" x14ac:dyDescent="0.3">
      <c r="A1448" t="s">
        <v>139</v>
      </c>
      <c r="B1448" t="s">
        <v>713</v>
      </c>
      <c r="C1448" t="s">
        <v>6502</v>
      </c>
      <c r="D1448" t="e">
        <f>VLOOKUP(B1448,#REF!,3,0)</f>
        <v>#REF!</v>
      </c>
      <c r="E1448" s="63" t="s">
        <v>12044</v>
      </c>
      <c r="F1448" s="63" t="str">
        <f t="shared" si="22"/>
        <v>Software Licenses</v>
      </c>
    </row>
    <row r="1449" spans="1:6" x14ac:dyDescent="0.3">
      <c r="A1449" t="s">
        <v>139</v>
      </c>
      <c r="B1449" t="s">
        <v>714</v>
      </c>
      <c r="C1449" t="s">
        <v>6503</v>
      </c>
      <c r="D1449" t="e">
        <f>VLOOKUP(B1449,#REF!,3,0)</f>
        <v>#REF!</v>
      </c>
      <c r="E1449" s="63" t="s">
        <v>12044</v>
      </c>
      <c r="F1449" s="63" t="str">
        <f t="shared" si="22"/>
        <v>Software Licenses</v>
      </c>
    </row>
    <row r="1450" spans="1:6" x14ac:dyDescent="0.3">
      <c r="A1450" t="s">
        <v>139</v>
      </c>
      <c r="B1450" t="s">
        <v>715</v>
      </c>
      <c r="C1450" t="s">
        <v>6504</v>
      </c>
      <c r="D1450" t="e">
        <f>VLOOKUP(B1450,#REF!,3,0)</f>
        <v>#REF!</v>
      </c>
      <c r="E1450" s="63" t="s">
        <v>12044</v>
      </c>
      <c r="F1450" s="63" t="str">
        <f t="shared" si="22"/>
        <v>Software Licenses</v>
      </c>
    </row>
    <row r="1451" spans="1:6" x14ac:dyDescent="0.3">
      <c r="A1451" t="s">
        <v>139</v>
      </c>
      <c r="B1451" t="s">
        <v>717</v>
      </c>
      <c r="C1451" t="s">
        <v>6505</v>
      </c>
      <c r="D1451" t="e">
        <f>VLOOKUP(B1451,#REF!,3,0)</f>
        <v>#REF!</v>
      </c>
      <c r="E1451" s="63" t="s">
        <v>12044</v>
      </c>
      <c r="F1451" s="63" t="str">
        <f t="shared" si="22"/>
        <v>Software Licenses</v>
      </c>
    </row>
    <row r="1452" spans="1:6" x14ac:dyDescent="0.3">
      <c r="A1452" t="s">
        <v>139</v>
      </c>
      <c r="B1452" t="s">
        <v>716</v>
      </c>
      <c r="C1452" t="s">
        <v>6506</v>
      </c>
      <c r="D1452" t="e">
        <f>VLOOKUP(B1452,#REF!,3,0)</f>
        <v>#REF!</v>
      </c>
      <c r="E1452" s="63" t="s">
        <v>12044</v>
      </c>
      <c r="F1452" s="63" t="str">
        <f t="shared" si="22"/>
        <v>Software Licenses</v>
      </c>
    </row>
    <row r="1453" spans="1:6" x14ac:dyDescent="0.3">
      <c r="A1453" t="s">
        <v>139</v>
      </c>
      <c r="B1453" t="s">
        <v>718</v>
      </c>
      <c r="C1453" t="s">
        <v>6507</v>
      </c>
      <c r="D1453" t="e">
        <f>VLOOKUP(B1453,#REF!,3,0)</f>
        <v>#REF!</v>
      </c>
      <c r="E1453" s="63" t="s">
        <v>12044</v>
      </c>
      <c r="F1453" s="63" t="str">
        <f t="shared" si="22"/>
        <v>Software Licenses</v>
      </c>
    </row>
    <row r="1454" spans="1:6" x14ac:dyDescent="0.3">
      <c r="A1454" t="s">
        <v>139</v>
      </c>
      <c r="B1454" t="s">
        <v>719</v>
      </c>
      <c r="C1454" t="s">
        <v>6508</v>
      </c>
      <c r="D1454" t="e">
        <f>VLOOKUP(B1454,#REF!,3,0)</f>
        <v>#REF!</v>
      </c>
      <c r="E1454" s="63" t="s">
        <v>12044</v>
      </c>
      <c r="F1454" s="63" t="str">
        <f t="shared" si="22"/>
        <v>Software Licenses</v>
      </c>
    </row>
    <row r="1455" spans="1:6" x14ac:dyDescent="0.3">
      <c r="A1455" t="s">
        <v>139</v>
      </c>
      <c r="B1455" t="s">
        <v>1585</v>
      </c>
      <c r="C1455" t="s">
        <v>6509</v>
      </c>
      <c r="D1455" t="e">
        <f>VLOOKUP(B1455,#REF!,3,0)</f>
        <v>#REF!</v>
      </c>
      <c r="E1455" s="63" t="s">
        <v>12044</v>
      </c>
      <c r="F1455" s="63" t="str">
        <f t="shared" si="22"/>
        <v>Software Licenses</v>
      </c>
    </row>
    <row r="1456" spans="1:6" x14ac:dyDescent="0.3">
      <c r="A1456" t="s">
        <v>139</v>
      </c>
      <c r="B1456" t="s">
        <v>1586</v>
      </c>
      <c r="C1456" t="s">
        <v>6510</v>
      </c>
      <c r="D1456" t="e">
        <f>VLOOKUP(B1456,#REF!,3,0)</f>
        <v>#REF!</v>
      </c>
      <c r="E1456" s="63" t="s">
        <v>12044</v>
      </c>
      <c r="F1456" s="63" t="str">
        <f t="shared" ref="F1456:F1519" si="23">A1456</f>
        <v>Software Licenses</v>
      </c>
    </row>
    <row r="1457" spans="1:6" x14ac:dyDescent="0.3">
      <c r="A1457" t="s">
        <v>139</v>
      </c>
      <c r="B1457" t="s">
        <v>1587</v>
      </c>
      <c r="C1457" t="s">
        <v>6511</v>
      </c>
      <c r="D1457" t="e">
        <f>VLOOKUP(B1457,#REF!,3,0)</f>
        <v>#REF!</v>
      </c>
      <c r="E1457" s="63" t="s">
        <v>12044</v>
      </c>
      <c r="F1457" s="63" t="str">
        <f t="shared" si="23"/>
        <v>Software Licenses</v>
      </c>
    </row>
    <row r="1458" spans="1:6" x14ac:dyDescent="0.3">
      <c r="A1458" t="s">
        <v>139</v>
      </c>
      <c r="B1458" t="s">
        <v>1588</v>
      </c>
      <c r="C1458" t="s">
        <v>6512</v>
      </c>
      <c r="D1458" t="e">
        <f>VLOOKUP(B1458,#REF!,3,0)</f>
        <v>#REF!</v>
      </c>
      <c r="E1458" s="63" t="s">
        <v>12044</v>
      </c>
      <c r="F1458" s="63" t="str">
        <f t="shared" si="23"/>
        <v>Software Licenses</v>
      </c>
    </row>
    <row r="1459" spans="1:6" x14ac:dyDescent="0.3">
      <c r="A1459" t="s">
        <v>139</v>
      </c>
      <c r="B1459" t="s">
        <v>1589</v>
      </c>
      <c r="C1459" t="s">
        <v>6513</v>
      </c>
      <c r="D1459" t="e">
        <f>VLOOKUP(B1459,#REF!,3,0)</f>
        <v>#REF!</v>
      </c>
      <c r="E1459" s="63" t="s">
        <v>12044</v>
      </c>
      <c r="F1459" s="63" t="str">
        <f t="shared" si="23"/>
        <v>Software Licenses</v>
      </c>
    </row>
    <row r="1460" spans="1:6" x14ac:dyDescent="0.3">
      <c r="A1460" t="s">
        <v>139</v>
      </c>
      <c r="B1460" t="s">
        <v>1590</v>
      </c>
      <c r="C1460" t="s">
        <v>6514</v>
      </c>
      <c r="D1460" t="e">
        <f>VLOOKUP(B1460,#REF!,3,0)</f>
        <v>#REF!</v>
      </c>
      <c r="E1460" s="63" t="s">
        <v>12044</v>
      </c>
      <c r="F1460" s="63" t="str">
        <f t="shared" si="23"/>
        <v>Software Licenses</v>
      </c>
    </row>
    <row r="1461" spans="1:6" x14ac:dyDescent="0.3">
      <c r="A1461" t="s">
        <v>139</v>
      </c>
      <c r="B1461" t="s">
        <v>1592</v>
      </c>
      <c r="C1461" t="s">
        <v>6515</v>
      </c>
      <c r="D1461" t="e">
        <f>VLOOKUP(B1461,#REF!,3,0)</f>
        <v>#REF!</v>
      </c>
      <c r="E1461" s="63" t="s">
        <v>12044</v>
      </c>
      <c r="F1461" s="63" t="str">
        <f t="shared" si="23"/>
        <v>Software Licenses</v>
      </c>
    </row>
    <row r="1462" spans="1:6" x14ac:dyDescent="0.3">
      <c r="A1462" t="s">
        <v>139</v>
      </c>
      <c r="B1462" t="s">
        <v>1591</v>
      </c>
      <c r="C1462" t="s">
        <v>6516</v>
      </c>
      <c r="D1462" t="e">
        <f>VLOOKUP(B1462,#REF!,3,0)</f>
        <v>#REF!</v>
      </c>
      <c r="E1462" s="63" t="s">
        <v>12044</v>
      </c>
      <c r="F1462" s="63" t="str">
        <f t="shared" si="23"/>
        <v>Software Licenses</v>
      </c>
    </row>
    <row r="1463" spans="1:6" x14ac:dyDescent="0.3">
      <c r="A1463" t="s">
        <v>139</v>
      </c>
      <c r="B1463" t="s">
        <v>1593</v>
      </c>
      <c r="C1463" t="s">
        <v>6517</v>
      </c>
      <c r="D1463" t="e">
        <f>VLOOKUP(B1463,#REF!,3,0)</f>
        <v>#REF!</v>
      </c>
      <c r="E1463" s="63" t="s">
        <v>12044</v>
      </c>
      <c r="F1463" s="63" t="str">
        <f t="shared" si="23"/>
        <v>Software Licenses</v>
      </c>
    </row>
    <row r="1464" spans="1:6" x14ac:dyDescent="0.3">
      <c r="A1464" t="s">
        <v>139</v>
      </c>
      <c r="B1464" t="s">
        <v>1594</v>
      </c>
      <c r="C1464" t="s">
        <v>6518</v>
      </c>
      <c r="D1464" t="e">
        <f>VLOOKUP(B1464,#REF!,3,0)</f>
        <v>#REF!</v>
      </c>
      <c r="E1464" s="63" t="s">
        <v>12044</v>
      </c>
      <c r="F1464" s="63" t="str">
        <f t="shared" si="23"/>
        <v>Software Licenses</v>
      </c>
    </row>
    <row r="1465" spans="1:6" x14ac:dyDescent="0.3">
      <c r="A1465" t="s">
        <v>139</v>
      </c>
      <c r="B1465" t="s">
        <v>517</v>
      </c>
      <c r="C1465" t="s">
        <v>6519</v>
      </c>
      <c r="D1465" t="e">
        <f>VLOOKUP(B1465,#REF!,3,0)</f>
        <v>#REF!</v>
      </c>
      <c r="E1465" s="63" t="s">
        <v>12044</v>
      </c>
      <c r="F1465" s="63" t="str">
        <f t="shared" si="23"/>
        <v>Software Licenses</v>
      </c>
    </row>
    <row r="1466" spans="1:6" x14ac:dyDescent="0.3">
      <c r="A1466" t="s">
        <v>139</v>
      </c>
      <c r="B1466" t="s">
        <v>518</v>
      </c>
      <c r="C1466" t="s">
        <v>6520</v>
      </c>
      <c r="D1466" t="e">
        <f>VLOOKUP(B1466,#REF!,3,0)</f>
        <v>#REF!</v>
      </c>
      <c r="E1466" s="63" t="s">
        <v>12044</v>
      </c>
      <c r="F1466" s="63" t="str">
        <f t="shared" si="23"/>
        <v>Software Licenses</v>
      </c>
    </row>
    <row r="1467" spans="1:6" x14ac:dyDescent="0.3">
      <c r="A1467" t="s">
        <v>139</v>
      </c>
      <c r="B1467" t="s">
        <v>519</v>
      </c>
      <c r="C1467" t="s">
        <v>6521</v>
      </c>
      <c r="D1467" t="e">
        <f>VLOOKUP(B1467,#REF!,3,0)</f>
        <v>#REF!</v>
      </c>
      <c r="E1467" s="63" t="s">
        <v>12044</v>
      </c>
      <c r="F1467" s="63" t="str">
        <f t="shared" si="23"/>
        <v>Software Licenses</v>
      </c>
    </row>
    <row r="1468" spans="1:6" x14ac:dyDescent="0.3">
      <c r="A1468" t="s">
        <v>139</v>
      </c>
      <c r="B1468" t="s">
        <v>520</v>
      </c>
      <c r="C1468" t="s">
        <v>6522</v>
      </c>
      <c r="D1468" t="e">
        <f>VLOOKUP(B1468,#REF!,3,0)</f>
        <v>#REF!</v>
      </c>
      <c r="E1468" s="63" t="s">
        <v>12044</v>
      </c>
      <c r="F1468" s="63" t="str">
        <f t="shared" si="23"/>
        <v>Software Licenses</v>
      </c>
    </row>
    <row r="1469" spans="1:6" x14ac:dyDescent="0.3">
      <c r="A1469" t="s">
        <v>139</v>
      </c>
      <c r="B1469" t="s">
        <v>521</v>
      </c>
      <c r="C1469" t="s">
        <v>6523</v>
      </c>
      <c r="D1469" t="e">
        <f>VLOOKUP(B1469,#REF!,3,0)</f>
        <v>#REF!</v>
      </c>
      <c r="E1469" s="63" t="s">
        <v>12044</v>
      </c>
      <c r="F1469" s="63" t="str">
        <f t="shared" si="23"/>
        <v>Software Licenses</v>
      </c>
    </row>
    <row r="1470" spans="1:6" x14ac:dyDescent="0.3">
      <c r="A1470" t="s">
        <v>139</v>
      </c>
      <c r="B1470" t="s">
        <v>522</v>
      </c>
      <c r="C1470" t="s">
        <v>6524</v>
      </c>
      <c r="D1470" t="e">
        <f>VLOOKUP(B1470,#REF!,3,0)</f>
        <v>#REF!</v>
      </c>
      <c r="E1470" s="63" t="s">
        <v>12044</v>
      </c>
      <c r="F1470" s="63" t="str">
        <f t="shared" si="23"/>
        <v>Software Licenses</v>
      </c>
    </row>
    <row r="1471" spans="1:6" x14ac:dyDescent="0.3">
      <c r="A1471" t="s">
        <v>139</v>
      </c>
      <c r="B1471" t="s">
        <v>524</v>
      </c>
      <c r="C1471" t="s">
        <v>6525</v>
      </c>
      <c r="D1471" t="e">
        <f>VLOOKUP(B1471,#REF!,3,0)</f>
        <v>#REF!</v>
      </c>
      <c r="E1471" s="63" t="s">
        <v>12044</v>
      </c>
      <c r="F1471" s="63" t="str">
        <f t="shared" si="23"/>
        <v>Software Licenses</v>
      </c>
    </row>
    <row r="1472" spans="1:6" x14ac:dyDescent="0.3">
      <c r="A1472" t="s">
        <v>139</v>
      </c>
      <c r="B1472" t="s">
        <v>523</v>
      </c>
      <c r="C1472" t="s">
        <v>6526</v>
      </c>
      <c r="D1472" t="e">
        <f>VLOOKUP(B1472,#REF!,3,0)</f>
        <v>#REF!</v>
      </c>
      <c r="E1472" s="63" t="s">
        <v>12044</v>
      </c>
      <c r="F1472" s="63" t="str">
        <f t="shared" si="23"/>
        <v>Software Licenses</v>
      </c>
    </row>
    <row r="1473" spans="1:6" x14ac:dyDescent="0.3">
      <c r="A1473" t="s">
        <v>139</v>
      </c>
      <c r="B1473" t="s">
        <v>525</v>
      </c>
      <c r="C1473" t="s">
        <v>6527</v>
      </c>
      <c r="D1473" t="e">
        <f>VLOOKUP(B1473,#REF!,3,0)</f>
        <v>#REF!</v>
      </c>
      <c r="E1473" s="63" t="s">
        <v>12044</v>
      </c>
      <c r="F1473" s="63" t="str">
        <f t="shared" si="23"/>
        <v>Software Licenses</v>
      </c>
    </row>
    <row r="1474" spans="1:6" x14ac:dyDescent="0.3">
      <c r="A1474" t="s">
        <v>139</v>
      </c>
      <c r="B1474" t="s">
        <v>526</v>
      </c>
      <c r="C1474" t="s">
        <v>6528</v>
      </c>
      <c r="D1474" t="e">
        <f>VLOOKUP(B1474,#REF!,3,0)</f>
        <v>#REF!</v>
      </c>
      <c r="E1474" s="63" t="s">
        <v>12044</v>
      </c>
      <c r="F1474" s="63" t="str">
        <f t="shared" si="23"/>
        <v>Software Licenses</v>
      </c>
    </row>
    <row r="1475" spans="1:6" x14ac:dyDescent="0.3">
      <c r="A1475" t="s">
        <v>139</v>
      </c>
      <c r="B1475" t="s">
        <v>752</v>
      </c>
      <c r="C1475" t="s">
        <v>6529</v>
      </c>
      <c r="D1475" t="e">
        <f>VLOOKUP(B1475,#REF!,3,0)</f>
        <v>#REF!</v>
      </c>
      <c r="E1475" s="63" t="s">
        <v>12044</v>
      </c>
      <c r="F1475" s="63" t="str">
        <f t="shared" si="23"/>
        <v>Software Licenses</v>
      </c>
    </row>
    <row r="1476" spans="1:6" x14ac:dyDescent="0.3">
      <c r="A1476" t="s">
        <v>139</v>
      </c>
      <c r="B1476" t="s">
        <v>753</v>
      </c>
      <c r="C1476" t="s">
        <v>6530</v>
      </c>
      <c r="D1476" t="e">
        <f>VLOOKUP(B1476,#REF!,3,0)</f>
        <v>#REF!</v>
      </c>
      <c r="E1476" s="63" t="s">
        <v>12044</v>
      </c>
      <c r="F1476" s="63" t="str">
        <f t="shared" si="23"/>
        <v>Software Licenses</v>
      </c>
    </row>
    <row r="1477" spans="1:6" x14ac:dyDescent="0.3">
      <c r="A1477" t="s">
        <v>139</v>
      </c>
      <c r="B1477" t="s">
        <v>754</v>
      </c>
      <c r="C1477" t="s">
        <v>6531</v>
      </c>
      <c r="D1477" t="e">
        <f>VLOOKUP(B1477,#REF!,3,0)</f>
        <v>#REF!</v>
      </c>
      <c r="E1477" s="63" t="s">
        <v>12044</v>
      </c>
      <c r="F1477" s="63" t="str">
        <f t="shared" si="23"/>
        <v>Software Licenses</v>
      </c>
    </row>
    <row r="1478" spans="1:6" x14ac:dyDescent="0.3">
      <c r="A1478" t="s">
        <v>139</v>
      </c>
      <c r="B1478" t="s">
        <v>755</v>
      </c>
      <c r="C1478" t="s">
        <v>6532</v>
      </c>
      <c r="D1478" t="e">
        <f>VLOOKUP(B1478,#REF!,3,0)</f>
        <v>#REF!</v>
      </c>
      <c r="E1478" s="63" t="s">
        <v>12044</v>
      </c>
      <c r="F1478" s="63" t="str">
        <f t="shared" si="23"/>
        <v>Software Licenses</v>
      </c>
    </row>
    <row r="1479" spans="1:6" x14ac:dyDescent="0.3">
      <c r="A1479" t="s">
        <v>139</v>
      </c>
      <c r="B1479" t="s">
        <v>756</v>
      </c>
      <c r="C1479" t="s">
        <v>6533</v>
      </c>
      <c r="D1479" t="e">
        <f>VLOOKUP(B1479,#REF!,3,0)</f>
        <v>#REF!</v>
      </c>
      <c r="E1479" s="63" t="s">
        <v>12044</v>
      </c>
      <c r="F1479" s="63" t="str">
        <f t="shared" si="23"/>
        <v>Software Licenses</v>
      </c>
    </row>
    <row r="1480" spans="1:6" x14ac:dyDescent="0.3">
      <c r="A1480" t="s">
        <v>139</v>
      </c>
      <c r="B1480" t="s">
        <v>757</v>
      </c>
      <c r="C1480" t="s">
        <v>6534</v>
      </c>
      <c r="D1480" t="e">
        <f>VLOOKUP(B1480,#REF!,3,0)</f>
        <v>#REF!</v>
      </c>
      <c r="E1480" s="63" t="s">
        <v>12044</v>
      </c>
      <c r="F1480" s="63" t="str">
        <f t="shared" si="23"/>
        <v>Software Licenses</v>
      </c>
    </row>
    <row r="1481" spans="1:6" x14ac:dyDescent="0.3">
      <c r="A1481" t="s">
        <v>139</v>
      </c>
      <c r="B1481" t="s">
        <v>759</v>
      </c>
      <c r="C1481" t="s">
        <v>6535</v>
      </c>
      <c r="D1481" t="e">
        <f>VLOOKUP(B1481,#REF!,3,0)</f>
        <v>#REF!</v>
      </c>
      <c r="E1481" s="63" t="s">
        <v>12044</v>
      </c>
      <c r="F1481" s="63" t="str">
        <f t="shared" si="23"/>
        <v>Software Licenses</v>
      </c>
    </row>
    <row r="1482" spans="1:6" x14ac:dyDescent="0.3">
      <c r="A1482" t="s">
        <v>139</v>
      </c>
      <c r="B1482" t="s">
        <v>758</v>
      </c>
      <c r="C1482" t="s">
        <v>6536</v>
      </c>
      <c r="D1482" t="e">
        <f>VLOOKUP(B1482,#REF!,3,0)</f>
        <v>#REF!</v>
      </c>
      <c r="E1482" s="63" t="s">
        <v>12044</v>
      </c>
      <c r="F1482" s="63" t="str">
        <f t="shared" si="23"/>
        <v>Software Licenses</v>
      </c>
    </row>
    <row r="1483" spans="1:6" x14ac:dyDescent="0.3">
      <c r="A1483" t="s">
        <v>139</v>
      </c>
      <c r="B1483" t="s">
        <v>760</v>
      </c>
      <c r="C1483" t="s">
        <v>6537</v>
      </c>
      <c r="D1483" t="e">
        <f>VLOOKUP(B1483,#REF!,3,0)</f>
        <v>#REF!</v>
      </c>
      <c r="E1483" s="63" t="s">
        <v>12044</v>
      </c>
      <c r="F1483" s="63" t="str">
        <f t="shared" si="23"/>
        <v>Software Licenses</v>
      </c>
    </row>
    <row r="1484" spans="1:6" x14ac:dyDescent="0.3">
      <c r="A1484" t="s">
        <v>139</v>
      </c>
      <c r="B1484" t="s">
        <v>761</v>
      </c>
      <c r="C1484" t="s">
        <v>6538</v>
      </c>
      <c r="D1484" t="e">
        <f>VLOOKUP(B1484,#REF!,3,0)</f>
        <v>#REF!</v>
      </c>
      <c r="E1484" s="63" t="s">
        <v>12044</v>
      </c>
      <c r="F1484" s="63" t="str">
        <f t="shared" si="23"/>
        <v>Software Licenses</v>
      </c>
    </row>
    <row r="1485" spans="1:6" x14ac:dyDescent="0.3">
      <c r="A1485" t="s">
        <v>139</v>
      </c>
      <c r="B1485" t="s">
        <v>138</v>
      </c>
      <c r="C1485" t="s">
        <v>6539</v>
      </c>
      <c r="D1485" t="e">
        <f>VLOOKUP(B1485,#REF!,3,0)</f>
        <v>#REF!</v>
      </c>
      <c r="E1485" s="63" t="s">
        <v>12044</v>
      </c>
      <c r="F1485" s="63" t="str">
        <f t="shared" si="23"/>
        <v>Software Licenses</v>
      </c>
    </row>
    <row r="1486" spans="1:6" x14ac:dyDescent="0.3">
      <c r="A1486" t="s">
        <v>139</v>
      </c>
      <c r="B1486" t="s">
        <v>140</v>
      </c>
      <c r="C1486" t="s">
        <v>6540</v>
      </c>
      <c r="D1486" t="e">
        <f>VLOOKUP(B1486,#REF!,3,0)</f>
        <v>#REF!</v>
      </c>
      <c r="E1486" s="63" t="s">
        <v>12044</v>
      </c>
      <c r="F1486" s="63" t="str">
        <f t="shared" si="23"/>
        <v>Software Licenses</v>
      </c>
    </row>
    <row r="1487" spans="1:6" x14ac:dyDescent="0.3">
      <c r="A1487" t="s">
        <v>139</v>
      </c>
      <c r="B1487" t="s">
        <v>141</v>
      </c>
      <c r="C1487" t="s">
        <v>6541</v>
      </c>
      <c r="D1487" t="e">
        <f>VLOOKUP(B1487,#REF!,3,0)</f>
        <v>#REF!</v>
      </c>
      <c r="E1487" s="63" t="s">
        <v>12044</v>
      </c>
      <c r="F1487" s="63" t="str">
        <f t="shared" si="23"/>
        <v>Software Licenses</v>
      </c>
    </row>
    <row r="1488" spans="1:6" x14ac:dyDescent="0.3">
      <c r="A1488" t="s">
        <v>139</v>
      </c>
      <c r="B1488" t="s">
        <v>142</v>
      </c>
      <c r="C1488" t="s">
        <v>6542</v>
      </c>
      <c r="D1488" t="e">
        <f>VLOOKUP(B1488,#REF!,3,0)</f>
        <v>#REF!</v>
      </c>
      <c r="E1488" s="63" t="s">
        <v>12044</v>
      </c>
      <c r="F1488" s="63" t="str">
        <f t="shared" si="23"/>
        <v>Software Licenses</v>
      </c>
    </row>
    <row r="1489" spans="1:6" x14ac:dyDescent="0.3">
      <c r="A1489" t="s">
        <v>139</v>
      </c>
      <c r="B1489" t="s">
        <v>143</v>
      </c>
      <c r="C1489" t="s">
        <v>6543</v>
      </c>
      <c r="D1489" t="e">
        <f>VLOOKUP(B1489,#REF!,3,0)</f>
        <v>#REF!</v>
      </c>
      <c r="E1489" s="63" t="s">
        <v>12044</v>
      </c>
      <c r="F1489" s="63" t="str">
        <f t="shared" si="23"/>
        <v>Software Licenses</v>
      </c>
    </row>
    <row r="1490" spans="1:6" x14ac:dyDescent="0.3">
      <c r="A1490" t="s">
        <v>139</v>
      </c>
      <c r="B1490" t="s">
        <v>144</v>
      </c>
      <c r="C1490" t="s">
        <v>6544</v>
      </c>
      <c r="D1490" t="e">
        <f>VLOOKUP(B1490,#REF!,3,0)</f>
        <v>#REF!</v>
      </c>
      <c r="E1490" s="63" t="s">
        <v>12044</v>
      </c>
      <c r="F1490" s="63" t="str">
        <f t="shared" si="23"/>
        <v>Software Licenses</v>
      </c>
    </row>
    <row r="1491" spans="1:6" x14ac:dyDescent="0.3">
      <c r="A1491" t="s">
        <v>139</v>
      </c>
      <c r="B1491" t="s">
        <v>146</v>
      </c>
      <c r="C1491" t="s">
        <v>6545</v>
      </c>
      <c r="D1491" t="e">
        <f>VLOOKUP(B1491,#REF!,3,0)</f>
        <v>#REF!</v>
      </c>
      <c r="E1491" s="63" t="s">
        <v>12044</v>
      </c>
      <c r="F1491" s="63" t="str">
        <f t="shared" si="23"/>
        <v>Software Licenses</v>
      </c>
    </row>
    <row r="1492" spans="1:6" x14ac:dyDescent="0.3">
      <c r="A1492" t="s">
        <v>139</v>
      </c>
      <c r="B1492" t="s">
        <v>145</v>
      </c>
      <c r="C1492" t="s">
        <v>6546</v>
      </c>
      <c r="D1492" t="e">
        <f>VLOOKUP(B1492,#REF!,3,0)</f>
        <v>#REF!</v>
      </c>
      <c r="E1492" s="63" t="s">
        <v>12044</v>
      </c>
      <c r="F1492" s="63" t="str">
        <f t="shared" si="23"/>
        <v>Software Licenses</v>
      </c>
    </row>
    <row r="1493" spans="1:6" x14ac:dyDescent="0.3">
      <c r="A1493" t="s">
        <v>139</v>
      </c>
      <c r="B1493" t="s">
        <v>147</v>
      </c>
      <c r="C1493" t="s">
        <v>6547</v>
      </c>
      <c r="D1493" t="e">
        <f>VLOOKUP(B1493,#REF!,3,0)</f>
        <v>#REF!</v>
      </c>
      <c r="E1493" s="63" t="s">
        <v>12044</v>
      </c>
      <c r="F1493" s="63" t="str">
        <f t="shared" si="23"/>
        <v>Software Licenses</v>
      </c>
    </row>
    <row r="1494" spans="1:6" x14ac:dyDescent="0.3">
      <c r="A1494" t="s">
        <v>139</v>
      </c>
      <c r="B1494" t="s">
        <v>148</v>
      </c>
      <c r="C1494" t="s">
        <v>6548</v>
      </c>
      <c r="D1494" t="e">
        <f>VLOOKUP(B1494,#REF!,3,0)</f>
        <v>#REF!</v>
      </c>
      <c r="E1494" s="63" t="s">
        <v>12044</v>
      </c>
      <c r="F1494" s="63" t="str">
        <f t="shared" si="23"/>
        <v>Software Licenses</v>
      </c>
    </row>
    <row r="1495" spans="1:6" x14ac:dyDescent="0.3">
      <c r="A1495" t="s">
        <v>139</v>
      </c>
      <c r="B1495" t="s">
        <v>811</v>
      </c>
      <c r="C1495" t="s">
        <v>6549</v>
      </c>
      <c r="D1495" t="e">
        <f>VLOOKUP(B1495,#REF!,3,0)</f>
        <v>#REF!</v>
      </c>
      <c r="E1495" s="63" t="s">
        <v>12044</v>
      </c>
      <c r="F1495" s="63" t="str">
        <f t="shared" si="23"/>
        <v>Software Licenses</v>
      </c>
    </row>
    <row r="1496" spans="1:6" x14ac:dyDescent="0.3">
      <c r="A1496" t="s">
        <v>139</v>
      </c>
      <c r="B1496" t="s">
        <v>812</v>
      </c>
      <c r="C1496" t="s">
        <v>6550</v>
      </c>
      <c r="D1496" t="e">
        <f>VLOOKUP(B1496,#REF!,3,0)</f>
        <v>#REF!</v>
      </c>
      <c r="E1496" s="63" t="s">
        <v>12044</v>
      </c>
      <c r="F1496" s="63" t="str">
        <f t="shared" si="23"/>
        <v>Software Licenses</v>
      </c>
    </row>
    <row r="1497" spans="1:6" x14ac:dyDescent="0.3">
      <c r="A1497" t="s">
        <v>139</v>
      </c>
      <c r="B1497" t="s">
        <v>813</v>
      </c>
      <c r="C1497" t="s">
        <v>6551</v>
      </c>
      <c r="D1497" t="e">
        <f>VLOOKUP(B1497,#REF!,3,0)</f>
        <v>#REF!</v>
      </c>
      <c r="E1497" s="63" t="s">
        <v>12044</v>
      </c>
      <c r="F1497" s="63" t="str">
        <f t="shared" si="23"/>
        <v>Software Licenses</v>
      </c>
    </row>
    <row r="1498" spans="1:6" x14ac:dyDescent="0.3">
      <c r="A1498" t="s">
        <v>139</v>
      </c>
      <c r="B1498" t="s">
        <v>814</v>
      </c>
      <c r="C1498" t="s">
        <v>6552</v>
      </c>
      <c r="D1498" t="e">
        <f>VLOOKUP(B1498,#REF!,3,0)</f>
        <v>#REF!</v>
      </c>
      <c r="E1498" s="63" t="s">
        <v>12044</v>
      </c>
      <c r="F1498" s="63" t="str">
        <f t="shared" si="23"/>
        <v>Software Licenses</v>
      </c>
    </row>
    <row r="1499" spans="1:6" x14ac:dyDescent="0.3">
      <c r="A1499" t="s">
        <v>139</v>
      </c>
      <c r="B1499" t="s">
        <v>815</v>
      </c>
      <c r="C1499" t="s">
        <v>6553</v>
      </c>
      <c r="D1499" t="e">
        <f>VLOOKUP(B1499,#REF!,3,0)</f>
        <v>#REF!</v>
      </c>
      <c r="E1499" s="63" t="s">
        <v>12044</v>
      </c>
      <c r="F1499" s="63" t="str">
        <f t="shared" si="23"/>
        <v>Software Licenses</v>
      </c>
    </row>
    <row r="1500" spans="1:6" x14ac:dyDescent="0.3">
      <c r="A1500" t="s">
        <v>139</v>
      </c>
      <c r="B1500" t="s">
        <v>816</v>
      </c>
      <c r="C1500" t="s">
        <v>6554</v>
      </c>
      <c r="D1500" t="e">
        <f>VLOOKUP(B1500,#REF!,3,0)</f>
        <v>#REF!</v>
      </c>
      <c r="E1500" s="63" t="s">
        <v>12044</v>
      </c>
      <c r="F1500" s="63" t="str">
        <f t="shared" si="23"/>
        <v>Software Licenses</v>
      </c>
    </row>
    <row r="1501" spans="1:6" x14ac:dyDescent="0.3">
      <c r="A1501" t="s">
        <v>139</v>
      </c>
      <c r="B1501" t="s">
        <v>818</v>
      </c>
      <c r="C1501" t="s">
        <v>6555</v>
      </c>
      <c r="D1501" t="e">
        <f>VLOOKUP(B1501,#REF!,3,0)</f>
        <v>#REF!</v>
      </c>
      <c r="E1501" s="63" t="s">
        <v>12044</v>
      </c>
      <c r="F1501" s="63" t="str">
        <f t="shared" si="23"/>
        <v>Software Licenses</v>
      </c>
    </row>
    <row r="1502" spans="1:6" x14ac:dyDescent="0.3">
      <c r="A1502" t="s">
        <v>139</v>
      </c>
      <c r="B1502" t="s">
        <v>817</v>
      </c>
      <c r="C1502" t="s">
        <v>6556</v>
      </c>
      <c r="D1502" t="e">
        <f>VLOOKUP(B1502,#REF!,3,0)</f>
        <v>#REF!</v>
      </c>
      <c r="E1502" s="63" t="s">
        <v>12044</v>
      </c>
      <c r="F1502" s="63" t="str">
        <f t="shared" si="23"/>
        <v>Software Licenses</v>
      </c>
    </row>
    <row r="1503" spans="1:6" x14ac:dyDescent="0.3">
      <c r="A1503" t="s">
        <v>139</v>
      </c>
      <c r="B1503" t="s">
        <v>819</v>
      </c>
      <c r="C1503" t="s">
        <v>6557</v>
      </c>
      <c r="D1503" t="e">
        <f>VLOOKUP(B1503,#REF!,3,0)</f>
        <v>#REF!</v>
      </c>
      <c r="E1503" s="63" t="s">
        <v>12044</v>
      </c>
      <c r="F1503" s="63" t="str">
        <f t="shared" si="23"/>
        <v>Software Licenses</v>
      </c>
    </row>
    <row r="1504" spans="1:6" x14ac:dyDescent="0.3">
      <c r="A1504" t="s">
        <v>139</v>
      </c>
      <c r="B1504" t="s">
        <v>820</v>
      </c>
      <c r="C1504" t="s">
        <v>6558</v>
      </c>
      <c r="D1504" t="e">
        <f>VLOOKUP(B1504,#REF!,3,0)</f>
        <v>#REF!</v>
      </c>
      <c r="E1504" s="63" t="s">
        <v>12044</v>
      </c>
      <c r="F1504" s="63" t="str">
        <f t="shared" si="23"/>
        <v>Software Licenses</v>
      </c>
    </row>
    <row r="1505" spans="1:6" x14ac:dyDescent="0.3">
      <c r="A1505" t="s">
        <v>139</v>
      </c>
      <c r="B1505" t="s">
        <v>1323</v>
      </c>
      <c r="C1505" t="s">
        <v>6559</v>
      </c>
      <c r="D1505" t="e">
        <f>VLOOKUP(B1505,#REF!,3,0)</f>
        <v>#REF!</v>
      </c>
      <c r="E1505" s="63" t="s">
        <v>12044</v>
      </c>
      <c r="F1505" s="63" t="str">
        <f t="shared" si="23"/>
        <v>Software Licenses</v>
      </c>
    </row>
    <row r="1506" spans="1:6" x14ac:dyDescent="0.3">
      <c r="A1506" t="s">
        <v>139</v>
      </c>
      <c r="B1506" t="s">
        <v>1325</v>
      </c>
      <c r="C1506" t="s">
        <v>6560</v>
      </c>
      <c r="D1506" t="e">
        <f>VLOOKUP(B1506,#REF!,3,0)</f>
        <v>#REF!</v>
      </c>
      <c r="E1506" s="63" t="s">
        <v>12044</v>
      </c>
      <c r="F1506" s="63" t="str">
        <f t="shared" si="23"/>
        <v>Software Licenses</v>
      </c>
    </row>
    <row r="1507" spans="1:6" x14ac:dyDescent="0.3">
      <c r="A1507" t="s">
        <v>139</v>
      </c>
      <c r="B1507" t="s">
        <v>1327</v>
      </c>
      <c r="C1507" t="s">
        <v>6561</v>
      </c>
      <c r="D1507" t="e">
        <f>VLOOKUP(B1507,#REF!,3,0)</f>
        <v>#REF!</v>
      </c>
      <c r="E1507" s="63" t="s">
        <v>12044</v>
      </c>
      <c r="F1507" s="63" t="str">
        <f t="shared" si="23"/>
        <v>Software Licenses</v>
      </c>
    </row>
    <row r="1508" spans="1:6" x14ac:dyDescent="0.3">
      <c r="A1508" t="s">
        <v>139</v>
      </c>
      <c r="B1508" t="s">
        <v>1329</v>
      </c>
      <c r="C1508" t="s">
        <v>6562</v>
      </c>
      <c r="D1508" t="e">
        <f>VLOOKUP(B1508,#REF!,3,0)</f>
        <v>#REF!</v>
      </c>
      <c r="E1508" s="63" t="s">
        <v>12044</v>
      </c>
      <c r="F1508" s="63" t="str">
        <f t="shared" si="23"/>
        <v>Software Licenses</v>
      </c>
    </row>
    <row r="1509" spans="1:6" x14ac:dyDescent="0.3">
      <c r="A1509" t="s">
        <v>139</v>
      </c>
      <c r="B1509" t="s">
        <v>1331</v>
      </c>
      <c r="C1509" t="s">
        <v>6563</v>
      </c>
      <c r="D1509" t="e">
        <f>VLOOKUP(B1509,#REF!,3,0)</f>
        <v>#REF!</v>
      </c>
      <c r="E1509" s="63" t="s">
        <v>12044</v>
      </c>
      <c r="F1509" s="63" t="str">
        <f t="shared" si="23"/>
        <v>Software Licenses</v>
      </c>
    </row>
    <row r="1510" spans="1:6" x14ac:dyDescent="0.3">
      <c r="A1510" t="s">
        <v>139</v>
      </c>
      <c r="B1510" t="s">
        <v>1333</v>
      </c>
      <c r="C1510" t="s">
        <v>6564</v>
      </c>
      <c r="D1510" t="e">
        <f>VLOOKUP(B1510,#REF!,3,0)</f>
        <v>#REF!</v>
      </c>
      <c r="E1510" s="63" t="s">
        <v>12044</v>
      </c>
      <c r="F1510" s="63" t="str">
        <f t="shared" si="23"/>
        <v>Software Licenses</v>
      </c>
    </row>
    <row r="1511" spans="1:6" x14ac:dyDescent="0.3">
      <c r="A1511" t="s">
        <v>139</v>
      </c>
      <c r="B1511" t="s">
        <v>1335</v>
      </c>
      <c r="C1511" t="s">
        <v>6565</v>
      </c>
      <c r="D1511" t="e">
        <f>VLOOKUP(B1511,#REF!,3,0)</f>
        <v>#REF!</v>
      </c>
      <c r="E1511" s="63" t="s">
        <v>12044</v>
      </c>
      <c r="F1511" s="63" t="str">
        <f t="shared" si="23"/>
        <v>Software Licenses</v>
      </c>
    </row>
    <row r="1512" spans="1:6" x14ac:dyDescent="0.3">
      <c r="A1512" t="s">
        <v>139</v>
      </c>
      <c r="B1512" t="s">
        <v>1337</v>
      </c>
      <c r="C1512" t="s">
        <v>6566</v>
      </c>
      <c r="D1512" t="e">
        <f>VLOOKUP(B1512,#REF!,3,0)</f>
        <v>#REF!</v>
      </c>
      <c r="E1512" s="63" t="s">
        <v>12044</v>
      </c>
      <c r="F1512" s="63" t="str">
        <f t="shared" si="23"/>
        <v>Software Licenses</v>
      </c>
    </row>
    <row r="1513" spans="1:6" x14ac:dyDescent="0.3">
      <c r="A1513" t="s">
        <v>139</v>
      </c>
      <c r="B1513" t="s">
        <v>1339</v>
      </c>
      <c r="C1513" t="s">
        <v>6567</v>
      </c>
      <c r="D1513" t="e">
        <f>VLOOKUP(B1513,#REF!,3,0)</f>
        <v>#REF!</v>
      </c>
      <c r="E1513" s="63" t="s">
        <v>12044</v>
      </c>
      <c r="F1513" s="63" t="str">
        <f t="shared" si="23"/>
        <v>Software Licenses</v>
      </c>
    </row>
    <row r="1514" spans="1:6" x14ac:dyDescent="0.3">
      <c r="A1514" t="s">
        <v>139</v>
      </c>
      <c r="B1514" t="s">
        <v>1341</v>
      </c>
      <c r="C1514" t="s">
        <v>6568</v>
      </c>
      <c r="D1514" t="e">
        <f>VLOOKUP(B1514,#REF!,3,0)</f>
        <v>#REF!</v>
      </c>
      <c r="E1514" s="63" t="s">
        <v>12044</v>
      </c>
      <c r="F1514" s="63" t="str">
        <f t="shared" si="23"/>
        <v>Software Licenses</v>
      </c>
    </row>
    <row r="1515" spans="1:6" x14ac:dyDescent="0.3">
      <c r="A1515" t="s">
        <v>139</v>
      </c>
      <c r="B1515" t="s">
        <v>1324</v>
      </c>
      <c r="C1515" t="s">
        <v>6569</v>
      </c>
      <c r="D1515" t="e">
        <f>VLOOKUP(B1515,#REF!,3,0)</f>
        <v>#REF!</v>
      </c>
      <c r="E1515" s="63" t="s">
        <v>12044</v>
      </c>
      <c r="F1515" s="63" t="str">
        <f t="shared" si="23"/>
        <v>Software Licenses</v>
      </c>
    </row>
    <row r="1516" spans="1:6" x14ac:dyDescent="0.3">
      <c r="A1516" t="s">
        <v>139</v>
      </c>
      <c r="B1516" t="s">
        <v>1334</v>
      </c>
      <c r="C1516" t="s">
        <v>6570</v>
      </c>
      <c r="D1516" t="e">
        <f>VLOOKUP(B1516,#REF!,3,0)</f>
        <v>#REF!</v>
      </c>
      <c r="E1516" s="63" t="s">
        <v>12044</v>
      </c>
      <c r="F1516" s="63" t="str">
        <f t="shared" si="23"/>
        <v>Software Licenses</v>
      </c>
    </row>
    <row r="1517" spans="1:6" x14ac:dyDescent="0.3">
      <c r="A1517" t="s">
        <v>139</v>
      </c>
      <c r="B1517" t="s">
        <v>1326</v>
      </c>
      <c r="C1517" t="s">
        <v>6571</v>
      </c>
      <c r="D1517" t="e">
        <f>VLOOKUP(B1517,#REF!,3,0)</f>
        <v>#REF!</v>
      </c>
      <c r="E1517" s="63" t="s">
        <v>12044</v>
      </c>
      <c r="F1517" s="63" t="str">
        <f t="shared" si="23"/>
        <v>Software Licenses</v>
      </c>
    </row>
    <row r="1518" spans="1:6" x14ac:dyDescent="0.3">
      <c r="A1518" t="s">
        <v>139</v>
      </c>
      <c r="B1518" t="s">
        <v>1336</v>
      </c>
      <c r="C1518" t="s">
        <v>6572</v>
      </c>
      <c r="D1518" t="e">
        <f>VLOOKUP(B1518,#REF!,3,0)</f>
        <v>#REF!</v>
      </c>
      <c r="E1518" s="63" t="s">
        <v>12044</v>
      </c>
      <c r="F1518" s="63" t="str">
        <f t="shared" si="23"/>
        <v>Software Licenses</v>
      </c>
    </row>
    <row r="1519" spans="1:6" x14ac:dyDescent="0.3">
      <c r="A1519" t="s">
        <v>139</v>
      </c>
      <c r="B1519" t="s">
        <v>1328</v>
      </c>
      <c r="C1519" t="s">
        <v>6573</v>
      </c>
      <c r="D1519" t="e">
        <f>VLOOKUP(B1519,#REF!,3,0)</f>
        <v>#REF!</v>
      </c>
      <c r="E1519" s="63" t="s">
        <v>12044</v>
      </c>
      <c r="F1519" s="63" t="str">
        <f t="shared" si="23"/>
        <v>Software Licenses</v>
      </c>
    </row>
    <row r="1520" spans="1:6" x14ac:dyDescent="0.3">
      <c r="A1520" t="s">
        <v>139</v>
      </c>
      <c r="B1520" t="s">
        <v>1338</v>
      </c>
      <c r="C1520" t="s">
        <v>6574</v>
      </c>
      <c r="D1520" t="e">
        <f>VLOOKUP(B1520,#REF!,3,0)</f>
        <v>#REF!</v>
      </c>
      <c r="E1520" s="63" t="s">
        <v>12044</v>
      </c>
      <c r="F1520" s="63" t="str">
        <f t="shared" ref="F1520:F1583" si="24">A1520</f>
        <v>Software Licenses</v>
      </c>
    </row>
    <row r="1521" spans="1:6" x14ac:dyDescent="0.3">
      <c r="A1521" t="s">
        <v>139</v>
      </c>
      <c r="B1521" t="s">
        <v>1330</v>
      </c>
      <c r="C1521" t="s">
        <v>6575</v>
      </c>
      <c r="D1521" t="e">
        <f>VLOOKUP(B1521,#REF!,3,0)</f>
        <v>#REF!</v>
      </c>
      <c r="E1521" s="63" t="s">
        <v>12044</v>
      </c>
      <c r="F1521" s="63" t="str">
        <f t="shared" si="24"/>
        <v>Software Licenses</v>
      </c>
    </row>
    <row r="1522" spans="1:6" x14ac:dyDescent="0.3">
      <c r="A1522" t="s">
        <v>139</v>
      </c>
      <c r="B1522" t="s">
        <v>1340</v>
      </c>
      <c r="C1522" t="s">
        <v>6576</v>
      </c>
      <c r="D1522" t="e">
        <f>VLOOKUP(B1522,#REF!,3,0)</f>
        <v>#REF!</v>
      </c>
      <c r="E1522" s="63" t="s">
        <v>12044</v>
      </c>
      <c r="F1522" s="63" t="str">
        <f t="shared" si="24"/>
        <v>Software Licenses</v>
      </c>
    </row>
    <row r="1523" spans="1:6" x14ac:dyDescent="0.3">
      <c r="A1523" t="s">
        <v>139</v>
      </c>
      <c r="B1523" t="s">
        <v>1332</v>
      </c>
      <c r="C1523" t="s">
        <v>6577</v>
      </c>
      <c r="D1523" t="e">
        <f>VLOOKUP(B1523,#REF!,3,0)</f>
        <v>#REF!</v>
      </c>
      <c r="E1523" s="63" t="s">
        <v>12044</v>
      </c>
      <c r="F1523" s="63" t="str">
        <f t="shared" si="24"/>
        <v>Software Licenses</v>
      </c>
    </row>
    <row r="1524" spans="1:6" x14ac:dyDescent="0.3">
      <c r="A1524" t="s">
        <v>139</v>
      </c>
      <c r="B1524" t="s">
        <v>1342</v>
      </c>
      <c r="C1524" t="s">
        <v>6578</v>
      </c>
      <c r="D1524" t="e">
        <f>VLOOKUP(B1524,#REF!,3,0)</f>
        <v>#REF!</v>
      </c>
      <c r="E1524" s="63" t="s">
        <v>12044</v>
      </c>
      <c r="F1524" s="63" t="str">
        <f t="shared" si="24"/>
        <v>Software Licenses</v>
      </c>
    </row>
    <row r="1525" spans="1:6" x14ac:dyDescent="0.3">
      <c r="A1525" t="s">
        <v>139</v>
      </c>
      <c r="B1525" t="s">
        <v>1343</v>
      </c>
      <c r="C1525" t="s">
        <v>6579</v>
      </c>
      <c r="D1525" t="e">
        <f>VLOOKUP(B1525,#REF!,3,0)</f>
        <v>#REF!</v>
      </c>
      <c r="E1525" s="63" t="s">
        <v>12044</v>
      </c>
      <c r="F1525" s="63" t="str">
        <f t="shared" si="24"/>
        <v>Software Licenses</v>
      </c>
    </row>
    <row r="1526" spans="1:6" x14ac:dyDescent="0.3">
      <c r="A1526" t="s">
        <v>139</v>
      </c>
      <c r="B1526" t="s">
        <v>1347</v>
      </c>
      <c r="C1526" t="s">
        <v>6580</v>
      </c>
      <c r="D1526" t="e">
        <f>VLOOKUP(B1526,#REF!,3,0)</f>
        <v>#REF!</v>
      </c>
      <c r="E1526" s="63" t="s">
        <v>12044</v>
      </c>
      <c r="F1526" s="63" t="str">
        <f t="shared" si="24"/>
        <v>Software Licenses</v>
      </c>
    </row>
    <row r="1527" spans="1:6" x14ac:dyDescent="0.3">
      <c r="A1527" t="s">
        <v>139</v>
      </c>
      <c r="B1527" t="s">
        <v>1351</v>
      </c>
      <c r="C1527" t="s">
        <v>6581</v>
      </c>
      <c r="D1527" t="e">
        <f>VLOOKUP(B1527,#REF!,3,0)</f>
        <v>#REF!</v>
      </c>
      <c r="E1527" s="63" t="s">
        <v>12044</v>
      </c>
      <c r="F1527" s="63" t="str">
        <f t="shared" si="24"/>
        <v>Software Licenses</v>
      </c>
    </row>
    <row r="1528" spans="1:6" x14ac:dyDescent="0.3">
      <c r="A1528" t="s">
        <v>139</v>
      </c>
      <c r="B1528" t="s">
        <v>1355</v>
      </c>
      <c r="C1528" t="s">
        <v>6582</v>
      </c>
      <c r="D1528" t="e">
        <f>VLOOKUP(B1528,#REF!,3,0)</f>
        <v>#REF!</v>
      </c>
      <c r="E1528" s="63" t="s">
        <v>12044</v>
      </c>
      <c r="F1528" s="63" t="str">
        <f t="shared" si="24"/>
        <v>Software Licenses</v>
      </c>
    </row>
    <row r="1529" spans="1:6" x14ac:dyDescent="0.3">
      <c r="A1529" t="s">
        <v>139</v>
      </c>
      <c r="B1529" t="s">
        <v>1359</v>
      </c>
      <c r="C1529" t="s">
        <v>6583</v>
      </c>
      <c r="D1529" t="e">
        <f>VLOOKUP(B1529,#REF!,3,0)</f>
        <v>#REF!</v>
      </c>
      <c r="E1529" s="63" t="s">
        <v>12044</v>
      </c>
      <c r="F1529" s="63" t="str">
        <f t="shared" si="24"/>
        <v>Software Licenses</v>
      </c>
    </row>
    <row r="1530" spans="1:6" x14ac:dyDescent="0.3">
      <c r="A1530" t="s">
        <v>139</v>
      </c>
      <c r="B1530" t="s">
        <v>1346</v>
      </c>
      <c r="C1530" t="s">
        <v>6584</v>
      </c>
      <c r="D1530" t="e">
        <f>VLOOKUP(B1530,#REF!,3,0)</f>
        <v>#REF!</v>
      </c>
      <c r="E1530" s="63" t="s">
        <v>12044</v>
      </c>
      <c r="F1530" s="63" t="str">
        <f t="shared" si="24"/>
        <v>Software Licenses</v>
      </c>
    </row>
    <row r="1531" spans="1:6" x14ac:dyDescent="0.3">
      <c r="A1531" t="s">
        <v>139</v>
      </c>
      <c r="B1531" t="s">
        <v>1350</v>
      </c>
      <c r="C1531" t="s">
        <v>6585</v>
      </c>
      <c r="D1531" t="e">
        <f>VLOOKUP(B1531,#REF!,3,0)</f>
        <v>#REF!</v>
      </c>
      <c r="E1531" s="63" t="s">
        <v>12044</v>
      </c>
      <c r="F1531" s="63" t="str">
        <f t="shared" si="24"/>
        <v>Software Licenses</v>
      </c>
    </row>
    <row r="1532" spans="1:6" x14ac:dyDescent="0.3">
      <c r="A1532" t="s">
        <v>139</v>
      </c>
      <c r="B1532" t="s">
        <v>1354</v>
      </c>
      <c r="C1532" t="s">
        <v>6586</v>
      </c>
      <c r="D1532" t="e">
        <f>VLOOKUP(B1532,#REF!,3,0)</f>
        <v>#REF!</v>
      </c>
      <c r="E1532" s="63" t="s">
        <v>12044</v>
      </c>
      <c r="F1532" s="63" t="str">
        <f t="shared" si="24"/>
        <v>Software Licenses</v>
      </c>
    </row>
    <row r="1533" spans="1:6" x14ac:dyDescent="0.3">
      <c r="A1533" t="s">
        <v>139</v>
      </c>
      <c r="B1533" t="s">
        <v>1358</v>
      </c>
      <c r="C1533" t="s">
        <v>6587</v>
      </c>
      <c r="D1533" t="e">
        <f>VLOOKUP(B1533,#REF!,3,0)</f>
        <v>#REF!</v>
      </c>
      <c r="E1533" s="63" t="s">
        <v>12044</v>
      </c>
      <c r="F1533" s="63" t="str">
        <f t="shared" si="24"/>
        <v>Software Licenses</v>
      </c>
    </row>
    <row r="1534" spans="1:6" x14ac:dyDescent="0.3">
      <c r="A1534" t="s">
        <v>139</v>
      </c>
      <c r="B1534" t="s">
        <v>1362</v>
      </c>
      <c r="C1534" t="s">
        <v>6588</v>
      </c>
      <c r="D1534" t="e">
        <f>VLOOKUP(B1534,#REF!,3,0)</f>
        <v>#REF!</v>
      </c>
      <c r="E1534" s="63" t="s">
        <v>12044</v>
      </c>
      <c r="F1534" s="63" t="str">
        <f t="shared" si="24"/>
        <v>Software Licenses</v>
      </c>
    </row>
    <row r="1535" spans="1:6" x14ac:dyDescent="0.3">
      <c r="A1535" t="s">
        <v>139</v>
      </c>
      <c r="B1535" t="s">
        <v>1363</v>
      </c>
      <c r="C1535" t="s">
        <v>6589</v>
      </c>
      <c r="D1535" t="e">
        <f>VLOOKUP(B1535,#REF!,3,0)</f>
        <v>#REF!</v>
      </c>
      <c r="E1535" s="63" t="s">
        <v>12044</v>
      </c>
      <c r="F1535" s="63" t="str">
        <f t="shared" si="24"/>
        <v>Software Licenses</v>
      </c>
    </row>
    <row r="1536" spans="1:6" x14ac:dyDescent="0.3">
      <c r="A1536" t="s">
        <v>139</v>
      </c>
      <c r="B1536" t="s">
        <v>1367</v>
      </c>
      <c r="C1536" t="s">
        <v>6590</v>
      </c>
      <c r="D1536" t="e">
        <f>VLOOKUP(B1536,#REF!,3,0)</f>
        <v>#REF!</v>
      </c>
      <c r="E1536" s="63" t="s">
        <v>12044</v>
      </c>
      <c r="F1536" s="63" t="str">
        <f t="shared" si="24"/>
        <v>Software Licenses</v>
      </c>
    </row>
    <row r="1537" spans="1:6" x14ac:dyDescent="0.3">
      <c r="A1537" t="s">
        <v>139</v>
      </c>
      <c r="B1537" t="s">
        <v>1371</v>
      </c>
      <c r="C1537" t="s">
        <v>6591</v>
      </c>
      <c r="D1537" t="e">
        <f>VLOOKUP(B1537,#REF!,3,0)</f>
        <v>#REF!</v>
      </c>
      <c r="E1537" s="63" t="s">
        <v>12044</v>
      </c>
      <c r="F1537" s="63" t="str">
        <f t="shared" si="24"/>
        <v>Software Licenses</v>
      </c>
    </row>
    <row r="1538" spans="1:6" x14ac:dyDescent="0.3">
      <c r="A1538" t="s">
        <v>139</v>
      </c>
      <c r="B1538" t="s">
        <v>1375</v>
      </c>
      <c r="C1538" t="s">
        <v>6592</v>
      </c>
      <c r="D1538" t="e">
        <f>VLOOKUP(B1538,#REF!,3,0)</f>
        <v>#REF!</v>
      </c>
      <c r="E1538" s="63" t="s">
        <v>12044</v>
      </c>
      <c r="F1538" s="63" t="str">
        <f t="shared" si="24"/>
        <v>Software Licenses</v>
      </c>
    </row>
    <row r="1539" spans="1:6" x14ac:dyDescent="0.3">
      <c r="A1539" t="s">
        <v>139</v>
      </c>
      <c r="B1539" t="s">
        <v>1379</v>
      </c>
      <c r="C1539" t="s">
        <v>6593</v>
      </c>
      <c r="D1539" t="e">
        <f>VLOOKUP(B1539,#REF!,3,0)</f>
        <v>#REF!</v>
      </c>
      <c r="E1539" s="63" t="s">
        <v>12044</v>
      </c>
      <c r="F1539" s="63" t="str">
        <f t="shared" si="24"/>
        <v>Software Licenses</v>
      </c>
    </row>
    <row r="1540" spans="1:6" x14ac:dyDescent="0.3">
      <c r="A1540" t="s">
        <v>139</v>
      </c>
      <c r="B1540" t="s">
        <v>1366</v>
      </c>
      <c r="C1540" t="s">
        <v>6594</v>
      </c>
      <c r="D1540" t="e">
        <f>VLOOKUP(B1540,#REF!,3,0)</f>
        <v>#REF!</v>
      </c>
      <c r="E1540" s="63" t="s">
        <v>12044</v>
      </c>
      <c r="F1540" s="63" t="str">
        <f t="shared" si="24"/>
        <v>Software Licenses</v>
      </c>
    </row>
    <row r="1541" spans="1:6" x14ac:dyDescent="0.3">
      <c r="A1541" t="s">
        <v>139</v>
      </c>
      <c r="B1541" t="s">
        <v>1370</v>
      </c>
      <c r="C1541" t="s">
        <v>6595</v>
      </c>
      <c r="D1541" t="e">
        <f>VLOOKUP(B1541,#REF!,3,0)</f>
        <v>#REF!</v>
      </c>
      <c r="E1541" s="63" t="s">
        <v>12044</v>
      </c>
      <c r="F1541" s="63" t="str">
        <f t="shared" si="24"/>
        <v>Software Licenses</v>
      </c>
    </row>
    <row r="1542" spans="1:6" x14ac:dyDescent="0.3">
      <c r="A1542" t="s">
        <v>139</v>
      </c>
      <c r="B1542" t="s">
        <v>1374</v>
      </c>
      <c r="C1542" t="s">
        <v>6596</v>
      </c>
      <c r="D1542" t="e">
        <f>VLOOKUP(B1542,#REF!,3,0)</f>
        <v>#REF!</v>
      </c>
      <c r="E1542" s="63" t="s">
        <v>12044</v>
      </c>
      <c r="F1542" s="63" t="str">
        <f t="shared" si="24"/>
        <v>Software Licenses</v>
      </c>
    </row>
    <row r="1543" spans="1:6" x14ac:dyDescent="0.3">
      <c r="A1543" t="s">
        <v>139</v>
      </c>
      <c r="B1543" t="s">
        <v>1378</v>
      </c>
      <c r="C1543" t="s">
        <v>6597</v>
      </c>
      <c r="D1543" t="e">
        <f>VLOOKUP(B1543,#REF!,3,0)</f>
        <v>#REF!</v>
      </c>
      <c r="E1543" s="63" t="s">
        <v>12044</v>
      </c>
      <c r="F1543" s="63" t="str">
        <f t="shared" si="24"/>
        <v>Software Licenses</v>
      </c>
    </row>
    <row r="1544" spans="1:6" x14ac:dyDescent="0.3">
      <c r="A1544" t="s">
        <v>139</v>
      </c>
      <c r="B1544" t="s">
        <v>1382</v>
      </c>
      <c r="C1544" t="s">
        <v>6598</v>
      </c>
      <c r="D1544" t="e">
        <f>VLOOKUP(B1544,#REF!,3,0)</f>
        <v>#REF!</v>
      </c>
      <c r="E1544" s="63" t="s">
        <v>12044</v>
      </c>
      <c r="F1544" s="63" t="str">
        <f t="shared" si="24"/>
        <v>Software Licenses</v>
      </c>
    </row>
    <row r="1545" spans="1:6" x14ac:dyDescent="0.3">
      <c r="A1545" t="s">
        <v>139</v>
      </c>
      <c r="B1545" t="s">
        <v>1348</v>
      </c>
      <c r="C1545" t="s">
        <v>6599</v>
      </c>
      <c r="D1545" t="e">
        <f>VLOOKUP(B1545,#REF!,3,0)</f>
        <v>#REF!</v>
      </c>
      <c r="E1545" s="63" t="s">
        <v>12044</v>
      </c>
      <c r="F1545" s="63" t="str">
        <f t="shared" si="24"/>
        <v>Software Licenses</v>
      </c>
    </row>
    <row r="1546" spans="1:6" x14ac:dyDescent="0.3">
      <c r="A1546" t="s">
        <v>139</v>
      </c>
      <c r="B1546" t="s">
        <v>1356</v>
      </c>
      <c r="C1546" t="s">
        <v>6600</v>
      </c>
      <c r="D1546" t="e">
        <f>VLOOKUP(B1546,#REF!,3,0)</f>
        <v>#REF!</v>
      </c>
      <c r="E1546" s="63" t="s">
        <v>12044</v>
      </c>
      <c r="F1546" s="63" t="str">
        <f t="shared" si="24"/>
        <v>Software Licenses</v>
      </c>
    </row>
    <row r="1547" spans="1:6" x14ac:dyDescent="0.3">
      <c r="A1547" t="s">
        <v>139</v>
      </c>
      <c r="B1547" t="s">
        <v>1349</v>
      </c>
      <c r="C1547" t="s">
        <v>6601</v>
      </c>
      <c r="D1547" t="e">
        <f>VLOOKUP(B1547,#REF!,3,0)</f>
        <v>#REF!</v>
      </c>
      <c r="E1547" s="63" t="s">
        <v>12044</v>
      </c>
      <c r="F1547" s="63" t="str">
        <f t="shared" si="24"/>
        <v>Software Licenses</v>
      </c>
    </row>
    <row r="1548" spans="1:6" x14ac:dyDescent="0.3">
      <c r="A1548" t="s">
        <v>139</v>
      </c>
      <c r="B1548" t="s">
        <v>1357</v>
      </c>
      <c r="C1548" t="s">
        <v>6602</v>
      </c>
      <c r="D1548" t="e">
        <f>VLOOKUP(B1548,#REF!,3,0)</f>
        <v>#REF!</v>
      </c>
      <c r="E1548" s="63" t="s">
        <v>12044</v>
      </c>
      <c r="F1548" s="63" t="str">
        <f t="shared" si="24"/>
        <v>Software Licenses</v>
      </c>
    </row>
    <row r="1549" spans="1:6" x14ac:dyDescent="0.3">
      <c r="A1549" t="s">
        <v>139</v>
      </c>
      <c r="B1549" t="s">
        <v>1368</v>
      </c>
      <c r="C1549" t="s">
        <v>6603</v>
      </c>
      <c r="D1549" t="e">
        <f>VLOOKUP(B1549,#REF!,3,0)</f>
        <v>#REF!</v>
      </c>
      <c r="E1549" s="63" t="s">
        <v>12044</v>
      </c>
      <c r="F1549" s="63" t="str">
        <f t="shared" si="24"/>
        <v>Software Licenses</v>
      </c>
    </row>
    <row r="1550" spans="1:6" x14ac:dyDescent="0.3">
      <c r="A1550" t="s">
        <v>139</v>
      </c>
      <c r="B1550" t="s">
        <v>1360</v>
      </c>
      <c r="C1550" t="s">
        <v>6604</v>
      </c>
      <c r="D1550" t="e">
        <f>VLOOKUP(B1550,#REF!,3,0)</f>
        <v>#REF!</v>
      </c>
      <c r="E1550" s="63" t="s">
        <v>12044</v>
      </c>
      <c r="F1550" s="63" t="str">
        <f t="shared" si="24"/>
        <v>Software Licenses</v>
      </c>
    </row>
    <row r="1551" spans="1:6" x14ac:dyDescent="0.3">
      <c r="A1551" t="s">
        <v>139</v>
      </c>
      <c r="B1551" t="s">
        <v>1344</v>
      </c>
      <c r="C1551" t="s">
        <v>6605</v>
      </c>
      <c r="D1551" t="e">
        <f>VLOOKUP(B1551,#REF!,3,0)</f>
        <v>#REF!</v>
      </c>
      <c r="E1551" s="63" t="s">
        <v>12044</v>
      </c>
      <c r="F1551" s="63" t="str">
        <f t="shared" si="24"/>
        <v>Software Licenses</v>
      </c>
    </row>
    <row r="1552" spans="1:6" x14ac:dyDescent="0.3">
      <c r="A1552" t="s">
        <v>139</v>
      </c>
      <c r="B1552" t="s">
        <v>1345</v>
      </c>
      <c r="C1552" t="s">
        <v>6606</v>
      </c>
      <c r="D1552" t="e">
        <f>VLOOKUP(B1552,#REF!,3,0)</f>
        <v>#REF!</v>
      </c>
      <c r="E1552" s="63" t="s">
        <v>12044</v>
      </c>
      <c r="F1552" s="63" t="str">
        <f t="shared" si="24"/>
        <v>Software Licenses</v>
      </c>
    </row>
    <row r="1553" spans="1:6" x14ac:dyDescent="0.3">
      <c r="A1553" t="s">
        <v>139</v>
      </c>
      <c r="B1553" t="s">
        <v>1364</v>
      </c>
      <c r="C1553" t="s">
        <v>6607</v>
      </c>
      <c r="D1553" t="e">
        <f>VLOOKUP(B1553,#REF!,3,0)</f>
        <v>#REF!</v>
      </c>
      <c r="E1553" s="63" t="s">
        <v>12044</v>
      </c>
      <c r="F1553" s="63" t="str">
        <f t="shared" si="24"/>
        <v>Software Licenses</v>
      </c>
    </row>
    <row r="1554" spans="1:6" x14ac:dyDescent="0.3">
      <c r="A1554" t="s">
        <v>139</v>
      </c>
      <c r="B1554" t="s">
        <v>1365</v>
      </c>
      <c r="C1554" t="s">
        <v>6608</v>
      </c>
      <c r="D1554" t="e">
        <f>VLOOKUP(B1554,#REF!,3,0)</f>
        <v>#REF!</v>
      </c>
      <c r="E1554" s="63" t="s">
        <v>12044</v>
      </c>
      <c r="F1554" s="63" t="str">
        <f t="shared" si="24"/>
        <v>Software Licenses</v>
      </c>
    </row>
    <row r="1555" spans="1:6" x14ac:dyDescent="0.3">
      <c r="A1555" t="s">
        <v>139</v>
      </c>
      <c r="B1555" t="s">
        <v>1376</v>
      </c>
      <c r="C1555" t="s">
        <v>6609</v>
      </c>
      <c r="D1555" t="e">
        <f>VLOOKUP(B1555,#REF!,3,0)</f>
        <v>#REF!</v>
      </c>
      <c r="E1555" s="63" t="s">
        <v>12044</v>
      </c>
      <c r="F1555" s="63" t="str">
        <f t="shared" si="24"/>
        <v>Software Licenses</v>
      </c>
    </row>
    <row r="1556" spans="1:6" x14ac:dyDescent="0.3">
      <c r="A1556" t="s">
        <v>139</v>
      </c>
      <c r="B1556" t="s">
        <v>1377</v>
      </c>
      <c r="C1556" t="s">
        <v>6610</v>
      </c>
      <c r="D1556" t="e">
        <f>VLOOKUP(B1556,#REF!,3,0)</f>
        <v>#REF!</v>
      </c>
      <c r="E1556" s="63" t="s">
        <v>12044</v>
      </c>
      <c r="F1556" s="63" t="str">
        <f t="shared" si="24"/>
        <v>Software Licenses</v>
      </c>
    </row>
    <row r="1557" spans="1:6" x14ac:dyDescent="0.3">
      <c r="A1557" t="s">
        <v>139</v>
      </c>
      <c r="B1557" t="s">
        <v>1373</v>
      </c>
      <c r="C1557" t="s">
        <v>6611</v>
      </c>
      <c r="D1557" t="e">
        <f>VLOOKUP(B1557,#REF!,3,0)</f>
        <v>#REF!</v>
      </c>
      <c r="E1557" s="63" t="s">
        <v>12044</v>
      </c>
      <c r="F1557" s="63" t="str">
        <f t="shared" si="24"/>
        <v>Software Licenses</v>
      </c>
    </row>
    <row r="1558" spans="1:6" x14ac:dyDescent="0.3">
      <c r="A1558" t="s">
        <v>139</v>
      </c>
      <c r="B1558" t="s">
        <v>1369</v>
      </c>
      <c r="C1558" t="s">
        <v>6612</v>
      </c>
      <c r="D1558" t="e">
        <f>VLOOKUP(B1558,#REF!,3,0)</f>
        <v>#REF!</v>
      </c>
      <c r="E1558" s="63" t="s">
        <v>12044</v>
      </c>
      <c r="F1558" s="63" t="str">
        <f t="shared" si="24"/>
        <v>Software Licenses</v>
      </c>
    </row>
    <row r="1559" spans="1:6" x14ac:dyDescent="0.3">
      <c r="A1559" t="s">
        <v>139</v>
      </c>
      <c r="B1559" t="s">
        <v>1352</v>
      </c>
      <c r="C1559" t="s">
        <v>6613</v>
      </c>
      <c r="D1559" t="e">
        <f>VLOOKUP(B1559,#REF!,3,0)</f>
        <v>#REF!</v>
      </c>
      <c r="E1559" s="63" t="s">
        <v>12044</v>
      </c>
      <c r="F1559" s="63" t="str">
        <f t="shared" si="24"/>
        <v>Software Licenses</v>
      </c>
    </row>
    <row r="1560" spans="1:6" x14ac:dyDescent="0.3">
      <c r="A1560" t="s">
        <v>139</v>
      </c>
      <c r="B1560" t="s">
        <v>1353</v>
      </c>
      <c r="C1560" t="s">
        <v>6614</v>
      </c>
      <c r="D1560" t="e">
        <f>VLOOKUP(B1560,#REF!,3,0)</f>
        <v>#REF!</v>
      </c>
      <c r="E1560" s="63" t="s">
        <v>12044</v>
      </c>
      <c r="F1560" s="63" t="str">
        <f t="shared" si="24"/>
        <v>Software Licenses</v>
      </c>
    </row>
    <row r="1561" spans="1:6" x14ac:dyDescent="0.3">
      <c r="A1561" t="s">
        <v>139</v>
      </c>
      <c r="B1561" t="s">
        <v>1372</v>
      </c>
      <c r="C1561" t="s">
        <v>6615</v>
      </c>
      <c r="D1561" t="e">
        <f>VLOOKUP(B1561,#REF!,3,0)</f>
        <v>#REF!</v>
      </c>
      <c r="E1561" s="63" t="s">
        <v>12044</v>
      </c>
      <c r="F1561" s="63" t="str">
        <f t="shared" si="24"/>
        <v>Software Licenses</v>
      </c>
    </row>
    <row r="1562" spans="1:6" x14ac:dyDescent="0.3">
      <c r="A1562" t="s">
        <v>139</v>
      </c>
      <c r="B1562" t="s">
        <v>1361</v>
      </c>
      <c r="C1562" t="s">
        <v>6616</v>
      </c>
      <c r="D1562" t="e">
        <f>VLOOKUP(B1562,#REF!,3,0)</f>
        <v>#REF!</v>
      </c>
      <c r="E1562" s="63" t="s">
        <v>12044</v>
      </c>
      <c r="F1562" s="63" t="str">
        <f t="shared" si="24"/>
        <v>Software Licenses</v>
      </c>
    </row>
    <row r="1563" spans="1:6" x14ac:dyDescent="0.3">
      <c r="A1563" t="s">
        <v>139</v>
      </c>
      <c r="B1563" t="s">
        <v>1380</v>
      </c>
      <c r="C1563" t="s">
        <v>6617</v>
      </c>
      <c r="D1563" t="e">
        <f>VLOOKUP(B1563,#REF!,3,0)</f>
        <v>#REF!</v>
      </c>
      <c r="E1563" s="63" t="s">
        <v>12044</v>
      </c>
      <c r="F1563" s="63" t="str">
        <f t="shared" si="24"/>
        <v>Software Licenses</v>
      </c>
    </row>
    <row r="1564" spans="1:6" x14ac:dyDescent="0.3">
      <c r="A1564" t="s">
        <v>139</v>
      </c>
      <c r="B1564" t="s">
        <v>1381</v>
      </c>
      <c r="C1564" t="s">
        <v>6618</v>
      </c>
      <c r="D1564" t="e">
        <f>VLOOKUP(B1564,#REF!,3,0)</f>
        <v>#REF!</v>
      </c>
      <c r="E1564" s="63" t="s">
        <v>12044</v>
      </c>
      <c r="F1564" s="63" t="str">
        <f t="shared" si="24"/>
        <v>Software Licenses</v>
      </c>
    </row>
    <row r="1565" spans="1:6" x14ac:dyDescent="0.3">
      <c r="A1565" t="s">
        <v>139</v>
      </c>
      <c r="B1565" t="s">
        <v>742</v>
      </c>
      <c r="C1565" t="s">
        <v>6619</v>
      </c>
      <c r="D1565" t="e">
        <f>VLOOKUP(B1565,#REF!,3,0)</f>
        <v>#REF!</v>
      </c>
      <c r="E1565" s="63" t="s">
        <v>12044</v>
      </c>
      <c r="F1565" s="63" t="str">
        <f t="shared" si="24"/>
        <v>Software Licenses</v>
      </c>
    </row>
    <row r="1566" spans="1:6" x14ac:dyDescent="0.3">
      <c r="A1566" t="s">
        <v>139</v>
      </c>
      <c r="B1566" t="s">
        <v>743</v>
      </c>
      <c r="C1566" t="s">
        <v>6620</v>
      </c>
      <c r="D1566" t="e">
        <f>VLOOKUP(B1566,#REF!,3,0)</f>
        <v>#REF!</v>
      </c>
      <c r="E1566" s="63" t="s">
        <v>12044</v>
      </c>
      <c r="F1566" s="63" t="str">
        <f t="shared" si="24"/>
        <v>Software Licenses</v>
      </c>
    </row>
    <row r="1567" spans="1:6" x14ac:dyDescent="0.3">
      <c r="A1567" t="s">
        <v>139</v>
      </c>
      <c r="B1567" t="s">
        <v>744</v>
      </c>
      <c r="C1567" t="s">
        <v>6621</v>
      </c>
      <c r="D1567" t="e">
        <f>VLOOKUP(B1567,#REF!,3,0)</f>
        <v>#REF!</v>
      </c>
      <c r="E1567" s="63" t="s">
        <v>12044</v>
      </c>
      <c r="F1567" s="63" t="str">
        <f t="shared" si="24"/>
        <v>Software Licenses</v>
      </c>
    </row>
    <row r="1568" spans="1:6" x14ac:dyDescent="0.3">
      <c r="A1568" t="s">
        <v>139</v>
      </c>
      <c r="B1568" t="s">
        <v>745</v>
      </c>
      <c r="C1568" t="s">
        <v>6622</v>
      </c>
      <c r="D1568" t="e">
        <f>VLOOKUP(B1568,#REF!,3,0)</f>
        <v>#REF!</v>
      </c>
      <c r="E1568" s="63" t="s">
        <v>12044</v>
      </c>
      <c r="F1568" s="63" t="str">
        <f t="shared" si="24"/>
        <v>Software Licenses</v>
      </c>
    </row>
    <row r="1569" spans="1:6" x14ac:dyDescent="0.3">
      <c r="A1569" t="s">
        <v>139</v>
      </c>
      <c r="B1569" t="s">
        <v>746</v>
      </c>
      <c r="C1569" t="s">
        <v>6623</v>
      </c>
      <c r="D1569" t="e">
        <f>VLOOKUP(B1569,#REF!,3,0)</f>
        <v>#REF!</v>
      </c>
      <c r="E1569" s="63" t="s">
        <v>12044</v>
      </c>
      <c r="F1569" s="63" t="str">
        <f t="shared" si="24"/>
        <v>Software Licenses</v>
      </c>
    </row>
    <row r="1570" spans="1:6" x14ac:dyDescent="0.3">
      <c r="A1570" t="s">
        <v>139</v>
      </c>
      <c r="B1570" t="s">
        <v>748</v>
      </c>
      <c r="C1570" t="s">
        <v>6624</v>
      </c>
      <c r="D1570" t="e">
        <f>VLOOKUP(B1570,#REF!,3,0)</f>
        <v>#REF!</v>
      </c>
      <c r="E1570" s="63" t="s">
        <v>12044</v>
      </c>
      <c r="F1570" s="63" t="str">
        <f t="shared" si="24"/>
        <v>Software Licenses</v>
      </c>
    </row>
    <row r="1571" spans="1:6" x14ac:dyDescent="0.3">
      <c r="A1571" t="s">
        <v>139</v>
      </c>
      <c r="B1571" t="s">
        <v>747</v>
      </c>
      <c r="C1571" t="s">
        <v>6625</v>
      </c>
      <c r="D1571" t="e">
        <f>VLOOKUP(B1571,#REF!,3,0)</f>
        <v>#REF!</v>
      </c>
      <c r="E1571" s="63" t="s">
        <v>12044</v>
      </c>
      <c r="F1571" s="63" t="str">
        <f t="shared" si="24"/>
        <v>Software Licenses</v>
      </c>
    </row>
    <row r="1572" spans="1:6" x14ac:dyDescent="0.3">
      <c r="A1572" t="s">
        <v>139</v>
      </c>
      <c r="B1572" t="s">
        <v>749</v>
      </c>
      <c r="C1572" t="s">
        <v>6626</v>
      </c>
      <c r="D1572" t="e">
        <f>VLOOKUP(B1572,#REF!,3,0)</f>
        <v>#REF!</v>
      </c>
      <c r="E1572" s="63" t="s">
        <v>12044</v>
      </c>
      <c r="F1572" s="63" t="str">
        <f t="shared" si="24"/>
        <v>Software Licenses</v>
      </c>
    </row>
    <row r="1573" spans="1:6" x14ac:dyDescent="0.3">
      <c r="A1573" t="s">
        <v>139</v>
      </c>
      <c r="B1573" t="s">
        <v>750</v>
      </c>
      <c r="C1573" t="s">
        <v>6627</v>
      </c>
      <c r="D1573" t="e">
        <f>VLOOKUP(B1573,#REF!,3,0)</f>
        <v>#REF!</v>
      </c>
      <c r="E1573" s="63" t="s">
        <v>12044</v>
      </c>
      <c r="F1573" s="63" t="str">
        <f t="shared" si="24"/>
        <v>Software Licenses</v>
      </c>
    </row>
    <row r="1574" spans="1:6" x14ac:dyDescent="0.3">
      <c r="A1574" t="s">
        <v>139</v>
      </c>
      <c r="B1574" t="s">
        <v>1085</v>
      </c>
      <c r="C1574" t="s">
        <v>6628</v>
      </c>
      <c r="D1574" t="e">
        <f>VLOOKUP(B1574,#REF!,3,0)</f>
        <v>#REF!</v>
      </c>
      <c r="E1574" s="63" t="s">
        <v>12044</v>
      </c>
      <c r="F1574" s="63" t="str">
        <f t="shared" si="24"/>
        <v>Software Licenses</v>
      </c>
    </row>
    <row r="1575" spans="1:6" x14ac:dyDescent="0.3">
      <c r="A1575" t="s">
        <v>139</v>
      </c>
      <c r="B1575" t="s">
        <v>1086</v>
      </c>
      <c r="C1575" t="s">
        <v>6629</v>
      </c>
      <c r="D1575" t="e">
        <f>VLOOKUP(B1575,#REF!,3,0)</f>
        <v>#REF!</v>
      </c>
      <c r="E1575" s="63" t="s">
        <v>12044</v>
      </c>
      <c r="F1575" s="63" t="str">
        <f t="shared" si="24"/>
        <v>Software Licenses</v>
      </c>
    </row>
    <row r="1576" spans="1:6" x14ac:dyDescent="0.3">
      <c r="A1576" t="s">
        <v>139</v>
      </c>
      <c r="B1576" t="s">
        <v>1087</v>
      </c>
      <c r="C1576" t="s">
        <v>6630</v>
      </c>
      <c r="D1576" t="e">
        <f>VLOOKUP(B1576,#REF!,3,0)</f>
        <v>#REF!</v>
      </c>
      <c r="E1576" s="63" t="s">
        <v>12044</v>
      </c>
      <c r="F1576" s="63" t="str">
        <f t="shared" si="24"/>
        <v>Software Licenses</v>
      </c>
    </row>
    <row r="1577" spans="1:6" x14ac:dyDescent="0.3">
      <c r="A1577" t="s">
        <v>139</v>
      </c>
      <c r="B1577" t="s">
        <v>1088</v>
      </c>
      <c r="C1577" t="s">
        <v>6631</v>
      </c>
      <c r="D1577" t="e">
        <f>VLOOKUP(B1577,#REF!,3,0)</f>
        <v>#REF!</v>
      </c>
      <c r="E1577" s="63" t="s">
        <v>12044</v>
      </c>
      <c r="F1577" s="63" t="str">
        <f t="shared" si="24"/>
        <v>Software Licenses</v>
      </c>
    </row>
    <row r="1578" spans="1:6" x14ac:dyDescent="0.3">
      <c r="A1578" t="s">
        <v>139</v>
      </c>
      <c r="B1578" t="s">
        <v>1089</v>
      </c>
      <c r="C1578" t="s">
        <v>6632</v>
      </c>
      <c r="D1578" t="e">
        <f>VLOOKUP(B1578,#REF!,3,0)</f>
        <v>#REF!</v>
      </c>
      <c r="E1578" s="63" t="s">
        <v>12044</v>
      </c>
      <c r="F1578" s="63" t="str">
        <f t="shared" si="24"/>
        <v>Software Licenses</v>
      </c>
    </row>
    <row r="1579" spans="1:6" x14ac:dyDescent="0.3">
      <c r="A1579" t="s">
        <v>139</v>
      </c>
      <c r="B1579" t="s">
        <v>1080</v>
      </c>
      <c r="C1579" t="s">
        <v>6633</v>
      </c>
      <c r="D1579" t="e">
        <f>VLOOKUP(B1579,#REF!,3,0)</f>
        <v>#REF!</v>
      </c>
      <c r="E1579" s="63" t="s">
        <v>12044</v>
      </c>
      <c r="F1579" s="63" t="str">
        <f t="shared" si="24"/>
        <v>Software Licenses</v>
      </c>
    </row>
    <row r="1580" spans="1:6" x14ac:dyDescent="0.3">
      <c r="A1580" t="s">
        <v>139</v>
      </c>
      <c r="B1580" t="s">
        <v>1081</v>
      </c>
      <c r="C1580" t="s">
        <v>6634</v>
      </c>
      <c r="D1580" t="e">
        <f>VLOOKUP(B1580,#REF!,3,0)</f>
        <v>#REF!</v>
      </c>
      <c r="E1580" s="63" t="s">
        <v>12044</v>
      </c>
      <c r="F1580" s="63" t="str">
        <f t="shared" si="24"/>
        <v>Software Licenses</v>
      </c>
    </row>
    <row r="1581" spans="1:6" x14ac:dyDescent="0.3">
      <c r="A1581" t="s">
        <v>139</v>
      </c>
      <c r="B1581" t="s">
        <v>1082</v>
      </c>
      <c r="C1581" t="s">
        <v>6635</v>
      </c>
      <c r="D1581" t="e">
        <f>VLOOKUP(B1581,#REF!,3,0)</f>
        <v>#REF!</v>
      </c>
      <c r="E1581" s="63" t="s">
        <v>12044</v>
      </c>
      <c r="F1581" s="63" t="str">
        <f t="shared" si="24"/>
        <v>Software Licenses</v>
      </c>
    </row>
    <row r="1582" spans="1:6" x14ac:dyDescent="0.3">
      <c r="A1582" t="s">
        <v>139</v>
      </c>
      <c r="B1582" t="s">
        <v>1083</v>
      </c>
      <c r="C1582" t="s">
        <v>6636</v>
      </c>
      <c r="D1582" t="e">
        <f>VLOOKUP(B1582,#REF!,3,0)</f>
        <v>#REF!</v>
      </c>
      <c r="E1582" s="63" t="s">
        <v>12044</v>
      </c>
      <c r="F1582" s="63" t="str">
        <f t="shared" si="24"/>
        <v>Software Licenses</v>
      </c>
    </row>
    <row r="1583" spans="1:6" x14ac:dyDescent="0.3">
      <c r="A1583" t="s">
        <v>139</v>
      </c>
      <c r="B1583" t="s">
        <v>1084</v>
      </c>
      <c r="C1583" t="s">
        <v>6637</v>
      </c>
      <c r="D1583" t="e">
        <f>VLOOKUP(B1583,#REF!,3,0)</f>
        <v>#REF!</v>
      </c>
      <c r="E1583" s="63" t="s">
        <v>12044</v>
      </c>
      <c r="F1583" s="63" t="str">
        <f t="shared" si="24"/>
        <v>Software Licenses</v>
      </c>
    </row>
    <row r="1584" spans="1:6" x14ac:dyDescent="0.3">
      <c r="A1584" t="s">
        <v>139</v>
      </c>
      <c r="B1584" t="s">
        <v>695</v>
      </c>
      <c r="C1584" t="s">
        <v>6638</v>
      </c>
      <c r="D1584" t="e">
        <f>VLOOKUP(B1584,#REF!,3,0)</f>
        <v>#REF!</v>
      </c>
      <c r="E1584" s="63" t="s">
        <v>12044</v>
      </c>
      <c r="F1584" s="63" t="str">
        <f t="shared" ref="F1584:F1647" si="25">A1584</f>
        <v>Software Licenses</v>
      </c>
    </row>
    <row r="1585" spans="1:6" x14ac:dyDescent="0.3">
      <c r="A1585" t="s">
        <v>139</v>
      </c>
      <c r="B1585" t="s">
        <v>696</v>
      </c>
      <c r="C1585" t="s">
        <v>6639</v>
      </c>
      <c r="D1585" t="e">
        <f>VLOOKUP(B1585,#REF!,3,0)</f>
        <v>#REF!</v>
      </c>
      <c r="E1585" s="63" t="s">
        <v>12044</v>
      </c>
      <c r="F1585" s="63" t="str">
        <f t="shared" si="25"/>
        <v>Software Licenses</v>
      </c>
    </row>
    <row r="1586" spans="1:6" x14ac:dyDescent="0.3">
      <c r="A1586" t="s">
        <v>139</v>
      </c>
      <c r="B1586" t="s">
        <v>697</v>
      </c>
      <c r="C1586" t="s">
        <v>6640</v>
      </c>
      <c r="D1586" t="e">
        <f>VLOOKUP(B1586,#REF!,3,0)</f>
        <v>#REF!</v>
      </c>
      <c r="E1586" s="63" t="s">
        <v>12044</v>
      </c>
      <c r="F1586" s="63" t="str">
        <f t="shared" si="25"/>
        <v>Software Licenses</v>
      </c>
    </row>
    <row r="1587" spans="1:6" x14ac:dyDescent="0.3">
      <c r="A1587" t="s">
        <v>139</v>
      </c>
      <c r="B1587" t="s">
        <v>698</v>
      </c>
      <c r="C1587" t="s">
        <v>6641</v>
      </c>
      <c r="D1587" t="e">
        <f>VLOOKUP(B1587,#REF!,3,0)</f>
        <v>#REF!</v>
      </c>
      <c r="E1587" s="63" t="s">
        <v>12044</v>
      </c>
      <c r="F1587" s="63" t="str">
        <f t="shared" si="25"/>
        <v>Software Licenses</v>
      </c>
    </row>
    <row r="1588" spans="1:6" x14ac:dyDescent="0.3">
      <c r="A1588" t="s">
        <v>139</v>
      </c>
      <c r="B1588" t="s">
        <v>699</v>
      </c>
      <c r="C1588" t="s">
        <v>6642</v>
      </c>
      <c r="D1588" t="e">
        <f>VLOOKUP(B1588,#REF!,3,0)</f>
        <v>#REF!</v>
      </c>
      <c r="E1588" s="63" t="s">
        <v>12044</v>
      </c>
      <c r="F1588" s="63" t="str">
        <f t="shared" si="25"/>
        <v>Software Licenses</v>
      </c>
    </row>
    <row r="1589" spans="1:6" x14ac:dyDescent="0.3">
      <c r="A1589" t="s">
        <v>139</v>
      </c>
      <c r="B1589" t="s">
        <v>705</v>
      </c>
      <c r="C1589" t="s">
        <v>6643</v>
      </c>
      <c r="D1589" t="e">
        <f>VLOOKUP(B1589,#REF!,3,0)</f>
        <v>#REF!</v>
      </c>
      <c r="E1589" s="63" t="s">
        <v>12044</v>
      </c>
      <c r="F1589" s="63" t="str">
        <f t="shared" si="25"/>
        <v>Software Licenses</v>
      </c>
    </row>
    <row r="1590" spans="1:6" x14ac:dyDescent="0.3">
      <c r="A1590" t="s">
        <v>139</v>
      </c>
      <c r="B1590" t="s">
        <v>706</v>
      </c>
      <c r="C1590" t="s">
        <v>6644</v>
      </c>
      <c r="D1590" t="e">
        <f>VLOOKUP(B1590,#REF!,3,0)</f>
        <v>#REF!</v>
      </c>
      <c r="E1590" s="63" t="s">
        <v>12044</v>
      </c>
      <c r="F1590" s="63" t="str">
        <f t="shared" si="25"/>
        <v>Software Licenses</v>
      </c>
    </row>
    <row r="1591" spans="1:6" x14ac:dyDescent="0.3">
      <c r="A1591" t="s">
        <v>139</v>
      </c>
      <c r="B1591" t="s">
        <v>707</v>
      </c>
      <c r="C1591" t="s">
        <v>6645</v>
      </c>
      <c r="D1591" t="e">
        <f>VLOOKUP(B1591,#REF!,3,0)</f>
        <v>#REF!</v>
      </c>
      <c r="E1591" s="63" t="s">
        <v>12044</v>
      </c>
      <c r="F1591" s="63" t="str">
        <f t="shared" si="25"/>
        <v>Software Licenses</v>
      </c>
    </row>
    <row r="1592" spans="1:6" x14ac:dyDescent="0.3">
      <c r="A1592" t="s">
        <v>139</v>
      </c>
      <c r="B1592" t="s">
        <v>708</v>
      </c>
      <c r="C1592" t="s">
        <v>6646</v>
      </c>
      <c r="D1592" t="e">
        <f>VLOOKUP(B1592,#REF!,3,0)</f>
        <v>#REF!</v>
      </c>
      <c r="E1592" s="63" t="s">
        <v>12044</v>
      </c>
      <c r="F1592" s="63" t="str">
        <f t="shared" si="25"/>
        <v>Software Licenses</v>
      </c>
    </row>
    <row r="1593" spans="1:6" x14ac:dyDescent="0.3">
      <c r="A1593" t="s">
        <v>139</v>
      </c>
      <c r="B1593" t="s">
        <v>709</v>
      </c>
      <c r="C1593" t="s">
        <v>6647</v>
      </c>
      <c r="D1593" t="e">
        <f>VLOOKUP(B1593,#REF!,3,0)</f>
        <v>#REF!</v>
      </c>
      <c r="E1593" s="63" t="s">
        <v>12044</v>
      </c>
      <c r="F1593" s="63" t="str">
        <f t="shared" si="25"/>
        <v>Software Licenses</v>
      </c>
    </row>
    <row r="1594" spans="1:6" x14ac:dyDescent="0.3">
      <c r="A1594" t="s">
        <v>139</v>
      </c>
      <c r="B1594" t="s">
        <v>700</v>
      </c>
      <c r="C1594" t="s">
        <v>6648</v>
      </c>
      <c r="D1594" t="e">
        <f>VLOOKUP(B1594,#REF!,3,0)</f>
        <v>#REF!</v>
      </c>
      <c r="E1594" s="63" t="s">
        <v>12044</v>
      </c>
      <c r="F1594" s="63" t="str">
        <f t="shared" si="25"/>
        <v>Software Licenses</v>
      </c>
    </row>
    <row r="1595" spans="1:6" x14ac:dyDescent="0.3">
      <c r="A1595" t="s">
        <v>139</v>
      </c>
      <c r="B1595" t="s">
        <v>702</v>
      </c>
      <c r="C1595" t="s">
        <v>6649</v>
      </c>
      <c r="D1595" t="e">
        <f>VLOOKUP(B1595,#REF!,3,0)</f>
        <v>#REF!</v>
      </c>
      <c r="E1595" s="63" t="s">
        <v>12044</v>
      </c>
      <c r="F1595" s="63" t="str">
        <f t="shared" si="25"/>
        <v>Software Licenses</v>
      </c>
    </row>
    <row r="1596" spans="1:6" x14ac:dyDescent="0.3">
      <c r="A1596" t="s">
        <v>139</v>
      </c>
      <c r="B1596" t="s">
        <v>701</v>
      </c>
      <c r="C1596" t="s">
        <v>6650</v>
      </c>
      <c r="D1596" t="e">
        <f>VLOOKUP(B1596,#REF!,3,0)</f>
        <v>#REF!</v>
      </c>
      <c r="E1596" s="63" t="s">
        <v>12044</v>
      </c>
      <c r="F1596" s="63" t="str">
        <f t="shared" si="25"/>
        <v>Software Licenses</v>
      </c>
    </row>
    <row r="1597" spans="1:6" x14ac:dyDescent="0.3">
      <c r="A1597" t="s">
        <v>139</v>
      </c>
      <c r="B1597" t="s">
        <v>703</v>
      </c>
      <c r="C1597" t="s">
        <v>6651</v>
      </c>
      <c r="D1597" t="e">
        <f>VLOOKUP(B1597,#REF!,3,0)</f>
        <v>#REF!</v>
      </c>
      <c r="E1597" s="63" t="s">
        <v>12044</v>
      </c>
      <c r="F1597" s="63" t="str">
        <f t="shared" si="25"/>
        <v>Software Licenses</v>
      </c>
    </row>
    <row r="1598" spans="1:6" x14ac:dyDescent="0.3">
      <c r="A1598" t="s">
        <v>139</v>
      </c>
      <c r="B1598" t="s">
        <v>704</v>
      </c>
      <c r="C1598" t="s">
        <v>6652</v>
      </c>
      <c r="D1598" t="e">
        <f>VLOOKUP(B1598,#REF!,3,0)</f>
        <v>#REF!</v>
      </c>
      <c r="E1598" s="63" t="s">
        <v>12044</v>
      </c>
      <c r="F1598" s="63" t="str">
        <f t="shared" si="25"/>
        <v>Software Licenses</v>
      </c>
    </row>
    <row r="1599" spans="1:6" x14ac:dyDescent="0.3">
      <c r="A1599" t="s">
        <v>139</v>
      </c>
      <c r="B1599" t="s">
        <v>689</v>
      </c>
      <c r="C1599" t="s">
        <v>6653</v>
      </c>
      <c r="D1599" t="e">
        <f>VLOOKUP(B1599,#REF!,3,0)</f>
        <v>#REF!</v>
      </c>
      <c r="E1599" s="63" t="s">
        <v>12044</v>
      </c>
      <c r="F1599" s="63" t="str">
        <f t="shared" si="25"/>
        <v>Software Licenses</v>
      </c>
    </row>
    <row r="1600" spans="1:6" x14ac:dyDescent="0.3">
      <c r="A1600" t="s">
        <v>139</v>
      </c>
      <c r="B1600" t="s">
        <v>687</v>
      </c>
      <c r="C1600" t="s">
        <v>6654</v>
      </c>
      <c r="D1600" t="e">
        <f>VLOOKUP(B1600,#REF!,3,0)</f>
        <v>#REF!</v>
      </c>
      <c r="E1600" s="63" t="s">
        <v>12044</v>
      </c>
      <c r="F1600" s="63" t="str">
        <f t="shared" si="25"/>
        <v>Software Licenses</v>
      </c>
    </row>
    <row r="1601" spans="1:6" x14ac:dyDescent="0.3">
      <c r="A1601" t="s">
        <v>139</v>
      </c>
      <c r="B1601" t="s">
        <v>681</v>
      </c>
      <c r="C1601" t="s">
        <v>6655</v>
      </c>
      <c r="D1601" t="e">
        <f>VLOOKUP(B1601,#REF!,3,0)</f>
        <v>#REF!</v>
      </c>
      <c r="E1601" s="63" t="s">
        <v>12044</v>
      </c>
      <c r="F1601" s="63" t="str">
        <f t="shared" si="25"/>
        <v>Software Licenses</v>
      </c>
    </row>
    <row r="1602" spans="1:6" x14ac:dyDescent="0.3">
      <c r="A1602" t="s">
        <v>139</v>
      </c>
      <c r="B1602" t="s">
        <v>683</v>
      </c>
      <c r="C1602" t="s">
        <v>6656</v>
      </c>
      <c r="D1602" t="e">
        <f>VLOOKUP(B1602,#REF!,3,0)</f>
        <v>#REF!</v>
      </c>
      <c r="E1602" s="63" t="s">
        <v>12044</v>
      </c>
      <c r="F1602" s="63" t="str">
        <f t="shared" si="25"/>
        <v>Software Licenses</v>
      </c>
    </row>
    <row r="1603" spans="1:6" x14ac:dyDescent="0.3">
      <c r="A1603" t="s">
        <v>139</v>
      </c>
      <c r="B1603" t="s">
        <v>685</v>
      </c>
      <c r="C1603" t="s">
        <v>6657</v>
      </c>
      <c r="D1603" t="e">
        <f>VLOOKUP(B1603,#REF!,3,0)</f>
        <v>#REF!</v>
      </c>
      <c r="E1603" s="63" t="s">
        <v>12044</v>
      </c>
      <c r="F1603" s="63" t="str">
        <f t="shared" si="25"/>
        <v>Software Licenses</v>
      </c>
    </row>
    <row r="1604" spans="1:6" x14ac:dyDescent="0.3">
      <c r="A1604" t="s">
        <v>139</v>
      </c>
      <c r="B1604" t="s">
        <v>691</v>
      </c>
      <c r="C1604" t="s">
        <v>6658</v>
      </c>
      <c r="D1604" t="e">
        <f>VLOOKUP(B1604,#REF!,3,0)</f>
        <v>#REF!</v>
      </c>
      <c r="E1604" s="63" t="s">
        <v>12044</v>
      </c>
      <c r="F1604" s="63" t="str">
        <f t="shared" si="25"/>
        <v>Software Licenses</v>
      </c>
    </row>
    <row r="1605" spans="1:6" x14ac:dyDescent="0.3">
      <c r="A1605" t="s">
        <v>139</v>
      </c>
      <c r="B1605" t="s">
        <v>693</v>
      </c>
      <c r="C1605" t="s">
        <v>6659</v>
      </c>
      <c r="D1605" t="e">
        <f>VLOOKUP(B1605,#REF!,3,0)</f>
        <v>#REF!</v>
      </c>
      <c r="E1605" s="63" t="s">
        <v>12044</v>
      </c>
      <c r="F1605" s="63" t="str">
        <f t="shared" si="25"/>
        <v>Software Licenses</v>
      </c>
    </row>
    <row r="1606" spans="1:6" x14ac:dyDescent="0.3">
      <c r="A1606" t="s">
        <v>178</v>
      </c>
      <c r="B1606" t="s">
        <v>317</v>
      </c>
      <c r="C1606" t="s">
        <v>6660</v>
      </c>
      <c r="D1606" t="e">
        <f>VLOOKUP(B1606,#REF!,3,0)</f>
        <v>#REF!</v>
      </c>
      <c r="E1606" s="63" t="s">
        <v>12044</v>
      </c>
      <c r="F1606" s="63" t="str">
        <f t="shared" si="25"/>
        <v>Software Subscription Licenses</v>
      </c>
    </row>
    <row r="1607" spans="1:6" x14ac:dyDescent="0.3">
      <c r="A1607" t="s">
        <v>139</v>
      </c>
      <c r="B1607" t="s">
        <v>597</v>
      </c>
      <c r="C1607" t="s">
        <v>6661</v>
      </c>
      <c r="D1607" t="e">
        <f>VLOOKUP(B1607,#REF!,3,0)</f>
        <v>#REF!</v>
      </c>
      <c r="E1607" s="63" t="s">
        <v>12044</v>
      </c>
      <c r="F1607" s="63" t="str">
        <f t="shared" si="25"/>
        <v>Software Licenses</v>
      </c>
    </row>
    <row r="1608" spans="1:6" x14ac:dyDescent="0.3">
      <c r="A1608" t="s">
        <v>139</v>
      </c>
      <c r="B1608" t="s">
        <v>596</v>
      </c>
      <c r="C1608" t="s">
        <v>6662</v>
      </c>
      <c r="D1608" t="e">
        <f>VLOOKUP(B1608,#REF!,3,0)</f>
        <v>#REF!</v>
      </c>
      <c r="E1608" s="63" t="s">
        <v>12044</v>
      </c>
      <c r="F1608" s="63" t="str">
        <f t="shared" si="25"/>
        <v>Software Licenses</v>
      </c>
    </row>
    <row r="1609" spans="1:6" x14ac:dyDescent="0.3">
      <c r="A1609" t="s">
        <v>139</v>
      </c>
      <c r="B1609" t="s">
        <v>593</v>
      </c>
      <c r="C1609" t="s">
        <v>6663</v>
      </c>
      <c r="D1609" t="e">
        <f>VLOOKUP(B1609,#REF!,3,0)</f>
        <v>#REF!</v>
      </c>
      <c r="E1609" s="63" t="s">
        <v>12044</v>
      </c>
      <c r="F1609" s="63" t="str">
        <f t="shared" si="25"/>
        <v>Software Licenses</v>
      </c>
    </row>
    <row r="1610" spans="1:6" x14ac:dyDescent="0.3">
      <c r="A1610" t="s">
        <v>139</v>
      </c>
      <c r="B1610" t="s">
        <v>594</v>
      </c>
      <c r="C1610" t="s">
        <v>6664</v>
      </c>
      <c r="D1610" t="e">
        <f>VLOOKUP(B1610,#REF!,3,0)</f>
        <v>#REF!</v>
      </c>
      <c r="E1610" s="63" t="s">
        <v>12044</v>
      </c>
      <c r="F1610" s="63" t="str">
        <f t="shared" si="25"/>
        <v>Software Licenses</v>
      </c>
    </row>
    <row r="1611" spans="1:6" x14ac:dyDescent="0.3">
      <c r="A1611" t="s">
        <v>139</v>
      </c>
      <c r="B1611" t="s">
        <v>595</v>
      </c>
      <c r="C1611" t="s">
        <v>6665</v>
      </c>
      <c r="D1611" t="e">
        <f>VLOOKUP(B1611,#REF!,3,0)</f>
        <v>#REF!</v>
      </c>
      <c r="E1611" s="63" t="s">
        <v>12044</v>
      </c>
      <c r="F1611" s="63" t="str">
        <f t="shared" si="25"/>
        <v>Software Licenses</v>
      </c>
    </row>
    <row r="1612" spans="1:6" x14ac:dyDescent="0.3">
      <c r="A1612" t="s">
        <v>139</v>
      </c>
      <c r="B1612" t="s">
        <v>598</v>
      </c>
      <c r="C1612" t="s">
        <v>6666</v>
      </c>
      <c r="D1612" t="e">
        <f>VLOOKUP(B1612,#REF!,3,0)</f>
        <v>#REF!</v>
      </c>
      <c r="E1612" s="63" t="s">
        <v>12044</v>
      </c>
      <c r="F1612" s="63" t="str">
        <f t="shared" si="25"/>
        <v>Software Licenses</v>
      </c>
    </row>
    <row r="1613" spans="1:6" x14ac:dyDescent="0.3">
      <c r="A1613" t="s">
        <v>139</v>
      </c>
      <c r="B1613" t="s">
        <v>601</v>
      </c>
      <c r="C1613" t="s">
        <v>6667</v>
      </c>
      <c r="D1613" t="e">
        <f>VLOOKUP(B1613,#REF!,3,0)</f>
        <v>#REF!</v>
      </c>
      <c r="E1613" s="63" t="s">
        <v>12044</v>
      </c>
      <c r="F1613" s="63" t="str">
        <f t="shared" si="25"/>
        <v>Software Licenses</v>
      </c>
    </row>
    <row r="1614" spans="1:6" x14ac:dyDescent="0.3">
      <c r="A1614" t="s">
        <v>139</v>
      </c>
      <c r="B1614" t="s">
        <v>602</v>
      </c>
      <c r="C1614" t="s">
        <v>6668</v>
      </c>
      <c r="D1614" t="e">
        <f>VLOOKUP(B1614,#REF!,3,0)</f>
        <v>#REF!</v>
      </c>
      <c r="E1614" s="63" t="s">
        <v>12044</v>
      </c>
      <c r="F1614" s="63" t="str">
        <f t="shared" si="25"/>
        <v>Software Licenses</v>
      </c>
    </row>
    <row r="1615" spans="1:6" x14ac:dyDescent="0.3">
      <c r="A1615" t="s">
        <v>139</v>
      </c>
      <c r="B1615" t="s">
        <v>600</v>
      </c>
      <c r="C1615" t="s">
        <v>6669</v>
      </c>
      <c r="D1615" t="e">
        <f>VLOOKUP(B1615,#REF!,3,0)</f>
        <v>#REF!</v>
      </c>
      <c r="E1615" s="63" t="s">
        <v>12044</v>
      </c>
      <c r="F1615" s="63" t="str">
        <f t="shared" si="25"/>
        <v>Software Licenses</v>
      </c>
    </row>
    <row r="1616" spans="1:6" x14ac:dyDescent="0.3">
      <c r="A1616" t="s">
        <v>139</v>
      </c>
      <c r="B1616" t="s">
        <v>599</v>
      </c>
      <c r="C1616" t="s">
        <v>6670</v>
      </c>
      <c r="D1616" t="e">
        <f>VLOOKUP(B1616,#REF!,3,0)</f>
        <v>#REF!</v>
      </c>
      <c r="E1616" s="63" t="s">
        <v>12044</v>
      </c>
      <c r="F1616" s="63" t="str">
        <f t="shared" si="25"/>
        <v>Software Licenses</v>
      </c>
    </row>
    <row r="1617" spans="1:6" x14ac:dyDescent="0.3">
      <c r="A1617" t="s">
        <v>139</v>
      </c>
      <c r="B1617" t="s">
        <v>1048</v>
      </c>
      <c r="C1617" t="s">
        <v>6671</v>
      </c>
      <c r="D1617" t="e">
        <f>VLOOKUP(B1617,#REF!,3,0)</f>
        <v>#REF!</v>
      </c>
      <c r="E1617" s="63" t="s">
        <v>12044</v>
      </c>
      <c r="F1617" s="63" t="str">
        <f t="shared" si="25"/>
        <v>Software Licenses</v>
      </c>
    </row>
    <row r="1618" spans="1:6" x14ac:dyDescent="0.3">
      <c r="A1618" t="s">
        <v>139</v>
      </c>
      <c r="B1618" t="s">
        <v>1046</v>
      </c>
      <c r="C1618" t="s">
        <v>6672</v>
      </c>
      <c r="D1618" t="e">
        <f>VLOOKUP(B1618,#REF!,3,0)</f>
        <v>#REF!</v>
      </c>
      <c r="E1618" s="63" t="s">
        <v>12044</v>
      </c>
      <c r="F1618" s="63" t="str">
        <f t="shared" si="25"/>
        <v>Software Licenses</v>
      </c>
    </row>
    <row r="1619" spans="1:6" x14ac:dyDescent="0.3">
      <c r="A1619" t="s">
        <v>139</v>
      </c>
      <c r="B1619" t="s">
        <v>1040</v>
      </c>
      <c r="C1619" t="s">
        <v>6673</v>
      </c>
      <c r="D1619" t="e">
        <f>VLOOKUP(B1619,#REF!,3,0)</f>
        <v>#REF!</v>
      </c>
      <c r="E1619" s="63" t="s">
        <v>12044</v>
      </c>
      <c r="F1619" s="63" t="str">
        <f t="shared" si="25"/>
        <v>Software Licenses</v>
      </c>
    </row>
    <row r="1620" spans="1:6" x14ac:dyDescent="0.3">
      <c r="A1620" t="s">
        <v>139</v>
      </c>
      <c r="B1620" t="s">
        <v>1042</v>
      </c>
      <c r="C1620" t="s">
        <v>6674</v>
      </c>
      <c r="D1620" t="e">
        <f>VLOOKUP(B1620,#REF!,3,0)</f>
        <v>#REF!</v>
      </c>
      <c r="E1620" s="63" t="s">
        <v>12044</v>
      </c>
      <c r="F1620" s="63" t="str">
        <f t="shared" si="25"/>
        <v>Software Licenses</v>
      </c>
    </row>
    <row r="1621" spans="1:6" x14ac:dyDescent="0.3">
      <c r="A1621" t="s">
        <v>139</v>
      </c>
      <c r="B1621" t="s">
        <v>1044</v>
      </c>
      <c r="C1621" t="s">
        <v>6675</v>
      </c>
      <c r="D1621" t="e">
        <f>VLOOKUP(B1621,#REF!,3,0)</f>
        <v>#REF!</v>
      </c>
      <c r="E1621" s="63" t="s">
        <v>12044</v>
      </c>
      <c r="F1621" s="63" t="str">
        <f t="shared" si="25"/>
        <v>Software Licenses</v>
      </c>
    </row>
    <row r="1622" spans="1:6" x14ac:dyDescent="0.3">
      <c r="A1622" t="s">
        <v>139</v>
      </c>
      <c r="B1622" t="s">
        <v>1049</v>
      </c>
      <c r="C1622" t="s">
        <v>6676</v>
      </c>
      <c r="D1622" t="e">
        <f>VLOOKUP(B1622,#REF!,3,0)</f>
        <v>#REF!</v>
      </c>
      <c r="E1622" s="63" t="s">
        <v>12044</v>
      </c>
      <c r="F1622" s="63" t="str">
        <f t="shared" si="25"/>
        <v>Software Licenses</v>
      </c>
    </row>
    <row r="1623" spans="1:6" x14ac:dyDescent="0.3">
      <c r="A1623" t="s">
        <v>139</v>
      </c>
      <c r="B1623" t="s">
        <v>1047</v>
      </c>
      <c r="C1623" t="s">
        <v>6677</v>
      </c>
      <c r="D1623" t="e">
        <f>VLOOKUP(B1623,#REF!,3,0)</f>
        <v>#REF!</v>
      </c>
      <c r="E1623" s="63" t="s">
        <v>12044</v>
      </c>
      <c r="F1623" s="63" t="str">
        <f t="shared" si="25"/>
        <v>Software Licenses</v>
      </c>
    </row>
    <row r="1624" spans="1:6" x14ac:dyDescent="0.3">
      <c r="A1624" t="s">
        <v>139</v>
      </c>
      <c r="B1624" t="s">
        <v>1041</v>
      </c>
      <c r="C1624" t="s">
        <v>6678</v>
      </c>
      <c r="D1624" t="e">
        <f>VLOOKUP(B1624,#REF!,3,0)</f>
        <v>#REF!</v>
      </c>
      <c r="E1624" s="63" t="s">
        <v>12044</v>
      </c>
      <c r="F1624" s="63" t="str">
        <f t="shared" si="25"/>
        <v>Software Licenses</v>
      </c>
    </row>
    <row r="1625" spans="1:6" x14ac:dyDescent="0.3">
      <c r="A1625" t="s">
        <v>139</v>
      </c>
      <c r="B1625" t="s">
        <v>1043</v>
      </c>
      <c r="C1625" t="s">
        <v>6679</v>
      </c>
      <c r="D1625" t="e">
        <f>VLOOKUP(B1625,#REF!,3,0)</f>
        <v>#REF!</v>
      </c>
      <c r="E1625" s="63" t="s">
        <v>12044</v>
      </c>
      <c r="F1625" s="63" t="str">
        <f t="shared" si="25"/>
        <v>Software Licenses</v>
      </c>
    </row>
    <row r="1626" spans="1:6" x14ac:dyDescent="0.3">
      <c r="A1626" t="s">
        <v>139</v>
      </c>
      <c r="B1626" t="s">
        <v>1045</v>
      </c>
      <c r="C1626" t="s">
        <v>6680</v>
      </c>
      <c r="D1626" t="e">
        <f>VLOOKUP(B1626,#REF!,3,0)</f>
        <v>#REF!</v>
      </c>
      <c r="E1626" s="63" t="s">
        <v>12044</v>
      </c>
      <c r="F1626" s="63" t="str">
        <f t="shared" si="25"/>
        <v>Software Licenses</v>
      </c>
    </row>
    <row r="1627" spans="1:6" x14ac:dyDescent="0.3">
      <c r="A1627" t="s">
        <v>139</v>
      </c>
      <c r="B1627" t="s">
        <v>1050</v>
      </c>
      <c r="C1627" t="s">
        <v>6681</v>
      </c>
      <c r="D1627" t="e">
        <f>VLOOKUP(B1627,#REF!,3,0)</f>
        <v>#REF!</v>
      </c>
      <c r="E1627" s="63" t="s">
        <v>12044</v>
      </c>
      <c r="F1627" s="63" t="str">
        <f t="shared" si="25"/>
        <v>Software Licenses</v>
      </c>
    </row>
    <row r="1628" spans="1:6" x14ac:dyDescent="0.3">
      <c r="A1628" t="s">
        <v>139</v>
      </c>
      <c r="B1628" t="s">
        <v>1056</v>
      </c>
      <c r="C1628" t="s">
        <v>6682</v>
      </c>
      <c r="D1628" t="e">
        <f>VLOOKUP(B1628,#REF!,3,0)</f>
        <v>#REF!</v>
      </c>
      <c r="E1628" s="63" t="s">
        <v>12044</v>
      </c>
      <c r="F1628" s="63" t="str">
        <f t="shared" si="25"/>
        <v>Software Licenses</v>
      </c>
    </row>
    <row r="1629" spans="1:6" x14ac:dyDescent="0.3">
      <c r="A1629" t="s">
        <v>139</v>
      </c>
      <c r="B1629" t="s">
        <v>1058</v>
      </c>
      <c r="C1629" t="s">
        <v>6683</v>
      </c>
      <c r="D1629" t="e">
        <f>VLOOKUP(B1629,#REF!,3,0)</f>
        <v>#REF!</v>
      </c>
      <c r="E1629" s="63" t="s">
        <v>12044</v>
      </c>
      <c r="F1629" s="63" t="str">
        <f t="shared" si="25"/>
        <v>Software Licenses</v>
      </c>
    </row>
    <row r="1630" spans="1:6" x14ac:dyDescent="0.3">
      <c r="A1630" t="s">
        <v>139</v>
      </c>
      <c r="B1630" t="s">
        <v>1054</v>
      </c>
      <c r="C1630" t="s">
        <v>6684</v>
      </c>
      <c r="D1630" t="e">
        <f>VLOOKUP(B1630,#REF!,3,0)</f>
        <v>#REF!</v>
      </c>
      <c r="E1630" s="63" t="s">
        <v>12044</v>
      </c>
      <c r="F1630" s="63" t="str">
        <f t="shared" si="25"/>
        <v>Software Licenses</v>
      </c>
    </row>
    <row r="1631" spans="1:6" x14ac:dyDescent="0.3">
      <c r="A1631" t="s">
        <v>139</v>
      </c>
      <c r="B1631" t="s">
        <v>1052</v>
      </c>
      <c r="C1631" t="s">
        <v>6685</v>
      </c>
      <c r="D1631" t="e">
        <f>VLOOKUP(B1631,#REF!,3,0)</f>
        <v>#REF!</v>
      </c>
      <c r="E1631" s="63" t="s">
        <v>12044</v>
      </c>
      <c r="F1631" s="63" t="str">
        <f t="shared" si="25"/>
        <v>Software Licenses</v>
      </c>
    </row>
    <row r="1632" spans="1:6" x14ac:dyDescent="0.3">
      <c r="A1632" t="s">
        <v>139</v>
      </c>
      <c r="B1632" t="s">
        <v>1051</v>
      </c>
      <c r="C1632" t="s">
        <v>6686</v>
      </c>
      <c r="D1632" t="e">
        <f>VLOOKUP(B1632,#REF!,3,0)</f>
        <v>#REF!</v>
      </c>
      <c r="E1632" s="63" t="s">
        <v>12044</v>
      </c>
      <c r="F1632" s="63" t="str">
        <f t="shared" si="25"/>
        <v>Software Licenses</v>
      </c>
    </row>
    <row r="1633" spans="1:6" x14ac:dyDescent="0.3">
      <c r="A1633" t="s">
        <v>139</v>
      </c>
      <c r="B1633" t="s">
        <v>1057</v>
      </c>
      <c r="C1633" t="s">
        <v>6687</v>
      </c>
      <c r="D1633" t="e">
        <f>VLOOKUP(B1633,#REF!,3,0)</f>
        <v>#REF!</v>
      </c>
      <c r="E1633" s="63" t="s">
        <v>12044</v>
      </c>
      <c r="F1633" s="63" t="str">
        <f t="shared" si="25"/>
        <v>Software Licenses</v>
      </c>
    </row>
    <row r="1634" spans="1:6" x14ac:dyDescent="0.3">
      <c r="A1634" t="s">
        <v>139</v>
      </c>
      <c r="B1634" t="s">
        <v>1059</v>
      </c>
      <c r="C1634" t="s">
        <v>6688</v>
      </c>
      <c r="D1634" t="e">
        <f>VLOOKUP(B1634,#REF!,3,0)</f>
        <v>#REF!</v>
      </c>
      <c r="E1634" s="63" t="s">
        <v>12044</v>
      </c>
      <c r="F1634" s="63" t="str">
        <f t="shared" si="25"/>
        <v>Software Licenses</v>
      </c>
    </row>
    <row r="1635" spans="1:6" x14ac:dyDescent="0.3">
      <c r="A1635" t="s">
        <v>139</v>
      </c>
      <c r="B1635" t="s">
        <v>1055</v>
      </c>
      <c r="C1635" t="s">
        <v>6689</v>
      </c>
      <c r="D1635" t="e">
        <f>VLOOKUP(B1635,#REF!,3,0)</f>
        <v>#REF!</v>
      </c>
      <c r="E1635" s="63" t="s">
        <v>12044</v>
      </c>
      <c r="F1635" s="63" t="str">
        <f t="shared" si="25"/>
        <v>Software Licenses</v>
      </c>
    </row>
    <row r="1636" spans="1:6" x14ac:dyDescent="0.3">
      <c r="A1636" t="s">
        <v>139</v>
      </c>
      <c r="B1636" t="s">
        <v>1053</v>
      </c>
      <c r="C1636" t="s">
        <v>6690</v>
      </c>
      <c r="D1636" t="e">
        <f>VLOOKUP(B1636,#REF!,3,0)</f>
        <v>#REF!</v>
      </c>
      <c r="E1636" s="63" t="s">
        <v>12044</v>
      </c>
      <c r="F1636" s="63" t="str">
        <f t="shared" si="25"/>
        <v>Software Licenses</v>
      </c>
    </row>
    <row r="1637" spans="1:6" x14ac:dyDescent="0.3">
      <c r="A1637" t="s">
        <v>139</v>
      </c>
      <c r="B1637" t="s">
        <v>735</v>
      </c>
      <c r="C1637" t="s">
        <v>6691</v>
      </c>
      <c r="D1637" t="e">
        <f>VLOOKUP(B1637,#REF!,3,0)</f>
        <v>#REF!</v>
      </c>
      <c r="E1637" s="63" t="s">
        <v>12044</v>
      </c>
      <c r="F1637" s="63" t="str">
        <f t="shared" si="25"/>
        <v>Software Licenses</v>
      </c>
    </row>
    <row r="1638" spans="1:6" x14ac:dyDescent="0.3">
      <c r="A1638" t="s">
        <v>139</v>
      </c>
      <c r="B1638" t="s">
        <v>732</v>
      </c>
      <c r="C1638" t="s">
        <v>6692</v>
      </c>
      <c r="D1638" t="e">
        <f>VLOOKUP(B1638,#REF!,3,0)</f>
        <v>#REF!</v>
      </c>
      <c r="E1638" s="63" t="s">
        <v>12044</v>
      </c>
      <c r="F1638" s="63" t="str">
        <f t="shared" si="25"/>
        <v>Software Licenses</v>
      </c>
    </row>
    <row r="1639" spans="1:6" x14ac:dyDescent="0.3">
      <c r="A1639" t="s">
        <v>139</v>
      </c>
      <c r="B1639" t="s">
        <v>737</v>
      </c>
      <c r="C1639" t="s">
        <v>6693</v>
      </c>
      <c r="D1639" t="e">
        <f>VLOOKUP(B1639,#REF!,3,0)</f>
        <v>#REF!</v>
      </c>
      <c r="E1639" s="63" t="s">
        <v>12044</v>
      </c>
      <c r="F1639" s="63" t="str">
        <f t="shared" si="25"/>
        <v>Software Licenses</v>
      </c>
    </row>
    <row r="1640" spans="1:6" x14ac:dyDescent="0.3">
      <c r="A1640" t="s">
        <v>139</v>
      </c>
      <c r="B1640" t="s">
        <v>733</v>
      </c>
      <c r="C1640" t="s">
        <v>6694</v>
      </c>
      <c r="D1640" t="e">
        <f>VLOOKUP(B1640,#REF!,3,0)</f>
        <v>#REF!</v>
      </c>
      <c r="E1640" s="63" t="s">
        <v>12044</v>
      </c>
      <c r="F1640" s="63" t="str">
        <f t="shared" si="25"/>
        <v>Software Licenses</v>
      </c>
    </row>
    <row r="1641" spans="1:6" x14ac:dyDescent="0.3">
      <c r="A1641" t="s">
        <v>139</v>
      </c>
      <c r="B1641" t="s">
        <v>740</v>
      </c>
      <c r="C1641" t="s">
        <v>6695</v>
      </c>
      <c r="D1641" t="e">
        <f>VLOOKUP(B1641,#REF!,3,0)</f>
        <v>#REF!</v>
      </c>
      <c r="E1641" s="63" t="s">
        <v>12044</v>
      </c>
      <c r="F1641" s="63" t="str">
        <f t="shared" si="25"/>
        <v>Software Licenses</v>
      </c>
    </row>
    <row r="1642" spans="1:6" x14ac:dyDescent="0.3">
      <c r="A1642" t="s">
        <v>139</v>
      </c>
      <c r="B1642" t="s">
        <v>738</v>
      </c>
      <c r="C1642" t="s">
        <v>6696</v>
      </c>
      <c r="D1642" t="e">
        <f>VLOOKUP(B1642,#REF!,3,0)</f>
        <v>#REF!</v>
      </c>
      <c r="E1642" s="63" t="s">
        <v>12044</v>
      </c>
      <c r="F1642" s="63" t="str">
        <f t="shared" si="25"/>
        <v>Software Licenses</v>
      </c>
    </row>
    <row r="1643" spans="1:6" x14ac:dyDescent="0.3">
      <c r="A1643" t="s">
        <v>139</v>
      </c>
      <c r="B1643" t="s">
        <v>736</v>
      </c>
      <c r="C1643" t="s">
        <v>6697</v>
      </c>
      <c r="D1643" t="e">
        <f>VLOOKUP(B1643,#REF!,3,0)</f>
        <v>#REF!</v>
      </c>
      <c r="E1643" s="63" t="s">
        <v>12044</v>
      </c>
      <c r="F1643" s="63" t="str">
        <f t="shared" si="25"/>
        <v>Software Licenses</v>
      </c>
    </row>
    <row r="1644" spans="1:6" x14ac:dyDescent="0.3">
      <c r="A1644" t="s">
        <v>139</v>
      </c>
      <c r="B1644" t="s">
        <v>741</v>
      </c>
      <c r="C1644" t="s">
        <v>6698</v>
      </c>
      <c r="D1644" t="e">
        <f>VLOOKUP(B1644,#REF!,3,0)</f>
        <v>#REF!</v>
      </c>
      <c r="E1644" s="63" t="s">
        <v>12044</v>
      </c>
      <c r="F1644" s="63" t="str">
        <f t="shared" si="25"/>
        <v>Software Licenses</v>
      </c>
    </row>
    <row r="1645" spans="1:6" x14ac:dyDescent="0.3">
      <c r="A1645" t="s">
        <v>139</v>
      </c>
      <c r="B1645" t="s">
        <v>734</v>
      </c>
      <c r="C1645" t="s">
        <v>6699</v>
      </c>
      <c r="D1645" t="e">
        <f>VLOOKUP(B1645,#REF!,3,0)</f>
        <v>#REF!</v>
      </c>
      <c r="E1645" s="63" t="s">
        <v>12044</v>
      </c>
      <c r="F1645" s="63" t="str">
        <f t="shared" si="25"/>
        <v>Software Licenses</v>
      </c>
    </row>
    <row r="1646" spans="1:6" x14ac:dyDescent="0.3">
      <c r="A1646" t="s">
        <v>139</v>
      </c>
      <c r="B1646" t="s">
        <v>739</v>
      </c>
      <c r="C1646" t="s">
        <v>6700</v>
      </c>
      <c r="D1646" t="e">
        <f>VLOOKUP(B1646,#REF!,3,0)</f>
        <v>#REF!</v>
      </c>
      <c r="E1646" s="63" t="s">
        <v>12044</v>
      </c>
      <c r="F1646" s="63" t="str">
        <f t="shared" si="25"/>
        <v>Software Licenses</v>
      </c>
    </row>
    <row r="1647" spans="1:6" x14ac:dyDescent="0.3">
      <c r="A1647" t="s">
        <v>139</v>
      </c>
      <c r="B1647" t="s">
        <v>566</v>
      </c>
      <c r="C1647" t="s">
        <v>6701</v>
      </c>
      <c r="D1647" t="e">
        <f>VLOOKUP(B1647,#REF!,3,0)</f>
        <v>#REF!</v>
      </c>
      <c r="E1647" s="63" t="s">
        <v>12044</v>
      </c>
      <c r="F1647" s="63" t="str">
        <f t="shared" si="25"/>
        <v>Software Licenses</v>
      </c>
    </row>
    <row r="1648" spans="1:6" x14ac:dyDescent="0.3">
      <c r="A1648" t="s">
        <v>139</v>
      </c>
      <c r="B1648" t="s">
        <v>564</v>
      </c>
      <c r="C1648" t="s">
        <v>6702</v>
      </c>
      <c r="D1648" t="e">
        <f>VLOOKUP(B1648,#REF!,3,0)</f>
        <v>#REF!</v>
      </c>
      <c r="E1648" s="63" t="s">
        <v>12044</v>
      </c>
      <c r="F1648" s="63" t="str">
        <f t="shared" ref="F1648:F1711" si="26">A1648</f>
        <v>Software Licenses</v>
      </c>
    </row>
    <row r="1649" spans="1:6" x14ac:dyDescent="0.3">
      <c r="A1649" t="s">
        <v>139</v>
      </c>
      <c r="B1649" t="s">
        <v>558</v>
      </c>
      <c r="C1649" t="s">
        <v>6703</v>
      </c>
      <c r="D1649" t="e">
        <f>VLOOKUP(B1649,#REF!,3,0)</f>
        <v>#REF!</v>
      </c>
      <c r="E1649" s="63" t="s">
        <v>12044</v>
      </c>
      <c r="F1649" s="63" t="str">
        <f t="shared" si="26"/>
        <v>Software Licenses</v>
      </c>
    </row>
    <row r="1650" spans="1:6" x14ac:dyDescent="0.3">
      <c r="A1650" t="s">
        <v>139</v>
      </c>
      <c r="B1650" t="s">
        <v>560</v>
      </c>
      <c r="C1650" t="s">
        <v>6704</v>
      </c>
      <c r="D1650" t="e">
        <f>VLOOKUP(B1650,#REF!,3,0)</f>
        <v>#REF!</v>
      </c>
      <c r="E1650" s="63" t="s">
        <v>12044</v>
      </c>
      <c r="F1650" s="63" t="str">
        <f t="shared" si="26"/>
        <v>Software Licenses</v>
      </c>
    </row>
    <row r="1651" spans="1:6" x14ac:dyDescent="0.3">
      <c r="A1651" t="s">
        <v>139</v>
      </c>
      <c r="B1651" t="s">
        <v>562</v>
      </c>
      <c r="C1651" t="s">
        <v>6705</v>
      </c>
      <c r="D1651" t="e">
        <f>VLOOKUP(B1651,#REF!,3,0)</f>
        <v>#REF!</v>
      </c>
      <c r="E1651" s="63" t="s">
        <v>12044</v>
      </c>
      <c r="F1651" s="63" t="str">
        <f t="shared" si="26"/>
        <v>Software Licenses</v>
      </c>
    </row>
    <row r="1652" spans="1:6" x14ac:dyDescent="0.3">
      <c r="A1652" t="s">
        <v>139</v>
      </c>
      <c r="B1652" t="s">
        <v>567</v>
      </c>
      <c r="C1652" t="s">
        <v>6706</v>
      </c>
      <c r="D1652" t="e">
        <f>VLOOKUP(B1652,#REF!,3,0)</f>
        <v>#REF!</v>
      </c>
      <c r="E1652" s="63" t="s">
        <v>12044</v>
      </c>
      <c r="F1652" s="63" t="str">
        <f t="shared" si="26"/>
        <v>Software Licenses</v>
      </c>
    </row>
    <row r="1653" spans="1:6" x14ac:dyDescent="0.3">
      <c r="A1653" t="s">
        <v>139</v>
      </c>
      <c r="B1653" t="s">
        <v>565</v>
      </c>
      <c r="C1653" t="s">
        <v>6707</v>
      </c>
      <c r="D1653" t="e">
        <f>VLOOKUP(B1653,#REF!,3,0)</f>
        <v>#REF!</v>
      </c>
      <c r="E1653" s="63" t="s">
        <v>12044</v>
      </c>
      <c r="F1653" s="63" t="str">
        <f t="shared" si="26"/>
        <v>Software Licenses</v>
      </c>
    </row>
    <row r="1654" spans="1:6" x14ac:dyDescent="0.3">
      <c r="A1654" t="s">
        <v>139</v>
      </c>
      <c r="B1654" t="s">
        <v>559</v>
      </c>
      <c r="C1654" t="s">
        <v>6708</v>
      </c>
      <c r="D1654" t="e">
        <f>VLOOKUP(B1654,#REF!,3,0)</f>
        <v>#REF!</v>
      </c>
      <c r="E1654" s="63" t="s">
        <v>12044</v>
      </c>
      <c r="F1654" s="63" t="str">
        <f t="shared" si="26"/>
        <v>Software Licenses</v>
      </c>
    </row>
    <row r="1655" spans="1:6" x14ac:dyDescent="0.3">
      <c r="A1655" t="s">
        <v>139</v>
      </c>
      <c r="B1655" t="s">
        <v>561</v>
      </c>
      <c r="C1655" t="s">
        <v>6709</v>
      </c>
      <c r="D1655" t="e">
        <f>VLOOKUP(B1655,#REF!,3,0)</f>
        <v>#REF!</v>
      </c>
      <c r="E1655" s="63" t="s">
        <v>12044</v>
      </c>
      <c r="F1655" s="63" t="str">
        <f t="shared" si="26"/>
        <v>Software Licenses</v>
      </c>
    </row>
    <row r="1656" spans="1:6" x14ac:dyDescent="0.3">
      <c r="A1656" t="s">
        <v>139</v>
      </c>
      <c r="B1656" t="s">
        <v>563</v>
      </c>
      <c r="C1656" t="s">
        <v>6710</v>
      </c>
      <c r="D1656" t="e">
        <f>VLOOKUP(B1656,#REF!,3,0)</f>
        <v>#REF!</v>
      </c>
      <c r="E1656" s="63" t="s">
        <v>12044</v>
      </c>
      <c r="F1656" s="63" t="str">
        <f t="shared" si="26"/>
        <v>Software Licenses</v>
      </c>
    </row>
    <row r="1657" spans="1:6" x14ac:dyDescent="0.3">
      <c r="A1657" t="s">
        <v>139</v>
      </c>
      <c r="B1657" t="s">
        <v>568</v>
      </c>
      <c r="C1657" t="s">
        <v>6711</v>
      </c>
      <c r="D1657" t="e">
        <f>VLOOKUP(B1657,#REF!,3,0)</f>
        <v>#REF!</v>
      </c>
      <c r="E1657" s="63" t="s">
        <v>12044</v>
      </c>
      <c r="F1657" s="63" t="str">
        <f t="shared" si="26"/>
        <v>Software Licenses</v>
      </c>
    </row>
    <row r="1658" spans="1:6" x14ac:dyDescent="0.3">
      <c r="A1658" t="s">
        <v>139</v>
      </c>
      <c r="B1658" t="s">
        <v>574</v>
      </c>
      <c r="C1658" t="s">
        <v>6712</v>
      </c>
      <c r="D1658" t="e">
        <f>VLOOKUP(B1658,#REF!,3,0)</f>
        <v>#REF!</v>
      </c>
      <c r="E1658" s="63" t="s">
        <v>12044</v>
      </c>
      <c r="F1658" s="63" t="str">
        <f t="shared" si="26"/>
        <v>Software Licenses</v>
      </c>
    </row>
    <row r="1659" spans="1:6" x14ac:dyDescent="0.3">
      <c r="A1659" t="s">
        <v>139</v>
      </c>
      <c r="B1659" t="s">
        <v>576</v>
      </c>
      <c r="C1659" t="s">
        <v>6713</v>
      </c>
      <c r="D1659" t="e">
        <f>VLOOKUP(B1659,#REF!,3,0)</f>
        <v>#REF!</v>
      </c>
      <c r="E1659" s="63" t="s">
        <v>12044</v>
      </c>
      <c r="F1659" s="63" t="str">
        <f t="shared" si="26"/>
        <v>Software Licenses</v>
      </c>
    </row>
    <row r="1660" spans="1:6" x14ac:dyDescent="0.3">
      <c r="A1660" t="s">
        <v>139</v>
      </c>
      <c r="B1660" t="s">
        <v>572</v>
      </c>
      <c r="C1660" t="s">
        <v>6714</v>
      </c>
      <c r="D1660" t="e">
        <f>VLOOKUP(B1660,#REF!,3,0)</f>
        <v>#REF!</v>
      </c>
      <c r="E1660" s="63" t="s">
        <v>12044</v>
      </c>
      <c r="F1660" s="63" t="str">
        <f t="shared" si="26"/>
        <v>Software Licenses</v>
      </c>
    </row>
    <row r="1661" spans="1:6" x14ac:dyDescent="0.3">
      <c r="A1661" t="s">
        <v>139</v>
      </c>
      <c r="B1661" t="s">
        <v>570</v>
      </c>
      <c r="C1661" t="s">
        <v>6715</v>
      </c>
      <c r="D1661" t="e">
        <f>VLOOKUP(B1661,#REF!,3,0)</f>
        <v>#REF!</v>
      </c>
      <c r="E1661" s="63" t="s">
        <v>12044</v>
      </c>
      <c r="F1661" s="63" t="str">
        <f t="shared" si="26"/>
        <v>Software Licenses</v>
      </c>
    </row>
    <row r="1662" spans="1:6" x14ac:dyDescent="0.3">
      <c r="A1662" t="s">
        <v>139</v>
      </c>
      <c r="B1662" t="s">
        <v>569</v>
      </c>
      <c r="C1662" t="s">
        <v>6716</v>
      </c>
      <c r="D1662" t="e">
        <f>VLOOKUP(B1662,#REF!,3,0)</f>
        <v>#REF!</v>
      </c>
      <c r="E1662" s="63" t="s">
        <v>12044</v>
      </c>
      <c r="F1662" s="63" t="str">
        <f t="shared" si="26"/>
        <v>Software Licenses</v>
      </c>
    </row>
    <row r="1663" spans="1:6" x14ac:dyDescent="0.3">
      <c r="A1663" t="s">
        <v>139</v>
      </c>
      <c r="B1663" t="s">
        <v>575</v>
      </c>
      <c r="C1663" t="s">
        <v>6717</v>
      </c>
      <c r="D1663" t="e">
        <f>VLOOKUP(B1663,#REF!,3,0)</f>
        <v>#REF!</v>
      </c>
      <c r="E1663" s="63" t="s">
        <v>12044</v>
      </c>
      <c r="F1663" s="63" t="str">
        <f t="shared" si="26"/>
        <v>Software Licenses</v>
      </c>
    </row>
    <row r="1664" spans="1:6" x14ac:dyDescent="0.3">
      <c r="A1664" t="s">
        <v>139</v>
      </c>
      <c r="B1664" t="s">
        <v>577</v>
      </c>
      <c r="C1664" t="s">
        <v>6718</v>
      </c>
      <c r="D1664" t="e">
        <f>VLOOKUP(B1664,#REF!,3,0)</f>
        <v>#REF!</v>
      </c>
      <c r="E1664" s="63" t="s">
        <v>12044</v>
      </c>
      <c r="F1664" s="63" t="str">
        <f t="shared" si="26"/>
        <v>Software Licenses</v>
      </c>
    </row>
    <row r="1665" spans="1:6" x14ac:dyDescent="0.3">
      <c r="A1665" t="s">
        <v>139</v>
      </c>
      <c r="B1665" t="s">
        <v>573</v>
      </c>
      <c r="C1665" t="s">
        <v>6719</v>
      </c>
      <c r="D1665" t="e">
        <f>VLOOKUP(B1665,#REF!,3,0)</f>
        <v>#REF!</v>
      </c>
      <c r="E1665" s="63" t="s">
        <v>12044</v>
      </c>
      <c r="F1665" s="63" t="str">
        <f t="shared" si="26"/>
        <v>Software Licenses</v>
      </c>
    </row>
    <row r="1666" spans="1:6" x14ac:dyDescent="0.3">
      <c r="A1666" t="s">
        <v>139</v>
      </c>
      <c r="B1666" t="s">
        <v>571</v>
      </c>
      <c r="C1666" t="s">
        <v>6720</v>
      </c>
      <c r="D1666" t="e">
        <f>VLOOKUP(B1666,#REF!,3,0)</f>
        <v>#REF!</v>
      </c>
      <c r="E1666" s="63" t="s">
        <v>12044</v>
      </c>
      <c r="F1666" s="63" t="str">
        <f t="shared" si="26"/>
        <v>Software Licenses</v>
      </c>
    </row>
    <row r="1667" spans="1:6" x14ac:dyDescent="0.3">
      <c r="A1667" t="s">
        <v>139</v>
      </c>
      <c r="B1667" t="s">
        <v>582</v>
      </c>
      <c r="C1667" t="s">
        <v>6721</v>
      </c>
      <c r="D1667" t="e">
        <f>VLOOKUP(B1667,#REF!,3,0)</f>
        <v>#REF!</v>
      </c>
      <c r="E1667" s="63" t="s">
        <v>12044</v>
      </c>
      <c r="F1667" s="63" t="str">
        <f t="shared" si="26"/>
        <v>Software Licenses</v>
      </c>
    </row>
    <row r="1668" spans="1:6" x14ac:dyDescent="0.3">
      <c r="A1668" t="s">
        <v>139</v>
      </c>
      <c r="B1668" t="s">
        <v>581</v>
      </c>
      <c r="C1668" t="s">
        <v>6722</v>
      </c>
      <c r="D1668" t="e">
        <f>VLOOKUP(B1668,#REF!,3,0)</f>
        <v>#REF!</v>
      </c>
      <c r="E1668" s="63" t="s">
        <v>12044</v>
      </c>
      <c r="F1668" s="63" t="str">
        <f t="shared" si="26"/>
        <v>Software Licenses</v>
      </c>
    </row>
    <row r="1669" spans="1:6" x14ac:dyDescent="0.3">
      <c r="A1669" t="s">
        <v>139</v>
      </c>
      <c r="B1669" t="s">
        <v>578</v>
      </c>
      <c r="C1669" t="s">
        <v>6723</v>
      </c>
      <c r="D1669" t="e">
        <f>VLOOKUP(B1669,#REF!,3,0)</f>
        <v>#REF!</v>
      </c>
      <c r="E1669" s="63" t="s">
        <v>12044</v>
      </c>
      <c r="F1669" s="63" t="str">
        <f t="shared" si="26"/>
        <v>Software Licenses</v>
      </c>
    </row>
    <row r="1670" spans="1:6" x14ac:dyDescent="0.3">
      <c r="A1670" t="s">
        <v>139</v>
      </c>
      <c r="B1670" t="s">
        <v>579</v>
      </c>
      <c r="C1670" t="s">
        <v>6724</v>
      </c>
      <c r="D1670" t="e">
        <f>VLOOKUP(B1670,#REF!,3,0)</f>
        <v>#REF!</v>
      </c>
      <c r="E1670" s="63" t="s">
        <v>12044</v>
      </c>
      <c r="F1670" s="63" t="str">
        <f t="shared" si="26"/>
        <v>Software Licenses</v>
      </c>
    </row>
    <row r="1671" spans="1:6" x14ac:dyDescent="0.3">
      <c r="A1671" t="s">
        <v>139</v>
      </c>
      <c r="B1671" t="s">
        <v>580</v>
      </c>
      <c r="C1671" t="s">
        <v>6725</v>
      </c>
      <c r="D1671" t="e">
        <f>VLOOKUP(B1671,#REF!,3,0)</f>
        <v>#REF!</v>
      </c>
      <c r="E1671" s="63" t="s">
        <v>12044</v>
      </c>
      <c r="F1671" s="63" t="str">
        <f t="shared" si="26"/>
        <v>Software Licenses</v>
      </c>
    </row>
    <row r="1672" spans="1:6" x14ac:dyDescent="0.3">
      <c r="A1672" t="s">
        <v>139</v>
      </c>
      <c r="B1672" t="s">
        <v>591</v>
      </c>
      <c r="C1672" t="s">
        <v>6726</v>
      </c>
      <c r="D1672" t="e">
        <f>VLOOKUP(B1672,#REF!,3,0)</f>
        <v>#REF!</v>
      </c>
      <c r="E1672" s="63" t="s">
        <v>12044</v>
      </c>
      <c r="F1672" s="63" t="str">
        <f t="shared" si="26"/>
        <v>Software Licenses</v>
      </c>
    </row>
    <row r="1673" spans="1:6" x14ac:dyDescent="0.3">
      <c r="A1673" t="s">
        <v>139</v>
      </c>
      <c r="B1673" t="s">
        <v>592</v>
      </c>
      <c r="C1673" t="s">
        <v>6727</v>
      </c>
      <c r="D1673" t="e">
        <f>VLOOKUP(B1673,#REF!,3,0)</f>
        <v>#REF!</v>
      </c>
      <c r="E1673" s="63" t="s">
        <v>12044</v>
      </c>
      <c r="F1673" s="63" t="str">
        <f t="shared" si="26"/>
        <v>Software Licenses</v>
      </c>
    </row>
    <row r="1674" spans="1:6" x14ac:dyDescent="0.3">
      <c r="A1674" t="s">
        <v>139</v>
      </c>
      <c r="B1674" t="s">
        <v>588</v>
      </c>
      <c r="C1674" t="s">
        <v>6728</v>
      </c>
      <c r="D1674" t="e">
        <f>VLOOKUP(B1674,#REF!,3,0)</f>
        <v>#REF!</v>
      </c>
      <c r="E1674" s="63" t="s">
        <v>12044</v>
      </c>
      <c r="F1674" s="63" t="str">
        <f t="shared" si="26"/>
        <v>Software Licenses</v>
      </c>
    </row>
    <row r="1675" spans="1:6" x14ac:dyDescent="0.3">
      <c r="A1675" t="s">
        <v>139</v>
      </c>
      <c r="B1675" t="s">
        <v>589</v>
      </c>
      <c r="C1675" t="s">
        <v>6729</v>
      </c>
      <c r="D1675" t="e">
        <f>VLOOKUP(B1675,#REF!,3,0)</f>
        <v>#REF!</v>
      </c>
      <c r="E1675" s="63" t="s">
        <v>12044</v>
      </c>
      <c r="F1675" s="63" t="str">
        <f t="shared" si="26"/>
        <v>Software Licenses</v>
      </c>
    </row>
    <row r="1676" spans="1:6" x14ac:dyDescent="0.3">
      <c r="A1676" t="s">
        <v>139</v>
      </c>
      <c r="B1676" t="s">
        <v>590</v>
      </c>
      <c r="C1676" t="s">
        <v>6730</v>
      </c>
      <c r="D1676" t="e">
        <f>VLOOKUP(B1676,#REF!,3,0)</f>
        <v>#REF!</v>
      </c>
      <c r="E1676" s="63" t="s">
        <v>12044</v>
      </c>
      <c r="F1676" s="63" t="str">
        <f t="shared" si="26"/>
        <v>Software Licenses</v>
      </c>
    </row>
    <row r="1677" spans="1:6" x14ac:dyDescent="0.3">
      <c r="A1677" t="s">
        <v>139</v>
      </c>
      <c r="B1677" t="s">
        <v>583</v>
      </c>
      <c r="C1677" t="s">
        <v>6731</v>
      </c>
      <c r="D1677" t="e">
        <f>VLOOKUP(B1677,#REF!,3,0)</f>
        <v>#REF!</v>
      </c>
      <c r="E1677" s="63" t="s">
        <v>12044</v>
      </c>
      <c r="F1677" s="63" t="str">
        <f t="shared" si="26"/>
        <v>Software Licenses</v>
      </c>
    </row>
    <row r="1678" spans="1:6" x14ac:dyDescent="0.3">
      <c r="A1678" t="s">
        <v>139</v>
      </c>
      <c r="B1678" t="s">
        <v>586</v>
      </c>
      <c r="C1678" t="s">
        <v>6732</v>
      </c>
      <c r="D1678" t="e">
        <f>VLOOKUP(B1678,#REF!,3,0)</f>
        <v>#REF!</v>
      </c>
      <c r="E1678" s="63" t="s">
        <v>12044</v>
      </c>
      <c r="F1678" s="63" t="str">
        <f t="shared" si="26"/>
        <v>Software Licenses</v>
      </c>
    </row>
    <row r="1679" spans="1:6" x14ac:dyDescent="0.3">
      <c r="A1679" t="s">
        <v>139</v>
      </c>
      <c r="B1679" t="s">
        <v>587</v>
      </c>
      <c r="C1679" t="s">
        <v>6733</v>
      </c>
      <c r="D1679" t="e">
        <f>VLOOKUP(B1679,#REF!,3,0)</f>
        <v>#REF!</v>
      </c>
      <c r="E1679" s="63" t="s">
        <v>12044</v>
      </c>
      <c r="F1679" s="63" t="str">
        <f t="shared" si="26"/>
        <v>Software Licenses</v>
      </c>
    </row>
    <row r="1680" spans="1:6" x14ac:dyDescent="0.3">
      <c r="A1680" t="s">
        <v>139</v>
      </c>
      <c r="B1680" t="s">
        <v>585</v>
      </c>
      <c r="C1680" t="s">
        <v>6734</v>
      </c>
      <c r="D1680" t="e">
        <f>VLOOKUP(B1680,#REF!,3,0)</f>
        <v>#REF!</v>
      </c>
      <c r="E1680" s="63" t="s">
        <v>12044</v>
      </c>
      <c r="F1680" s="63" t="str">
        <f t="shared" si="26"/>
        <v>Software Licenses</v>
      </c>
    </row>
    <row r="1681" spans="1:6" x14ac:dyDescent="0.3">
      <c r="A1681" t="s">
        <v>139</v>
      </c>
      <c r="B1681" t="s">
        <v>584</v>
      </c>
      <c r="C1681" t="s">
        <v>6735</v>
      </c>
      <c r="D1681" t="e">
        <f>VLOOKUP(B1681,#REF!,3,0)</f>
        <v>#REF!</v>
      </c>
      <c r="E1681" s="63" t="s">
        <v>12044</v>
      </c>
      <c r="F1681" s="63" t="str">
        <f t="shared" si="26"/>
        <v>Software Licenses</v>
      </c>
    </row>
    <row r="1682" spans="1:6" x14ac:dyDescent="0.3">
      <c r="A1682" t="s">
        <v>139</v>
      </c>
      <c r="B1682" t="s">
        <v>6736</v>
      </c>
      <c r="C1682" t="s">
        <v>6737</v>
      </c>
      <c r="D1682" t="e">
        <f>VLOOKUP(B1682,#REF!,3,0)</f>
        <v>#REF!</v>
      </c>
      <c r="E1682" s="63" t="s">
        <v>12044</v>
      </c>
      <c r="F1682" s="63" t="str">
        <f t="shared" si="26"/>
        <v>Software Licenses</v>
      </c>
    </row>
    <row r="1683" spans="1:6" x14ac:dyDescent="0.3">
      <c r="A1683" t="s">
        <v>178</v>
      </c>
      <c r="B1683" t="s">
        <v>626</v>
      </c>
      <c r="C1683" t="s">
        <v>6738</v>
      </c>
      <c r="D1683" t="e">
        <f>VLOOKUP(B1683,#REF!,3,0)</f>
        <v>#REF!</v>
      </c>
      <c r="E1683" s="63" t="s">
        <v>12044</v>
      </c>
      <c r="F1683" s="63" t="str">
        <f t="shared" si="26"/>
        <v>Software Subscription Licenses</v>
      </c>
    </row>
    <row r="1684" spans="1:6" x14ac:dyDescent="0.3">
      <c r="A1684" t="s">
        <v>139</v>
      </c>
      <c r="B1684" t="s">
        <v>1214</v>
      </c>
      <c r="C1684" t="s">
        <v>6739</v>
      </c>
      <c r="D1684" t="e">
        <f>VLOOKUP(B1684,#REF!,3,0)</f>
        <v>#REF!</v>
      </c>
      <c r="E1684" s="63" t="s">
        <v>12044</v>
      </c>
      <c r="F1684" s="63" t="str">
        <f t="shared" si="26"/>
        <v>Software Licenses</v>
      </c>
    </row>
    <row r="1685" spans="1:6" x14ac:dyDescent="0.3">
      <c r="A1685" t="s">
        <v>139</v>
      </c>
      <c r="B1685" t="s">
        <v>1215</v>
      </c>
      <c r="C1685" t="s">
        <v>6740</v>
      </c>
      <c r="D1685" t="e">
        <f>VLOOKUP(B1685,#REF!,3,0)</f>
        <v>#REF!</v>
      </c>
      <c r="E1685" s="63" t="s">
        <v>12044</v>
      </c>
      <c r="F1685" s="63" t="str">
        <f t="shared" si="26"/>
        <v>Software Licenses</v>
      </c>
    </row>
    <row r="1686" spans="1:6" x14ac:dyDescent="0.3">
      <c r="A1686" t="s">
        <v>139</v>
      </c>
      <c r="B1686" t="s">
        <v>1224</v>
      </c>
      <c r="C1686" t="s">
        <v>6741</v>
      </c>
      <c r="D1686" t="e">
        <f>VLOOKUP(B1686,#REF!,3,0)</f>
        <v>#REF!</v>
      </c>
      <c r="E1686" s="63" t="s">
        <v>12044</v>
      </c>
      <c r="F1686" s="63" t="str">
        <f t="shared" si="26"/>
        <v>Software Licenses</v>
      </c>
    </row>
    <row r="1687" spans="1:6" x14ac:dyDescent="0.3">
      <c r="A1687" t="s">
        <v>139</v>
      </c>
      <c r="B1687" t="s">
        <v>1225</v>
      </c>
      <c r="C1687" t="s">
        <v>6742</v>
      </c>
      <c r="D1687" t="e">
        <f>VLOOKUP(B1687,#REF!,3,0)</f>
        <v>#REF!</v>
      </c>
      <c r="E1687" s="63" t="s">
        <v>12044</v>
      </c>
      <c r="F1687" s="63" t="str">
        <f t="shared" si="26"/>
        <v>Software Licenses</v>
      </c>
    </row>
    <row r="1688" spans="1:6" x14ac:dyDescent="0.3">
      <c r="A1688" t="s">
        <v>139</v>
      </c>
      <c r="B1688" t="s">
        <v>1218</v>
      </c>
      <c r="C1688" t="s">
        <v>6743</v>
      </c>
      <c r="D1688" t="e">
        <f>VLOOKUP(B1688,#REF!,3,0)</f>
        <v>#REF!</v>
      </c>
      <c r="E1688" s="63" t="s">
        <v>12044</v>
      </c>
      <c r="F1688" s="63" t="str">
        <f t="shared" si="26"/>
        <v>Software Licenses</v>
      </c>
    </row>
    <row r="1689" spans="1:6" x14ac:dyDescent="0.3">
      <c r="A1689" t="s">
        <v>139</v>
      </c>
      <c r="B1689" t="s">
        <v>1219</v>
      </c>
      <c r="C1689" t="s">
        <v>6744</v>
      </c>
      <c r="D1689" t="e">
        <f>VLOOKUP(B1689,#REF!,3,0)</f>
        <v>#REF!</v>
      </c>
      <c r="E1689" s="63" t="s">
        <v>12044</v>
      </c>
      <c r="F1689" s="63" t="str">
        <f t="shared" si="26"/>
        <v>Software Licenses</v>
      </c>
    </row>
    <row r="1690" spans="1:6" x14ac:dyDescent="0.3">
      <c r="A1690" t="s">
        <v>139</v>
      </c>
      <c r="B1690" t="s">
        <v>1228</v>
      </c>
      <c r="C1690" t="s">
        <v>6745</v>
      </c>
      <c r="D1690" t="e">
        <f>VLOOKUP(B1690,#REF!,3,0)</f>
        <v>#REF!</v>
      </c>
      <c r="E1690" s="63" t="s">
        <v>12044</v>
      </c>
      <c r="F1690" s="63" t="str">
        <f t="shared" si="26"/>
        <v>Software Licenses</v>
      </c>
    </row>
    <row r="1691" spans="1:6" x14ac:dyDescent="0.3">
      <c r="A1691" t="s">
        <v>139</v>
      </c>
      <c r="B1691" t="s">
        <v>1229</v>
      </c>
      <c r="C1691" t="s">
        <v>6746</v>
      </c>
      <c r="D1691" t="e">
        <f>VLOOKUP(B1691,#REF!,3,0)</f>
        <v>#REF!</v>
      </c>
      <c r="E1691" s="63" t="s">
        <v>12044</v>
      </c>
      <c r="F1691" s="63" t="str">
        <f t="shared" si="26"/>
        <v>Software Licenses</v>
      </c>
    </row>
    <row r="1692" spans="1:6" x14ac:dyDescent="0.3">
      <c r="A1692" t="s">
        <v>139</v>
      </c>
      <c r="B1692" t="s">
        <v>1212</v>
      </c>
      <c r="C1692" t="s">
        <v>6747</v>
      </c>
      <c r="D1692" t="e">
        <f>VLOOKUP(B1692,#REF!,3,0)</f>
        <v>#REF!</v>
      </c>
      <c r="E1692" s="63" t="s">
        <v>12044</v>
      </c>
      <c r="F1692" s="63" t="str">
        <f t="shared" si="26"/>
        <v>Software Licenses</v>
      </c>
    </row>
    <row r="1693" spans="1:6" x14ac:dyDescent="0.3">
      <c r="A1693" t="s">
        <v>139</v>
      </c>
      <c r="B1693" t="s">
        <v>1213</v>
      </c>
      <c r="C1693" t="s">
        <v>6748</v>
      </c>
      <c r="D1693" t="e">
        <f>VLOOKUP(B1693,#REF!,3,0)</f>
        <v>#REF!</v>
      </c>
      <c r="E1693" s="63" t="s">
        <v>12044</v>
      </c>
      <c r="F1693" s="63" t="str">
        <f t="shared" si="26"/>
        <v>Software Licenses</v>
      </c>
    </row>
    <row r="1694" spans="1:6" x14ac:dyDescent="0.3">
      <c r="A1694" t="s">
        <v>139</v>
      </c>
      <c r="B1694" t="s">
        <v>1222</v>
      </c>
      <c r="C1694" t="s">
        <v>6749</v>
      </c>
      <c r="D1694" t="e">
        <f>VLOOKUP(B1694,#REF!,3,0)</f>
        <v>#REF!</v>
      </c>
      <c r="E1694" s="63" t="s">
        <v>12044</v>
      </c>
      <c r="F1694" s="63" t="str">
        <f t="shared" si="26"/>
        <v>Software Licenses</v>
      </c>
    </row>
    <row r="1695" spans="1:6" x14ac:dyDescent="0.3">
      <c r="A1695" t="s">
        <v>139</v>
      </c>
      <c r="B1695" t="s">
        <v>1223</v>
      </c>
      <c r="C1695" t="s">
        <v>6750</v>
      </c>
      <c r="D1695" t="e">
        <f>VLOOKUP(B1695,#REF!,3,0)</f>
        <v>#REF!</v>
      </c>
      <c r="E1695" s="63" t="s">
        <v>12044</v>
      </c>
      <c r="F1695" s="63" t="str">
        <f t="shared" si="26"/>
        <v>Software Licenses</v>
      </c>
    </row>
    <row r="1696" spans="1:6" x14ac:dyDescent="0.3">
      <c r="A1696" t="s">
        <v>139</v>
      </c>
      <c r="B1696" t="s">
        <v>1220</v>
      </c>
      <c r="C1696" t="s">
        <v>6751</v>
      </c>
      <c r="D1696" t="e">
        <f>VLOOKUP(B1696,#REF!,3,0)</f>
        <v>#REF!</v>
      </c>
      <c r="E1696" s="63" t="s">
        <v>12044</v>
      </c>
      <c r="F1696" s="63" t="str">
        <f t="shared" si="26"/>
        <v>Software Licenses</v>
      </c>
    </row>
    <row r="1697" spans="1:6" x14ac:dyDescent="0.3">
      <c r="A1697" t="s">
        <v>139</v>
      </c>
      <c r="B1697" t="s">
        <v>1221</v>
      </c>
      <c r="C1697" t="s">
        <v>6752</v>
      </c>
      <c r="D1697" t="e">
        <f>VLOOKUP(B1697,#REF!,3,0)</f>
        <v>#REF!</v>
      </c>
      <c r="E1697" s="63" t="s">
        <v>12044</v>
      </c>
      <c r="F1697" s="63" t="str">
        <f t="shared" si="26"/>
        <v>Software Licenses</v>
      </c>
    </row>
    <row r="1698" spans="1:6" x14ac:dyDescent="0.3">
      <c r="A1698" t="s">
        <v>139</v>
      </c>
      <c r="B1698" t="s">
        <v>1230</v>
      </c>
      <c r="C1698" t="s">
        <v>6753</v>
      </c>
      <c r="D1698" t="e">
        <f>VLOOKUP(B1698,#REF!,3,0)</f>
        <v>#REF!</v>
      </c>
      <c r="E1698" s="63" t="s">
        <v>12044</v>
      </c>
      <c r="F1698" s="63" t="str">
        <f t="shared" si="26"/>
        <v>Software Licenses</v>
      </c>
    </row>
    <row r="1699" spans="1:6" x14ac:dyDescent="0.3">
      <c r="A1699" t="s">
        <v>139</v>
      </c>
      <c r="B1699" t="s">
        <v>1231</v>
      </c>
      <c r="C1699" t="s">
        <v>6754</v>
      </c>
      <c r="D1699" t="e">
        <f>VLOOKUP(B1699,#REF!,3,0)</f>
        <v>#REF!</v>
      </c>
      <c r="E1699" s="63" t="s">
        <v>12044</v>
      </c>
      <c r="F1699" s="63" t="str">
        <f t="shared" si="26"/>
        <v>Software Licenses</v>
      </c>
    </row>
    <row r="1700" spans="1:6" x14ac:dyDescent="0.3">
      <c r="A1700" t="s">
        <v>139</v>
      </c>
      <c r="B1700" t="s">
        <v>1217</v>
      </c>
      <c r="C1700" t="s">
        <v>6755</v>
      </c>
      <c r="D1700" t="e">
        <f>VLOOKUP(B1700,#REF!,3,0)</f>
        <v>#REF!</v>
      </c>
      <c r="E1700" s="63" t="s">
        <v>12044</v>
      </c>
      <c r="F1700" s="63" t="str">
        <f t="shared" si="26"/>
        <v>Software Licenses</v>
      </c>
    </row>
    <row r="1701" spans="1:6" x14ac:dyDescent="0.3">
      <c r="A1701" t="s">
        <v>139</v>
      </c>
      <c r="B1701" t="s">
        <v>1226</v>
      </c>
      <c r="C1701" t="s">
        <v>6756</v>
      </c>
      <c r="D1701" t="e">
        <f>VLOOKUP(B1701,#REF!,3,0)</f>
        <v>#REF!</v>
      </c>
      <c r="E1701" s="63" t="s">
        <v>12044</v>
      </c>
      <c r="F1701" s="63" t="str">
        <f t="shared" si="26"/>
        <v>Software Licenses</v>
      </c>
    </row>
    <row r="1702" spans="1:6" x14ac:dyDescent="0.3">
      <c r="A1702" t="s">
        <v>139</v>
      </c>
      <c r="B1702" t="s">
        <v>1227</v>
      </c>
      <c r="C1702" t="s">
        <v>6757</v>
      </c>
      <c r="D1702" t="e">
        <f>VLOOKUP(B1702,#REF!,3,0)</f>
        <v>#REF!</v>
      </c>
      <c r="E1702" s="63" t="s">
        <v>12044</v>
      </c>
      <c r="F1702" s="63" t="str">
        <f t="shared" si="26"/>
        <v>Software Licenses</v>
      </c>
    </row>
    <row r="1703" spans="1:6" x14ac:dyDescent="0.3">
      <c r="A1703" t="s">
        <v>139</v>
      </c>
      <c r="B1703" t="s">
        <v>1216</v>
      </c>
      <c r="C1703" t="s">
        <v>6758</v>
      </c>
      <c r="D1703" t="e">
        <f>VLOOKUP(B1703,#REF!,3,0)</f>
        <v>#REF!</v>
      </c>
      <c r="E1703" s="63" t="s">
        <v>12044</v>
      </c>
      <c r="F1703" s="63" t="str">
        <f t="shared" si="26"/>
        <v>Software Licenses</v>
      </c>
    </row>
    <row r="1704" spans="1:6" x14ac:dyDescent="0.3">
      <c r="A1704" t="s">
        <v>178</v>
      </c>
      <c r="B1704" t="s">
        <v>720</v>
      </c>
      <c r="C1704" t="s">
        <v>6759</v>
      </c>
      <c r="D1704" t="e">
        <f>VLOOKUP(B1704,#REF!,3,0)</f>
        <v>#REF!</v>
      </c>
      <c r="E1704" s="63" t="s">
        <v>12044</v>
      </c>
      <c r="F1704" s="63" t="str">
        <f t="shared" si="26"/>
        <v>Software Subscription Licenses</v>
      </c>
    </row>
    <row r="1705" spans="1:6" x14ac:dyDescent="0.3">
      <c r="A1705" t="s">
        <v>178</v>
      </c>
      <c r="B1705" t="s">
        <v>807</v>
      </c>
      <c r="C1705" t="s">
        <v>6760</v>
      </c>
      <c r="D1705" t="e">
        <f>VLOOKUP(B1705,#REF!,3,0)</f>
        <v>#REF!</v>
      </c>
      <c r="E1705" s="63" t="s">
        <v>12044</v>
      </c>
      <c r="F1705" s="63" t="str">
        <f t="shared" si="26"/>
        <v>Software Subscription Licenses</v>
      </c>
    </row>
    <row r="1706" spans="1:6" x14ac:dyDescent="0.3">
      <c r="A1706" t="s">
        <v>139</v>
      </c>
      <c r="B1706" t="s">
        <v>639</v>
      </c>
      <c r="C1706" t="s">
        <v>6761</v>
      </c>
      <c r="D1706" t="e">
        <f>VLOOKUP(B1706,#REF!,3,0)</f>
        <v>#REF!</v>
      </c>
      <c r="E1706" s="63" t="s">
        <v>12044</v>
      </c>
      <c r="F1706" s="63" t="str">
        <f t="shared" si="26"/>
        <v>Software Licenses</v>
      </c>
    </row>
    <row r="1707" spans="1:6" x14ac:dyDescent="0.3">
      <c r="A1707" t="s">
        <v>139</v>
      </c>
      <c r="B1707" t="s">
        <v>644</v>
      </c>
      <c r="C1707" t="s">
        <v>6762</v>
      </c>
      <c r="D1707" t="e">
        <f>VLOOKUP(B1707,#REF!,3,0)</f>
        <v>#REF!</v>
      </c>
      <c r="E1707" s="63" t="s">
        <v>12044</v>
      </c>
      <c r="F1707" s="63" t="str">
        <f t="shared" si="26"/>
        <v>Software Licenses</v>
      </c>
    </row>
    <row r="1708" spans="1:6" x14ac:dyDescent="0.3">
      <c r="A1708" t="s">
        <v>139</v>
      </c>
      <c r="B1708" t="s">
        <v>640</v>
      </c>
      <c r="C1708" t="s">
        <v>6763</v>
      </c>
      <c r="D1708" t="e">
        <f>VLOOKUP(B1708,#REF!,3,0)</f>
        <v>#REF!</v>
      </c>
      <c r="E1708" s="63" t="s">
        <v>12044</v>
      </c>
      <c r="F1708" s="63" t="str">
        <f t="shared" si="26"/>
        <v>Software Licenses</v>
      </c>
    </row>
    <row r="1709" spans="1:6" x14ac:dyDescent="0.3">
      <c r="A1709" t="s">
        <v>139</v>
      </c>
      <c r="B1709" t="s">
        <v>645</v>
      </c>
      <c r="C1709" t="s">
        <v>6764</v>
      </c>
      <c r="D1709" t="e">
        <f>VLOOKUP(B1709,#REF!,3,0)</f>
        <v>#REF!</v>
      </c>
      <c r="E1709" s="63" t="s">
        <v>12044</v>
      </c>
      <c r="F1709" s="63" t="str">
        <f t="shared" si="26"/>
        <v>Software Licenses</v>
      </c>
    </row>
    <row r="1710" spans="1:6" x14ac:dyDescent="0.3">
      <c r="A1710" t="s">
        <v>139</v>
      </c>
      <c r="B1710" t="s">
        <v>641</v>
      </c>
      <c r="C1710" t="s">
        <v>6765</v>
      </c>
      <c r="D1710" t="e">
        <f>VLOOKUP(B1710,#REF!,3,0)</f>
        <v>#REF!</v>
      </c>
      <c r="E1710" s="63" t="s">
        <v>12044</v>
      </c>
      <c r="F1710" s="63" t="str">
        <f t="shared" si="26"/>
        <v>Software Licenses</v>
      </c>
    </row>
    <row r="1711" spans="1:6" x14ac:dyDescent="0.3">
      <c r="A1711" t="s">
        <v>139</v>
      </c>
      <c r="B1711" t="s">
        <v>646</v>
      </c>
      <c r="C1711" t="s">
        <v>6766</v>
      </c>
      <c r="D1711" t="e">
        <f>VLOOKUP(B1711,#REF!,3,0)</f>
        <v>#REF!</v>
      </c>
      <c r="E1711" s="63" t="s">
        <v>12044</v>
      </c>
      <c r="F1711" s="63" t="str">
        <f t="shared" si="26"/>
        <v>Software Licenses</v>
      </c>
    </row>
    <row r="1712" spans="1:6" x14ac:dyDescent="0.3">
      <c r="A1712" t="s">
        <v>139</v>
      </c>
      <c r="B1712" t="s">
        <v>642</v>
      </c>
      <c r="C1712" t="s">
        <v>6767</v>
      </c>
      <c r="D1712" t="e">
        <f>VLOOKUP(B1712,#REF!,3,0)</f>
        <v>#REF!</v>
      </c>
      <c r="E1712" s="63" t="s">
        <v>12044</v>
      </c>
      <c r="F1712" s="63" t="str">
        <f t="shared" ref="F1712:F1775" si="27">A1712</f>
        <v>Software Licenses</v>
      </c>
    </row>
    <row r="1713" spans="1:6" x14ac:dyDescent="0.3">
      <c r="A1713" t="s">
        <v>139</v>
      </c>
      <c r="B1713" t="s">
        <v>647</v>
      </c>
      <c r="C1713" t="s">
        <v>6768</v>
      </c>
      <c r="D1713" t="e">
        <f>VLOOKUP(B1713,#REF!,3,0)</f>
        <v>#REF!</v>
      </c>
      <c r="E1713" s="63" t="s">
        <v>12044</v>
      </c>
      <c r="F1713" s="63" t="str">
        <f t="shared" si="27"/>
        <v>Software Licenses</v>
      </c>
    </row>
    <row r="1714" spans="1:6" x14ac:dyDescent="0.3">
      <c r="A1714" t="s">
        <v>139</v>
      </c>
      <c r="B1714" t="s">
        <v>643</v>
      </c>
      <c r="C1714" t="s">
        <v>6769</v>
      </c>
      <c r="D1714" t="e">
        <f>VLOOKUP(B1714,#REF!,3,0)</f>
        <v>#REF!</v>
      </c>
      <c r="E1714" s="63" t="s">
        <v>12044</v>
      </c>
      <c r="F1714" s="63" t="str">
        <f t="shared" si="27"/>
        <v>Software Licenses</v>
      </c>
    </row>
    <row r="1715" spans="1:6" x14ac:dyDescent="0.3">
      <c r="A1715" t="s">
        <v>139</v>
      </c>
      <c r="B1715" t="s">
        <v>648</v>
      </c>
      <c r="C1715" t="s">
        <v>6770</v>
      </c>
      <c r="D1715" t="e">
        <f>VLOOKUP(B1715,#REF!,3,0)</f>
        <v>#REF!</v>
      </c>
      <c r="E1715" s="63" t="s">
        <v>12044</v>
      </c>
      <c r="F1715" s="63" t="str">
        <f t="shared" si="27"/>
        <v>Software Licenses</v>
      </c>
    </row>
    <row r="1716" spans="1:6" x14ac:dyDescent="0.3">
      <c r="A1716" t="s">
        <v>139</v>
      </c>
      <c r="B1716" t="s">
        <v>671</v>
      </c>
      <c r="C1716" t="s">
        <v>6771</v>
      </c>
      <c r="D1716" t="e">
        <f>VLOOKUP(B1716,#REF!,3,0)</f>
        <v>#REF!</v>
      </c>
      <c r="E1716" s="63" t="s">
        <v>12044</v>
      </c>
      <c r="F1716" s="63" t="str">
        <f t="shared" si="27"/>
        <v>Software Licenses</v>
      </c>
    </row>
    <row r="1717" spans="1:6" x14ac:dyDescent="0.3">
      <c r="A1717" t="s">
        <v>139</v>
      </c>
      <c r="B1717" t="s">
        <v>676</v>
      </c>
      <c r="C1717" t="s">
        <v>6772</v>
      </c>
      <c r="D1717" t="e">
        <f>VLOOKUP(B1717,#REF!,3,0)</f>
        <v>#REF!</v>
      </c>
      <c r="E1717" s="63" t="s">
        <v>12044</v>
      </c>
      <c r="F1717" s="63" t="str">
        <f t="shared" si="27"/>
        <v>Software Licenses</v>
      </c>
    </row>
    <row r="1718" spans="1:6" x14ac:dyDescent="0.3">
      <c r="A1718" t="s">
        <v>139</v>
      </c>
      <c r="B1718" t="s">
        <v>672</v>
      </c>
      <c r="C1718" t="s">
        <v>6773</v>
      </c>
      <c r="D1718" t="e">
        <f>VLOOKUP(B1718,#REF!,3,0)</f>
        <v>#REF!</v>
      </c>
      <c r="E1718" s="63" t="s">
        <v>12044</v>
      </c>
      <c r="F1718" s="63" t="str">
        <f t="shared" si="27"/>
        <v>Software Licenses</v>
      </c>
    </row>
    <row r="1719" spans="1:6" x14ac:dyDescent="0.3">
      <c r="A1719" t="s">
        <v>139</v>
      </c>
      <c r="B1719" t="s">
        <v>677</v>
      </c>
      <c r="C1719" t="s">
        <v>6774</v>
      </c>
      <c r="D1719" t="e">
        <f>VLOOKUP(B1719,#REF!,3,0)</f>
        <v>#REF!</v>
      </c>
      <c r="E1719" s="63" t="s">
        <v>12044</v>
      </c>
      <c r="F1719" s="63" t="str">
        <f t="shared" si="27"/>
        <v>Software Licenses</v>
      </c>
    </row>
    <row r="1720" spans="1:6" x14ac:dyDescent="0.3">
      <c r="A1720" t="s">
        <v>139</v>
      </c>
      <c r="B1720" t="s">
        <v>673</v>
      </c>
      <c r="C1720" t="s">
        <v>6775</v>
      </c>
      <c r="D1720" t="e">
        <f>VLOOKUP(B1720,#REF!,3,0)</f>
        <v>#REF!</v>
      </c>
      <c r="E1720" s="63" t="s">
        <v>12044</v>
      </c>
      <c r="F1720" s="63" t="str">
        <f t="shared" si="27"/>
        <v>Software Licenses</v>
      </c>
    </row>
    <row r="1721" spans="1:6" x14ac:dyDescent="0.3">
      <c r="A1721" t="s">
        <v>139</v>
      </c>
      <c r="B1721" t="s">
        <v>678</v>
      </c>
      <c r="C1721" t="s">
        <v>6776</v>
      </c>
      <c r="D1721" t="e">
        <f>VLOOKUP(B1721,#REF!,3,0)</f>
        <v>#REF!</v>
      </c>
      <c r="E1721" s="63" t="s">
        <v>12044</v>
      </c>
      <c r="F1721" s="63" t="str">
        <f t="shared" si="27"/>
        <v>Software Licenses</v>
      </c>
    </row>
    <row r="1722" spans="1:6" x14ac:dyDescent="0.3">
      <c r="A1722" t="s">
        <v>139</v>
      </c>
      <c r="B1722" t="s">
        <v>674</v>
      </c>
      <c r="C1722" t="s">
        <v>6777</v>
      </c>
      <c r="D1722" t="e">
        <f>VLOOKUP(B1722,#REF!,3,0)</f>
        <v>#REF!</v>
      </c>
      <c r="E1722" s="63" t="s">
        <v>12044</v>
      </c>
      <c r="F1722" s="63" t="str">
        <f t="shared" si="27"/>
        <v>Software Licenses</v>
      </c>
    </row>
    <row r="1723" spans="1:6" x14ac:dyDescent="0.3">
      <c r="A1723" t="s">
        <v>139</v>
      </c>
      <c r="B1723" t="s">
        <v>679</v>
      </c>
      <c r="C1723" t="s">
        <v>6778</v>
      </c>
      <c r="D1723" t="e">
        <f>VLOOKUP(B1723,#REF!,3,0)</f>
        <v>#REF!</v>
      </c>
      <c r="E1723" s="63" t="s">
        <v>12044</v>
      </c>
      <c r="F1723" s="63" t="str">
        <f t="shared" si="27"/>
        <v>Software Licenses</v>
      </c>
    </row>
    <row r="1724" spans="1:6" x14ac:dyDescent="0.3">
      <c r="A1724" t="s">
        <v>139</v>
      </c>
      <c r="B1724" t="s">
        <v>675</v>
      </c>
      <c r="C1724" t="s">
        <v>6779</v>
      </c>
      <c r="D1724" t="e">
        <f>VLOOKUP(B1724,#REF!,3,0)</f>
        <v>#REF!</v>
      </c>
      <c r="E1724" s="63" t="s">
        <v>12044</v>
      </c>
      <c r="F1724" s="63" t="str">
        <f t="shared" si="27"/>
        <v>Software Licenses</v>
      </c>
    </row>
    <row r="1725" spans="1:6" x14ac:dyDescent="0.3">
      <c r="A1725" t="s">
        <v>139</v>
      </c>
      <c r="B1725" t="s">
        <v>680</v>
      </c>
      <c r="C1725" t="s">
        <v>6780</v>
      </c>
      <c r="D1725" t="e">
        <f>VLOOKUP(B1725,#REF!,3,0)</f>
        <v>#REF!</v>
      </c>
      <c r="E1725" s="63" t="s">
        <v>12044</v>
      </c>
      <c r="F1725" s="63" t="str">
        <f t="shared" si="27"/>
        <v>Software Licenses</v>
      </c>
    </row>
    <row r="1726" spans="1:6" x14ac:dyDescent="0.3">
      <c r="A1726" t="s">
        <v>139</v>
      </c>
      <c r="B1726" t="s">
        <v>1192</v>
      </c>
      <c r="C1726" t="s">
        <v>6781</v>
      </c>
      <c r="D1726" t="e">
        <f>VLOOKUP(B1726,#REF!,3,0)</f>
        <v>#REF!</v>
      </c>
      <c r="E1726" s="63" t="s">
        <v>12044</v>
      </c>
      <c r="F1726" s="63" t="str">
        <f t="shared" si="27"/>
        <v>Software Licenses</v>
      </c>
    </row>
    <row r="1727" spans="1:6" x14ac:dyDescent="0.3">
      <c r="A1727" t="s">
        <v>139</v>
      </c>
      <c r="B1727" t="s">
        <v>1193</v>
      </c>
      <c r="C1727" t="s">
        <v>6782</v>
      </c>
      <c r="D1727" t="e">
        <f>VLOOKUP(B1727,#REF!,3,0)</f>
        <v>#REF!</v>
      </c>
      <c r="E1727" s="63" t="s">
        <v>12044</v>
      </c>
      <c r="F1727" s="63" t="str">
        <f t="shared" si="27"/>
        <v>Software Licenses</v>
      </c>
    </row>
    <row r="1728" spans="1:6" x14ac:dyDescent="0.3">
      <c r="A1728" t="s">
        <v>139</v>
      </c>
      <c r="B1728" t="s">
        <v>1202</v>
      </c>
      <c r="C1728" t="s">
        <v>6783</v>
      </c>
      <c r="D1728" t="e">
        <f>VLOOKUP(B1728,#REF!,3,0)</f>
        <v>#REF!</v>
      </c>
      <c r="E1728" s="63" t="s">
        <v>12044</v>
      </c>
      <c r="F1728" s="63" t="str">
        <f t="shared" si="27"/>
        <v>Software Licenses</v>
      </c>
    </row>
    <row r="1729" spans="1:6" x14ac:dyDescent="0.3">
      <c r="A1729" t="s">
        <v>139</v>
      </c>
      <c r="B1729" t="s">
        <v>1203</v>
      </c>
      <c r="C1729" t="s">
        <v>6784</v>
      </c>
      <c r="D1729" t="e">
        <f>VLOOKUP(B1729,#REF!,3,0)</f>
        <v>#REF!</v>
      </c>
      <c r="E1729" s="63" t="s">
        <v>12044</v>
      </c>
      <c r="F1729" s="63" t="str">
        <f t="shared" si="27"/>
        <v>Software Licenses</v>
      </c>
    </row>
    <row r="1730" spans="1:6" x14ac:dyDescent="0.3">
      <c r="A1730" t="s">
        <v>139</v>
      </c>
      <c r="B1730" t="s">
        <v>1194</v>
      </c>
      <c r="C1730" t="s">
        <v>6785</v>
      </c>
      <c r="D1730" t="e">
        <f>VLOOKUP(B1730,#REF!,3,0)</f>
        <v>#REF!</v>
      </c>
      <c r="E1730" s="63" t="s">
        <v>12044</v>
      </c>
      <c r="F1730" s="63" t="str">
        <f t="shared" si="27"/>
        <v>Software Licenses</v>
      </c>
    </row>
    <row r="1731" spans="1:6" x14ac:dyDescent="0.3">
      <c r="A1731" t="s">
        <v>139</v>
      </c>
      <c r="B1731" t="s">
        <v>1195</v>
      </c>
      <c r="C1731" t="s">
        <v>6786</v>
      </c>
      <c r="D1731" t="e">
        <f>VLOOKUP(B1731,#REF!,3,0)</f>
        <v>#REF!</v>
      </c>
      <c r="E1731" s="63" t="s">
        <v>12044</v>
      </c>
      <c r="F1731" s="63" t="str">
        <f t="shared" si="27"/>
        <v>Software Licenses</v>
      </c>
    </row>
    <row r="1732" spans="1:6" x14ac:dyDescent="0.3">
      <c r="A1732" t="s">
        <v>139</v>
      </c>
      <c r="B1732" t="s">
        <v>1204</v>
      </c>
      <c r="C1732" t="s">
        <v>6787</v>
      </c>
      <c r="D1732" t="e">
        <f>VLOOKUP(B1732,#REF!,3,0)</f>
        <v>#REF!</v>
      </c>
      <c r="E1732" s="63" t="s">
        <v>12044</v>
      </c>
      <c r="F1732" s="63" t="str">
        <f t="shared" si="27"/>
        <v>Software Licenses</v>
      </c>
    </row>
    <row r="1733" spans="1:6" x14ac:dyDescent="0.3">
      <c r="A1733" t="s">
        <v>139</v>
      </c>
      <c r="B1733" t="s">
        <v>1205</v>
      </c>
      <c r="C1733" t="s">
        <v>6788</v>
      </c>
      <c r="D1733" t="e">
        <f>VLOOKUP(B1733,#REF!,3,0)</f>
        <v>#REF!</v>
      </c>
      <c r="E1733" s="63" t="s">
        <v>12044</v>
      </c>
      <c r="F1733" s="63" t="str">
        <f t="shared" si="27"/>
        <v>Software Licenses</v>
      </c>
    </row>
    <row r="1734" spans="1:6" x14ac:dyDescent="0.3">
      <c r="A1734" t="s">
        <v>139</v>
      </c>
      <c r="B1734" t="s">
        <v>1196</v>
      </c>
      <c r="C1734" t="s">
        <v>6789</v>
      </c>
      <c r="D1734" t="e">
        <f>VLOOKUP(B1734,#REF!,3,0)</f>
        <v>#REF!</v>
      </c>
      <c r="E1734" s="63" t="s">
        <v>12044</v>
      </c>
      <c r="F1734" s="63" t="str">
        <f t="shared" si="27"/>
        <v>Software Licenses</v>
      </c>
    </row>
    <row r="1735" spans="1:6" x14ac:dyDescent="0.3">
      <c r="A1735" t="s">
        <v>139</v>
      </c>
      <c r="B1735" t="s">
        <v>1197</v>
      </c>
      <c r="C1735" t="s">
        <v>6790</v>
      </c>
      <c r="D1735" t="e">
        <f>VLOOKUP(B1735,#REF!,3,0)</f>
        <v>#REF!</v>
      </c>
      <c r="E1735" s="63" t="s">
        <v>12044</v>
      </c>
      <c r="F1735" s="63" t="str">
        <f t="shared" si="27"/>
        <v>Software Licenses</v>
      </c>
    </row>
    <row r="1736" spans="1:6" x14ac:dyDescent="0.3">
      <c r="A1736" t="s">
        <v>139</v>
      </c>
      <c r="B1736" t="s">
        <v>1206</v>
      </c>
      <c r="C1736" t="s">
        <v>6791</v>
      </c>
      <c r="D1736" t="e">
        <f>VLOOKUP(B1736,#REF!,3,0)</f>
        <v>#REF!</v>
      </c>
      <c r="E1736" s="63" t="s">
        <v>12044</v>
      </c>
      <c r="F1736" s="63" t="str">
        <f t="shared" si="27"/>
        <v>Software Licenses</v>
      </c>
    </row>
    <row r="1737" spans="1:6" x14ac:dyDescent="0.3">
      <c r="A1737" t="s">
        <v>139</v>
      </c>
      <c r="B1737" t="s">
        <v>1207</v>
      </c>
      <c r="C1737" t="s">
        <v>6792</v>
      </c>
      <c r="D1737" t="e">
        <f>VLOOKUP(B1737,#REF!,3,0)</f>
        <v>#REF!</v>
      </c>
      <c r="E1737" s="63" t="s">
        <v>12044</v>
      </c>
      <c r="F1737" s="63" t="str">
        <f t="shared" si="27"/>
        <v>Software Licenses</v>
      </c>
    </row>
    <row r="1738" spans="1:6" x14ac:dyDescent="0.3">
      <c r="A1738" t="s">
        <v>139</v>
      </c>
      <c r="B1738" t="s">
        <v>1198</v>
      </c>
      <c r="C1738" t="s">
        <v>6793</v>
      </c>
      <c r="D1738" t="e">
        <f>VLOOKUP(B1738,#REF!,3,0)</f>
        <v>#REF!</v>
      </c>
      <c r="E1738" s="63" t="s">
        <v>12044</v>
      </c>
      <c r="F1738" s="63" t="str">
        <f t="shared" si="27"/>
        <v>Software Licenses</v>
      </c>
    </row>
    <row r="1739" spans="1:6" x14ac:dyDescent="0.3">
      <c r="A1739" t="s">
        <v>139</v>
      </c>
      <c r="B1739" t="s">
        <v>1199</v>
      </c>
      <c r="C1739" t="s">
        <v>6794</v>
      </c>
      <c r="D1739" t="e">
        <f>VLOOKUP(B1739,#REF!,3,0)</f>
        <v>#REF!</v>
      </c>
      <c r="E1739" s="63" t="s">
        <v>12044</v>
      </c>
      <c r="F1739" s="63" t="str">
        <f t="shared" si="27"/>
        <v>Software Licenses</v>
      </c>
    </row>
    <row r="1740" spans="1:6" x14ac:dyDescent="0.3">
      <c r="A1740" t="s">
        <v>139</v>
      </c>
      <c r="B1740" t="s">
        <v>1208</v>
      </c>
      <c r="C1740" t="s">
        <v>6795</v>
      </c>
      <c r="D1740" t="e">
        <f>VLOOKUP(B1740,#REF!,3,0)</f>
        <v>#REF!</v>
      </c>
      <c r="E1740" s="63" t="s">
        <v>12044</v>
      </c>
      <c r="F1740" s="63" t="str">
        <f t="shared" si="27"/>
        <v>Software Licenses</v>
      </c>
    </row>
    <row r="1741" spans="1:6" x14ac:dyDescent="0.3">
      <c r="A1741" t="s">
        <v>139</v>
      </c>
      <c r="B1741" t="s">
        <v>1209</v>
      </c>
      <c r="C1741" t="s">
        <v>6796</v>
      </c>
      <c r="D1741" t="e">
        <f>VLOOKUP(B1741,#REF!,3,0)</f>
        <v>#REF!</v>
      </c>
      <c r="E1741" s="63" t="s">
        <v>12044</v>
      </c>
      <c r="F1741" s="63" t="str">
        <f t="shared" si="27"/>
        <v>Software Licenses</v>
      </c>
    </row>
    <row r="1742" spans="1:6" x14ac:dyDescent="0.3">
      <c r="A1742" t="s">
        <v>139</v>
      </c>
      <c r="B1742" t="s">
        <v>1200</v>
      </c>
      <c r="C1742" t="s">
        <v>6797</v>
      </c>
      <c r="D1742" t="e">
        <f>VLOOKUP(B1742,#REF!,3,0)</f>
        <v>#REF!</v>
      </c>
      <c r="E1742" s="63" t="s">
        <v>12044</v>
      </c>
      <c r="F1742" s="63" t="str">
        <f t="shared" si="27"/>
        <v>Software Licenses</v>
      </c>
    </row>
    <row r="1743" spans="1:6" x14ac:dyDescent="0.3">
      <c r="A1743" t="s">
        <v>139</v>
      </c>
      <c r="B1743" t="s">
        <v>1201</v>
      </c>
      <c r="C1743" t="s">
        <v>6798</v>
      </c>
      <c r="D1743" t="e">
        <f>VLOOKUP(B1743,#REF!,3,0)</f>
        <v>#REF!</v>
      </c>
      <c r="E1743" s="63" t="s">
        <v>12044</v>
      </c>
      <c r="F1743" s="63" t="str">
        <f t="shared" si="27"/>
        <v>Software Licenses</v>
      </c>
    </row>
    <row r="1744" spans="1:6" x14ac:dyDescent="0.3">
      <c r="A1744" t="s">
        <v>139</v>
      </c>
      <c r="B1744" t="s">
        <v>1210</v>
      </c>
      <c r="C1744" t="s">
        <v>6799</v>
      </c>
      <c r="D1744" t="e">
        <f>VLOOKUP(B1744,#REF!,3,0)</f>
        <v>#REF!</v>
      </c>
      <c r="E1744" s="63" t="s">
        <v>12044</v>
      </c>
      <c r="F1744" s="63" t="str">
        <f t="shared" si="27"/>
        <v>Software Licenses</v>
      </c>
    </row>
    <row r="1745" spans="1:6" x14ac:dyDescent="0.3">
      <c r="A1745" t="s">
        <v>139</v>
      </c>
      <c r="B1745" t="s">
        <v>1211</v>
      </c>
      <c r="C1745" t="s">
        <v>6800</v>
      </c>
      <c r="D1745" t="e">
        <f>VLOOKUP(B1745,#REF!,3,0)</f>
        <v>#REF!</v>
      </c>
      <c r="E1745" s="63" t="s">
        <v>12044</v>
      </c>
      <c r="F1745" s="63" t="str">
        <f t="shared" si="27"/>
        <v>Software Licenses</v>
      </c>
    </row>
    <row r="1746" spans="1:6" x14ac:dyDescent="0.3">
      <c r="A1746" t="s">
        <v>178</v>
      </c>
      <c r="B1746" t="s">
        <v>1584</v>
      </c>
      <c r="C1746" t="s">
        <v>6801</v>
      </c>
      <c r="D1746" t="e">
        <f>VLOOKUP(B1746,#REF!,3,0)</f>
        <v>#REF!</v>
      </c>
      <c r="E1746" s="63" t="s">
        <v>12044</v>
      </c>
      <c r="F1746" s="63" t="str">
        <f t="shared" si="27"/>
        <v>Software Subscription Licenses</v>
      </c>
    </row>
    <row r="1747" spans="1:6" x14ac:dyDescent="0.3">
      <c r="A1747" t="s">
        <v>139</v>
      </c>
      <c r="B1747" t="s">
        <v>722</v>
      </c>
      <c r="C1747" t="s">
        <v>6802</v>
      </c>
      <c r="D1747" t="e">
        <f>VLOOKUP(B1747,#REF!,3,0)</f>
        <v>#REF!</v>
      </c>
      <c r="E1747" s="63" t="s">
        <v>12044</v>
      </c>
      <c r="F1747" s="63" t="str">
        <f t="shared" si="27"/>
        <v>Software Licenses</v>
      </c>
    </row>
    <row r="1748" spans="1:6" x14ac:dyDescent="0.3">
      <c r="A1748" t="s">
        <v>139</v>
      </c>
      <c r="B1748" t="s">
        <v>723</v>
      </c>
      <c r="C1748" t="s">
        <v>6803</v>
      </c>
      <c r="D1748" t="e">
        <f>VLOOKUP(B1748,#REF!,3,0)</f>
        <v>#REF!</v>
      </c>
      <c r="E1748" s="63" t="s">
        <v>12044</v>
      </c>
      <c r="F1748" s="63" t="str">
        <f t="shared" si="27"/>
        <v>Software Licenses</v>
      </c>
    </row>
    <row r="1749" spans="1:6" x14ac:dyDescent="0.3">
      <c r="A1749" t="s">
        <v>139</v>
      </c>
      <c r="B1749" t="s">
        <v>724</v>
      </c>
      <c r="C1749" t="s">
        <v>6804</v>
      </c>
      <c r="D1749" t="e">
        <f>VLOOKUP(B1749,#REF!,3,0)</f>
        <v>#REF!</v>
      </c>
      <c r="E1749" s="63" t="s">
        <v>12044</v>
      </c>
      <c r="F1749" s="63" t="str">
        <f t="shared" si="27"/>
        <v>Software Licenses</v>
      </c>
    </row>
    <row r="1750" spans="1:6" x14ac:dyDescent="0.3">
      <c r="A1750" t="s">
        <v>139</v>
      </c>
      <c r="B1750" t="s">
        <v>725</v>
      </c>
      <c r="C1750" t="s">
        <v>6805</v>
      </c>
      <c r="D1750" t="e">
        <f>VLOOKUP(B1750,#REF!,3,0)</f>
        <v>#REF!</v>
      </c>
      <c r="E1750" s="63" t="s">
        <v>12044</v>
      </c>
      <c r="F1750" s="63" t="str">
        <f t="shared" si="27"/>
        <v>Software Licenses</v>
      </c>
    </row>
    <row r="1751" spans="1:6" x14ac:dyDescent="0.3">
      <c r="A1751" t="s">
        <v>139</v>
      </c>
      <c r="B1751" t="s">
        <v>726</v>
      </c>
      <c r="C1751" t="s">
        <v>6806</v>
      </c>
      <c r="D1751" t="e">
        <f>VLOOKUP(B1751,#REF!,3,0)</f>
        <v>#REF!</v>
      </c>
      <c r="E1751" s="63" t="s">
        <v>12044</v>
      </c>
      <c r="F1751" s="63" t="str">
        <f t="shared" si="27"/>
        <v>Software Licenses</v>
      </c>
    </row>
    <row r="1752" spans="1:6" x14ac:dyDescent="0.3">
      <c r="A1752" t="s">
        <v>139</v>
      </c>
      <c r="B1752" t="s">
        <v>727</v>
      </c>
      <c r="C1752" t="s">
        <v>6807</v>
      </c>
      <c r="D1752" t="e">
        <f>VLOOKUP(B1752,#REF!,3,0)</f>
        <v>#REF!</v>
      </c>
      <c r="E1752" s="63" t="s">
        <v>12044</v>
      </c>
      <c r="F1752" s="63" t="str">
        <f t="shared" si="27"/>
        <v>Software Licenses</v>
      </c>
    </row>
    <row r="1753" spans="1:6" x14ac:dyDescent="0.3">
      <c r="A1753" t="s">
        <v>139</v>
      </c>
      <c r="B1753" t="s">
        <v>729</v>
      </c>
      <c r="C1753" t="s">
        <v>6808</v>
      </c>
      <c r="D1753" t="e">
        <f>VLOOKUP(B1753,#REF!,3,0)</f>
        <v>#REF!</v>
      </c>
      <c r="E1753" s="63" t="s">
        <v>12044</v>
      </c>
      <c r="F1753" s="63" t="str">
        <f t="shared" si="27"/>
        <v>Software Licenses</v>
      </c>
    </row>
    <row r="1754" spans="1:6" x14ac:dyDescent="0.3">
      <c r="A1754" t="s">
        <v>139</v>
      </c>
      <c r="B1754" t="s">
        <v>728</v>
      </c>
      <c r="C1754" t="s">
        <v>6809</v>
      </c>
      <c r="D1754" t="e">
        <f>VLOOKUP(B1754,#REF!,3,0)</f>
        <v>#REF!</v>
      </c>
      <c r="E1754" s="63" t="s">
        <v>12044</v>
      </c>
      <c r="F1754" s="63" t="str">
        <f t="shared" si="27"/>
        <v>Software Licenses</v>
      </c>
    </row>
    <row r="1755" spans="1:6" x14ac:dyDescent="0.3">
      <c r="A1755" t="s">
        <v>139</v>
      </c>
      <c r="B1755" t="s">
        <v>730</v>
      </c>
      <c r="C1755" t="s">
        <v>6810</v>
      </c>
      <c r="D1755" t="e">
        <f>VLOOKUP(B1755,#REF!,3,0)</f>
        <v>#REF!</v>
      </c>
      <c r="E1755" s="63" t="s">
        <v>12044</v>
      </c>
      <c r="F1755" s="63" t="str">
        <f t="shared" si="27"/>
        <v>Software Licenses</v>
      </c>
    </row>
    <row r="1756" spans="1:6" x14ac:dyDescent="0.3">
      <c r="A1756" t="s">
        <v>139</v>
      </c>
      <c r="B1756" t="s">
        <v>731</v>
      </c>
      <c r="C1756" t="s">
        <v>6811</v>
      </c>
      <c r="D1756" t="e">
        <f>VLOOKUP(B1756,#REF!,3,0)</f>
        <v>#REF!</v>
      </c>
      <c r="E1756" s="63" t="s">
        <v>12044</v>
      </c>
      <c r="F1756" s="63" t="str">
        <f t="shared" si="27"/>
        <v>Software Licenses</v>
      </c>
    </row>
    <row r="1757" spans="1:6" x14ac:dyDescent="0.3">
      <c r="A1757" t="s">
        <v>178</v>
      </c>
      <c r="B1757" t="s">
        <v>670</v>
      </c>
      <c r="C1757" t="s">
        <v>6812</v>
      </c>
      <c r="D1757" t="e">
        <f>VLOOKUP(B1757,#REF!,3,0)</f>
        <v>#REF!</v>
      </c>
      <c r="E1757" s="63" t="s">
        <v>12044</v>
      </c>
      <c r="F1757" s="63" t="str">
        <f t="shared" si="27"/>
        <v>Software Subscription Licenses</v>
      </c>
    </row>
    <row r="1758" spans="1:6" x14ac:dyDescent="0.3">
      <c r="A1758" t="s">
        <v>178</v>
      </c>
      <c r="B1758" t="s">
        <v>515</v>
      </c>
      <c r="C1758" t="s">
        <v>6813</v>
      </c>
      <c r="D1758" t="e">
        <f>VLOOKUP(B1758,#REF!,3,0)</f>
        <v>#REF!</v>
      </c>
      <c r="E1758" s="63" t="s">
        <v>12044</v>
      </c>
      <c r="F1758" s="63" t="str">
        <f t="shared" si="27"/>
        <v>Software Subscription Licenses</v>
      </c>
    </row>
    <row r="1759" spans="1:6" x14ac:dyDescent="0.3">
      <c r="A1759" t="s">
        <v>139</v>
      </c>
      <c r="B1759" t="s">
        <v>628</v>
      </c>
      <c r="C1759" t="s">
        <v>6814</v>
      </c>
      <c r="D1759" t="e">
        <f>VLOOKUP(B1759,#REF!,3,0)</f>
        <v>#REF!</v>
      </c>
      <c r="E1759" s="63" t="s">
        <v>12044</v>
      </c>
      <c r="F1759" s="63" t="str">
        <f t="shared" si="27"/>
        <v>Software Licenses</v>
      </c>
    </row>
    <row r="1760" spans="1:6" x14ac:dyDescent="0.3">
      <c r="A1760" t="s">
        <v>139</v>
      </c>
      <c r="B1760" t="s">
        <v>633</v>
      </c>
      <c r="C1760" t="s">
        <v>6815</v>
      </c>
      <c r="D1760" t="e">
        <f>VLOOKUP(B1760,#REF!,3,0)</f>
        <v>#REF!</v>
      </c>
      <c r="E1760" s="63" t="s">
        <v>12044</v>
      </c>
      <c r="F1760" s="63" t="str">
        <f t="shared" si="27"/>
        <v>Software Licenses</v>
      </c>
    </row>
    <row r="1761" spans="1:6" x14ac:dyDescent="0.3">
      <c r="A1761" t="s">
        <v>139</v>
      </c>
      <c r="B1761" t="s">
        <v>631</v>
      </c>
      <c r="C1761" t="s">
        <v>6816</v>
      </c>
      <c r="D1761" t="e">
        <f>VLOOKUP(B1761,#REF!,3,0)</f>
        <v>#REF!</v>
      </c>
      <c r="E1761" s="63" t="s">
        <v>12044</v>
      </c>
      <c r="F1761" s="63" t="str">
        <f t="shared" si="27"/>
        <v>Software Licenses</v>
      </c>
    </row>
    <row r="1762" spans="1:6" x14ac:dyDescent="0.3">
      <c r="A1762" t="s">
        <v>139</v>
      </c>
      <c r="B1762" t="s">
        <v>636</v>
      </c>
      <c r="C1762" t="s">
        <v>6817</v>
      </c>
      <c r="D1762" t="e">
        <f>VLOOKUP(B1762,#REF!,3,0)</f>
        <v>#REF!</v>
      </c>
      <c r="E1762" s="63" t="s">
        <v>12044</v>
      </c>
      <c r="F1762" s="63" t="str">
        <f t="shared" si="27"/>
        <v>Software Licenses</v>
      </c>
    </row>
    <row r="1763" spans="1:6" x14ac:dyDescent="0.3">
      <c r="A1763" t="s">
        <v>139</v>
      </c>
      <c r="B1763" t="s">
        <v>629</v>
      </c>
      <c r="C1763" t="s">
        <v>6818</v>
      </c>
      <c r="D1763" t="e">
        <f>VLOOKUP(B1763,#REF!,3,0)</f>
        <v>#REF!</v>
      </c>
      <c r="E1763" s="63" t="s">
        <v>12044</v>
      </c>
      <c r="F1763" s="63" t="str">
        <f t="shared" si="27"/>
        <v>Software Licenses</v>
      </c>
    </row>
    <row r="1764" spans="1:6" x14ac:dyDescent="0.3">
      <c r="A1764" t="s">
        <v>139</v>
      </c>
      <c r="B1764" t="s">
        <v>634</v>
      </c>
      <c r="C1764" t="s">
        <v>6819</v>
      </c>
      <c r="D1764" t="e">
        <f>VLOOKUP(B1764,#REF!,3,0)</f>
        <v>#REF!</v>
      </c>
      <c r="E1764" s="63" t="s">
        <v>12044</v>
      </c>
      <c r="F1764" s="63" t="str">
        <f t="shared" si="27"/>
        <v>Software Licenses</v>
      </c>
    </row>
    <row r="1765" spans="1:6" x14ac:dyDescent="0.3">
      <c r="A1765" t="s">
        <v>139</v>
      </c>
      <c r="B1765" t="s">
        <v>632</v>
      </c>
      <c r="C1765" t="s">
        <v>6820</v>
      </c>
      <c r="D1765" t="e">
        <f>VLOOKUP(B1765,#REF!,3,0)</f>
        <v>#REF!</v>
      </c>
      <c r="E1765" s="63" t="s">
        <v>12044</v>
      </c>
      <c r="F1765" s="63" t="str">
        <f t="shared" si="27"/>
        <v>Software Licenses</v>
      </c>
    </row>
    <row r="1766" spans="1:6" x14ac:dyDescent="0.3">
      <c r="A1766" t="s">
        <v>139</v>
      </c>
      <c r="B1766" t="s">
        <v>630</v>
      </c>
      <c r="C1766" t="s">
        <v>6821</v>
      </c>
      <c r="D1766" t="e">
        <f>VLOOKUP(B1766,#REF!,3,0)</f>
        <v>#REF!</v>
      </c>
      <c r="E1766" s="63" t="s">
        <v>12044</v>
      </c>
      <c r="F1766" s="63" t="str">
        <f t="shared" si="27"/>
        <v>Software Licenses</v>
      </c>
    </row>
    <row r="1767" spans="1:6" x14ac:dyDescent="0.3">
      <c r="A1767" t="s">
        <v>139</v>
      </c>
      <c r="B1767" t="s">
        <v>635</v>
      </c>
      <c r="C1767" t="s">
        <v>6822</v>
      </c>
      <c r="D1767" t="e">
        <f>VLOOKUP(B1767,#REF!,3,0)</f>
        <v>#REF!</v>
      </c>
      <c r="E1767" s="63" t="s">
        <v>12044</v>
      </c>
      <c r="F1767" s="63" t="str">
        <f t="shared" si="27"/>
        <v>Software Licenses</v>
      </c>
    </row>
    <row r="1768" spans="1:6" x14ac:dyDescent="0.3">
      <c r="A1768" t="s">
        <v>139</v>
      </c>
      <c r="B1768" t="s">
        <v>637</v>
      </c>
      <c r="C1768" t="s">
        <v>6823</v>
      </c>
      <c r="D1768" t="e">
        <f>VLOOKUP(B1768,#REF!,3,0)</f>
        <v>#REF!</v>
      </c>
      <c r="E1768" s="63" t="s">
        <v>12044</v>
      </c>
      <c r="F1768" s="63" t="str">
        <f t="shared" si="27"/>
        <v>Software Licenses</v>
      </c>
    </row>
    <row r="1769" spans="1:6" x14ac:dyDescent="0.3">
      <c r="A1769" t="s">
        <v>139</v>
      </c>
      <c r="B1769" t="s">
        <v>832</v>
      </c>
      <c r="C1769" t="s">
        <v>6824</v>
      </c>
      <c r="D1769" t="e">
        <f>VLOOKUP(B1769,#REF!,3,0)</f>
        <v>#REF!</v>
      </c>
      <c r="E1769" s="63" t="s">
        <v>12044</v>
      </c>
      <c r="F1769" s="63" t="str">
        <f t="shared" si="27"/>
        <v>Software Licenses</v>
      </c>
    </row>
    <row r="1770" spans="1:6" x14ac:dyDescent="0.3">
      <c r="A1770" t="s">
        <v>139</v>
      </c>
      <c r="B1770" t="s">
        <v>837</v>
      </c>
      <c r="C1770" t="s">
        <v>6825</v>
      </c>
      <c r="D1770" t="e">
        <f>VLOOKUP(B1770,#REF!,3,0)</f>
        <v>#REF!</v>
      </c>
      <c r="E1770" s="63" t="s">
        <v>12044</v>
      </c>
      <c r="F1770" s="63" t="str">
        <f t="shared" si="27"/>
        <v>Software Licenses</v>
      </c>
    </row>
    <row r="1771" spans="1:6" x14ac:dyDescent="0.3">
      <c r="A1771" t="s">
        <v>139</v>
      </c>
      <c r="B1771" t="s">
        <v>835</v>
      </c>
      <c r="C1771" t="s">
        <v>6826</v>
      </c>
      <c r="D1771" t="e">
        <f>VLOOKUP(B1771,#REF!,3,0)</f>
        <v>#REF!</v>
      </c>
      <c r="E1771" s="63" t="s">
        <v>12044</v>
      </c>
      <c r="F1771" s="63" t="str">
        <f t="shared" si="27"/>
        <v>Software Licenses</v>
      </c>
    </row>
    <row r="1772" spans="1:6" x14ac:dyDescent="0.3">
      <c r="A1772" t="s">
        <v>139</v>
      </c>
      <c r="B1772" t="s">
        <v>833</v>
      </c>
      <c r="C1772" t="s">
        <v>6827</v>
      </c>
      <c r="D1772" t="e">
        <f>VLOOKUP(B1772,#REF!,3,0)</f>
        <v>#REF!</v>
      </c>
      <c r="E1772" s="63" t="s">
        <v>12044</v>
      </c>
      <c r="F1772" s="63" t="str">
        <f t="shared" si="27"/>
        <v>Software Licenses</v>
      </c>
    </row>
    <row r="1773" spans="1:6" x14ac:dyDescent="0.3">
      <c r="A1773" t="s">
        <v>139</v>
      </c>
      <c r="B1773" t="s">
        <v>840</v>
      </c>
      <c r="C1773" t="s">
        <v>6828</v>
      </c>
      <c r="D1773" t="e">
        <f>VLOOKUP(B1773,#REF!,3,0)</f>
        <v>#REF!</v>
      </c>
      <c r="E1773" s="63" t="s">
        <v>12044</v>
      </c>
      <c r="F1773" s="63" t="str">
        <f t="shared" si="27"/>
        <v>Software Licenses</v>
      </c>
    </row>
    <row r="1774" spans="1:6" x14ac:dyDescent="0.3">
      <c r="A1774" t="s">
        <v>139</v>
      </c>
      <c r="B1774" t="s">
        <v>838</v>
      </c>
      <c r="C1774" t="s">
        <v>6829</v>
      </c>
      <c r="D1774" t="e">
        <f>VLOOKUP(B1774,#REF!,3,0)</f>
        <v>#REF!</v>
      </c>
      <c r="E1774" s="63" t="s">
        <v>12044</v>
      </c>
      <c r="F1774" s="63" t="str">
        <f t="shared" si="27"/>
        <v>Software Licenses</v>
      </c>
    </row>
    <row r="1775" spans="1:6" x14ac:dyDescent="0.3">
      <c r="A1775" t="s">
        <v>139</v>
      </c>
      <c r="B1775" t="s">
        <v>834</v>
      </c>
      <c r="C1775" t="s">
        <v>6830</v>
      </c>
      <c r="D1775" t="e">
        <f>VLOOKUP(B1775,#REF!,3,0)</f>
        <v>#REF!</v>
      </c>
      <c r="E1775" s="63" t="s">
        <v>12044</v>
      </c>
      <c r="F1775" s="63" t="str">
        <f t="shared" si="27"/>
        <v>Software Licenses</v>
      </c>
    </row>
    <row r="1776" spans="1:6" x14ac:dyDescent="0.3">
      <c r="A1776" t="s">
        <v>139</v>
      </c>
      <c r="B1776" t="s">
        <v>836</v>
      </c>
      <c r="C1776" t="s">
        <v>6831</v>
      </c>
      <c r="D1776" t="e">
        <f>VLOOKUP(B1776,#REF!,3,0)</f>
        <v>#REF!</v>
      </c>
      <c r="E1776" s="63" t="s">
        <v>12044</v>
      </c>
      <c r="F1776" s="63" t="str">
        <f t="shared" ref="F1776:F1839" si="28">A1776</f>
        <v>Software Licenses</v>
      </c>
    </row>
    <row r="1777" spans="1:6" x14ac:dyDescent="0.3">
      <c r="A1777" t="s">
        <v>139</v>
      </c>
      <c r="B1777" t="s">
        <v>841</v>
      </c>
      <c r="C1777" t="s">
        <v>6832</v>
      </c>
      <c r="D1777" t="e">
        <f>VLOOKUP(B1777,#REF!,3,0)</f>
        <v>#REF!</v>
      </c>
      <c r="E1777" s="63" t="s">
        <v>12044</v>
      </c>
      <c r="F1777" s="63" t="str">
        <f t="shared" si="28"/>
        <v>Software Licenses</v>
      </c>
    </row>
    <row r="1778" spans="1:6" x14ac:dyDescent="0.3">
      <c r="A1778" t="s">
        <v>139</v>
      </c>
      <c r="B1778" t="s">
        <v>839</v>
      </c>
      <c r="C1778" t="s">
        <v>6833</v>
      </c>
      <c r="D1778" t="e">
        <f>VLOOKUP(B1778,#REF!,3,0)</f>
        <v>#REF!</v>
      </c>
      <c r="E1778" s="63" t="s">
        <v>12044</v>
      </c>
      <c r="F1778" s="63" t="str">
        <f t="shared" si="28"/>
        <v>Software Licenses</v>
      </c>
    </row>
    <row r="1779" spans="1:6" x14ac:dyDescent="0.3">
      <c r="A1779" t="s">
        <v>170</v>
      </c>
      <c r="B1779" t="s">
        <v>176</v>
      </c>
      <c r="C1779" t="s">
        <v>6834</v>
      </c>
      <c r="D1779" t="e">
        <f>VLOOKUP(B1779,#REF!,3,0)</f>
        <v>#REF!</v>
      </c>
      <c r="E1779" s="63" t="s">
        <v>12044</v>
      </c>
      <c r="F1779" s="63" t="str">
        <f t="shared" si="28"/>
        <v>Online Services</v>
      </c>
    </row>
    <row r="1780" spans="1:6" x14ac:dyDescent="0.3">
      <c r="A1780" t="s">
        <v>170</v>
      </c>
      <c r="B1780" t="s">
        <v>172</v>
      </c>
      <c r="C1780" t="s">
        <v>6835</v>
      </c>
      <c r="D1780" t="e">
        <f>VLOOKUP(B1780,#REF!,3,0)</f>
        <v>#REF!</v>
      </c>
      <c r="E1780" s="63" t="s">
        <v>12044</v>
      </c>
      <c r="F1780" s="63" t="str">
        <f t="shared" si="28"/>
        <v>Online Services</v>
      </c>
    </row>
    <row r="1781" spans="1:6" x14ac:dyDescent="0.3">
      <c r="A1781" t="s">
        <v>170</v>
      </c>
      <c r="B1781" t="s">
        <v>6836</v>
      </c>
      <c r="C1781" t="s">
        <v>6837</v>
      </c>
      <c r="D1781" t="e">
        <f>VLOOKUP(B1781,#REF!,3,0)</f>
        <v>#REF!</v>
      </c>
      <c r="E1781" s="63" t="s">
        <v>12044</v>
      </c>
      <c r="F1781" s="63" t="str">
        <f t="shared" si="28"/>
        <v>Online Services</v>
      </c>
    </row>
    <row r="1782" spans="1:6" x14ac:dyDescent="0.3">
      <c r="A1782" t="s">
        <v>5897</v>
      </c>
      <c r="B1782" t="s">
        <v>6838</v>
      </c>
      <c r="C1782" t="s">
        <v>6839</v>
      </c>
      <c r="D1782" t="e">
        <f>VLOOKUP(B1782,#REF!,3,0)</f>
        <v>#REF!</v>
      </c>
      <c r="E1782" s="63" t="s">
        <v>12044</v>
      </c>
      <c r="F1782" s="63" t="str">
        <f t="shared" si="28"/>
        <v>NON-SPECIFIC</v>
      </c>
    </row>
    <row r="1783" spans="1:6" x14ac:dyDescent="0.3">
      <c r="A1783" t="s">
        <v>139</v>
      </c>
      <c r="B1783" t="s">
        <v>1459</v>
      </c>
      <c r="C1783" t="s">
        <v>6840</v>
      </c>
      <c r="D1783" t="e">
        <f>VLOOKUP(B1783,#REF!,3,0)</f>
        <v>#REF!</v>
      </c>
      <c r="E1783" s="63" t="s">
        <v>12044</v>
      </c>
      <c r="F1783" s="63" t="str">
        <f t="shared" si="28"/>
        <v>Software Licenses</v>
      </c>
    </row>
    <row r="1784" spans="1:6" x14ac:dyDescent="0.3">
      <c r="A1784" t="s">
        <v>139</v>
      </c>
      <c r="B1784" t="s">
        <v>1460</v>
      </c>
      <c r="C1784" t="s">
        <v>6841</v>
      </c>
      <c r="D1784" t="e">
        <f>VLOOKUP(B1784,#REF!,3,0)</f>
        <v>#REF!</v>
      </c>
      <c r="E1784" s="63" t="s">
        <v>12044</v>
      </c>
      <c r="F1784" s="63" t="str">
        <f t="shared" si="28"/>
        <v>Software Licenses</v>
      </c>
    </row>
    <row r="1785" spans="1:6" x14ac:dyDescent="0.3">
      <c r="A1785" t="s">
        <v>139</v>
      </c>
      <c r="B1785" t="s">
        <v>1469</v>
      </c>
      <c r="C1785" t="s">
        <v>6842</v>
      </c>
      <c r="D1785" t="e">
        <f>VLOOKUP(B1785,#REF!,3,0)</f>
        <v>#REF!</v>
      </c>
      <c r="E1785" s="63" t="s">
        <v>12044</v>
      </c>
      <c r="F1785" s="63" t="str">
        <f t="shared" si="28"/>
        <v>Software Licenses</v>
      </c>
    </row>
    <row r="1786" spans="1:6" x14ac:dyDescent="0.3">
      <c r="A1786" t="s">
        <v>139</v>
      </c>
      <c r="B1786" t="s">
        <v>1470</v>
      </c>
      <c r="C1786" t="s">
        <v>6843</v>
      </c>
      <c r="D1786" t="e">
        <f>VLOOKUP(B1786,#REF!,3,0)</f>
        <v>#REF!</v>
      </c>
      <c r="E1786" s="63" t="s">
        <v>12044</v>
      </c>
      <c r="F1786" s="63" t="str">
        <f t="shared" si="28"/>
        <v>Software Licenses</v>
      </c>
    </row>
    <row r="1787" spans="1:6" x14ac:dyDescent="0.3">
      <c r="A1787" t="s">
        <v>139</v>
      </c>
      <c r="B1787" t="s">
        <v>1461</v>
      </c>
      <c r="C1787" t="s">
        <v>6844</v>
      </c>
      <c r="D1787" t="e">
        <f>VLOOKUP(B1787,#REF!,3,0)</f>
        <v>#REF!</v>
      </c>
      <c r="E1787" s="63" t="s">
        <v>12044</v>
      </c>
      <c r="F1787" s="63" t="str">
        <f t="shared" si="28"/>
        <v>Software Licenses</v>
      </c>
    </row>
    <row r="1788" spans="1:6" x14ac:dyDescent="0.3">
      <c r="A1788" t="s">
        <v>139</v>
      </c>
      <c r="B1788" t="s">
        <v>1462</v>
      </c>
      <c r="C1788" t="s">
        <v>6845</v>
      </c>
      <c r="D1788" t="e">
        <f>VLOOKUP(B1788,#REF!,3,0)</f>
        <v>#REF!</v>
      </c>
      <c r="E1788" s="63" t="s">
        <v>12044</v>
      </c>
      <c r="F1788" s="63" t="str">
        <f t="shared" si="28"/>
        <v>Software Licenses</v>
      </c>
    </row>
    <row r="1789" spans="1:6" x14ac:dyDescent="0.3">
      <c r="A1789" t="s">
        <v>139</v>
      </c>
      <c r="B1789" t="s">
        <v>1471</v>
      </c>
      <c r="C1789" t="s">
        <v>6846</v>
      </c>
      <c r="D1789" t="e">
        <f>VLOOKUP(B1789,#REF!,3,0)</f>
        <v>#REF!</v>
      </c>
      <c r="E1789" s="63" t="s">
        <v>12044</v>
      </c>
      <c r="F1789" s="63" t="str">
        <f t="shared" si="28"/>
        <v>Software Licenses</v>
      </c>
    </row>
    <row r="1790" spans="1:6" x14ac:dyDescent="0.3">
      <c r="A1790" t="s">
        <v>139</v>
      </c>
      <c r="B1790" t="s">
        <v>1472</v>
      </c>
      <c r="C1790" t="s">
        <v>6847</v>
      </c>
      <c r="D1790" t="e">
        <f>VLOOKUP(B1790,#REF!,3,0)</f>
        <v>#REF!</v>
      </c>
      <c r="E1790" s="63" t="s">
        <v>12044</v>
      </c>
      <c r="F1790" s="63" t="str">
        <f t="shared" si="28"/>
        <v>Software Licenses</v>
      </c>
    </row>
    <row r="1791" spans="1:6" x14ac:dyDescent="0.3">
      <c r="A1791" t="s">
        <v>139</v>
      </c>
      <c r="B1791" t="s">
        <v>1463</v>
      </c>
      <c r="C1791" t="s">
        <v>6848</v>
      </c>
      <c r="D1791" t="e">
        <f>VLOOKUP(B1791,#REF!,3,0)</f>
        <v>#REF!</v>
      </c>
      <c r="E1791" s="63" t="s">
        <v>12044</v>
      </c>
      <c r="F1791" s="63" t="str">
        <f t="shared" si="28"/>
        <v>Software Licenses</v>
      </c>
    </row>
    <row r="1792" spans="1:6" x14ac:dyDescent="0.3">
      <c r="A1792" t="s">
        <v>139</v>
      </c>
      <c r="B1792" t="s">
        <v>1464</v>
      </c>
      <c r="C1792" t="s">
        <v>6849</v>
      </c>
      <c r="D1792" t="e">
        <f>VLOOKUP(B1792,#REF!,3,0)</f>
        <v>#REF!</v>
      </c>
      <c r="E1792" s="63" t="s">
        <v>12044</v>
      </c>
      <c r="F1792" s="63" t="str">
        <f t="shared" si="28"/>
        <v>Software Licenses</v>
      </c>
    </row>
    <row r="1793" spans="1:6" x14ac:dyDescent="0.3">
      <c r="A1793" t="s">
        <v>139</v>
      </c>
      <c r="B1793" t="s">
        <v>1473</v>
      </c>
      <c r="C1793" t="s">
        <v>6850</v>
      </c>
      <c r="D1793" t="e">
        <f>VLOOKUP(B1793,#REF!,3,0)</f>
        <v>#REF!</v>
      </c>
      <c r="E1793" s="63" t="s">
        <v>12044</v>
      </c>
      <c r="F1793" s="63" t="str">
        <f t="shared" si="28"/>
        <v>Software Licenses</v>
      </c>
    </row>
    <row r="1794" spans="1:6" x14ac:dyDescent="0.3">
      <c r="A1794" t="s">
        <v>139</v>
      </c>
      <c r="B1794" t="s">
        <v>1474</v>
      </c>
      <c r="C1794" t="s">
        <v>6851</v>
      </c>
      <c r="D1794" t="e">
        <f>VLOOKUP(B1794,#REF!,3,0)</f>
        <v>#REF!</v>
      </c>
      <c r="E1794" s="63" t="s">
        <v>12044</v>
      </c>
      <c r="F1794" s="63" t="str">
        <f t="shared" si="28"/>
        <v>Software Licenses</v>
      </c>
    </row>
    <row r="1795" spans="1:6" x14ac:dyDescent="0.3">
      <c r="A1795" t="s">
        <v>139</v>
      </c>
      <c r="B1795" t="s">
        <v>1465</v>
      </c>
      <c r="C1795" t="s">
        <v>6852</v>
      </c>
      <c r="D1795" t="e">
        <f>VLOOKUP(B1795,#REF!,3,0)</f>
        <v>#REF!</v>
      </c>
      <c r="E1795" s="63" t="s">
        <v>12044</v>
      </c>
      <c r="F1795" s="63" t="str">
        <f t="shared" si="28"/>
        <v>Software Licenses</v>
      </c>
    </row>
    <row r="1796" spans="1:6" x14ac:dyDescent="0.3">
      <c r="A1796" t="s">
        <v>139</v>
      </c>
      <c r="B1796" t="s">
        <v>1466</v>
      </c>
      <c r="C1796" t="s">
        <v>6853</v>
      </c>
      <c r="D1796" t="e">
        <f>VLOOKUP(B1796,#REF!,3,0)</f>
        <v>#REF!</v>
      </c>
      <c r="E1796" s="63" t="s">
        <v>12044</v>
      </c>
      <c r="F1796" s="63" t="str">
        <f t="shared" si="28"/>
        <v>Software Licenses</v>
      </c>
    </row>
    <row r="1797" spans="1:6" x14ac:dyDescent="0.3">
      <c r="A1797" t="s">
        <v>139</v>
      </c>
      <c r="B1797" t="s">
        <v>1475</v>
      </c>
      <c r="C1797" t="s">
        <v>6854</v>
      </c>
      <c r="D1797" t="e">
        <f>VLOOKUP(B1797,#REF!,3,0)</f>
        <v>#REF!</v>
      </c>
      <c r="E1797" s="63" t="s">
        <v>12044</v>
      </c>
      <c r="F1797" s="63" t="str">
        <f t="shared" si="28"/>
        <v>Software Licenses</v>
      </c>
    </row>
    <row r="1798" spans="1:6" x14ac:dyDescent="0.3">
      <c r="A1798" t="s">
        <v>139</v>
      </c>
      <c r="B1798" t="s">
        <v>1476</v>
      </c>
      <c r="C1798" t="s">
        <v>6855</v>
      </c>
      <c r="D1798" t="e">
        <f>VLOOKUP(B1798,#REF!,3,0)</f>
        <v>#REF!</v>
      </c>
      <c r="E1798" s="63" t="s">
        <v>12044</v>
      </c>
      <c r="F1798" s="63" t="str">
        <f t="shared" si="28"/>
        <v>Software Licenses</v>
      </c>
    </row>
    <row r="1799" spans="1:6" x14ac:dyDescent="0.3">
      <c r="A1799" t="s">
        <v>139</v>
      </c>
      <c r="B1799" t="s">
        <v>1467</v>
      </c>
      <c r="C1799" t="s">
        <v>6856</v>
      </c>
      <c r="D1799" t="e">
        <f>VLOOKUP(B1799,#REF!,3,0)</f>
        <v>#REF!</v>
      </c>
      <c r="E1799" s="63" t="s">
        <v>12044</v>
      </c>
      <c r="F1799" s="63" t="str">
        <f t="shared" si="28"/>
        <v>Software Licenses</v>
      </c>
    </row>
    <row r="1800" spans="1:6" x14ac:dyDescent="0.3">
      <c r="A1800" t="s">
        <v>139</v>
      </c>
      <c r="B1800" t="s">
        <v>1468</v>
      </c>
      <c r="C1800" t="s">
        <v>6857</v>
      </c>
      <c r="D1800" t="e">
        <f>VLOOKUP(B1800,#REF!,3,0)</f>
        <v>#REF!</v>
      </c>
      <c r="E1800" s="63" t="s">
        <v>12044</v>
      </c>
      <c r="F1800" s="63" t="str">
        <f t="shared" si="28"/>
        <v>Software Licenses</v>
      </c>
    </row>
    <row r="1801" spans="1:6" x14ac:dyDescent="0.3">
      <c r="A1801" t="s">
        <v>139</v>
      </c>
      <c r="B1801" t="s">
        <v>1477</v>
      </c>
      <c r="C1801" t="s">
        <v>6858</v>
      </c>
      <c r="D1801" t="e">
        <f>VLOOKUP(B1801,#REF!,3,0)</f>
        <v>#REF!</v>
      </c>
      <c r="E1801" s="63" t="s">
        <v>12044</v>
      </c>
      <c r="F1801" s="63" t="str">
        <f t="shared" si="28"/>
        <v>Software Licenses</v>
      </c>
    </row>
    <row r="1802" spans="1:6" x14ac:dyDescent="0.3">
      <c r="A1802" t="s">
        <v>139</v>
      </c>
      <c r="B1802" t="s">
        <v>1478</v>
      </c>
      <c r="C1802" t="s">
        <v>6859</v>
      </c>
      <c r="D1802" t="e">
        <f>VLOOKUP(B1802,#REF!,3,0)</f>
        <v>#REF!</v>
      </c>
      <c r="E1802" s="63" t="s">
        <v>12044</v>
      </c>
      <c r="F1802" s="63" t="str">
        <f t="shared" si="28"/>
        <v>Software Licenses</v>
      </c>
    </row>
    <row r="1803" spans="1:6" x14ac:dyDescent="0.3">
      <c r="A1803" t="s">
        <v>139</v>
      </c>
      <c r="B1803" t="s">
        <v>1479</v>
      </c>
      <c r="C1803" t="s">
        <v>6860</v>
      </c>
      <c r="D1803" t="e">
        <f>VLOOKUP(B1803,#REF!,3,0)</f>
        <v>#REF!</v>
      </c>
      <c r="E1803" s="63" t="s">
        <v>12044</v>
      </c>
      <c r="F1803" s="63" t="str">
        <f t="shared" si="28"/>
        <v>Software Licenses</v>
      </c>
    </row>
    <row r="1804" spans="1:6" x14ac:dyDescent="0.3">
      <c r="A1804" t="s">
        <v>139</v>
      </c>
      <c r="B1804" t="s">
        <v>1484</v>
      </c>
      <c r="C1804" t="s">
        <v>6861</v>
      </c>
      <c r="D1804" t="e">
        <f>VLOOKUP(B1804,#REF!,3,0)</f>
        <v>#REF!</v>
      </c>
      <c r="E1804" s="63" t="s">
        <v>12044</v>
      </c>
      <c r="F1804" s="63" t="str">
        <f t="shared" si="28"/>
        <v>Software Licenses</v>
      </c>
    </row>
    <row r="1805" spans="1:6" x14ac:dyDescent="0.3">
      <c r="A1805" t="s">
        <v>139</v>
      </c>
      <c r="B1805" t="s">
        <v>1480</v>
      </c>
      <c r="C1805" t="s">
        <v>6862</v>
      </c>
      <c r="D1805" t="e">
        <f>VLOOKUP(B1805,#REF!,3,0)</f>
        <v>#REF!</v>
      </c>
      <c r="E1805" s="63" t="s">
        <v>12044</v>
      </c>
      <c r="F1805" s="63" t="str">
        <f t="shared" si="28"/>
        <v>Software Licenses</v>
      </c>
    </row>
    <row r="1806" spans="1:6" x14ac:dyDescent="0.3">
      <c r="A1806" t="s">
        <v>139</v>
      </c>
      <c r="B1806" t="s">
        <v>1485</v>
      </c>
      <c r="C1806" t="s">
        <v>6863</v>
      </c>
      <c r="D1806" t="e">
        <f>VLOOKUP(B1806,#REF!,3,0)</f>
        <v>#REF!</v>
      </c>
      <c r="E1806" s="63" t="s">
        <v>12044</v>
      </c>
      <c r="F1806" s="63" t="str">
        <f t="shared" si="28"/>
        <v>Software Licenses</v>
      </c>
    </row>
    <row r="1807" spans="1:6" x14ac:dyDescent="0.3">
      <c r="A1807" t="s">
        <v>139</v>
      </c>
      <c r="B1807" t="s">
        <v>1481</v>
      </c>
      <c r="C1807" t="s">
        <v>6864</v>
      </c>
      <c r="D1807" t="e">
        <f>VLOOKUP(B1807,#REF!,3,0)</f>
        <v>#REF!</v>
      </c>
      <c r="E1807" s="63" t="s">
        <v>12044</v>
      </c>
      <c r="F1807" s="63" t="str">
        <f t="shared" si="28"/>
        <v>Software Licenses</v>
      </c>
    </row>
    <row r="1808" spans="1:6" x14ac:dyDescent="0.3">
      <c r="A1808" t="s">
        <v>139</v>
      </c>
      <c r="B1808" t="s">
        <v>1486</v>
      </c>
      <c r="C1808" t="s">
        <v>6865</v>
      </c>
      <c r="D1808" t="e">
        <f>VLOOKUP(B1808,#REF!,3,0)</f>
        <v>#REF!</v>
      </c>
      <c r="E1808" s="63" t="s">
        <v>12044</v>
      </c>
      <c r="F1808" s="63" t="str">
        <f t="shared" si="28"/>
        <v>Software Licenses</v>
      </c>
    </row>
    <row r="1809" spans="1:6" x14ac:dyDescent="0.3">
      <c r="A1809" t="s">
        <v>139</v>
      </c>
      <c r="B1809" t="s">
        <v>1482</v>
      </c>
      <c r="C1809" t="s">
        <v>6866</v>
      </c>
      <c r="D1809" t="e">
        <f>VLOOKUP(B1809,#REF!,3,0)</f>
        <v>#REF!</v>
      </c>
      <c r="E1809" s="63" t="s">
        <v>12044</v>
      </c>
      <c r="F1809" s="63" t="str">
        <f t="shared" si="28"/>
        <v>Software Licenses</v>
      </c>
    </row>
    <row r="1810" spans="1:6" x14ac:dyDescent="0.3">
      <c r="A1810" t="s">
        <v>139</v>
      </c>
      <c r="B1810" t="s">
        <v>1487</v>
      </c>
      <c r="C1810" t="s">
        <v>6867</v>
      </c>
      <c r="D1810" t="e">
        <f>VLOOKUP(B1810,#REF!,3,0)</f>
        <v>#REF!</v>
      </c>
      <c r="E1810" s="63" t="s">
        <v>12044</v>
      </c>
      <c r="F1810" s="63" t="str">
        <f t="shared" si="28"/>
        <v>Software Licenses</v>
      </c>
    </row>
    <row r="1811" spans="1:6" x14ac:dyDescent="0.3">
      <c r="A1811" t="s">
        <v>139</v>
      </c>
      <c r="B1811" t="s">
        <v>1483</v>
      </c>
      <c r="C1811" t="s">
        <v>6868</v>
      </c>
      <c r="D1811" t="e">
        <f>VLOOKUP(B1811,#REF!,3,0)</f>
        <v>#REF!</v>
      </c>
      <c r="E1811" s="63" t="s">
        <v>12044</v>
      </c>
      <c r="F1811" s="63" t="str">
        <f t="shared" si="28"/>
        <v>Software Licenses</v>
      </c>
    </row>
    <row r="1812" spans="1:6" x14ac:dyDescent="0.3">
      <c r="A1812" t="s">
        <v>139</v>
      </c>
      <c r="B1812" t="s">
        <v>1488</v>
      </c>
      <c r="C1812" t="s">
        <v>6869</v>
      </c>
      <c r="D1812" t="e">
        <f>VLOOKUP(B1812,#REF!,3,0)</f>
        <v>#REF!</v>
      </c>
      <c r="E1812" s="63" t="s">
        <v>12044</v>
      </c>
      <c r="F1812" s="63" t="str">
        <f t="shared" si="28"/>
        <v>Software Licenses</v>
      </c>
    </row>
    <row r="1813" spans="1:6" x14ac:dyDescent="0.3">
      <c r="A1813" t="s">
        <v>139</v>
      </c>
      <c r="B1813" t="s">
        <v>1031</v>
      </c>
      <c r="C1813" t="s">
        <v>6870</v>
      </c>
      <c r="D1813" t="e">
        <f>VLOOKUP(B1813,#REF!,3,0)</f>
        <v>#REF!</v>
      </c>
      <c r="E1813" s="63" t="s">
        <v>12044</v>
      </c>
      <c r="F1813" s="63" t="str">
        <f t="shared" si="28"/>
        <v>Software Licenses</v>
      </c>
    </row>
    <row r="1814" spans="1:6" x14ac:dyDescent="0.3">
      <c r="A1814" t="s">
        <v>139</v>
      </c>
      <c r="B1814" t="s">
        <v>1036</v>
      </c>
      <c r="C1814" t="s">
        <v>6871</v>
      </c>
      <c r="D1814" t="e">
        <f>VLOOKUP(B1814,#REF!,3,0)</f>
        <v>#REF!</v>
      </c>
      <c r="E1814" s="63" t="s">
        <v>12044</v>
      </c>
      <c r="F1814" s="63" t="str">
        <f t="shared" si="28"/>
        <v>Software Licenses</v>
      </c>
    </row>
    <row r="1815" spans="1:6" x14ac:dyDescent="0.3">
      <c r="A1815" t="s">
        <v>139</v>
      </c>
      <c r="B1815" t="s">
        <v>1030</v>
      </c>
      <c r="C1815" t="s">
        <v>6872</v>
      </c>
      <c r="D1815" t="e">
        <f>VLOOKUP(B1815,#REF!,3,0)</f>
        <v>#REF!</v>
      </c>
      <c r="E1815" s="63" t="s">
        <v>12044</v>
      </c>
      <c r="F1815" s="63" t="str">
        <f t="shared" si="28"/>
        <v>Software Licenses</v>
      </c>
    </row>
    <row r="1816" spans="1:6" x14ac:dyDescent="0.3">
      <c r="A1816" t="s">
        <v>139</v>
      </c>
      <c r="B1816" t="s">
        <v>1035</v>
      </c>
      <c r="C1816" t="s">
        <v>6873</v>
      </c>
      <c r="D1816" t="e">
        <f>VLOOKUP(B1816,#REF!,3,0)</f>
        <v>#REF!</v>
      </c>
      <c r="E1816" s="63" t="s">
        <v>12044</v>
      </c>
      <c r="F1816" s="63" t="str">
        <f t="shared" si="28"/>
        <v>Software Licenses</v>
      </c>
    </row>
    <row r="1817" spans="1:6" x14ac:dyDescent="0.3">
      <c r="A1817" t="s">
        <v>139</v>
      </c>
      <c r="B1817" t="s">
        <v>1038</v>
      </c>
      <c r="C1817" t="s">
        <v>6874</v>
      </c>
      <c r="D1817" t="e">
        <f>VLOOKUP(B1817,#REF!,3,0)</f>
        <v>#REF!</v>
      </c>
      <c r="E1817" s="63" t="s">
        <v>12044</v>
      </c>
      <c r="F1817" s="63" t="str">
        <f t="shared" si="28"/>
        <v>Software Licenses</v>
      </c>
    </row>
    <row r="1818" spans="1:6" x14ac:dyDescent="0.3">
      <c r="A1818" t="s">
        <v>139</v>
      </c>
      <c r="B1818" t="s">
        <v>1039</v>
      </c>
      <c r="C1818" t="s">
        <v>6875</v>
      </c>
      <c r="D1818" t="e">
        <f>VLOOKUP(B1818,#REF!,3,0)</f>
        <v>#REF!</v>
      </c>
      <c r="E1818" s="63" t="s">
        <v>12044</v>
      </c>
      <c r="F1818" s="63" t="str">
        <f t="shared" si="28"/>
        <v>Software Licenses</v>
      </c>
    </row>
    <row r="1819" spans="1:6" x14ac:dyDescent="0.3">
      <c r="A1819" t="s">
        <v>139</v>
      </c>
      <c r="B1819" t="s">
        <v>1034</v>
      </c>
      <c r="C1819" t="s">
        <v>6876</v>
      </c>
      <c r="D1819" t="e">
        <f>VLOOKUP(B1819,#REF!,3,0)</f>
        <v>#REF!</v>
      </c>
      <c r="E1819" s="63" t="s">
        <v>12044</v>
      </c>
      <c r="F1819" s="63" t="str">
        <f t="shared" si="28"/>
        <v>Software Licenses</v>
      </c>
    </row>
    <row r="1820" spans="1:6" x14ac:dyDescent="0.3">
      <c r="A1820" t="s">
        <v>139</v>
      </c>
      <c r="B1820" t="s">
        <v>1032</v>
      </c>
      <c r="C1820" t="s">
        <v>6877</v>
      </c>
      <c r="D1820" t="e">
        <f>VLOOKUP(B1820,#REF!,3,0)</f>
        <v>#REF!</v>
      </c>
      <c r="E1820" s="63" t="s">
        <v>12044</v>
      </c>
      <c r="F1820" s="63" t="str">
        <f t="shared" si="28"/>
        <v>Software Licenses</v>
      </c>
    </row>
    <row r="1821" spans="1:6" x14ac:dyDescent="0.3">
      <c r="A1821" t="s">
        <v>139</v>
      </c>
      <c r="B1821" t="s">
        <v>1037</v>
      </c>
      <c r="C1821" t="s">
        <v>6878</v>
      </c>
      <c r="D1821" t="e">
        <f>VLOOKUP(B1821,#REF!,3,0)</f>
        <v>#REF!</v>
      </c>
      <c r="E1821" s="63" t="s">
        <v>12044</v>
      </c>
      <c r="F1821" s="63" t="str">
        <f t="shared" si="28"/>
        <v>Software Licenses</v>
      </c>
    </row>
    <row r="1822" spans="1:6" x14ac:dyDescent="0.3">
      <c r="A1822" t="s">
        <v>139</v>
      </c>
      <c r="B1822" t="s">
        <v>1033</v>
      </c>
      <c r="C1822" t="s">
        <v>6879</v>
      </c>
      <c r="D1822" t="e">
        <f>VLOOKUP(B1822,#REF!,3,0)</f>
        <v>#REF!</v>
      </c>
      <c r="E1822" s="63" t="s">
        <v>12044</v>
      </c>
      <c r="F1822" s="63" t="str">
        <f t="shared" si="28"/>
        <v>Software Licenses</v>
      </c>
    </row>
    <row r="1823" spans="1:6" x14ac:dyDescent="0.3">
      <c r="A1823" t="s">
        <v>139</v>
      </c>
      <c r="B1823" t="s">
        <v>962</v>
      </c>
      <c r="C1823" t="s">
        <v>6880</v>
      </c>
      <c r="D1823" t="e">
        <f>VLOOKUP(B1823,#REF!,3,0)</f>
        <v>#REF!</v>
      </c>
      <c r="E1823" s="63" t="s">
        <v>12044</v>
      </c>
      <c r="F1823" s="63" t="str">
        <f t="shared" si="28"/>
        <v>Software Licenses</v>
      </c>
    </row>
    <row r="1824" spans="1:6" x14ac:dyDescent="0.3">
      <c r="A1824" t="s">
        <v>139</v>
      </c>
      <c r="B1824" t="s">
        <v>963</v>
      </c>
      <c r="C1824" t="s">
        <v>6881</v>
      </c>
      <c r="D1824" t="e">
        <f>VLOOKUP(B1824,#REF!,3,0)</f>
        <v>#REF!</v>
      </c>
      <c r="E1824" s="63" t="s">
        <v>12044</v>
      </c>
      <c r="F1824" s="63" t="str">
        <f t="shared" si="28"/>
        <v>Software Licenses</v>
      </c>
    </row>
    <row r="1825" spans="1:6" x14ac:dyDescent="0.3">
      <c r="A1825" t="s">
        <v>139</v>
      </c>
      <c r="B1825" t="s">
        <v>972</v>
      </c>
      <c r="C1825" t="s">
        <v>6882</v>
      </c>
      <c r="D1825" t="e">
        <f>VLOOKUP(B1825,#REF!,3,0)</f>
        <v>#REF!</v>
      </c>
      <c r="E1825" s="63" t="s">
        <v>12044</v>
      </c>
      <c r="F1825" s="63" t="str">
        <f t="shared" si="28"/>
        <v>Software Licenses</v>
      </c>
    </row>
    <row r="1826" spans="1:6" x14ac:dyDescent="0.3">
      <c r="A1826" t="s">
        <v>139</v>
      </c>
      <c r="B1826" t="s">
        <v>973</v>
      </c>
      <c r="C1826" t="s">
        <v>6883</v>
      </c>
      <c r="D1826" t="e">
        <f>VLOOKUP(B1826,#REF!,3,0)</f>
        <v>#REF!</v>
      </c>
      <c r="E1826" s="63" t="s">
        <v>12044</v>
      </c>
      <c r="F1826" s="63" t="str">
        <f t="shared" si="28"/>
        <v>Software Licenses</v>
      </c>
    </row>
    <row r="1827" spans="1:6" x14ac:dyDescent="0.3">
      <c r="A1827" t="s">
        <v>139</v>
      </c>
      <c r="B1827" t="s">
        <v>958</v>
      </c>
      <c r="C1827" t="s">
        <v>6884</v>
      </c>
      <c r="D1827" t="e">
        <f>VLOOKUP(B1827,#REF!,3,0)</f>
        <v>#REF!</v>
      </c>
      <c r="E1827" s="63" t="s">
        <v>12044</v>
      </c>
      <c r="F1827" s="63" t="str">
        <f t="shared" si="28"/>
        <v>Software Licenses</v>
      </c>
    </row>
    <row r="1828" spans="1:6" x14ac:dyDescent="0.3">
      <c r="A1828" t="s">
        <v>139</v>
      </c>
      <c r="B1828" t="s">
        <v>959</v>
      </c>
      <c r="C1828" t="s">
        <v>6885</v>
      </c>
      <c r="D1828" t="e">
        <f>VLOOKUP(B1828,#REF!,3,0)</f>
        <v>#REF!</v>
      </c>
      <c r="E1828" s="63" t="s">
        <v>12044</v>
      </c>
      <c r="F1828" s="63" t="str">
        <f t="shared" si="28"/>
        <v>Software Licenses</v>
      </c>
    </row>
    <row r="1829" spans="1:6" x14ac:dyDescent="0.3">
      <c r="A1829" t="s">
        <v>139</v>
      </c>
      <c r="B1829" t="s">
        <v>968</v>
      </c>
      <c r="C1829" t="s">
        <v>6886</v>
      </c>
      <c r="D1829" t="e">
        <f>VLOOKUP(B1829,#REF!,3,0)</f>
        <v>#REF!</v>
      </c>
      <c r="E1829" s="63" t="s">
        <v>12044</v>
      </c>
      <c r="F1829" s="63" t="str">
        <f t="shared" si="28"/>
        <v>Software Licenses</v>
      </c>
    </row>
    <row r="1830" spans="1:6" x14ac:dyDescent="0.3">
      <c r="A1830" t="s">
        <v>139</v>
      </c>
      <c r="B1830" t="s">
        <v>969</v>
      </c>
      <c r="C1830" t="s">
        <v>6887</v>
      </c>
      <c r="D1830" t="e">
        <f>VLOOKUP(B1830,#REF!,3,0)</f>
        <v>#REF!</v>
      </c>
      <c r="E1830" s="63" t="s">
        <v>12044</v>
      </c>
      <c r="F1830" s="63" t="str">
        <f t="shared" si="28"/>
        <v>Software Licenses</v>
      </c>
    </row>
    <row r="1831" spans="1:6" x14ac:dyDescent="0.3">
      <c r="A1831" t="s">
        <v>139</v>
      </c>
      <c r="B1831" t="s">
        <v>960</v>
      </c>
      <c r="C1831" t="s">
        <v>6888</v>
      </c>
      <c r="D1831" t="e">
        <f>VLOOKUP(B1831,#REF!,3,0)</f>
        <v>#REF!</v>
      </c>
      <c r="E1831" s="63" t="s">
        <v>12044</v>
      </c>
      <c r="F1831" s="63" t="str">
        <f t="shared" si="28"/>
        <v>Software Licenses</v>
      </c>
    </row>
    <row r="1832" spans="1:6" x14ac:dyDescent="0.3">
      <c r="A1832" t="s">
        <v>139</v>
      </c>
      <c r="B1832" t="s">
        <v>961</v>
      </c>
      <c r="C1832" t="s">
        <v>6889</v>
      </c>
      <c r="D1832" t="e">
        <f>VLOOKUP(B1832,#REF!,3,0)</f>
        <v>#REF!</v>
      </c>
      <c r="E1832" s="63" t="s">
        <v>12044</v>
      </c>
      <c r="F1832" s="63" t="str">
        <f t="shared" si="28"/>
        <v>Software Licenses</v>
      </c>
    </row>
    <row r="1833" spans="1:6" x14ac:dyDescent="0.3">
      <c r="A1833" t="s">
        <v>139</v>
      </c>
      <c r="B1833" t="s">
        <v>970</v>
      </c>
      <c r="C1833" t="s">
        <v>6890</v>
      </c>
      <c r="D1833" t="e">
        <f>VLOOKUP(B1833,#REF!,3,0)</f>
        <v>#REF!</v>
      </c>
      <c r="E1833" s="63" t="s">
        <v>12044</v>
      </c>
      <c r="F1833" s="63" t="str">
        <f t="shared" si="28"/>
        <v>Software Licenses</v>
      </c>
    </row>
    <row r="1834" spans="1:6" x14ac:dyDescent="0.3">
      <c r="A1834" t="s">
        <v>139</v>
      </c>
      <c r="B1834" t="s">
        <v>971</v>
      </c>
      <c r="C1834" t="s">
        <v>6891</v>
      </c>
      <c r="D1834" t="e">
        <f>VLOOKUP(B1834,#REF!,3,0)</f>
        <v>#REF!</v>
      </c>
      <c r="E1834" s="63" t="s">
        <v>12044</v>
      </c>
      <c r="F1834" s="63" t="str">
        <f t="shared" si="28"/>
        <v>Software Licenses</v>
      </c>
    </row>
    <row r="1835" spans="1:6" x14ac:dyDescent="0.3">
      <c r="A1835" t="s">
        <v>139</v>
      </c>
      <c r="B1835" t="s">
        <v>966</v>
      </c>
      <c r="C1835" t="s">
        <v>6892</v>
      </c>
      <c r="D1835" t="e">
        <f>VLOOKUP(B1835,#REF!,3,0)</f>
        <v>#REF!</v>
      </c>
      <c r="E1835" s="63" t="s">
        <v>12044</v>
      </c>
      <c r="F1835" s="63" t="str">
        <f t="shared" si="28"/>
        <v>Software Licenses</v>
      </c>
    </row>
    <row r="1836" spans="1:6" x14ac:dyDescent="0.3">
      <c r="A1836" t="s">
        <v>139</v>
      </c>
      <c r="B1836" t="s">
        <v>967</v>
      </c>
      <c r="C1836" t="s">
        <v>6893</v>
      </c>
      <c r="D1836" t="e">
        <f>VLOOKUP(B1836,#REF!,3,0)</f>
        <v>#REF!</v>
      </c>
      <c r="E1836" s="63" t="s">
        <v>12044</v>
      </c>
      <c r="F1836" s="63" t="str">
        <f t="shared" si="28"/>
        <v>Software Licenses</v>
      </c>
    </row>
    <row r="1837" spans="1:6" x14ac:dyDescent="0.3">
      <c r="A1837" t="s">
        <v>139</v>
      </c>
      <c r="B1837" t="s">
        <v>976</v>
      </c>
      <c r="C1837" t="s">
        <v>6894</v>
      </c>
      <c r="D1837" t="e">
        <f>VLOOKUP(B1837,#REF!,3,0)</f>
        <v>#REF!</v>
      </c>
      <c r="E1837" s="63" t="s">
        <v>12044</v>
      </c>
      <c r="F1837" s="63" t="str">
        <f t="shared" si="28"/>
        <v>Software Licenses</v>
      </c>
    </row>
    <row r="1838" spans="1:6" x14ac:dyDescent="0.3">
      <c r="A1838" t="s">
        <v>139</v>
      </c>
      <c r="B1838" t="s">
        <v>977</v>
      </c>
      <c r="C1838" t="s">
        <v>6895</v>
      </c>
      <c r="D1838" t="e">
        <f>VLOOKUP(B1838,#REF!,3,0)</f>
        <v>#REF!</v>
      </c>
      <c r="E1838" s="63" t="s">
        <v>12044</v>
      </c>
      <c r="F1838" s="63" t="str">
        <f t="shared" si="28"/>
        <v>Software Licenses</v>
      </c>
    </row>
    <row r="1839" spans="1:6" x14ac:dyDescent="0.3">
      <c r="A1839" t="s">
        <v>139</v>
      </c>
      <c r="B1839" t="s">
        <v>964</v>
      </c>
      <c r="C1839" t="s">
        <v>6896</v>
      </c>
      <c r="D1839" t="e">
        <f>VLOOKUP(B1839,#REF!,3,0)</f>
        <v>#REF!</v>
      </c>
      <c r="E1839" s="63" t="s">
        <v>12044</v>
      </c>
      <c r="F1839" s="63" t="str">
        <f t="shared" si="28"/>
        <v>Software Licenses</v>
      </c>
    </row>
    <row r="1840" spans="1:6" x14ac:dyDescent="0.3">
      <c r="A1840" t="s">
        <v>139</v>
      </c>
      <c r="B1840" t="s">
        <v>965</v>
      </c>
      <c r="C1840" t="s">
        <v>6897</v>
      </c>
      <c r="D1840" t="e">
        <f>VLOOKUP(B1840,#REF!,3,0)</f>
        <v>#REF!</v>
      </c>
      <c r="E1840" s="63" t="s">
        <v>12044</v>
      </c>
      <c r="F1840" s="63" t="str">
        <f t="shared" ref="F1840:F1903" si="29">A1840</f>
        <v>Software Licenses</v>
      </c>
    </row>
    <row r="1841" spans="1:6" x14ac:dyDescent="0.3">
      <c r="A1841" t="s">
        <v>139</v>
      </c>
      <c r="B1841" t="s">
        <v>974</v>
      </c>
      <c r="C1841" t="s">
        <v>6898</v>
      </c>
      <c r="D1841" t="e">
        <f>VLOOKUP(B1841,#REF!,3,0)</f>
        <v>#REF!</v>
      </c>
      <c r="E1841" s="63" t="s">
        <v>12044</v>
      </c>
      <c r="F1841" s="63" t="str">
        <f t="shared" si="29"/>
        <v>Software Licenses</v>
      </c>
    </row>
    <row r="1842" spans="1:6" x14ac:dyDescent="0.3">
      <c r="A1842" t="s">
        <v>139</v>
      </c>
      <c r="B1842" t="s">
        <v>975</v>
      </c>
      <c r="C1842" t="s">
        <v>6899</v>
      </c>
      <c r="D1842" t="e">
        <f>VLOOKUP(B1842,#REF!,3,0)</f>
        <v>#REF!</v>
      </c>
      <c r="E1842" s="63" t="s">
        <v>12044</v>
      </c>
      <c r="F1842" s="63" t="str">
        <f t="shared" si="29"/>
        <v>Software Licenses</v>
      </c>
    </row>
    <row r="1843" spans="1:6" x14ac:dyDescent="0.3">
      <c r="A1843" t="s">
        <v>139</v>
      </c>
      <c r="B1843" t="s">
        <v>432</v>
      </c>
      <c r="C1843" t="s">
        <v>6900</v>
      </c>
      <c r="D1843" t="e">
        <f>VLOOKUP(B1843,#REF!,3,0)</f>
        <v>#REF!</v>
      </c>
      <c r="E1843" s="63" t="s">
        <v>12044</v>
      </c>
      <c r="F1843" s="63" t="str">
        <f t="shared" si="29"/>
        <v>Software Licenses</v>
      </c>
    </row>
    <row r="1844" spans="1:6" x14ac:dyDescent="0.3">
      <c r="A1844" t="s">
        <v>139</v>
      </c>
      <c r="B1844" t="s">
        <v>434</v>
      </c>
      <c r="C1844" t="s">
        <v>6901</v>
      </c>
      <c r="D1844" t="e">
        <f>VLOOKUP(B1844,#REF!,3,0)</f>
        <v>#REF!</v>
      </c>
      <c r="E1844" s="63" t="s">
        <v>12044</v>
      </c>
      <c r="F1844" s="63" t="str">
        <f t="shared" si="29"/>
        <v>Software Licenses</v>
      </c>
    </row>
    <row r="1845" spans="1:6" x14ac:dyDescent="0.3">
      <c r="A1845" t="s">
        <v>139</v>
      </c>
      <c r="B1845" t="s">
        <v>461</v>
      </c>
      <c r="C1845" t="s">
        <v>6902</v>
      </c>
      <c r="D1845" t="e">
        <f>VLOOKUP(B1845,#REF!,3,0)</f>
        <v>#REF!</v>
      </c>
      <c r="E1845" s="63" t="s">
        <v>12044</v>
      </c>
      <c r="F1845" s="63" t="str">
        <f t="shared" si="29"/>
        <v>Software Licenses</v>
      </c>
    </row>
    <row r="1846" spans="1:6" x14ac:dyDescent="0.3">
      <c r="A1846" t="s">
        <v>139</v>
      </c>
      <c r="B1846" t="s">
        <v>462</v>
      </c>
      <c r="C1846" t="s">
        <v>6903</v>
      </c>
      <c r="D1846" t="e">
        <f>VLOOKUP(B1846,#REF!,3,0)</f>
        <v>#REF!</v>
      </c>
      <c r="E1846" s="63" t="s">
        <v>12044</v>
      </c>
      <c r="F1846" s="63" t="str">
        <f t="shared" si="29"/>
        <v>Software Licenses</v>
      </c>
    </row>
    <row r="1847" spans="1:6" x14ac:dyDescent="0.3">
      <c r="A1847" t="s">
        <v>139</v>
      </c>
      <c r="B1847" t="s">
        <v>453</v>
      </c>
      <c r="C1847" t="s">
        <v>6904</v>
      </c>
      <c r="D1847" t="e">
        <f>VLOOKUP(B1847,#REF!,3,0)</f>
        <v>#REF!</v>
      </c>
      <c r="E1847" s="63" t="s">
        <v>12044</v>
      </c>
      <c r="F1847" s="63" t="str">
        <f t="shared" si="29"/>
        <v>Software Licenses</v>
      </c>
    </row>
    <row r="1848" spans="1:6" x14ac:dyDescent="0.3">
      <c r="A1848" t="s">
        <v>139</v>
      </c>
      <c r="B1848" t="s">
        <v>454</v>
      </c>
      <c r="C1848" t="s">
        <v>6905</v>
      </c>
      <c r="D1848" t="e">
        <f>VLOOKUP(B1848,#REF!,3,0)</f>
        <v>#REF!</v>
      </c>
      <c r="E1848" s="63" t="s">
        <v>12044</v>
      </c>
      <c r="F1848" s="63" t="str">
        <f t="shared" si="29"/>
        <v>Software Licenses</v>
      </c>
    </row>
    <row r="1849" spans="1:6" x14ac:dyDescent="0.3">
      <c r="A1849" t="s">
        <v>139</v>
      </c>
      <c r="B1849" t="s">
        <v>437</v>
      </c>
      <c r="C1849" t="s">
        <v>6906</v>
      </c>
      <c r="D1849" t="e">
        <f>VLOOKUP(B1849,#REF!,3,0)</f>
        <v>#REF!</v>
      </c>
      <c r="E1849" s="63" t="s">
        <v>12044</v>
      </c>
      <c r="F1849" s="63" t="str">
        <f t="shared" si="29"/>
        <v>Software Licenses</v>
      </c>
    </row>
    <row r="1850" spans="1:6" x14ac:dyDescent="0.3">
      <c r="A1850" t="s">
        <v>139</v>
      </c>
      <c r="B1850" t="s">
        <v>438</v>
      </c>
      <c r="C1850" t="s">
        <v>6907</v>
      </c>
      <c r="D1850" t="e">
        <f>VLOOKUP(B1850,#REF!,3,0)</f>
        <v>#REF!</v>
      </c>
      <c r="E1850" s="63" t="s">
        <v>12044</v>
      </c>
      <c r="F1850" s="63" t="str">
        <f t="shared" si="29"/>
        <v>Software Licenses</v>
      </c>
    </row>
    <row r="1851" spans="1:6" x14ac:dyDescent="0.3">
      <c r="A1851" t="s">
        <v>139</v>
      </c>
      <c r="B1851" t="s">
        <v>465</v>
      </c>
      <c r="C1851" t="s">
        <v>6908</v>
      </c>
      <c r="D1851" t="e">
        <f>VLOOKUP(B1851,#REF!,3,0)</f>
        <v>#REF!</v>
      </c>
      <c r="E1851" s="63" t="s">
        <v>12044</v>
      </c>
      <c r="F1851" s="63" t="str">
        <f t="shared" si="29"/>
        <v>Software Licenses</v>
      </c>
    </row>
    <row r="1852" spans="1:6" x14ac:dyDescent="0.3">
      <c r="A1852" t="s">
        <v>139</v>
      </c>
      <c r="B1852" t="s">
        <v>466</v>
      </c>
      <c r="C1852" t="s">
        <v>6909</v>
      </c>
      <c r="D1852" t="e">
        <f>VLOOKUP(B1852,#REF!,3,0)</f>
        <v>#REF!</v>
      </c>
      <c r="E1852" s="63" t="s">
        <v>12044</v>
      </c>
      <c r="F1852" s="63" t="str">
        <f t="shared" si="29"/>
        <v>Software Licenses</v>
      </c>
    </row>
    <row r="1853" spans="1:6" x14ac:dyDescent="0.3">
      <c r="A1853" t="s">
        <v>139</v>
      </c>
      <c r="B1853" t="s">
        <v>441</v>
      </c>
      <c r="C1853" t="s">
        <v>6910</v>
      </c>
      <c r="D1853" t="e">
        <f>VLOOKUP(B1853,#REF!,3,0)</f>
        <v>#REF!</v>
      </c>
      <c r="E1853" s="63" t="s">
        <v>12044</v>
      </c>
      <c r="F1853" s="63" t="str">
        <f t="shared" si="29"/>
        <v>Software Licenses</v>
      </c>
    </row>
    <row r="1854" spans="1:6" x14ac:dyDescent="0.3">
      <c r="A1854" t="s">
        <v>139</v>
      </c>
      <c r="B1854" t="s">
        <v>442</v>
      </c>
      <c r="C1854" t="s">
        <v>6911</v>
      </c>
      <c r="D1854" t="e">
        <f>VLOOKUP(B1854,#REF!,3,0)</f>
        <v>#REF!</v>
      </c>
      <c r="E1854" s="63" t="s">
        <v>12044</v>
      </c>
      <c r="F1854" s="63" t="str">
        <f t="shared" si="29"/>
        <v>Software Licenses</v>
      </c>
    </row>
    <row r="1855" spans="1:6" x14ac:dyDescent="0.3">
      <c r="A1855" t="s">
        <v>139</v>
      </c>
      <c r="B1855" t="s">
        <v>469</v>
      </c>
      <c r="C1855" t="s">
        <v>6912</v>
      </c>
      <c r="D1855" t="e">
        <f>VLOOKUP(B1855,#REF!,3,0)</f>
        <v>#REF!</v>
      </c>
      <c r="E1855" s="63" t="s">
        <v>12044</v>
      </c>
      <c r="F1855" s="63" t="str">
        <f t="shared" si="29"/>
        <v>Software Licenses</v>
      </c>
    </row>
    <row r="1856" spans="1:6" x14ac:dyDescent="0.3">
      <c r="A1856" t="s">
        <v>139</v>
      </c>
      <c r="B1856" t="s">
        <v>470</v>
      </c>
      <c r="C1856" t="s">
        <v>6913</v>
      </c>
      <c r="D1856" t="e">
        <f>VLOOKUP(B1856,#REF!,3,0)</f>
        <v>#REF!</v>
      </c>
      <c r="E1856" s="63" t="s">
        <v>12044</v>
      </c>
      <c r="F1856" s="63" t="str">
        <f t="shared" si="29"/>
        <v>Software Licenses</v>
      </c>
    </row>
    <row r="1857" spans="1:6" x14ac:dyDescent="0.3">
      <c r="A1857" t="s">
        <v>139</v>
      </c>
      <c r="B1857" t="s">
        <v>445</v>
      </c>
      <c r="C1857" t="s">
        <v>6914</v>
      </c>
      <c r="D1857" t="e">
        <f>VLOOKUP(B1857,#REF!,3,0)</f>
        <v>#REF!</v>
      </c>
      <c r="E1857" s="63" t="s">
        <v>12044</v>
      </c>
      <c r="F1857" s="63" t="str">
        <f t="shared" si="29"/>
        <v>Software Licenses</v>
      </c>
    </row>
    <row r="1858" spans="1:6" x14ac:dyDescent="0.3">
      <c r="A1858" t="s">
        <v>139</v>
      </c>
      <c r="B1858" t="s">
        <v>446</v>
      </c>
      <c r="C1858" t="s">
        <v>6915</v>
      </c>
      <c r="D1858" t="e">
        <f>VLOOKUP(B1858,#REF!,3,0)</f>
        <v>#REF!</v>
      </c>
      <c r="E1858" s="63" t="s">
        <v>12044</v>
      </c>
      <c r="F1858" s="63" t="str">
        <f t="shared" si="29"/>
        <v>Software Licenses</v>
      </c>
    </row>
    <row r="1859" spans="1:6" x14ac:dyDescent="0.3">
      <c r="A1859" t="s">
        <v>139</v>
      </c>
      <c r="B1859" t="s">
        <v>473</v>
      </c>
      <c r="C1859" t="s">
        <v>6916</v>
      </c>
      <c r="D1859" t="e">
        <f>VLOOKUP(B1859,#REF!,3,0)</f>
        <v>#REF!</v>
      </c>
      <c r="E1859" s="63" t="s">
        <v>12044</v>
      </c>
      <c r="F1859" s="63" t="str">
        <f t="shared" si="29"/>
        <v>Software Licenses</v>
      </c>
    </row>
    <row r="1860" spans="1:6" x14ac:dyDescent="0.3">
      <c r="A1860" t="s">
        <v>139</v>
      </c>
      <c r="B1860" t="s">
        <v>474</v>
      </c>
      <c r="C1860" t="s">
        <v>6917</v>
      </c>
      <c r="D1860" t="e">
        <f>VLOOKUP(B1860,#REF!,3,0)</f>
        <v>#REF!</v>
      </c>
      <c r="E1860" s="63" t="s">
        <v>12044</v>
      </c>
      <c r="F1860" s="63" t="str">
        <f t="shared" si="29"/>
        <v>Software Licenses</v>
      </c>
    </row>
    <row r="1861" spans="1:6" x14ac:dyDescent="0.3">
      <c r="A1861" t="s">
        <v>139</v>
      </c>
      <c r="B1861" t="s">
        <v>449</v>
      </c>
      <c r="C1861" t="s">
        <v>6918</v>
      </c>
      <c r="D1861" t="e">
        <f>VLOOKUP(B1861,#REF!,3,0)</f>
        <v>#REF!</v>
      </c>
      <c r="E1861" s="63" t="s">
        <v>12044</v>
      </c>
      <c r="F1861" s="63" t="str">
        <f t="shared" si="29"/>
        <v>Software Licenses</v>
      </c>
    </row>
    <row r="1862" spans="1:6" x14ac:dyDescent="0.3">
      <c r="A1862" t="s">
        <v>139</v>
      </c>
      <c r="B1862" t="s">
        <v>450</v>
      </c>
      <c r="C1862" t="s">
        <v>6919</v>
      </c>
      <c r="D1862" t="e">
        <f>VLOOKUP(B1862,#REF!,3,0)</f>
        <v>#REF!</v>
      </c>
      <c r="E1862" s="63" t="s">
        <v>12044</v>
      </c>
      <c r="F1862" s="63" t="str">
        <f t="shared" si="29"/>
        <v>Software Licenses</v>
      </c>
    </row>
    <row r="1863" spans="1:6" x14ac:dyDescent="0.3">
      <c r="A1863" t="s">
        <v>139</v>
      </c>
      <c r="B1863" t="s">
        <v>477</v>
      </c>
      <c r="C1863" t="s">
        <v>6920</v>
      </c>
      <c r="D1863" t="e">
        <f>VLOOKUP(B1863,#REF!,3,0)</f>
        <v>#REF!</v>
      </c>
      <c r="E1863" s="63" t="s">
        <v>12044</v>
      </c>
      <c r="F1863" s="63" t="str">
        <f t="shared" si="29"/>
        <v>Software Licenses</v>
      </c>
    </row>
    <row r="1864" spans="1:6" x14ac:dyDescent="0.3">
      <c r="A1864" t="s">
        <v>139</v>
      </c>
      <c r="B1864" t="s">
        <v>478</v>
      </c>
      <c r="C1864" t="s">
        <v>6921</v>
      </c>
      <c r="D1864" t="e">
        <f>VLOOKUP(B1864,#REF!,3,0)</f>
        <v>#REF!</v>
      </c>
      <c r="E1864" s="63" t="s">
        <v>12044</v>
      </c>
      <c r="F1864" s="63" t="str">
        <f t="shared" si="29"/>
        <v>Software Licenses</v>
      </c>
    </row>
    <row r="1865" spans="1:6" x14ac:dyDescent="0.3">
      <c r="A1865" t="s">
        <v>139</v>
      </c>
      <c r="B1865" t="s">
        <v>457</v>
      </c>
      <c r="C1865" t="s">
        <v>6922</v>
      </c>
      <c r="D1865" t="e">
        <f>VLOOKUP(B1865,#REF!,3,0)</f>
        <v>#REF!</v>
      </c>
      <c r="E1865" s="63" t="s">
        <v>12044</v>
      </c>
      <c r="F1865" s="63" t="str">
        <f t="shared" si="29"/>
        <v>Software Licenses</v>
      </c>
    </row>
    <row r="1866" spans="1:6" x14ac:dyDescent="0.3">
      <c r="A1866" t="s">
        <v>139</v>
      </c>
      <c r="B1866" t="s">
        <v>458</v>
      </c>
      <c r="C1866" t="s">
        <v>6923</v>
      </c>
      <c r="D1866" t="e">
        <f>VLOOKUP(B1866,#REF!,3,0)</f>
        <v>#REF!</v>
      </c>
      <c r="E1866" s="63" t="s">
        <v>12044</v>
      </c>
      <c r="F1866" s="63" t="str">
        <f t="shared" si="29"/>
        <v>Software Licenses</v>
      </c>
    </row>
    <row r="1867" spans="1:6" x14ac:dyDescent="0.3">
      <c r="A1867" t="s">
        <v>139</v>
      </c>
      <c r="B1867" t="s">
        <v>435</v>
      </c>
      <c r="C1867" t="s">
        <v>6924</v>
      </c>
      <c r="D1867" t="e">
        <f>VLOOKUP(B1867,#REF!,3,0)</f>
        <v>#REF!</v>
      </c>
      <c r="E1867" s="63" t="s">
        <v>12044</v>
      </c>
      <c r="F1867" s="63" t="str">
        <f t="shared" si="29"/>
        <v>Software Licenses</v>
      </c>
    </row>
    <row r="1868" spans="1:6" x14ac:dyDescent="0.3">
      <c r="A1868" t="s">
        <v>139</v>
      </c>
      <c r="B1868" t="s">
        <v>436</v>
      </c>
      <c r="C1868" t="s">
        <v>6925</v>
      </c>
      <c r="D1868" t="e">
        <f>VLOOKUP(B1868,#REF!,3,0)</f>
        <v>#REF!</v>
      </c>
      <c r="E1868" s="63" t="s">
        <v>12044</v>
      </c>
      <c r="F1868" s="63" t="str">
        <f t="shared" si="29"/>
        <v>Software Licenses</v>
      </c>
    </row>
    <row r="1869" spans="1:6" x14ac:dyDescent="0.3">
      <c r="A1869" t="s">
        <v>139</v>
      </c>
      <c r="B1869" t="s">
        <v>463</v>
      </c>
      <c r="C1869" t="s">
        <v>6926</v>
      </c>
      <c r="D1869" t="e">
        <f>VLOOKUP(B1869,#REF!,3,0)</f>
        <v>#REF!</v>
      </c>
      <c r="E1869" s="63" t="s">
        <v>12044</v>
      </c>
      <c r="F1869" s="63" t="str">
        <f t="shared" si="29"/>
        <v>Software Licenses</v>
      </c>
    </row>
    <row r="1870" spans="1:6" x14ac:dyDescent="0.3">
      <c r="A1870" t="s">
        <v>139</v>
      </c>
      <c r="B1870" t="s">
        <v>464</v>
      </c>
      <c r="C1870" t="s">
        <v>6927</v>
      </c>
      <c r="D1870" t="e">
        <f>VLOOKUP(B1870,#REF!,3,0)</f>
        <v>#REF!</v>
      </c>
      <c r="E1870" s="63" t="s">
        <v>12044</v>
      </c>
      <c r="F1870" s="63" t="str">
        <f t="shared" si="29"/>
        <v>Software Licenses</v>
      </c>
    </row>
    <row r="1871" spans="1:6" x14ac:dyDescent="0.3">
      <c r="A1871" t="s">
        <v>139</v>
      </c>
      <c r="B1871" t="s">
        <v>455</v>
      </c>
      <c r="C1871" t="s">
        <v>6928</v>
      </c>
      <c r="D1871" t="e">
        <f>VLOOKUP(B1871,#REF!,3,0)</f>
        <v>#REF!</v>
      </c>
      <c r="E1871" s="63" t="s">
        <v>12044</v>
      </c>
      <c r="F1871" s="63" t="str">
        <f t="shared" si="29"/>
        <v>Software Licenses</v>
      </c>
    </row>
    <row r="1872" spans="1:6" x14ac:dyDescent="0.3">
      <c r="A1872" t="s">
        <v>139</v>
      </c>
      <c r="B1872" t="s">
        <v>456</v>
      </c>
      <c r="C1872" t="s">
        <v>6929</v>
      </c>
      <c r="D1872" t="e">
        <f>VLOOKUP(B1872,#REF!,3,0)</f>
        <v>#REF!</v>
      </c>
      <c r="E1872" s="63" t="s">
        <v>12044</v>
      </c>
      <c r="F1872" s="63" t="str">
        <f t="shared" si="29"/>
        <v>Software Licenses</v>
      </c>
    </row>
    <row r="1873" spans="1:6" x14ac:dyDescent="0.3">
      <c r="A1873" t="s">
        <v>139</v>
      </c>
      <c r="B1873" t="s">
        <v>439</v>
      </c>
      <c r="C1873" t="s">
        <v>6930</v>
      </c>
      <c r="D1873" t="e">
        <f>VLOOKUP(B1873,#REF!,3,0)</f>
        <v>#REF!</v>
      </c>
      <c r="E1873" s="63" t="s">
        <v>12044</v>
      </c>
      <c r="F1873" s="63" t="str">
        <f t="shared" si="29"/>
        <v>Software Licenses</v>
      </c>
    </row>
    <row r="1874" spans="1:6" x14ac:dyDescent="0.3">
      <c r="A1874" t="s">
        <v>139</v>
      </c>
      <c r="B1874" t="s">
        <v>440</v>
      </c>
      <c r="C1874" t="s">
        <v>6931</v>
      </c>
      <c r="D1874" t="e">
        <f>VLOOKUP(B1874,#REF!,3,0)</f>
        <v>#REF!</v>
      </c>
      <c r="E1874" s="63" t="s">
        <v>12044</v>
      </c>
      <c r="F1874" s="63" t="str">
        <f t="shared" si="29"/>
        <v>Software Licenses</v>
      </c>
    </row>
    <row r="1875" spans="1:6" x14ac:dyDescent="0.3">
      <c r="A1875" t="s">
        <v>139</v>
      </c>
      <c r="B1875" t="s">
        <v>467</v>
      </c>
      <c r="C1875" t="s">
        <v>6932</v>
      </c>
      <c r="D1875" t="e">
        <f>VLOOKUP(B1875,#REF!,3,0)</f>
        <v>#REF!</v>
      </c>
      <c r="E1875" s="63" t="s">
        <v>12044</v>
      </c>
      <c r="F1875" s="63" t="str">
        <f t="shared" si="29"/>
        <v>Software Licenses</v>
      </c>
    </row>
    <row r="1876" spans="1:6" x14ac:dyDescent="0.3">
      <c r="A1876" t="s">
        <v>139</v>
      </c>
      <c r="B1876" t="s">
        <v>468</v>
      </c>
      <c r="C1876" t="s">
        <v>6933</v>
      </c>
      <c r="D1876" t="e">
        <f>VLOOKUP(B1876,#REF!,3,0)</f>
        <v>#REF!</v>
      </c>
      <c r="E1876" s="63" t="s">
        <v>12044</v>
      </c>
      <c r="F1876" s="63" t="str">
        <f t="shared" si="29"/>
        <v>Software Licenses</v>
      </c>
    </row>
    <row r="1877" spans="1:6" x14ac:dyDescent="0.3">
      <c r="A1877" t="s">
        <v>139</v>
      </c>
      <c r="B1877" t="s">
        <v>443</v>
      </c>
      <c r="C1877" t="s">
        <v>6934</v>
      </c>
      <c r="D1877" t="e">
        <f>VLOOKUP(B1877,#REF!,3,0)</f>
        <v>#REF!</v>
      </c>
      <c r="E1877" s="63" t="s">
        <v>12044</v>
      </c>
      <c r="F1877" s="63" t="str">
        <f t="shared" si="29"/>
        <v>Software Licenses</v>
      </c>
    </row>
    <row r="1878" spans="1:6" x14ac:dyDescent="0.3">
      <c r="A1878" t="s">
        <v>139</v>
      </c>
      <c r="B1878" t="s">
        <v>444</v>
      </c>
      <c r="C1878" t="s">
        <v>6935</v>
      </c>
      <c r="D1878" t="e">
        <f>VLOOKUP(B1878,#REF!,3,0)</f>
        <v>#REF!</v>
      </c>
      <c r="E1878" s="63" t="s">
        <v>12044</v>
      </c>
      <c r="F1878" s="63" t="str">
        <f t="shared" si="29"/>
        <v>Software Licenses</v>
      </c>
    </row>
    <row r="1879" spans="1:6" x14ac:dyDescent="0.3">
      <c r="A1879" t="s">
        <v>139</v>
      </c>
      <c r="B1879" t="s">
        <v>471</v>
      </c>
      <c r="C1879" t="s">
        <v>6936</v>
      </c>
      <c r="D1879" t="e">
        <f>VLOOKUP(B1879,#REF!,3,0)</f>
        <v>#REF!</v>
      </c>
      <c r="E1879" s="63" t="s">
        <v>12044</v>
      </c>
      <c r="F1879" s="63" t="str">
        <f t="shared" si="29"/>
        <v>Software Licenses</v>
      </c>
    </row>
    <row r="1880" spans="1:6" x14ac:dyDescent="0.3">
      <c r="A1880" t="s">
        <v>139</v>
      </c>
      <c r="B1880" t="s">
        <v>472</v>
      </c>
      <c r="C1880" t="s">
        <v>6937</v>
      </c>
      <c r="D1880" t="e">
        <f>VLOOKUP(B1880,#REF!,3,0)</f>
        <v>#REF!</v>
      </c>
      <c r="E1880" s="63" t="s">
        <v>12044</v>
      </c>
      <c r="F1880" s="63" t="str">
        <f t="shared" si="29"/>
        <v>Software Licenses</v>
      </c>
    </row>
    <row r="1881" spans="1:6" x14ac:dyDescent="0.3">
      <c r="A1881" t="s">
        <v>139</v>
      </c>
      <c r="B1881" t="s">
        <v>447</v>
      </c>
      <c r="C1881" t="s">
        <v>6938</v>
      </c>
      <c r="D1881" t="e">
        <f>VLOOKUP(B1881,#REF!,3,0)</f>
        <v>#REF!</v>
      </c>
      <c r="E1881" s="63" t="s">
        <v>12044</v>
      </c>
      <c r="F1881" s="63" t="str">
        <f t="shared" si="29"/>
        <v>Software Licenses</v>
      </c>
    </row>
    <row r="1882" spans="1:6" x14ac:dyDescent="0.3">
      <c r="A1882" t="s">
        <v>139</v>
      </c>
      <c r="B1882" t="s">
        <v>448</v>
      </c>
      <c r="C1882" t="s">
        <v>6939</v>
      </c>
      <c r="D1882" t="e">
        <f>VLOOKUP(B1882,#REF!,3,0)</f>
        <v>#REF!</v>
      </c>
      <c r="E1882" s="63" t="s">
        <v>12044</v>
      </c>
      <c r="F1882" s="63" t="str">
        <f t="shared" si="29"/>
        <v>Software Licenses</v>
      </c>
    </row>
    <row r="1883" spans="1:6" x14ac:dyDescent="0.3">
      <c r="A1883" t="s">
        <v>139</v>
      </c>
      <c r="B1883" t="s">
        <v>475</v>
      </c>
      <c r="C1883" t="s">
        <v>6940</v>
      </c>
      <c r="D1883" t="e">
        <f>VLOOKUP(B1883,#REF!,3,0)</f>
        <v>#REF!</v>
      </c>
      <c r="E1883" s="63" t="s">
        <v>12044</v>
      </c>
      <c r="F1883" s="63" t="str">
        <f t="shared" si="29"/>
        <v>Software Licenses</v>
      </c>
    </row>
    <row r="1884" spans="1:6" x14ac:dyDescent="0.3">
      <c r="A1884" t="s">
        <v>139</v>
      </c>
      <c r="B1884" t="s">
        <v>476</v>
      </c>
      <c r="C1884" t="s">
        <v>6941</v>
      </c>
      <c r="D1884" t="e">
        <f>VLOOKUP(B1884,#REF!,3,0)</f>
        <v>#REF!</v>
      </c>
      <c r="E1884" s="63" t="s">
        <v>12044</v>
      </c>
      <c r="F1884" s="63" t="str">
        <f t="shared" si="29"/>
        <v>Software Licenses</v>
      </c>
    </row>
    <row r="1885" spans="1:6" x14ac:dyDescent="0.3">
      <c r="A1885" t="s">
        <v>139</v>
      </c>
      <c r="B1885" t="s">
        <v>451</v>
      </c>
      <c r="C1885" t="s">
        <v>6942</v>
      </c>
      <c r="D1885" t="e">
        <f>VLOOKUP(B1885,#REF!,3,0)</f>
        <v>#REF!</v>
      </c>
      <c r="E1885" s="63" t="s">
        <v>12044</v>
      </c>
      <c r="F1885" s="63" t="str">
        <f t="shared" si="29"/>
        <v>Software Licenses</v>
      </c>
    </row>
    <row r="1886" spans="1:6" x14ac:dyDescent="0.3">
      <c r="A1886" t="s">
        <v>139</v>
      </c>
      <c r="B1886" t="s">
        <v>452</v>
      </c>
      <c r="C1886" t="s">
        <v>6943</v>
      </c>
      <c r="D1886" t="e">
        <f>VLOOKUP(B1886,#REF!,3,0)</f>
        <v>#REF!</v>
      </c>
      <c r="E1886" s="63" t="s">
        <v>12044</v>
      </c>
      <c r="F1886" s="63" t="str">
        <f t="shared" si="29"/>
        <v>Software Licenses</v>
      </c>
    </row>
    <row r="1887" spans="1:6" x14ac:dyDescent="0.3">
      <c r="A1887" t="s">
        <v>139</v>
      </c>
      <c r="B1887" t="s">
        <v>479</v>
      </c>
      <c r="C1887" t="s">
        <v>6944</v>
      </c>
      <c r="D1887" t="e">
        <f>VLOOKUP(B1887,#REF!,3,0)</f>
        <v>#REF!</v>
      </c>
      <c r="E1887" s="63" t="s">
        <v>12044</v>
      </c>
      <c r="F1887" s="63" t="str">
        <f t="shared" si="29"/>
        <v>Software Licenses</v>
      </c>
    </row>
    <row r="1888" spans="1:6" x14ac:dyDescent="0.3">
      <c r="A1888" t="s">
        <v>139</v>
      </c>
      <c r="B1888" t="s">
        <v>480</v>
      </c>
      <c r="C1888" t="s">
        <v>6945</v>
      </c>
      <c r="D1888" t="e">
        <f>VLOOKUP(B1888,#REF!,3,0)</f>
        <v>#REF!</v>
      </c>
      <c r="E1888" s="63" t="s">
        <v>12044</v>
      </c>
      <c r="F1888" s="63" t="str">
        <f t="shared" si="29"/>
        <v>Software Licenses</v>
      </c>
    </row>
    <row r="1889" spans="1:6" x14ac:dyDescent="0.3">
      <c r="A1889" t="s">
        <v>139</v>
      </c>
      <c r="B1889" t="s">
        <v>459</v>
      </c>
      <c r="C1889" t="s">
        <v>6946</v>
      </c>
      <c r="D1889" t="e">
        <f>VLOOKUP(B1889,#REF!,3,0)</f>
        <v>#REF!</v>
      </c>
      <c r="E1889" s="63" t="s">
        <v>12044</v>
      </c>
      <c r="F1889" s="63" t="str">
        <f t="shared" si="29"/>
        <v>Software Licenses</v>
      </c>
    </row>
    <row r="1890" spans="1:6" x14ac:dyDescent="0.3">
      <c r="A1890" t="s">
        <v>139</v>
      </c>
      <c r="B1890" t="s">
        <v>460</v>
      </c>
      <c r="C1890" t="s">
        <v>6947</v>
      </c>
      <c r="D1890" t="e">
        <f>VLOOKUP(B1890,#REF!,3,0)</f>
        <v>#REF!</v>
      </c>
      <c r="E1890" s="63" t="s">
        <v>12044</v>
      </c>
      <c r="F1890" s="63" t="str">
        <f t="shared" si="29"/>
        <v>Software Licenses</v>
      </c>
    </row>
    <row r="1891" spans="1:6" x14ac:dyDescent="0.3">
      <c r="A1891" t="s">
        <v>139</v>
      </c>
      <c r="B1891" t="s">
        <v>481</v>
      </c>
      <c r="C1891" t="s">
        <v>6948</v>
      </c>
      <c r="D1891" t="e">
        <f>VLOOKUP(B1891,#REF!,3,0)</f>
        <v>#REF!</v>
      </c>
      <c r="E1891" s="63" t="s">
        <v>12044</v>
      </c>
      <c r="F1891" s="63" t="str">
        <f t="shared" si="29"/>
        <v>Software Licenses</v>
      </c>
    </row>
    <row r="1892" spans="1:6" x14ac:dyDescent="0.3">
      <c r="A1892" t="s">
        <v>139</v>
      </c>
      <c r="B1892" t="s">
        <v>482</v>
      </c>
      <c r="C1892" t="s">
        <v>6949</v>
      </c>
      <c r="D1892" t="e">
        <f>VLOOKUP(B1892,#REF!,3,0)</f>
        <v>#REF!</v>
      </c>
      <c r="E1892" s="63" t="s">
        <v>12044</v>
      </c>
      <c r="F1892" s="63" t="str">
        <f t="shared" si="29"/>
        <v>Software Licenses</v>
      </c>
    </row>
    <row r="1893" spans="1:6" x14ac:dyDescent="0.3">
      <c r="A1893" t="s">
        <v>139</v>
      </c>
      <c r="B1893" t="s">
        <v>501</v>
      </c>
      <c r="C1893" t="s">
        <v>6950</v>
      </c>
      <c r="D1893" t="e">
        <f>VLOOKUP(B1893,#REF!,3,0)</f>
        <v>#REF!</v>
      </c>
      <c r="E1893" s="63" t="s">
        <v>12044</v>
      </c>
      <c r="F1893" s="63" t="str">
        <f t="shared" si="29"/>
        <v>Software Licenses</v>
      </c>
    </row>
    <row r="1894" spans="1:6" x14ac:dyDescent="0.3">
      <c r="A1894" t="s">
        <v>139</v>
      </c>
      <c r="B1894" t="s">
        <v>502</v>
      </c>
      <c r="C1894" t="s">
        <v>6951</v>
      </c>
      <c r="D1894" t="e">
        <f>VLOOKUP(B1894,#REF!,3,0)</f>
        <v>#REF!</v>
      </c>
      <c r="E1894" s="63" t="s">
        <v>12044</v>
      </c>
      <c r="F1894" s="63" t="str">
        <f t="shared" si="29"/>
        <v>Software Licenses</v>
      </c>
    </row>
    <row r="1895" spans="1:6" x14ac:dyDescent="0.3">
      <c r="A1895" t="s">
        <v>139</v>
      </c>
      <c r="B1895" t="s">
        <v>491</v>
      </c>
      <c r="C1895" t="s">
        <v>6952</v>
      </c>
      <c r="D1895" t="e">
        <f>VLOOKUP(B1895,#REF!,3,0)</f>
        <v>#REF!</v>
      </c>
      <c r="E1895" s="63" t="s">
        <v>12044</v>
      </c>
      <c r="F1895" s="63" t="str">
        <f t="shared" si="29"/>
        <v>Software Licenses</v>
      </c>
    </row>
    <row r="1896" spans="1:6" x14ac:dyDescent="0.3">
      <c r="A1896" t="s">
        <v>139</v>
      </c>
      <c r="B1896" t="s">
        <v>492</v>
      </c>
      <c r="C1896" t="s">
        <v>6953</v>
      </c>
      <c r="D1896" t="e">
        <f>VLOOKUP(B1896,#REF!,3,0)</f>
        <v>#REF!</v>
      </c>
      <c r="E1896" s="63" t="s">
        <v>12044</v>
      </c>
      <c r="F1896" s="63" t="str">
        <f t="shared" si="29"/>
        <v>Software Licenses</v>
      </c>
    </row>
    <row r="1897" spans="1:6" x14ac:dyDescent="0.3">
      <c r="A1897" t="s">
        <v>139</v>
      </c>
      <c r="B1897" t="s">
        <v>483</v>
      </c>
      <c r="C1897" t="s">
        <v>6954</v>
      </c>
      <c r="D1897" t="e">
        <f>VLOOKUP(B1897,#REF!,3,0)</f>
        <v>#REF!</v>
      </c>
      <c r="E1897" s="63" t="s">
        <v>12044</v>
      </c>
      <c r="F1897" s="63" t="str">
        <f t="shared" si="29"/>
        <v>Software Licenses</v>
      </c>
    </row>
    <row r="1898" spans="1:6" x14ac:dyDescent="0.3">
      <c r="A1898" t="s">
        <v>139</v>
      </c>
      <c r="B1898" t="s">
        <v>484</v>
      </c>
      <c r="C1898" t="s">
        <v>6955</v>
      </c>
      <c r="D1898" t="e">
        <f>VLOOKUP(B1898,#REF!,3,0)</f>
        <v>#REF!</v>
      </c>
      <c r="E1898" s="63" t="s">
        <v>12044</v>
      </c>
      <c r="F1898" s="63" t="str">
        <f t="shared" si="29"/>
        <v>Software Licenses</v>
      </c>
    </row>
    <row r="1899" spans="1:6" x14ac:dyDescent="0.3">
      <c r="A1899" t="s">
        <v>139</v>
      </c>
      <c r="B1899" t="s">
        <v>503</v>
      </c>
      <c r="C1899" t="s">
        <v>6956</v>
      </c>
      <c r="D1899" t="e">
        <f>VLOOKUP(B1899,#REF!,3,0)</f>
        <v>#REF!</v>
      </c>
      <c r="E1899" s="63" t="s">
        <v>12044</v>
      </c>
      <c r="F1899" s="63" t="str">
        <f t="shared" si="29"/>
        <v>Software Licenses</v>
      </c>
    </row>
    <row r="1900" spans="1:6" x14ac:dyDescent="0.3">
      <c r="A1900" t="s">
        <v>139</v>
      </c>
      <c r="B1900" t="s">
        <v>504</v>
      </c>
      <c r="C1900" t="s">
        <v>6957</v>
      </c>
      <c r="D1900" t="e">
        <f>VLOOKUP(B1900,#REF!,3,0)</f>
        <v>#REF!</v>
      </c>
      <c r="E1900" s="63" t="s">
        <v>12044</v>
      </c>
      <c r="F1900" s="63" t="str">
        <f t="shared" si="29"/>
        <v>Software Licenses</v>
      </c>
    </row>
    <row r="1901" spans="1:6" x14ac:dyDescent="0.3">
      <c r="A1901" t="s">
        <v>139</v>
      </c>
      <c r="B1901" t="s">
        <v>493</v>
      </c>
      <c r="C1901" t="s">
        <v>6958</v>
      </c>
      <c r="D1901" t="e">
        <f>VLOOKUP(B1901,#REF!,3,0)</f>
        <v>#REF!</v>
      </c>
      <c r="E1901" s="63" t="s">
        <v>12044</v>
      </c>
      <c r="F1901" s="63" t="str">
        <f t="shared" si="29"/>
        <v>Software Licenses</v>
      </c>
    </row>
    <row r="1902" spans="1:6" x14ac:dyDescent="0.3">
      <c r="A1902" t="s">
        <v>139</v>
      </c>
      <c r="B1902" t="s">
        <v>494</v>
      </c>
      <c r="C1902" t="s">
        <v>6959</v>
      </c>
      <c r="D1902" t="e">
        <f>VLOOKUP(B1902,#REF!,3,0)</f>
        <v>#REF!</v>
      </c>
      <c r="E1902" s="63" t="s">
        <v>12044</v>
      </c>
      <c r="F1902" s="63" t="str">
        <f t="shared" si="29"/>
        <v>Software Licenses</v>
      </c>
    </row>
    <row r="1903" spans="1:6" x14ac:dyDescent="0.3">
      <c r="A1903" t="s">
        <v>139</v>
      </c>
      <c r="B1903" t="s">
        <v>485</v>
      </c>
      <c r="C1903" t="s">
        <v>6960</v>
      </c>
      <c r="D1903" t="e">
        <f>VLOOKUP(B1903,#REF!,3,0)</f>
        <v>#REF!</v>
      </c>
      <c r="E1903" s="63" t="s">
        <v>12044</v>
      </c>
      <c r="F1903" s="63" t="str">
        <f t="shared" si="29"/>
        <v>Software Licenses</v>
      </c>
    </row>
    <row r="1904" spans="1:6" x14ac:dyDescent="0.3">
      <c r="A1904" t="s">
        <v>139</v>
      </c>
      <c r="B1904" t="s">
        <v>486</v>
      </c>
      <c r="C1904" t="s">
        <v>6961</v>
      </c>
      <c r="D1904" t="e">
        <f>VLOOKUP(B1904,#REF!,3,0)</f>
        <v>#REF!</v>
      </c>
      <c r="E1904" s="63" t="s">
        <v>12044</v>
      </c>
      <c r="F1904" s="63" t="str">
        <f t="shared" ref="F1904:F1967" si="30">A1904</f>
        <v>Software Licenses</v>
      </c>
    </row>
    <row r="1905" spans="1:6" x14ac:dyDescent="0.3">
      <c r="A1905" t="s">
        <v>139</v>
      </c>
      <c r="B1905" t="s">
        <v>505</v>
      </c>
      <c r="C1905" t="s">
        <v>6962</v>
      </c>
      <c r="D1905" t="e">
        <f>VLOOKUP(B1905,#REF!,3,0)</f>
        <v>#REF!</v>
      </c>
      <c r="E1905" s="63" t="s">
        <v>12044</v>
      </c>
      <c r="F1905" s="63" t="str">
        <f t="shared" si="30"/>
        <v>Software Licenses</v>
      </c>
    </row>
    <row r="1906" spans="1:6" x14ac:dyDescent="0.3">
      <c r="A1906" t="s">
        <v>139</v>
      </c>
      <c r="B1906" t="s">
        <v>506</v>
      </c>
      <c r="C1906" t="s">
        <v>6963</v>
      </c>
      <c r="D1906" t="e">
        <f>VLOOKUP(B1906,#REF!,3,0)</f>
        <v>#REF!</v>
      </c>
      <c r="E1906" s="63" t="s">
        <v>12044</v>
      </c>
      <c r="F1906" s="63" t="str">
        <f t="shared" si="30"/>
        <v>Software Licenses</v>
      </c>
    </row>
    <row r="1907" spans="1:6" x14ac:dyDescent="0.3">
      <c r="A1907" t="s">
        <v>139</v>
      </c>
      <c r="B1907" t="s">
        <v>495</v>
      </c>
      <c r="C1907" t="s">
        <v>6964</v>
      </c>
      <c r="D1907" t="e">
        <f>VLOOKUP(B1907,#REF!,3,0)</f>
        <v>#REF!</v>
      </c>
      <c r="E1907" s="63" t="s">
        <v>12044</v>
      </c>
      <c r="F1907" s="63" t="str">
        <f t="shared" si="30"/>
        <v>Software Licenses</v>
      </c>
    </row>
    <row r="1908" spans="1:6" x14ac:dyDescent="0.3">
      <c r="A1908" t="s">
        <v>139</v>
      </c>
      <c r="B1908" t="s">
        <v>496</v>
      </c>
      <c r="C1908" t="s">
        <v>6965</v>
      </c>
      <c r="D1908" t="e">
        <f>VLOOKUP(B1908,#REF!,3,0)</f>
        <v>#REF!</v>
      </c>
      <c r="E1908" s="63" t="s">
        <v>12044</v>
      </c>
      <c r="F1908" s="63" t="str">
        <f t="shared" si="30"/>
        <v>Software Licenses</v>
      </c>
    </row>
    <row r="1909" spans="1:6" x14ac:dyDescent="0.3">
      <c r="A1909" t="s">
        <v>139</v>
      </c>
      <c r="B1909" t="s">
        <v>487</v>
      </c>
      <c r="C1909" t="s">
        <v>6966</v>
      </c>
      <c r="D1909" t="e">
        <f>VLOOKUP(B1909,#REF!,3,0)</f>
        <v>#REF!</v>
      </c>
      <c r="E1909" s="63" t="s">
        <v>12044</v>
      </c>
      <c r="F1909" s="63" t="str">
        <f t="shared" si="30"/>
        <v>Software Licenses</v>
      </c>
    </row>
    <row r="1910" spans="1:6" x14ac:dyDescent="0.3">
      <c r="A1910" t="s">
        <v>139</v>
      </c>
      <c r="B1910" t="s">
        <v>488</v>
      </c>
      <c r="C1910" t="s">
        <v>6967</v>
      </c>
      <c r="D1910" t="e">
        <f>VLOOKUP(B1910,#REF!,3,0)</f>
        <v>#REF!</v>
      </c>
      <c r="E1910" s="63" t="s">
        <v>12044</v>
      </c>
      <c r="F1910" s="63" t="str">
        <f t="shared" si="30"/>
        <v>Software Licenses</v>
      </c>
    </row>
    <row r="1911" spans="1:6" x14ac:dyDescent="0.3">
      <c r="A1911" t="s">
        <v>139</v>
      </c>
      <c r="B1911" t="s">
        <v>507</v>
      </c>
      <c r="C1911" t="s">
        <v>6968</v>
      </c>
      <c r="D1911" t="e">
        <f>VLOOKUP(B1911,#REF!,3,0)</f>
        <v>#REF!</v>
      </c>
      <c r="E1911" s="63" t="s">
        <v>12044</v>
      </c>
      <c r="F1911" s="63" t="str">
        <f t="shared" si="30"/>
        <v>Software Licenses</v>
      </c>
    </row>
    <row r="1912" spans="1:6" x14ac:dyDescent="0.3">
      <c r="A1912" t="s">
        <v>139</v>
      </c>
      <c r="B1912" t="s">
        <v>508</v>
      </c>
      <c r="C1912" t="s">
        <v>6969</v>
      </c>
      <c r="D1912" t="e">
        <f>VLOOKUP(B1912,#REF!,3,0)</f>
        <v>#REF!</v>
      </c>
      <c r="E1912" s="63" t="s">
        <v>12044</v>
      </c>
      <c r="F1912" s="63" t="str">
        <f t="shared" si="30"/>
        <v>Software Licenses</v>
      </c>
    </row>
    <row r="1913" spans="1:6" x14ac:dyDescent="0.3">
      <c r="A1913" t="s">
        <v>139</v>
      </c>
      <c r="B1913" t="s">
        <v>497</v>
      </c>
      <c r="C1913" t="s">
        <v>6970</v>
      </c>
      <c r="D1913" t="e">
        <f>VLOOKUP(B1913,#REF!,3,0)</f>
        <v>#REF!</v>
      </c>
      <c r="E1913" s="63" t="s">
        <v>12044</v>
      </c>
      <c r="F1913" s="63" t="str">
        <f t="shared" si="30"/>
        <v>Software Licenses</v>
      </c>
    </row>
    <row r="1914" spans="1:6" x14ac:dyDescent="0.3">
      <c r="A1914" t="s">
        <v>139</v>
      </c>
      <c r="B1914" t="s">
        <v>498</v>
      </c>
      <c r="C1914" t="s">
        <v>6971</v>
      </c>
      <c r="D1914" t="e">
        <f>VLOOKUP(B1914,#REF!,3,0)</f>
        <v>#REF!</v>
      </c>
      <c r="E1914" s="63" t="s">
        <v>12044</v>
      </c>
      <c r="F1914" s="63" t="str">
        <f t="shared" si="30"/>
        <v>Software Licenses</v>
      </c>
    </row>
    <row r="1915" spans="1:6" x14ac:dyDescent="0.3">
      <c r="A1915" t="s">
        <v>139</v>
      </c>
      <c r="B1915" t="s">
        <v>489</v>
      </c>
      <c r="C1915" t="s">
        <v>6972</v>
      </c>
      <c r="D1915" t="e">
        <f>VLOOKUP(B1915,#REF!,3,0)</f>
        <v>#REF!</v>
      </c>
      <c r="E1915" s="63" t="s">
        <v>12044</v>
      </c>
      <c r="F1915" s="63" t="str">
        <f t="shared" si="30"/>
        <v>Software Licenses</v>
      </c>
    </row>
    <row r="1916" spans="1:6" x14ac:dyDescent="0.3">
      <c r="A1916" t="s">
        <v>139</v>
      </c>
      <c r="B1916" t="s">
        <v>490</v>
      </c>
      <c r="C1916" t="s">
        <v>6973</v>
      </c>
      <c r="D1916" t="e">
        <f>VLOOKUP(B1916,#REF!,3,0)</f>
        <v>#REF!</v>
      </c>
      <c r="E1916" s="63" t="s">
        <v>12044</v>
      </c>
      <c r="F1916" s="63" t="str">
        <f t="shared" si="30"/>
        <v>Software Licenses</v>
      </c>
    </row>
    <row r="1917" spans="1:6" x14ac:dyDescent="0.3">
      <c r="A1917" t="s">
        <v>139</v>
      </c>
      <c r="B1917" t="s">
        <v>509</v>
      </c>
      <c r="C1917" t="s">
        <v>6974</v>
      </c>
      <c r="D1917" t="e">
        <f>VLOOKUP(B1917,#REF!,3,0)</f>
        <v>#REF!</v>
      </c>
      <c r="E1917" s="63" t="s">
        <v>12044</v>
      </c>
      <c r="F1917" s="63" t="str">
        <f t="shared" si="30"/>
        <v>Software Licenses</v>
      </c>
    </row>
    <row r="1918" spans="1:6" x14ac:dyDescent="0.3">
      <c r="A1918" t="s">
        <v>139</v>
      </c>
      <c r="B1918" t="s">
        <v>510</v>
      </c>
      <c r="C1918" t="s">
        <v>6975</v>
      </c>
      <c r="D1918" t="e">
        <f>VLOOKUP(B1918,#REF!,3,0)</f>
        <v>#REF!</v>
      </c>
      <c r="E1918" s="63" t="s">
        <v>12044</v>
      </c>
      <c r="F1918" s="63" t="str">
        <f t="shared" si="30"/>
        <v>Software Licenses</v>
      </c>
    </row>
    <row r="1919" spans="1:6" x14ac:dyDescent="0.3">
      <c r="A1919" t="s">
        <v>139</v>
      </c>
      <c r="B1919" t="s">
        <v>499</v>
      </c>
      <c r="C1919" t="s">
        <v>6976</v>
      </c>
      <c r="D1919" t="e">
        <f>VLOOKUP(B1919,#REF!,3,0)</f>
        <v>#REF!</v>
      </c>
      <c r="E1919" s="63" t="s">
        <v>12044</v>
      </c>
      <c r="F1919" s="63" t="str">
        <f t="shared" si="30"/>
        <v>Software Licenses</v>
      </c>
    </row>
    <row r="1920" spans="1:6" x14ac:dyDescent="0.3">
      <c r="A1920" t="s">
        <v>139</v>
      </c>
      <c r="B1920" t="s">
        <v>500</v>
      </c>
      <c r="C1920" t="s">
        <v>6977</v>
      </c>
      <c r="D1920" t="e">
        <f>VLOOKUP(B1920,#REF!,3,0)</f>
        <v>#REF!</v>
      </c>
      <c r="E1920" s="63" t="s">
        <v>12044</v>
      </c>
      <c r="F1920" s="63" t="str">
        <f t="shared" si="30"/>
        <v>Software Licenses</v>
      </c>
    </row>
    <row r="1921" spans="1:6" x14ac:dyDescent="0.3">
      <c r="A1921" t="s">
        <v>139</v>
      </c>
      <c r="B1921" t="s">
        <v>978</v>
      </c>
      <c r="C1921" t="s">
        <v>6978</v>
      </c>
      <c r="D1921" t="e">
        <f>VLOOKUP(B1921,#REF!,3,0)</f>
        <v>#REF!</v>
      </c>
      <c r="E1921" s="63" t="s">
        <v>12044</v>
      </c>
      <c r="F1921" s="63" t="str">
        <f t="shared" si="30"/>
        <v>Software Licenses</v>
      </c>
    </row>
    <row r="1922" spans="1:6" x14ac:dyDescent="0.3">
      <c r="A1922" t="s">
        <v>139</v>
      </c>
      <c r="B1922" t="s">
        <v>980</v>
      </c>
      <c r="C1922" t="s">
        <v>6979</v>
      </c>
      <c r="D1922" t="e">
        <f>VLOOKUP(B1922,#REF!,3,0)</f>
        <v>#REF!</v>
      </c>
      <c r="E1922" s="63" t="s">
        <v>12044</v>
      </c>
      <c r="F1922" s="63" t="str">
        <f t="shared" si="30"/>
        <v>Software Licenses</v>
      </c>
    </row>
    <row r="1923" spans="1:6" x14ac:dyDescent="0.3">
      <c r="A1923" t="s">
        <v>139</v>
      </c>
      <c r="B1923" t="s">
        <v>982</v>
      </c>
      <c r="C1923" t="s">
        <v>6980</v>
      </c>
      <c r="D1923" t="e">
        <f>VLOOKUP(B1923,#REF!,3,0)</f>
        <v>#REF!</v>
      </c>
      <c r="E1923" s="63" t="s">
        <v>12044</v>
      </c>
      <c r="F1923" s="63" t="str">
        <f t="shared" si="30"/>
        <v>Software Licenses</v>
      </c>
    </row>
    <row r="1924" spans="1:6" x14ac:dyDescent="0.3">
      <c r="A1924" t="s">
        <v>139</v>
      </c>
      <c r="B1924" t="s">
        <v>984</v>
      </c>
      <c r="C1924" t="s">
        <v>6981</v>
      </c>
      <c r="D1924" t="e">
        <f>VLOOKUP(B1924,#REF!,3,0)</f>
        <v>#REF!</v>
      </c>
      <c r="E1924" s="63" t="s">
        <v>12044</v>
      </c>
      <c r="F1924" s="63" t="str">
        <f t="shared" si="30"/>
        <v>Software Licenses</v>
      </c>
    </row>
    <row r="1925" spans="1:6" x14ac:dyDescent="0.3">
      <c r="A1925" t="s">
        <v>139</v>
      </c>
      <c r="B1925" t="s">
        <v>986</v>
      </c>
      <c r="C1925" t="s">
        <v>6982</v>
      </c>
      <c r="D1925" t="e">
        <f>VLOOKUP(B1925,#REF!,3,0)</f>
        <v>#REF!</v>
      </c>
      <c r="E1925" s="63" t="s">
        <v>12044</v>
      </c>
      <c r="F1925" s="63" t="str">
        <f t="shared" si="30"/>
        <v>Software Licenses</v>
      </c>
    </row>
    <row r="1926" spans="1:6" x14ac:dyDescent="0.3">
      <c r="A1926" t="s">
        <v>139</v>
      </c>
      <c r="B1926" t="s">
        <v>979</v>
      </c>
      <c r="C1926" t="s">
        <v>6983</v>
      </c>
      <c r="D1926" t="e">
        <f>VLOOKUP(B1926,#REF!,3,0)</f>
        <v>#REF!</v>
      </c>
      <c r="E1926" s="63" t="s">
        <v>12044</v>
      </c>
      <c r="F1926" s="63" t="str">
        <f t="shared" si="30"/>
        <v>Software Licenses</v>
      </c>
    </row>
    <row r="1927" spans="1:6" x14ac:dyDescent="0.3">
      <c r="A1927" t="s">
        <v>139</v>
      </c>
      <c r="B1927" t="s">
        <v>981</v>
      </c>
      <c r="C1927" t="s">
        <v>6984</v>
      </c>
      <c r="D1927" t="e">
        <f>VLOOKUP(B1927,#REF!,3,0)</f>
        <v>#REF!</v>
      </c>
      <c r="E1927" s="63" t="s">
        <v>12044</v>
      </c>
      <c r="F1927" s="63" t="str">
        <f t="shared" si="30"/>
        <v>Software Licenses</v>
      </c>
    </row>
    <row r="1928" spans="1:6" x14ac:dyDescent="0.3">
      <c r="A1928" t="s">
        <v>139</v>
      </c>
      <c r="B1928" t="s">
        <v>983</v>
      </c>
      <c r="C1928" t="s">
        <v>6985</v>
      </c>
      <c r="D1928" t="e">
        <f>VLOOKUP(B1928,#REF!,3,0)</f>
        <v>#REF!</v>
      </c>
      <c r="E1928" s="63" t="s">
        <v>12044</v>
      </c>
      <c r="F1928" s="63" t="str">
        <f t="shared" si="30"/>
        <v>Software Licenses</v>
      </c>
    </row>
    <row r="1929" spans="1:6" x14ac:dyDescent="0.3">
      <c r="A1929" t="s">
        <v>139</v>
      </c>
      <c r="B1929" t="s">
        <v>985</v>
      </c>
      <c r="C1929" t="s">
        <v>6986</v>
      </c>
      <c r="D1929" t="e">
        <f>VLOOKUP(B1929,#REF!,3,0)</f>
        <v>#REF!</v>
      </c>
      <c r="E1929" s="63" t="s">
        <v>12044</v>
      </c>
      <c r="F1929" s="63" t="str">
        <f t="shared" si="30"/>
        <v>Software Licenses</v>
      </c>
    </row>
    <row r="1930" spans="1:6" x14ac:dyDescent="0.3">
      <c r="A1930" t="s">
        <v>139</v>
      </c>
      <c r="B1930" t="s">
        <v>987</v>
      </c>
      <c r="C1930" t="s">
        <v>6987</v>
      </c>
      <c r="D1930" t="e">
        <f>VLOOKUP(B1930,#REF!,3,0)</f>
        <v>#REF!</v>
      </c>
      <c r="E1930" s="63" t="s">
        <v>12044</v>
      </c>
      <c r="F1930" s="63" t="str">
        <f t="shared" si="30"/>
        <v>Software Licenses</v>
      </c>
    </row>
    <row r="1931" spans="1:6" x14ac:dyDescent="0.3">
      <c r="A1931" t="s">
        <v>139</v>
      </c>
      <c r="B1931" t="s">
        <v>988</v>
      </c>
      <c r="C1931" t="s">
        <v>6988</v>
      </c>
      <c r="D1931" t="e">
        <f>VLOOKUP(B1931,#REF!,3,0)</f>
        <v>#REF!</v>
      </c>
      <c r="E1931" s="63" t="s">
        <v>12044</v>
      </c>
      <c r="F1931" s="63" t="str">
        <f t="shared" si="30"/>
        <v>Software Licenses</v>
      </c>
    </row>
    <row r="1932" spans="1:6" x14ac:dyDescent="0.3">
      <c r="A1932" t="s">
        <v>139</v>
      </c>
      <c r="B1932" t="s">
        <v>990</v>
      </c>
      <c r="C1932" t="s">
        <v>6989</v>
      </c>
      <c r="D1932" t="e">
        <f>VLOOKUP(B1932,#REF!,3,0)</f>
        <v>#REF!</v>
      </c>
      <c r="E1932" s="63" t="s">
        <v>12044</v>
      </c>
      <c r="F1932" s="63" t="str">
        <f t="shared" si="30"/>
        <v>Software Licenses</v>
      </c>
    </row>
    <row r="1933" spans="1:6" x14ac:dyDescent="0.3">
      <c r="A1933" t="s">
        <v>139</v>
      </c>
      <c r="B1933" t="s">
        <v>992</v>
      </c>
      <c r="C1933" t="s">
        <v>6990</v>
      </c>
      <c r="D1933" t="e">
        <f>VLOOKUP(B1933,#REF!,3,0)</f>
        <v>#REF!</v>
      </c>
      <c r="E1933" s="63" t="s">
        <v>12044</v>
      </c>
      <c r="F1933" s="63" t="str">
        <f t="shared" si="30"/>
        <v>Software Licenses</v>
      </c>
    </row>
    <row r="1934" spans="1:6" x14ac:dyDescent="0.3">
      <c r="A1934" t="s">
        <v>139</v>
      </c>
      <c r="B1934" t="s">
        <v>994</v>
      </c>
      <c r="C1934" t="s">
        <v>6991</v>
      </c>
      <c r="D1934" t="e">
        <f>VLOOKUP(B1934,#REF!,3,0)</f>
        <v>#REF!</v>
      </c>
      <c r="E1934" s="63" t="s">
        <v>12044</v>
      </c>
      <c r="F1934" s="63" t="str">
        <f t="shared" si="30"/>
        <v>Software Licenses</v>
      </c>
    </row>
    <row r="1935" spans="1:6" x14ac:dyDescent="0.3">
      <c r="A1935" t="s">
        <v>139</v>
      </c>
      <c r="B1935" t="s">
        <v>996</v>
      </c>
      <c r="C1935" t="s">
        <v>6992</v>
      </c>
      <c r="D1935" t="e">
        <f>VLOOKUP(B1935,#REF!,3,0)</f>
        <v>#REF!</v>
      </c>
      <c r="E1935" s="63" t="s">
        <v>12044</v>
      </c>
      <c r="F1935" s="63" t="str">
        <f t="shared" si="30"/>
        <v>Software Licenses</v>
      </c>
    </row>
    <row r="1936" spans="1:6" x14ac:dyDescent="0.3">
      <c r="A1936" t="s">
        <v>139</v>
      </c>
      <c r="B1936" t="s">
        <v>989</v>
      </c>
      <c r="C1936" t="s">
        <v>6993</v>
      </c>
      <c r="D1936" t="e">
        <f>VLOOKUP(B1936,#REF!,3,0)</f>
        <v>#REF!</v>
      </c>
      <c r="E1936" s="63" t="s">
        <v>12044</v>
      </c>
      <c r="F1936" s="63" t="str">
        <f t="shared" si="30"/>
        <v>Software Licenses</v>
      </c>
    </row>
    <row r="1937" spans="1:6" x14ac:dyDescent="0.3">
      <c r="A1937" t="s">
        <v>139</v>
      </c>
      <c r="B1937" t="s">
        <v>991</v>
      </c>
      <c r="C1937" t="s">
        <v>6994</v>
      </c>
      <c r="D1937" t="e">
        <f>VLOOKUP(B1937,#REF!,3,0)</f>
        <v>#REF!</v>
      </c>
      <c r="E1937" s="63" t="s">
        <v>12044</v>
      </c>
      <c r="F1937" s="63" t="str">
        <f t="shared" si="30"/>
        <v>Software Licenses</v>
      </c>
    </row>
    <row r="1938" spans="1:6" x14ac:dyDescent="0.3">
      <c r="A1938" t="s">
        <v>139</v>
      </c>
      <c r="B1938" t="s">
        <v>993</v>
      </c>
      <c r="C1938" t="s">
        <v>6995</v>
      </c>
      <c r="D1938" t="e">
        <f>VLOOKUP(B1938,#REF!,3,0)</f>
        <v>#REF!</v>
      </c>
      <c r="E1938" s="63" t="s">
        <v>12044</v>
      </c>
      <c r="F1938" s="63" t="str">
        <f t="shared" si="30"/>
        <v>Software Licenses</v>
      </c>
    </row>
    <row r="1939" spans="1:6" x14ac:dyDescent="0.3">
      <c r="A1939" t="s">
        <v>139</v>
      </c>
      <c r="B1939" t="s">
        <v>995</v>
      </c>
      <c r="C1939" t="s">
        <v>6996</v>
      </c>
      <c r="D1939" t="e">
        <f>VLOOKUP(B1939,#REF!,3,0)</f>
        <v>#REF!</v>
      </c>
      <c r="E1939" s="63" t="s">
        <v>12044</v>
      </c>
      <c r="F1939" s="63" t="str">
        <f t="shared" si="30"/>
        <v>Software Licenses</v>
      </c>
    </row>
    <row r="1940" spans="1:6" x14ac:dyDescent="0.3">
      <c r="A1940" t="s">
        <v>139</v>
      </c>
      <c r="B1940" t="s">
        <v>997</v>
      </c>
      <c r="C1940" t="s">
        <v>6997</v>
      </c>
      <c r="D1940" t="e">
        <f>VLOOKUP(B1940,#REF!,3,0)</f>
        <v>#REF!</v>
      </c>
      <c r="E1940" s="63" t="s">
        <v>12044</v>
      </c>
      <c r="F1940" s="63" t="str">
        <f t="shared" si="30"/>
        <v>Software Licenses</v>
      </c>
    </row>
    <row r="1941" spans="1:6" x14ac:dyDescent="0.3">
      <c r="A1941" t="s">
        <v>139</v>
      </c>
      <c r="B1941" t="s">
        <v>1313</v>
      </c>
      <c r="C1941" t="s">
        <v>6998</v>
      </c>
      <c r="D1941" t="e">
        <f>VLOOKUP(B1941,#REF!,3,0)</f>
        <v>#REF!</v>
      </c>
      <c r="E1941" s="63" t="s">
        <v>12044</v>
      </c>
      <c r="F1941" s="63" t="str">
        <f t="shared" si="30"/>
        <v>Software Licenses</v>
      </c>
    </row>
    <row r="1942" spans="1:6" x14ac:dyDescent="0.3">
      <c r="A1942" t="s">
        <v>139</v>
      </c>
      <c r="B1942" t="s">
        <v>1318</v>
      </c>
      <c r="C1942" t="s">
        <v>6999</v>
      </c>
      <c r="D1942" t="e">
        <f>VLOOKUP(B1942,#REF!,3,0)</f>
        <v>#REF!</v>
      </c>
      <c r="E1942" s="63" t="s">
        <v>12044</v>
      </c>
      <c r="F1942" s="63" t="str">
        <f t="shared" si="30"/>
        <v>Software Licenses</v>
      </c>
    </row>
    <row r="1943" spans="1:6" x14ac:dyDescent="0.3">
      <c r="A1943" t="s">
        <v>139</v>
      </c>
      <c r="B1943" t="s">
        <v>1314</v>
      </c>
      <c r="C1943" t="s">
        <v>7000</v>
      </c>
      <c r="D1943" t="e">
        <f>VLOOKUP(B1943,#REF!,3,0)</f>
        <v>#REF!</v>
      </c>
      <c r="E1943" s="63" t="s">
        <v>12044</v>
      </c>
      <c r="F1943" s="63" t="str">
        <f t="shared" si="30"/>
        <v>Software Licenses</v>
      </c>
    </row>
    <row r="1944" spans="1:6" x14ac:dyDescent="0.3">
      <c r="A1944" t="s">
        <v>139</v>
      </c>
      <c r="B1944" t="s">
        <v>1319</v>
      </c>
      <c r="C1944" t="s">
        <v>7001</v>
      </c>
      <c r="D1944" t="e">
        <f>VLOOKUP(B1944,#REF!,3,0)</f>
        <v>#REF!</v>
      </c>
      <c r="E1944" s="63" t="s">
        <v>12044</v>
      </c>
      <c r="F1944" s="63" t="str">
        <f t="shared" si="30"/>
        <v>Software Licenses</v>
      </c>
    </row>
    <row r="1945" spans="1:6" x14ac:dyDescent="0.3">
      <c r="A1945" t="s">
        <v>139</v>
      </c>
      <c r="B1945" t="s">
        <v>1315</v>
      </c>
      <c r="C1945" t="s">
        <v>7002</v>
      </c>
      <c r="D1945" t="e">
        <f>VLOOKUP(B1945,#REF!,3,0)</f>
        <v>#REF!</v>
      </c>
      <c r="E1945" s="63" t="s">
        <v>12044</v>
      </c>
      <c r="F1945" s="63" t="str">
        <f t="shared" si="30"/>
        <v>Software Licenses</v>
      </c>
    </row>
    <row r="1946" spans="1:6" x14ac:dyDescent="0.3">
      <c r="A1946" t="s">
        <v>139</v>
      </c>
      <c r="B1946" t="s">
        <v>1320</v>
      </c>
      <c r="C1946" t="s">
        <v>7003</v>
      </c>
      <c r="D1946" t="e">
        <f>VLOOKUP(B1946,#REF!,3,0)</f>
        <v>#REF!</v>
      </c>
      <c r="E1946" s="63" t="s">
        <v>12044</v>
      </c>
      <c r="F1946" s="63" t="str">
        <f t="shared" si="30"/>
        <v>Software Licenses</v>
      </c>
    </row>
    <row r="1947" spans="1:6" x14ac:dyDescent="0.3">
      <c r="A1947" t="s">
        <v>139</v>
      </c>
      <c r="B1947" t="s">
        <v>1316</v>
      </c>
      <c r="C1947" t="s">
        <v>7004</v>
      </c>
      <c r="D1947" t="e">
        <f>VLOOKUP(B1947,#REF!,3,0)</f>
        <v>#REF!</v>
      </c>
      <c r="E1947" s="63" t="s">
        <v>12044</v>
      </c>
      <c r="F1947" s="63" t="str">
        <f t="shared" si="30"/>
        <v>Software Licenses</v>
      </c>
    </row>
    <row r="1948" spans="1:6" x14ac:dyDescent="0.3">
      <c r="A1948" t="s">
        <v>139</v>
      </c>
      <c r="B1948" t="s">
        <v>1321</v>
      </c>
      <c r="C1948" t="s">
        <v>7005</v>
      </c>
      <c r="D1948" t="e">
        <f>VLOOKUP(B1948,#REF!,3,0)</f>
        <v>#REF!</v>
      </c>
      <c r="E1948" s="63" t="s">
        <v>12044</v>
      </c>
      <c r="F1948" s="63" t="str">
        <f t="shared" si="30"/>
        <v>Software Licenses</v>
      </c>
    </row>
    <row r="1949" spans="1:6" x14ac:dyDescent="0.3">
      <c r="A1949" t="s">
        <v>139</v>
      </c>
      <c r="B1949" t="s">
        <v>1317</v>
      </c>
      <c r="C1949" t="s">
        <v>7006</v>
      </c>
      <c r="D1949" t="e">
        <f>VLOOKUP(B1949,#REF!,3,0)</f>
        <v>#REF!</v>
      </c>
      <c r="E1949" s="63" t="s">
        <v>12044</v>
      </c>
      <c r="F1949" s="63" t="str">
        <f t="shared" si="30"/>
        <v>Software Licenses</v>
      </c>
    </row>
    <row r="1950" spans="1:6" x14ac:dyDescent="0.3">
      <c r="A1950" t="s">
        <v>139</v>
      </c>
      <c r="B1950" t="s">
        <v>1322</v>
      </c>
      <c r="C1950" t="s">
        <v>7007</v>
      </c>
      <c r="D1950" t="e">
        <f>VLOOKUP(B1950,#REF!,3,0)</f>
        <v>#REF!</v>
      </c>
      <c r="E1950" s="63" t="s">
        <v>12044</v>
      </c>
      <c r="F1950" s="63" t="str">
        <f t="shared" si="30"/>
        <v>Software Licenses</v>
      </c>
    </row>
    <row r="1951" spans="1:6" x14ac:dyDescent="0.3">
      <c r="A1951" t="s">
        <v>139</v>
      </c>
      <c r="B1951" t="s">
        <v>682</v>
      </c>
      <c r="C1951" t="s">
        <v>7008</v>
      </c>
      <c r="D1951" t="e">
        <f>VLOOKUP(B1951,#REF!,3,0)</f>
        <v>#REF!</v>
      </c>
      <c r="E1951" s="63" t="s">
        <v>12044</v>
      </c>
      <c r="F1951" s="63" t="str">
        <f t="shared" si="30"/>
        <v>Software Licenses</v>
      </c>
    </row>
    <row r="1952" spans="1:6" x14ac:dyDescent="0.3">
      <c r="A1952" t="s">
        <v>139</v>
      </c>
      <c r="B1952" t="s">
        <v>692</v>
      </c>
      <c r="C1952" t="s">
        <v>7009</v>
      </c>
      <c r="D1952" t="e">
        <f>VLOOKUP(B1952,#REF!,3,0)</f>
        <v>#REF!</v>
      </c>
      <c r="E1952" s="63" t="s">
        <v>12044</v>
      </c>
      <c r="F1952" s="63" t="str">
        <f t="shared" si="30"/>
        <v>Software Licenses</v>
      </c>
    </row>
    <row r="1953" spans="1:6" x14ac:dyDescent="0.3">
      <c r="A1953" t="s">
        <v>139</v>
      </c>
      <c r="B1953" t="s">
        <v>684</v>
      </c>
      <c r="C1953" t="s">
        <v>7010</v>
      </c>
      <c r="D1953" t="e">
        <f>VLOOKUP(B1953,#REF!,3,0)</f>
        <v>#REF!</v>
      </c>
      <c r="E1953" s="63" t="s">
        <v>12044</v>
      </c>
      <c r="F1953" s="63" t="str">
        <f t="shared" si="30"/>
        <v>Software Licenses</v>
      </c>
    </row>
    <row r="1954" spans="1:6" x14ac:dyDescent="0.3">
      <c r="A1954" t="s">
        <v>139</v>
      </c>
      <c r="B1954" t="s">
        <v>686</v>
      </c>
      <c r="C1954" t="s">
        <v>7011</v>
      </c>
      <c r="D1954" t="e">
        <f>VLOOKUP(B1954,#REF!,3,0)</f>
        <v>#REF!</v>
      </c>
      <c r="E1954" s="63" t="s">
        <v>12044</v>
      </c>
      <c r="F1954" s="63" t="str">
        <f t="shared" si="30"/>
        <v>Software Licenses</v>
      </c>
    </row>
    <row r="1955" spans="1:6" x14ac:dyDescent="0.3">
      <c r="A1955" t="s">
        <v>139</v>
      </c>
      <c r="B1955" t="s">
        <v>688</v>
      </c>
      <c r="C1955" t="s">
        <v>7012</v>
      </c>
      <c r="D1955" t="e">
        <f>VLOOKUP(B1955,#REF!,3,0)</f>
        <v>#REF!</v>
      </c>
      <c r="E1955" s="63" t="s">
        <v>12044</v>
      </c>
      <c r="F1955" s="63" t="str">
        <f t="shared" si="30"/>
        <v>Software Licenses</v>
      </c>
    </row>
    <row r="1956" spans="1:6" x14ac:dyDescent="0.3">
      <c r="A1956" t="s">
        <v>139</v>
      </c>
      <c r="B1956" t="s">
        <v>690</v>
      </c>
      <c r="C1956" t="s">
        <v>7013</v>
      </c>
      <c r="D1956" t="e">
        <f>VLOOKUP(B1956,#REF!,3,0)</f>
        <v>#REF!</v>
      </c>
      <c r="E1956" s="63" t="s">
        <v>12044</v>
      </c>
      <c r="F1956" s="63" t="str">
        <f t="shared" si="30"/>
        <v>Software Licenses</v>
      </c>
    </row>
    <row r="1957" spans="1:6" x14ac:dyDescent="0.3">
      <c r="A1957" t="s">
        <v>139</v>
      </c>
      <c r="B1957" t="s">
        <v>694</v>
      </c>
      <c r="C1957" t="s">
        <v>7014</v>
      </c>
      <c r="D1957" t="e">
        <f>VLOOKUP(B1957,#REF!,3,0)</f>
        <v>#REF!</v>
      </c>
      <c r="E1957" s="63" t="s">
        <v>12044</v>
      </c>
      <c r="F1957" s="63" t="str">
        <f t="shared" si="30"/>
        <v>Software Licenses</v>
      </c>
    </row>
    <row r="1958" spans="1:6" x14ac:dyDescent="0.3">
      <c r="A1958" t="s">
        <v>139</v>
      </c>
      <c r="B1958" t="s">
        <v>850</v>
      </c>
      <c r="C1958" t="s">
        <v>7015</v>
      </c>
      <c r="D1958" t="e">
        <f>VLOOKUP(B1958,#REF!,3,0)</f>
        <v>#REF!</v>
      </c>
      <c r="E1958" s="63" t="s">
        <v>12044</v>
      </c>
      <c r="F1958" s="63" t="str">
        <f t="shared" si="30"/>
        <v>Software Licenses</v>
      </c>
    </row>
    <row r="1959" spans="1:6" x14ac:dyDescent="0.3">
      <c r="A1959" t="s">
        <v>139</v>
      </c>
      <c r="B1959" t="s">
        <v>851</v>
      </c>
      <c r="C1959" t="s">
        <v>7016</v>
      </c>
      <c r="D1959" t="e">
        <f>VLOOKUP(B1959,#REF!,3,0)</f>
        <v>#REF!</v>
      </c>
      <c r="E1959" s="63" t="s">
        <v>12044</v>
      </c>
      <c r="F1959" s="63" t="str">
        <f t="shared" si="30"/>
        <v>Software Licenses</v>
      </c>
    </row>
    <row r="1960" spans="1:6" x14ac:dyDescent="0.3">
      <c r="A1960" t="s">
        <v>139</v>
      </c>
      <c r="B1960" t="s">
        <v>860</v>
      </c>
      <c r="C1960" t="s">
        <v>7017</v>
      </c>
      <c r="D1960" t="e">
        <f>VLOOKUP(B1960,#REF!,3,0)</f>
        <v>#REF!</v>
      </c>
      <c r="E1960" s="63" t="s">
        <v>12044</v>
      </c>
      <c r="F1960" s="63" t="str">
        <f t="shared" si="30"/>
        <v>Software Licenses</v>
      </c>
    </row>
    <row r="1961" spans="1:6" x14ac:dyDescent="0.3">
      <c r="A1961" t="s">
        <v>139</v>
      </c>
      <c r="B1961" t="s">
        <v>861</v>
      </c>
      <c r="C1961" t="s">
        <v>7018</v>
      </c>
      <c r="D1961" t="e">
        <f>VLOOKUP(B1961,#REF!,3,0)</f>
        <v>#REF!</v>
      </c>
      <c r="E1961" s="63" t="s">
        <v>12044</v>
      </c>
      <c r="F1961" s="63" t="str">
        <f t="shared" si="30"/>
        <v>Software Licenses</v>
      </c>
    </row>
    <row r="1962" spans="1:6" x14ac:dyDescent="0.3">
      <c r="A1962" t="s">
        <v>139</v>
      </c>
      <c r="B1962" t="s">
        <v>848</v>
      </c>
      <c r="C1962" t="s">
        <v>7019</v>
      </c>
      <c r="D1962" t="e">
        <f>VLOOKUP(B1962,#REF!,3,0)</f>
        <v>#REF!</v>
      </c>
      <c r="E1962" s="63" t="s">
        <v>12044</v>
      </c>
      <c r="F1962" s="63" t="str">
        <f t="shared" si="30"/>
        <v>Software Licenses</v>
      </c>
    </row>
    <row r="1963" spans="1:6" x14ac:dyDescent="0.3">
      <c r="A1963" t="s">
        <v>139</v>
      </c>
      <c r="B1963" t="s">
        <v>849</v>
      </c>
      <c r="C1963" t="s">
        <v>7020</v>
      </c>
      <c r="D1963" t="e">
        <f>VLOOKUP(B1963,#REF!,3,0)</f>
        <v>#REF!</v>
      </c>
      <c r="E1963" s="63" t="s">
        <v>12044</v>
      </c>
      <c r="F1963" s="63" t="str">
        <f t="shared" si="30"/>
        <v>Software Licenses</v>
      </c>
    </row>
    <row r="1964" spans="1:6" x14ac:dyDescent="0.3">
      <c r="A1964" t="s">
        <v>139</v>
      </c>
      <c r="B1964" t="s">
        <v>858</v>
      </c>
      <c r="C1964" t="s">
        <v>7021</v>
      </c>
      <c r="D1964" t="e">
        <f>VLOOKUP(B1964,#REF!,3,0)</f>
        <v>#REF!</v>
      </c>
      <c r="E1964" s="63" t="s">
        <v>12044</v>
      </c>
      <c r="F1964" s="63" t="str">
        <f t="shared" si="30"/>
        <v>Software Licenses</v>
      </c>
    </row>
    <row r="1965" spans="1:6" x14ac:dyDescent="0.3">
      <c r="A1965" t="s">
        <v>139</v>
      </c>
      <c r="B1965" t="s">
        <v>859</v>
      </c>
      <c r="C1965" t="s">
        <v>7022</v>
      </c>
      <c r="D1965" t="e">
        <f>VLOOKUP(B1965,#REF!,3,0)</f>
        <v>#REF!</v>
      </c>
      <c r="E1965" s="63" t="s">
        <v>12044</v>
      </c>
      <c r="F1965" s="63" t="str">
        <f t="shared" si="30"/>
        <v>Software Licenses</v>
      </c>
    </row>
    <row r="1966" spans="1:6" x14ac:dyDescent="0.3">
      <c r="A1966" t="s">
        <v>139</v>
      </c>
      <c r="B1966" t="s">
        <v>842</v>
      </c>
      <c r="C1966" t="s">
        <v>7023</v>
      </c>
      <c r="D1966" t="e">
        <f>VLOOKUP(B1966,#REF!,3,0)</f>
        <v>#REF!</v>
      </c>
      <c r="E1966" s="63" t="s">
        <v>12044</v>
      </c>
      <c r="F1966" s="63" t="str">
        <f t="shared" si="30"/>
        <v>Software Licenses</v>
      </c>
    </row>
    <row r="1967" spans="1:6" x14ac:dyDescent="0.3">
      <c r="A1967" t="s">
        <v>139</v>
      </c>
      <c r="B1967" t="s">
        <v>843</v>
      </c>
      <c r="C1967" t="s">
        <v>7024</v>
      </c>
      <c r="D1967" t="e">
        <f>VLOOKUP(B1967,#REF!,3,0)</f>
        <v>#REF!</v>
      </c>
      <c r="E1967" s="63" t="s">
        <v>12044</v>
      </c>
      <c r="F1967" s="63" t="str">
        <f t="shared" si="30"/>
        <v>Software Licenses</v>
      </c>
    </row>
    <row r="1968" spans="1:6" x14ac:dyDescent="0.3">
      <c r="A1968" t="s">
        <v>139</v>
      </c>
      <c r="B1968" t="s">
        <v>852</v>
      </c>
      <c r="C1968" t="s">
        <v>7025</v>
      </c>
      <c r="D1968" t="e">
        <f>VLOOKUP(B1968,#REF!,3,0)</f>
        <v>#REF!</v>
      </c>
      <c r="E1968" s="63" t="s">
        <v>12044</v>
      </c>
      <c r="F1968" s="63" t="str">
        <f t="shared" ref="F1968:F2031" si="31">A1968</f>
        <v>Software Licenses</v>
      </c>
    </row>
    <row r="1969" spans="1:6" x14ac:dyDescent="0.3">
      <c r="A1969" t="s">
        <v>139</v>
      </c>
      <c r="B1969" t="s">
        <v>853</v>
      </c>
      <c r="C1969" t="s">
        <v>7026</v>
      </c>
      <c r="D1969" t="e">
        <f>VLOOKUP(B1969,#REF!,3,0)</f>
        <v>#REF!</v>
      </c>
      <c r="E1969" s="63" t="s">
        <v>12044</v>
      </c>
      <c r="F1969" s="63" t="str">
        <f t="shared" si="31"/>
        <v>Software Licenses</v>
      </c>
    </row>
    <row r="1970" spans="1:6" x14ac:dyDescent="0.3">
      <c r="A1970" t="s">
        <v>139</v>
      </c>
      <c r="B1970" t="s">
        <v>844</v>
      </c>
      <c r="C1970" t="s">
        <v>7027</v>
      </c>
      <c r="D1970" t="e">
        <f>VLOOKUP(B1970,#REF!,3,0)</f>
        <v>#REF!</v>
      </c>
      <c r="E1970" s="63" t="s">
        <v>12044</v>
      </c>
      <c r="F1970" s="63" t="str">
        <f t="shared" si="31"/>
        <v>Software Licenses</v>
      </c>
    </row>
    <row r="1971" spans="1:6" x14ac:dyDescent="0.3">
      <c r="A1971" t="s">
        <v>139</v>
      </c>
      <c r="B1971" t="s">
        <v>845</v>
      </c>
      <c r="C1971" t="s">
        <v>7028</v>
      </c>
      <c r="D1971" t="e">
        <f>VLOOKUP(B1971,#REF!,3,0)</f>
        <v>#REF!</v>
      </c>
      <c r="E1971" s="63" t="s">
        <v>12044</v>
      </c>
      <c r="F1971" s="63" t="str">
        <f t="shared" si="31"/>
        <v>Software Licenses</v>
      </c>
    </row>
    <row r="1972" spans="1:6" x14ac:dyDescent="0.3">
      <c r="A1972" t="s">
        <v>139</v>
      </c>
      <c r="B1972" t="s">
        <v>854</v>
      </c>
      <c r="C1972" t="s">
        <v>7029</v>
      </c>
      <c r="D1972" t="e">
        <f>VLOOKUP(B1972,#REF!,3,0)</f>
        <v>#REF!</v>
      </c>
      <c r="E1972" s="63" t="s">
        <v>12044</v>
      </c>
      <c r="F1972" s="63" t="str">
        <f t="shared" si="31"/>
        <v>Software Licenses</v>
      </c>
    </row>
    <row r="1973" spans="1:6" x14ac:dyDescent="0.3">
      <c r="A1973" t="s">
        <v>139</v>
      </c>
      <c r="B1973" t="s">
        <v>855</v>
      </c>
      <c r="C1973" t="s">
        <v>7030</v>
      </c>
      <c r="D1973" t="e">
        <f>VLOOKUP(B1973,#REF!,3,0)</f>
        <v>#REF!</v>
      </c>
      <c r="E1973" s="63" t="s">
        <v>12044</v>
      </c>
      <c r="F1973" s="63" t="str">
        <f t="shared" si="31"/>
        <v>Software Licenses</v>
      </c>
    </row>
    <row r="1974" spans="1:6" x14ac:dyDescent="0.3">
      <c r="A1974" t="s">
        <v>139</v>
      </c>
      <c r="B1974" t="s">
        <v>846</v>
      </c>
      <c r="C1974" t="s">
        <v>7031</v>
      </c>
      <c r="D1974" t="e">
        <f>VLOOKUP(B1974,#REF!,3,0)</f>
        <v>#REF!</v>
      </c>
      <c r="E1974" s="63" t="s">
        <v>12044</v>
      </c>
      <c r="F1974" s="63" t="str">
        <f t="shared" si="31"/>
        <v>Software Licenses</v>
      </c>
    </row>
    <row r="1975" spans="1:6" x14ac:dyDescent="0.3">
      <c r="A1975" t="s">
        <v>139</v>
      </c>
      <c r="B1975" t="s">
        <v>847</v>
      </c>
      <c r="C1975" t="s">
        <v>7032</v>
      </c>
      <c r="D1975" t="e">
        <f>VLOOKUP(B1975,#REF!,3,0)</f>
        <v>#REF!</v>
      </c>
      <c r="E1975" s="63" t="s">
        <v>12044</v>
      </c>
      <c r="F1975" s="63" t="str">
        <f t="shared" si="31"/>
        <v>Software Licenses</v>
      </c>
    </row>
    <row r="1976" spans="1:6" x14ac:dyDescent="0.3">
      <c r="A1976" t="s">
        <v>139</v>
      </c>
      <c r="B1976" t="s">
        <v>856</v>
      </c>
      <c r="C1976" t="s">
        <v>7033</v>
      </c>
      <c r="D1976" t="e">
        <f>VLOOKUP(B1976,#REF!,3,0)</f>
        <v>#REF!</v>
      </c>
      <c r="E1976" s="63" t="s">
        <v>12044</v>
      </c>
      <c r="F1976" s="63" t="str">
        <f t="shared" si="31"/>
        <v>Software Licenses</v>
      </c>
    </row>
    <row r="1977" spans="1:6" x14ac:dyDescent="0.3">
      <c r="A1977" t="s">
        <v>139</v>
      </c>
      <c r="B1977" t="s">
        <v>857</v>
      </c>
      <c r="C1977" t="s">
        <v>7034</v>
      </c>
      <c r="D1977" t="e">
        <f>VLOOKUP(B1977,#REF!,3,0)</f>
        <v>#REF!</v>
      </c>
      <c r="E1977" s="63" t="s">
        <v>12044</v>
      </c>
      <c r="F1977" s="63" t="str">
        <f t="shared" si="31"/>
        <v>Software Licenses</v>
      </c>
    </row>
    <row r="1978" spans="1:6" x14ac:dyDescent="0.3">
      <c r="A1978" t="s">
        <v>139</v>
      </c>
      <c r="B1978" t="s">
        <v>1067</v>
      </c>
      <c r="C1978" t="s">
        <v>7035</v>
      </c>
      <c r="D1978" t="e">
        <f>VLOOKUP(B1978,#REF!,3,0)</f>
        <v>#REF!</v>
      </c>
      <c r="E1978" s="63" t="s">
        <v>12044</v>
      </c>
      <c r="F1978" s="63" t="str">
        <f t="shared" si="31"/>
        <v>Software Licenses</v>
      </c>
    </row>
    <row r="1979" spans="1:6" x14ac:dyDescent="0.3">
      <c r="A1979" t="s">
        <v>139</v>
      </c>
      <c r="B1979" t="s">
        <v>1072</v>
      </c>
      <c r="C1979" t="s">
        <v>7036</v>
      </c>
      <c r="D1979" t="e">
        <f>VLOOKUP(B1979,#REF!,3,0)</f>
        <v>#REF!</v>
      </c>
      <c r="E1979" s="63" t="s">
        <v>12044</v>
      </c>
      <c r="F1979" s="63" t="str">
        <f t="shared" si="31"/>
        <v>Software Licenses</v>
      </c>
    </row>
    <row r="1980" spans="1:6" x14ac:dyDescent="0.3">
      <c r="A1980" t="s">
        <v>139</v>
      </c>
      <c r="B1980" t="s">
        <v>1065</v>
      </c>
      <c r="C1980" t="s">
        <v>7037</v>
      </c>
      <c r="D1980" t="e">
        <f>VLOOKUP(B1980,#REF!,3,0)</f>
        <v>#REF!</v>
      </c>
      <c r="E1980" s="63" t="s">
        <v>12044</v>
      </c>
      <c r="F1980" s="63" t="str">
        <f t="shared" si="31"/>
        <v>Software Licenses</v>
      </c>
    </row>
    <row r="1981" spans="1:6" x14ac:dyDescent="0.3">
      <c r="A1981" t="s">
        <v>139</v>
      </c>
      <c r="B1981" t="s">
        <v>1070</v>
      </c>
      <c r="C1981" t="s">
        <v>7038</v>
      </c>
      <c r="D1981" t="e">
        <f>VLOOKUP(B1981,#REF!,3,0)</f>
        <v>#REF!</v>
      </c>
      <c r="E1981" s="63" t="s">
        <v>12044</v>
      </c>
      <c r="F1981" s="63" t="str">
        <f t="shared" si="31"/>
        <v>Software Licenses</v>
      </c>
    </row>
    <row r="1982" spans="1:6" x14ac:dyDescent="0.3">
      <c r="A1982" t="s">
        <v>139</v>
      </c>
      <c r="B1982" t="s">
        <v>1066</v>
      </c>
      <c r="C1982" t="s">
        <v>7039</v>
      </c>
      <c r="D1982" t="e">
        <f>VLOOKUP(B1982,#REF!,3,0)</f>
        <v>#REF!</v>
      </c>
      <c r="E1982" s="63" t="s">
        <v>12044</v>
      </c>
      <c r="F1982" s="63" t="str">
        <f t="shared" si="31"/>
        <v>Software Licenses</v>
      </c>
    </row>
    <row r="1983" spans="1:6" x14ac:dyDescent="0.3">
      <c r="A1983" t="s">
        <v>139</v>
      </c>
      <c r="B1983" t="s">
        <v>1071</v>
      </c>
      <c r="C1983" t="s">
        <v>7040</v>
      </c>
      <c r="D1983" t="e">
        <f>VLOOKUP(B1983,#REF!,3,0)</f>
        <v>#REF!</v>
      </c>
      <c r="E1983" s="63" t="s">
        <v>12044</v>
      </c>
      <c r="F1983" s="63" t="str">
        <f t="shared" si="31"/>
        <v>Software Licenses</v>
      </c>
    </row>
    <row r="1984" spans="1:6" x14ac:dyDescent="0.3">
      <c r="A1984" t="s">
        <v>139</v>
      </c>
      <c r="B1984" t="s">
        <v>1073</v>
      </c>
      <c r="C1984" t="s">
        <v>7041</v>
      </c>
      <c r="D1984" t="e">
        <f>VLOOKUP(B1984,#REF!,3,0)</f>
        <v>#REF!</v>
      </c>
      <c r="E1984" s="63" t="s">
        <v>12044</v>
      </c>
      <c r="F1984" s="63" t="str">
        <f t="shared" si="31"/>
        <v>Software Licenses</v>
      </c>
    </row>
    <row r="1985" spans="1:6" x14ac:dyDescent="0.3">
      <c r="A1985" t="s">
        <v>139</v>
      </c>
      <c r="B1985" t="s">
        <v>1069</v>
      </c>
      <c r="C1985" t="s">
        <v>7042</v>
      </c>
      <c r="D1985" t="e">
        <f>VLOOKUP(B1985,#REF!,3,0)</f>
        <v>#REF!</v>
      </c>
      <c r="E1985" s="63" t="s">
        <v>12044</v>
      </c>
      <c r="F1985" s="63" t="str">
        <f t="shared" si="31"/>
        <v>Software Licenses</v>
      </c>
    </row>
    <row r="1986" spans="1:6" x14ac:dyDescent="0.3">
      <c r="A1986" t="s">
        <v>139</v>
      </c>
      <c r="B1986" t="s">
        <v>1074</v>
      </c>
      <c r="C1986" t="s">
        <v>7043</v>
      </c>
      <c r="D1986" t="e">
        <f>VLOOKUP(B1986,#REF!,3,0)</f>
        <v>#REF!</v>
      </c>
      <c r="E1986" s="63" t="s">
        <v>12044</v>
      </c>
      <c r="F1986" s="63" t="str">
        <f t="shared" si="31"/>
        <v>Software Licenses</v>
      </c>
    </row>
    <row r="1987" spans="1:6" x14ac:dyDescent="0.3">
      <c r="A1987" t="s">
        <v>139</v>
      </c>
      <c r="B1987" t="s">
        <v>1068</v>
      </c>
      <c r="C1987" t="s">
        <v>7044</v>
      </c>
      <c r="D1987" t="e">
        <f>VLOOKUP(B1987,#REF!,3,0)</f>
        <v>#REF!</v>
      </c>
      <c r="E1987" s="63" t="s">
        <v>12044</v>
      </c>
      <c r="F1987" s="63" t="str">
        <f t="shared" si="31"/>
        <v>Software Licenses</v>
      </c>
    </row>
    <row r="1988" spans="1:6" x14ac:dyDescent="0.3">
      <c r="A1988" t="s">
        <v>139</v>
      </c>
      <c r="B1988" t="s">
        <v>1075</v>
      </c>
      <c r="C1988" t="s">
        <v>7045</v>
      </c>
      <c r="D1988" t="e">
        <f>VLOOKUP(B1988,#REF!,3,0)</f>
        <v>#REF!</v>
      </c>
      <c r="E1988" s="63" t="s">
        <v>12044</v>
      </c>
      <c r="F1988" s="63" t="str">
        <f t="shared" si="31"/>
        <v>Software Licenses</v>
      </c>
    </row>
    <row r="1989" spans="1:6" x14ac:dyDescent="0.3">
      <c r="A1989" t="s">
        <v>139</v>
      </c>
      <c r="B1989" t="s">
        <v>1076</v>
      </c>
      <c r="C1989" t="s">
        <v>7046</v>
      </c>
      <c r="D1989" t="e">
        <f>VLOOKUP(B1989,#REF!,3,0)</f>
        <v>#REF!</v>
      </c>
      <c r="E1989" s="63" t="s">
        <v>12044</v>
      </c>
      <c r="F1989" s="63" t="str">
        <f t="shared" si="31"/>
        <v>Software Licenses</v>
      </c>
    </row>
    <row r="1990" spans="1:6" x14ac:dyDescent="0.3">
      <c r="A1990" t="s">
        <v>139</v>
      </c>
      <c r="B1990" t="s">
        <v>1077</v>
      </c>
      <c r="C1990" t="s">
        <v>7047</v>
      </c>
      <c r="D1990" t="e">
        <f>VLOOKUP(B1990,#REF!,3,0)</f>
        <v>#REF!</v>
      </c>
      <c r="E1990" s="63" t="s">
        <v>12044</v>
      </c>
      <c r="F1990" s="63" t="str">
        <f t="shared" si="31"/>
        <v>Software Licenses</v>
      </c>
    </row>
    <row r="1991" spans="1:6" x14ac:dyDescent="0.3">
      <c r="A1991" t="s">
        <v>139</v>
      </c>
      <c r="B1991" t="s">
        <v>1078</v>
      </c>
      <c r="C1991" t="s">
        <v>7048</v>
      </c>
      <c r="D1991" t="e">
        <f>VLOOKUP(B1991,#REF!,3,0)</f>
        <v>#REF!</v>
      </c>
      <c r="E1991" s="63" t="s">
        <v>12044</v>
      </c>
      <c r="F1991" s="63" t="str">
        <f t="shared" si="31"/>
        <v>Software Licenses</v>
      </c>
    </row>
    <row r="1992" spans="1:6" x14ac:dyDescent="0.3">
      <c r="A1992" t="s">
        <v>139</v>
      </c>
      <c r="B1992" t="s">
        <v>1079</v>
      </c>
      <c r="C1992" t="s">
        <v>7049</v>
      </c>
      <c r="D1992" t="e">
        <f>VLOOKUP(B1992,#REF!,3,0)</f>
        <v>#REF!</v>
      </c>
      <c r="E1992" s="63" t="s">
        <v>12044</v>
      </c>
      <c r="F1992" s="63" t="str">
        <f t="shared" si="31"/>
        <v>Software Licenses</v>
      </c>
    </row>
    <row r="1993" spans="1:6" x14ac:dyDescent="0.3">
      <c r="A1993" t="s">
        <v>139</v>
      </c>
      <c r="B1993" t="s">
        <v>1090</v>
      </c>
      <c r="C1993" t="s">
        <v>7050</v>
      </c>
      <c r="D1993" t="e">
        <f>VLOOKUP(B1993,#REF!,3,0)</f>
        <v>#REF!</v>
      </c>
      <c r="E1993" s="63" t="s">
        <v>12044</v>
      </c>
      <c r="F1993" s="63" t="str">
        <f t="shared" si="31"/>
        <v>Software Licenses</v>
      </c>
    </row>
    <row r="1994" spans="1:6" x14ac:dyDescent="0.3">
      <c r="A1994" t="s">
        <v>139</v>
      </c>
      <c r="B1994" t="s">
        <v>1095</v>
      </c>
      <c r="C1994" t="s">
        <v>7051</v>
      </c>
      <c r="D1994" t="e">
        <f>VLOOKUP(B1994,#REF!,3,0)</f>
        <v>#REF!</v>
      </c>
      <c r="E1994" s="63" t="s">
        <v>12044</v>
      </c>
      <c r="F1994" s="63" t="str">
        <f t="shared" si="31"/>
        <v>Software Licenses</v>
      </c>
    </row>
    <row r="1995" spans="1:6" x14ac:dyDescent="0.3">
      <c r="A1995" t="s">
        <v>139</v>
      </c>
      <c r="B1995" t="s">
        <v>1091</v>
      </c>
      <c r="C1995" t="s">
        <v>7052</v>
      </c>
      <c r="D1995" t="e">
        <f>VLOOKUP(B1995,#REF!,3,0)</f>
        <v>#REF!</v>
      </c>
      <c r="E1995" s="63" t="s">
        <v>12044</v>
      </c>
      <c r="F1995" s="63" t="str">
        <f t="shared" si="31"/>
        <v>Software Licenses</v>
      </c>
    </row>
    <row r="1996" spans="1:6" x14ac:dyDescent="0.3">
      <c r="A1996" t="s">
        <v>139</v>
      </c>
      <c r="B1996" t="s">
        <v>1096</v>
      </c>
      <c r="C1996" t="s">
        <v>7053</v>
      </c>
      <c r="D1996" t="e">
        <f>VLOOKUP(B1996,#REF!,3,0)</f>
        <v>#REF!</v>
      </c>
      <c r="E1996" s="63" t="s">
        <v>12044</v>
      </c>
      <c r="F1996" s="63" t="str">
        <f t="shared" si="31"/>
        <v>Software Licenses</v>
      </c>
    </row>
    <row r="1997" spans="1:6" x14ac:dyDescent="0.3">
      <c r="A1997" t="s">
        <v>139</v>
      </c>
      <c r="B1997" t="s">
        <v>1093</v>
      </c>
      <c r="C1997" t="s">
        <v>7054</v>
      </c>
      <c r="D1997" t="e">
        <f>VLOOKUP(B1997,#REF!,3,0)</f>
        <v>#REF!</v>
      </c>
      <c r="E1997" s="63" t="s">
        <v>12044</v>
      </c>
      <c r="F1997" s="63" t="str">
        <f t="shared" si="31"/>
        <v>Software Licenses</v>
      </c>
    </row>
    <row r="1998" spans="1:6" x14ac:dyDescent="0.3">
      <c r="A1998" t="s">
        <v>139</v>
      </c>
      <c r="B1998" t="s">
        <v>1098</v>
      </c>
      <c r="C1998" t="s">
        <v>7055</v>
      </c>
      <c r="D1998" t="e">
        <f>VLOOKUP(B1998,#REF!,3,0)</f>
        <v>#REF!</v>
      </c>
      <c r="E1998" s="63" t="s">
        <v>12044</v>
      </c>
      <c r="F1998" s="63" t="str">
        <f t="shared" si="31"/>
        <v>Software Licenses</v>
      </c>
    </row>
    <row r="1999" spans="1:6" x14ac:dyDescent="0.3">
      <c r="A1999" t="s">
        <v>139</v>
      </c>
      <c r="B1999" t="s">
        <v>1092</v>
      </c>
      <c r="C1999" t="s">
        <v>7056</v>
      </c>
      <c r="D1999" t="e">
        <f>VLOOKUP(B1999,#REF!,3,0)</f>
        <v>#REF!</v>
      </c>
      <c r="E1999" s="63" t="s">
        <v>12044</v>
      </c>
      <c r="F1999" s="63" t="str">
        <f t="shared" si="31"/>
        <v>Software Licenses</v>
      </c>
    </row>
    <row r="2000" spans="1:6" x14ac:dyDescent="0.3">
      <c r="A2000" t="s">
        <v>139</v>
      </c>
      <c r="B2000" t="s">
        <v>1097</v>
      </c>
      <c r="C2000" t="s">
        <v>7057</v>
      </c>
      <c r="D2000" t="e">
        <f>VLOOKUP(B2000,#REF!,3,0)</f>
        <v>#REF!</v>
      </c>
      <c r="E2000" s="63" t="s">
        <v>12044</v>
      </c>
      <c r="F2000" s="63" t="str">
        <f t="shared" si="31"/>
        <v>Software Licenses</v>
      </c>
    </row>
    <row r="2001" spans="1:6" x14ac:dyDescent="0.3">
      <c r="A2001" t="s">
        <v>139</v>
      </c>
      <c r="B2001" t="s">
        <v>1094</v>
      </c>
      <c r="C2001" t="s">
        <v>7058</v>
      </c>
      <c r="D2001" t="e">
        <f>VLOOKUP(B2001,#REF!,3,0)</f>
        <v>#REF!</v>
      </c>
      <c r="E2001" s="63" t="s">
        <v>12044</v>
      </c>
      <c r="F2001" s="63" t="str">
        <f t="shared" si="31"/>
        <v>Software Licenses</v>
      </c>
    </row>
    <row r="2002" spans="1:6" x14ac:dyDescent="0.3">
      <c r="A2002" t="s">
        <v>139</v>
      </c>
      <c r="B2002" t="s">
        <v>1099</v>
      </c>
      <c r="C2002" t="s">
        <v>7059</v>
      </c>
      <c r="D2002" t="e">
        <f>VLOOKUP(B2002,#REF!,3,0)</f>
        <v>#REF!</v>
      </c>
      <c r="E2002" s="63" t="s">
        <v>12044</v>
      </c>
      <c r="F2002" s="63" t="str">
        <f t="shared" si="31"/>
        <v>Software Licenses</v>
      </c>
    </row>
    <row r="2003" spans="1:6" x14ac:dyDescent="0.3">
      <c r="A2003" t="s">
        <v>178</v>
      </c>
      <c r="B2003" t="s">
        <v>809</v>
      </c>
      <c r="C2003" t="s">
        <v>7060</v>
      </c>
      <c r="D2003" t="e">
        <f>VLOOKUP(B2003,#REF!,3,0)</f>
        <v>#REF!</v>
      </c>
      <c r="E2003" s="63" t="s">
        <v>12044</v>
      </c>
      <c r="F2003" s="63" t="str">
        <f t="shared" si="31"/>
        <v>Software Subscription Licenses</v>
      </c>
    </row>
    <row r="2004" spans="1:6" x14ac:dyDescent="0.3">
      <c r="A2004" t="s">
        <v>178</v>
      </c>
      <c r="B2004" t="s">
        <v>627</v>
      </c>
      <c r="C2004" t="s">
        <v>7061</v>
      </c>
      <c r="D2004" t="e">
        <f>VLOOKUP(B2004,#REF!,3,0)</f>
        <v>#REF!</v>
      </c>
      <c r="E2004" s="63" t="s">
        <v>12044</v>
      </c>
      <c r="F2004" s="63" t="str">
        <f t="shared" si="31"/>
        <v>Software Subscription Licenses</v>
      </c>
    </row>
    <row r="2005" spans="1:6" x14ac:dyDescent="0.3">
      <c r="A2005" t="s">
        <v>178</v>
      </c>
      <c r="B2005" t="s">
        <v>808</v>
      </c>
      <c r="C2005" t="s">
        <v>7062</v>
      </c>
      <c r="D2005" t="e">
        <f>VLOOKUP(B2005,#REF!,3,0)</f>
        <v>#REF!</v>
      </c>
      <c r="E2005" s="63" t="s">
        <v>12044</v>
      </c>
      <c r="F2005" s="63" t="str">
        <f t="shared" si="31"/>
        <v>Software Subscription Licenses</v>
      </c>
    </row>
    <row r="2006" spans="1:6" x14ac:dyDescent="0.3">
      <c r="A2006" t="s">
        <v>178</v>
      </c>
      <c r="B2006" t="s">
        <v>1060</v>
      </c>
      <c r="C2006" t="s">
        <v>7063</v>
      </c>
      <c r="D2006" t="e">
        <f>VLOOKUP(B2006,#REF!,3,0)</f>
        <v>#REF!</v>
      </c>
      <c r="E2006" s="63" t="s">
        <v>12044</v>
      </c>
      <c r="F2006" s="63" t="str">
        <f t="shared" si="31"/>
        <v>Software Subscription Licenses</v>
      </c>
    </row>
    <row r="2007" spans="1:6" x14ac:dyDescent="0.3">
      <c r="A2007" t="s">
        <v>178</v>
      </c>
      <c r="B2007" t="s">
        <v>1061</v>
      </c>
      <c r="C2007" t="s">
        <v>7064</v>
      </c>
      <c r="D2007" t="e">
        <f>VLOOKUP(B2007,#REF!,3,0)</f>
        <v>#REF!</v>
      </c>
      <c r="E2007" s="63" t="s">
        <v>12044</v>
      </c>
      <c r="F2007" s="63" t="str">
        <f t="shared" si="31"/>
        <v>Software Subscription Licenses</v>
      </c>
    </row>
    <row r="2008" spans="1:6" x14ac:dyDescent="0.3">
      <c r="A2008" t="s">
        <v>178</v>
      </c>
      <c r="B2008" t="s">
        <v>1062</v>
      </c>
      <c r="C2008" t="s">
        <v>7065</v>
      </c>
      <c r="D2008" t="e">
        <f>VLOOKUP(B2008,#REF!,3,0)</f>
        <v>#REF!</v>
      </c>
      <c r="E2008" s="63" t="s">
        <v>12044</v>
      </c>
      <c r="F2008" s="63" t="str">
        <f t="shared" si="31"/>
        <v>Software Subscription Licenses</v>
      </c>
    </row>
    <row r="2009" spans="1:6" x14ac:dyDescent="0.3">
      <c r="A2009" t="s">
        <v>178</v>
      </c>
      <c r="B2009" t="s">
        <v>1063</v>
      </c>
      <c r="C2009" t="s">
        <v>7066</v>
      </c>
      <c r="D2009" t="e">
        <f>VLOOKUP(B2009,#REF!,3,0)</f>
        <v>#REF!</v>
      </c>
      <c r="E2009" s="63" t="s">
        <v>12044</v>
      </c>
      <c r="F2009" s="63" t="str">
        <f t="shared" si="31"/>
        <v>Software Subscription Licenses</v>
      </c>
    </row>
    <row r="2010" spans="1:6" x14ac:dyDescent="0.3">
      <c r="A2010" t="s">
        <v>178</v>
      </c>
      <c r="B2010" t="s">
        <v>1064</v>
      </c>
      <c r="C2010" t="s">
        <v>7067</v>
      </c>
      <c r="D2010" t="e">
        <f>VLOOKUP(B2010,#REF!,3,0)</f>
        <v>#REF!</v>
      </c>
      <c r="E2010" s="63" t="s">
        <v>12044</v>
      </c>
      <c r="F2010" s="63" t="str">
        <f t="shared" si="31"/>
        <v>Software Subscription Licenses</v>
      </c>
    </row>
    <row r="2011" spans="1:6" x14ac:dyDescent="0.3">
      <c r="A2011" t="s">
        <v>178</v>
      </c>
      <c r="B2011" t="s">
        <v>366</v>
      </c>
      <c r="C2011" t="s">
        <v>7068</v>
      </c>
      <c r="D2011" t="e">
        <f>VLOOKUP(B2011,#REF!,3,0)</f>
        <v>#REF!</v>
      </c>
      <c r="E2011" s="63" t="s">
        <v>12044</v>
      </c>
      <c r="F2011" s="63" t="str">
        <f t="shared" si="31"/>
        <v>Software Subscription Licenses</v>
      </c>
    </row>
    <row r="2012" spans="1:6" x14ac:dyDescent="0.3">
      <c r="A2012" t="s">
        <v>139</v>
      </c>
      <c r="B2012" t="s">
        <v>1514</v>
      </c>
      <c r="C2012" t="s">
        <v>7069</v>
      </c>
      <c r="D2012" t="e">
        <f>VLOOKUP(B2012,#REF!,3,0)</f>
        <v>#REF!</v>
      </c>
      <c r="E2012" s="63" t="s">
        <v>12044</v>
      </c>
      <c r="F2012" s="63" t="str">
        <f t="shared" si="31"/>
        <v>Software Licenses</v>
      </c>
    </row>
    <row r="2013" spans="1:6" x14ac:dyDescent="0.3">
      <c r="A2013" t="s">
        <v>139</v>
      </c>
      <c r="B2013" t="s">
        <v>1524</v>
      </c>
      <c r="C2013" t="s">
        <v>7070</v>
      </c>
      <c r="D2013" t="e">
        <f>VLOOKUP(B2013,#REF!,3,0)</f>
        <v>#REF!</v>
      </c>
      <c r="E2013" s="63" t="s">
        <v>12044</v>
      </c>
      <c r="F2013" s="63" t="str">
        <f t="shared" si="31"/>
        <v>Software Licenses</v>
      </c>
    </row>
    <row r="2014" spans="1:6" x14ac:dyDescent="0.3">
      <c r="A2014" t="s">
        <v>139</v>
      </c>
      <c r="B2014" t="s">
        <v>1534</v>
      </c>
      <c r="C2014" t="s">
        <v>7071</v>
      </c>
      <c r="D2014" t="e">
        <f>VLOOKUP(B2014,#REF!,3,0)</f>
        <v>#REF!</v>
      </c>
      <c r="E2014" s="63" t="s">
        <v>12044</v>
      </c>
      <c r="F2014" s="63" t="str">
        <f t="shared" si="31"/>
        <v>Software Licenses</v>
      </c>
    </row>
    <row r="2015" spans="1:6" x14ac:dyDescent="0.3">
      <c r="A2015" t="s">
        <v>139</v>
      </c>
      <c r="B2015" t="s">
        <v>1519</v>
      </c>
      <c r="C2015" t="s">
        <v>7072</v>
      </c>
      <c r="D2015" t="e">
        <f>VLOOKUP(B2015,#REF!,3,0)</f>
        <v>#REF!</v>
      </c>
      <c r="E2015" s="63" t="s">
        <v>12044</v>
      </c>
      <c r="F2015" s="63" t="str">
        <f t="shared" si="31"/>
        <v>Software Licenses</v>
      </c>
    </row>
    <row r="2016" spans="1:6" x14ac:dyDescent="0.3">
      <c r="A2016" t="s">
        <v>139</v>
      </c>
      <c r="B2016" t="s">
        <v>1529</v>
      </c>
      <c r="C2016" t="s">
        <v>7073</v>
      </c>
      <c r="D2016" t="e">
        <f>VLOOKUP(B2016,#REF!,3,0)</f>
        <v>#REF!</v>
      </c>
      <c r="E2016" s="63" t="s">
        <v>12044</v>
      </c>
      <c r="F2016" s="63" t="str">
        <f t="shared" si="31"/>
        <v>Software Licenses</v>
      </c>
    </row>
    <row r="2017" spans="1:6" x14ac:dyDescent="0.3">
      <c r="A2017" t="s">
        <v>139</v>
      </c>
      <c r="B2017" t="s">
        <v>1539</v>
      </c>
      <c r="C2017" t="s">
        <v>7074</v>
      </c>
      <c r="D2017" t="e">
        <f>VLOOKUP(B2017,#REF!,3,0)</f>
        <v>#REF!</v>
      </c>
      <c r="E2017" s="63" t="s">
        <v>12044</v>
      </c>
      <c r="F2017" s="63" t="str">
        <f t="shared" si="31"/>
        <v>Software Licenses</v>
      </c>
    </row>
    <row r="2018" spans="1:6" x14ac:dyDescent="0.3">
      <c r="A2018" t="s">
        <v>139</v>
      </c>
      <c r="B2018" t="s">
        <v>1515</v>
      </c>
      <c r="C2018" t="s">
        <v>7075</v>
      </c>
      <c r="D2018" t="e">
        <f>VLOOKUP(B2018,#REF!,3,0)</f>
        <v>#REF!</v>
      </c>
      <c r="E2018" s="63" t="s">
        <v>12044</v>
      </c>
      <c r="F2018" s="63" t="str">
        <f t="shared" si="31"/>
        <v>Software Licenses</v>
      </c>
    </row>
    <row r="2019" spans="1:6" x14ac:dyDescent="0.3">
      <c r="A2019" t="s">
        <v>139</v>
      </c>
      <c r="B2019" t="s">
        <v>1525</v>
      </c>
      <c r="C2019" t="s">
        <v>7076</v>
      </c>
      <c r="D2019" t="e">
        <f>VLOOKUP(B2019,#REF!,3,0)</f>
        <v>#REF!</v>
      </c>
      <c r="E2019" s="63" t="s">
        <v>12044</v>
      </c>
      <c r="F2019" s="63" t="str">
        <f t="shared" si="31"/>
        <v>Software Licenses</v>
      </c>
    </row>
    <row r="2020" spans="1:6" x14ac:dyDescent="0.3">
      <c r="A2020" t="s">
        <v>139</v>
      </c>
      <c r="B2020" t="s">
        <v>1535</v>
      </c>
      <c r="C2020" t="s">
        <v>7077</v>
      </c>
      <c r="D2020" t="e">
        <f>VLOOKUP(B2020,#REF!,3,0)</f>
        <v>#REF!</v>
      </c>
      <c r="E2020" s="63" t="s">
        <v>12044</v>
      </c>
      <c r="F2020" s="63" t="str">
        <f t="shared" si="31"/>
        <v>Software Licenses</v>
      </c>
    </row>
    <row r="2021" spans="1:6" x14ac:dyDescent="0.3">
      <c r="A2021" t="s">
        <v>139</v>
      </c>
      <c r="B2021" t="s">
        <v>1520</v>
      </c>
      <c r="C2021" t="s">
        <v>7078</v>
      </c>
      <c r="D2021" t="e">
        <f>VLOOKUP(B2021,#REF!,3,0)</f>
        <v>#REF!</v>
      </c>
      <c r="E2021" s="63" t="s">
        <v>12044</v>
      </c>
      <c r="F2021" s="63" t="str">
        <f t="shared" si="31"/>
        <v>Software Licenses</v>
      </c>
    </row>
    <row r="2022" spans="1:6" x14ac:dyDescent="0.3">
      <c r="A2022" t="s">
        <v>139</v>
      </c>
      <c r="B2022" t="s">
        <v>1530</v>
      </c>
      <c r="C2022" t="s">
        <v>7079</v>
      </c>
      <c r="D2022" t="e">
        <f>VLOOKUP(B2022,#REF!,3,0)</f>
        <v>#REF!</v>
      </c>
      <c r="E2022" s="63" t="s">
        <v>12044</v>
      </c>
      <c r="F2022" s="63" t="str">
        <f t="shared" si="31"/>
        <v>Software Licenses</v>
      </c>
    </row>
    <row r="2023" spans="1:6" x14ac:dyDescent="0.3">
      <c r="A2023" t="s">
        <v>139</v>
      </c>
      <c r="B2023" t="s">
        <v>1540</v>
      </c>
      <c r="C2023" t="s">
        <v>7080</v>
      </c>
      <c r="D2023" t="e">
        <f>VLOOKUP(B2023,#REF!,3,0)</f>
        <v>#REF!</v>
      </c>
      <c r="E2023" s="63" t="s">
        <v>12044</v>
      </c>
      <c r="F2023" s="63" t="str">
        <f t="shared" si="31"/>
        <v>Software Licenses</v>
      </c>
    </row>
    <row r="2024" spans="1:6" x14ac:dyDescent="0.3">
      <c r="A2024" t="s">
        <v>139</v>
      </c>
      <c r="B2024" t="s">
        <v>1516</v>
      </c>
      <c r="C2024" t="s">
        <v>7081</v>
      </c>
      <c r="D2024" t="e">
        <f>VLOOKUP(B2024,#REF!,3,0)</f>
        <v>#REF!</v>
      </c>
      <c r="E2024" s="63" t="s">
        <v>12044</v>
      </c>
      <c r="F2024" s="63" t="str">
        <f t="shared" si="31"/>
        <v>Software Licenses</v>
      </c>
    </row>
    <row r="2025" spans="1:6" x14ac:dyDescent="0.3">
      <c r="A2025" t="s">
        <v>139</v>
      </c>
      <c r="B2025" t="s">
        <v>1526</v>
      </c>
      <c r="C2025" t="s">
        <v>7082</v>
      </c>
      <c r="D2025" t="e">
        <f>VLOOKUP(B2025,#REF!,3,0)</f>
        <v>#REF!</v>
      </c>
      <c r="E2025" s="63" t="s">
        <v>12044</v>
      </c>
      <c r="F2025" s="63" t="str">
        <f t="shared" si="31"/>
        <v>Software Licenses</v>
      </c>
    </row>
    <row r="2026" spans="1:6" x14ac:dyDescent="0.3">
      <c r="A2026" t="s">
        <v>139</v>
      </c>
      <c r="B2026" t="s">
        <v>1536</v>
      </c>
      <c r="C2026" t="s">
        <v>7083</v>
      </c>
      <c r="D2026" t="e">
        <f>VLOOKUP(B2026,#REF!,3,0)</f>
        <v>#REF!</v>
      </c>
      <c r="E2026" s="63" t="s">
        <v>12044</v>
      </c>
      <c r="F2026" s="63" t="str">
        <f t="shared" si="31"/>
        <v>Software Licenses</v>
      </c>
    </row>
    <row r="2027" spans="1:6" x14ac:dyDescent="0.3">
      <c r="A2027" t="s">
        <v>139</v>
      </c>
      <c r="B2027" t="s">
        <v>1521</v>
      </c>
      <c r="C2027" t="s">
        <v>7084</v>
      </c>
      <c r="D2027" t="e">
        <f>VLOOKUP(B2027,#REF!,3,0)</f>
        <v>#REF!</v>
      </c>
      <c r="E2027" s="63" t="s">
        <v>12044</v>
      </c>
      <c r="F2027" s="63" t="str">
        <f t="shared" si="31"/>
        <v>Software Licenses</v>
      </c>
    </row>
    <row r="2028" spans="1:6" x14ac:dyDescent="0.3">
      <c r="A2028" t="s">
        <v>139</v>
      </c>
      <c r="B2028" t="s">
        <v>1531</v>
      </c>
      <c r="C2028" t="s">
        <v>7085</v>
      </c>
      <c r="D2028" t="e">
        <f>VLOOKUP(B2028,#REF!,3,0)</f>
        <v>#REF!</v>
      </c>
      <c r="E2028" s="63" t="s">
        <v>12044</v>
      </c>
      <c r="F2028" s="63" t="str">
        <f t="shared" si="31"/>
        <v>Software Licenses</v>
      </c>
    </row>
    <row r="2029" spans="1:6" x14ac:dyDescent="0.3">
      <c r="A2029" t="s">
        <v>139</v>
      </c>
      <c r="B2029" t="s">
        <v>1541</v>
      </c>
      <c r="C2029" t="s">
        <v>7086</v>
      </c>
      <c r="D2029" t="e">
        <f>VLOOKUP(B2029,#REF!,3,0)</f>
        <v>#REF!</v>
      </c>
      <c r="E2029" s="63" t="s">
        <v>12044</v>
      </c>
      <c r="F2029" s="63" t="str">
        <f t="shared" si="31"/>
        <v>Software Licenses</v>
      </c>
    </row>
    <row r="2030" spans="1:6" x14ac:dyDescent="0.3">
      <c r="A2030" t="s">
        <v>139</v>
      </c>
      <c r="B2030" t="s">
        <v>1517</v>
      </c>
      <c r="C2030" t="s">
        <v>7087</v>
      </c>
      <c r="D2030" t="e">
        <f>VLOOKUP(B2030,#REF!,3,0)</f>
        <v>#REF!</v>
      </c>
      <c r="E2030" s="63" t="s">
        <v>12044</v>
      </c>
      <c r="F2030" s="63" t="str">
        <f t="shared" si="31"/>
        <v>Software Licenses</v>
      </c>
    </row>
    <row r="2031" spans="1:6" x14ac:dyDescent="0.3">
      <c r="A2031" t="s">
        <v>139</v>
      </c>
      <c r="B2031" t="s">
        <v>1527</v>
      </c>
      <c r="C2031" t="s">
        <v>7088</v>
      </c>
      <c r="D2031" t="e">
        <f>VLOOKUP(B2031,#REF!,3,0)</f>
        <v>#REF!</v>
      </c>
      <c r="E2031" s="63" t="s">
        <v>12044</v>
      </c>
      <c r="F2031" s="63" t="str">
        <f t="shared" si="31"/>
        <v>Software Licenses</v>
      </c>
    </row>
    <row r="2032" spans="1:6" x14ac:dyDescent="0.3">
      <c r="A2032" t="s">
        <v>139</v>
      </c>
      <c r="B2032" t="s">
        <v>1537</v>
      </c>
      <c r="C2032" t="s">
        <v>7089</v>
      </c>
      <c r="D2032" t="e">
        <f>VLOOKUP(B2032,#REF!,3,0)</f>
        <v>#REF!</v>
      </c>
      <c r="E2032" s="63" t="s">
        <v>12044</v>
      </c>
      <c r="F2032" s="63" t="str">
        <f t="shared" ref="F2032:F2095" si="32">A2032</f>
        <v>Software Licenses</v>
      </c>
    </row>
    <row r="2033" spans="1:6" x14ac:dyDescent="0.3">
      <c r="A2033" t="s">
        <v>139</v>
      </c>
      <c r="B2033" t="s">
        <v>1522</v>
      </c>
      <c r="C2033" t="s">
        <v>7090</v>
      </c>
      <c r="D2033" t="e">
        <f>VLOOKUP(B2033,#REF!,3,0)</f>
        <v>#REF!</v>
      </c>
      <c r="E2033" s="63" t="s">
        <v>12044</v>
      </c>
      <c r="F2033" s="63" t="str">
        <f t="shared" si="32"/>
        <v>Software Licenses</v>
      </c>
    </row>
    <row r="2034" spans="1:6" x14ac:dyDescent="0.3">
      <c r="A2034" t="s">
        <v>139</v>
      </c>
      <c r="B2034" t="s">
        <v>1532</v>
      </c>
      <c r="C2034" t="s">
        <v>7091</v>
      </c>
      <c r="D2034" t="e">
        <f>VLOOKUP(B2034,#REF!,3,0)</f>
        <v>#REF!</v>
      </c>
      <c r="E2034" s="63" t="s">
        <v>12044</v>
      </c>
      <c r="F2034" s="63" t="str">
        <f t="shared" si="32"/>
        <v>Software Licenses</v>
      </c>
    </row>
    <row r="2035" spans="1:6" x14ac:dyDescent="0.3">
      <c r="A2035" t="s">
        <v>139</v>
      </c>
      <c r="B2035" t="s">
        <v>1542</v>
      </c>
      <c r="C2035" t="s">
        <v>7092</v>
      </c>
      <c r="D2035" t="e">
        <f>VLOOKUP(B2035,#REF!,3,0)</f>
        <v>#REF!</v>
      </c>
      <c r="E2035" s="63" t="s">
        <v>12044</v>
      </c>
      <c r="F2035" s="63" t="str">
        <f t="shared" si="32"/>
        <v>Software Licenses</v>
      </c>
    </row>
    <row r="2036" spans="1:6" x14ac:dyDescent="0.3">
      <c r="A2036" t="s">
        <v>139</v>
      </c>
      <c r="B2036" t="s">
        <v>1518</v>
      </c>
      <c r="C2036" t="s">
        <v>7093</v>
      </c>
      <c r="D2036" t="e">
        <f>VLOOKUP(B2036,#REF!,3,0)</f>
        <v>#REF!</v>
      </c>
      <c r="E2036" s="63" t="s">
        <v>12044</v>
      </c>
      <c r="F2036" s="63" t="str">
        <f t="shared" si="32"/>
        <v>Software Licenses</v>
      </c>
    </row>
    <row r="2037" spans="1:6" x14ac:dyDescent="0.3">
      <c r="A2037" t="s">
        <v>139</v>
      </c>
      <c r="B2037" t="s">
        <v>1528</v>
      </c>
      <c r="C2037" t="s">
        <v>7094</v>
      </c>
      <c r="D2037" t="e">
        <f>VLOOKUP(B2037,#REF!,3,0)</f>
        <v>#REF!</v>
      </c>
      <c r="E2037" s="63" t="s">
        <v>12044</v>
      </c>
      <c r="F2037" s="63" t="str">
        <f t="shared" si="32"/>
        <v>Software Licenses</v>
      </c>
    </row>
    <row r="2038" spans="1:6" x14ac:dyDescent="0.3">
      <c r="A2038" t="s">
        <v>139</v>
      </c>
      <c r="B2038" t="s">
        <v>1538</v>
      </c>
      <c r="C2038" t="s">
        <v>7095</v>
      </c>
      <c r="D2038" t="e">
        <f>VLOOKUP(B2038,#REF!,3,0)</f>
        <v>#REF!</v>
      </c>
      <c r="E2038" s="63" t="s">
        <v>12044</v>
      </c>
      <c r="F2038" s="63" t="str">
        <f t="shared" si="32"/>
        <v>Software Licenses</v>
      </c>
    </row>
    <row r="2039" spans="1:6" x14ac:dyDescent="0.3">
      <c r="A2039" t="s">
        <v>139</v>
      </c>
      <c r="B2039" t="s">
        <v>1523</v>
      </c>
      <c r="C2039" t="s">
        <v>7096</v>
      </c>
      <c r="D2039" t="e">
        <f>VLOOKUP(B2039,#REF!,3,0)</f>
        <v>#REF!</v>
      </c>
      <c r="E2039" s="63" t="s">
        <v>12044</v>
      </c>
      <c r="F2039" s="63" t="str">
        <f t="shared" si="32"/>
        <v>Software Licenses</v>
      </c>
    </row>
    <row r="2040" spans="1:6" x14ac:dyDescent="0.3">
      <c r="A2040" t="s">
        <v>139</v>
      </c>
      <c r="B2040" t="s">
        <v>1533</v>
      </c>
      <c r="C2040" t="s">
        <v>7097</v>
      </c>
      <c r="D2040" t="e">
        <f>VLOOKUP(B2040,#REF!,3,0)</f>
        <v>#REF!</v>
      </c>
      <c r="E2040" s="63" t="s">
        <v>12044</v>
      </c>
      <c r="F2040" s="63" t="str">
        <f t="shared" si="32"/>
        <v>Software Licenses</v>
      </c>
    </row>
    <row r="2041" spans="1:6" x14ac:dyDescent="0.3">
      <c r="A2041" t="s">
        <v>139</v>
      </c>
      <c r="B2041" t="s">
        <v>1543</v>
      </c>
      <c r="C2041" t="s">
        <v>7098</v>
      </c>
      <c r="D2041" t="e">
        <f>VLOOKUP(B2041,#REF!,3,0)</f>
        <v>#REF!</v>
      </c>
      <c r="E2041" s="63" t="s">
        <v>12044</v>
      </c>
      <c r="F2041" s="63" t="str">
        <f t="shared" si="32"/>
        <v>Software Licenses</v>
      </c>
    </row>
    <row r="2042" spans="1:6" x14ac:dyDescent="0.3">
      <c r="A2042" t="s">
        <v>139</v>
      </c>
      <c r="B2042" t="s">
        <v>1564</v>
      </c>
      <c r="C2042" t="s">
        <v>7099</v>
      </c>
      <c r="D2042" t="e">
        <f>VLOOKUP(B2042,#REF!,3,0)</f>
        <v>#REF!</v>
      </c>
      <c r="E2042" s="63" t="s">
        <v>12044</v>
      </c>
      <c r="F2042" s="63" t="str">
        <f t="shared" si="32"/>
        <v>Software Licenses</v>
      </c>
    </row>
    <row r="2043" spans="1:6" x14ac:dyDescent="0.3">
      <c r="A2043" t="s">
        <v>139</v>
      </c>
      <c r="B2043" t="s">
        <v>1574</v>
      </c>
      <c r="C2043" t="s">
        <v>7100</v>
      </c>
      <c r="D2043" t="e">
        <f>VLOOKUP(B2043,#REF!,3,0)</f>
        <v>#REF!</v>
      </c>
      <c r="E2043" s="63" t="s">
        <v>12044</v>
      </c>
      <c r="F2043" s="63" t="str">
        <f t="shared" si="32"/>
        <v>Software Licenses</v>
      </c>
    </row>
    <row r="2044" spans="1:6" x14ac:dyDescent="0.3">
      <c r="A2044" t="s">
        <v>139</v>
      </c>
      <c r="B2044" t="s">
        <v>1569</v>
      </c>
      <c r="C2044" t="s">
        <v>7101</v>
      </c>
      <c r="D2044" t="e">
        <f>VLOOKUP(B2044,#REF!,3,0)</f>
        <v>#REF!</v>
      </c>
      <c r="E2044" s="63" t="s">
        <v>12044</v>
      </c>
      <c r="F2044" s="63" t="str">
        <f t="shared" si="32"/>
        <v>Software Licenses</v>
      </c>
    </row>
    <row r="2045" spans="1:6" x14ac:dyDescent="0.3">
      <c r="A2045" t="s">
        <v>139</v>
      </c>
      <c r="B2045" t="s">
        <v>1579</v>
      </c>
      <c r="C2045" t="s">
        <v>7102</v>
      </c>
      <c r="D2045" t="e">
        <f>VLOOKUP(B2045,#REF!,3,0)</f>
        <v>#REF!</v>
      </c>
      <c r="E2045" s="63" t="s">
        <v>12044</v>
      </c>
      <c r="F2045" s="63" t="str">
        <f t="shared" si="32"/>
        <v>Software Licenses</v>
      </c>
    </row>
    <row r="2046" spans="1:6" x14ac:dyDescent="0.3">
      <c r="A2046" t="s">
        <v>139</v>
      </c>
      <c r="B2046" t="s">
        <v>1565</v>
      </c>
      <c r="C2046" t="s">
        <v>7103</v>
      </c>
      <c r="D2046" t="e">
        <f>VLOOKUP(B2046,#REF!,3,0)</f>
        <v>#REF!</v>
      </c>
      <c r="E2046" s="63" t="s">
        <v>12044</v>
      </c>
      <c r="F2046" s="63" t="str">
        <f t="shared" si="32"/>
        <v>Software Licenses</v>
      </c>
    </row>
    <row r="2047" spans="1:6" x14ac:dyDescent="0.3">
      <c r="A2047" t="s">
        <v>139</v>
      </c>
      <c r="B2047" t="s">
        <v>1575</v>
      </c>
      <c r="C2047" t="s">
        <v>7104</v>
      </c>
      <c r="D2047" t="e">
        <f>VLOOKUP(B2047,#REF!,3,0)</f>
        <v>#REF!</v>
      </c>
      <c r="E2047" s="63" t="s">
        <v>12044</v>
      </c>
      <c r="F2047" s="63" t="str">
        <f t="shared" si="32"/>
        <v>Software Licenses</v>
      </c>
    </row>
    <row r="2048" spans="1:6" x14ac:dyDescent="0.3">
      <c r="A2048" t="s">
        <v>139</v>
      </c>
      <c r="B2048" t="s">
        <v>1570</v>
      </c>
      <c r="C2048" t="s">
        <v>7105</v>
      </c>
      <c r="D2048" t="e">
        <f>VLOOKUP(B2048,#REF!,3,0)</f>
        <v>#REF!</v>
      </c>
      <c r="E2048" s="63" t="s">
        <v>12044</v>
      </c>
      <c r="F2048" s="63" t="str">
        <f t="shared" si="32"/>
        <v>Software Licenses</v>
      </c>
    </row>
    <row r="2049" spans="1:6" x14ac:dyDescent="0.3">
      <c r="A2049" t="s">
        <v>139</v>
      </c>
      <c r="B2049" t="s">
        <v>1580</v>
      </c>
      <c r="C2049" t="s">
        <v>7106</v>
      </c>
      <c r="D2049" t="e">
        <f>VLOOKUP(B2049,#REF!,3,0)</f>
        <v>#REF!</v>
      </c>
      <c r="E2049" s="63" t="s">
        <v>12044</v>
      </c>
      <c r="F2049" s="63" t="str">
        <f t="shared" si="32"/>
        <v>Software Licenses</v>
      </c>
    </row>
    <row r="2050" spans="1:6" x14ac:dyDescent="0.3">
      <c r="A2050" t="s">
        <v>139</v>
      </c>
      <c r="B2050" t="s">
        <v>1566</v>
      </c>
      <c r="C2050" t="s">
        <v>7107</v>
      </c>
      <c r="D2050" t="e">
        <f>VLOOKUP(B2050,#REF!,3,0)</f>
        <v>#REF!</v>
      </c>
      <c r="E2050" s="63" t="s">
        <v>12044</v>
      </c>
      <c r="F2050" s="63" t="str">
        <f t="shared" si="32"/>
        <v>Software Licenses</v>
      </c>
    </row>
    <row r="2051" spans="1:6" x14ac:dyDescent="0.3">
      <c r="A2051" t="s">
        <v>139</v>
      </c>
      <c r="B2051" t="s">
        <v>1576</v>
      </c>
      <c r="C2051" t="s">
        <v>7108</v>
      </c>
      <c r="D2051" t="e">
        <f>VLOOKUP(B2051,#REF!,3,0)</f>
        <v>#REF!</v>
      </c>
      <c r="E2051" s="63" t="s">
        <v>12044</v>
      </c>
      <c r="F2051" s="63" t="str">
        <f t="shared" si="32"/>
        <v>Software Licenses</v>
      </c>
    </row>
    <row r="2052" spans="1:6" x14ac:dyDescent="0.3">
      <c r="A2052" t="s">
        <v>139</v>
      </c>
      <c r="B2052" t="s">
        <v>1571</v>
      </c>
      <c r="C2052" t="s">
        <v>7109</v>
      </c>
      <c r="D2052" t="e">
        <f>VLOOKUP(B2052,#REF!,3,0)</f>
        <v>#REF!</v>
      </c>
      <c r="E2052" s="63" t="s">
        <v>12044</v>
      </c>
      <c r="F2052" s="63" t="str">
        <f t="shared" si="32"/>
        <v>Software Licenses</v>
      </c>
    </row>
    <row r="2053" spans="1:6" x14ac:dyDescent="0.3">
      <c r="A2053" t="s">
        <v>139</v>
      </c>
      <c r="B2053" t="s">
        <v>1581</v>
      </c>
      <c r="C2053" t="s">
        <v>7110</v>
      </c>
      <c r="D2053" t="e">
        <f>VLOOKUP(B2053,#REF!,3,0)</f>
        <v>#REF!</v>
      </c>
      <c r="E2053" s="63" t="s">
        <v>12044</v>
      </c>
      <c r="F2053" s="63" t="str">
        <f t="shared" si="32"/>
        <v>Software Licenses</v>
      </c>
    </row>
    <row r="2054" spans="1:6" x14ac:dyDescent="0.3">
      <c r="A2054" t="s">
        <v>139</v>
      </c>
      <c r="B2054" t="s">
        <v>1567</v>
      </c>
      <c r="C2054" t="s">
        <v>7111</v>
      </c>
      <c r="D2054" t="e">
        <f>VLOOKUP(B2054,#REF!,3,0)</f>
        <v>#REF!</v>
      </c>
      <c r="E2054" s="63" t="s">
        <v>12044</v>
      </c>
      <c r="F2054" s="63" t="str">
        <f t="shared" si="32"/>
        <v>Software Licenses</v>
      </c>
    </row>
    <row r="2055" spans="1:6" x14ac:dyDescent="0.3">
      <c r="A2055" t="s">
        <v>139</v>
      </c>
      <c r="B2055" t="s">
        <v>1577</v>
      </c>
      <c r="C2055" t="s">
        <v>7112</v>
      </c>
      <c r="D2055" t="e">
        <f>VLOOKUP(B2055,#REF!,3,0)</f>
        <v>#REF!</v>
      </c>
      <c r="E2055" s="63" t="s">
        <v>12044</v>
      </c>
      <c r="F2055" s="63" t="str">
        <f t="shared" si="32"/>
        <v>Software Licenses</v>
      </c>
    </row>
    <row r="2056" spans="1:6" x14ac:dyDescent="0.3">
      <c r="A2056" t="s">
        <v>139</v>
      </c>
      <c r="B2056" t="s">
        <v>1572</v>
      </c>
      <c r="C2056" t="s">
        <v>7113</v>
      </c>
      <c r="D2056" t="e">
        <f>VLOOKUP(B2056,#REF!,3,0)</f>
        <v>#REF!</v>
      </c>
      <c r="E2056" s="63" t="s">
        <v>12044</v>
      </c>
      <c r="F2056" s="63" t="str">
        <f t="shared" si="32"/>
        <v>Software Licenses</v>
      </c>
    </row>
    <row r="2057" spans="1:6" x14ac:dyDescent="0.3">
      <c r="A2057" t="s">
        <v>139</v>
      </c>
      <c r="B2057" t="s">
        <v>1582</v>
      </c>
      <c r="C2057" t="s">
        <v>7114</v>
      </c>
      <c r="D2057" t="e">
        <f>VLOOKUP(B2057,#REF!,3,0)</f>
        <v>#REF!</v>
      </c>
      <c r="E2057" s="63" t="s">
        <v>12044</v>
      </c>
      <c r="F2057" s="63" t="str">
        <f t="shared" si="32"/>
        <v>Software Licenses</v>
      </c>
    </row>
    <row r="2058" spans="1:6" x14ac:dyDescent="0.3">
      <c r="A2058" t="s">
        <v>139</v>
      </c>
      <c r="B2058" t="s">
        <v>1568</v>
      </c>
      <c r="C2058" t="s">
        <v>7115</v>
      </c>
      <c r="D2058" t="e">
        <f>VLOOKUP(B2058,#REF!,3,0)</f>
        <v>#REF!</v>
      </c>
      <c r="E2058" s="63" t="s">
        <v>12044</v>
      </c>
      <c r="F2058" s="63" t="str">
        <f t="shared" si="32"/>
        <v>Software Licenses</v>
      </c>
    </row>
    <row r="2059" spans="1:6" x14ac:dyDescent="0.3">
      <c r="A2059" t="s">
        <v>139</v>
      </c>
      <c r="B2059" t="s">
        <v>1578</v>
      </c>
      <c r="C2059" t="s">
        <v>7116</v>
      </c>
      <c r="D2059" t="e">
        <f>VLOOKUP(B2059,#REF!,3,0)</f>
        <v>#REF!</v>
      </c>
      <c r="E2059" s="63" t="s">
        <v>12044</v>
      </c>
      <c r="F2059" s="63" t="str">
        <f t="shared" si="32"/>
        <v>Software Licenses</v>
      </c>
    </row>
    <row r="2060" spans="1:6" x14ac:dyDescent="0.3">
      <c r="A2060" t="s">
        <v>139</v>
      </c>
      <c r="B2060" t="s">
        <v>1573</v>
      </c>
      <c r="C2060" t="s">
        <v>7117</v>
      </c>
      <c r="D2060" t="e">
        <f>VLOOKUP(B2060,#REF!,3,0)</f>
        <v>#REF!</v>
      </c>
      <c r="E2060" s="63" t="s">
        <v>12044</v>
      </c>
      <c r="F2060" s="63" t="str">
        <f t="shared" si="32"/>
        <v>Software Licenses</v>
      </c>
    </row>
    <row r="2061" spans="1:6" x14ac:dyDescent="0.3">
      <c r="A2061" t="s">
        <v>139</v>
      </c>
      <c r="B2061" t="s">
        <v>1583</v>
      </c>
      <c r="C2061" t="s">
        <v>7118</v>
      </c>
      <c r="D2061" t="e">
        <f>VLOOKUP(B2061,#REF!,3,0)</f>
        <v>#REF!</v>
      </c>
      <c r="E2061" s="63" t="s">
        <v>12044</v>
      </c>
      <c r="F2061" s="63" t="str">
        <f t="shared" si="32"/>
        <v>Software Licenses</v>
      </c>
    </row>
    <row r="2062" spans="1:6" x14ac:dyDescent="0.3">
      <c r="A2062" t="s">
        <v>139</v>
      </c>
      <c r="B2062" t="s">
        <v>1232</v>
      </c>
      <c r="C2062" t="s">
        <v>7119</v>
      </c>
      <c r="D2062" t="e">
        <f>VLOOKUP(B2062,#REF!,3,0)</f>
        <v>#REF!</v>
      </c>
      <c r="E2062" s="63" t="s">
        <v>12044</v>
      </c>
      <c r="F2062" s="63" t="str">
        <f t="shared" si="32"/>
        <v>Software Licenses</v>
      </c>
    </row>
    <row r="2063" spans="1:6" x14ac:dyDescent="0.3">
      <c r="A2063" t="s">
        <v>139</v>
      </c>
      <c r="B2063" t="s">
        <v>1242</v>
      </c>
      <c r="C2063" t="s">
        <v>7120</v>
      </c>
      <c r="D2063" t="e">
        <f>VLOOKUP(B2063,#REF!,3,0)</f>
        <v>#REF!</v>
      </c>
      <c r="E2063" s="63" t="s">
        <v>12044</v>
      </c>
      <c r="F2063" s="63" t="str">
        <f t="shared" si="32"/>
        <v>Software Licenses</v>
      </c>
    </row>
    <row r="2064" spans="1:6" x14ac:dyDescent="0.3">
      <c r="A2064" t="s">
        <v>139</v>
      </c>
      <c r="B2064" t="s">
        <v>1237</v>
      </c>
      <c r="C2064" t="s">
        <v>7121</v>
      </c>
      <c r="D2064" t="e">
        <f>VLOOKUP(B2064,#REF!,3,0)</f>
        <v>#REF!</v>
      </c>
      <c r="E2064" s="63" t="s">
        <v>12044</v>
      </c>
      <c r="F2064" s="63" t="str">
        <f t="shared" si="32"/>
        <v>Software Licenses</v>
      </c>
    </row>
    <row r="2065" spans="1:6" x14ac:dyDescent="0.3">
      <c r="A2065" t="s">
        <v>139</v>
      </c>
      <c r="B2065" t="s">
        <v>1247</v>
      </c>
      <c r="C2065" t="s">
        <v>7122</v>
      </c>
      <c r="D2065" t="e">
        <f>VLOOKUP(B2065,#REF!,3,0)</f>
        <v>#REF!</v>
      </c>
      <c r="E2065" s="63" t="s">
        <v>12044</v>
      </c>
      <c r="F2065" s="63" t="str">
        <f t="shared" si="32"/>
        <v>Software Licenses</v>
      </c>
    </row>
    <row r="2066" spans="1:6" x14ac:dyDescent="0.3">
      <c r="A2066" t="s">
        <v>139</v>
      </c>
      <c r="B2066" t="s">
        <v>1233</v>
      </c>
      <c r="C2066" t="s">
        <v>7123</v>
      </c>
      <c r="D2066" t="e">
        <f>VLOOKUP(B2066,#REF!,3,0)</f>
        <v>#REF!</v>
      </c>
      <c r="E2066" s="63" t="s">
        <v>12044</v>
      </c>
      <c r="F2066" s="63" t="str">
        <f t="shared" si="32"/>
        <v>Software Licenses</v>
      </c>
    </row>
    <row r="2067" spans="1:6" x14ac:dyDescent="0.3">
      <c r="A2067" t="s">
        <v>139</v>
      </c>
      <c r="B2067" t="s">
        <v>1243</v>
      </c>
      <c r="C2067" t="s">
        <v>7124</v>
      </c>
      <c r="D2067" t="e">
        <f>VLOOKUP(B2067,#REF!,3,0)</f>
        <v>#REF!</v>
      </c>
      <c r="E2067" s="63" t="s">
        <v>12044</v>
      </c>
      <c r="F2067" s="63" t="str">
        <f t="shared" si="32"/>
        <v>Software Licenses</v>
      </c>
    </row>
    <row r="2068" spans="1:6" x14ac:dyDescent="0.3">
      <c r="A2068" t="s">
        <v>139</v>
      </c>
      <c r="B2068" t="s">
        <v>1238</v>
      </c>
      <c r="C2068" t="s">
        <v>7125</v>
      </c>
      <c r="D2068" t="e">
        <f>VLOOKUP(B2068,#REF!,3,0)</f>
        <v>#REF!</v>
      </c>
      <c r="E2068" s="63" t="s">
        <v>12044</v>
      </c>
      <c r="F2068" s="63" t="str">
        <f t="shared" si="32"/>
        <v>Software Licenses</v>
      </c>
    </row>
    <row r="2069" spans="1:6" x14ac:dyDescent="0.3">
      <c r="A2069" t="s">
        <v>139</v>
      </c>
      <c r="B2069" t="s">
        <v>1248</v>
      </c>
      <c r="C2069" t="s">
        <v>7126</v>
      </c>
      <c r="D2069" t="e">
        <f>VLOOKUP(B2069,#REF!,3,0)</f>
        <v>#REF!</v>
      </c>
      <c r="E2069" s="63" t="s">
        <v>12044</v>
      </c>
      <c r="F2069" s="63" t="str">
        <f t="shared" si="32"/>
        <v>Software Licenses</v>
      </c>
    </row>
    <row r="2070" spans="1:6" x14ac:dyDescent="0.3">
      <c r="A2070" t="s">
        <v>139</v>
      </c>
      <c r="B2070" t="s">
        <v>1234</v>
      </c>
      <c r="C2070" t="s">
        <v>7127</v>
      </c>
      <c r="D2070" t="e">
        <f>VLOOKUP(B2070,#REF!,3,0)</f>
        <v>#REF!</v>
      </c>
      <c r="E2070" s="63" t="s">
        <v>12044</v>
      </c>
      <c r="F2070" s="63" t="str">
        <f t="shared" si="32"/>
        <v>Software Licenses</v>
      </c>
    </row>
    <row r="2071" spans="1:6" x14ac:dyDescent="0.3">
      <c r="A2071" t="s">
        <v>139</v>
      </c>
      <c r="B2071" t="s">
        <v>1244</v>
      </c>
      <c r="C2071" t="s">
        <v>7128</v>
      </c>
      <c r="D2071" t="e">
        <f>VLOOKUP(B2071,#REF!,3,0)</f>
        <v>#REF!</v>
      </c>
      <c r="E2071" s="63" t="s">
        <v>12044</v>
      </c>
      <c r="F2071" s="63" t="str">
        <f t="shared" si="32"/>
        <v>Software Licenses</v>
      </c>
    </row>
    <row r="2072" spans="1:6" x14ac:dyDescent="0.3">
      <c r="A2072" t="s">
        <v>139</v>
      </c>
      <c r="B2072" t="s">
        <v>1239</v>
      </c>
      <c r="C2072" t="s">
        <v>7129</v>
      </c>
      <c r="D2072" t="e">
        <f>VLOOKUP(B2072,#REF!,3,0)</f>
        <v>#REF!</v>
      </c>
      <c r="E2072" s="63" t="s">
        <v>12044</v>
      </c>
      <c r="F2072" s="63" t="str">
        <f t="shared" si="32"/>
        <v>Software Licenses</v>
      </c>
    </row>
    <row r="2073" spans="1:6" x14ac:dyDescent="0.3">
      <c r="A2073" t="s">
        <v>139</v>
      </c>
      <c r="B2073" t="s">
        <v>1249</v>
      </c>
      <c r="C2073" t="s">
        <v>7130</v>
      </c>
      <c r="D2073" t="e">
        <f>VLOOKUP(B2073,#REF!,3,0)</f>
        <v>#REF!</v>
      </c>
      <c r="E2073" s="63" t="s">
        <v>12044</v>
      </c>
      <c r="F2073" s="63" t="str">
        <f t="shared" si="32"/>
        <v>Software Licenses</v>
      </c>
    </row>
    <row r="2074" spans="1:6" x14ac:dyDescent="0.3">
      <c r="A2074" t="s">
        <v>139</v>
      </c>
      <c r="B2074" t="s">
        <v>1235</v>
      </c>
      <c r="C2074" t="s">
        <v>7131</v>
      </c>
      <c r="D2074" t="e">
        <f>VLOOKUP(B2074,#REF!,3,0)</f>
        <v>#REF!</v>
      </c>
      <c r="E2074" s="63" t="s">
        <v>12044</v>
      </c>
      <c r="F2074" s="63" t="str">
        <f t="shared" si="32"/>
        <v>Software Licenses</v>
      </c>
    </row>
    <row r="2075" spans="1:6" x14ac:dyDescent="0.3">
      <c r="A2075" t="s">
        <v>139</v>
      </c>
      <c r="B2075" t="s">
        <v>1245</v>
      </c>
      <c r="C2075" t="s">
        <v>7132</v>
      </c>
      <c r="D2075" t="e">
        <f>VLOOKUP(B2075,#REF!,3,0)</f>
        <v>#REF!</v>
      </c>
      <c r="E2075" s="63" t="s">
        <v>12044</v>
      </c>
      <c r="F2075" s="63" t="str">
        <f t="shared" si="32"/>
        <v>Software Licenses</v>
      </c>
    </row>
    <row r="2076" spans="1:6" x14ac:dyDescent="0.3">
      <c r="A2076" t="s">
        <v>139</v>
      </c>
      <c r="B2076" t="s">
        <v>1240</v>
      </c>
      <c r="C2076" t="s">
        <v>7133</v>
      </c>
      <c r="D2076" t="e">
        <f>VLOOKUP(B2076,#REF!,3,0)</f>
        <v>#REF!</v>
      </c>
      <c r="E2076" s="63" t="s">
        <v>12044</v>
      </c>
      <c r="F2076" s="63" t="str">
        <f t="shared" si="32"/>
        <v>Software Licenses</v>
      </c>
    </row>
    <row r="2077" spans="1:6" x14ac:dyDescent="0.3">
      <c r="A2077" t="s">
        <v>139</v>
      </c>
      <c r="B2077" t="s">
        <v>1250</v>
      </c>
      <c r="C2077" t="s">
        <v>7134</v>
      </c>
      <c r="D2077" t="e">
        <f>VLOOKUP(B2077,#REF!,3,0)</f>
        <v>#REF!</v>
      </c>
      <c r="E2077" s="63" t="s">
        <v>12044</v>
      </c>
      <c r="F2077" s="63" t="str">
        <f t="shared" si="32"/>
        <v>Software Licenses</v>
      </c>
    </row>
    <row r="2078" spans="1:6" x14ac:dyDescent="0.3">
      <c r="A2078" t="s">
        <v>139</v>
      </c>
      <c r="B2078" t="s">
        <v>1236</v>
      </c>
      <c r="C2078" t="s">
        <v>7135</v>
      </c>
      <c r="D2078" t="e">
        <f>VLOOKUP(B2078,#REF!,3,0)</f>
        <v>#REF!</v>
      </c>
      <c r="E2078" s="63" t="s">
        <v>12044</v>
      </c>
      <c r="F2078" s="63" t="str">
        <f t="shared" si="32"/>
        <v>Software Licenses</v>
      </c>
    </row>
    <row r="2079" spans="1:6" x14ac:dyDescent="0.3">
      <c r="A2079" t="s">
        <v>139</v>
      </c>
      <c r="B2079" t="s">
        <v>1246</v>
      </c>
      <c r="C2079" t="s">
        <v>7136</v>
      </c>
      <c r="D2079" t="e">
        <f>VLOOKUP(B2079,#REF!,3,0)</f>
        <v>#REF!</v>
      </c>
      <c r="E2079" s="63" t="s">
        <v>12044</v>
      </c>
      <c r="F2079" s="63" t="str">
        <f t="shared" si="32"/>
        <v>Software Licenses</v>
      </c>
    </row>
    <row r="2080" spans="1:6" x14ac:dyDescent="0.3">
      <c r="A2080" t="s">
        <v>139</v>
      </c>
      <c r="B2080" t="s">
        <v>1241</v>
      </c>
      <c r="C2080" t="s">
        <v>7137</v>
      </c>
      <c r="D2080" t="e">
        <f>VLOOKUP(B2080,#REF!,3,0)</f>
        <v>#REF!</v>
      </c>
      <c r="E2080" s="63" t="s">
        <v>12044</v>
      </c>
      <c r="F2080" s="63" t="str">
        <f t="shared" si="32"/>
        <v>Software Licenses</v>
      </c>
    </row>
    <row r="2081" spans="1:6" x14ac:dyDescent="0.3">
      <c r="A2081" t="s">
        <v>139</v>
      </c>
      <c r="B2081" t="s">
        <v>1251</v>
      </c>
      <c r="C2081" t="s">
        <v>7138</v>
      </c>
      <c r="D2081" t="e">
        <f>VLOOKUP(B2081,#REF!,3,0)</f>
        <v>#REF!</v>
      </c>
      <c r="E2081" s="63" t="s">
        <v>12044</v>
      </c>
      <c r="F2081" s="63" t="str">
        <f t="shared" si="32"/>
        <v>Software Licenses</v>
      </c>
    </row>
    <row r="2082" spans="1:6" x14ac:dyDescent="0.3">
      <c r="A2082" t="s">
        <v>139</v>
      </c>
      <c r="B2082" t="s">
        <v>1120</v>
      </c>
      <c r="C2082" t="s">
        <v>7139</v>
      </c>
      <c r="D2082" t="e">
        <f>VLOOKUP(B2082,#REF!,3,0)</f>
        <v>#REF!</v>
      </c>
      <c r="E2082" s="63" t="s">
        <v>12044</v>
      </c>
      <c r="F2082" s="63" t="str">
        <f t="shared" si="32"/>
        <v>Software Licenses</v>
      </c>
    </row>
    <row r="2083" spans="1:6" x14ac:dyDescent="0.3">
      <c r="A2083" t="s">
        <v>139</v>
      </c>
      <c r="B2083" t="s">
        <v>1130</v>
      </c>
      <c r="C2083" t="s">
        <v>7140</v>
      </c>
      <c r="D2083" t="e">
        <f>VLOOKUP(B2083,#REF!,3,0)</f>
        <v>#REF!</v>
      </c>
      <c r="E2083" s="63" t="s">
        <v>12044</v>
      </c>
      <c r="F2083" s="63" t="str">
        <f t="shared" si="32"/>
        <v>Software Licenses</v>
      </c>
    </row>
    <row r="2084" spans="1:6" x14ac:dyDescent="0.3">
      <c r="A2084" t="s">
        <v>139</v>
      </c>
      <c r="B2084" t="s">
        <v>1140</v>
      </c>
      <c r="C2084" t="s">
        <v>7141</v>
      </c>
      <c r="D2084" t="e">
        <f>VLOOKUP(B2084,#REF!,3,0)</f>
        <v>#REF!</v>
      </c>
      <c r="E2084" s="63" t="s">
        <v>12044</v>
      </c>
      <c r="F2084" s="63" t="str">
        <f t="shared" si="32"/>
        <v>Software Licenses</v>
      </c>
    </row>
    <row r="2085" spans="1:6" x14ac:dyDescent="0.3">
      <c r="A2085" t="s">
        <v>139</v>
      </c>
      <c r="B2085" t="s">
        <v>1125</v>
      </c>
      <c r="C2085" t="s">
        <v>7142</v>
      </c>
      <c r="D2085" t="e">
        <f>VLOOKUP(B2085,#REF!,3,0)</f>
        <v>#REF!</v>
      </c>
      <c r="E2085" s="63" t="s">
        <v>12044</v>
      </c>
      <c r="F2085" s="63" t="str">
        <f t="shared" si="32"/>
        <v>Software Licenses</v>
      </c>
    </row>
    <row r="2086" spans="1:6" x14ac:dyDescent="0.3">
      <c r="A2086" t="s">
        <v>139</v>
      </c>
      <c r="B2086" t="s">
        <v>1135</v>
      </c>
      <c r="C2086" t="s">
        <v>7143</v>
      </c>
      <c r="D2086" t="e">
        <f>VLOOKUP(B2086,#REF!,3,0)</f>
        <v>#REF!</v>
      </c>
      <c r="E2086" s="63" t="s">
        <v>12044</v>
      </c>
      <c r="F2086" s="63" t="str">
        <f t="shared" si="32"/>
        <v>Software Licenses</v>
      </c>
    </row>
    <row r="2087" spans="1:6" x14ac:dyDescent="0.3">
      <c r="A2087" t="s">
        <v>139</v>
      </c>
      <c r="B2087" t="s">
        <v>1145</v>
      </c>
      <c r="C2087" t="s">
        <v>7144</v>
      </c>
      <c r="D2087" t="e">
        <f>VLOOKUP(B2087,#REF!,3,0)</f>
        <v>#REF!</v>
      </c>
      <c r="E2087" s="63" t="s">
        <v>12044</v>
      </c>
      <c r="F2087" s="63" t="str">
        <f t="shared" si="32"/>
        <v>Software Licenses</v>
      </c>
    </row>
    <row r="2088" spans="1:6" x14ac:dyDescent="0.3">
      <c r="A2088" t="s">
        <v>139</v>
      </c>
      <c r="B2088" t="s">
        <v>1121</v>
      </c>
      <c r="C2088" t="s">
        <v>7145</v>
      </c>
      <c r="D2088" t="e">
        <f>VLOOKUP(B2088,#REF!,3,0)</f>
        <v>#REF!</v>
      </c>
      <c r="E2088" s="63" t="s">
        <v>12044</v>
      </c>
      <c r="F2088" s="63" t="str">
        <f t="shared" si="32"/>
        <v>Software Licenses</v>
      </c>
    </row>
    <row r="2089" spans="1:6" x14ac:dyDescent="0.3">
      <c r="A2089" t="s">
        <v>139</v>
      </c>
      <c r="B2089" t="s">
        <v>1131</v>
      </c>
      <c r="C2089" t="s">
        <v>7146</v>
      </c>
      <c r="D2089" t="e">
        <f>VLOOKUP(B2089,#REF!,3,0)</f>
        <v>#REF!</v>
      </c>
      <c r="E2089" s="63" t="s">
        <v>12044</v>
      </c>
      <c r="F2089" s="63" t="str">
        <f t="shared" si="32"/>
        <v>Software Licenses</v>
      </c>
    </row>
    <row r="2090" spans="1:6" x14ac:dyDescent="0.3">
      <c r="A2090" t="s">
        <v>139</v>
      </c>
      <c r="B2090" t="s">
        <v>1141</v>
      </c>
      <c r="C2090" t="s">
        <v>7147</v>
      </c>
      <c r="D2090" t="e">
        <f>VLOOKUP(B2090,#REF!,3,0)</f>
        <v>#REF!</v>
      </c>
      <c r="E2090" s="63" t="s">
        <v>12044</v>
      </c>
      <c r="F2090" s="63" t="str">
        <f t="shared" si="32"/>
        <v>Software Licenses</v>
      </c>
    </row>
    <row r="2091" spans="1:6" x14ac:dyDescent="0.3">
      <c r="A2091" t="s">
        <v>139</v>
      </c>
      <c r="B2091" t="s">
        <v>1126</v>
      </c>
      <c r="C2091" t="s">
        <v>7148</v>
      </c>
      <c r="D2091" t="e">
        <f>VLOOKUP(B2091,#REF!,3,0)</f>
        <v>#REF!</v>
      </c>
      <c r="E2091" s="63" t="s">
        <v>12044</v>
      </c>
      <c r="F2091" s="63" t="str">
        <f t="shared" si="32"/>
        <v>Software Licenses</v>
      </c>
    </row>
    <row r="2092" spans="1:6" x14ac:dyDescent="0.3">
      <c r="A2092" t="s">
        <v>139</v>
      </c>
      <c r="B2092" t="s">
        <v>1136</v>
      </c>
      <c r="C2092" t="s">
        <v>7149</v>
      </c>
      <c r="D2092" t="e">
        <f>VLOOKUP(B2092,#REF!,3,0)</f>
        <v>#REF!</v>
      </c>
      <c r="E2092" s="63" t="s">
        <v>12044</v>
      </c>
      <c r="F2092" s="63" t="str">
        <f t="shared" si="32"/>
        <v>Software Licenses</v>
      </c>
    </row>
    <row r="2093" spans="1:6" x14ac:dyDescent="0.3">
      <c r="A2093" t="s">
        <v>139</v>
      </c>
      <c r="B2093" t="s">
        <v>1146</v>
      </c>
      <c r="C2093" t="s">
        <v>7150</v>
      </c>
      <c r="D2093" t="e">
        <f>VLOOKUP(B2093,#REF!,3,0)</f>
        <v>#REF!</v>
      </c>
      <c r="E2093" s="63" t="s">
        <v>12044</v>
      </c>
      <c r="F2093" s="63" t="str">
        <f t="shared" si="32"/>
        <v>Software Licenses</v>
      </c>
    </row>
    <row r="2094" spans="1:6" x14ac:dyDescent="0.3">
      <c r="A2094" t="s">
        <v>139</v>
      </c>
      <c r="B2094" t="s">
        <v>1122</v>
      </c>
      <c r="C2094" t="s">
        <v>7151</v>
      </c>
      <c r="D2094" t="e">
        <f>VLOOKUP(B2094,#REF!,3,0)</f>
        <v>#REF!</v>
      </c>
      <c r="E2094" s="63" t="s">
        <v>12044</v>
      </c>
      <c r="F2094" s="63" t="str">
        <f t="shared" si="32"/>
        <v>Software Licenses</v>
      </c>
    </row>
    <row r="2095" spans="1:6" x14ac:dyDescent="0.3">
      <c r="A2095" t="s">
        <v>139</v>
      </c>
      <c r="B2095" t="s">
        <v>1132</v>
      </c>
      <c r="C2095" t="s">
        <v>7152</v>
      </c>
      <c r="D2095" t="e">
        <f>VLOOKUP(B2095,#REF!,3,0)</f>
        <v>#REF!</v>
      </c>
      <c r="E2095" s="63" t="s">
        <v>12044</v>
      </c>
      <c r="F2095" s="63" t="str">
        <f t="shared" si="32"/>
        <v>Software Licenses</v>
      </c>
    </row>
    <row r="2096" spans="1:6" x14ac:dyDescent="0.3">
      <c r="A2096" t="s">
        <v>139</v>
      </c>
      <c r="B2096" t="s">
        <v>1142</v>
      </c>
      <c r="C2096" t="s">
        <v>7153</v>
      </c>
      <c r="D2096" t="e">
        <f>VLOOKUP(B2096,#REF!,3,0)</f>
        <v>#REF!</v>
      </c>
      <c r="E2096" s="63" t="s">
        <v>12044</v>
      </c>
      <c r="F2096" s="63" t="str">
        <f t="shared" ref="F2096:F2159" si="33">A2096</f>
        <v>Software Licenses</v>
      </c>
    </row>
    <row r="2097" spans="1:6" x14ac:dyDescent="0.3">
      <c r="A2097" t="s">
        <v>139</v>
      </c>
      <c r="B2097" t="s">
        <v>1127</v>
      </c>
      <c r="C2097" t="s">
        <v>7154</v>
      </c>
      <c r="D2097" t="e">
        <f>VLOOKUP(B2097,#REF!,3,0)</f>
        <v>#REF!</v>
      </c>
      <c r="E2097" s="63" t="s">
        <v>12044</v>
      </c>
      <c r="F2097" s="63" t="str">
        <f t="shared" si="33"/>
        <v>Software Licenses</v>
      </c>
    </row>
    <row r="2098" spans="1:6" x14ac:dyDescent="0.3">
      <c r="A2098" t="s">
        <v>139</v>
      </c>
      <c r="B2098" t="s">
        <v>1137</v>
      </c>
      <c r="C2098" t="s">
        <v>7155</v>
      </c>
      <c r="D2098" t="e">
        <f>VLOOKUP(B2098,#REF!,3,0)</f>
        <v>#REF!</v>
      </c>
      <c r="E2098" s="63" t="s">
        <v>12044</v>
      </c>
      <c r="F2098" s="63" t="str">
        <f t="shared" si="33"/>
        <v>Software Licenses</v>
      </c>
    </row>
    <row r="2099" spans="1:6" x14ac:dyDescent="0.3">
      <c r="A2099" t="s">
        <v>139</v>
      </c>
      <c r="B2099" t="s">
        <v>1147</v>
      </c>
      <c r="C2099" t="s">
        <v>7156</v>
      </c>
      <c r="D2099" t="e">
        <f>VLOOKUP(B2099,#REF!,3,0)</f>
        <v>#REF!</v>
      </c>
      <c r="E2099" s="63" t="s">
        <v>12044</v>
      </c>
      <c r="F2099" s="63" t="str">
        <f t="shared" si="33"/>
        <v>Software Licenses</v>
      </c>
    </row>
    <row r="2100" spans="1:6" x14ac:dyDescent="0.3">
      <c r="A2100" t="s">
        <v>139</v>
      </c>
      <c r="B2100" t="s">
        <v>1123</v>
      </c>
      <c r="C2100" t="s">
        <v>7157</v>
      </c>
      <c r="D2100" t="e">
        <f>VLOOKUP(B2100,#REF!,3,0)</f>
        <v>#REF!</v>
      </c>
      <c r="E2100" s="63" t="s">
        <v>12044</v>
      </c>
      <c r="F2100" s="63" t="str">
        <f t="shared" si="33"/>
        <v>Software Licenses</v>
      </c>
    </row>
    <row r="2101" spans="1:6" x14ac:dyDescent="0.3">
      <c r="A2101" t="s">
        <v>139</v>
      </c>
      <c r="B2101" t="s">
        <v>1133</v>
      </c>
      <c r="C2101" t="s">
        <v>7158</v>
      </c>
      <c r="D2101" t="e">
        <f>VLOOKUP(B2101,#REF!,3,0)</f>
        <v>#REF!</v>
      </c>
      <c r="E2101" s="63" t="s">
        <v>12044</v>
      </c>
      <c r="F2101" s="63" t="str">
        <f t="shared" si="33"/>
        <v>Software Licenses</v>
      </c>
    </row>
    <row r="2102" spans="1:6" x14ac:dyDescent="0.3">
      <c r="A2102" t="s">
        <v>139</v>
      </c>
      <c r="B2102" t="s">
        <v>1143</v>
      </c>
      <c r="C2102" t="s">
        <v>7159</v>
      </c>
      <c r="D2102" t="e">
        <f>VLOOKUP(B2102,#REF!,3,0)</f>
        <v>#REF!</v>
      </c>
      <c r="E2102" s="63" t="s">
        <v>12044</v>
      </c>
      <c r="F2102" s="63" t="str">
        <f t="shared" si="33"/>
        <v>Software Licenses</v>
      </c>
    </row>
    <row r="2103" spans="1:6" x14ac:dyDescent="0.3">
      <c r="A2103" t="s">
        <v>139</v>
      </c>
      <c r="B2103" t="s">
        <v>1128</v>
      </c>
      <c r="C2103" t="s">
        <v>7160</v>
      </c>
      <c r="D2103" t="e">
        <f>VLOOKUP(B2103,#REF!,3,0)</f>
        <v>#REF!</v>
      </c>
      <c r="E2103" s="63" t="s">
        <v>12044</v>
      </c>
      <c r="F2103" s="63" t="str">
        <f t="shared" si="33"/>
        <v>Software Licenses</v>
      </c>
    </row>
    <row r="2104" spans="1:6" x14ac:dyDescent="0.3">
      <c r="A2104" t="s">
        <v>139</v>
      </c>
      <c r="B2104" t="s">
        <v>1138</v>
      </c>
      <c r="C2104" t="s">
        <v>7161</v>
      </c>
      <c r="D2104" t="e">
        <f>VLOOKUP(B2104,#REF!,3,0)</f>
        <v>#REF!</v>
      </c>
      <c r="E2104" s="63" t="s">
        <v>12044</v>
      </c>
      <c r="F2104" s="63" t="str">
        <f t="shared" si="33"/>
        <v>Software Licenses</v>
      </c>
    </row>
    <row r="2105" spans="1:6" x14ac:dyDescent="0.3">
      <c r="A2105" t="s">
        <v>139</v>
      </c>
      <c r="B2105" t="s">
        <v>1148</v>
      </c>
      <c r="C2105" t="s">
        <v>7162</v>
      </c>
      <c r="D2105" t="e">
        <f>VLOOKUP(B2105,#REF!,3,0)</f>
        <v>#REF!</v>
      </c>
      <c r="E2105" s="63" t="s">
        <v>12044</v>
      </c>
      <c r="F2105" s="63" t="str">
        <f t="shared" si="33"/>
        <v>Software Licenses</v>
      </c>
    </row>
    <row r="2106" spans="1:6" x14ac:dyDescent="0.3">
      <c r="A2106" t="s">
        <v>139</v>
      </c>
      <c r="B2106" t="s">
        <v>1124</v>
      </c>
      <c r="C2106" t="s">
        <v>7163</v>
      </c>
      <c r="D2106" t="e">
        <f>VLOOKUP(B2106,#REF!,3,0)</f>
        <v>#REF!</v>
      </c>
      <c r="E2106" s="63" t="s">
        <v>12044</v>
      </c>
      <c r="F2106" s="63" t="str">
        <f t="shared" si="33"/>
        <v>Software Licenses</v>
      </c>
    </row>
    <row r="2107" spans="1:6" x14ac:dyDescent="0.3">
      <c r="A2107" t="s">
        <v>139</v>
      </c>
      <c r="B2107" t="s">
        <v>1134</v>
      </c>
      <c r="C2107" t="s">
        <v>7164</v>
      </c>
      <c r="D2107" t="e">
        <f>VLOOKUP(B2107,#REF!,3,0)</f>
        <v>#REF!</v>
      </c>
      <c r="E2107" s="63" t="s">
        <v>12044</v>
      </c>
      <c r="F2107" s="63" t="str">
        <f t="shared" si="33"/>
        <v>Software Licenses</v>
      </c>
    </row>
    <row r="2108" spans="1:6" x14ac:dyDescent="0.3">
      <c r="A2108" t="s">
        <v>139</v>
      </c>
      <c r="B2108" t="s">
        <v>1144</v>
      </c>
      <c r="C2108" t="s">
        <v>7165</v>
      </c>
      <c r="D2108" t="e">
        <f>VLOOKUP(B2108,#REF!,3,0)</f>
        <v>#REF!</v>
      </c>
      <c r="E2108" s="63" t="s">
        <v>12044</v>
      </c>
      <c r="F2108" s="63" t="str">
        <f t="shared" si="33"/>
        <v>Software Licenses</v>
      </c>
    </row>
    <row r="2109" spans="1:6" x14ac:dyDescent="0.3">
      <c r="A2109" t="s">
        <v>139</v>
      </c>
      <c r="B2109" t="s">
        <v>1129</v>
      </c>
      <c r="C2109" t="s">
        <v>7166</v>
      </c>
      <c r="D2109" t="e">
        <f>VLOOKUP(B2109,#REF!,3,0)</f>
        <v>#REF!</v>
      </c>
      <c r="E2109" s="63" t="s">
        <v>12044</v>
      </c>
      <c r="F2109" s="63" t="str">
        <f t="shared" si="33"/>
        <v>Software Licenses</v>
      </c>
    </row>
    <row r="2110" spans="1:6" x14ac:dyDescent="0.3">
      <c r="A2110" t="s">
        <v>139</v>
      </c>
      <c r="B2110" t="s">
        <v>1139</v>
      </c>
      <c r="C2110" t="s">
        <v>7167</v>
      </c>
      <c r="D2110" t="e">
        <f>VLOOKUP(B2110,#REF!,3,0)</f>
        <v>#REF!</v>
      </c>
      <c r="E2110" s="63" t="s">
        <v>12044</v>
      </c>
      <c r="F2110" s="63" t="str">
        <f t="shared" si="33"/>
        <v>Software Licenses</v>
      </c>
    </row>
    <row r="2111" spans="1:6" x14ac:dyDescent="0.3">
      <c r="A2111" t="s">
        <v>139</v>
      </c>
      <c r="B2111" t="s">
        <v>1149</v>
      </c>
      <c r="C2111" t="s">
        <v>7168</v>
      </c>
      <c r="D2111" t="e">
        <f>VLOOKUP(B2111,#REF!,3,0)</f>
        <v>#REF!</v>
      </c>
      <c r="E2111" s="63" t="s">
        <v>12044</v>
      </c>
      <c r="F2111" s="63" t="str">
        <f t="shared" si="33"/>
        <v>Software Licenses</v>
      </c>
    </row>
    <row r="2112" spans="1:6" x14ac:dyDescent="0.3">
      <c r="A2112" t="s">
        <v>178</v>
      </c>
      <c r="B2112" t="s">
        <v>655</v>
      </c>
      <c r="C2112" t="s">
        <v>7169</v>
      </c>
      <c r="D2112" t="e">
        <f>VLOOKUP(B2112,#REF!,3,0)</f>
        <v>#REF!</v>
      </c>
      <c r="E2112" s="63" t="s">
        <v>12044</v>
      </c>
      <c r="F2112" s="63" t="str">
        <f t="shared" si="33"/>
        <v>Software Subscription Licenses</v>
      </c>
    </row>
    <row r="2113" spans="1:6" x14ac:dyDescent="0.3">
      <c r="A2113" t="s">
        <v>178</v>
      </c>
      <c r="B2113" t="s">
        <v>653</v>
      </c>
      <c r="C2113" t="s">
        <v>7170</v>
      </c>
      <c r="D2113" t="e">
        <f>VLOOKUP(B2113,#REF!,3,0)</f>
        <v>#REF!</v>
      </c>
      <c r="E2113" s="63" t="s">
        <v>12044</v>
      </c>
      <c r="F2113" s="63" t="str">
        <f t="shared" si="33"/>
        <v>Software Subscription Licenses</v>
      </c>
    </row>
    <row r="2114" spans="1:6" x14ac:dyDescent="0.3">
      <c r="A2114" t="s">
        <v>139</v>
      </c>
      <c r="B2114" t="s">
        <v>278</v>
      </c>
      <c r="C2114" t="s">
        <v>7171</v>
      </c>
      <c r="D2114" t="e">
        <f>VLOOKUP(B2114,#REF!,3,0)</f>
        <v>#REF!</v>
      </c>
      <c r="E2114" s="63" t="s">
        <v>12044</v>
      </c>
      <c r="F2114" s="63" t="str">
        <f t="shared" si="33"/>
        <v>Software Licenses</v>
      </c>
    </row>
    <row r="2115" spans="1:6" x14ac:dyDescent="0.3">
      <c r="A2115" t="s">
        <v>139</v>
      </c>
      <c r="B2115" t="s">
        <v>293</v>
      </c>
      <c r="C2115" t="s">
        <v>7172</v>
      </c>
      <c r="D2115" t="e">
        <f>VLOOKUP(B2115,#REF!,3,0)</f>
        <v>#REF!</v>
      </c>
      <c r="E2115" s="63" t="s">
        <v>12044</v>
      </c>
      <c r="F2115" s="63" t="str">
        <f t="shared" si="33"/>
        <v>Software Licenses</v>
      </c>
    </row>
    <row r="2116" spans="1:6" x14ac:dyDescent="0.3">
      <c r="A2116" t="s">
        <v>139</v>
      </c>
      <c r="B2116" t="s">
        <v>281</v>
      </c>
      <c r="C2116" t="s">
        <v>7173</v>
      </c>
      <c r="D2116" t="e">
        <f>VLOOKUP(B2116,#REF!,3,0)</f>
        <v>#REF!</v>
      </c>
      <c r="E2116" s="63" t="s">
        <v>12044</v>
      </c>
      <c r="F2116" s="63" t="str">
        <f t="shared" si="33"/>
        <v>Software Licenses</v>
      </c>
    </row>
    <row r="2117" spans="1:6" x14ac:dyDescent="0.3">
      <c r="A2117" t="s">
        <v>139</v>
      </c>
      <c r="B2117" t="s">
        <v>296</v>
      </c>
      <c r="C2117" t="s">
        <v>7174</v>
      </c>
      <c r="D2117" t="e">
        <f>VLOOKUP(B2117,#REF!,3,0)</f>
        <v>#REF!</v>
      </c>
      <c r="E2117" s="63" t="s">
        <v>12044</v>
      </c>
      <c r="F2117" s="63" t="str">
        <f t="shared" si="33"/>
        <v>Software Licenses</v>
      </c>
    </row>
    <row r="2118" spans="1:6" x14ac:dyDescent="0.3">
      <c r="A2118" t="s">
        <v>139</v>
      </c>
      <c r="B2118" t="s">
        <v>284</v>
      </c>
      <c r="C2118" t="s">
        <v>7175</v>
      </c>
      <c r="D2118" t="e">
        <f>VLOOKUP(B2118,#REF!,3,0)</f>
        <v>#REF!</v>
      </c>
      <c r="E2118" s="63" t="s">
        <v>12044</v>
      </c>
      <c r="F2118" s="63" t="str">
        <f t="shared" si="33"/>
        <v>Software Licenses</v>
      </c>
    </row>
    <row r="2119" spans="1:6" x14ac:dyDescent="0.3">
      <c r="A2119" t="s">
        <v>139</v>
      </c>
      <c r="B2119" t="s">
        <v>299</v>
      </c>
      <c r="C2119" t="s">
        <v>7176</v>
      </c>
      <c r="D2119" t="e">
        <f>VLOOKUP(B2119,#REF!,3,0)</f>
        <v>#REF!</v>
      </c>
      <c r="E2119" s="63" t="s">
        <v>12044</v>
      </c>
      <c r="F2119" s="63" t="str">
        <f t="shared" si="33"/>
        <v>Software Licenses</v>
      </c>
    </row>
    <row r="2120" spans="1:6" x14ac:dyDescent="0.3">
      <c r="A2120" t="s">
        <v>139</v>
      </c>
      <c r="B2120" t="s">
        <v>287</v>
      </c>
      <c r="C2120" t="s">
        <v>7177</v>
      </c>
      <c r="D2120" t="e">
        <f>VLOOKUP(B2120,#REF!,3,0)</f>
        <v>#REF!</v>
      </c>
      <c r="E2120" s="63" t="s">
        <v>12044</v>
      </c>
      <c r="F2120" s="63" t="str">
        <f t="shared" si="33"/>
        <v>Software Licenses</v>
      </c>
    </row>
    <row r="2121" spans="1:6" x14ac:dyDescent="0.3">
      <c r="A2121" t="s">
        <v>139</v>
      </c>
      <c r="B2121" t="s">
        <v>302</v>
      </c>
      <c r="C2121" t="s">
        <v>7178</v>
      </c>
      <c r="D2121" t="e">
        <f>VLOOKUP(B2121,#REF!,3,0)</f>
        <v>#REF!</v>
      </c>
      <c r="E2121" s="63" t="s">
        <v>12044</v>
      </c>
      <c r="F2121" s="63" t="str">
        <f t="shared" si="33"/>
        <v>Software Licenses</v>
      </c>
    </row>
    <row r="2122" spans="1:6" x14ac:dyDescent="0.3">
      <c r="A2122" t="s">
        <v>139</v>
      </c>
      <c r="B2122" t="s">
        <v>290</v>
      </c>
      <c r="C2122" t="s">
        <v>7179</v>
      </c>
      <c r="D2122" t="e">
        <f>VLOOKUP(B2122,#REF!,3,0)</f>
        <v>#REF!</v>
      </c>
      <c r="E2122" s="63" t="s">
        <v>12044</v>
      </c>
      <c r="F2122" s="63" t="str">
        <f t="shared" si="33"/>
        <v>Software Licenses</v>
      </c>
    </row>
    <row r="2123" spans="1:6" x14ac:dyDescent="0.3">
      <c r="A2123" t="s">
        <v>139</v>
      </c>
      <c r="B2123" t="s">
        <v>305</v>
      </c>
      <c r="C2123" t="s">
        <v>7180</v>
      </c>
      <c r="D2123" t="e">
        <f>VLOOKUP(B2123,#REF!,3,0)</f>
        <v>#REF!</v>
      </c>
      <c r="E2123" s="63" t="s">
        <v>12044</v>
      </c>
      <c r="F2123" s="63" t="str">
        <f t="shared" si="33"/>
        <v>Software Licenses</v>
      </c>
    </row>
    <row r="2124" spans="1:6" x14ac:dyDescent="0.3">
      <c r="A2124" t="s">
        <v>139</v>
      </c>
      <c r="B2124" t="s">
        <v>277</v>
      </c>
      <c r="C2124" t="s">
        <v>7181</v>
      </c>
      <c r="D2124" t="e">
        <f>VLOOKUP(B2124,#REF!,3,0)</f>
        <v>#REF!</v>
      </c>
      <c r="E2124" s="63" t="s">
        <v>12044</v>
      </c>
      <c r="F2124" s="63" t="str">
        <f t="shared" si="33"/>
        <v>Software Licenses</v>
      </c>
    </row>
    <row r="2125" spans="1:6" x14ac:dyDescent="0.3">
      <c r="A2125" t="s">
        <v>139</v>
      </c>
      <c r="B2125" t="s">
        <v>307</v>
      </c>
      <c r="C2125" t="s">
        <v>7182</v>
      </c>
      <c r="D2125" t="e">
        <f>VLOOKUP(B2125,#REF!,3,0)</f>
        <v>#REF!</v>
      </c>
      <c r="E2125" s="63" t="s">
        <v>12044</v>
      </c>
      <c r="F2125" s="63" t="str">
        <f t="shared" si="33"/>
        <v>Software Licenses</v>
      </c>
    </row>
    <row r="2126" spans="1:6" x14ac:dyDescent="0.3">
      <c r="A2126" t="s">
        <v>139</v>
      </c>
      <c r="B2126" t="s">
        <v>292</v>
      </c>
      <c r="C2126" t="s">
        <v>7183</v>
      </c>
      <c r="D2126" t="e">
        <f>VLOOKUP(B2126,#REF!,3,0)</f>
        <v>#REF!</v>
      </c>
      <c r="E2126" s="63" t="s">
        <v>12044</v>
      </c>
      <c r="F2126" s="63" t="str">
        <f t="shared" si="33"/>
        <v>Software Licenses</v>
      </c>
    </row>
    <row r="2127" spans="1:6" x14ac:dyDescent="0.3">
      <c r="A2127" t="s">
        <v>139</v>
      </c>
      <c r="B2127" t="s">
        <v>312</v>
      </c>
      <c r="C2127" t="s">
        <v>7184</v>
      </c>
      <c r="D2127" t="e">
        <f>VLOOKUP(B2127,#REF!,3,0)</f>
        <v>#REF!</v>
      </c>
      <c r="E2127" s="63" t="s">
        <v>12044</v>
      </c>
      <c r="F2127" s="63" t="str">
        <f t="shared" si="33"/>
        <v>Software Licenses</v>
      </c>
    </row>
    <row r="2128" spans="1:6" x14ac:dyDescent="0.3">
      <c r="A2128" t="s">
        <v>139</v>
      </c>
      <c r="B2128" t="s">
        <v>280</v>
      </c>
      <c r="C2128" t="s">
        <v>7185</v>
      </c>
      <c r="D2128" t="e">
        <f>VLOOKUP(B2128,#REF!,3,0)</f>
        <v>#REF!</v>
      </c>
      <c r="E2128" s="63" t="s">
        <v>12044</v>
      </c>
      <c r="F2128" s="63" t="str">
        <f t="shared" si="33"/>
        <v>Software Licenses</v>
      </c>
    </row>
    <row r="2129" spans="1:6" x14ac:dyDescent="0.3">
      <c r="A2129" t="s">
        <v>139</v>
      </c>
      <c r="B2129" t="s">
        <v>308</v>
      </c>
      <c r="C2129" t="s">
        <v>7186</v>
      </c>
      <c r="D2129" t="e">
        <f>VLOOKUP(B2129,#REF!,3,0)</f>
        <v>#REF!</v>
      </c>
      <c r="E2129" s="63" t="s">
        <v>12044</v>
      </c>
      <c r="F2129" s="63" t="str">
        <f t="shared" si="33"/>
        <v>Software Licenses</v>
      </c>
    </row>
    <row r="2130" spans="1:6" x14ac:dyDescent="0.3">
      <c r="A2130" t="s">
        <v>139</v>
      </c>
      <c r="B2130" t="s">
        <v>295</v>
      </c>
      <c r="C2130" t="s">
        <v>7187</v>
      </c>
      <c r="D2130" t="e">
        <f>VLOOKUP(B2130,#REF!,3,0)</f>
        <v>#REF!</v>
      </c>
      <c r="E2130" s="63" t="s">
        <v>12044</v>
      </c>
      <c r="F2130" s="63" t="str">
        <f t="shared" si="33"/>
        <v>Software Licenses</v>
      </c>
    </row>
    <row r="2131" spans="1:6" x14ac:dyDescent="0.3">
      <c r="A2131" t="s">
        <v>139</v>
      </c>
      <c r="B2131" t="s">
        <v>313</v>
      </c>
      <c r="C2131" t="s">
        <v>7188</v>
      </c>
      <c r="D2131" t="e">
        <f>VLOOKUP(B2131,#REF!,3,0)</f>
        <v>#REF!</v>
      </c>
      <c r="E2131" s="63" t="s">
        <v>12044</v>
      </c>
      <c r="F2131" s="63" t="str">
        <f t="shared" si="33"/>
        <v>Software Licenses</v>
      </c>
    </row>
    <row r="2132" spans="1:6" x14ac:dyDescent="0.3">
      <c r="A2132" t="s">
        <v>139</v>
      </c>
      <c r="B2132" t="s">
        <v>283</v>
      </c>
      <c r="C2132" t="s">
        <v>7189</v>
      </c>
      <c r="D2132" t="e">
        <f>VLOOKUP(B2132,#REF!,3,0)</f>
        <v>#REF!</v>
      </c>
      <c r="E2132" s="63" t="s">
        <v>12044</v>
      </c>
      <c r="F2132" s="63" t="str">
        <f t="shared" si="33"/>
        <v>Software Licenses</v>
      </c>
    </row>
    <row r="2133" spans="1:6" x14ac:dyDescent="0.3">
      <c r="A2133" t="s">
        <v>139</v>
      </c>
      <c r="B2133" t="s">
        <v>309</v>
      </c>
      <c r="C2133" t="s">
        <v>7190</v>
      </c>
      <c r="D2133" t="e">
        <f>VLOOKUP(B2133,#REF!,3,0)</f>
        <v>#REF!</v>
      </c>
      <c r="E2133" s="63" t="s">
        <v>12044</v>
      </c>
      <c r="F2133" s="63" t="str">
        <f t="shared" si="33"/>
        <v>Software Licenses</v>
      </c>
    </row>
    <row r="2134" spans="1:6" x14ac:dyDescent="0.3">
      <c r="A2134" t="s">
        <v>139</v>
      </c>
      <c r="B2134" t="s">
        <v>298</v>
      </c>
      <c r="C2134" t="s">
        <v>7191</v>
      </c>
      <c r="D2134" t="e">
        <f>VLOOKUP(B2134,#REF!,3,0)</f>
        <v>#REF!</v>
      </c>
      <c r="E2134" s="63" t="s">
        <v>12044</v>
      </c>
      <c r="F2134" s="63" t="str">
        <f t="shared" si="33"/>
        <v>Software Licenses</v>
      </c>
    </row>
    <row r="2135" spans="1:6" x14ac:dyDescent="0.3">
      <c r="A2135" t="s">
        <v>139</v>
      </c>
      <c r="B2135" t="s">
        <v>314</v>
      </c>
      <c r="C2135" t="s">
        <v>7192</v>
      </c>
      <c r="D2135" t="e">
        <f>VLOOKUP(B2135,#REF!,3,0)</f>
        <v>#REF!</v>
      </c>
      <c r="E2135" s="63" t="s">
        <v>12044</v>
      </c>
      <c r="F2135" s="63" t="str">
        <f t="shared" si="33"/>
        <v>Software Licenses</v>
      </c>
    </row>
    <row r="2136" spans="1:6" x14ac:dyDescent="0.3">
      <c r="A2136" t="s">
        <v>139</v>
      </c>
      <c r="B2136" t="s">
        <v>286</v>
      </c>
      <c r="C2136" t="s">
        <v>7193</v>
      </c>
      <c r="D2136" t="e">
        <f>VLOOKUP(B2136,#REF!,3,0)</f>
        <v>#REF!</v>
      </c>
      <c r="E2136" s="63" t="s">
        <v>12044</v>
      </c>
      <c r="F2136" s="63" t="str">
        <f t="shared" si="33"/>
        <v>Software Licenses</v>
      </c>
    </row>
    <row r="2137" spans="1:6" x14ac:dyDescent="0.3">
      <c r="A2137" t="s">
        <v>139</v>
      </c>
      <c r="B2137" t="s">
        <v>310</v>
      </c>
      <c r="C2137" t="s">
        <v>7194</v>
      </c>
      <c r="D2137" t="e">
        <f>VLOOKUP(B2137,#REF!,3,0)</f>
        <v>#REF!</v>
      </c>
      <c r="E2137" s="63" t="s">
        <v>12044</v>
      </c>
      <c r="F2137" s="63" t="str">
        <f t="shared" si="33"/>
        <v>Software Licenses</v>
      </c>
    </row>
    <row r="2138" spans="1:6" x14ac:dyDescent="0.3">
      <c r="A2138" t="s">
        <v>139</v>
      </c>
      <c r="B2138" t="s">
        <v>301</v>
      </c>
      <c r="C2138" t="s">
        <v>7195</v>
      </c>
      <c r="D2138" t="e">
        <f>VLOOKUP(B2138,#REF!,3,0)</f>
        <v>#REF!</v>
      </c>
      <c r="E2138" s="63" t="s">
        <v>12044</v>
      </c>
      <c r="F2138" s="63" t="str">
        <f t="shared" si="33"/>
        <v>Software Licenses</v>
      </c>
    </row>
    <row r="2139" spans="1:6" x14ac:dyDescent="0.3">
      <c r="A2139" t="s">
        <v>139</v>
      </c>
      <c r="B2139" t="s">
        <v>315</v>
      </c>
      <c r="C2139" t="s">
        <v>7196</v>
      </c>
      <c r="D2139" t="e">
        <f>VLOOKUP(B2139,#REF!,3,0)</f>
        <v>#REF!</v>
      </c>
      <c r="E2139" s="63" t="s">
        <v>12044</v>
      </c>
      <c r="F2139" s="63" t="str">
        <f t="shared" si="33"/>
        <v>Software Licenses</v>
      </c>
    </row>
    <row r="2140" spans="1:6" x14ac:dyDescent="0.3">
      <c r="A2140" t="s">
        <v>139</v>
      </c>
      <c r="B2140" t="s">
        <v>289</v>
      </c>
      <c r="C2140" t="s">
        <v>7197</v>
      </c>
      <c r="D2140" t="e">
        <f>VLOOKUP(B2140,#REF!,3,0)</f>
        <v>#REF!</v>
      </c>
      <c r="E2140" s="63" t="s">
        <v>12044</v>
      </c>
      <c r="F2140" s="63" t="str">
        <f t="shared" si="33"/>
        <v>Software Licenses</v>
      </c>
    </row>
    <row r="2141" spans="1:6" x14ac:dyDescent="0.3">
      <c r="A2141" t="s">
        <v>139</v>
      </c>
      <c r="B2141" t="s">
        <v>311</v>
      </c>
      <c r="C2141" t="s">
        <v>7198</v>
      </c>
      <c r="D2141" t="e">
        <f>VLOOKUP(B2141,#REF!,3,0)</f>
        <v>#REF!</v>
      </c>
      <c r="E2141" s="63" t="s">
        <v>12044</v>
      </c>
      <c r="F2141" s="63" t="str">
        <f t="shared" si="33"/>
        <v>Software Licenses</v>
      </c>
    </row>
    <row r="2142" spans="1:6" x14ac:dyDescent="0.3">
      <c r="A2142" t="s">
        <v>139</v>
      </c>
      <c r="B2142" t="s">
        <v>304</v>
      </c>
      <c r="C2142" t="s">
        <v>7199</v>
      </c>
      <c r="D2142" t="e">
        <f>VLOOKUP(B2142,#REF!,3,0)</f>
        <v>#REF!</v>
      </c>
      <c r="E2142" s="63" t="s">
        <v>12044</v>
      </c>
      <c r="F2142" s="63" t="str">
        <f t="shared" si="33"/>
        <v>Software Licenses</v>
      </c>
    </row>
    <row r="2143" spans="1:6" x14ac:dyDescent="0.3">
      <c r="A2143" t="s">
        <v>139</v>
      </c>
      <c r="B2143" t="s">
        <v>316</v>
      </c>
      <c r="C2143" t="s">
        <v>7200</v>
      </c>
      <c r="D2143" t="e">
        <f>VLOOKUP(B2143,#REF!,3,0)</f>
        <v>#REF!</v>
      </c>
      <c r="E2143" s="63" t="s">
        <v>12044</v>
      </c>
      <c r="F2143" s="63" t="str">
        <f t="shared" si="33"/>
        <v>Software Licenses</v>
      </c>
    </row>
    <row r="2144" spans="1:6" x14ac:dyDescent="0.3">
      <c r="A2144" t="s">
        <v>139</v>
      </c>
      <c r="B2144" t="s">
        <v>279</v>
      </c>
      <c r="C2144" t="s">
        <v>7201</v>
      </c>
      <c r="D2144" t="e">
        <f>VLOOKUP(B2144,#REF!,3,0)</f>
        <v>#REF!</v>
      </c>
      <c r="E2144" s="63" t="s">
        <v>12044</v>
      </c>
      <c r="F2144" s="63" t="str">
        <f t="shared" si="33"/>
        <v>Software Licenses</v>
      </c>
    </row>
    <row r="2145" spans="1:6" x14ac:dyDescent="0.3">
      <c r="A2145" t="s">
        <v>139</v>
      </c>
      <c r="B2145" t="s">
        <v>294</v>
      </c>
      <c r="C2145" t="s">
        <v>7202</v>
      </c>
      <c r="D2145" t="e">
        <f>VLOOKUP(B2145,#REF!,3,0)</f>
        <v>#REF!</v>
      </c>
      <c r="E2145" s="63" t="s">
        <v>12044</v>
      </c>
      <c r="F2145" s="63" t="str">
        <f t="shared" si="33"/>
        <v>Software Licenses</v>
      </c>
    </row>
    <row r="2146" spans="1:6" x14ac:dyDescent="0.3">
      <c r="A2146" t="s">
        <v>139</v>
      </c>
      <c r="B2146" t="s">
        <v>282</v>
      </c>
      <c r="C2146" t="s">
        <v>7203</v>
      </c>
      <c r="D2146" t="e">
        <f>VLOOKUP(B2146,#REF!,3,0)</f>
        <v>#REF!</v>
      </c>
      <c r="E2146" s="63" t="s">
        <v>12044</v>
      </c>
      <c r="F2146" s="63" t="str">
        <f t="shared" si="33"/>
        <v>Software Licenses</v>
      </c>
    </row>
    <row r="2147" spans="1:6" x14ac:dyDescent="0.3">
      <c r="A2147" t="s">
        <v>139</v>
      </c>
      <c r="B2147" t="s">
        <v>297</v>
      </c>
      <c r="C2147" t="s">
        <v>7204</v>
      </c>
      <c r="D2147" t="e">
        <f>VLOOKUP(B2147,#REF!,3,0)</f>
        <v>#REF!</v>
      </c>
      <c r="E2147" s="63" t="s">
        <v>12044</v>
      </c>
      <c r="F2147" s="63" t="str">
        <f t="shared" si="33"/>
        <v>Software Licenses</v>
      </c>
    </row>
    <row r="2148" spans="1:6" x14ac:dyDescent="0.3">
      <c r="A2148" t="s">
        <v>139</v>
      </c>
      <c r="B2148" t="s">
        <v>285</v>
      </c>
      <c r="C2148" t="s">
        <v>7205</v>
      </c>
      <c r="D2148" t="e">
        <f>VLOOKUP(B2148,#REF!,3,0)</f>
        <v>#REF!</v>
      </c>
      <c r="E2148" s="63" t="s">
        <v>12044</v>
      </c>
      <c r="F2148" s="63" t="str">
        <f t="shared" si="33"/>
        <v>Software Licenses</v>
      </c>
    </row>
    <row r="2149" spans="1:6" x14ac:dyDescent="0.3">
      <c r="A2149" t="s">
        <v>139</v>
      </c>
      <c r="B2149" t="s">
        <v>300</v>
      </c>
      <c r="C2149" t="s">
        <v>7206</v>
      </c>
      <c r="D2149" t="e">
        <f>VLOOKUP(B2149,#REF!,3,0)</f>
        <v>#REF!</v>
      </c>
      <c r="E2149" s="63" t="s">
        <v>12044</v>
      </c>
      <c r="F2149" s="63" t="str">
        <f t="shared" si="33"/>
        <v>Software Licenses</v>
      </c>
    </row>
    <row r="2150" spans="1:6" x14ac:dyDescent="0.3">
      <c r="A2150" t="s">
        <v>139</v>
      </c>
      <c r="B2150" t="s">
        <v>288</v>
      </c>
      <c r="C2150" t="s">
        <v>7207</v>
      </c>
      <c r="D2150" t="e">
        <f>VLOOKUP(B2150,#REF!,3,0)</f>
        <v>#REF!</v>
      </c>
      <c r="E2150" s="63" t="s">
        <v>12044</v>
      </c>
      <c r="F2150" s="63" t="str">
        <f t="shared" si="33"/>
        <v>Software Licenses</v>
      </c>
    </row>
    <row r="2151" spans="1:6" x14ac:dyDescent="0.3">
      <c r="A2151" t="s">
        <v>139</v>
      </c>
      <c r="B2151" t="s">
        <v>303</v>
      </c>
      <c r="C2151" t="s">
        <v>7208</v>
      </c>
      <c r="D2151" t="e">
        <f>VLOOKUP(B2151,#REF!,3,0)</f>
        <v>#REF!</v>
      </c>
      <c r="E2151" s="63" t="s">
        <v>12044</v>
      </c>
      <c r="F2151" s="63" t="str">
        <f t="shared" si="33"/>
        <v>Software Licenses</v>
      </c>
    </row>
    <row r="2152" spans="1:6" x14ac:dyDescent="0.3">
      <c r="A2152" t="s">
        <v>139</v>
      </c>
      <c r="B2152" t="s">
        <v>291</v>
      </c>
      <c r="C2152" t="s">
        <v>7209</v>
      </c>
      <c r="D2152" t="e">
        <f>VLOOKUP(B2152,#REF!,3,0)</f>
        <v>#REF!</v>
      </c>
      <c r="E2152" s="63" t="s">
        <v>12044</v>
      </c>
      <c r="F2152" s="63" t="str">
        <f t="shared" si="33"/>
        <v>Software Licenses</v>
      </c>
    </row>
    <row r="2153" spans="1:6" x14ac:dyDescent="0.3">
      <c r="A2153" t="s">
        <v>139</v>
      </c>
      <c r="B2153" t="s">
        <v>306</v>
      </c>
      <c r="C2153" t="s">
        <v>7210</v>
      </c>
      <c r="D2153" t="e">
        <f>VLOOKUP(B2153,#REF!,3,0)</f>
        <v>#REF!</v>
      </c>
      <c r="E2153" s="63" t="s">
        <v>12044</v>
      </c>
      <c r="F2153" s="63" t="str">
        <f t="shared" si="33"/>
        <v>Software Licenses</v>
      </c>
    </row>
    <row r="2154" spans="1:6" x14ac:dyDescent="0.3">
      <c r="A2154" t="s">
        <v>139</v>
      </c>
      <c r="B2154" t="s">
        <v>227</v>
      </c>
      <c r="C2154" t="s">
        <v>7211</v>
      </c>
      <c r="D2154" t="e">
        <f>VLOOKUP(B2154,#REF!,3,0)</f>
        <v>#REF!</v>
      </c>
      <c r="E2154" s="63" t="s">
        <v>12044</v>
      </c>
      <c r="F2154" s="63" t="str">
        <f t="shared" si="33"/>
        <v>Software Licenses</v>
      </c>
    </row>
    <row r="2155" spans="1:6" x14ac:dyDescent="0.3">
      <c r="A2155" t="s">
        <v>139</v>
      </c>
      <c r="B2155" t="s">
        <v>257</v>
      </c>
      <c r="C2155" t="s">
        <v>7212</v>
      </c>
      <c r="D2155" t="e">
        <f>VLOOKUP(B2155,#REF!,3,0)</f>
        <v>#REF!</v>
      </c>
      <c r="E2155" s="63" t="s">
        <v>12044</v>
      </c>
      <c r="F2155" s="63" t="str">
        <f t="shared" si="33"/>
        <v>Software Licenses</v>
      </c>
    </row>
    <row r="2156" spans="1:6" x14ac:dyDescent="0.3">
      <c r="A2156" t="s">
        <v>139</v>
      </c>
      <c r="B2156" t="s">
        <v>267</v>
      </c>
      <c r="C2156" t="s">
        <v>7213</v>
      </c>
      <c r="D2156" t="e">
        <f>VLOOKUP(B2156,#REF!,3,0)</f>
        <v>#REF!</v>
      </c>
      <c r="E2156" s="63" t="s">
        <v>12044</v>
      </c>
      <c r="F2156" s="63" t="str">
        <f t="shared" si="33"/>
        <v>Software Licenses</v>
      </c>
    </row>
    <row r="2157" spans="1:6" x14ac:dyDescent="0.3">
      <c r="A2157" t="s">
        <v>139</v>
      </c>
      <c r="B2157" t="s">
        <v>242</v>
      </c>
      <c r="C2157" t="s">
        <v>7214</v>
      </c>
      <c r="D2157" t="e">
        <f>VLOOKUP(B2157,#REF!,3,0)</f>
        <v>#REF!</v>
      </c>
      <c r="E2157" s="63" t="s">
        <v>12044</v>
      </c>
      <c r="F2157" s="63" t="str">
        <f t="shared" si="33"/>
        <v>Software Licenses</v>
      </c>
    </row>
    <row r="2158" spans="1:6" x14ac:dyDescent="0.3">
      <c r="A2158" t="s">
        <v>139</v>
      </c>
      <c r="B2158" t="s">
        <v>262</v>
      </c>
      <c r="C2158" t="s">
        <v>7215</v>
      </c>
      <c r="D2158" t="e">
        <f>VLOOKUP(B2158,#REF!,3,0)</f>
        <v>#REF!</v>
      </c>
      <c r="E2158" s="63" t="s">
        <v>12044</v>
      </c>
      <c r="F2158" s="63" t="str">
        <f t="shared" si="33"/>
        <v>Software Licenses</v>
      </c>
    </row>
    <row r="2159" spans="1:6" x14ac:dyDescent="0.3">
      <c r="A2159" t="s">
        <v>139</v>
      </c>
      <c r="B2159" t="s">
        <v>272</v>
      </c>
      <c r="C2159" t="s">
        <v>7216</v>
      </c>
      <c r="D2159" t="e">
        <f>VLOOKUP(B2159,#REF!,3,0)</f>
        <v>#REF!</v>
      </c>
      <c r="E2159" s="63" t="s">
        <v>12044</v>
      </c>
      <c r="F2159" s="63" t="str">
        <f t="shared" si="33"/>
        <v>Software Licenses</v>
      </c>
    </row>
    <row r="2160" spans="1:6" x14ac:dyDescent="0.3">
      <c r="A2160" t="s">
        <v>139</v>
      </c>
      <c r="B2160" t="s">
        <v>230</v>
      </c>
      <c r="C2160" t="s">
        <v>7217</v>
      </c>
      <c r="D2160" t="e">
        <f>VLOOKUP(B2160,#REF!,3,0)</f>
        <v>#REF!</v>
      </c>
      <c r="E2160" s="63" t="s">
        <v>12044</v>
      </c>
      <c r="F2160" s="63" t="str">
        <f t="shared" ref="F2160:F2223" si="34">A2160</f>
        <v>Software Licenses</v>
      </c>
    </row>
    <row r="2161" spans="1:6" x14ac:dyDescent="0.3">
      <c r="A2161" t="s">
        <v>139</v>
      </c>
      <c r="B2161" t="s">
        <v>258</v>
      </c>
      <c r="C2161" t="s">
        <v>7218</v>
      </c>
      <c r="D2161" t="e">
        <f>VLOOKUP(B2161,#REF!,3,0)</f>
        <v>#REF!</v>
      </c>
      <c r="E2161" s="63" t="s">
        <v>12044</v>
      </c>
      <c r="F2161" s="63" t="str">
        <f t="shared" si="34"/>
        <v>Software Licenses</v>
      </c>
    </row>
    <row r="2162" spans="1:6" x14ac:dyDescent="0.3">
      <c r="A2162" t="s">
        <v>139</v>
      </c>
      <c r="B2162" t="s">
        <v>268</v>
      </c>
      <c r="C2162" t="s">
        <v>7219</v>
      </c>
      <c r="D2162" t="e">
        <f>VLOOKUP(B2162,#REF!,3,0)</f>
        <v>#REF!</v>
      </c>
      <c r="E2162" s="63" t="s">
        <v>12044</v>
      </c>
      <c r="F2162" s="63" t="str">
        <f t="shared" si="34"/>
        <v>Software Licenses</v>
      </c>
    </row>
    <row r="2163" spans="1:6" x14ac:dyDescent="0.3">
      <c r="A2163" t="s">
        <v>139</v>
      </c>
      <c r="B2163" t="s">
        <v>245</v>
      </c>
      <c r="C2163" t="s">
        <v>7220</v>
      </c>
      <c r="D2163" t="e">
        <f>VLOOKUP(B2163,#REF!,3,0)</f>
        <v>#REF!</v>
      </c>
      <c r="E2163" s="63" t="s">
        <v>12044</v>
      </c>
      <c r="F2163" s="63" t="str">
        <f t="shared" si="34"/>
        <v>Software Licenses</v>
      </c>
    </row>
    <row r="2164" spans="1:6" x14ac:dyDescent="0.3">
      <c r="A2164" t="s">
        <v>139</v>
      </c>
      <c r="B2164" t="s">
        <v>263</v>
      </c>
      <c r="C2164" t="s">
        <v>7221</v>
      </c>
      <c r="D2164" t="e">
        <f>VLOOKUP(B2164,#REF!,3,0)</f>
        <v>#REF!</v>
      </c>
      <c r="E2164" s="63" t="s">
        <v>12044</v>
      </c>
      <c r="F2164" s="63" t="str">
        <f t="shared" si="34"/>
        <v>Software Licenses</v>
      </c>
    </row>
    <row r="2165" spans="1:6" x14ac:dyDescent="0.3">
      <c r="A2165" t="s">
        <v>139</v>
      </c>
      <c r="B2165" t="s">
        <v>273</v>
      </c>
      <c r="C2165" t="s">
        <v>7222</v>
      </c>
      <c r="D2165" t="e">
        <f>VLOOKUP(B2165,#REF!,3,0)</f>
        <v>#REF!</v>
      </c>
      <c r="E2165" s="63" t="s">
        <v>12044</v>
      </c>
      <c r="F2165" s="63" t="str">
        <f t="shared" si="34"/>
        <v>Software Licenses</v>
      </c>
    </row>
    <row r="2166" spans="1:6" x14ac:dyDescent="0.3">
      <c r="A2166" t="s">
        <v>139</v>
      </c>
      <c r="B2166" t="s">
        <v>233</v>
      </c>
      <c r="C2166" t="s">
        <v>7223</v>
      </c>
      <c r="D2166" t="e">
        <f>VLOOKUP(B2166,#REF!,3,0)</f>
        <v>#REF!</v>
      </c>
      <c r="E2166" s="63" t="s">
        <v>12044</v>
      </c>
      <c r="F2166" s="63" t="str">
        <f t="shared" si="34"/>
        <v>Software Licenses</v>
      </c>
    </row>
    <row r="2167" spans="1:6" x14ac:dyDescent="0.3">
      <c r="A2167" t="s">
        <v>139</v>
      </c>
      <c r="B2167" t="s">
        <v>259</v>
      </c>
      <c r="C2167" t="s">
        <v>7224</v>
      </c>
      <c r="D2167" t="e">
        <f>VLOOKUP(B2167,#REF!,3,0)</f>
        <v>#REF!</v>
      </c>
      <c r="E2167" s="63" t="s">
        <v>12044</v>
      </c>
      <c r="F2167" s="63" t="str">
        <f t="shared" si="34"/>
        <v>Software Licenses</v>
      </c>
    </row>
    <row r="2168" spans="1:6" x14ac:dyDescent="0.3">
      <c r="A2168" t="s">
        <v>139</v>
      </c>
      <c r="B2168" t="s">
        <v>269</v>
      </c>
      <c r="C2168" t="s">
        <v>7225</v>
      </c>
      <c r="D2168" t="e">
        <f>VLOOKUP(B2168,#REF!,3,0)</f>
        <v>#REF!</v>
      </c>
      <c r="E2168" s="63" t="s">
        <v>12044</v>
      </c>
      <c r="F2168" s="63" t="str">
        <f t="shared" si="34"/>
        <v>Software Licenses</v>
      </c>
    </row>
    <row r="2169" spans="1:6" x14ac:dyDescent="0.3">
      <c r="A2169" t="s">
        <v>139</v>
      </c>
      <c r="B2169" t="s">
        <v>248</v>
      </c>
      <c r="C2169" t="s">
        <v>7226</v>
      </c>
      <c r="D2169" t="e">
        <f>VLOOKUP(B2169,#REF!,3,0)</f>
        <v>#REF!</v>
      </c>
      <c r="E2169" s="63" t="s">
        <v>12044</v>
      </c>
      <c r="F2169" s="63" t="str">
        <f t="shared" si="34"/>
        <v>Software Licenses</v>
      </c>
    </row>
    <row r="2170" spans="1:6" x14ac:dyDescent="0.3">
      <c r="A2170" t="s">
        <v>139</v>
      </c>
      <c r="B2170" t="s">
        <v>264</v>
      </c>
      <c r="C2170" t="s">
        <v>7227</v>
      </c>
      <c r="D2170" t="e">
        <f>VLOOKUP(B2170,#REF!,3,0)</f>
        <v>#REF!</v>
      </c>
      <c r="E2170" s="63" t="s">
        <v>12044</v>
      </c>
      <c r="F2170" s="63" t="str">
        <f t="shared" si="34"/>
        <v>Software Licenses</v>
      </c>
    </row>
    <row r="2171" spans="1:6" x14ac:dyDescent="0.3">
      <c r="A2171" t="s">
        <v>139</v>
      </c>
      <c r="B2171" t="s">
        <v>274</v>
      </c>
      <c r="C2171" t="s">
        <v>7228</v>
      </c>
      <c r="D2171" t="e">
        <f>VLOOKUP(B2171,#REF!,3,0)</f>
        <v>#REF!</v>
      </c>
      <c r="E2171" s="63" t="s">
        <v>12044</v>
      </c>
      <c r="F2171" s="63" t="str">
        <f t="shared" si="34"/>
        <v>Software Licenses</v>
      </c>
    </row>
    <row r="2172" spans="1:6" x14ac:dyDescent="0.3">
      <c r="A2172" t="s">
        <v>139</v>
      </c>
      <c r="B2172" t="s">
        <v>236</v>
      </c>
      <c r="C2172" t="s">
        <v>7229</v>
      </c>
      <c r="D2172" t="e">
        <f>VLOOKUP(B2172,#REF!,3,0)</f>
        <v>#REF!</v>
      </c>
      <c r="E2172" s="63" t="s">
        <v>12044</v>
      </c>
      <c r="F2172" s="63" t="str">
        <f t="shared" si="34"/>
        <v>Software Licenses</v>
      </c>
    </row>
    <row r="2173" spans="1:6" x14ac:dyDescent="0.3">
      <c r="A2173" t="s">
        <v>139</v>
      </c>
      <c r="B2173" t="s">
        <v>260</v>
      </c>
      <c r="C2173" t="s">
        <v>7230</v>
      </c>
      <c r="D2173" t="e">
        <f>VLOOKUP(B2173,#REF!,3,0)</f>
        <v>#REF!</v>
      </c>
      <c r="E2173" s="63" t="s">
        <v>12044</v>
      </c>
      <c r="F2173" s="63" t="str">
        <f t="shared" si="34"/>
        <v>Software Licenses</v>
      </c>
    </row>
    <row r="2174" spans="1:6" x14ac:dyDescent="0.3">
      <c r="A2174" t="s">
        <v>139</v>
      </c>
      <c r="B2174" t="s">
        <v>270</v>
      </c>
      <c r="C2174" t="s">
        <v>7231</v>
      </c>
      <c r="D2174" t="e">
        <f>VLOOKUP(B2174,#REF!,3,0)</f>
        <v>#REF!</v>
      </c>
      <c r="E2174" s="63" t="s">
        <v>12044</v>
      </c>
      <c r="F2174" s="63" t="str">
        <f t="shared" si="34"/>
        <v>Software Licenses</v>
      </c>
    </row>
    <row r="2175" spans="1:6" x14ac:dyDescent="0.3">
      <c r="A2175" t="s">
        <v>139</v>
      </c>
      <c r="B2175" t="s">
        <v>251</v>
      </c>
      <c r="C2175" t="s">
        <v>7232</v>
      </c>
      <c r="D2175" t="e">
        <f>VLOOKUP(B2175,#REF!,3,0)</f>
        <v>#REF!</v>
      </c>
      <c r="E2175" s="63" t="s">
        <v>12044</v>
      </c>
      <c r="F2175" s="63" t="str">
        <f t="shared" si="34"/>
        <v>Software Licenses</v>
      </c>
    </row>
    <row r="2176" spans="1:6" x14ac:dyDescent="0.3">
      <c r="A2176" t="s">
        <v>139</v>
      </c>
      <c r="B2176" t="s">
        <v>265</v>
      </c>
      <c r="C2176" t="s">
        <v>7233</v>
      </c>
      <c r="D2176" t="e">
        <f>VLOOKUP(B2176,#REF!,3,0)</f>
        <v>#REF!</v>
      </c>
      <c r="E2176" s="63" t="s">
        <v>12044</v>
      </c>
      <c r="F2176" s="63" t="str">
        <f t="shared" si="34"/>
        <v>Software Licenses</v>
      </c>
    </row>
    <row r="2177" spans="1:6" x14ac:dyDescent="0.3">
      <c r="A2177" t="s">
        <v>139</v>
      </c>
      <c r="B2177" t="s">
        <v>275</v>
      </c>
      <c r="C2177" t="s">
        <v>7234</v>
      </c>
      <c r="D2177" t="e">
        <f>VLOOKUP(B2177,#REF!,3,0)</f>
        <v>#REF!</v>
      </c>
      <c r="E2177" s="63" t="s">
        <v>12044</v>
      </c>
      <c r="F2177" s="63" t="str">
        <f t="shared" si="34"/>
        <v>Software Licenses</v>
      </c>
    </row>
    <row r="2178" spans="1:6" x14ac:dyDescent="0.3">
      <c r="A2178" t="s">
        <v>139</v>
      </c>
      <c r="B2178" t="s">
        <v>239</v>
      </c>
      <c r="C2178" t="s">
        <v>7235</v>
      </c>
      <c r="D2178" t="e">
        <f>VLOOKUP(B2178,#REF!,3,0)</f>
        <v>#REF!</v>
      </c>
      <c r="E2178" s="63" t="s">
        <v>12044</v>
      </c>
      <c r="F2178" s="63" t="str">
        <f t="shared" si="34"/>
        <v>Software Licenses</v>
      </c>
    </row>
    <row r="2179" spans="1:6" x14ac:dyDescent="0.3">
      <c r="A2179" t="s">
        <v>139</v>
      </c>
      <c r="B2179" t="s">
        <v>261</v>
      </c>
      <c r="C2179" t="s">
        <v>7236</v>
      </c>
      <c r="D2179" t="e">
        <f>VLOOKUP(B2179,#REF!,3,0)</f>
        <v>#REF!</v>
      </c>
      <c r="E2179" s="63" t="s">
        <v>12044</v>
      </c>
      <c r="F2179" s="63" t="str">
        <f t="shared" si="34"/>
        <v>Software Licenses</v>
      </c>
    </row>
    <row r="2180" spans="1:6" x14ac:dyDescent="0.3">
      <c r="A2180" t="s">
        <v>139</v>
      </c>
      <c r="B2180" t="s">
        <v>271</v>
      </c>
      <c r="C2180" t="s">
        <v>7237</v>
      </c>
      <c r="D2180" t="e">
        <f>VLOOKUP(B2180,#REF!,3,0)</f>
        <v>#REF!</v>
      </c>
      <c r="E2180" s="63" t="s">
        <v>12044</v>
      </c>
      <c r="F2180" s="63" t="str">
        <f t="shared" si="34"/>
        <v>Software Licenses</v>
      </c>
    </row>
    <row r="2181" spans="1:6" x14ac:dyDescent="0.3">
      <c r="A2181" t="s">
        <v>139</v>
      </c>
      <c r="B2181" t="s">
        <v>254</v>
      </c>
      <c r="C2181" t="s">
        <v>7238</v>
      </c>
      <c r="D2181" t="e">
        <f>VLOOKUP(B2181,#REF!,3,0)</f>
        <v>#REF!</v>
      </c>
      <c r="E2181" s="63" t="s">
        <v>12044</v>
      </c>
      <c r="F2181" s="63" t="str">
        <f t="shared" si="34"/>
        <v>Software Licenses</v>
      </c>
    </row>
    <row r="2182" spans="1:6" x14ac:dyDescent="0.3">
      <c r="A2182" t="s">
        <v>139</v>
      </c>
      <c r="B2182" t="s">
        <v>266</v>
      </c>
      <c r="C2182" t="s">
        <v>7239</v>
      </c>
      <c r="D2182" t="e">
        <f>VLOOKUP(B2182,#REF!,3,0)</f>
        <v>#REF!</v>
      </c>
      <c r="E2182" s="63" t="s">
        <v>12044</v>
      </c>
      <c r="F2182" s="63" t="str">
        <f t="shared" si="34"/>
        <v>Software Licenses</v>
      </c>
    </row>
    <row r="2183" spans="1:6" x14ac:dyDescent="0.3">
      <c r="A2183" t="s">
        <v>139</v>
      </c>
      <c r="B2183" t="s">
        <v>276</v>
      </c>
      <c r="C2183" t="s">
        <v>7240</v>
      </c>
      <c r="D2183" t="e">
        <f>VLOOKUP(B2183,#REF!,3,0)</f>
        <v>#REF!</v>
      </c>
      <c r="E2183" s="63" t="s">
        <v>12044</v>
      </c>
      <c r="F2183" s="63" t="str">
        <f t="shared" si="34"/>
        <v>Software Licenses</v>
      </c>
    </row>
    <row r="2184" spans="1:6" x14ac:dyDescent="0.3">
      <c r="A2184" t="s">
        <v>139</v>
      </c>
      <c r="B2184" t="s">
        <v>228</v>
      </c>
      <c r="C2184" t="s">
        <v>7241</v>
      </c>
      <c r="D2184" t="e">
        <f>VLOOKUP(B2184,#REF!,3,0)</f>
        <v>#REF!</v>
      </c>
      <c r="E2184" s="63" t="s">
        <v>12044</v>
      </c>
      <c r="F2184" s="63" t="str">
        <f t="shared" si="34"/>
        <v>Software Licenses</v>
      </c>
    </row>
    <row r="2185" spans="1:6" x14ac:dyDescent="0.3">
      <c r="A2185" t="s">
        <v>139</v>
      </c>
      <c r="B2185" t="s">
        <v>243</v>
      </c>
      <c r="C2185" t="s">
        <v>7242</v>
      </c>
      <c r="D2185" t="e">
        <f>VLOOKUP(B2185,#REF!,3,0)</f>
        <v>#REF!</v>
      </c>
      <c r="E2185" s="63" t="s">
        <v>12044</v>
      </c>
      <c r="F2185" s="63" t="str">
        <f t="shared" si="34"/>
        <v>Software Licenses</v>
      </c>
    </row>
    <row r="2186" spans="1:6" x14ac:dyDescent="0.3">
      <c r="A2186" t="s">
        <v>139</v>
      </c>
      <c r="B2186" t="s">
        <v>231</v>
      </c>
      <c r="C2186" t="s">
        <v>7243</v>
      </c>
      <c r="D2186" t="e">
        <f>VLOOKUP(B2186,#REF!,3,0)</f>
        <v>#REF!</v>
      </c>
      <c r="E2186" s="63" t="s">
        <v>12044</v>
      </c>
      <c r="F2186" s="63" t="str">
        <f t="shared" si="34"/>
        <v>Software Licenses</v>
      </c>
    </row>
    <row r="2187" spans="1:6" x14ac:dyDescent="0.3">
      <c r="A2187" t="s">
        <v>139</v>
      </c>
      <c r="B2187" t="s">
        <v>246</v>
      </c>
      <c r="C2187" t="s">
        <v>7244</v>
      </c>
      <c r="D2187" t="e">
        <f>VLOOKUP(B2187,#REF!,3,0)</f>
        <v>#REF!</v>
      </c>
      <c r="E2187" s="63" t="s">
        <v>12044</v>
      </c>
      <c r="F2187" s="63" t="str">
        <f t="shared" si="34"/>
        <v>Software Licenses</v>
      </c>
    </row>
    <row r="2188" spans="1:6" x14ac:dyDescent="0.3">
      <c r="A2188" t="s">
        <v>139</v>
      </c>
      <c r="B2188" t="s">
        <v>234</v>
      </c>
      <c r="C2188" t="s">
        <v>7245</v>
      </c>
      <c r="D2188" t="e">
        <f>VLOOKUP(B2188,#REF!,3,0)</f>
        <v>#REF!</v>
      </c>
      <c r="E2188" s="63" t="s">
        <v>12044</v>
      </c>
      <c r="F2188" s="63" t="str">
        <f t="shared" si="34"/>
        <v>Software Licenses</v>
      </c>
    </row>
    <row r="2189" spans="1:6" x14ac:dyDescent="0.3">
      <c r="A2189" t="s">
        <v>139</v>
      </c>
      <c r="B2189" t="s">
        <v>249</v>
      </c>
      <c r="C2189" t="s">
        <v>7246</v>
      </c>
      <c r="D2189" t="e">
        <f>VLOOKUP(B2189,#REF!,3,0)</f>
        <v>#REF!</v>
      </c>
      <c r="E2189" s="63" t="s">
        <v>12044</v>
      </c>
      <c r="F2189" s="63" t="str">
        <f t="shared" si="34"/>
        <v>Software Licenses</v>
      </c>
    </row>
    <row r="2190" spans="1:6" x14ac:dyDescent="0.3">
      <c r="A2190" t="s">
        <v>139</v>
      </c>
      <c r="B2190" t="s">
        <v>237</v>
      </c>
      <c r="C2190" t="s">
        <v>7247</v>
      </c>
      <c r="D2190" t="e">
        <f>VLOOKUP(B2190,#REF!,3,0)</f>
        <v>#REF!</v>
      </c>
      <c r="E2190" s="63" t="s">
        <v>12044</v>
      </c>
      <c r="F2190" s="63" t="str">
        <f t="shared" si="34"/>
        <v>Software Licenses</v>
      </c>
    </row>
    <row r="2191" spans="1:6" x14ac:dyDescent="0.3">
      <c r="A2191" t="s">
        <v>139</v>
      </c>
      <c r="B2191" t="s">
        <v>252</v>
      </c>
      <c r="C2191" t="s">
        <v>7248</v>
      </c>
      <c r="D2191" t="e">
        <f>VLOOKUP(B2191,#REF!,3,0)</f>
        <v>#REF!</v>
      </c>
      <c r="E2191" s="63" t="s">
        <v>12044</v>
      </c>
      <c r="F2191" s="63" t="str">
        <f t="shared" si="34"/>
        <v>Software Licenses</v>
      </c>
    </row>
    <row r="2192" spans="1:6" x14ac:dyDescent="0.3">
      <c r="A2192" t="s">
        <v>139</v>
      </c>
      <c r="B2192" t="s">
        <v>240</v>
      </c>
      <c r="C2192" t="s">
        <v>7249</v>
      </c>
      <c r="D2192" t="e">
        <f>VLOOKUP(B2192,#REF!,3,0)</f>
        <v>#REF!</v>
      </c>
      <c r="E2192" s="63" t="s">
        <v>12044</v>
      </c>
      <c r="F2192" s="63" t="str">
        <f t="shared" si="34"/>
        <v>Software Licenses</v>
      </c>
    </row>
    <row r="2193" spans="1:6" x14ac:dyDescent="0.3">
      <c r="A2193" t="s">
        <v>139</v>
      </c>
      <c r="B2193" t="s">
        <v>255</v>
      </c>
      <c r="C2193" t="s">
        <v>7250</v>
      </c>
      <c r="D2193" t="e">
        <f>VLOOKUP(B2193,#REF!,3,0)</f>
        <v>#REF!</v>
      </c>
      <c r="E2193" s="63" t="s">
        <v>12044</v>
      </c>
      <c r="F2193" s="63" t="str">
        <f t="shared" si="34"/>
        <v>Software Licenses</v>
      </c>
    </row>
    <row r="2194" spans="1:6" x14ac:dyDescent="0.3">
      <c r="A2194" t="s">
        <v>139</v>
      </c>
      <c r="B2194" t="s">
        <v>229</v>
      </c>
      <c r="C2194" t="s">
        <v>7251</v>
      </c>
      <c r="D2194" t="e">
        <f>VLOOKUP(B2194,#REF!,3,0)</f>
        <v>#REF!</v>
      </c>
      <c r="E2194" s="63" t="s">
        <v>12044</v>
      </c>
      <c r="F2194" s="63" t="str">
        <f t="shared" si="34"/>
        <v>Software Licenses</v>
      </c>
    </row>
    <row r="2195" spans="1:6" x14ac:dyDescent="0.3">
      <c r="A2195" t="s">
        <v>139</v>
      </c>
      <c r="B2195" t="s">
        <v>244</v>
      </c>
      <c r="C2195" t="s">
        <v>7252</v>
      </c>
      <c r="D2195" t="e">
        <f>VLOOKUP(B2195,#REF!,3,0)</f>
        <v>#REF!</v>
      </c>
      <c r="E2195" s="63" t="s">
        <v>12044</v>
      </c>
      <c r="F2195" s="63" t="str">
        <f t="shared" si="34"/>
        <v>Software Licenses</v>
      </c>
    </row>
    <row r="2196" spans="1:6" x14ac:dyDescent="0.3">
      <c r="A2196" t="s">
        <v>139</v>
      </c>
      <c r="B2196" t="s">
        <v>232</v>
      </c>
      <c r="C2196" t="s">
        <v>7253</v>
      </c>
      <c r="D2196" t="e">
        <f>VLOOKUP(B2196,#REF!,3,0)</f>
        <v>#REF!</v>
      </c>
      <c r="E2196" s="63" t="s">
        <v>12044</v>
      </c>
      <c r="F2196" s="63" t="str">
        <f t="shared" si="34"/>
        <v>Software Licenses</v>
      </c>
    </row>
    <row r="2197" spans="1:6" x14ac:dyDescent="0.3">
      <c r="A2197" t="s">
        <v>139</v>
      </c>
      <c r="B2197" t="s">
        <v>247</v>
      </c>
      <c r="C2197" t="s">
        <v>7254</v>
      </c>
      <c r="D2197" t="e">
        <f>VLOOKUP(B2197,#REF!,3,0)</f>
        <v>#REF!</v>
      </c>
      <c r="E2197" s="63" t="s">
        <v>12044</v>
      </c>
      <c r="F2197" s="63" t="str">
        <f t="shared" si="34"/>
        <v>Software Licenses</v>
      </c>
    </row>
    <row r="2198" spans="1:6" x14ac:dyDescent="0.3">
      <c r="A2198" t="s">
        <v>139</v>
      </c>
      <c r="B2198" t="s">
        <v>235</v>
      </c>
      <c r="C2198" t="s">
        <v>7255</v>
      </c>
      <c r="D2198" t="e">
        <f>VLOOKUP(B2198,#REF!,3,0)</f>
        <v>#REF!</v>
      </c>
      <c r="E2198" s="63" t="s">
        <v>12044</v>
      </c>
      <c r="F2198" s="63" t="str">
        <f t="shared" si="34"/>
        <v>Software Licenses</v>
      </c>
    </row>
    <row r="2199" spans="1:6" x14ac:dyDescent="0.3">
      <c r="A2199" t="s">
        <v>139</v>
      </c>
      <c r="B2199" t="s">
        <v>250</v>
      </c>
      <c r="C2199" t="s">
        <v>7256</v>
      </c>
      <c r="D2199" t="e">
        <f>VLOOKUP(B2199,#REF!,3,0)</f>
        <v>#REF!</v>
      </c>
      <c r="E2199" s="63" t="s">
        <v>12044</v>
      </c>
      <c r="F2199" s="63" t="str">
        <f t="shared" si="34"/>
        <v>Software Licenses</v>
      </c>
    </row>
    <row r="2200" spans="1:6" x14ac:dyDescent="0.3">
      <c r="A2200" t="s">
        <v>139</v>
      </c>
      <c r="B2200" t="s">
        <v>238</v>
      </c>
      <c r="C2200" t="s">
        <v>7257</v>
      </c>
      <c r="D2200" t="e">
        <f>VLOOKUP(B2200,#REF!,3,0)</f>
        <v>#REF!</v>
      </c>
      <c r="E2200" s="63" t="s">
        <v>12044</v>
      </c>
      <c r="F2200" s="63" t="str">
        <f t="shared" si="34"/>
        <v>Software Licenses</v>
      </c>
    </row>
    <row r="2201" spans="1:6" x14ac:dyDescent="0.3">
      <c r="A2201" t="s">
        <v>139</v>
      </c>
      <c r="B2201" t="s">
        <v>253</v>
      </c>
      <c r="C2201" t="s">
        <v>7258</v>
      </c>
      <c r="D2201" t="e">
        <f>VLOOKUP(B2201,#REF!,3,0)</f>
        <v>#REF!</v>
      </c>
      <c r="E2201" s="63" t="s">
        <v>12044</v>
      </c>
      <c r="F2201" s="63" t="str">
        <f t="shared" si="34"/>
        <v>Software Licenses</v>
      </c>
    </row>
    <row r="2202" spans="1:6" x14ac:dyDescent="0.3">
      <c r="A2202" t="s">
        <v>139</v>
      </c>
      <c r="B2202" t="s">
        <v>241</v>
      </c>
      <c r="C2202" t="s">
        <v>7259</v>
      </c>
      <c r="D2202" t="e">
        <f>VLOOKUP(B2202,#REF!,3,0)</f>
        <v>#REF!</v>
      </c>
      <c r="E2202" s="63" t="s">
        <v>12044</v>
      </c>
      <c r="F2202" s="63" t="str">
        <f t="shared" si="34"/>
        <v>Software Licenses</v>
      </c>
    </row>
    <row r="2203" spans="1:6" x14ac:dyDescent="0.3">
      <c r="A2203" t="s">
        <v>139</v>
      </c>
      <c r="B2203" t="s">
        <v>256</v>
      </c>
      <c r="C2203" t="s">
        <v>7260</v>
      </c>
      <c r="D2203" t="e">
        <f>VLOOKUP(B2203,#REF!,3,0)</f>
        <v>#REF!</v>
      </c>
      <c r="E2203" s="63" t="s">
        <v>12044</v>
      </c>
      <c r="F2203" s="63" t="str">
        <f t="shared" si="34"/>
        <v>Software Licenses</v>
      </c>
    </row>
    <row r="2204" spans="1:6" x14ac:dyDescent="0.3">
      <c r="A2204" t="s">
        <v>139</v>
      </c>
      <c r="B2204" t="s">
        <v>1173</v>
      </c>
      <c r="C2204" t="s">
        <v>7261</v>
      </c>
      <c r="D2204" t="e">
        <f>VLOOKUP(B2204,#REF!,3,0)</f>
        <v>#REF!</v>
      </c>
      <c r="E2204" s="63" t="s">
        <v>12044</v>
      </c>
      <c r="F2204" s="63" t="str">
        <f t="shared" si="34"/>
        <v>Software Licenses</v>
      </c>
    </row>
    <row r="2205" spans="1:6" x14ac:dyDescent="0.3">
      <c r="A2205" t="s">
        <v>139</v>
      </c>
      <c r="B2205" t="s">
        <v>1175</v>
      </c>
      <c r="C2205" t="s">
        <v>7262</v>
      </c>
      <c r="D2205" t="e">
        <f>VLOOKUP(B2205,#REF!,3,0)</f>
        <v>#REF!</v>
      </c>
      <c r="E2205" s="63" t="s">
        <v>12044</v>
      </c>
      <c r="F2205" s="63" t="str">
        <f t="shared" si="34"/>
        <v>Software Licenses</v>
      </c>
    </row>
    <row r="2206" spans="1:6" x14ac:dyDescent="0.3">
      <c r="A2206" t="s">
        <v>139</v>
      </c>
      <c r="B2206" t="s">
        <v>1177</v>
      </c>
      <c r="C2206" t="s">
        <v>7263</v>
      </c>
      <c r="D2206" t="e">
        <f>VLOOKUP(B2206,#REF!,3,0)</f>
        <v>#REF!</v>
      </c>
      <c r="E2206" s="63" t="s">
        <v>12044</v>
      </c>
      <c r="F2206" s="63" t="str">
        <f t="shared" si="34"/>
        <v>Software Licenses</v>
      </c>
    </row>
    <row r="2207" spans="1:6" x14ac:dyDescent="0.3">
      <c r="A2207" t="s">
        <v>139</v>
      </c>
      <c r="B2207" t="s">
        <v>1179</v>
      </c>
      <c r="C2207" t="s">
        <v>7264</v>
      </c>
      <c r="D2207" t="e">
        <f>VLOOKUP(B2207,#REF!,3,0)</f>
        <v>#REF!</v>
      </c>
      <c r="E2207" s="63" t="s">
        <v>12044</v>
      </c>
      <c r="F2207" s="63" t="str">
        <f t="shared" si="34"/>
        <v>Software Licenses</v>
      </c>
    </row>
    <row r="2208" spans="1:6" x14ac:dyDescent="0.3">
      <c r="A2208" t="s">
        <v>139</v>
      </c>
      <c r="B2208" t="s">
        <v>1181</v>
      </c>
      <c r="C2208" t="s">
        <v>7265</v>
      </c>
      <c r="D2208" t="e">
        <f>VLOOKUP(B2208,#REF!,3,0)</f>
        <v>#REF!</v>
      </c>
      <c r="E2208" s="63" t="s">
        <v>12044</v>
      </c>
      <c r="F2208" s="63" t="str">
        <f t="shared" si="34"/>
        <v>Software Licenses</v>
      </c>
    </row>
    <row r="2209" spans="1:6" x14ac:dyDescent="0.3">
      <c r="A2209" t="s">
        <v>139</v>
      </c>
      <c r="B2209" t="s">
        <v>1183</v>
      </c>
      <c r="C2209" t="s">
        <v>7266</v>
      </c>
      <c r="D2209" t="e">
        <f>VLOOKUP(B2209,#REF!,3,0)</f>
        <v>#REF!</v>
      </c>
      <c r="E2209" s="63" t="s">
        <v>12044</v>
      </c>
      <c r="F2209" s="63" t="str">
        <f t="shared" si="34"/>
        <v>Software Licenses</v>
      </c>
    </row>
    <row r="2210" spans="1:6" x14ac:dyDescent="0.3">
      <c r="A2210" t="s">
        <v>139</v>
      </c>
      <c r="B2210" t="s">
        <v>1185</v>
      </c>
      <c r="C2210" t="s">
        <v>7267</v>
      </c>
      <c r="D2210" t="e">
        <f>VLOOKUP(B2210,#REF!,3,0)</f>
        <v>#REF!</v>
      </c>
      <c r="E2210" s="63" t="s">
        <v>12044</v>
      </c>
      <c r="F2210" s="63" t="str">
        <f t="shared" si="34"/>
        <v>Software Licenses</v>
      </c>
    </row>
    <row r="2211" spans="1:6" x14ac:dyDescent="0.3">
      <c r="A2211" t="s">
        <v>139</v>
      </c>
      <c r="B2211" t="s">
        <v>1187</v>
      </c>
      <c r="C2211" t="s">
        <v>7268</v>
      </c>
      <c r="D2211" t="e">
        <f>VLOOKUP(B2211,#REF!,3,0)</f>
        <v>#REF!</v>
      </c>
      <c r="E2211" s="63" t="s">
        <v>12044</v>
      </c>
      <c r="F2211" s="63" t="str">
        <f t="shared" si="34"/>
        <v>Software Licenses</v>
      </c>
    </row>
    <row r="2212" spans="1:6" x14ac:dyDescent="0.3">
      <c r="A2212" t="s">
        <v>139</v>
      </c>
      <c r="B2212" t="s">
        <v>1189</v>
      </c>
      <c r="C2212" t="s">
        <v>7269</v>
      </c>
      <c r="D2212" t="e">
        <f>VLOOKUP(B2212,#REF!,3,0)</f>
        <v>#REF!</v>
      </c>
      <c r="E2212" s="63" t="s">
        <v>12044</v>
      </c>
      <c r="F2212" s="63" t="str">
        <f t="shared" si="34"/>
        <v>Software Licenses</v>
      </c>
    </row>
    <row r="2213" spans="1:6" x14ac:dyDescent="0.3">
      <c r="A2213" t="s">
        <v>139</v>
      </c>
      <c r="B2213" t="s">
        <v>1191</v>
      </c>
      <c r="C2213" t="s">
        <v>7270</v>
      </c>
      <c r="D2213" t="e">
        <f>VLOOKUP(B2213,#REF!,3,0)</f>
        <v>#REF!</v>
      </c>
      <c r="E2213" s="63" t="s">
        <v>12044</v>
      </c>
      <c r="F2213" s="63" t="str">
        <f t="shared" si="34"/>
        <v>Software Licenses</v>
      </c>
    </row>
    <row r="2214" spans="1:6" x14ac:dyDescent="0.3">
      <c r="A2214" t="s">
        <v>139</v>
      </c>
      <c r="B2214" t="s">
        <v>1182</v>
      </c>
      <c r="C2214" t="s">
        <v>7271</v>
      </c>
      <c r="D2214" t="e">
        <f>VLOOKUP(B2214,#REF!,3,0)</f>
        <v>#REF!</v>
      </c>
      <c r="E2214" s="63" t="s">
        <v>12044</v>
      </c>
      <c r="F2214" s="63" t="str">
        <f t="shared" si="34"/>
        <v>Software Licenses</v>
      </c>
    </row>
    <row r="2215" spans="1:6" x14ac:dyDescent="0.3">
      <c r="A2215" t="s">
        <v>139</v>
      </c>
      <c r="B2215" t="s">
        <v>1186</v>
      </c>
      <c r="C2215" t="s">
        <v>7272</v>
      </c>
      <c r="D2215" t="e">
        <f>VLOOKUP(B2215,#REF!,3,0)</f>
        <v>#REF!</v>
      </c>
      <c r="E2215" s="63" t="s">
        <v>12044</v>
      </c>
      <c r="F2215" s="63" t="str">
        <f t="shared" si="34"/>
        <v>Software Licenses</v>
      </c>
    </row>
    <row r="2216" spans="1:6" x14ac:dyDescent="0.3">
      <c r="A2216" t="s">
        <v>139</v>
      </c>
      <c r="B2216" t="s">
        <v>1188</v>
      </c>
      <c r="C2216" t="s">
        <v>7273</v>
      </c>
      <c r="D2216" t="e">
        <f>VLOOKUP(B2216,#REF!,3,0)</f>
        <v>#REF!</v>
      </c>
      <c r="E2216" s="63" t="s">
        <v>12044</v>
      </c>
      <c r="F2216" s="63" t="str">
        <f t="shared" si="34"/>
        <v>Software Licenses</v>
      </c>
    </row>
    <row r="2217" spans="1:6" x14ac:dyDescent="0.3">
      <c r="A2217" t="s">
        <v>139</v>
      </c>
      <c r="B2217" t="s">
        <v>1190</v>
      </c>
      <c r="C2217" t="s">
        <v>7274</v>
      </c>
      <c r="D2217" t="e">
        <f>VLOOKUP(B2217,#REF!,3,0)</f>
        <v>#REF!</v>
      </c>
      <c r="E2217" s="63" t="s">
        <v>12044</v>
      </c>
      <c r="F2217" s="63" t="str">
        <f t="shared" si="34"/>
        <v>Software Licenses</v>
      </c>
    </row>
    <row r="2218" spans="1:6" x14ac:dyDescent="0.3">
      <c r="A2218" t="s">
        <v>139</v>
      </c>
      <c r="B2218" t="s">
        <v>1184</v>
      </c>
      <c r="C2218" t="s">
        <v>7275</v>
      </c>
      <c r="D2218" t="e">
        <f>VLOOKUP(B2218,#REF!,3,0)</f>
        <v>#REF!</v>
      </c>
      <c r="E2218" s="63" t="s">
        <v>12044</v>
      </c>
      <c r="F2218" s="63" t="str">
        <f t="shared" si="34"/>
        <v>Software Licenses</v>
      </c>
    </row>
    <row r="2219" spans="1:6" x14ac:dyDescent="0.3">
      <c r="A2219" t="s">
        <v>139</v>
      </c>
      <c r="B2219" t="s">
        <v>1174</v>
      </c>
      <c r="C2219" t="s">
        <v>7276</v>
      </c>
      <c r="D2219" t="e">
        <f>VLOOKUP(B2219,#REF!,3,0)</f>
        <v>#REF!</v>
      </c>
      <c r="E2219" s="63" t="s">
        <v>12044</v>
      </c>
      <c r="F2219" s="63" t="str">
        <f t="shared" si="34"/>
        <v>Software Licenses</v>
      </c>
    </row>
    <row r="2220" spans="1:6" x14ac:dyDescent="0.3">
      <c r="A2220" t="s">
        <v>139</v>
      </c>
      <c r="B2220" t="s">
        <v>1176</v>
      </c>
      <c r="C2220" t="s">
        <v>7277</v>
      </c>
      <c r="D2220" t="e">
        <f>VLOOKUP(B2220,#REF!,3,0)</f>
        <v>#REF!</v>
      </c>
      <c r="E2220" s="63" t="s">
        <v>12044</v>
      </c>
      <c r="F2220" s="63" t="str">
        <f t="shared" si="34"/>
        <v>Software Licenses</v>
      </c>
    </row>
    <row r="2221" spans="1:6" x14ac:dyDescent="0.3">
      <c r="A2221" t="s">
        <v>139</v>
      </c>
      <c r="B2221" t="s">
        <v>1178</v>
      </c>
      <c r="C2221" t="s">
        <v>7278</v>
      </c>
      <c r="D2221" t="e">
        <f>VLOOKUP(B2221,#REF!,3,0)</f>
        <v>#REF!</v>
      </c>
      <c r="E2221" s="63" t="s">
        <v>12044</v>
      </c>
      <c r="F2221" s="63" t="str">
        <f t="shared" si="34"/>
        <v>Software Licenses</v>
      </c>
    </row>
    <row r="2222" spans="1:6" x14ac:dyDescent="0.3">
      <c r="A2222" t="s">
        <v>139</v>
      </c>
      <c r="B2222" t="s">
        <v>1180</v>
      </c>
      <c r="C2222" t="s">
        <v>7279</v>
      </c>
      <c r="D2222" t="e">
        <f>VLOOKUP(B2222,#REF!,3,0)</f>
        <v>#REF!</v>
      </c>
      <c r="E2222" s="63" t="s">
        <v>12044</v>
      </c>
      <c r="F2222" s="63" t="str">
        <f t="shared" si="34"/>
        <v>Software Licenses</v>
      </c>
    </row>
    <row r="2223" spans="1:6" x14ac:dyDescent="0.3">
      <c r="A2223" t="s">
        <v>139</v>
      </c>
      <c r="B2223" t="s">
        <v>1172</v>
      </c>
      <c r="C2223" t="s">
        <v>7280</v>
      </c>
      <c r="D2223" t="e">
        <f>VLOOKUP(B2223,#REF!,3,0)</f>
        <v>#REF!</v>
      </c>
      <c r="E2223" s="63" t="s">
        <v>12044</v>
      </c>
      <c r="F2223" s="63" t="str">
        <f t="shared" si="34"/>
        <v>Software Licenses</v>
      </c>
    </row>
    <row r="2224" spans="1:6" x14ac:dyDescent="0.3">
      <c r="A2224" t="s">
        <v>178</v>
      </c>
      <c r="B2224" t="s">
        <v>514</v>
      </c>
      <c r="C2224" t="s">
        <v>7281</v>
      </c>
      <c r="D2224" t="e">
        <f>VLOOKUP(B2224,#REF!,3,0)</f>
        <v>#REF!</v>
      </c>
      <c r="E2224" s="63" t="s">
        <v>12044</v>
      </c>
      <c r="F2224" s="63" t="str">
        <f t="shared" ref="F2224:F2287" si="35">A2224</f>
        <v>Software Subscription Licenses</v>
      </c>
    </row>
    <row r="2225" spans="1:6" x14ac:dyDescent="0.3">
      <c r="A2225" t="s">
        <v>178</v>
      </c>
      <c r="B2225" t="s">
        <v>513</v>
      </c>
      <c r="C2225" t="s">
        <v>7282</v>
      </c>
      <c r="D2225" t="e">
        <f>VLOOKUP(B2225,#REF!,3,0)</f>
        <v>#REF!</v>
      </c>
      <c r="E2225" s="63" t="s">
        <v>12044</v>
      </c>
      <c r="F2225" s="63" t="str">
        <f t="shared" si="35"/>
        <v>Software Subscription Licenses</v>
      </c>
    </row>
    <row r="2226" spans="1:6" x14ac:dyDescent="0.3">
      <c r="A2226" t="s">
        <v>170</v>
      </c>
      <c r="B2226" t="s">
        <v>175</v>
      </c>
      <c r="C2226" t="s">
        <v>7283</v>
      </c>
      <c r="D2226" t="e">
        <f>VLOOKUP(B2226,#REF!,3,0)</f>
        <v>#REF!</v>
      </c>
      <c r="E2226" s="63" t="s">
        <v>12044</v>
      </c>
      <c r="F2226" s="63" t="str">
        <f t="shared" si="35"/>
        <v>Online Services</v>
      </c>
    </row>
    <row r="2227" spans="1:6" x14ac:dyDescent="0.3">
      <c r="A2227" t="s">
        <v>139</v>
      </c>
      <c r="B2227" t="s">
        <v>531</v>
      </c>
      <c r="C2227" t="s">
        <v>7284</v>
      </c>
      <c r="D2227" t="e">
        <f>VLOOKUP(B2227,#REF!,3,0)</f>
        <v>#REF!</v>
      </c>
      <c r="E2227" s="63" t="s">
        <v>12044</v>
      </c>
      <c r="F2227" s="63" t="str">
        <f t="shared" si="35"/>
        <v>Software Licenses</v>
      </c>
    </row>
    <row r="2228" spans="1:6" x14ac:dyDescent="0.3">
      <c r="A2228" t="s">
        <v>139</v>
      </c>
      <c r="B2228" t="s">
        <v>530</v>
      </c>
      <c r="C2228" t="s">
        <v>7285</v>
      </c>
      <c r="D2228" t="e">
        <f>VLOOKUP(B2228,#REF!,3,0)</f>
        <v>#REF!</v>
      </c>
      <c r="E2228" s="63" t="s">
        <v>12044</v>
      </c>
      <c r="F2228" s="63" t="str">
        <f t="shared" si="35"/>
        <v>Software Licenses</v>
      </c>
    </row>
    <row r="2229" spans="1:6" x14ac:dyDescent="0.3">
      <c r="A2229" t="s">
        <v>139</v>
      </c>
      <c r="B2229" t="s">
        <v>527</v>
      </c>
      <c r="C2229" t="s">
        <v>7286</v>
      </c>
      <c r="D2229" t="e">
        <f>VLOOKUP(B2229,#REF!,3,0)</f>
        <v>#REF!</v>
      </c>
      <c r="E2229" s="63" t="s">
        <v>12044</v>
      </c>
      <c r="F2229" s="63" t="str">
        <f t="shared" si="35"/>
        <v>Software Licenses</v>
      </c>
    </row>
    <row r="2230" spans="1:6" x14ac:dyDescent="0.3">
      <c r="A2230" t="s">
        <v>139</v>
      </c>
      <c r="B2230" t="s">
        <v>528</v>
      </c>
      <c r="C2230" t="s">
        <v>7287</v>
      </c>
      <c r="D2230" t="e">
        <f>VLOOKUP(B2230,#REF!,3,0)</f>
        <v>#REF!</v>
      </c>
      <c r="E2230" s="63" t="s">
        <v>12044</v>
      </c>
      <c r="F2230" s="63" t="str">
        <f t="shared" si="35"/>
        <v>Software Licenses</v>
      </c>
    </row>
    <row r="2231" spans="1:6" x14ac:dyDescent="0.3">
      <c r="A2231" t="s">
        <v>139</v>
      </c>
      <c r="B2231" t="s">
        <v>529</v>
      </c>
      <c r="C2231" t="s">
        <v>7288</v>
      </c>
      <c r="D2231" t="e">
        <f>VLOOKUP(B2231,#REF!,3,0)</f>
        <v>#REF!</v>
      </c>
      <c r="E2231" s="63" t="s">
        <v>12044</v>
      </c>
      <c r="F2231" s="63" t="str">
        <f t="shared" si="35"/>
        <v>Software Licenses</v>
      </c>
    </row>
    <row r="2232" spans="1:6" x14ac:dyDescent="0.3">
      <c r="A2232" t="s">
        <v>139</v>
      </c>
      <c r="B2232" t="s">
        <v>532</v>
      </c>
      <c r="C2232" t="s">
        <v>7289</v>
      </c>
      <c r="D2232" t="e">
        <f>VLOOKUP(B2232,#REF!,3,0)</f>
        <v>#REF!</v>
      </c>
      <c r="E2232" s="63" t="s">
        <v>12044</v>
      </c>
      <c r="F2232" s="63" t="str">
        <f t="shared" si="35"/>
        <v>Software Licenses</v>
      </c>
    </row>
    <row r="2233" spans="1:6" x14ac:dyDescent="0.3">
      <c r="A2233" t="s">
        <v>139</v>
      </c>
      <c r="B2233" t="s">
        <v>535</v>
      </c>
      <c r="C2233" t="s">
        <v>7290</v>
      </c>
      <c r="D2233" t="e">
        <f>VLOOKUP(B2233,#REF!,3,0)</f>
        <v>#REF!</v>
      </c>
      <c r="E2233" s="63" t="s">
        <v>12044</v>
      </c>
      <c r="F2233" s="63" t="str">
        <f t="shared" si="35"/>
        <v>Software Licenses</v>
      </c>
    </row>
    <row r="2234" spans="1:6" x14ac:dyDescent="0.3">
      <c r="A2234" t="s">
        <v>139</v>
      </c>
      <c r="B2234" t="s">
        <v>536</v>
      </c>
      <c r="C2234" t="s">
        <v>7291</v>
      </c>
      <c r="D2234" t="e">
        <f>VLOOKUP(B2234,#REF!,3,0)</f>
        <v>#REF!</v>
      </c>
      <c r="E2234" s="63" t="s">
        <v>12044</v>
      </c>
      <c r="F2234" s="63" t="str">
        <f t="shared" si="35"/>
        <v>Software Licenses</v>
      </c>
    </row>
    <row r="2235" spans="1:6" x14ac:dyDescent="0.3">
      <c r="A2235" t="s">
        <v>139</v>
      </c>
      <c r="B2235" t="s">
        <v>534</v>
      </c>
      <c r="C2235" t="s">
        <v>7292</v>
      </c>
      <c r="D2235" t="e">
        <f>VLOOKUP(B2235,#REF!,3,0)</f>
        <v>#REF!</v>
      </c>
      <c r="E2235" s="63" t="s">
        <v>12044</v>
      </c>
      <c r="F2235" s="63" t="str">
        <f t="shared" si="35"/>
        <v>Software Licenses</v>
      </c>
    </row>
    <row r="2236" spans="1:6" x14ac:dyDescent="0.3">
      <c r="A2236" t="s">
        <v>139</v>
      </c>
      <c r="B2236" t="s">
        <v>533</v>
      </c>
      <c r="C2236" t="s">
        <v>7293</v>
      </c>
      <c r="D2236" t="e">
        <f>VLOOKUP(B2236,#REF!,3,0)</f>
        <v>#REF!</v>
      </c>
      <c r="E2236" s="63" t="s">
        <v>12044</v>
      </c>
      <c r="F2236" s="63" t="str">
        <f t="shared" si="35"/>
        <v>Software Licenses</v>
      </c>
    </row>
    <row r="2237" spans="1:6" x14ac:dyDescent="0.3">
      <c r="A2237" t="s">
        <v>139</v>
      </c>
      <c r="B2237" t="s">
        <v>825</v>
      </c>
      <c r="C2237" t="s">
        <v>7294</v>
      </c>
      <c r="D2237" t="e">
        <f>VLOOKUP(B2237,#REF!,3,0)</f>
        <v>#REF!</v>
      </c>
      <c r="E2237" s="63" t="s">
        <v>12044</v>
      </c>
      <c r="F2237" s="63" t="str">
        <f t="shared" si="35"/>
        <v>Software Licenses</v>
      </c>
    </row>
    <row r="2238" spans="1:6" x14ac:dyDescent="0.3">
      <c r="A2238" t="s">
        <v>139</v>
      </c>
      <c r="B2238" t="s">
        <v>824</v>
      </c>
      <c r="C2238" t="s">
        <v>7295</v>
      </c>
      <c r="D2238" t="e">
        <f>VLOOKUP(B2238,#REF!,3,0)</f>
        <v>#REF!</v>
      </c>
      <c r="E2238" s="63" t="s">
        <v>12044</v>
      </c>
      <c r="F2238" s="63" t="str">
        <f t="shared" si="35"/>
        <v>Software Licenses</v>
      </c>
    </row>
    <row r="2239" spans="1:6" x14ac:dyDescent="0.3">
      <c r="A2239" t="s">
        <v>139</v>
      </c>
      <c r="B2239" t="s">
        <v>821</v>
      </c>
      <c r="C2239" t="s">
        <v>7296</v>
      </c>
      <c r="D2239" t="e">
        <f>VLOOKUP(B2239,#REF!,3,0)</f>
        <v>#REF!</v>
      </c>
      <c r="E2239" s="63" t="s">
        <v>12044</v>
      </c>
      <c r="F2239" s="63" t="str">
        <f t="shared" si="35"/>
        <v>Software Licenses</v>
      </c>
    </row>
    <row r="2240" spans="1:6" x14ac:dyDescent="0.3">
      <c r="A2240" t="s">
        <v>139</v>
      </c>
      <c r="B2240" t="s">
        <v>822</v>
      </c>
      <c r="C2240" t="s">
        <v>7297</v>
      </c>
      <c r="D2240" t="e">
        <f>VLOOKUP(B2240,#REF!,3,0)</f>
        <v>#REF!</v>
      </c>
      <c r="E2240" s="63" t="s">
        <v>12044</v>
      </c>
      <c r="F2240" s="63" t="str">
        <f t="shared" si="35"/>
        <v>Software Licenses</v>
      </c>
    </row>
    <row r="2241" spans="1:6" x14ac:dyDescent="0.3">
      <c r="A2241" t="s">
        <v>139</v>
      </c>
      <c r="B2241" t="s">
        <v>823</v>
      </c>
      <c r="C2241" t="s">
        <v>7298</v>
      </c>
      <c r="D2241" t="e">
        <f>VLOOKUP(B2241,#REF!,3,0)</f>
        <v>#REF!</v>
      </c>
      <c r="E2241" s="63" t="s">
        <v>12044</v>
      </c>
      <c r="F2241" s="63" t="str">
        <f t="shared" si="35"/>
        <v>Software Licenses</v>
      </c>
    </row>
    <row r="2242" spans="1:6" x14ac:dyDescent="0.3">
      <c r="A2242" t="s">
        <v>139</v>
      </c>
      <c r="B2242" t="s">
        <v>826</v>
      </c>
      <c r="C2242" t="s">
        <v>7299</v>
      </c>
      <c r="D2242" t="e">
        <f>VLOOKUP(B2242,#REF!,3,0)</f>
        <v>#REF!</v>
      </c>
      <c r="E2242" s="63" t="s">
        <v>12044</v>
      </c>
      <c r="F2242" s="63" t="str">
        <f t="shared" si="35"/>
        <v>Software Licenses</v>
      </c>
    </row>
    <row r="2243" spans="1:6" x14ac:dyDescent="0.3">
      <c r="A2243" t="s">
        <v>139</v>
      </c>
      <c r="B2243" t="s">
        <v>829</v>
      </c>
      <c r="C2243" t="s">
        <v>7300</v>
      </c>
      <c r="D2243" t="e">
        <f>VLOOKUP(B2243,#REF!,3,0)</f>
        <v>#REF!</v>
      </c>
      <c r="E2243" s="63" t="s">
        <v>12044</v>
      </c>
      <c r="F2243" s="63" t="str">
        <f t="shared" si="35"/>
        <v>Software Licenses</v>
      </c>
    </row>
    <row r="2244" spans="1:6" x14ac:dyDescent="0.3">
      <c r="A2244" t="s">
        <v>139</v>
      </c>
      <c r="B2244" t="s">
        <v>830</v>
      </c>
      <c r="C2244" t="s">
        <v>7301</v>
      </c>
      <c r="D2244" t="e">
        <f>VLOOKUP(B2244,#REF!,3,0)</f>
        <v>#REF!</v>
      </c>
      <c r="E2244" s="63" t="s">
        <v>12044</v>
      </c>
      <c r="F2244" s="63" t="str">
        <f t="shared" si="35"/>
        <v>Software Licenses</v>
      </c>
    </row>
    <row r="2245" spans="1:6" x14ac:dyDescent="0.3">
      <c r="A2245" t="s">
        <v>139</v>
      </c>
      <c r="B2245" t="s">
        <v>828</v>
      </c>
      <c r="C2245" t="s">
        <v>7302</v>
      </c>
      <c r="D2245" t="e">
        <f>VLOOKUP(B2245,#REF!,3,0)</f>
        <v>#REF!</v>
      </c>
      <c r="E2245" s="63" t="s">
        <v>12044</v>
      </c>
      <c r="F2245" s="63" t="str">
        <f t="shared" si="35"/>
        <v>Software Licenses</v>
      </c>
    </row>
    <row r="2246" spans="1:6" x14ac:dyDescent="0.3">
      <c r="A2246" t="s">
        <v>139</v>
      </c>
      <c r="B2246" t="s">
        <v>827</v>
      </c>
      <c r="C2246" t="s">
        <v>7303</v>
      </c>
      <c r="D2246" t="e">
        <f>VLOOKUP(B2246,#REF!,3,0)</f>
        <v>#REF!</v>
      </c>
      <c r="E2246" s="63" t="s">
        <v>12044</v>
      </c>
      <c r="F2246" s="63" t="str">
        <f t="shared" si="35"/>
        <v>Software Licenses</v>
      </c>
    </row>
    <row r="2247" spans="1:6" x14ac:dyDescent="0.3">
      <c r="A2247" t="s">
        <v>139</v>
      </c>
      <c r="B2247" t="s">
        <v>1599</v>
      </c>
      <c r="C2247" t="s">
        <v>7304</v>
      </c>
      <c r="D2247" t="e">
        <f>VLOOKUP(B2247,#REF!,3,0)</f>
        <v>#REF!</v>
      </c>
      <c r="E2247" s="63" t="s">
        <v>12044</v>
      </c>
      <c r="F2247" s="63" t="str">
        <f t="shared" si="35"/>
        <v>Software Licenses</v>
      </c>
    </row>
    <row r="2248" spans="1:6" x14ac:dyDescent="0.3">
      <c r="A2248" t="s">
        <v>139</v>
      </c>
      <c r="B2248" t="s">
        <v>1598</v>
      </c>
      <c r="C2248" t="s">
        <v>7305</v>
      </c>
      <c r="D2248" t="e">
        <f>VLOOKUP(B2248,#REF!,3,0)</f>
        <v>#REF!</v>
      </c>
      <c r="E2248" s="63" t="s">
        <v>12044</v>
      </c>
      <c r="F2248" s="63" t="str">
        <f t="shared" si="35"/>
        <v>Software Licenses</v>
      </c>
    </row>
    <row r="2249" spans="1:6" x14ac:dyDescent="0.3">
      <c r="A2249" t="s">
        <v>139</v>
      </c>
      <c r="B2249" t="s">
        <v>1595</v>
      </c>
      <c r="C2249" t="s">
        <v>7306</v>
      </c>
      <c r="D2249" t="e">
        <f>VLOOKUP(B2249,#REF!,3,0)</f>
        <v>#REF!</v>
      </c>
      <c r="E2249" s="63" t="s">
        <v>12044</v>
      </c>
      <c r="F2249" s="63" t="str">
        <f t="shared" si="35"/>
        <v>Software Licenses</v>
      </c>
    </row>
    <row r="2250" spans="1:6" x14ac:dyDescent="0.3">
      <c r="A2250" t="s">
        <v>139</v>
      </c>
      <c r="B2250" t="s">
        <v>1596</v>
      </c>
      <c r="C2250" t="s">
        <v>7307</v>
      </c>
      <c r="D2250" t="e">
        <f>VLOOKUP(B2250,#REF!,3,0)</f>
        <v>#REF!</v>
      </c>
      <c r="E2250" s="63" t="s">
        <v>12044</v>
      </c>
      <c r="F2250" s="63" t="str">
        <f t="shared" si="35"/>
        <v>Software Licenses</v>
      </c>
    </row>
    <row r="2251" spans="1:6" x14ac:dyDescent="0.3">
      <c r="A2251" t="s">
        <v>139</v>
      </c>
      <c r="B2251" t="s">
        <v>1597</v>
      </c>
      <c r="C2251" t="s">
        <v>7308</v>
      </c>
      <c r="D2251" t="e">
        <f>VLOOKUP(B2251,#REF!,3,0)</f>
        <v>#REF!</v>
      </c>
      <c r="E2251" s="63" t="s">
        <v>12044</v>
      </c>
      <c r="F2251" s="63" t="str">
        <f t="shared" si="35"/>
        <v>Software Licenses</v>
      </c>
    </row>
    <row r="2252" spans="1:6" x14ac:dyDescent="0.3">
      <c r="A2252" t="s">
        <v>139</v>
      </c>
      <c r="B2252" t="s">
        <v>1600</v>
      </c>
      <c r="C2252" t="s">
        <v>7309</v>
      </c>
      <c r="D2252" t="e">
        <f>VLOOKUP(B2252,#REF!,3,0)</f>
        <v>#REF!</v>
      </c>
      <c r="E2252" s="63" t="s">
        <v>12044</v>
      </c>
      <c r="F2252" s="63" t="str">
        <f t="shared" si="35"/>
        <v>Software Licenses</v>
      </c>
    </row>
    <row r="2253" spans="1:6" x14ac:dyDescent="0.3">
      <c r="A2253" t="s">
        <v>139</v>
      </c>
      <c r="B2253" t="s">
        <v>1603</v>
      </c>
      <c r="C2253" t="s">
        <v>7310</v>
      </c>
      <c r="D2253" t="e">
        <f>VLOOKUP(B2253,#REF!,3,0)</f>
        <v>#REF!</v>
      </c>
      <c r="E2253" s="63" t="s">
        <v>12044</v>
      </c>
      <c r="F2253" s="63" t="str">
        <f t="shared" si="35"/>
        <v>Software Licenses</v>
      </c>
    </row>
    <row r="2254" spans="1:6" x14ac:dyDescent="0.3">
      <c r="A2254" t="s">
        <v>139</v>
      </c>
      <c r="B2254" t="s">
        <v>1604</v>
      </c>
      <c r="C2254" t="s">
        <v>7311</v>
      </c>
      <c r="D2254" t="e">
        <f>VLOOKUP(B2254,#REF!,3,0)</f>
        <v>#REF!</v>
      </c>
      <c r="E2254" s="63" t="s">
        <v>12044</v>
      </c>
      <c r="F2254" s="63" t="str">
        <f t="shared" si="35"/>
        <v>Software Licenses</v>
      </c>
    </row>
    <row r="2255" spans="1:6" x14ac:dyDescent="0.3">
      <c r="A2255" t="s">
        <v>139</v>
      </c>
      <c r="B2255" t="s">
        <v>1602</v>
      </c>
      <c r="C2255" t="s">
        <v>7312</v>
      </c>
      <c r="D2255" t="e">
        <f>VLOOKUP(B2255,#REF!,3,0)</f>
        <v>#REF!</v>
      </c>
      <c r="E2255" s="63" t="s">
        <v>12044</v>
      </c>
      <c r="F2255" s="63" t="str">
        <f t="shared" si="35"/>
        <v>Software Licenses</v>
      </c>
    </row>
    <row r="2256" spans="1:6" x14ac:dyDescent="0.3">
      <c r="A2256" t="s">
        <v>139</v>
      </c>
      <c r="B2256" t="s">
        <v>1601</v>
      </c>
      <c r="C2256" t="s">
        <v>7313</v>
      </c>
      <c r="D2256" t="e">
        <f>VLOOKUP(B2256,#REF!,3,0)</f>
        <v>#REF!</v>
      </c>
      <c r="E2256" s="63" t="s">
        <v>12044</v>
      </c>
      <c r="F2256" s="63" t="str">
        <f t="shared" si="35"/>
        <v>Software Licenses</v>
      </c>
    </row>
    <row r="2257" spans="1:6" x14ac:dyDescent="0.3">
      <c r="A2257" t="s">
        <v>139</v>
      </c>
      <c r="B2257" t="s">
        <v>219</v>
      </c>
      <c r="C2257" t="s">
        <v>7314</v>
      </c>
      <c r="D2257" t="e">
        <f>VLOOKUP(B2257,#REF!,3,0)</f>
        <v>#REF!</v>
      </c>
      <c r="E2257" s="63" t="s">
        <v>12044</v>
      </c>
      <c r="F2257" s="63" t="str">
        <f t="shared" si="35"/>
        <v>Software Licenses</v>
      </c>
    </row>
    <row r="2258" spans="1:6" x14ac:dyDescent="0.3">
      <c r="A2258" t="s">
        <v>139</v>
      </c>
      <c r="B2258" t="s">
        <v>212</v>
      </c>
      <c r="C2258" t="s">
        <v>7315</v>
      </c>
      <c r="D2258" t="e">
        <f>VLOOKUP(B2258,#REF!,3,0)</f>
        <v>#REF!</v>
      </c>
      <c r="E2258" s="63" t="s">
        <v>12044</v>
      </c>
      <c r="F2258" s="63" t="str">
        <f t="shared" si="35"/>
        <v>Software Licenses</v>
      </c>
    </row>
    <row r="2259" spans="1:6" x14ac:dyDescent="0.3">
      <c r="A2259" t="s">
        <v>139</v>
      </c>
      <c r="B2259" t="s">
        <v>222</v>
      </c>
      <c r="C2259" t="s">
        <v>7316</v>
      </c>
      <c r="D2259" t="e">
        <f>VLOOKUP(B2259,#REF!,3,0)</f>
        <v>#REF!</v>
      </c>
      <c r="E2259" s="63" t="s">
        <v>12044</v>
      </c>
      <c r="F2259" s="63" t="str">
        <f t="shared" si="35"/>
        <v>Software Licenses</v>
      </c>
    </row>
    <row r="2260" spans="1:6" x14ac:dyDescent="0.3">
      <c r="A2260" t="s">
        <v>139</v>
      </c>
      <c r="B2260" t="s">
        <v>217</v>
      </c>
      <c r="C2260" t="s">
        <v>7317</v>
      </c>
      <c r="D2260" t="e">
        <f>VLOOKUP(B2260,#REF!,3,0)</f>
        <v>#REF!</v>
      </c>
      <c r="E2260" s="63" t="s">
        <v>12044</v>
      </c>
      <c r="F2260" s="63" t="str">
        <f t="shared" si="35"/>
        <v>Software Licenses</v>
      </c>
    </row>
    <row r="2261" spans="1:6" x14ac:dyDescent="0.3">
      <c r="A2261" t="s">
        <v>139</v>
      </c>
      <c r="B2261" t="s">
        <v>213</v>
      </c>
      <c r="C2261" t="s">
        <v>7318</v>
      </c>
      <c r="D2261" t="e">
        <f>VLOOKUP(B2261,#REF!,3,0)</f>
        <v>#REF!</v>
      </c>
      <c r="E2261" s="63" t="s">
        <v>12044</v>
      </c>
      <c r="F2261" s="63" t="str">
        <f t="shared" si="35"/>
        <v>Software Licenses</v>
      </c>
    </row>
    <row r="2262" spans="1:6" x14ac:dyDescent="0.3">
      <c r="A2262" t="s">
        <v>139</v>
      </c>
      <c r="B2262" t="s">
        <v>223</v>
      </c>
      <c r="C2262" t="s">
        <v>7319</v>
      </c>
      <c r="D2262" t="e">
        <f>VLOOKUP(B2262,#REF!,3,0)</f>
        <v>#REF!</v>
      </c>
      <c r="E2262" s="63" t="s">
        <v>12044</v>
      </c>
      <c r="F2262" s="63" t="str">
        <f t="shared" si="35"/>
        <v>Software Licenses</v>
      </c>
    </row>
    <row r="2263" spans="1:6" x14ac:dyDescent="0.3">
      <c r="A2263" t="s">
        <v>139</v>
      </c>
      <c r="B2263" t="s">
        <v>218</v>
      </c>
      <c r="C2263" t="s">
        <v>7320</v>
      </c>
      <c r="D2263" t="e">
        <f>VLOOKUP(B2263,#REF!,3,0)</f>
        <v>#REF!</v>
      </c>
      <c r="E2263" s="63" t="s">
        <v>12044</v>
      </c>
      <c r="F2263" s="63" t="str">
        <f t="shared" si="35"/>
        <v>Software Licenses</v>
      </c>
    </row>
    <row r="2264" spans="1:6" x14ac:dyDescent="0.3">
      <c r="A2264" t="s">
        <v>139</v>
      </c>
      <c r="B2264" t="s">
        <v>215</v>
      </c>
      <c r="C2264" t="s">
        <v>7321</v>
      </c>
      <c r="D2264" t="e">
        <f>VLOOKUP(B2264,#REF!,3,0)</f>
        <v>#REF!</v>
      </c>
      <c r="E2264" s="63" t="s">
        <v>12044</v>
      </c>
      <c r="F2264" s="63" t="str">
        <f t="shared" si="35"/>
        <v>Software Licenses</v>
      </c>
    </row>
    <row r="2265" spans="1:6" x14ac:dyDescent="0.3">
      <c r="A2265" t="s">
        <v>139</v>
      </c>
      <c r="B2265" t="s">
        <v>225</v>
      </c>
      <c r="C2265" t="s">
        <v>7322</v>
      </c>
      <c r="D2265" t="e">
        <f>VLOOKUP(B2265,#REF!,3,0)</f>
        <v>#REF!</v>
      </c>
      <c r="E2265" s="63" t="s">
        <v>12044</v>
      </c>
      <c r="F2265" s="63" t="str">
        <f t="shared" si="35"/>
        <v>Software Licenses</v>
      </c>
    </row>
    <row r="2266" spans="1:6" x14ac:dyDescent="0.3">
      <c r="A2266" t="s">
        <v>139</v>
      </c>
      <c r="B2266" t="s">
        <v>220</v>
      </c>
      <c r="C2266" t="s">
        <v>7323</v>
      </c>
      <c r="D2266" t="e">
        <f>VLOOKUP(B2266,#REF!,3,0)</f>
        <v>#REF!</v>
      </c>
      <c r="E2266" s="63" t="s">
        <v>12044</v>
      </c>
      <c r="F2266" s="63" t="str">
        <f t="shared" si="35"/>
        <v>Software Licenses</v>
      </c>
    </row>
    <row r="2267" spans="1:6" x14ac:dyDescent="0.3">
      <c r="A2267" t="s">
        <v>139</v>
      </c>
      <c r="B2267" t="s">
        <v>214</v>
      </c>
      <c r="C2267" t="s">
        <v>7324</v>
      </c>
      <c r="D2267" t="e">
        <f>VLOOKUP(B2267,#REF!,3,0)</f>
        <v>#REF!</v>
      </c>
      <c r="E2267" s="63" t="s">
        <v>12044</v>
      </c>
      <c r="F2267" s="63" t="str">
        <f t="shared" si="35"/>
        <v>Software Licenses</v>
      </c>
    </row>
    <row r="2268" spans="1:6" x14ac:dyDescent="0.3">
      <c r="A2268" t="s">
        <v>139</v>
      </c>
      <c r="B2268" t="s">
        <v>224</v>
      </c>
      <c r="C2268" t="s">
        <v>7325</v>
      </c>
      <c r="D2268" t="e">
        <f>VLOOKUP(B2268,#REF!,3,0)</f>
        <v>#REF!</v>
      </c>
      <c r="E2268" s="63" t="s">
        <v>12044</v>
      </c>
      <c r="F2268" s="63" t="str">
        <f t="shared" si="35"/>
        <v>Software Licenses</v>
      </c>
    </row>
    <row r="2269" spans="1:6" x14ac:dyDescent="0.3">
      <c r="A2269" t="s">
        <v>139</v>
      </c>
      <c r="B2269" t="s">
        <v>216</v>
      </c>
      <c r="C2269" t="s">
        <v>7326</v>
      </c>
      <c r="D2269" t="e">
        <f>VLOOKUP(B2269,#REF!,3,0)</f>
        <v>#REF!</v>
      </c>
      <c r="E2269" s="63" t="s">
        <v>12044</v>
      </c>
      <c r="F2269" s="63" t="str">
        <f t="shared" si="35"/>
        <v>Software Licenses</v>
      </c>
    </row>
    <row r="2270" spans="1:6" x14ac:dyDescent="0.3">
      <c r="A2270" t="s">
        <v>139</v>
      </c>
      <c r="B2270" t="s">
        <v>226</v>
      </c>
      <c r="C2270" t="s">
        <v>7327</v>
      </c>
      <c r="D2270" t="e">
        <f>VLOOKUP(B2270,#REF!,3,0)</f>
        <v>#REF!</v>
      </c>
      <c r="E2270" s="63" t="s">
        <v>12044</v>
      </c>
      <c r="F2270" s="63" t="str">
        <f t="shared" si="35"/>
        <v>Software Licenses</v>
      </c>
    </row>
    <row r="2271" spans="1:6" x14ac:dyDescent="0.3">
      <c r="A2271" t="s">
        <v>139</v>
      </c>
      <c r="B2271" t="s">
        <v>221</v>
      </c>
      <c r="C2271" t="s">
        <v>7328</v>
      </c>
      <c r="D2271" t="e">
        <f>VLOOKUP(B2271,#REF!,3,0)</f>
        <v>#REF!</v>
      </c>
      <c r="E2271" s="63" t="s">
        <v>12044</v>
      </c>
      <c r="F2271" s="63" t="str">
        <f t="shared" si="35"/>
        <v>Software Licenses</v>
      </c>
    </row>
    <row r="2272" spans="1:6" x14ac:dyDescent="0.3">
      <c r="A2272" t="s">
        <v>139</v>
      </c>
      <c r="B2272" t="s">
        <v>1273</v>
      </c>
      <c r="C2272" t="s">
        <v>7329</v>
      </c>
      <c r="D2272" t="e">
        <f>VLOOKUP(B2272,#REF!,3,0)</f>
        <v>#REF!</v>
      </c>
      <c r="E2272" s="63" t="s">
        <v>12044</v>
      </c>
      <c r="F2272" s="63" t="str">
        <f t="shared" si="35"/>
        <v>Software Licenses</v>
      </c>
    </row>
    <row r="2273" spans="1:6" x14ac:dyDescent="0.3">
      <c r="A2273" t="s">
        <v>139</v>
      </c>
      <c r="B2273" t="s">
        <v>1274</v>
      </c>
      <c r="C2273" t="s">
        <v>7330</v>
      </c>
      <c r="D2273" t="e">
        <f>VLOOKUP(B2273,#REF!,3,0)</f>
        <v>#REF!</v>
      </c>
      <c r="E2273" s="63" t="s">
        <v>12044</v>
      </c>
      <c r="F2273" s="63" t="str">
        <f t="shared" si="35"/>
        <v>Software Licenses</v>
      </c>
    </row>
    <row r="2274" spans="1:6" x14ac:dyDescent="0.3">
      <c r="A2274" t="s">
        <v>139</v>
      </c>
      <c r="B2274" t="s">
        <v>1275</v>
      </c>
      <c r="C2274" t="s">
        <v>7331</v>
      </c>
      <c r="D2274" t="e">
        <f>VLOOKUP(B2274,#REF!,3,0)</f>
        <v>#REF!</v>
      </c>
      <c r="E2274" s="63" t="s">
        <v>12044</v>
      </c>
      <c r="F2274" s="63" t="str">
        <f t="shared" si="35"/>
        <v>Software Licenses</v>
      </c>
    </row>
    <row r="2275" spans="1:6" x14ac:dyDescent="0.3">
      <c r="A2275" t="s">
        <v>139</v>
      </c>
      <c r="B2275" t="s">
        <v>1276</v>
      </c>
      <c r="C2275" t="s">
        <v>7332</v>
      </c>
      <c r="D2275" t="e">
        <f>VLOOKUP(B2275,#REF!,3,0)</f>
        <v>#REF!</v>
      </c>
      <c r="E2275" s="63" t="s">
        <v>12044</v>
      </c>
      <c r="F2275" s="63" t="str">
        <f t="shared" si="35"/>
        <v>Software Licenses</v>
      </c>
    </row>
    <row r="2276" spans="1:6" x14ac:dyDescent="0.3">
      <c r="A2276" t="s">
        <v>139</v>
      </c>
      <c r="B2276" t="s">
        <v>1277</v>
      </c>
      <c r="C2276" t="s">
        <v>7333</v>
      </c>
      <c r="D2276" t="e">
        <f>VLOOKUP(B2276,#REF!,3,0)</f>
        <v>#REF!</v>
      </c>
      <c r="E2276" s="63" t="s">
        <v>12044</v>
      </c>
      <c r="F2276" s="63" t="str">
        <f t="shared" si="35"/>
        <v>Software Licenses</v>
      </c>
    </row>
    <row r="2277" spans="1:6" x14ac:dyDescent="0.3">
      <c r="A2277" t="s">
        <v>139</v>
      </c>
      <c r="B2277" t="s">
        <v>1278</v>
      </c>
      <c r="C2277" t="s">
        <v>7334</v>
      </c>
      <c r="D2277" t="e">
        <f>VLOOKUP(B2277,#REF!,3,0)</f>
        <v>#REF!</v>
      </c>
      <c r="E2277" s="63" t="s">
        <v>12044</v>
      </c>
      <c r="F2277" s="63" t="str">
        <f t="shared" si="35"/>
        <v>Software Licenses</v>
      </c>
    </row>
    <row r="2278" spans="1:6" x14ac:dyDescent="0.3">
      <c r="A2278" t="s">
        <v>139</v>
      </c>
      <c r="B2278" t="s">
        <v>1280</v>
      </c>
      <c r="C2278" t="s">
        <v>7335</v>
      </c>
      <c r="D2278" t="e">
        <f>VLOOKUP(B2278,#REF!,3,0)</f>
        <v>#REF!</v>
      </c>
      <c r="E2278" s="63" t="s">
        <v>12044</v>
      </c>
      <c r="F2278" s="63" t="str">
        <f t="shared" si="35"/>
        <v>Software Licenses</v>
      </c>
    </row>
    <row r="2279" spans="1:6" x14ac:dyDescent="0.3">
      <c r="A2279" t="s">
        <v>139</v>
      </c>
      <c r="B2279" t="s">
        <v>1279</v>
      </c>
      <c r="C2279" t="s">
        <v>7336</v>
      </c>
      <c r="D2279" t="e">
        <f>VLOOKUP(B2279,#REF!,3,0)</f>
        <v>#REF!</v>
      </c>
      <c r="E2279" s="63" t="s">
        <v>12044</v>
      </c>
      <c r="F2279" s="63" t="str">
        <f t="shared" si="35"/>
        <v>Software Licenses</v>
      </c>
    </row>
    <row r="2280" spans="1:6" x14ac:dyDescent="0.3">
      <c r="A2280" t="s">
        <v>139</v>
      </c>
      <c r="B2280" t="s">
        <v>1281</v>
      </c>
      <c r="C2280" t="s">
        <v>7337</v>
      </c>
      <c r="D2280" t="e">
        <f>VLOOKUP(B2280,#REF!,3,0)</f>
        <v>#REF!</v>
      </c>
      <c r="E2280" s="63" t="s">
        <v>12044</v>
      </c>
      <c r="F2280" s="63" t="str">
        <f t="shared" si="35"/>
        <v>Software Licenses</v>
      </c>
    </row>
    <row r="2281" spans="1:6" x14ac:dyDescent="0.3">
      <c r="A2281" t="s">
        <v>139</v>
      </c>
      <c r="B2281" t="s">
        <v>1282</v>
      </c>
      <c r="C2281" t="s">
        <v>7338</v>
      </c>
      <c r="D2281" t="e">
        <f>VLOOKUP(B2281,#REF!,3,0)</f>
        <v>#REF!</v>
      </c>
      <c r="E2281" s="63" t="s">
        <v>12044</v>
      </c>
      <c r="F2281" s="63" t="str">
        <f t="shared" si="35"/>
        <v>Software Licenses</v>
      </c>
    </row>
    <row r="2282" spans="1:6" x14ac:dyDescent="0.3">
      <c r="A2282" t="s">
        <v>139</v>
      </c>
      <c r="B2282" t="s">
        <v>1258</v>
      </c>
      <c r="C2282" t="s">
        <v>7339</v>
      </c>
      <c r="D2282" t="e">
        <f>VLOOKUP(B2282,#REF!,3,0)</f>
        <v>#REF!</v>
      </c>
      <c r="E2282" s="63" t="s">
        <v>12044</v>
      </c>
      <c r="F2282" s="63" t="str">
        <f t="shared" si="35"/>
        <v>Software Licenses</v>
      </c>
    </row>
    <row r="2283" spans="1:6" x14ac:dyDescent="0.3">
      <c r="A2283" t="s">
        <v>139</v>
      </c>
      <c r="B2283" t="s">
        <v>1259</v>
      </c>
      <c r="C2283" t="s">
        <v>7340</v>
      </c>
      <c r="D2283" t="e">
        <f>VLOOKUP(B2283,#REF!,3,0)</f>
        <v>#REF!</v>
      </c>
      <c r="E2283" s="63" t="s">
        <v>12044</v>
      </c>
      <c r="F2283" s="63" t="str">
        <f t="shared" si="35"/>
        <v>Software Licenses</v>
      </c>
    </row>
    <row r="2284" spans="1:6" x14ac:dyDescent="0.3">
      <c r="A2284" t="s">
        <v>139</v>
      </c>
      <c r="B2284" t="s">
        <v>1260</v>
      </c>
      <c r="C2284" t="s">
        <v>7341</v>
      </c>
      <c r="D2284" t="e">
        <f>VLOOKUP(B2284,#REF!,3,0)</f>
        <v>#REF!</v>
      </c>
      <c r="E2284" s="63" t="s">
        <v>12044</v>
      </c>
      <c r="F2284" s="63" t="str">
        <f t="shared" si="35"/>
        <v>Software Licenses</v>
      </c>
    </row>
    <row r="2285" spans="1:6" x14ac:dyDescent="0.3">
      <c r="A2285" t="s">
        <v>139</v>
      </c>
      <c r="B2285" t="s">
        <v>1261</v>
      </c>
      <c r="C2285" t="s">
        <v>7342</v>
      </c>
      <c r="D2285" t="e">
        <f>VLOOKUP(B2285,#REF!,3,0)</f>
        <v>#REF!</v>
      </c>
      <c r="E2285" s="63" t="s">
        <v>12044</v>
      </c>
      <c r="F2285" s="63" t="str">
        <f t="shared" si="35"/>
        <v>Software Licenses</v>
      </c>
    </row>
    <row r="2286" spans="1:6" x14ac:dyDescent="0.3">
      <c r="A2286" t="s">
        <v>139</v>
      </c>
      <c r="B2286" t="s">
        <v>1262</v>
      </c>
      <c r="C2286" t="s">
        <v>7343</v>
      </c>
      <c r="D2286" t="e">
        <f>VLOOKUP(B2286,#REF!,3,0)</f>
        <v>#REF!</v>
      </c>
      <c r="E2286" s="63" t="s">
        <v>12044</v>
      </c>
      <c r="F2286" s="63" t="str">
        <f t="shared" si="35"/>
        <v>Software Licenses</v>
      </c>
    </row>
    <row r="2287" spans="1:6" x14ac:dyDescent="0.3">
      <c r="A2287" t="s">
        <v>139</v>
      </c>
      <c r="B2287" t="s">
        <v>1268</v>
      </c>
      <c r="C2287" t="s">
        <v>7344</v>
      </c>
      <c r="D2287" t="e">
        <f>VLOOKUP(B2287,#REF!,3,0)</f>
        <v>#REF!</v>
      </c>
      <c r="E2287" s="63" t="s">
        <v>12044</v>
      </c>
      <c r="F2287" s="63" t="str">
        <f t="shared" si="35"/>
        <v>Software Licenses</v>
      </c>
    </row>
    <row r="2288" spans="1:6" x14ac:dyDescent="0.3">
      <c r="A2288" t="s">
        <v>139</v>
      </c>
      <c r="B2288" t="s">
        <v>1269</v>
      </c>
      <c r="C2288" t="s">
        <v>7345</v>
      </c>
      <c r="D2288" t="e">
        <f>VLOOKUP(B2288,#REF!,3,0)</f>
        <v>#REF!</v>
      </c>
      <c r="E2288" s="63" t="s">
        <v>12044</v>
      </c>
      <c r="F2288" s="63" t="str">
        <f t="shared" ref="F2288:F2351" si="36">A2288</f>
        <v>Software Licenses</v>
      </c>
    </row>
    <row r="2289" spans="1:6" x14ac:dyDescent="0.3">
      <c r="A2289" t="s">
        <v>139</v>
      </c>
      <c r="B2289" t="s">
        <v>1270</v>
      </c>
      <c r="C2289" t="s">
        <v>7346</v>
      </c>
      <c r="D2289" t="e">
        <f>VLOOKUP(B2289,#REF!,3,0)</f>
        <v>#REF!</v>
      </c>
      <c r="E2289" s="63" t="s">
        <v>12044</v>
      </c>
      <c r="F2289" s="63" t="str">
        <f t="shared" si="36"/>
        <v>Software Licenses</v>
      </c>
    </row>
    <row r="2290" spans="1:6" x14ac:dyDescent="0.3">
      <c r="A2290" t="s">
        <v>139</v>
      </c>
      <c r="B2290" t="s">
        <v>1271</v>
      </c>
      <c r="C2290" t="s">
        <v>7347</v>
      </c>
      <c r="D2290" t="e">
        <f>VLOOKUP(B2290,#REF!,3,0)</f>
        <v>#REF!</v>
      </c>
      <c r="E2290" s="63" t="s">
        <v>12044</v>
      </c>
      <c r="F2290" s="63" t="str">
        <f t="shared" si="36"/>
        <v>Software Licenses</v>
      </c>
    </row>
    <row r="2291" spans="1:6" x14ac:dyDescent="0.3">
      <c r="A2291" t="s">
        <v>139</v>
      </c>
      <c r="B2291" t="s">
        <v>1272</v>
      </c>
      <c r="C2291" t="s">
        <v>7348</v>
      </c>
      <c r="D2291" t="e">
        <f>VLOOKUP(B2291,#REF!,3,0)</f>
        <v>#REF!</v>
      </c>
      <c r="E2291" s="63" t="s">
        <v>12044</v>
      </c>
      <c r="F2291" s="63" t="str">
        <f t="shared" si="36"/>
        <v>Software Licenses</v>
      </c>
    </row>
    <row r="2292" spans="1:6" x14ac:dyDescent="0.3">
      <c r="A2292" t="s">
        <v>139</v>
      </c>
      <c r="B2292" t="s">
        <v>1263</v>
      </c>
      <c r="C2292" t="s">
        <v>7349</v>
      </c>
      <c r="D2292" t="e">
        <f>VLOOKUP(B2292,#REF!,3,0)</f>
        <v>#REF!</v>
      </c>
      <c r="E2292" s="63" t="s">
        <v>12044</v>
      </c>
      <c r="F2292" s="63" t="str">
        <f t="shared" si="36"/>
        <v>Software Licenses</v>
      </c>
    </row>
    <row r="2293" spans="1:6" x14ac:dyDescent="0.3">
      <c r="A2293" t="s">
        <v>139</v>
      </c>
      <c r="B2293" t="s">
        <v>1265</v>
      </c>
      <c r="C2293" t="s">
        <v>7350</v>
      </c>
      <c r="D2293" t="e">
        <f>VLOOKUP(B2293,#REF!,3,0)</f>
        <v>#REF!</v>
      </c>
      <c r="E2293" s="63" t="s">
        <v>12044</v>
      </c>
      <c r="F2293" s="63" t="str">
        <f t="shared" si="36"/>
        <v>Software Licenses</v>
      </c>
    </row>
    <row r="2294" spans="1:6" x14ac:dyDescent="0.3">
      <c r="A2294" t="s">
        <v>139</v>
      </c>
      <c r="B2294" t="s">
        <v>1264</v>
      </c>
      <c r="C2294" t="s">
        <v>7351</v>
      </c>
      <c r="D2294" t="e">
        <f>VLOOKUP(B2294,#REF!,3,0)</f>
        <v>#REF!</v>
      </c>
      <c r="E2294" s="63" t="s">
        <v>12044</v>
      </c>
      <c r="F2294" s="63" t="str">
        <f t="shared" si="36"/>
        <v>Software Licenses</v>
      </c>
    </row>
    <row r="2295" spans="1:6" x14ac:dyDescent="0.3">
      <c r="A2295" t="s">
        <v>139</v>
      </c>
      <c r="B2295" t="s">
        <v>1266</v>
      </c>
      <c r="C2295" t="s">
        <v>7352</v>
      </c>
      <c r="D2295" t="e">
        <f>VLOOKUP(B2295,#REF!,3,0)</f>
        <v>#REF!</v>
      </c>
      <c r="E2295" s="63" t="s">
        <v>12044</v>
      </c>
      <c r="F2295" s="63" t="str">
        <f t="shared" si="36"/>
        <v>Software Licenses</v>
      </c>
    </row>
    <row r="2296" spans="1:6" x14ac:dyDescent="0.3">
      <c r="A2296" t="s">
        <v>139</v>
      </c>
      <c r="B2296" t="s">
        <v>1267</v>
      </c>
      <c r="C2296" t="s">
        <v>7353</v>
      </c>
      <c r="D2296" t="e">
        <f>VLOOKUP(B2296,#REF!,3,0)</f>
        <v>#REF!</v>
      </c>
      <c r="E2296" s="63" t="s">
        <v>12044</v>
      </c>
      <c r="F2296" s="63" t="str">
        <f t="shared" si="36"/>
        <v>Software Licenses</v>
      </c>
    </row>
    <row r="2297" spans="1:6" x14ac:dyDescent="0.3">
      <c r="A2297" t="s">
        <v>178</v>
      </c>
      <c r="B2297" t="s">
        <v>810</v>
      </c>
      <c r="C2297" t="s">
        <v>7354</v>
      </c>
      <c r="D2297" t="e">
        <f>VLOOKUP(B2297,#REF!,3,0)</f>
        <v>#REF!</v>
      </c>
      <c r="E2297" s="63" t="s">
        <v>12044</v>
      </c>
      <c r="F2297" s="63" t="str">
        <f t="shared" si="36"/>
        <v>Software Subscription Licenses</v>
      </c>
    </row>
    <row r="2298" spans="1:6" x14ac:dyDescent="0.3">
      <c r="A2298" t="s">
        <v>178</v>
      </c>
      <c r="B2298" t="s">
        <v>1252</v>
      </c>
      <c r="C2298" t="s">
        <v>7355</v>
      </c>
      <c r="D2298" t="e">
        <f>VLOOKUP(B2298,#REF!,3,0)</f>
        <v>#REF!</v>
      </c>
      <c r="E2298" s="63" t="s">
        <v>12044</v>
      </c>
      <c r="F2298" s="63" t="str">
        <f t="shared" si="36"/>
        <v>Software Subscription Licenses</v>
      </c>
    </row>
    <row r="2299" spans="1:6" x14ac:dyDescent="0.3">
      <c r="A2299" t="s">
        <v>139</v>
      </c>
      <c r="B2299" t="s">
        <v>409</v>
      </c>
      <c r="C2299" t="s">
        <v>7356</v>
      </c>
      <c r="D2299" t="e">
        <f>VLOOKUP(B2299,#REF!,3,0)</f>
        <v>#REF!</v>
      </c>
      <c r="E2299" s="63" t="s">
        <v>12044</v>
      </c>
      <c r="F2299" s="63" t="str">
        <f t="shared" si="36"/>
        <v>Software Licenses</v>
      </c>
    </row>
    <row r="2300" spans="1:6" x14ac:dyDescent="0.3">
      <c r="A2300" t="s">
        <v>139</v>
      </c>
      <c r="B2300" t="s">
        <v>410</v>
      </c>
      <c r="C2300" t="s">
        <v>7357</v>
      </c>
      <c r="D2300" t="e">
        <f>VLOOKUP(B2300,#REF!,3,0)</f>
        <v>#REF!</v>
      </c>
      <c r="E2300" s="63" t="s">
        <v>12044</v>
      </c>
      <c r="F2300" s="63" t="str">
        <f t="shared" si="36"/>
        <v>Software Licenses</v>
      </c>
    </row>
    <row r="2301" spans="1:6" x14ac:dyDescent="0.3">
      <c r="A2301" t="s">
        <v>139</v>
      </c>
      <c r="B2301" t="s">
        <v>419</v>
      </c>
      <c r="C2301" t="s">
        <v>7358</v>
      </c>
      <c r="D2301" t="e">
        <f>VLOOKUP(B2301,#REF!,3,0)</f>
        <v>#REF!</v>
      </c>
      <c r="E2301" s="63" t="s">
        <v>12044</v>
      </c>
      <c r="F2301" s="63" t="str">
        <f t="shared" si="36"/>
        <v>Software Licenses</v>
      </c>
    </row>
    <row r="2302" spans="1:6" x14ac:dyDescent="0.3">
      <c r="A2302" t="s">
        <v>139</v>
      </c>
      <c r="B2302" t="s">
        <v>420</v>
      </c>
      <c r="C2302" t="s">
        <v>7359</v>
      </c>
      <c r="D2302" t="e">
        <f>VLOOKUP(B2302,#REF!,3,0)</f>
        <v>#REF!</v>
      </c>
      <c r="E2302" s="63" t="s">
        <v>12044</v>
      </c>
      <c r="F2302" s="63" t="str">
        <f t="shared" si="36"/>
        <v>Software Licenses</v>
      </c>
    </row>
    <row r="2303" spans="1:6" x14ac:dyDescent="0.3">
      <c r="A2303" t="s">
        <v>139</v>
      </c>
      <c r="B2303" t="s">
        <v>411</v>
      </c>
      <c r="C2303" t="s">
        <v>7360</v>
      </c>
      <c r="D2303" t="e">
        <f>VLOOKUP(B2303,#REF!,3,0)</f>
        <v>#REF!</v>
      </c>
      <c r="E2303" s="63" t="s">
        <v>12044</v>
      </c>
      <c r="F2303" s="63" t="str">
        <f t="shared" si="36"/>
        <v>Software Licenses</v>
      </c>
    </row>
    <row r="2304" spans="1:6" x14ac:dyDescent="0.3">
      <c r="A2304" t="s">
        <v>139</v>
      </c>
      <c r="B2304" t="s">
        <v>412</v>
      </c>
      <c r="C2304" t="s">
        <v>7361</v>
      </c>
      <c r="D2304" t="e">
        <f>VLOOKUP(B2304,#REF!,3,0)</f>
        <v>#REF!</v>
      </c>
      <c r="E2304" s="63" t="s">
        <v>12044</v>
      </c>
      <c r="F2304" s="63" t="str">
        <f t="shared" si="36"/>
        <v>Software Licenses</v>
      </c>
    </row>
    <row r="2305" spans="1:6" x14ac:dyDescent="0.3">
      <c r="A2305" t="s">
        <v>139</v>
      </c>
      <c r="B2305" t="s">
        <v>421</v>
      </c>
      <c r="C2305" t="s">
        <v>7362</v>
      </c>
      <c r="D2305" t="e">
        <f>VLOOKUP(B2305,#REF!,3,0)</f>
        <v>#REF!</v>
      </c>
      <c r="E2305" s="63" t="s">
        <v>12044</v>
      </c>
      <c r="F2305" s="63" t="str">
        <f t="shared" si="36"/>
        <v>Software Licenses</v>
      </c>
    </row>
    <row r="2306" spans="1:6" x14ac:dyDescent="0.3">
      <c r="A2306" t="s">
        <v>139</v>
      </c>
      <c r="B2306" t="s">
        <v>422</v>
      </c>
      <c r="C2306" t="s">
        <v>7363</v>
      </c>
      <c r="D2306" t="e">
        <f>VLOOKUP(B2306,#REF!,3,0)</f>
        <v>#REF!</v>
      </c>
      <c r="E2306" s="63" t="s">
        <v>12044</v>
      </c>
      <c r="F2306" s="63" t="str">
        <f t="shared" si="36"/>
        <v>Software Licenses</v>
      </c>
    </row>
    <row r="2307" spans="1:6" x14ac:dyDescent="0.3">
      <c r="A2307" t="s">
        <v>139</v>
      </c>
      <c r="B2307" t="s">
        <v>413</v>
      </c>
      <c r="C2307" t="s">
        <v>7364</v>
      </c>
      <c r="D2307" t="e">
        <f>VLOOKUP(B2307,#REF!,3,0)</f>
        <v>#REF!</v>
      </c>
      <c r="E2307" s="63" t="s">
        <v>12044</v>
      </c>
      <c r="F2307" s="63" t="str">
        <f t="shared" si="36"/>
        <v>Software Licenses</v>
      </c>
    </row>
    <row r="2308" spans="1:6" x14ac:dyDescent="0.3">
      <c r="A2308" t="s">
        <v>139</v>
      </c>
      <c r="B2308" t="s">
        <v>414</v>
      </c>
      <c r="C2308" t="s">
        <v>7365</v>
      </c>
      <c r="D2308" t="e">
        <f>VLOOKUP(B2308,#REF!,3,0)</f>
        <v>#REF!</v>
      </c>
      <c r="E2308" s="63" t="s">
        <v>12044</v>
      </c>
      <c r="F2308" s="63" t="str">
        <f t="shared" si="36"/>
        <v>Software Licenses</v>
      </c>
    </row>
    <row r="2309" spans="1:6" x14ac:dyDescent="0.3">
      <c r="A2309" t="s">
        <v>139</v>
      </c>
      <c r="B2309" t="s">
        <v>423</v>
      </c>
      <c r="C2309" t="s">
        <v>7366</v>
      </c>
      <c r="D2309" t="e">
        <f>VLOOKUP(B2309,#REF!,3,0)</f>
        <v>#REF!</v>
      </c>
      <c r="E2309" s="63" t="s">
        <v>12044</v>
      </c>
      <c r="F2309" s="63" t="str">
        <f t="shared" si="36"/>
        <v>Software Licenses</v>
      </c>
    </row>
    <row r="2310" spans="1:6" x14ac:dyDescent="0.3">
      <c r="A2310" t="s">
        <v>139</v>
      </c>
      <c r="B2310" t="s">
        <v>424</v>
      </c>
      <c r="C2310" t="s">
        <v>7367</v>
      </c>
      <c r="D2310" t="e">
        <f>VLOOKUP(B2310,#REF!,3,0)</f>
        <v>#REF!</v>
      </c>
      <c r="E2310" s="63" t="s">
        <v>12044</v>
      </c>
      <c r="F2310" s="63" t="str">
        <f t="shared" si="36"/>
        <v>Software Licenses</v>
      </c>
    </row>
    <row r="2311" spans="1:6" x14ac:dyDescent="0.3">
      <c r="A2311" t="s">
        <v>139</v>
      </c>
      <c r="B2311" t="s">
        <v>415</v>
      </c>
      <c r="C2311" t="s">
        <v>7368</v>
      </c>
      <c r="D2311" t="e">
        <f>VLOOKUP(B2311,#REF!,3,0)</f>
        <v>#REF!</v>
      </c>
      <c r="E2311" s="63" t="s">
        <v>12044</v>
      </c>
      <c r="F2311" s="63" t="str">
        <f t="shared" si="36"/>
        <v>Software Licenses</v>
      </c>
    </row>
    <row r="2312" spans="1:6" x14ac:dyDescent="0.3">
      <c r="A2312" t="s">
        <v>139</v>
      </c>
      <c r="B2312" t="s">
        <v>416</v>
      </c>
      <c r="C2312" t="s">
        <v>7369</v>
      </c>
      <c r="D2312" t="e">
        <f>VLOOKUP(B2312,#REF!,3,0)</f>
        <v>#REF!</v>
      </c>
      <c r="E2312" s="63" t="s">
        <v>12044</v>
      </c>
      <c r="F2312" s="63" t="str">
        <f t="shared" si="36"/>
        <v>Software Licenses</v>
      </c>
    </row>
    <row r="2313" spans="1:6" x14ac:dyDescent="0.3">
      <c r="A2313" t="s">
        <v>139</v>
      </c>
      <c r="B2313" t="s">
        <v>425</v>
      </c>
      <c r="C2313" t="s">
        <v>7370</v>
      </c>
      <c r="D2313" t="e">
        <f>VLOOKUP(B2313,#REF!,3,0)</f>
        <v>#REF!</v>
      </c>
      <c r="E2313" s="63" t="s">
        <v>12044</v>
      </c>
      <c r="F2313" s="63" t="str">
        <f t="shared" si="36"/>
        <v>Software Licenses</v>
      </c>
    </row>
    <row r="2314" spans="1:6" x14ac:dyDescent="0.3">
      <c r="A2314" t="s">
        <v>139</v>
      </c>
      <c r="B2314" t="s">
        <v>426</v>
      </c>
      <c r="C2314" t="s">
        <v>7371</v>
      </c>
      <c r="D2314" t="e">
        <f>VLOOKUP(B2314,#REF!,3,0)</f>
        <v>#REF!</v>
      </c>
      <c r="E2314" s="63" t="s">
        <v>12044</v>
      </c>
      <c r="F2314" s="63" t="str">
        <f t="shared" si="36"/>
        <v>Software Licenses</v>
      </c>
    </row>
    <row r="2315" spans="1:6" x14ac:dyDescent="0.3">
      <c r="A2315" t="s">
        <v>139</v>
      </c>
      <c r="B2315" t="s">
        <v>417</v>
      </c>
      <c r="C2315" t="s">
        <v>7372</v>
      </c>
      <c r="D2315" t="e">
        <f>VLOOKUP(B2315,#REF!,3,0)</f>
        <v>#REF!</v>
      </c>
      <c r="E2315" s="63" t="s">
        <v>12044</v>
      </c>
      <c r="F2315" s="63" t="str">
        <f t="shared" si="36"/>
        <v>Software Licenses</v>
      </c>
    </row>
    <row r="2316" spans="1:6" x14ac:dyDescent="0.3">
      <c r="A2316" t="s">
        <v>139</v>
      </c>
      <c r="B2316" t="s">
        <v>418</v>
      </c>
      <c r="C2316" t="s">
        <v>7373</v>
      </c>
      <c r="D2316" t="e">
        <f>VLOOKUP(B2316,#REF!,3,0)</f>
        <v>#REF!</v>
      </c>
      <c r="E2316" s="63" t="s">
        <v>12044</v>
      </c>
      <c r="F2316" s="63" t="str">
        <f t="shared" si="36"/>
        <v>Software Licenses</v>
      </c>
    </row>
    <row r="2317" spans="1:6" x14ac:dyDescent="0.3">
      <c r="A2317" t="s">
        <v>139</v>
      </c>
      <c r="B2317" t="s">
        <v>427</v>
      </c>
      <c r="C2317" t="s">
        <v>7374</v>
      </c>
      <c r="D2317" t="e">
        <f>VLOOKUP(B2317,#REF!,3,0)</f>
        <v>#REF!</v>
      </c>
      <c r="E2317" s="63" t="s">
        <v>12044</v>
      </c>
      <c r="F2317" s="63" t="str">
        <f t="shared" si="36"/>
        <v>Software Licenses</v>
      </c>
    </row>
    <row r="2318" spans="1:6" x14ac:dyDescent="0.3">
      <c r="A2318" t="s">
        <v>139</v>
      </c>
      <c r="B2318" t="s">
        <v>428</v>
      </c>
      <c r="C2318" t="s">
        <v>7375</v>
      </c>
      <c r="D2318" t="e">
        <f>VLOOKUP(B2318,#REF!,3,0)</f>
        <v>#REF!</v>
      </c>
      <c r="E2318" s="63" t="s">
        <v>12044</v>
      </c>
      <c r="F2318" s="63" t="str">
        <f t="shared" si="36"/>
        <v>Software Licenses</v>
      </c>
    </row>
    <row r="2319" spans="1:6" x14ac:dyDescent="0.3">
      <c r="A2319" t="s">
        <v>139</v>
      </c>
      <c r="B2319" t="s">
        <v>369</v>
      </c>
      <c r="C2319" t="s">
        <v>7376</v>
      </c>
      <c r="D2319" t="e">
        <f>VLOOKUP(B2319,#REF!,3,0)</f>
        <v>#REF!</v>
      </c>
      <c r="E2319" s="63" t="s">
        <v>12044</v>
      </c>
      <c r="F2319" s="63" t="str">
        <f t="shared" si="36"/>
        <v>Software Licenses</v>
      </c>
    </row>
    <row r="2320" spans="1:6" x14ac:dyDescent="0.3">
      <c r="A2320" t="s">
        <v>139</v>
      </c>
      <c r="B2320" t="s">
        <v>370</v>
      </c>
      <c r="C2320" t="s">
        <v>7377</v>
      </c>
      <c r="D2320" t="e">
        <f>VLOOKUP(B2320,#REF!,3,0)</f>
        <v>#REF!</v>
      </c>
      <c r="E2320" s="63" t="s">
        <v>12044</v>
      </c>
      <c r="F2320" s="63" t="str">
        <f t="shared" si="36"/>
        <v>Software Licenses</v>
      </c>
    </row>
    <row r="2321" spans="1:6" x14ac:dyDescent="0.3">
      <c r="A2321" t="s">
        <v>139</v>
      </c>
      <c r="B2321" t="s">
        <v>379</v>
      </c>
      <c r="C2321" t="s">
        <v>7378</v>
      </c>
      <c r="D2321" t="e">
        <f>VLOOKUP(B2321,#REF!,3,0)</f>
        <v>#REF!</v>
      </c>
      <c r="E2321" s="63" t="s">
        <v>12044</v>
      </c>
      <c r="F2321" s="63" t="str">
        <f t="shared" si="36"/>
        <v>Software Licenses</v>
      </c>
    </row>
    <row r="2322" spans="1:6" x14ac:dyDescent="0.3">
      <c r="A2322" t="s">
        <v>139</v>
      </c>
      <c r="B2322" t="s">
        <v>380</v>
      </c>
      <c r="C2322" t="s">
        <v>7379</v>
      </c>
      <c r="D2322" t="e">
        <f>VLOOKUP(B2322,#REF!,3,0)</f>
        <v>#REF!</v>
      </c>
      <c r="E2322" s="63" t="s">
        <v>12044</v>
      </c>
      <c r="F2322" s="63" t="str">
        <f t="shared" si="36"/>
        <v>Software Licenses</v>
      </c>
    </row>
    <row r="2323" spans="1:6" x14ac:dyDescent="0.3">
      <c r="A2323" t="s">
        <v>139</v>
      </c>
      <c r="B2323" t="s">
        <v>371</v>
      </c>
      <c r="C2323" t="s">
        <v>7380</v>
      </c>
      <c r="D2323" t="e">
        <f>VLOOKUP(B2323,#REF!,3,0)</f>
        <v>#REF!</v>
      </c>
      <c r="E2323" s="63" t="s">
        <v>12044</v>
      </c>
      <c r="F2323" s="63" t="str">
        <f t="shared" si="36"/>
        <v>Software Licenses</v>
      </c>
    </row>
    <row r="2324" spans="1:6" x14ac:dyDescent="0.3">
      <c r="A2324" t="s">
        <v>139</v>
      </c>
      <c r="B2324" t="s">
        <v>372</v>
      </c>
      <c r="C2324" t="s">
        <v>7381</v>
      </c>
      <c r="D2324" t="e">
        <f>VLOOKUP(B2324,#REF!,3,0)</f>
        <v>#REF!</v>
      </c>
      <c r="E2324" s="63" t="s">
        <v>12044</v>
      </c>
      <c r="F2324" s="63" t="str">
        <f t="shared" si="36"/>
        <v>Software Licenses</v>
      </c>
    </row>
    <row r="2325" spans="1:6" x14ac:dyDescent="0.3">
      <c r="A2325" t="s">
        <v>139</v>
      </c>
      <c r="B2325" t="s">
        <v>381</v>
      </c>
      <c r="C2325" t="s">
        <v>7382</v>
      </c>
      <c r="D2325" t="e">
        <f>VLOOKUP(B2325,#REF!,3,0)</f>
        <v>#REF!</v>
      </c>
      <c r="E2325" s="63" t="s">
        <v>12044</v>
      </c>
      <c r="F2325" s="63" t="str">
        <f t="shared" si="36"/>
        <v>Software Licenses</v>
      </c>
    </row>
    <row r="2326" spans="1:6" x14ac:dyDescent="0.3">
      <c r="A2326" t="s">
        <v>139</v>
      </c>
      <c r="B2326" t="s">
        <v>382</v>
      </c>
      <c r="C2326" t="s">
        <v>7383</v>
      </c>
      <c r="D2326" t="e">
        <f>VLOOKUP(B2326,#REF!,3,0)</f>
        <v>#REF!</v>
      </c>
      <c r="E2326" s="63" t="s">
        <v>12044</v>
      </c>
      <c r="F2326" s="63" t="str">
        <f t="shared" si="36"/>
        <v>Software Licenses</v>
      </c>
    </row>
    <row r="2327" spans="1:6" x14ac:dyDescent="0.3">
      <c r="A2327" t="s">
        <v>139</v>
      </c>
      <c r="B2327" t="s">
        <v>373</v>
      </c>
      <c r="C2327" t="s">
        <v>7384</v>
      </c>
      <c r="D2327" t="e">
        <f>VLOOKUP(B2327,#REF!,3,0)</f>
        <v>#REF!</v>
      </c>
      <c r="E2327" s="63" t="s">
        <v>12044</v>
      </c>
      <c r="F2327" s="63" t="str">
        <f t="shared" si="36"/>
        <v>Software Licenses</v>
      </c>
    </row>
    <row r="2328" spans="1:6" x14ac:dyDescent="0.3">
      <c r="A2328" t="s">
        <v>139</v>
      </c>
      <c r="B2328" t="s">
        <v>374</v>
      </c>
      <c r="C2328" t="s">
        <v>7385</v>
      </c>
      <c r="D2328" t="e">
        <f>VLOOKUP(B2328,#REF!,3,0)</f>
        <v>#REF!</v>
      </c>
      <c r="E2328" s="63" t="s">
        <v>12044</v>
      </c>
      <c r="F2328" s="63" t="str">
        <f t="shared" si="36"/>
        <v>Software Licenses</v>
      </c>
    </row>
    <row r="2329" spans="1:6" x14ac:dyDescent="0.3">
      <c r="A2329" t="s">
        <v>139</v>
      </c>
      <c r="B2329" t="s">
        <v>383</v>
      </c>
      <c r="C2329" t="s">
        <v>7386</v>
      </c>
      <c r="D2329" t="e">
        <f>VLOOKUP(B2329,#REF!,3,0)</f>
        <v>#REF!</v>
      </c>
      <c r="E2329" s="63" t="s">
        <v>12044</v>
      </c>
      <c r="F2329" s="63" t="str">
        <f t="shared" si="36"/>
        <v>Software Licenses</v>
      </c>
    </row>
    <row r="2330" spans="1:6" x14ac:dyDescent="0.3">
      <c r="A2330" t="s">
        <v>139</v>
      </c>
      <c r="B2330" t="s">
        <v>384</v>
      </c>
      <c r="C2330" t="s">
        <v>7387</v>
      </c>
      <c r="D2330" t="e">
        <f>VLOOKUP(B2330,#REF!,3,0)</f>
        <v>#REF!</v>
      </c>
      <c r="E2330" s="63" t="s">
        <v>12044</v>
      </c>
      <c r="F2330" s="63" t="str">
        <f t="shared" si="36"/>
        <v>Software Licenses</v>
      </c>
    </row>
    <row r="2331" spans="1:6" x14ac:dyDescent="0.3">
      <c r="A2331" t="s">
        <v>139</v>
      </c>
      <c r="B2331" t="s">
        <v>375</v>
      </c>
      <c r="C2331" t="s">
        <v>7388</v>
      </c>
      <c r="D2331" t="e">
        <f>VLOOKUP(B2331,#REF!,3,0)</f>
        <v>#REF!</v>
      </c>
      <c r="E2331" s="63" t="s">
        <v>12044</v>
      </c>
      <c r="F2331" s="63" t="str">
        <f t="shared" si="36"/>
        <v>Software Licenses</v>
      </c>
    </row>
    <row r="2332" spans="1:6" x14ac:dyDescent="0.3">
      <c r="A2332" t="s">
        <v>139</v>
      </c>
      <c r="B2332" t="s">
        <v>376</v>
      </c>
      <c r="C2332" t="s">
        <v>7389</v>
      </c>
      <c r="D2332" t="e">
        <f>VLOOKUP(B2332,#REF!,3,0)</f>
        <v>#REF!</v>
      </c>
      <c r="E2332" s="63" t="s">
        <v>12044</v>
      </c>
      <c r="F2332" s="63" t="str">
        <f t="shared" si="36"/>
        <v>Software Licenses</v>
      </c>
    </row>
    <row r="2333" spans="1:6" x14ac:dyDescent="0.3">
      <c r="A2333" t="s">
        <v>139</v>
      </c>
      <c r="B2333" t="s">
        <v>385</v>
      </c>
      <c r="C2333" t="s">
        <v>7390</v>
      </c>
      <c r="D2333" t="e">
        <f>VLOOKUP(B2333,#REF!,3,0)</f>
        <v>#REF!</v>
      </c>
      <c r="E2333" s="63" t="s">
        <v>12044</v>
      </c>
      <c r="F2333" s="63" t="str">
        <f t="shared" si="36"/>
        <v>Software Licenses</v>
      </c>
    </row>
    <row r="2334" spans="1:6" x14ac:dyDescent="0.3">
      <c r="A2334" t="s">
        <v>139</v>
      </c>
      <c r="B2334" t="s">
        <v>386</v>
      </c>
      <c r="C2334" t="s">
        <v>7391</v>
      </c>
      <c r="D2334" t="e">
        <f>VLOOKUP(B2334,#REF!,3,0)</f>
        <v>#REF!</v>
      </c>
      <c r="E2334" s="63" t="s">
        <v>12044</v>
      </c>
      <c r="F2334" s="63" t="str">
        <f t="shared" si="36"/>
        <v>Software Licenses</v>
      </c>
    </row>
    <row r="2335" spans="1:6" x14ac:dyDescent="0.3">
      <c r="A2335" t="s">
        <v>139</v>
      </c>
      <c r="B2335" t="s">
        <v>377</v>
      </c>
      <c r="C2335" t="s">
        <v>7392</v>
      </c>
      <c r="D2335" t="e">
        <f>VLOOKUP(B2335,#REF!,3,0)</f>
        <v>#REF!</v>
      </c>
      <c r="E2335" s="63" t="s">
        <v>12044</v>
      </c>
      <c r="F2335" s="63" t="str">
        <f t="shared" si="36"/>
        <v>Software Licenses</v>
      </c>
    </row>
    <row r="2336" spans="1:6" x14ac:dyDescent="0.3">
      <c r="A2336" t="s">
        <v>139</v>
      </c>
      <c r="B2336" t="s">
        <v>378</v>
      </c>
      <c r="C2336" t="s">
        <v>7393</v>
      </c>
      <c r="D2336" t="e">
        <f>VLOOKUP(B2336,#REF!,3,0)</f>
        <v>#REF!</v>
      </c>
      <c r="E2336" s="63" t="s">
        <v>12044</v>
      </c>
      <c r="F2336" s="63" t="str">
        <f t="shared" si="36"/>
        <v>Software Licenses</v>
      </c>
    </row>
    <row r="2337" spans="1:6" x14ac:dyDescent="0.3">
      <c r="A2337" t="s">
        <v>139</v>
      </c>
      <c r="B2337" t="s">
        <v>387</v>
      </c>
      <c r="C2337" t="s">
        <v>7394</v>
      </c>
      <c r="D2337" t="e">
        <f>VLOOKUP(B2337,#REF!,3,0)</f>
        <v>#REF!</v>
      </c>
      <c r="E2337" s="63" t="s">
        <v>12044</v>
      </c>
      <c r="F2337" s="63" t="str">
        <f t="shared" si="36"/>
        <v>Software Licenses</v>
      </c>
    </row>
    <row r="2338" spans="1:6" x14ac:dyDescent="0.3">
      <c r="A2338" t="s">
        <v>139</v>
      </c>
      <c r="B2338" t="s">
        <v>388</v>
      </c>
      <c r="C2338" t="s">
        <v>7395</v>
      </c>
      <c r="D2338" t="e">
        <f>VLOOKUP(B2338,#REF!,3,0)</f>
        <v>#REF!</v>
      </c>
      <c r="E2338" s="63" t="s">
        <v>12044</v>
      </c>
      <c r="F2338" s="63" t="str">
        <f t="shared" si="36"/>
        <v>Software Licenses</v>
      </c>
    </row>
    <row r="2339" spans="1:6" x14ac:dyDescent="0.3">
      <c r="A2339" t="s">
        <v>139</v>
      </c>
      <c r="B2339" t="s">
        <v>389</v>
      </c>
      <c r="C2339" t="s">
        <v>7396</v>
      </c>
      <c r="D2339" t="e">
        <f>VLOOKUP(B2339,#REF!,3,0)</f>
        <v>#REF!</v>
      </c>
      <c r="E2339" s="63" t="s">
        <v>12044</v>
      </c>
      <c r="F2339" s="63" t="str">
        <f t="shared" si="36"/>
        <v>Software Licenses</v>
      </c>
    </row>
    <row r="2340" spans="1:6" x14ac:dyDescent="0.3">
      <c r="A2340" t="s">
        <v>139</v>
      </c>
      <c r="B2340" t="s">
        <v>390</v>
      </c>
      <c r="C2340" t="s">
        <v>7397</v>
      </c>
      <c r="D2340" t="e">
        <f>VLOOKUP(B2340,#REF!,3,0)</f>
        <v>#REF!</v>
      </c>
      <c r="E2340" s="63" t="s">
        <v>12044</v>
      </c>
      <c r="F2340" s="63" t="str">
        <f t="shared" si="36"/>
        <v>Software Licenses</v>
      </c>
    </row>
    <row r="2341" spans="1:6" x14ac:dyDescent="0.3">
      <c r="A2341" t="s">
        <v>139</v>
      </c>
      <c r="B2341" t="s">
        <v>399</v>
      </c>
      <c r="C2341" t="s">
        <v>7398</v>
      </c>
      <c r="D2341" t="e">
        <f>VLOOKUP(B2341,#REF!,3,0)</f>
        <v>#REF!</v>
      </c>
      <c r="E2341" s="63" t="s">
        <v>12044</v>
      </c>
      <c r="F2341" s="63" t="str">
        <f t="shared" si="36"/>
        <v>Software Licenses</v>
      </c>
    </row>
    <row r="2342" spans="1:6" x14ac:dyDescent="0.3">
      <c r="A2342" t="s">
        <v>139</v>
      </c>
      <c r="B2342" t="s">
        <v>400</v>
      </c>
      <c r="C2342" t="s">
        <v>7399</v>
      </c>
      <c r="D2342" t="e">
        <f>VLOOKUP(B2342,#REF!,3,0)</f>
        <v>#REF!</v>
      </c>
      <c r="E2342" s="63" t="s">
        <v>12044</v>
      </c>
      <c r="F2342" s="63" t="str">
        <f t="shared" si="36"/>
        <v>Software Licenses</v>
      </c>
    </row>
    <row r="2343" spans="1:6" x14ac:dyDescent="0.3">
      <c r="A2343" t="s">
        <v>139</v>
      </c>
      <c r="B2343" t="s">
        <v>391</v>
      </c>
      <c r="C2343" t="s">
        <v>7400</v>
      </c>
      <c r="D2343" t="e">
        <f>VLOOKUP(B2343,#REF!,3,0)</f>
        <v>#REF!</v>
      </c>
      <c r="E2343" s="63" t="s">
        <v>12044</v>
      </c>
      <c r="F2343" s="63" t="str">
        <f t="shared" si="36"/>
        <v>Software Licenses</v>
      </c>
    </row>
    <row r="2344" spans="1:6" x14ac:dyDescent="0.3">
      <c r="A2344" t="s">
        <v>139</v>
      </c>
      <c r="B2344" t="s">
        <v>392</v>
      </c>
      <c r="C2344" t="s">
        <v>7401</v>
      </c>
      <c r="D2344" t="e">
        <f>VLOOKUP(B2344,#REF!,3,0)</f>
        <v>#REF!</v>
      </c>
      <c r="E2344" s="63" t="s">
        <v>12044</v>
      </c>
      <c r="F2344" s="63" t="str">
        <f t="shared" si="36"/>
        <v>Software Licenses</v>
      </c>
    </row>
    <row r="2345" spans="1:6" x14ac:dyDescent="0.3">
      <c r="A2345" t="s">
        <v>139</v>
      </c>
      <c r="B2345" t="s">
        <v>401</v>
      </c>
      <c r="C2345" t="s">
        <v>7402</v>
      </c>
      <c r="D2345" t="e">
        <f>VLOOKUP(B2345,#REF!,3,0)</f>
        <v>#REF!</v>
      </c>
      <c r="E2345" s="63" t="s">
        <v>12044</v>
      </c>
      <c r="F2345" s="63" t="str">
        <f t="shared" si="36"/>
        <v>Software Licenses</v>
      </c>
    </row>
    <row r="2346" spans="1:6" x14ac:dyDescent="0.3">
      <c r="A2346" t="s">
        <v>139</v>
      </c>
      <c r="B2346" t="s">
        <v>402</v>
      </c>
      <c r="C2346" t="s">
        <v>7403</v>
      </c>
      <c r="D2346" t="e">
        <f>VLOOKUP(B2346,#REF!,3,0)</f>
        <v>#REF!</v>
      </c>
      <c r="E2346" s="63" t="s">
        <v>12044</v>
      </c>
      <c r="F2346" s="63" t="str">
        <f t="shared" si="36"/>
        <v>Software Licenses</v>
      </c>
    </row>
    <row r="2347" spans="1:6" x14ac:dyDescent="0.3">
      <c r="A2347" t="s">
        <v>139</v>
      </c>
      <c r="B2347" t="s">
        <v>393</v>
      </c>
      <c r="C2347" t="s">
        <v>7404</v>
      </c>
      <c r="D2347" t="e">
        <f>VLOOKUP(B2347,#REF!,3,0)</f>
        <v>#REF!</v>
      </c>
      <c r="E2347" s="63" t="s">
        <v>12044</v>
      </c>
      <c r="F2347" s="63" t="str">
        <f t="shared" si="36"/>
        <v>Software Licenses</v>
      </c>
    </row>
    <row r="2348" spans="1:6" x14ac:dyDescent="0.3">
      <c r="A2348" t="s">
        <v>139</v>
      </c>
      <c r="B2348" t="s">
        <v>394</v>
      </c>
      <c r="C2348" t="s">
        <v>7405</v>
      </c>
      <c r="D2348" t="e">
        <f>VLOOKUP(B2348,#REF!,3,0)</f>
        <v>#REF!</v>
      </c>
      <c r="E2348" s="63" t="s">
        <v>12044</v>
      </c>
      <c r="F2348" s="63" t="str">
        <f t="shared" si="36"/>
        <v>Software Licenses</v>
      </c>
    </row>
    <row r="2349" spans="1:6" x14ac:dyDescent="0.3">
      <c r="A2349" t="s">
        <v>139</v>
      </c>
      <c r="B2349" t="s">
        <v>403</v>
      </c>
      <c r="C2349" t="s">
        <v>7406</v>
      </c>
      <c r="D2349" t="e">
        <f>VLOOKUP(B2349,#REF!,3,0)</f>
        <v>#REF!</v>
      </c>
      <c r="E2349" s="63" t="s">
        <v>12044</v>
      </c>
      <c r="F2349" s="63" t="str">
        <f t="shared" si="36"/>
        <v>Software Licenses</v>
      </c>
    </row>
    <row r="2350" spans="1:6" x14ac:dyDescent="0.3">
      <c r="A2350" t="s">
        <v>139</v>
      </c>
      <c r="B2350" t="s">
        <v>404</v>
      </c>
      <c r="C2350" t="s">
        <v>7407</v>
      </c>
      <c r="D2350" t="e">
        <f>VLOOKUP(B2350,#REF!,3,0)</f>
        <v>#REF!</v>
      </c>
      <c r="E2350" s="63" t="s">
        <v>12044</v>
      </c>
      <c r="F2350" s="63" t="str">
        <f t="shared" si="36"/>
        <v>Software Licenses</v>
      </c>
    </row>
    <row r="2351" spans="1:6" x14ac:dyDescent="0.3">
      <c r="A2351" t="s">
        <v>139</v>
      </c>
      <c r="B2351" t="s">
        <v>395</v>
      </c>
      <c r="C2351" t="s">
        <v>7408</v>
      </c>
      <c r="D2351" t="e">
        <f>VLOOKUP(B2351,#REF!,3,0)</f>
        <v>#REF!</v>
      </c>
      <c r="E2351" s="63" t="s">
        <v>12044</v>
      </c>
      <c r="F2351" s="63" t="str">
        <f t="shared" si="36"/>
        <v>Software Licenses</v>
      </c>
    </row>
    <row r="2352" spans="1:6" x14ac:dyDescent="0.3">
      <c r="A2352" t="s">
        <v>139</v>
      </c>
      <c r="B2352" t="s">
        <v>396</v>
      </c>
      <c r="C2352" t="s">
        <v>7409</v>
      </c>
      <c r="D2352" t="e">
        <f>VLOOKUP(B2352,#REF!,3,0)</f>
        <v>#REF!</v>
      </c>
      <c r="E2352" s="63" t="s">
        <v>12044</v>
      </c>
      <c r="F2352" s="63" t="str">
        <f t="shared" ref="F2352:F2415" si="37">A2352</f>
        <v>Software Licenses</v>
      </c>
    </row>
    <row r="2353" spans="1:6" x14ac:dyDescent="0.3">
      <c r="A2353" t="s">
        <v>139</v>
      </c>
      <c r="B2353" t="s">
        <v>405</v>
      </c>
      <c r="C2353" t="s">
        <v>7410</v>
      </c>
      <c r="D2353" t="e">
        <f>VLOOKUP(B2353,#REF!,3,0)</f>
        <v>#REF!</v>
      </c>
      <c r="E2353" s="63" t="s">
        <v>12044</v>
      </c>
      <c r="F2353" s="63" t="str">
        <f t="shared" si="37"/>
        <v>Software Licenses</v>
      </c>
    </row>
    <row r="2354" spans="1:6" x14ac:dyDescent="0.3">
      <c r="A2354" t="s">
        <v>139</v>
      </c>
      <c r="B2354" t="s">
        <v>406</v>
      </c>
      <c r="C2354" t="s">
        <v>7411</v>
      </c>
      <c r="D2354" t="e">
        <f>VLOOKUP(B2354,#REF!,3,0)</f>
        <v>#REF!</v>
      </c>
      <c r="E2354" s="63" t="s">
        <v>12044</v>
      </c>
      <c r="F2354" s="63" t="str">
        <f t="shared" si="37"/>
        <v>Software Licenses</v>
      </c>
    </row>
    <row r="2355" spans="1:6" x14ac:dyDescent="0.3">
      <c r="A2355" t="s">
        <v>139</v>
      </c>
      <c r="B2355" t="s">
        <v>397</v>
      </c>
      <c r="C2355" t="s">
        <v>7412</v>
      </c>
      <c r="D2355" t="e">
        <f>VLOOKUP(B2355,#REF!,3,0)</f>
        <v>#REF!</v>
      </c>
      <c r="E2355" s="63" t="s">
        <v>12044</v>
      </c>
      <c r="F2355" s="63" t="str">
        <f t="shared" si="37"/>
        <v>Software Licenses</v>
      </c>
    </row>
    <row r="2356" spans="1:6" x14ac:dyDescent="0.3">
      <c r="A2356" t="s">
        <v>139</v>
      </c>
      <c r="B2356" t="s">
        <v>398</v>
      </c>
      <c r="C2356" t="s">
        <v>7413</v>
      </c>
      <c r="D2356" t="e">
        <f>VLOOKUP(B2356,#REF!,3,0)</f>
        <v>#REF!</v>
      </c>
      <c r="E2356" s="63" t="s">
        <v>12044</v>
      </c>
      <c r="F2356" s="63" t="str">
        <f t="shared" si="37"/>
        <v>Software Licenses</v>
      </c>
    </row>
    <row r="2357" spans="1:6" x14ac:dyDescent="0.3">
      <c r="A2357" t="s">
        <v>139</v>
      </c>
      <c r="B2357" t="s">
        <v>407</v>
      </c>
      <c r="C2357" t="s">
        <v>7414</v>
      </c>
      <c r="D2357" t="e">
        <f>VLOOKUP(B2357,#REF!,3,0)</f>
        <v>#REF!</v>
      </c>
      <c r="E2357" s="63" t="s">
        <v>12044</v>
      </c>
      <c r="F2357" s="63" t="str">
        <f t="shared" si="37"/>
        <v>Software Licenses</v>
      </c>
    </row>
    <row r="2358" spans="1:6" x14ac:dyDescent="0.3">
      <c r="A2358" t="s">
        <v>139</v>
      </c>
      <c r="B2358" t="s">
        <v>408</v>
      </c>
      <c r="C2358" t="s">
        <v>7415</v>
      </c>
      <c r="D2358" t="e">
        <f>VLOOKUP(B2358,#REF!,3,0)</f>
        <v>#REF!</v>
      </c>
      <c r="E2358" s="63" t="s">
        <v>12044</v>
      </c>
      <c r="F2358" s="63" t="str">
        <f t="shared" si="37"/>
        <v>Software Licenses</v>
      </c>
    </row>
    <row r="2359" spans="1:6" x14ac:dyDescent="0.3">
      <c r="A2359" t="s">
        <v>178</v>
      </c>
      <c r="B2359" t="s">
        <v>1253</v>
      </c>
      <c r="C2359" t="s">
        <v>7416</v>
      </c>
      <c r="D2359" t="e">
        <f>VLOOKUP(B2359,#REF!,3,0)</f>
        <v>#REF!</v>
      </c>
      <c r="E2359" s="63" t="s">
        <v>12044</v>
      </c>
      <c r="F2359" s="63" t="str">
        <f t="shared" si="37"/>
        <v>Software Subscription Licenses</v>
      </c>
    </row>
    <row r="2360" spans="1:6" x14ac:dyDescent="0.3">
      <c r="A2360" t="s">
        <v>139</v>
      </c>
      <c r="B2360" t="s">
        <v>191</v>
      </c>
      <c r="C2360" t="s">
        <v>7417</v>
      </c>
      <c r="D2360" t="e">
        <f>VLOOKUP(B2360,#REF!,3,0)</f>
        <v>#REF!</v>
      </c>
      <c r="E2360" s="63" t="s">
        <v>12044</v>
      </c>
      <c r="F2360" s="63" t="str">
        <f t="shared" si="37"/>
        <v>Software Licenses</v>
      </c>
    </row>
    <row r="2361" spans="1:6" x14ac:dyDescent="0.3">
      <c r="A2361" t="s">
        <v>139</v>
      </c>
      <c r="B2361" t="s">
        <v>196</v>
      </c>
      <c r="C2361" t="s">
        <v>7418</v>
      </c>
      <c r="D2361" t="e">
        <f>VLOOKUP(B2361,#REF!,3,0)</f>
        <v>#REF!</v>
      </c>
      <c r="E2361" s="63" t="s">
        <v>12044</v>
      </c>
      <c r="F2361" s="63" t="str">
        <f t="shared" si="37"/>
        <v>Software Licenses</v>
      </c>
    </row>
    <row r="2362" spans="1:6" x14ac:dyDescent="0.3">
      <c r="A2362" t="s">
        <v>139</v>
      </c>
      <c r="B2362" t="s">
        <v>194</v>
      </c>
      <c r="C2362" t="s">
        <v>7419</v>
      </c>
      <c r="D2362" t="e">
        <f>VLOOKUP(B2362,#REF!,3,0)</f>
        <v>#REF!</v>
      </c>
      <c r="E2362" s="63" t="s">
        <v>12044</v>
      </c>
      <c r="F2362" s="63" t="str">
        <f t="shared" si="37"/>
        <v>Software Licenses</v>
      </c>
    </row>
    <row r="2363" spans="1:6" x14ac:dyDescent="0.3">
      <c r="A2363" t="s">
        <v>139</v>
      </c>
      <c r="B2363" t="s">
        <v>199</v>
      </c>
      <c r="C2363" t="s">
        <v>7420</v>
      </c>
      <c r="D2363" t="e">
        <f>VLOOKUP(B2363,#REF!,3,0)</f>
        <v>#REF!</v>
      </c>
      <c r="E2363" s="63" t="s">
        <v>12044</v>
      </c>
      <c r="F2363" s="63" t="str">
        <f t="shared" si="37"/>
        <v>Software Licenses</v>
      </c>
    </row>
    <row r="2364" spans="1:6" x14ac:dyDescent="0.3">
      <c r="A2364" t="s">
        <v>139</v>
      </c>
      <c r="B2364" t="s">
        <v>192</v>
      </c>
      <c r="C2364" t="s">
        <v>7421</v>
      </c>
      <c r="D2364" t="e">
        <f>VLOOKUP(B2364,#REF!,3,0)</f>
        <v>#REF!</v>
      </c>
      <c r="E2364" s="63" t="s">
        <v>12044</v>
      </c>
      <c r="F2364" s="63" t="str">
        <f t="shared" si="37"/>
        <v>Software Licenses</v>
      </c>
    </row>
    <row r="2365" spans="1:6" x14ac:dyDescent="0.3">
      <c r="A2365" t="s">
        <v>139</v>
      </c>
      <c r="B2365" t="s">
        <v>197</v>
      </c>
      <c r="C2365" t="s">
        <v>7422</v>
      </c>
      <c r="D2365" t="e">
        <f>VLOOKUP(B2365,#REF!,3,0)</f>
        <v>#REF!</v>
      </c>
      <c r="E2365" s="63" t="s">
        <v>12044</v>
      </c>
      <c r="F2365" s="63" t="str">
        <f t="shared" si="37"/>
        <v>Software Licenses</v>
      </c>
    </row>
    <row r="2366" spans="1:6" x14ac:dyDescent="0.3">
      <c r="A2366" t="s">
        <v>139</v>
      </c>
      <c r="B2366" t="s">
        <v>193</v>
      </c>
      <c r="C2366" t="s">
        <v>7423</v>
      </c>
      <c r="D2366" t="e">
        <f>VLOOKUP(B2366,#REF!,3,0)</f>
        <v>#REF!</v>
      </c>
      <c r="E2366" s="63" t="s">
        <v>12044</v>
      </c>
      <c r="F2366" s="63" t="str">
        <f t="shared" si="37"/>
        <v>Software Licenses</v>
      </c>
    </row>
    <row r="2367" spans="1:6" x14ac:dyDescent="0.3">
      <c r="A2367" t="s">
        <v>139</v>
      </c>
      <c r="B2367" t="s">
        <v>198</v>
      </c>
      <c r="C2367" t="s">
        <v>7424</v>
      </c>
      <c r="D2367" t="e">
        <f>VLOOKUP(B2367,#REF!,3,0)</f>
        <v>#REF!</v>
      </c>
      <c r="E2367" s="63" t="s">
        <v>12044</v>
      </c>
      <c r="F2367" s="63" t="str">
        <f t="shared" si="37"/>
        <v>Software Licenses</v>
      </c>
    </row>
    <row r="2368" spans="1:6" x14ac:dyDescent="0.3">
      <c r="A2368" t="s">
        <v>139</v>
      </c>
      <c r="B2368" t="s">
        <v>195</v>
      </c>
      <c r="C2368" t="s">
        <v>7425</v>
      </c>
      <c r="D2368" t="e">
        <f>VLOOKUP(B2368,#REF!,3,0)</f>
        <v>#REF!</v>
      </c>
      <c r="E2368" s="63" t="s">
        <v>12044</v>
      </c>
      <c r="F2368" s="63" t="str">
        <f t="shared" si="37"/>
        <v>Software Licenses</v>
      </c>
    </row>
    <row r="2369" spans="1:6" x14ac:dyDescent="0.3">
      <c r="A2369" t="s">
        <v>139</v>
      </c>
      <c r="B2369" t="s">
        <v>200</v>
      </c>
      <c r="C2369" t="s">
        <v>7426</v>
      </c>
      <c r="D2369" t="e">
        <f>VLOOKUP(B2369,#REF!,3,0)</f>
        <v>#REF!</v>
      </c>
      <c r="E2369" s="63" t="s">
        <v>12044</v>
      </c>
      <c r="F2369" s="63" t="str">
        <f t="shared" si="37"/>
        <v>Software Licenses</v>
      </c>
    </row>
    <row r="2370" spans="1:6" x14ac:dyDescent="0.3">
      <c r="A2370" t="s">
        <v>139</v>
      </c>
      <c r="B2370" t="s">
        <v>201</v>
      </c>
      <c r="C2370" t="s">
        <v>7427</v>
      </c>
      <c r="D2370" t="e">
        <f>VLOOKUP(B2370,#REF!,3,0)</f>
        <v>#REF!</v>
      </c>
      <c r="E2370" s="63" t="s">
        <v>12044</v>
      </c>
      <c r="F2370" s="63" t="str">
        <f t="shared" si="37"/>
        <v>Software Licenses</v>
      </c>
    </row>
    <row r="2371" spans="1:6" x14ac:dyDescent="0.3">
      <c r="A2371" t="s">
        <v>139</v>
      </c>
      <c r="B2371" t="s">
        <v>203</v>
      </c>
      <c r="C2371" t="s">
        <v>7428</v>
      </c>
      <c r="D2371" t="e">
        <f>VLOOKUP(B2371,#REF!,3,0)</f>
        <v>#REF!</v>
      </c>
      <c r="E2371" s="63" t="s">
        <v>12044</v>
      </c>
      <c r="F2371" s="63" t="str">
        <f t="shared" si="37"/>
        <v>Software Licenses</v>
      </c>
    </row>
    <row r="2372" spans="1:6" x14ac:dyDescent="0.3">
      <c r="A2372" t="s">
        <v>139</v>
      </c>
      <c r="B2372" t="s">
        <v>208</v>
      </c>
      <c r="C2372" t="s">
        <v>7429</v>
      </c>
      <c r="D2372" t="e">
        <f>VLOOKUP(B2372,#REF!,3,0)</f>
        <v>#REF!</v>
      </c>
      <c r="E2372" s="63" t="s">
        <v>12044</v>
      </c>
      <c r="F2372" s="63" t="str">
        <f t="shared" si="37"/>
        <v>Software Licenses</v>
      </c>
    </row>
    <row r="2373" spans="1:6" x14ac:dyDescent="0.3">
      <c r="A2373" t="s">
        <v>139</v>
      </c>
      <c r="B2373" t="s">
        <v>204</v>
      </c>
      <c r="C2373" t="s">
        <v>7430</v>
      </c>
      <c r="D2373" t="e">
        <f>VLOOKUP(B2373,#REF!,3,0)</f>
        <v>#REF!</v>
      </c>
      <c r="E2373" s="63" t="s">
        <v>12044</v>
      </c>
      <c r="F2373" s="63" t="str">
        <f t="shared" si="37"/>
        <v>Software Licenses</v>
      </c>
    </row>
    <row r="2374" spans="1:6" x14ac:dyDescent="0.3">
      <c r="A2374" t="s">
        <v>139</v>
      </c>
      <c r="B2374" t="s">
        <v>205</v>
      </c>
      <c r="C2374" t="s">
        <v>7431</v>
      </c>
      <c r="D2374" t="e">
        <f>VLOOKUP(B2374,#REF!,3,0)</f>
        <v>#REF!</v>
      </c>
      <c r="E2374" s="63" t="s">
        <v>12044</v>
      </c>
      <c r="F2374" s="63" t="str">
        <f t="shared" si="37"/>
        <v>Software Licenses</v>
      </c>
    </row>
    <row r="2375" spans="1:6" x14ac:dyDescent="0.3">
      <c r="A2375" t="s">
        <v>139</v>
      </c>
      <c r="B2375" t="s">
        <v>206</v>
      </c>
      <c r="C2375" t="s">
        <v>7432</v>
      </c>
      <c r="D2375" t="e">
        <f>VLOOKUP(B2375,#REF!,3,0)</f>
        <v>#REF!</v>
      </c>
      <c r="E2375" s="63" t="s">
        <v>12044</v>
      </c>
      <c r="F2375" s="63" t="str">
        <f t="shared" si="37"/>
        <v>Software Licenses</v>
      </c>
    </row>
    <row r="2376" spans="1:6" x14ac:dyDescent="0.3">
      <c r="A2376" t="s">
        <v>139</v>
      </c>
      <c r="B2376" t="s">
        <v>209</v>
      </c>
      <c r="C2376" t="s">
        <v>7433</v>
      </c>
      <c r="D2376" t="e">
        <f>VLOOKUP(B2376,#REF!,3,0)</f>
        <v>#REF!</v>
      </c>
      <c r="E2376" s="63" t="s">
        <v>12044</v>
      </c>
      <c r="F2376" s="63" t="str">
        <f t="shared" si="37"/>
        <v>Software Licenses</v>
      </c>
    </row>
    <row r="2377" spans="1:6" x14ac:dyDescent="0.3">
      <c r="A2377" t="s">
        <v>139</v>
      </c>
      <c r="B2377" t="s">
        <v>207</v>
      </c>
      <c r="C2377" t="s">
        <v>7434</v>
      </c>
      <c r="D2377" t="e">
        <f>VLOOKUP(B2377,#REF!,3,0)</f>
        <v>#REF!</v>
      </c>
      <c r="E2377" s="63" t="s">
        <v>12044</v>
      </c>
      <c r="F2377" s="63" t="str">
        <f t="shared" si="37"/>
        <v>Software Licenses</v>
      </c>
    </row>
    <row r="2378" spans="1:6" x14ac:dyDescent="0.3">
      <c r="A2378" t="s">
        <v>139</v>
      </c>
      <c r="B2378" t="s">
        <v>210</v>
      </c>
      <c r="C2378" t="s">
        <v>7435</v>
      </c>
      <c r="D2378" t="e">
        <f>VLOOKUP(B2378,#REF!,3,0)</f>
        <v>#REF!</v>
      </c>
      <c r="E2378" s="63" t="s">
        <v>12044</v>
      </c>
      <c r="F2378" s="63" t="str">
        <f t="shared" si="37"/>
        <v>Software Licenses</v>
      </c>
    </row>
    <row r="2379" spans="1:6" x14ac:dyDescent="0.3">
      <c r="A2379" t="s">
        <v>139</v>
      </c>
      <c r="B2379" t="s">
        <v>211</v>
      </c>
      <c r="C2379" t="s">
        <v>7436</v>
      </c>
      <c r="D2379" t="e">
        <f>VLOOKUP(B2379,#REF!,3,0)</f>
        <v>#REF!</v>
      </c>
      <c r="E2379" s="63" t="s">
        <v>12044</v>
      </c>
      <c r="F2379" s="63" t="str">
        <f t="shared" si="37"/>
        <v>Software Licenses</v>
      </c>
    </row>
    <row r="2380" spans="1:6" x14ac:dyDescent="0.3">
      <c r="A2380" t="s">
        <v>178</v>
      </c>
      <c r="B2380" t="s">
        <v>669</v>
      </c>
      <c r="C2380" t="s">
        <v>7437</v>
      </c>
      <c r="D2380" t="e">
        <f>VLOOKUP(B2380,#REF!,3,0)</f>
        <v>#REF!</v>
      </c>
      <c r="E2380" s="63" t="s">
        <v>12044</v>
      </c>
      <c r="F2380" s="63" t="str">
        <f t="shared" si="37"/>
        <v>Software Subscription Licenses</v>
      </c>
    </row>
    <row r="2381" spans="1:6" x14ac:dyDescent="0.3">
      <c r="A2381" t="s">
        <v>139</v>
      </c>
      <c r="B2381" t="s">
        <v>1544</v>
      </c>
      <c r="C2381" t="s">
        <v>7438</v>
      </c>
      <c r="D2381" t="e">
        <f>VLOOKUP(B2381,#REF!,3,0)</f>
        <v>#REF!</v>
      </c>
      <c r="E2381" s="63" t="s">
        <v>12044</v>
      </c>
      <c r="F2381" s="63" t="str">
        <f t="shared" si="37"/>
        <v>Software Licenses</v>
      </c>
    </row>
    <row r="2382" spans="1:6" x14ac:dyDescent="0.3">
      <c r="A2382" t="s">
        <v>139</v>
      </c>
      <c r="B2382" t="s">
        <v>1549</v>
      </c>
      <c r="C2382" t="s">
        <v>7439</v>
      </c>
      <c r="D2382" t="e">
        <f>VLOOKUP(B2382,#REF!,3,0)</f>
        <v>#REF!</v>
      </c>
      <c r="E2382" s="63" t="s">
        <v>12044</v>
      </c>
      <c r="F2382" s="63" t="str">
        <f t="shared" si="37"/>
        <v>Software Licenses</v>
      </c>
    </row>
    <row r="2383" spans="1:6" x14ac:dyDescent="0.3">
      <c r="A2383" t="s">
        <v>139</v>
      </c>
      <c r="B2383" t="s">
        <v>1546</v>
      </c>
      <c r="C2383" t="s">
        <v>7440</v>
      </c>
      <c r="D2383" t="e">
        <f>VLOOKUP(B2383,#REF!,3,0)</f>
        <v>#REF!</v>
      </c>
      <c r="E2383" s="63" t="s">
        <v>12044</v>
      </c>
      <c r="F2383" s="63" t="str">
        <f t="shared" si="37"/>
        <v>Software Licenses</v>
      </c>
    </row>
    <row r="2384" spans="1:6" x14ac:dyDescent="0.3">
      <c r="A2384" t="s">
        <v>139</v>
      </c>
      <c r="B2384" t="s">
        <v>1551</v>
      </c>
      <c r="C2384" t="s">
        <v>7441</v>
      </c>
      <c r="D2384" t="e">
        <f>VLOOKUP(B2384,#REF!,3,0)</f>
        <v>#REF!</v>
      </c>
      <c r="E2384" s="63" t="s">
        <v>12044</v>
      </c>
      <c r="F2384" s="63" t="str">
        <f t="shared" si="37"/>
        <v>Software Licenses</v>
      </c>
    </row>
    <row r="2385" spans="1:6" x14ac:dyDescent="0.3">
      <c r="A2385" t="s">
        <v>139</v>
      </c>
      <c r="B2385" t="s">
        <v>1545</v>
      </c>
      <c r="C2385" t="s">
        <v>7442</v>
      </c>
      <c r="D2385" t="e">
        <f>VLOOKUP(B2385,#REF!,3,0)</f>
        <v>#REF!</v>
      </c>
      <c r="E2385" s="63" t="s">
        <v>12044</v>
      </c>
      <c r="F2385" s="63" t="str">
        <f t="shared" si="37"/>
        <v>Software Licenses</v>
      </c>
    </row>
    <row r="2386" spans="1:6" x14ac:dyDescent="0.3">
      <c r="A2386" t="s">
        <v>139</v>
      </c>
      <c r="B2386" t="s">
        <v>1550</v>
      </c>
      <c r="C2386" t="s">
        <v>7443</v>
      </c>
      <c r="D2386" t="e">
        <f>VLOOKUP(B2386,#REF!,3,0)</f>
        <v>#REF!</v>
      </c>
      <c r="E2386" s="63" t="s">
        <v>12044</v>
      </c>
      <c r="F2386" s="63" t="str">
        <f t="shared" si="37"/>
        <v>Software Licenses</v>
      </c>
    </row>
    <row r="2387" spans="1:6" x14ac:dyDescent="0.3">
      <c r="A2387" t="s">
        <v>139</v>
      </c>
      <c r="B2387" t="s">
        <v>1547</v>
      </c>
      <c r="C2387" t="s">
        <v>7444</v>
      </c>
      <c r="D2387" t="e">
        <f>VLOOKUP(B2387,#REF!,3,0)</f>
        <v>#REF!</v>
      </c>
      <c r="E2387" s="63" t="s">
        <v>12044</v>
      </c>
      <c r="F2387" s="63" t="str">
        <f t="shared" si="37"/>
        <v>Software Licenses</v>
      </c>
    </row>
    <row r="2388" spans="1:6" x14ac:dyDescent="0.3">
      <c r="A2388" t="s">
        <v>139</v>
      </c>
      <c r="B2388" t="s">
        <v>1552</v>
      </c>
      <c r="C2388" t="s">
        <v>7445</v>
      </c>
      <c r="D2388" t="e">
        <f>VLOOKUP(B2388,#REF!,3,0)</f>
        <v>#REF!</v>
      </c>
      <c r="E2388" s="63" t="s">
        <v>12044</v>
      </c>
      <c r="F2388" s="63" t="str">
        <f t="shared" si="37"/>
        <v>Software Licenses</v>
      </c>
    </row>
    <row r="2389" spans="1:6" x14ac:dyDescent="0.3">
      <c r="A2389" t="s">
        <v>139</v>
      </c>
      <c r="B2389" t="s">
        <v>1548</v>
      </c>
      <c r="C2389" t="s">
        <v>7446</v>
      </c>
      <c r="D2389" t="e">
        <f>VLOOKUP(B2389,#REF!,3,0)</f>
        <v>#REF!</v>
      </c>
      <c r="E2389" s="63" t="s">
        <v>12044</v>
      </c>
      <c r="F2389" s="63" t="str">
        <f t="shared" si="37"/>
        <v>Software Licenses</v>
      </c>
    </row>
    <row r="2390" spans="1:6" x14ac:dyDescent="0.3">
      <c r="A2390" t="s">
        <v>139</v>
      </c>
      <c r="B2390" t="s">
        <v>1553</v>
      </c>
      <c r="C2390" t="s">
        <v>7447</v>
      </c>
      <c r="D2390" t="e">
        <f>VLOOKUP(B2390,#REF!,3,0)</f>
        <v>#REF!</v>
      </c>
      <c r="E2390" s="63" t="s">
        <v>12044</v>
      </c>
      <c r="F2390" s="63" t="str">
        <f t="shared" si="37"/>
        <v>Software Licenses</v>
      </c>
    </row>
    <row r="2391" spans="1:6" x14ac:dyDescent="0.3">
      <c r="A2391" t="s">
        <v>170</v>
      </c>
      <c r="B2391" t="s">
        <v>171</v>
      </c>
      <c r="C2391" t="s">
        <v>7448</v>
      </c>
      <c r="D2391" t="e">
        <f>VLOOKUP(B2391,#REF!,3,0)</f>
        <v>#REF!</v>
      </c>
      <c r="E2391" s="63" t="s">
        <v>12044</v>
      </c>
      <c r="F2391" s="63" t="str">
        <f t="shared" si="37"/>
        <v>Online Services</v>
      </c>
    </row>
    <row r="2392" spans="1:6" x14ac:dyDescent="0.3">
      <c r="A2392" t="s">
        <v>178</v>
      </c>
      <c r="B2392" t="s">
        <v>516</v>
      </c>
      <c r="C2392" t="s">
        <v>7449</v>
      </c>
      <c r="D2392" t="e">
        <f>VLOOKUP(B2392,#REF!,3,0)</f>
        <v>#REF!</v>
      </c>
      <c r="E2392" s="63" t="s">
        <v>12044</v>
      </c>
      <c r="F2392" s="63" t="str">
        <f t="shared" si="37"/>
        <v>Software Subscription Licenses</v>
      </c>
    </row>
    <row r="2393" spans="1:6" x14ac:dyDescent="0.3">
      <c r="A2393" t="s">
        <v>178</v>
      </c>
      <c r="B2393" t="s">
        <v>511</v>
      </c>
      <c r="C2393" t="s">
        <v>7450</v>
      </c>
      <c r="D2393" t="e">
        <f>VLOOKUP(B2393,#REF!,3,0)</f>
        <v>#REF!</v>
      </c>
      <c r="E2393" s="63" t="s">
        <v>12044</v>
      </c>
      <c r="F2393" s="63" t="str">
        <f t="shared" si="37"/>
        <v>Software Subscription Licenses</v>
      </c>
    </row>
    <row r="2394" spans="1:6" x14ac:dyDescent="0.3">
      <c r="A2394" t="s">
        <v>178</v>
      </c>
      <c r="B2394" t="s">
        <v>512</v>
      </c>
      <c r="C2394" t="s">
        <v>7451</v>
      </c>
      <c r="D2394" t="e">
        <f>VLOOKUP(B2394,#REF!,3,0)</f>
        <v>#REF!</v>
      </c>
      <c r="E2394" s="63" t="s">
        <v>12044</v>
      </c>
      <c r="F2394" s="63" t="str">
        <f t="shared" si="37"/>
        <v>Software Subscription Licenses</v>
      </c>
    </row>
    <row r="2395" spans="1:6" x14ac:dyDescent="0.3">
      <c r="A2395" t="s">
        <v>139</v>
      </c>
      <c r="B2395" t="s">
        <v>1018</v>
      </c>
      <c r="C2395" t="s">
        <v>7452</v>
      </c>
      <c r="D2395" t="e">
        <f>VLOOKUP(B2395,#REF!,3,0)</f>
        <v>#REF!</v>
      </c>
      <c r="E2395" s="63" t="s">
        <v>12044</v>
      </c>
      <c r="F2395" s="63" t="str">
        <f t="shared" si="37"/>
        <v>Software Licenses</v>
      </c>
    </row>
    <row r="2396" spans="1:6" x14ac:dyDescent="0.3">
      <c r="A2396" t="s">
        <v>139</v>
      </c>
      <c r="B2396" t="s">
        <v>1019</v>
      </c>
      <c r="C2396" t="s">
        <v>7453</v>
      </c>
      <c r="D2396" t="e">
        <f>VLOOKUP(B2396,#REF!,3,0)</f>
        <v>#REF!</v>
      </c>
      <c r="E2396" s="63" t="s">
        <v>12044</v>
      </c>
      <c r="F2396" s="63" t="str">
        <f t="shared" si="37"/>
        <v>Software Licenses</v>
      </c>
    </row>
    <row r="2397" spans="1:6" x14ac:dyDescent="0.3">
      <c r="A2397" t="s">
        <v>139</v>
      </c>
      <c r="B2397" t="s">
        <v>1020</v>
      </c>
      <c r="C2397" t="s">
        <v>7454</v>
      </c>
      <c r="D2397" t="e">
        <f>VLOOKUP(B2397,#REF!,3,0)</f>
        <v>#REF!</v>
      </c>
      <c r="E2397" s="63" t="s">
        <v>12044</v>
      </c>
      <c r="F2397" s="63" t="str">
        <f t="shared" si="37"/>
        <v>Software Licenses</v>
      </c>
    </row>
    <row r="2398" spans="1:6" x14ac:dyDescent="0.3">
      <c r="A2398" t="s">
        <v>139</v>
      </c>
      <c r="B2398" t="s">
        <v>1021</v>
      </c>
      <c r="C2398" t="s">
        <v>7455</v>
      </c>
      <c r="D2398" t="e">
        <f>VLOOKUP(B2398,#REF!,3,0)</f>
        <v>#REF!</v>
      </c>
      <c r="E2398" s="63" t="s">
        <v>12044</v>
      </c>
      <c r="F2398" s="63" t="str">
        <f t="shared" si="37"/>
        <v>Software Licenses</v>
      </c>
    </row>
    <row r="2399" spans="1:6" x14ac:dyDescent="0.3">
      <c r="A2399" t="s">
        <v>139</v>
      </c>
      <c r="B2399" t="s">
        <v>1022</v>
      </c>
      <c r="C2399" t="s">
        <v>7456</v>
      </c>
      <c r="D2399" t="e">
        <f>VLOOKUP(B2399,#REF!,3,0)</f>
        <v>#REF!</v>
      </c>
      <c r="E2399" s="63" t="s">
        <v>12044</v>
      </c>
      <c r="F2399" s="63" t="str">
        <f t="shared" si="37"/>
        <v>Software Licenses</v>
      </c>
    </row>
    <row r="2400" spans="1:6" x14ac:dyDescent="0.3">
      <c r="A2400" t="s">
        <v>139</v>
      </c>
      <c r="B2400" t="s">
        <v>1023</v>
      </c>
      <c r="C2400" t="s">
        <v>7457</v>
      </c>
      <c r="D2400" t="e">
        <f>VLOOKUP(B2400,#REF!,3,0)</f>
        <v>#REF!</v>
      </c>
      <c r="E2400" s="63" t="s">
        <v>12044</v>
      </c>
      <c r="F2400" s="63" t="str">
        <f t="shared" si="37"/>
        <v>Software Licenses</v>
      </c>
    </row>
    <row r="2401" spans="1:6" x14ac:dyDescent="0.3">
      <c r="A2401" t="s">
        <v>139</v>
      </c>
      <c r="B2401" t="s">
        <v>1025</v>
      </c>
      <c r="C2401" t="s">
        <v>7458</v>
      </c>
      <c r="D2401" t="e">
        <f>VLOOKUP(B2401,#REF!,3,0)</f>
        <v>#REF!</v>
      </c>
      <c r="E2401" s="63" t="s">
        <v>12044</v>
      </c>
      <c r="F2401" s="63" t="str">
        <f t="shared" si="37"/>
        <v>Software Licenses</v>
      </c>
    </row>
    <row r="2402" spans="1:6" x14ac:dyDescent="0.3">
      <c r="A2402" t="s">
        <v>139</v>
      </c>
      <c r="B2402" t="s">
        <v>1024</v>
      </c>
      <c r="C2402" t="s">
        <v>7459</v>
      </c>
      <c r="D2402" t="e">
        <f>VLOOKUP(B2402,#REF!,3,0)</f>
        <v>#REF!</v>
      </c>
      <c r="E2402" s="63" t="s">
        <v>12044</v>
      </c>
      <c r="F2402" s="63" t="str">
        <f t="shared" si="37"/>
        <v>Software Licenses</v>
      </c>
    </row>
    <row r="2403" spans="1:6" x14ac:dyDescent="0.3">
      <c r="A2403" t="s">
        <v>139</v>
      </c>
      <c r="B2403" t="s">
        <v>1026</v>
      </c>
      <c r="C2403" t="s">
        <v>7460</v>
      </c>
      <c r="D2403" t="e">
        <f>VLOOKUP(B2403,#REF!,3,0)</f>
        <v>#REF!</v>
      </c>
      <c r="E2403" s="63" t="s">
        <v>12044</v>
      </c>
      <c r="F2403" s="63" t="str">
        <f t="shared" si="37"/>
        <v>Software Licenses</v>
      </c>
    </row>
    <row r="2404" spans="1:6" x14ac:dyDescent="0.3">
      <c r="A2404" t="s">
        <v>139</v>
      </c>
      <c r="B2404" t="s">
        <v>1027</v>
      </c>
      <c r="C2404" t="s">
        <v>7461</v>
      </c>
      <c r="D2404" t="e">
        <f>VLOOKUP(B2404,#REF!,3,0)</f>
        <v>#REF!</v>
      </c>
      <c r="E2404" s="63" t="s">
        <v>12044</v>
      </c>
      <c r="F2404" s="63" t="str">
        <f t="shared" si="37"/>
        <v>Software Licenses</v>
      </c>
    </row>
    <row r="2405" spans="1:6" x14ac:dyDescent="0.3">
      <c r="A2405" t="s">
        <v>139</v>
      </c>
      <c r="B2405" t="s">
        <v>998</v>
      </c>
      <c r="C2405" t="s">
        <v>7462</v>
      </c>
      <c r="D2405" t="e">
        <f>VLOOKUP(B2405,#REF!,3,0)</f>
        <v>#REF!</v>
      </c>
      <c r="E2405" s="63" t="s">
        <v>12044</v>
      </c>
      <c r="F2405" s="63" t="str">
        <f t="shared" si="37"/>
        <v>Software Licenses</v>
      </c>
    </row>
    <row r="2406" spans="1:6" x14ac:dyDescent="0.3">
      <c r="A2406" t="s">
        <v>139</v>
      </c>
      <c r="B2406" t="s">
        <v>1000</v>
      </c>
      <c r="C2406" t="s">
        <v>7463</v>
      </c>
      <c r="D2406" t="e">
        <f>VLOOKUP(B2406,#REF!,3,0)</f>
        <v>#REF!</v>
      </c>
      <c r="E2406" s="63" t="s">
        <v>12044</v>
      </c>
      <c r="F2406" s="63" t="str">
        <f t="shared" si="37"/>
        <v>Software Licenses</v>
      </c>
    </row>
    <row r="2407" spans="1:6" x14ac:dyDescent="0.3">
      <c r="A2407" t="s">
        <v>139</v>
      </c>
      <c r="B2407" t="s">
        <v>1002</v>
      </c>
      <c r="C2407" t="s">
        <v>7464</v>
      </c>
      <c r="D2407" t="e">
        <f>VLOOKUP(B2407,#REF!,3,0)</f>
        <v>#REF!</v>
      </c>
      <c r="E2407" s="63" t="s">
        <v>12044</v>
      </c>
      <c r="F2407" s="63" t="str">
        <f t="shared" si="37"/>
        <v>Software Licenses</v>
      </c>
    </row>
    <row r="2408" spans="1:6" x14ac:dyDescent="0.3">
      <c r="A2408" t="s">
        <v>139</v>
      </c>
      <c r="B2408" t="s">
        <v>999</v>
      </c>
      <c r="C2408" t="s">
        <v>7465</v>
      </c>
      <c r="D2408" t="e">
        <f>VLOOKUP(B2408,#REF!,3,0)</f>
        <v>#REF!</v>
      </c>
      <c r="E2408" s="63" t="s">
        <v>12044</v>
      </c>
      <c r="F2408" s="63" t="str">
        <f t="shared" si="37"/>
        <v>Software Licenses</v>
      </c>
    </row>
    <row r="2409" spans="1:6" x14ac:dyDescent="0.3">
      <c r="A2409" t="s">
        <v>139</v>
      </c>
      <c r="B2409" t="s">
        <v>1001</v>
      </c>
      <c r="C2409" t="s">
        <v>7466</v>
      </c>
      <c r="D2409" t="e">
        <f>VLOOKUP(B2409,#REF!,3,0)</f>
        <v>#REF!</v>
      </c>
      <c r="E2409" s="63" t="s">
        <v>12044</v>
      </c>
      <c r="F2409" s="63" t="str">
        <f t="shared" si="37"/>
        <v>Software Licenses</v>
      </c>
    </row>
    <row r="2410" spans="1:6" x14ac:dyDescent="0.3">
      <c r="A2410" t="s">
        <v>139</v>
      </c>
      <c r="B2410" t="s">
        <v>1003</v>
      </c>
      <c r="C2410" t="s">
        <v>7467</v>
      </c>
      <c r="D2410" t="e">
        <f>VLOOKUP(B2410,#REF!,3,0)</f>
        <v>#REF!</v>
      </c>
      <c r="E2410" s="63" t="s">
        <v>12044</v>
      </c>
      <c r="F2410" s="63" t="str">
        <f t="shared" si="37"/>
        <v>Software Licenses</v>
      </c>
    </row>
    <row r="2411" spans="1:6" x14ac:dyDescent="0.3">
      <c r="A2411" t="s">
        <v>139</v>
      </c>
      <c r="B2411" t="s">
        <v>1004</v>
      </c>
      <c r="C2411" t="s">
        <v>7468</v>
      </c>
      <c r="D2411" t="e">
        <f>VLOOKUP(B2411,#REF!,3,0)</f>
        <v>#REF!</v>
      </c>
      <c r="E2411" s="63" t="s">
        <v>12044</v>
      </c>
      <c r="F2411" s="63" t="str">
        <f t="shared" si="37"/>
        <v>Software Licenses</v>
      </c>
    </row>
    <row r="2412" spans="1:6" x14ac:dyDescent="0.3">
      <c r="A2412" t="s">
        <v>139</v>
      </c>
      <c r="B2412" t="s">
        <v>1005</v>
      </c>
      <c r="C2412" t="s">
        <v>7469</v>
      </c>
      <c r="D2412" t="e">
        <f>VLOOKUP(B2412,#REF!,3,0)</f>
        <v>#REF!</v>
      </c>
      <c r="E2412" s="63" t="s">
        <v>12044</v>
      </c>
      <c r="F2412" s="63" t="str">
        <f t="shared" si="37"/>
        <v>Software Licenses</v>
      </c>
    </row>
    <row r="2413" spans="1:6" x14ac:dyDescent="0.3">
      <c r="A2413" t="s">
        <v>139</v>
      </c>
      <c r="B2413" t="s">
        <v>1006</v>
      </c>
      <c r="C2413" t="s">
        <v>7470</v>
      </c>
      <c r="D2413" t="e">
        <f>VLOOKUP(B2413,#REF!,3,0)</f>
        <v>#REF!</v>
      </c>
      <c r="E2413" s="63" t="s">
        <v>12044</v>
      </c>
      <c r="F2413" s="63" t="str">
        <f t="shared" si="37"/>
        <v>Software Licenses</v>
      </c>
    </row>
    <row r="2414" spans="1:6" x14ac:dyDescent="0.3">
      <c r="A2414" t="s">
        <v>139</v>
      </c>
      <c r="B2414" t="s">
        <v>1007</v>
      </c>
      <c r="C2414" t="s">
        <v>7471</v>
      </c>
      <c r="D2414" t="e">
        <f>VLOOKUP(B2414,#REF!,3,0)</f>
        <v>#REF!</v>
      </c>
      <c r="E2414" s="63" t="s">
        <v>12044</v>
      </c>
      <c r="F2414" s="63" t="str">
        <f t="shared" si="37"/>
        <v>Software Licenses</v>
      </c>
    </row>
    <row r="2415" spans="1:6" x14ac:dyDescent="0.3">
      <c r="A2415" t="s">
        <v>139</v>
      </c>
      <c r="B2415" t="s">
        <v>1008</v>
      </c>
      <c r="C2415" t="s">
        <v>7472</v>
      </c>
      <c r="D2415" t="e">
        <f>VLOOKUP(B2415,#REF!,3,0)</f>
        <v>#REF!</v>
      </c>
      <c r="E2415" s="63" t="s">
        <v>12044</v>
      </c>
      <c r="F2415" s="63" t="str">
        <f t="shared" si="37"/>
        <v>Software Licenses</v>
      </c>
    </row>
    <row r="2416" spans="1:6" x14ac:dyDescent="0.3">
      <c r="A2416" t="s">
        <v>139</v>
      </c>
      <c r="B2416" t="s">
        <v>1012</v>
      </c>
      <c r="C2416" t="s">
        <v>7473</v>
      </c>
      <c r="D2416" t="e">
        <f>VLOOKUP(B2416,#REF!,3,0)</f>
        <v>#REF!</v>
      </c>
      <c r="E2416" s="63" t="s">
        <v>12044</v>
      </c>
      <c r="F2416" s="63" t="str">
        <f t="shared" ref="F2416:F2479" si="38">A2416</f>
        <v>Software Licenses</v>
      </c>
    </row>
    <row r="2417" spans="1:6" x14ac:dyDescent="0.3">
      <c r="A2417" t="s">
        <v>139</v>
      </c>
      <c r="B2417" t="s">
        <v>1010</v>
      </c>
      <c r="C2417" t="s">
        <v>7474</v>
      </c>
      <c r="D2417" t="e">
        <f>VLOOKUP(B2417,#REF!,3,0)</f>
        <v>#REF!</v>
      </c>
      <c r="E2417" s="63" t="s">
        <v>12044</v>
      </c>
      <c r="F2417" s="63" t="str">
        <f t="shared" si="38"/>
        <v>Software Licenses</v>
      </c>
    </row>
    <row r="2418" spans="1:6" x14ac:dyDescent="0.3">
      <c r="A2418" t="s">
        <v>139</v>
      </c>
      <c r="B2418" t="s">
        <v>1009</v>
      </c>
      <c r="C2418" t="s">
        <v>7475</v>
      </c>
      <c r="D2418" t="e">
        <f>VLOOKUP(B2418,#REF!,3,0)</f>
        <v>#REF!</v>
      </c>
      <c r="E2418" s="63" t="s">
        <v>12044</v>
      </c>
      <c r="F2418" s="63" t="str">
        <f t="shared" si="38"/>
        <v>Software Licenses</v>
      </c>
    </row>
    <row r="2419" spans="1:6" x14ac:dyDescent="0.3">
      <c r="A2419" t="s">
        <v>139</v>
      </c>
      <c r="B2419" t="s">
        <v>1013</v>
      </c>
      <c r="C2419" t="s">
        <v>7476</v>
      </c>
      <c r="D2419" t="e">
        <f>VLOOKUP(B2419,#REF!,3,0)</f>
        <v>#REF!</v>
      </c>
      <c r="E2419" s="63" t="s">
        <v>12044</v>
      </c>
      <c r="F2419" s="63" t="str">
        <f t="shared" si="38"/>
        <v>Software Licenses</v>
      </c>
    </row>
    <row r="2420" spans="1:6" x14ac:dyDescent="0.3">
      <c r="A2420" t="s">
        <v>139</v>
      </c>
      <c r="B2420" t="s">
        <v>1011</v>
      </c>
      <c r="C2420" t="s">
        <v>7477</v>
      </c>
      <c r="D2420" t="e">
        <f>VLOOKUP(B2420,#REF!,3,0)</f>
        <v>#REF!</v>
      </c>
      <c r="E2420" s="63" t="s">
        <v>12044</v>
      </c>
      <c r="F2420" s="63" t="str">
        <f t="shared" si="38"/>
        <v>Software Licenses</v>
      </c>
    </row>
    <row r="2421" spans="1:6" x14ac:dyDescent="0.3">
      <c r="A2421" t="s">
        <v>139</v>
      </c>
      <c r="B2421" t="s">
        <v>1014</v>
      </c>
      <c r="C2421" t="s">
        <v>7478</v>
      </c>
      <c r="D2421" t="e">
        <f>VLOOKUP(B2421,#REF!,3,0)</f>
        <v>#REF!</v>
      </c>
      <c r="E2421" s="63" t="s">
        <v>12044</v>
      </c>
      <c r="F2421" s="63" t="str">
        <f t="shared" si="38"/>
        <v>Software Licenses</v>
      </c>
    </row>
    <row r="2422" spans="1:6" x14ac:dyDescent="0.3">
      <c r="A2422" t="s">
        <v>139</v>
      </c>
      <c r="B2422" t="s">
        <v>1015</v>
      </c>
      <c r="C2422" t="s">
        <v>7479</v>
      </c>
      <c r="D2422" t="e">
        <f>VLOOKUP(B2422,#REF!,3,0)</f>
        <v>#REF!</v>
      </c>
      <c r="E2422" s="63" t="s">
        <v>12044</v>
      </c>
      <c r="F2422" s="63" t="str">
        <f t="shared" si="38"/>
        <v>Software Licenses</v>
      </c>
    </row>
    <row r="2423" spans="1:6" x14ac:dyDescent="0.3">
      <c r="A2423" t="s">
        <v>139</v>
      </c>
      <c r="B2423" t="s">
        <v>1016</v>
      </c>
      <c r="C2423" t="s">
        <v>7480</v>
      </c>
      <c r="D2423" t="e">
        <f>VLOOKUP(B2423,#REF!,3,0)</f>
        <v>#REF!</v>
      </c>
      <c r="E2423" s="63" t="s">
        <v>12044</v>
      </c>
      <c r="F2423" s="63" t="str">
        <f t="shared" si="38"/>
        <v>Software Licenses</v>
      </c>
    </row>
    <row r="2424" spans="1:6" x14ac:dyDescent="0.3">
      <c r="A2424" t="s">
        <v>139</v>
      </c>
      <c r="B2424" t="s">
        <v>1017</v>
      </c>
      <c r="C2424" t="s">
        <v>7481</v>
      </c>
      <c r="D2424" t="e">
        <f>VLOOKUP(B2424,#REF!,3,0)</f>
        <v>#REF!</v>
      </c>
      <c r="E2424" s="63" t="s">
        <v>12044</v>
      </c>
      <c r="F2424" s="63" t="str">
        <f t="shared" si="38"/>
        <v>Software Licenses</v>
      </c>
    </row>
    <row r="2425" spans="1:6" x14ac:dyDescent="0.3">
      <c r="A2425" t="s">
        <v>139</v>
      </c>
      <c r="B2425" t="s">
        <v>787</v>
      </c>
      <c r="C2425" t="s">
        <v>7482</v>
      </c>
      <c r="D2425" t="e">
        <f>VLOOKUP(B2425,#REF!,3,0)</f>
        <v>#REF!</v>
      </c>
      <c r="E2425" s="63" t="s">
        <v>12044</v>
      </c>
      <c r="F2425" s="63" t="str">
        <f t="shared" si="38"/>
        <v>Software Licenses</v>
      </c>
    </row>
    <row r="2426" spans="1:6" x14ac:dyDescent="0.3">
      <c r="A2426" t="s">
        <v>139</v>
      </c>
      <c r="B2426" t="s">
        <v>789</v>
      </c>
      <c r="C2426" t="s">
        <v>7483</v>
      </c>
      <c r="D2426" t="e">
        <f>VLOOKUP(B2426,#REF!,3,0)</f>
        <v>#REF!</v>
      </c>
      <c r="E2426" s="63" t="s">
        <v>12044</v>
      </c>
      <c r="F2426" s="63" t="str">
        <f t="shared" si="38"/>
        <v>Software Licenses</v>
      </c>
    </row>
    <row r="2427" spans="1:6" x14ac:dyDescent="0.3">
      <c r="A2427" t="s">
        <v>139</v>
      </c>
      <c r="B2427" t="s">
        <v>791</v>
      </c>
      <c r="C2427" t="s">
        <v>7484</v>
      </c>
      <c r="D2427" t="e">
        <f>VLOOKUP(B2427,#REF!,3,0)</f>
        <v>#REF!</v>
      </c>
      <c r="E2427" s="63" t="s">
        <v>12044</v>
      </c>
      <c r="F2427" s="63" t="str">
        <f t="shared" si="38"/>
        <v>Software Licenses</v>
      </c>
    </row>
    <row r="2428" spans="1:6" x14ac:dyDescent="0.3">
      <c r="A2428" t="s">
        <v>139</v>
      </c>
      <c r="B2428" t="s">
        <v>788</v>
      </c>
      <c r="C2428" t="s">
        <v>7485</v>
      </c>
      <c r="D2428" t="e">
        <f>VLOOKUP(B2428,#REF!,3,0)</f>
        <v>#REF!</v>
      </c>
      <c r="E2428" s="63" t="s">
        <v>12044</v>
      </c>
      <c r="F2428" s="63" t="str">
        <f t="shared" si="38"/>
        <v>Software Licenses</v>
      </c>
    </row>
    <row r="2429" spans="1:6" x14ac:dyDescent="0.3">
      <c r="A2429" t="s">
        <v>139</v>
      </c>
      <c r="B2429" t="s">
        <v>790</v>
      </c>
      <c r="C2429" t="s">
        <v>7486</v>
      </c>
      <c r="D2429" t="e">
        <f>VLOOKUP(B2429,#REF!,3,0)</f>
        <v>#REF!</v>
      </c>
      <c r="E2429" s="63" t="s">
        <v>12044</v>
      </c>
      <c r="F2429" s="63" t="str">
        <f t="shared" si="38"/>
        <v>Software Licenses</v>
      </c>
    </row>
    <row r="2430" spans="1:6" x14ac:dyDescent="0.3">
      <c r="A2430" t="s">
        <v>139</v>
      </c>
      <c r="B2430" t="s">
        <v>792</v>
      </c>
      <c r="C2430" t="s">
        <v>7487</v>
      </c>
      <c r="D2430" t="e">
        <f>VLOOKUP(B2430,#REF!,3,0)</f>
        <v>#REF!</v>
      </c>
      <c r="E2430" s="63" t="s">
        <v>12044</v>
      </c>
      <c r="F2430" s="63" t="str">
        <f t="shared" si="38"/>
        <v>Software Licenses</v>
      </c>
    </row>
    <row r="2431" spans="1:6" x14ac:dyDescent="0.3">
      <c r="A2431" t="s">
        <v>139</v>
      </c>
      <c r="B2431" t="s">
        <v>793</v>
      </c>
      <c r="C2431" t="s">
        <v>7488</v>
      </c>
      <c r="D2431" t="e">
        <f>VLOOKUP(B2431,#REF!,3,0)</f>
        <v>#REF!</v>
      </c>
      <c r="E2431" s="63" t="s">
        <v>12044</v>
      </c>
      <c r="F2431" s="63" t="str">
        <f t="shared" si="38"/>
        <v>Software Licenses</v>
      </c>
    </row>
    <row r="2432" spans="1:6" x14ac:dyDescent="0.3">
      <c r="A2432" t="s">
        <v>139</v>
      </c>
      <c r="B2432" t="s">
        <v>794</v>
      </c>
      <c r="C2432" t="s">
        <v>7489</v>
      </c>
      <c r="D2432" t="e">
        <f>VLOOKUP(B2432,#REF!,3,0)</f>
        <v>#REF!</v>
      </c>
      <c r="E2432" s="63" t="s">
        <v>12044</v>
      </c>
      <c r="F2432" s="63" t="str">
        <f t="shared" si="38"/>
        <v>Software Licenses</v>
      </c>
    </row>
    <row r="2433" spans="1:6" x14ac:dyDescent="0.3">
      <c r="A2433" t="s">
        <v>139</v>
      </c>
      <c r="B2433" t="s">
        <v>795</v>
      </c>
      <c r="C2433" t="s">
        <v>7490</v>
      </c>
      <c r="D2433" t="e">
        <f>VLOOKUP(B2433,#REF!,3,0)</f>
        <v>#REF!</v>
      </c>
      <c r="E2433" s="63" t="s">
        <v>12044</v>
      </c>
      <c r="F2433" s="63" t="str">
        <f t="shared" si="38"/>
        <v>Software Licenses</v>
      </c>
    </row>
    <row r="2434" spans="1:6" x14ac:dyDescent="0.3">
      <c r="A2434" t="s">
        <v>139</v>
      </c>
      <c r="B2434" t="s">
        <v>796</v>
      </c>
      <c r="C2434" t="s">
        <v>7491</v>
      </c>
      <c r="D2434" t="e">
        <f>VLOOKUP(B2434,#REF!,3,0)</f>
        <v>#REF!</v>
      </c>
      <c r="E2434" s="63" t="s">
        <v>12044</v>
      </c>
      <c r="F2434" s="63" t="str">
        <f t="shared" si="38"/>
        <v>Software Licenses</v>
      </c>
    </row>
    <row r="2435" spans="1:6" x14ac:dyDescent="0.3">
      <c r="A2435" t="s">
        <v>139</v>
      </c>
      <c r="B2435" t="s">
        <v>797</v>
      </c>
      <c r="C2435" t="s">
        <v>7492</v>
      </c>
      <c r="D2435" t="e">
        <f>VLOOKUP(B2435,#REF!,3,0)</f>
        <v>#REF!</v>
      </c>
      <c r="E2435" s="63" t="s">
        <v>12044</v>
      </c>
      <c r="F2435" s="63" t="str">
        <f t="shared" si="38"/>
        <v>Software Licenses</v>
      </c>
    </row>
    <row r="2436" spans="1:6" x14ac:dyDescent="0.3">
      <c r="A2436" t="s">
        <v>139</v>
      </c>
      <c r="B2436" t="s">
        <v>801</v>
      </c>
      <c r="C2436" t="s">
        <v>7493</v>
      </c>
      <c r="D2436" t="e">
        <f>VLOOKUP(B2436,#REF!,3,0)</f>
        <v>#REF!</v>
      </c>
      <c r="E2436" s="63" t="s">
        <v>12044</v>
      </c>
      <c r="F2436" s="63" t="str">
        <f t="shared" si="38"/>
        <v>Software Licenses</v>
      </c>
    </row>
    <row r="2437" spans="1:6" x14ac:dyDescent="0.3">
      <c r="A2437" t="s">
        <v>139</v>
      </c>
      <c r="B2437" t="s">
        <v>799</v>
      </c>
      <c r="C2437" t="s">
        <v>7494</v>
      </c>
      <c r="D2437" t="e">
        <f>VLOOKUP(B2437,#REF!,3,0)</f>
        <v>#REF!</v>
      </c>
      <c r="E2437" s="63" t="s">
        <v>12044</v>
      </c>
      <c r="F2437" s="63" t="str">
        <f t="shared" si="38"/>
        <v>Software Licenses</v>
      </c>
    </row>
    <row r="2438" spans="1:6" x14ac:dyDescent="0.3">
      <c r="A2438" t="s">
        <v>139</v>
      </c>
      <c r="B2438" t="s">
        <v>798</v>
      </c>
      <c r="C2438" t="s">
        <v>7495</v>
      </c>
      <c r="D2438" t="e">
        <f>VLOOKUP(B2438,#REF!,3,0)</f>
        <v>#REF!</v>
      </c>
      <c r="E2438" s="63" t="s">
        <v>12044</v>
      </c>
      <c r="F2438" s="63" t="str">
        <f t="shared" si="38"/>
        <v>Software Licenses</v>
      </c>
    </row>
    <row r="2439" spans="1:6" x14ac:dyDescent="0.3">
      <c r="A2439" t="s">
        <v>139</v>
      </c>
      <c r="B2439" t="s">
        <v>802</v>
      </c>
      <c r="C2439" t="s">
        <v>7496</v>
      </c>
      <c r="D2439" t="e">
        <f>VLOOKUP(B2439,#REF!,3,0)</f>
        <v>#REF!</v>
      </c>
      <c r="E2439" s="63" t="s">
        <v>12044</v>
      </c>
      <c r="F2439" s="63" t="str">
        <f t="shared" si="38"/>
        <v>Software Licenses</v>
      </c>
    </row>
    <row r="2440" spans="1:6" x14ac:dyDescent="0.3">
      <c r="A2440" t="s">
        <v>139</v>
      </c>
      <c r="B2440" t="s">
        <v>800</v>
      </c>
      <c r="C2440" t="s">
        <v>7497</v>
      </c>
      <c r="D2440" t="e">
        <f>VLOOKUP(B2440,#REF!,3,0)</f>
        <v>#REF!</v>
      </c>
      <c r="E2440" s="63" t="s">
        <v>12044</v>
      </c>
      <c r="F2440" s="63" t="str">
        <f t="shared" si="38"/>
        <v>Software Licenses</v>
      </c>
    </row>
    <row r="2441" spans="1:6" x14ac:dyDescent="0.3">
      <c r="A2441" t="s">
        <v>139</v>
      </c>
      <c r="B2441" t="s">
        <v>803</v>
      </c>
      <c r="C2441" t="s">
        <v>7498</v>
      </c>
      <c r="D2441" t="e">
        <f>VLOOKUP(B2441,#REF!,3,0)</f>
        <v>#REF!</v>
      </c>
      <c r="E2441" s="63" t="s">
        <v>12044</v>
      </c>
      <c r="F2441" s="63" t="str">
        <f t="shared" si="38"/>
        <v>Software Licenses</v>
      </c>
    </row>
    <row r="2442" spans="1:6" x14ac:dyDescent="0.3">
      <c r="A2442" t="s">
        <v>139</v>
      </c>
      <c r="B2442" t="s">
        <v>804</v>
      </c>
      <c r="C2442" t="s">
        <v>7499</v>
      </c>
      <c r="D2442" t="e">
        <f>VLOOKUP(B2442,#REF!,3,0)</f>
        <v>#REF!</v>
      </c>
      <c r="E2442" s="63" t="s">
        <v>12044</v>
      </c>
      <c r="F2442" s="63" t="str">
        <f t="shared" si="38"/>
        <v>Software Licenses</v>
      </c>
    </row>
    <row r="2443" spans="1:6" x14ac:dyDescent="0.3">
      <c r="A2443" t="s">
        <v>139</v>
      </c>
      <c r="B2443" t="s">
        <v>805</v>
      </c>
      <c r="C2443" t="s">
        <v>7500</v>
      </c>
      <c r="D2443" t="e">
        <f>VLOOKUP(B2443,#REF!,3,0)</f>
        <v>#REF!</v>
      </c>
      <c r="E2443" s="63" t="s">
        <v>12044</v>
      </c>
      <c r="F2443" s="63" t="str">
        <f t="shared" si="38"/>
        <v>Software Licenses</v>
      </c>
    </row>
    <row r="2444" spans="1:6" x14ac:dyDescent="0.3">
      <c r="A2444" t="s">
        <v>139</v>
      </c>
      <c r="B2444" t="s">
        <v>806</v>
      </c>
      <c r="C2444" t="s">
        <v>7501</v>
      </c>
      <c r="D2444" t="e">
        <f>VLOOKUP(B2444,#REF!,3,0)</f>
        <v>#REF!</v>
      </c>
      <c r="E2444" s="63" t="s">
        <v>12044</v>
      </c>
      <c r="F2444" s="63" t="str">
        <f t="shared" si="38"/>
        <v>Software Licenses</v>
      </c>
    </row>
    <row r="2445" spans="1:6" x14ac:dyDescent="0.3">
      <c r="A2445" t="s">
        <v>139</v>
      </c>
      <c r="B2445" t="s">
        <v>777</v>
      </c>
      <c r="C2445" t="s">
        <v>7502</v>
      </c>
      <c r="D2445" t="e">
        <f>VLOOKUP(B2445,#REF!,3,0)</f>
        <v>#REF!</v>
      </c>
      <c r="E2445" s="63" t="s">
        <v>12044</v>
      </c>
      <c r="F2445" s="63" t="str">
        <f t="shared" si="38"/>
        <v>Software Licenses</v>
      </c>
    </row>
    <row r="2446" spans="1:6" x14ac:dyDescent="0.3">
      <c r="A2446" t="s">
        <v>139</v>
      </c>
      <c r="B2446" t="s">
        <v>778</v>
      </c>
      <c r="C2446" t="s">
        <v>7503</v>
      </c>
      <c r="D2446" t="e">
        <f>VLOOKUP(B2446,#REF!,3,0)</f>
        <v>#REF!</v>
      </c>
      <c r="E2446" s="63" t="s">
        <v>12044</v>
      </c>
      <c r="F2446" s="63" t="str">
        <f t="shared" si="38"/>
        <v>Software Licenses</v>
      </c>
    </row>
    <row r="2447" spans="1:6" x14ac:dyDescent="0.3">
      <c r="A2447" t="s">
        <v>139</v>
      </c>
      <c r="B2447" t="s">
        <v>779</v>
      </c>
      <c r="C2447" t="s">
        <v>7504</v>
      </c>
      <c r="D2447" t="e">
        <f>VLOOKUP(B2447,#REF!,3,0)</f>
        <v>#REF!</v>
      </c>
      <c r="E2447" s="63" t="s">
        <v>12044</v>
      </c>
      <c r="F2447" s="63" t="str">
        <f t="shared" si="38"/>
        <v>Software Licenses</v>
      </c>
    </row>
    <row r="2448" spans="1:6" x14ac:dyDescent="0.3">
      <c r="A2448" t="s">
        <v>139</v>
      </c>
      <c r="B2448" t="s">
        <v>780</v>
      </c>
      <c r="C2448" t="s">
        <v>7505</v>
      </c>
      <c r="D2448" t="e">
        <f>VLOOKUP(B2448,#REF!,3,0)</f>
        <v>#REF!</v>
      </c>
      <c r="E2448" s="63" t="s">
        <v>12044</v>
      </c>
      <c r="F2448" s="63" t="str">
        <f t="shared" si="38"/>
        <v>Software Licenses</v>
      </c>
    </row>
    <row r="2449" spans="1:6" x14ac:dyDescent="0.3">
      <c r="A2449" t="s">
        <v>139</v>
      </c>
      <c r="B2449" t="s">
        <v>781</v>
      </c>
      <c r="C2449" t="s">
        <v>7506</v>
      </c>
      <c r="D2449" t="e">
        <f>VLOOKUP(B2449,#REF!,3,0)</f>
        <v>#REF!</v>
      </c>
      <c r="E2449" s="63" t="s">
        <v>12044</v>
      </c>
      <c r="F2449" s="63" t="str">
        <f t="shared" si="38"/>
        <v>Software Licenses</v>
      </c>
    </row>
    <row r="2450" spans="1:6" x14ac:dyDescent="0.3">
      <c r="A2450" t="s">
        <v>139</v>
      </c>
      <c r="B2450" t="s">
        <v>782</v>
      </c>
      <c r="C2450" t="s">
        <v>7507</v>
      </c>
      <c r="D2450" t="e">
        <f>VLOOKUP(B2450,#REF!,3,0)</f>
        <v>#REF!</v>
      </c>
      <c r="E2450" s="63" t="s">
        <v>12044</v>
      </c>
      <c r="F2450" s="63" t="str">
        <f t="shared" si="38"/>
        <v>Software Licenses</v>
      </c>
    </row>
    <row r="2451" spans="1:6" x14ac:dyDescent="0.3">
      <c r="A2451" t="s">
        <v>139</v>
      </c>
      <c r="B2451" t="s">
        <v>784</v>
      </c>
      <c r="C2451" t="s">
        <v>7508</v>
      </c>
      <c r="D2451" t="e">
        <f>VLOOKUP(B2451,#REF!,3,0)</f>
        <v>#REF!</v>
      </c>
      <c r="E2451" s="63" t="s">
        <v>12044</v>
      </c>
      <c r="F2451" s="63" t="str">
        <f t="shared" si="38"/>
        <v>Software Licenses</v>
      </c>
    </row>
    <row r="2452" spans="1:6" x14ac:dyDescent="0.3">
      <c r="A2452" t="s">
        <v>139</v>
      </c>
      <c r="B2452" t="s">
        <v>783</v>
      </c>
      <c r="C2452" t="s">
        <v>7509</v>
      </c>
      <c r="D2452" t="e">
        <f>VLOOKUP(B2452,#REF!,3,0)</f>
        <v>#REF!</v>
      </c>
      <c r="E2452" s="63" t="s">
        <v>12044</v>
      </c>
      <c r="F2452" s="63" t="str">
        <f t="shared" si="38"/>
        <v>Software Licenses</v>
      </c>
    </row>
    <row r="2453" spans="1:6" x14ac:dyDescent="0.3">
      <c r="A2453" t="s">
        <v>139</v>
      </c>
      <c r="B2453" t="s">
        <v>785</v>
      </c>
      <c r="C2453" t="s">
        <v>7510</v>
      </c>
      <c r="D2453" t="e">
        <f>VLOOKUP(B2453,#REF!,3,0)</f>
        <v>#REF!</v>
      </c>
      <c r="E2453" s="63" t="s">
        <v>12044</v>
      </c>
      <c r="F2453" s="63" t="str">
        <f t="shared" si="38"/>
        <v>Software Licenses</v>
      </c>
    </row>
    <row r="2454" spans="1:6" x14ac:dyDescent="0.3">
      <c r="A2454" t="s">
        <v>139</v>
      </c>
      <c r="B2454" t="s">
        <v>786</v>
      </c>
      <c r="C2454" t="s">
        <v>7511</v>
      </c>
      <c r="D2454" t="e">
        <f>VLOOKUP(B2454,#REF!,3,0)</f>
        <v>#REF!</v>
      </c>
      <c r="E2454" s="63" t="s">
        <v>12044</v>
      </c>
      <c r="F2454" s="63" t="str">
        <f t="shared" si="38"/>
        <v>Software Licenses</v>
      </c>
    </row>
    <row r="2455" spans="1:6" x14ac:dyDescent="0.3">
      <c r="A2455" t="s">
        <v>139</v>
      </c>
      <c r="B2455" t="s">
        <v>762</v>
      </c>
      <c r="C2455" t="s">
        <v>7512</v>
      </c>
      <c r="D2455" t="e">
        <f>VLOOKUP(B2455,#REF!,3,0)</f>
        <v>#REF!</v>
      </c>
      <c r="E2455" s="63" t="s">
        <v>12044</v>
      </c>
      <c r="F2455" s="63" t="str">
        <f t="shared" si="38"/>
        <v>Software Licenses</v>
      </c>
    </row>
    <row r="2456" spans="1:6" x14ac:dyDescent="0.3">
      <c r="A2456" t="s">
        <v>139</v>
      </c>
      <c r="B2456" t="s">
        <v>763</v>
      </c>
      <c r="C2456" t="s">
        <v>7513</v>
      </c>
      <c r="D2456" t="e">
        <f>VLOOKUP(B2456,#REF!,3,0)</f>
        <v>#REF!</v>
      </c>
      <c r="E2456" s="63" t="s">
        <v>12044</v>
      </c>
      <c r="F2456" s="63" t="str">
        <f t="shared" si="38"/>
        <v>Software Licenses</v>
      </c>
    </row>
    <row r="2457" spans="1:6" x14ac:dyDescent="0.3">
      <c r="A2457" t="s">
        <v>139</v>
      </c>
      <c r="B2457" t="s">
        <v>764</v>
      </c>
      <c r="C2457" t="s">
        <v>7514</v>
      </c>
      <c r="D2457" t="e">
        <f>VLOOKUP(B2457,#REF!,3,0)</f>
        <v>#REF!</v>
      </c>
      <c r="E2457" s="63" t="s">
        <v>12044</v>
      </c>
      <c r="F2457" s="63" t="str">
        <f t="shared" si="38"/>
        <v>Software Licenses</v>
      </c>
    </row>
    <row r="2458" spans="1:6" x14ac:dyDescent="0.3">
      <c r="A2458" t="s">
        <v>139</v>
      </c>
      <c r="B2458" t="s">
        <v>765</v>
      </c>
      <c r="C2458" t="s">
        <v>7515</v>
      </c>
      <c r="D2458" t="e">
        <f>VLOOKUP(B2458,#REF!,3,0)</f>
        <v>#REF!</v>
      </c>
      <c r="E2458" s="63" t="s">
        <v>12044</v>
      </c>
      <c r="F2458" s="63" t="str">
        <f t="shared" si="38"/>
        <v>Software Licenses</v>
      </c>
    </row>
    <row r="2459" spans="1:6" x14ac:dyDescent="0.3">
      <c r="A2459" t="s">
        <v>139</v>
      </c>
      <c r="B2459" t="s">
        <v>766</v>
      </c>
      <c r="C2459" t="s">
        <v>7516</v>
      </c>
      <c r="D2459" t="e">
        <f>VLOOKUP(B2459,#REF!,3,0)</f>
        <v>#REF!</v>
      </c>
      <c r="E2459" s="63" t="s">
        <v>12044</v>
      </c>
      <c r="F2459" s="63" t="str">
        <f t="shared" si="38"/>
        <v>Software Licenses</v>
      </c>
    </row>
    <row r="2460" spans="1:6" x14ac:dyDescent="0.3">
      <c r="A2460" t="s">
        <v>139</v>
      </c>
      <c r="B2460" t="s">
        <v>772</v>
      </c>
      <c r="C2460" t="s">
        <v>7517</v>
      </c>
      <c r="D2460" t="e">
        <f>VLOOKUP(B2460,#REF!,3,0)</f>
        <v>#REF!</v>
      </c>
      <c r="E2460" s="63" t="s">
        <v>12044</v>
      </c>
      <c r="F2460" s="63" t="str">
        <f t="shared" si="38"/>
        <v>Software Licenses</v>
      </c>
    </row>
    <row r="2461" spans="1:6" x14ac:dyDescent="0.3">
      <c r="A2461" t="s">
        <v>139</v>
      </c>
      <c r="B2461" t="s">
        <v>773</v>
      </c>
      <c r="C2461" t="s">
        <v>7518</v>
      </c>
      <c r="D2461" t="e">
        <f>VLOOKUP(B2461,#REF!,3,0)</f>
        <v>#REF!</v>
      </c>
      <c r="E2461" s="63" t="s">
        <v>12044</v>
      </c>
      <c r="F2461" s="63" t="str">
        <f t="shared" si="38"/>
        <v>Software Licenses</v>
      </c>
    </row>
    <row r="2462" spans="1:6" x14ac:dyDescent="0.3">
      <c r="A2462" t="s">
        <v>139</v>
      </c>
      <c r="B2462" t="s">
        <v>774</v>
      </c>
      <c r="C2462" t="s">
        <v>7519</v>
      </c>
      <c r="D2462" t="e">
        <f>VLOOKUP(B2462,#REF!,3,0)</f>
        <v>#REF!</v>
      </c>
      <c r="E2462" s="63" t="s">
        <v>12044</v>
      </c>
      <c r="F2462" s="63" t="str">
        <f t="shared" si="38"/>
        <v>Software Licenses</v>
      </c>
    </row>
    <row r="2463" spans="1:6" x14ac:dyDescent="0.3">
      <c r="A2463" t="s">
        <v>139</v>
      </c>
      <c r="B2463" t="s">
        <v>775</v>
      </c>
      <c r="C2463" t="s">
        <v>7520</v>
      </c>
      <c r="D2463" t="e">
        <f>VLOOKUP(B2463,#REF!,3,0)</f>
        <v>#REF!</v>
      </c>
      <c r="E2463" s="63" t="s">
        <v>12044</v>
      </c>
      <c r="F2463" s="63" t="str">
        <f t="shared" si="38"/>
        <v>Software Licenses</v>
      </c>
    </row>
    <row r="2464" spans="1:6" x14ac:dyDescent="0.3">
      <c r="A2464" t="s">
        <v>139</v>
      </c>
      <c r="B2464" t="s">
        <v>776</v>
      </c>
      <c r="C2464" t="s">
        <v>7521</v>
      </c>
      <c r="D2464" t="e">
        <f>VLOOKUP(B2464,#REF!,3,0)</f>
        <v>#REF!</v>
      </c>
      <c r="E2464" s="63" t="s">
        <v>12044</v>
      </c>
      <c r="F2464" s="63" t="str">
        <f t="shared" si="38"/>
        <v>Software Licenses</v>
      </c>
    </row>
    <row r="2465" spans="1:6" x14ac:dyDescent="0.3">
      <c r="A2465" t="s">
        <v>139</v>
      </c>
      <c r="B2465" t="s">
        <v>767</v>
      </c>
      <c r="C2465" t="s">
        <v>7522</v>
      </c>
      <c r="D2465" t="e">
        <f>VLOOKUP(B2465,#REF!,3,0)</f>
        <v>#REF!</v>
      </c>
      <c r="E2465" s="63" t="s">
        <v>12044</v>
      </c>
      <c r="F2465" s="63" t="str">
        <f t="shared" si="38"/>
        <v>Software Licenses</v>
      </c>
    </row>
    <row r="2466" spans="1:6" x14ac:dyDescent="0.3">
      <c r="A2466" t="s">
        <v>139</v>
      </c>
      <c r="B2466" t="s">
        <v>769</v>
      </c>
      <c r="C2466" t="s">
        <v>7523</v>
      </c>
      <c r="D2466" t="e">
        <f>VLOOKUP(B2466,#REF!,3,0)</f>
        <v>#REF!</v>
      </c>
      <c r="E2466" s="63" t="s">
        <v>12044</v>
      </c>
      <c r="F2466" s="63" t="str">
        <f t="shared" si="38"/>
        <v>Software Licenses</v>
      </c>
    </row>
    <row r="2467" spans="1:6" x14ac:dyDescent="0.3">
      <c r="A2467" t="s">
        <v>139</v>
      </c>
      <c r="B2467" t="s">
        <v>768</v>
      </c>
      <c r="C2467" t="s">
        <v>7524</v>
      </c>
      <c r="D2467" t="e">
        <f>VLOOKUP(B2467,#REF!,3,0)</f>
        <v>#REF!</v>
      </c>
      <c r="E2467" s="63" t="s">
        <v>12044</v>
      </c>
      <c r="F2467" s="63" t="str">
        <f t="shared" si="38"/>
        <v>Software Licenses</v>
      </c>
    </row>
    <row r="2468" spans="1:6" x14ac:dyDescent="0.3">
      <c r="A2468" t="s">
        <v>139</v>
      </c>
      <c r="B2468" t="s">
        <v>770</v>
      </c>
      <c r="C2468" t="s">
        <v>7525</v>
      </c>
      <c r="D2468" t="e">
        <f>VLOOKUP(B2468,#REF!,3,0)</f>
        <v>#REF!</v>
      </c>
      <c r="E2468" s="63" t="s">
        <v>12044</v>
      </c>
      <c r="F2468" s="63" t="str">
        <f t="shared" si="38"/>
        <v>Software Licenses</v>
      </c>
    </row>
    <row r="2469" spans="1:6" x14ac:dyDescent="0.3">
      <c r="A2469" t="s">
        <v>139</v>
      </c>
      <c r="B2469" t="s">
        <v>771</v>
      </c>
      <c r="C2469" t="s">
        <v>7526</v>
      </c>
      <c r="D2469" t="e">
        <f>VLOOKUP(B2469,#REF!,3,0)</f>
        <v>#REF!</v>
      </c>
      <c r="E2469" s="63" t="s">
        <v>12044</v>
      </c>
      <c r="F2469" s="63" t="str">
        <f t="shared" si="38"/>
        <v>Software Licenses</v>
      </c>
    </row>
    <row r="2470" spans="1:6" x14ac:dyDescent="0.3">
      <c r="A2470" t="s">
        <v>170</v>
      </c>
      <c r="B2470" t="s">
        <v>173</v>
      </c>
      <c r="C2470" t="s">
        <v>7527</v>
      </c>
      <c r="D2470" t="e">
        <f>VLOOKUP(B2470,#REF!,3,0)</f>
        <v>#REF!</v>
      </c>
      <c r="E2470" s="63" t="s">
        <v>12044</v>
      </c>
      <c r="F2470" s="63" t="str">
        <f t="shared" si="38"/>
        <v>Online Services</v>
      </c>
    </row>
    <row r="2471" spans="1:6" x14ac:dyDescent="0.3">
      <c r="A2471" t="s">
        <v>139</v>
      </c>
      <c r="B2471" t="s">
        <v>354</v>
      </c>
      <c r="C2471" t="s">
        <v>7812</v>
      </c>
      <c r="D2471" t="e">
        <f>VLOOKUP(B2471,#REF!,3,0)</f>
        <v>#REF!</v>
      </c>
      <c r="E2471" s="63" t="s">
        <v>12044</v>
      </c>
      <c r="F2471" s="63" t="str">
        <f t="shared" si="38"/>
        <v>Software Licenses</v>
      </c>
    </row>
    <row r="2472" spans="1:6" x14ac:dyDescent="0.3">
      <c r="A2472" t="s">
        <v>139</v>
      </c>
      <c r="B2472" t="s">
        <v>352</v>
      </c>
      <c r="C2472" t="s">
        <v>7813</v>
      </c>
      <c r="D2472" t="e">
        <f>VLOOKUP(B2472,#REF!,3,0)</f>
        <v>#REF!</v>
      </c>
      <c r="E2472" s="63" t="s">
        <v>12044</v>
      </c>
      <c r="F2472" s="63" t="str">
        <f t="shared" si="38"/>
        <v>Software Licenses</v>
      </c>
    </row>
    <row r="2473" spans="1:6" x14ac:dyDescent="0.3">
      <c r="A2473" t="s">
        <v>139</v>
      </c>
      <c r="B2473" t="s">
        <v>346</v>
      </c>
      <c r="C2473" t="s">
        <v>7814</v>
      </c>
      <c r="D2473" t="e">
        <f>VLOOKUP(B2473,#REF!,3,0)</f>
        <v>#REF!</v>
      </c>
      <c r="E2473" s="63" t="s">
        <v>12044</v>
      </c>
      <c r="F2473" s="63" t="str">
        <f t="shared" si="38"/>
        <v>Software Licenses</v>
      </c>
    </row>
    <row r="2474" spans="1:6" x14ac:dyDescent="0.3">
      <c r="A2474" t="s">
        <v>139</v>
      </c>
      <c r="B2474" t="s">
        <v>348</v>
      </c>
      <c r="C2474" t="s">
        <v>7815</v>
      </c>
      <c r="D2474" t="e">
        <f>VLOOKUP(B2474,#REF!,3,0)</f>
        <v>#REF!</v>
      </c>
      <c r="E2474" s="63" t="s">
        <v>12044</v>
      </c>
      <c r="F2474" s="63" t="str">
        <f t="shared" si="38"/>
        <v>Software Licenses</v>
      </c>
    </row>
    <row r="2475" spans="1:6" x14ac:dyDescent="0.3">
      <c r="A2475" t="s">
        <v>139</v>
      </c>
      <c r="B2475" t="s">
        <v>350</v>
      </c>
      <c r="C2475" t="s">
        <v>7816</v>
      </c>
      <c r="D2475" t="e">
        <f>VLOOKUP(B2475,#REF!,3,0)</f>
        <v>#REF!</v>
      </c>
      <c r="E2475" s="63" t="s">
        <v>12044</v>
      </c>
      <c r="F2475" s="63" t="str">
        <f t="shared" si="38"/>
        <v>Software Licenses</v>
      </c>
    </row>
    <row r="2476" spans="1:6" x14ac:dyDescent="0.3">
      <c r="A2476" t="s">
        <v>139</v>
      </c>
      <c r="B2476" t="s">
        <v>355</v>
      </c>
      <c r="C2476" t="s">
        <v>7817</v>
      </c>
      <c r="D2476" t="e">
        <f>VLOOKUP(B2476,#REF!,3,0)</f>
        <v>#REF!</v>
      </c>
      <c r="E2476" s="63" t="s">
        <v>12044</v>
      </c>
      <c r="F2476" s="63" t="str">
        <f t="shared" si="38"/>
        <v>Software Licenses</v>
      </c>
    </row>
    <row r="2477" spans="1:6" x14ac:dyDescent="0.3">
      <c r="A2477" t="s">
        <v>139</v>
      </c>
      <c r="B2477" t="s">
        <v>353</v>
      </c>
      <c r="C2477" t="s">
        <v>7818</v>
      </c>
      <c r="D2477" t="e">
        <f>VLOOKUP(B2477,#REF!,3,0)</f>
        <v>#REF!</v>
      </c>
      <c r="E2477" s="63" t="s">
        <v>12044</v>
      </c>
      <c r="F2477" s="63" t="str">
        <f t="shared" si="38"/>
        <v>Software Licenses</v>
      </c>
    </row>
    <row r="2478" spans="1:6" x14ac:dyDescent="0.3">
      <c r="A2478" t="s">
        <v>139</v>
      </c>
      <c r="B2478" t="s">
        <v>347</v>
      </c>
      <c r="C2478" t="s">
        <v>7819</v>
      </c>
      <c r="D2478" t="e">
        <f>VLOOKUP(B2478,#REF!,3,0)</f>
        <v>#REF!</v>
      </c>
      <c r="E2478" s="63" t="s">
        <v>12044</v>
      </c>
      <c r="F2478" s="63" t="str">
        <f t="shared" si="38"/>
        <v>Software Licenses</v>
      </c>
    </row>
    <row r="2479" spans="1:6" x14ac:dyDescent="0.3">
      <c r="A2479" t="s">
        <v>139</v>
      </c>
      <c r="B2479" t="s">
        <v>349</v>
      </c>
      <c r="C2479" t="s">
        <v>7820</v>
      </c>
      <c r="D2479" t="e">
        <f>VLOOKUP(B2479,#REF!,3,0)</f>
        <v>#REF!</v>
      </c>
      <c r="E2479" s="63" t="s">
        <v>12044</v>
      </c>
      <c r="F2479" s="63" t="str">
        <f t="shared" si="38"/>
        <v>Software Licenses</v>
      </c>
    </row>
    <row r="2480" spans="1:6" x14ac:dyDescent="0.3">
      <c r="A2480" t="s">
        <v>139</v>
      </c>
      <c r="B2480" t="s">
        <v>351</v>
      </c>
      <c r="C2480" t="s">
        <v>7821</v>
      </c>
      <c r="D2480" t="e">
        <f>VLOOKUP(B2480,#REF!,3,0)</f>
        <v>#REF!</v>
      </c>
      <c r="E2480" s="63" t="s">
        <v>12044</v>
      </c>
      <c r="F2480" s="63" t="str">
        <f t="shared" ref="F2480:F2543" si="39">A2480</f>
        <v>Software Licenses</v>
      </c>
    </row>
    <row r="2481" spans="1:6" x14ac:dyDescent="0.3">
      <c r="A2481" t="s">
        <v>139</v>
      </c>
      <c r="B2481" t="s">
        <v>356</v>
      </c>
      <c r="C2481" t="s">
        <v>7822</v>
      </c>
      <c r="D2481" t="e">
        <f>VLOOKUP(B2481,#REF!,3,0)</f>
        <v>#REF!</v>
      </c>
      <c r="E2481" s="63" t="s">
        <v>12044</v>
      </c>
      <c r="F2481" s="63" t="str">
        <f t="shared" si="39"/>
        <v>Software Licenses</v>
      </c>
    </row>
    <row r="2482" spans="1:6" x14ac:dyDescent="0.3">
      <c r="A2482" t="s">
        <v>139</v>
      </c>
      <c r="B2482" t="s">
        <v>362</v>
      </c>
      <c r="C2482" t="s">
        <v>7823</v>
      </c>
      <c r="D2482" t="e">
        <f>VLOOKUP(B2482,#REF!,3,0)</f>
        <v>#REF!</v>
      </c>
      <c r="E2482" s="63" t="s">
        <v>12044</v>
      </c>
      <c r="F2482" s="63" t="str">
        <f t="shared" si="39"/>
        <v>Software Licenses</v>
      </c>
    </row>
    <row r="2483" spans="1:6" x14ac:dyDescent="0.3">
      <c r="A2483" t="s">
        <v>139</v>
      </c>
      <c r="B2483" t="s">
        <v>364</v>
      </c>
      <c r="C2483" t="s">
        <v>7824</v>
      </c>
      <c r="D2483" t="e">
        <f>VLOOKUP(B2483,#REF!,3,0)</f>
        <v>#REF!</v>
      </c>
      <c r="E2483" s="63" t="s">
        <v>12044</v>
      </c>
      <c r="F2483" s="63" t="str">
        <f t="shared" si="39"/>
        <v>Software Licenses</v>
      </c>
    </row>
    <row r="2484" spans="1:6" x14ac:dyDescent="0.3">
      <c r="A2484" t="s">
        <v>139</v>
      </c>
      <c r="B2484" t="s">
        <v>360</v>
      </c>
      <c r="C2484" t="s">
        <v>7825</v>
      </c>
      <c r="D2484" t="e">
        <f>VLOOKUP(B2484,#REF!,3,0)</f>
        <v>#REF!</v>
      </c>
      <c r="E2484" s="63" t="s">
        <v>12044</v>
      </c>
      <c r="F2484" s="63" t="str">
        <f t="shared" si="39"/>
        <v>Software Licenses</v>
      </c>
    </row>
    <row r="2485" spans="1:6" x14ac:dyDescent="0.3">
      <c r="A2485" t="s">
        <v>139</v>
      </c>
      <c r="B2485" t="s">
        <v>358</v>
      </c>
      <c r="C2485" t="s">
        <v>7826</v>
      </c>
      <c r="D2485" t="e">
        <f>VLOOKUP(B2485,#REF!,3,0)</f>
        <v>#REF!</v>
      </c>
      <c r="E2485" s="63" t="s">
        <v>12044</v>
      </c>
      <c r="F2485" s="63" t="str">
        <f t="shared" si="39"/>
        <v>Software Licenses</v>
      </c>
    </row>
    <row r="2486" spans="1:6" x14ac:dyDescent="0.3">
      <c r="A2486" t="s">
        <v>139</v>
      </c>
      <c r="B2486" t="s">
        <v>357</v>
      </c>
      <c r="C2486" t="s">
        <v>7827</v>
      </c>
      <c r="D2486" t="e">
        <f>VLOOKUP(B2486,#REF!,3,0)</f>
        <v>#REF!</v>
      </c>
      <c r="E2486" s="63" t="s">
        <v>12044</v>
      </c>
      <c r="F2486" s="63" t="str">
        <f t="shared" si="39"/>
        <v>Software Licenses</v>
      </c>
    </row>
    <row r="2487" spans="1:6" x14ac:dyDescent="0.3">
      <c r="A2487" t="s">
        <v>139</v>
      </c>
      <c r="B2487" t="s">
        <v>363</v>
      </c>
      <c r="C2487" t="s">
        <v>7828</v>
      </c>
      <c r="D2487" t="e">
        <f>VLOOKUP(B2487,#REF!,3,0)</f>
        <v>#REF!</v>
      </c>
      <c r="E2487" s="63" t="s">
        <v>12044</v>
      </c>
      <c r="F2487" s="63" t="str">
        <f t="shared" si="39"/>
        <v>Software Licenses</v>
      </c>
    </row>
    <row r="2488" spans="1:6" x14ac:dyDescent="0.3">
      <c r="A2488" t="s">
        <v>139</v>
      </c>
      <c r="B2488" t="s">
        <v>365</v>
      </c>
      <c r="C2488" t="s">
        <v>7829</v>
      </c>
      <c r="D2488" t="e">
        <f>VLOOKUP(B2488,#REF!,3,0)</f>
        <v>#REF!</v>
      </c>
      <c r="E2488" s="63" t="s">
        <v>12044</v>
      </c>
      <c r="F2488" s="63" t="str">
        <f t="shared" si="39"/>
        <v>Software Licenses</v>
      </c>
    </row>
    <row r="2489" spans="1:6" x14ac:dyDescent="0.3">
      <c r="A2489" t="s">
        <v>139</v>
      </c>
      <c r="B2489" t="s">
        <v>361</v>
      </c>
      <c r="C2489" t="s">
        <v>7830</v>
      </c>
      <c r="D2489" t="e">
        <f>VLOOKUP(B2489,#REF!,3,0)</f>
        <v>#REF!</v>
      </c>
      <c r="E2489" s="63" t="s">
        <v>12044</v>
      </c>
      <c r="F2489" s="63" t="str">
        <f t="shared" si="39"/>
        <v>Software Licenses</v>
      </c>
    </row>
    <row r="2490" spans="1:6" x14ac:dyDescent="0.3">
      <c r="A2490" t="s">
        <v>139</v>
      </c>
      <c r="B2490" t="s">
        <v>359</v>
      </c>
      <c r="C2490" t="s">
        <v>7831</v>
      </c>
      <c r="D2490" t="e">
        <f>VLOOKUP(B2490,#REF!,3,0)</f>
        <v>#REF!</v>
      </c>
      <c r="E2490" s="63" t="s">
        <v>12044</v>
      </c>
      <c r="F2490" s="63" t="str">
        <f t="shared" si="39"/>
        <v>Software Licenses</v>
      </c>
    </row>
    <row r="2491" spans="1:6" x14ac:dyDescent="0.3">
      <c r="A2491" t="s">
        <v>139</v>
      </c>
      <c r="B2491" t="s">
        <v>334</v>
      </c>
      <c r="C2491" t="s">
        <v>7832</v>
      </c>
      <c r="D2491" t="e">
        <f>VLOOKUP(B2491,#REF!,3,0)</f>
        <v>#REF!</v>
      </c>
      <c r="E2491" s="63" t="s">
        <v>12044</v>
      </c>
      <c r="F2491" s="63" t="str">
        <f t="shared" si="39"/>
        <v>Software Licenses</v>
      </c>
    </row>
    <row r="2492" spans="1:6" x14ac:dyDescent="0.3">
      <c r="A2492" t="s">
        <v>139</v>
      </c>
      <c r="B2492" t="s">
        <v>330</v>
      </c>
      <c r="C2492" t="s">
        <v>7833</v>
      </c>
      <c r="D2492" t="e">
        <f>VLOOKUP(B2492,#REF!,3,0)</f>
        <v>#REF!</v>
      </c>
      <c r="E2492" s="63" t="s">
        <v>12044</v>
      </c>
      <c r="F2492" s="63" t="str">
        <f t="shared" si="39"/>
        <v>Software Licenses</v>
      </c>
    </row>
    <row r="2493" spans="1:6" x14ac:dyDescent="0.3">
      <c r="A2493" t="s">
        <v>139</v>
      </c>
      <c r="B2493" t="s">
        <v>318</v>
      </c>
      <c r="C2493" t="s">
        <v>7834</v>
      </c>
      <c r="D2493" t="e">
        <f>VLOOKUP(B2493,#REF!,3,0)</f>
        <v>#REF!</v>
      </c>
      <c r="E2493" s="63" t="s">
        <v>12044</v>
      </c>
      <c r="F2493" s="63" t="str">
        <f t="shared" si="39"/>
        <v>Software Licenses</v>
      </c>
    </row>
    <row r="2494" spans="1:6" x14ac:dyDescent="0.3">
      <c r="A2494" t="s">
        <v>139</v>
      </c>
      <c r="B2494" t="s">
        <v>322</v>
      </c>
      <c r="C2494" t="s">
        <v>7835</v>
      </c>
      <c r="D2494" t="e">
        <f>VLOOKUP(B2494,#REF!,3,0)</f>
        <v>#REF!</v>
      </c>
      <c r="E2494" s="63" t="s">
        <v>12044</v>
      </c>
      <c r="F2494" s="63" t="str">
        <f t="shared" si="39"/>
        <v>Software Licenses</v>
      </c>
    </row>
    <row r="2495" spans="1:6" x14ac:dyDescent="0.3">
      <c r="A2495" t="s">
        <v>139</v>
      </c>
      <c r="B2495" t="s">
        <v>326</v>
      </c>
      <c r="C2495" t="s">
        <v>7836</v>
      </c>
      <c r="D2495" t="e">
        <f>VLOOKUP(B2495,#REF!,3,0)</f>
        <v>#REF!</v>
      </c>
      <c r="E2495" s="63" t="s">
        <v>12044</v>
      </c>
      <c r="F2495" s="63" t="str">
        <f t="shared" si="39"/>
        <v>Software Licenses</v>
      </c>
    </row>
    <row r="2496" spans="1:6" x14ac:dyDescent="0.3">
      <c r="A2496" t="s">
        <v>139</v>
      </c>
      <c r="B2496" t="s">
        <v>338</v>
      </c>
      <c r="C2496" t="s">
        <v>7837</v>
      </c>
      <c r="D2496" t="e">
        <f>VLOOKUP(B2496,#REF!,3,0)</f>
        <v>#REF!</v>
      </c>
      <c r="E2496" s="63" t="s">
        <v>12044</v>
      </c>
      <c r="F2496" s="63" t="str">
        <f t="shared" si="39"/>
        <v>Software Licenses</v>
      </c>
    </row>
    <row r="2497" spans="1:6" x14ac:dyDescent="0.3">
      <c r="A2497" t="s">
        <v>139</v>
      </c>
      <c r="B2497" t="s">
        <v>335</v>
      </c>
      <c r="C2497" t="s">
        <v>7838</v>
      </c>
      <c r="D2497" t="e">
        <f>VLOOKUP(B2497,#REF!,3,0)</f>
        <v>#REF!</v>
      </c>
      <c r="E2497" s="63" t="s">
        <v>12044</v>
      </c>
      <c r="F2497" s="63" t="str">
        <f t="shared" si="39"/>
        <v>Software Licenses</v>
      </c>
    </row>
    <row r="2498" spans="1:6" x14ac:dyDescent="0.3">
      <c r="A2498" t="s">
        <v>139</v>
      </c>
      <c r="B2498" t="s">
        <v>331</v>
      </c>
      <c r="C2498" t="s">
        <v>7839</v>
      </c>
      <c r="D2498" t="e">
        <f>VLOOKUP(B2498,#REF!,3,0)</f>
        <v>#REF!</v>
      </c>
      <c r="E2498" s="63" t="s">
        <v>12044</v>
      </c>
      <c r="F2498" s="63" t="str">
        <f t="shared" si="39"/>
        <v>Software Licenses</v>
      </c>
    </row>
    <row r="2499" spans="1:6" x14ac:dyDescent="0.3">
      <c r="A2499" t="s">
        <v>139</v>
      </c>
      <c r="B2499" t="s">
        <v>319</v>
      </c>
      <c r="C2499" t="s">
        <v>7840</v>
      </c>
      <c r="D2499" t="e">
        <f>VLOOKUP(B2499,#REF!,3,0)</f>
        <v>#REF!</v>
      </c>
      <c r="E2499" s="63" t="s">
        <v>12044</v>
      </c>
      <c r="F2499" s="63" t="str">
        <f t="shared" si="39"/>
        <v>Software Licenses</v>
      </c>
    </row>
    <row r="2500" spans="1:6" x14ac:dyDescent="0.3">
      <c r="A2500" t="s">
        <v>139</v>
      </c>
      <c r="B2500" t="s">
        <v>323</v>
      </c>
      <c r="C2500" t="s">
        <v>7841</v>
      </c>
      <c r="D2500" t="e">
        <f>VLOOKUP(B2500,#REF!,3,0)</f>
        <v>#REF!</v>
      </c>
      <c r="E2500" s="63" t="s">
        <v>12044</v>
      </c>
      <c r="F2500" s="63" t="str">
        <f t="shared" si="39"/>
        <v>Software Licenses</v>
      </c>
    </row>
    <row r="2501" spans="1:6" x14ac:dyDescent="0.3">
      <c r="A2501" t="s">
        <v>139</v>
      </c>
      <c r="B2501" t="s">
        <v>327</v>
      </c>
      <c r="C2501" t="s">
        <v>7842</v>
      </c>
      <c r="D2501" t="e">
        <f>VLOOKUP(B2501,#REF!,3,0)</f>
        <v>#REF!</v>
      </c>
      <c r="E2501" s="63" t="s">
        <v>12044</v>
      </c>
      <c r="F2501" s="63" t="str">
        <f t="shared" si="39"/>
        <v>Software Licenses</v>
      </c>
    </row>
    <row r="2502" spans="1:6" x14ac:dyDescent="0.3">
      <c r="A2502" t="s">
        <v>139</v>
      </c>
      <c r="B2502" t="s">
        <v>339</v>
      </c>
      <c r="C2502" t="s">
        <v>7843</v>
      </c>
      <c r="D2502" t="e">
        <f>VLOOKUP(B2502,#REF!,3,0)</f>
        <v>#REF!</v>
      </c>
      <c r="E2502" s="63" t="s">
        <v>12044</v>
      </c>
      <c r="F2502" s="63" t="str">
        <f t="shared" si="39"/>
        <v>Software Licenses</v>
      </c>
    </row>
    <row r="2503" spans="1:6" x14ac:dyDescent="0.3">
      <c r="A2503" t="s">
        <v>139</v>
      </c>
      <c r="B2503" t="s">
        <v>342</v>
      </c>
      <c r="C2503" t="s">
        <v>7844</v>
      </c>
      <c r="D2503" t="e">
        <f>VLOOKUP(B2503,#REF!,3,0)</f>
        <v>#REF!</v>
      </c>
      <c r="E2503" s="63" t="s">
        <v>12044</v>
      </c>
      <c r="F2503" s="63" t="str">
        <f t="shared" si="39"/>
        <v>Software Licenses</v>
      </c>
    </row>
    <row r="2504" spans="1:6" x14ac:dyDescent="0.3">
      <c r="A2504" t="s">
        <v>139</v>
      </c>
      <c r="B2504" t="s">
        <v>343</v>
      </c>
      <c r="C2504" t="s">
        <v>7845</v>
      </c>
      <c r="D2504" t="e">
        <f>VLOOKUP(B2504,#REF!,3,0)</f>
        <v>#REF!</v>
      </c>
      <c r="E2504" s="63" t="s">
        <v>12044</v>
      </c>
      <c r="F2504" s="63" t="str">
        <f t="shared" si="39"/>
        <v>Software Licenses</v>
      </c>
    </row>
    <row r="2505" spans="1:6" x14ac:dyDescent="0.3">
      <c r="A2505" t="s">
        <v>139</v>
      </c>
      <c r="B2505" t="s">
        <v>320</v>
      </c>
      <c r="C2505" t="s">
        <v>7846</v>
      </c>
      <c r="D2505" t="e">
        <f>VLOOKUP(B2505,#REF!,3,0)</f>
        <v>#REF!</v>
      </c>
      <c r="E2505" s="63" t="s">
        <v>12044</v>
      </c>
      <c r="F2505" s="63" t="str">
        <f t="shared" si="39"/>
        <v>Software Licenses</v>
      </c>
    </row>
    <row r="2506" spans="1:6" x14ac:dyDescent="0.3">
      <c r="A2506" t="s">
        <v>139</v>
      </c>
      <c r="B2506" t="s">
        <v>321</v>
      </c>
      <c r="C2506" t="s">
        <v>7847</v>
      </c>
      <c r="D2506" t="e">
        <f>VLOOKUP(B2506,#REF!,3,0)</f>
        <v>#REF!</v>
      </c>
      <c r="E2506" s="63" t="s">
        <v>12044</v>
      </c>
      <c r="F2506" s="63" t="str">
        <f t="shared" si="39"/>
        <v>Software Licenses</v>
      </c>
    </row>
    <row r="2507" spans="1:6" x14ac:dyDescent="0.3">
      <c r="A2507" t="s">
        <v>139</v>
      </c>
      <c r="B2507" t="s">
        <v>340</v>
      </c>
      <c r="C2507" t="s">
        <v>7848</v>
      </c>
      <c r="D2507" t="e">
        <f>VLOOKUP(B2507,#REF!,3,0)</f>
        <v>#REF!</v>
      </c>
      <c r="E2507" s="63" t="s">
        <v>12044</v>
      </c>
      <c r="F2507" s="63" t="str">
        <f t="shared" si="39"/>
        <v>Software Licenses</v>
      </c>
    </row>
    <row r="2508" spans="1:6" x14ac:dyDescent="0.3">
      <c r="A2508" t="s">
        <v>139</v>
      </c>
      <c r="B2508" t="s">
        <v>341</v>
      </c>
      <c r="C2508" t="s">
        <v>7849</v>
      </c>
      <c r="D2508" t="e">
        <f>VLOOKUP(B2508,#REF!,3,0)</f>
        <v>#REF!</v>
      </c>
      <c r="E2508" s="63" t="s">
        <v>12044</v>
      </c>
      <c r="F2508" s="63" t="str">
        <f t="shared" si="39"/>
        <v>Software Licenses</v>
      </c>
    </row>
    <row r="2509" spans="1:6" x14ac:dyDescent="0.3">
      <c r="A2509" t="s">
        <v>139</v>
      </c>
      <c r="B2509" t="s">
        <v>324</v>
      </c>
      <c r="C2509" t="s">
        <v>7850</v>
      </c>
      <c r="D2509" t="e">
        <f>VLOOKUP(B2509,#REF!,3,0)</f>
        <v>#REF!</v>
      </c>
      <c r="E2509" s="63" t="s">
        <v>12044</v>
      </c>
      <c r="F2509" s="63" t="str">
        <f t="shared" si="39"/>
        <v>Software Licenses</v>
      </c>
    </row>
    <row r="2510" spans="1:6" x14ac:dyDescent="0.3">
      <c r="A2510" t="s">
        <v>139</v>
      </c>
      <c r="B2510" t="s">
        <v>325</v>
      </c>
      <c r="C2510" t="s">
        <v>7851</v>
      </c>
      <c r="D2510" t="e">
        <f>VLOOKUP(B2510,#REF!,3,0)</f>
        <v>#REF!</v>
      </c>
      <c r="E2510" s="63" t="s">
        <v>12044</v>
      </c>
      <c r="F2510" s="63" t="str">
        <f t="shared" si="39"/>
        <v>Software Licenses</v>
      </c>
    </row>
    <row r="2511" spans="1:6" x14ac:dyDescent="0.3">
      <c r="A2511" t="s">
        <v>139</v>
      </c>
      <c r="B2511" t="s">
        <v>328</v>
      </c>
      <c r="C2511" t="s">
        <v>7852</v>
      </c>
      <c r="D2511" t="e">
        <f>VLOOKUP(B2511,#REF!,3,0)</f>
        <v>#REF!</v>
      </c>
      <c r="E2511" s="63" t="s">
        <v>12044</v>
      </c>
      <c r="F2511" s="63" t="str">
        <f t="shared" si="39"/>
        <v>Software Licenses</v>
      </c>
    </row>
    <row r="2512" spans="1:6" x14ac:dyDescent="0.3">
      <c r="A2512" t="s">
        <v>139</v>
      </c>
      <c r="B2512" t="s">
        <v>329</v>
      </c>
      <c r="C2512" t="s">
        <v>7853</v>
      </c>
      <c r="D2512" t="e">
        <f>VLOOKUP(B2512,#REF!,3,0)</f>
        <v>#REF!</v>
      </c>
      <c r="E2512" s="63" t="s">
        <v>12044</v>
      </c>
      <c r="F2512" s="63" t="str">
        <f t="shared" si="39"/>
        <v>Software Licenses</v>
      </c>
    </row>
    <row r="2513" spans="1:6" x14ac:dyDescent="0.3">
      <c r="A2513" t="s">
        <v>139</v>
      </c>
      <c r="B2513" t="s">
        <v>332</v>
      </c>
      <c r="C2513" t="s">
        <v>7854</v>
      </c>
      <c r="D2513" t="e">
        <f>VLOOKUP(B2513,#REF!,3,0)</f>
        <v>#REF!</v>
      </c>
      <c r="E2513" s="63" t="s">
        <v>12044</v>
      </c>
      <c r="F2513" s="63" t="str">
        <f t="shared" si="39"/>
        <v>Software Licenses</v>
      </c>
    </row>
    <row r="2514" spans="1:6" x14ac:dyDescent="0.3">
      <c r="A2514" t="s">
        <v>139</v>
      </c>
      <c r="B2514" t="s">
        <v>333</v>
      </c>
      <c r="C2514" t="s">
        <v>7855</v>
      </c>
      <c r="D2514" t="e">
        <f>VLOOKUP(B2514,#REF!,3,0)</f>
        <v>#REF!</v>
      </c>
      <c r="E2514" s="63" t="s">
        <v>12044</v>
      </c>
      <c r="F2514" s="63" t="str">
        <f t="shared" si="39"/>
        <v>Software Licenses</v>
      </c>
    </row>
    <row r="2515" spans="1:6" x14ac:dyDescent="0.3">
      <c r="A2515" t="s">
        <v>139</v>
      </c>
      <c r="B2515" t="s">
        <v>336</v>
      </c>
      <c r="C2515" t="s">
        <v>7856</v>
      </c>
      <c r="D2515" t="e">
        <f>VLOOKUP(B2515,#REF!,3,0)</f>
        <v>#REF!</v>
      </c>
      <c r="E2515" s="63" t="s">
        <v>12044</v>
      </c>
      <c r="F2515" s="63" t="str">
        <f t="shared" si="39"/>
        <v>Software Licenses</v>
      </c>
    </row>
    <row r="2516" spans="1:6" x14ac:dyDescent="0.3">
      <c r="A2516" t="s">
        <v>139</v>
      </c>
      <c r="B2516" t="s">
        <v>337</v>
      </c>
      <c r="C2516" t="s">
        <v>7857</v>
      </c>
      <c r="D2516" t="e">
        <f>VLOOKUP(B2516,#REF!,3,0)</f>
        <v>#REF!</v>
      </c>
      <c r="E2516" s="63" t="s">
        <v>12044</v>
      </c>
      <c r="F2516" s="63" t="str">
        <f t="shared" si="39"/>
        <v>Software Licenses</v>
      </c>
    </row>
    <row r="2517" spans="1:6" x14ac:dyDescent="0.3">
      <c r="A2517" t="s">
        <v>139</v>
      </c>
      <c r="B2517" t="s">
        <v>344</v>
      </c>
      <c r="C2517" t="s">
        <v>7858</v>
      </c>
      <c r="D2517" t="e">
        <f>VLOOKUP(B2517,#REF!,3,0)</f>
        <v>#REF!</v>
      </c>
      <c r="E2517" s="63" t="s">
        <v>12044</v>
      </c>
      <c r="F2517" s="63" t="str">
        <f t="shared" si="39"/>
        <v>Software Licenses</v>
      </c>
    </row>
    <row r="2518" spans="1:6" x14ac:dyDescent="0.3">
      <c r="A2518" t="s">
        <v>139</v>
      </c>
      <c r="B2518" t="s">
        <v>345</v>
      </c>
      <c r="C2518" t="s">
        <v>7859</v>
      </c>
      <c r="D2518" t="e">
        <f>VLOOKUP(B2518,#REF!,3,0)</f>
        <v>#REF!</v>
      </c>
      <c r="E2518" s="63" t="s">
        <v>12044</v>
      </c>
      <c r="F2518" s="63" t="str">
        <f t="shared" si="39"/>
        <v>Software Licenses</v>
      </c>
    </row>
    <row r="2519" spans="1:6" x14ac:dyDescent="0.3">
      <c r="A2519" t="s">
        <v>178</v>
      </c>
      <c r="B2519" t="s">
        <v>831</v>
      </c>
      <c r="C2519" t="s">
        <v>7860</v>
      </c>
      <c r="D2519" t="e">
        <f>VLOOKUP(B2519,#REF!,3,0)</f>
        <v>#REF!</v>
      </c>
      <c r="E2519" s="63" t="s">
        <v>12044</v>
      </c>
      <c r="F2519" s="63" t="str">
        <f t="shared" si="39"/>
        <v>Software Subscription Licenses</v>
      </c>
    </row>
    <row r="2520" spans="1:6" x14ac:dyDescent="0.3">
      <c r="A2520" t="s">
        <v>178</v>
      </c>
      <c r="B2520" t="s">
        <v>649</v>
      </c>
      <c r="C2520" t="s">
        <v>7861</v>
      </c>
      <c r="D2520" t="e">
        <f>VLOOKUP(B2520,#REF!,3,0)</f>
        <v>#REF!</v>
      </c>
      <c r="E2520" s="63" t="s">
        <v>12044</v>
      </c>
      <c r="F2520" s="63" t="str">
        <f t="shared" si="39"/>
        <v>Software Subscription Licenses</v>
      </c>
    </row>
    <row r="2521" spans="1:6" x14ac:dyDescent="0.3">
      <c r="A2521" t="s">
        <v>178</v>
      </c>
      <c r="B2521" t="s">
        <v>368</v>
      </c>
      <c r="C2521" t="s">
        <v>7862</v>
      </c>
      <c r="D2521" t="e">
        <f>VLOOKUP(B2521,#REF!,3,0)</f>
        <v>#REF!</v>
      </c>
      <c r="E2521" s="63" t="s">
        <v>12044</v>
      </c>
      <c r="F2521" s="63" t="str">
        <f t="shared" si="39"/>
        <v>Software Subscription Licenses</v>
      </c>
    </row>
    <row r="2522" spans="1:6" x14ac:dyDescent="0.3">
      <c r="A2522" t="s">
        <v>139</v>
      </c>
      <c r="B2522" t="s">
        <v>918</v>
      </c>
      <c r="C2522" t="s">
        <v>7863</v>
      </c>
      <c r="D2522" t="e">
        <f>VLOOKUP(B2522,#REF!,3,0)</f>
        <v>#REF!</v>
      </c>
      <c r="E2522" s="63" t="s">
        <v>12044</v>
      </c>
      <c r="F2522" s="63" t="str">
        <f t="shared" si="39"/>
        <v>Software Licenses</v>
      </c>
    </row>
    <row r="2523" spans="1:6" x14ac:dyDescent="0.3">
      <c r="A2523" t="s">
        <v>139</v>
      </c>
      <c r="B2523" t="s">
        <v>921</v>
      </c>
      <c r="C2523" t="s">
        <v>7864</v>
      </c>
      <c r="D2523" t="e">
        <f>VLOOKUP(B2523,#REF!,3,0)</f>
        <v>#REF!</v>
      </c>
      <c r="E2523" s="63" t="s">
        <v>12044</v>
      </c>
      <c r="F2523" s="63" t="str">
        <f t="shared" si="39"/>
        <v>Software Licenses</v>
      </c>
    </row>
    <row r="2524" spans="1:6" x14ac:dyDescent="0.3">
      <c r="A2524" t="s">
        <v>139</v>
      </c>
      <c r="B2524" t="s">
        <v>938</v>
      </c>
      <c r="C2524" t="s">
        <v>7865</v>
      </c>
      <c r="D2524" t="e">
        <f>VLOOKUP(B2524,#REF!,3,0)</f>
        <v>#REF!</v>
      </c>
      <c r="E2524" s="63" t="s">
        <v>12044</v>
      </c>
      <c r="F2524" s="63" t="str">
        <f t="shared" si="39"/>
        <v>Software Licenses</v>
      </c>
    </row>
    <row r="2525" spans="1:6" x14ac:dyDescent="0.3">
      <c r="A2525" t="s">
        <v>139</v>
      </c>
      <c r="B2525" t="s">
        <v>941</v>
      </c>
      <c r="C2525" t="s">
        <v>7866</v>
      </c>
      <c r="D2525" t="e">
        <f>VLOOKUP(B2525,#REF!,3,0)</f>
        <v>#REF!</v>
      </c>
      <c r="E2525" s="63" t="s">
        <v>12044</v>
      </c>
      <c r="F2525" s="63" t="str">
        <f t="shared" si="39"/>
        <v>Software Licenses</v>
      </c>
    </row>
    <row r="2526" spans="1:6" x14ac:dyDescent="0.3">
      <c r="A2526" t="s">
        <v>139</v>
      </c>
      <c r="B2526" t="s">
        <v>922</v>
      </c>
      <c r="C2526" t="s">
        <v>7867</v>
      </c>
      <c r="D2526" t="e">
        <f>VLOOKUP(B2526,#REF!,3,0)</f>
        <v>#REF!</v>
      </c>
      <c r="E2526" s="63" t="s">
        <v>12044</v>
      </c>
      <c r="F2526" s="63" t="str">
        <f t="shared" si="39"/>
        <v>Software Licenses</v>
      </c>
    </row>
    <row r="2527" spans="1:6" x14ac:dyDescent="0.3">
      <c r="A2527" t="s">
        <v>139</v>
      </c>
      <c r="B2527" t="s">
        <v>925</v>
      </c>
      <c r="C2527" t="s">
        <v>7868</v>
      </c>
      <c r="D2527" t="e">
        <f>VLOOKUP(B2527,#REF!,3,0)</f>
        <v>#REF!</v>
      </c>
      <c r="E2527" s="63" t="s">
        <v>12044</v>
      </c>
      <c r="F2527" s="63" t="str">
        <f t="shared" si="39"/>
        <v>Software Licenses</v>
      </c>
    </row>
    <row r="2528" spans="1:6" x14ac:dyDescent="0.3">
      <c r="A2528" t="s">
        <v>139</v>
      </c>
      <c r="B2528" t="s">
        <v>926</v>
      </c>
      <c r="C2528" t="s">
        <v>7869</v>
      </c>
      <c r="D2528" t="e">
        <f>VLOOKUP(B2528,#REF!,3,0)</f>
        <v>#REF!</v>
      </c>
      <c r="E2528" s="63" t="s">
        <v>12044</v>
      </c>
      <c r="F2528" s="63" t="str">
        <f t="shared" si="39"/>
        <v>Software Licenses</v>
      </c>
    </row>
    <row r="2529" spans="1:6" x14ac:dyDescent="0.3">
      <c r="A2529" t="s">
        <v>139</v>
      </c>
      <c r="B2529" t="s">
        <v>929</v>
      </c>
      <c r="C2529" t="s">
        <v>7870</v>
      </c>
      <c r="D2529" t="e">
        <f>VLOOKUP(B2529,#REF!,3,0)</f>
        <v>#REF!</v>
      </c>
      <c r="E2529" s="63" t="s">
        <v>12044</v>
      </c>
      <c r="F2529" s="63" t="str">
        <f t="shared" si="39"/>
        <v>Software Licenses</v>
      </c>
    </row>
    <row r="2530" spans="1:6" x14ac:dyDescent="0.3">
      <c r="A2530" t="s">
        <v>139</v>
      </c>
      <c r="B2530" t="s">
        <v>946</v>
      </c>
      <c r="C2530" t="s">
        <v>7871</v>
      </c>
      <c r="D2530" t="e">
        <f>VLOOKUP(B2530,#REF!,3,0)</f>
        <v>#REF!</v>
      </c>
      <c r="E2530" s="63" t="s">
        <v>12044</v>
      </c>
      <c r="F2530" s="63" t="str">
        <f t="shared" si="39"/>
        <v>Software Licenses</v>
      </c>
    </row>
    <row r="2531" spans="1:6" x14ac:dyDescent="0.3">
      <c r="A2531" t="s">
        <v>139</v>
      </c>
      <c r="B2531" t="s">
        <v>942</v>
      </c>
      <c r="C2531" t="s">
        <v>7872</v>
      </c>
      <c r="D2531" t="e">
        <f>VLOOKUP(B2531,#REF!,3,0)</f>
        <v>#REF!</v>
      </c>
      <c r="E2531" s="63" t="s">
        <v>12044</v>
      </c>
      <c r="F2531" s="63" t="str">
        <f t="shared" si="39"/>
        <v>Software Licenses</v>
      </c>
    </row>
    <row r="2532" spans="1:6" x14ac:dyDescent="0.3">
      <c r="A2532" t="s">
        <v>139</v>
      </c>
      <c r="B2532" t="s">
        <v>945</v>
      </c>
      <c r="C2532" t="s">
        <v>7873</v>
      </c>
      <c r="D2532" t="e">
        <f>VLOOKUP(B2532,#REF!,3,0)</f>
        <v>#REF!</v>
      </c>
      <c r="E2532" s="63" t="s">
        <v>12044</v>
      </c>
      <c r="F2532" s="63" t="str">
        <f t="shared" si="39"/>
        <v>Software Licenses</v>
      </c>
    </row>
    <row r="2533" spans="1:6" x14ac:dyDescent="0.3">
      <c r="A2533" t="s">
        <v>139</v>
      </c>
      <c r="B2533" t="s">
        <v>949</v>
      </c>
      <c r="C2533" t="s">
        <v>7874</v>
      </c>
      <c r="D2533" t="e">
        <f>VLOOKUP(B2533,#REF!,3,0)</f>
        <v>#REF!</v>
      </c>
      <c r="E2533" s="63" t="s">
        <v>12044</v>
      </c>
      <c r="F2533" s="63" t="str">
        <f t="shared" si="39"/>
        <v>Software Licenses</v>
      </c>
    </row>
    <row r="2534" spans="1:6" x14ac:dyDescent="0.3">
      <c r="A2534" t="s">
        <v>139</v>
      </c>
      <c r="B2534" t="s">
        <v>930</v>
      </c>
      <c r="C2534" t="s">
        <v>7875</v>
      </c>
      <c r="D2534" t="e">
        <f>VLOOKUP(B2534,#REF!,3,0)</f>
        <v>#REF!</v>
      </c>
      <c r="E2534" s="63" t="s">
        <v>12044</v>
      </c>
      <c r="F2534" s="63" t="str">
        <f t="shared" si="39"/>
        <v>Software Licenses</v>
      </c>
    </row>
    <row r="2535" spans="1:6" x14ac:dyDescent="0.3">
      <c r="A2535" t="s">
        <v>139</v>
      </c>
      <c r="B2535" t="s">
        <v>933</v>
      </c>
      <c r="C2535" t="s">
        <v>7876</v>
      </c>
      <c r="D2535" t="e">
        <f>VLOOKUP(B2535,#REF!,3,0)</f>
        <v>#REF!</v>
      </c>
      <c r="E2535" s="63" t="s">
        <v>12044</v>
      </c>
      <c r="F2535" s="63" t="str">
        <f t="shared" si="39"/>
        <v>Software Licenses</v>
      </c>
    </row>
    <row r="2536" spans="1:6" x14ac:dyDescent="0.3">
      <c r="A2536" t="s">
        <v>139</v>
      </c>
      <c r="B2536" t="s">
        <v>950</v>
      </c>
      <c r="C2536" t="s">
        <v>7877</v>
      </c>
      <c r="D2536" t="e">
        <f>VLOOKUP(B2536,#REF!,3,0)</f>
        <v>#REF!</v>
      </c>
      <c r="E2536" s="63" t="s">
        <v>12044</v>
      </c>
      <c r="F2536" s="63" t="str">
        <f t="shared" si="39"/>
        <v>Software Licenses</v>
      </c>
    </row>
    <row r="2537" spans="1:6" x14ac:dyDescent="0.3">
      <c r="A2537" t="s">
        <v>139</v>
      </c>
      <c r="B2537" t="s">
        <v>953</v>
      </c>
      <c r="C2537" t="s">
        <v>7878</v>
      </c>
      <c r="D2537" t="e">
        <f>VLOOKUP(B2537,#REF!,3,0)</f>
        <v>#REF!</v>
      </c>
      <c r="E2537" s="63" t="s">
        <v>12044</v>
      </c>
      <c r="F2537" s="63" t="str">
        <f t="shared" si="39"/>
        <v>Software Licenses</v>
      </c>
    </row>
    <row r="2538" spans="1:6" x14ac:dyDescent="0.3">
      <c r="A2538" t="s">
        <v>139</v>
      </c>
      <c r="B2538" t="s">
        <v>934</v>
      </c>
      <c r="C2538" t="s">
        <v>7879</v>
      </c>
      <c r="D2538" t="e">
        <f>VLOOKUP(B2538,#REF!,3,0)</f>
        <v>#REF!</v>
      </c>
      <c r="E2538" s="63" t="s">
        <v>12044</v>
      </c>
      <c r="F2538" s="63" t="str">
        <f t="shared" si="39"/>
        <v>Software Licenses</v>
      </c>
    </row>
    <row r="2539" spans="1:6" x14ac:dyDescent="0.3">
      <c r="A2539" t="s">
        <v>139</v>
      </c>
      <c r="B2539" t="s">
        <v>937</v>
      </c>
      <c r="C2539" t="s">
        <v>7880</v>
      </c>
      <c r="D2539" t="e">
        <f>VLOOKUP(B2539,#REF!,3,0)</f>
        <v>#REF!</v>
      </c>
      <c r="E2539" s="63" t="s">
        <v>12044</v>
      </c>
      <c r="F2539" s="63" t="str">
        <f t="shared" si="39"/>
        <v>Software Licenses</v>
      </c>
    </row>
    <row r="2540" spans="1:6" x14ac:dyDescent="0.3">
      <c r="A2540" t="s">
        <v>139</v>
      </c>
      <c r="B2540" t="s">
        <v>954</v>
      </c>
      <c r="C2540" t="s">
        <v>7881</v>
      </c>
      <c r="D2540" t="e">
        <f>VLOOKUP(B2540,#REF!,3,0)</f>
        <v>#REF!</v>
      </c>
      <c r="E2540" s="63" t="s">
        <v>12044</v>
      </c>
      <c r="F2540" s="63" t="str">
        <f t="shared" si="39"/>
        <v>Software Licenses</v>
      </c>
    </row>
    <row r="2541" spans="1:6" x14ac:dyDescent="0.3">
      <c r="A2541" t="s">
        <v>139</v>
      </c>
      <c r="B2541" t="s">
        <v>957</v>
      </c>
      <c r="C2541" t="s">
        <v>7882</v>
      </c>
      <c r="D2541" t="e">
        <f>VLOOKUP(B2541,#REF!,3,0)</f>
        <v>#REF!</v>
      </c>
      <c r="E2541" s="63" t="s">
        <v>12044</v>
      </c>
      <c r="F2541" s="63" t="str">
        <f t="shared" si="39"/>
        <v>Software Licenses</v>
      </c>
    </row>
    <row r="2542" spans="1:6" x14ac:dyDescent="0.3">
      <c r="A2542" t="s">
        <v>139</v>
      </c>
      <c r="B2542" t="s">
        <v>927</v>
      </c>
      <c r="C2542" t="s">
        <v>7883</v>
      </c>
      <c r="D2542" t="e">
        <f>VLOOKUP(B2542,#REF!,3,0)</f>
        <v>#REF!</v>
      </c>
      <c r="E2542" s="63" t="s">
        <v>12044</v>
      </c>
      <c r="F2542" s="63" t="str">
        <f t="shared" si="39"/>
        <v>Software Licenses</v>
      </c>
    </row>
    <row r="2543" spans="1:6" x14ac:dyDescent="0.3">
      <c r="A2543" t="s">
        <v>139</v>
      </c>
      <c r="B2543" t="s">
        <v>928</v>
      </c>
      <c r="C2543" t="s">
        <v>7884</v>
      </c>
      <c r="D2543" t="e">
        <f>VLOOKUP(B2543,#REF!,3,0)</f>
        <v>#REF!</v>
      </c>
      <c r="E2543" s="63" t="s">
        <v>12044</v>
      </c>
      <c r="F2543" s="63" t="str">
        <f t="shared" si="39"/>
        <v>Software Licenses</v>
      </c>
    </row>
    <row r="2544" spans="1:6" x14ac:dyDescent="0.3">
      <c r="A2544" t="s">
        <v>139</v>
      </c>
      <c r="B2544" t="s">
        <v>947</v>
      </c>
      <c r="C2544" t="s">
        <v>7885</v>
      </c>
      <c r="D2544" t="e">
        <f>VLOOKUP(B2544,#REF!,3,0)</f>
        <v>#REF!</v>
      </c>
      <c r="E2544" s="63" t="s">
        <v>12044</v>
      </c>
      <c r="F2544" s="63" t="str">
        <f t="shared" ref="F2544:F2607" si="40">A2544</f>
        <v>Software Licenses</v>
      </c>
    </row>
    <row r="2545" spans="1:6" x14ac:dyDescent="0.3">
      <c r="A2545" t="s">
        <v>139</v>
      </c>
      <c r="B2545" t="s">
        <v>919</v>
      </c>
      <c r="C2545" t="s">
        <v>7886</v>
      </c>
      <c r="D2545" t="e">
        <f>VLOOKUP(B2545,#REF!,3,0)</f>
        <v>#REF!</v>
      </c>
      <c r="E2545" s="63" t="s">
        <v>12044</v>
      </c>
      <c r="F2545" s="63" t="str">
        <f t="shared" si="40"/>
        <v>Software Licenses</v>
      </c>
    </row>
    <row r="2546" spans="1:6" x14ac:dyDescent="0.3">
      <c r="A2546" t="s">
        <v>139</v>
      </c>
      <c r="B2546" t="s">
        <v>920</v>
      </c>
      <c r="C2546" t="s">
        <v>7887</v>
      </c>
      <c r="D2546" t="e">
        <f>VLOOKUP(B2546,#REF!,3,0)</f>
        <v>#REF!</v>
      </c>
      <c r="E2546" s="63" t="s">
        <v>12044</v>
      </c>
      <c r="F2546" s="63" t="str">
        <f t="shared" si="40"/>
        <v>Software Licenses</v>
      </c>
    </row>
    <row r="2547" spans="1:6" x14ac:dyDescent="0.3">
      <c r="A2547" t="s">
        <v>139</v>
      </c>
      <c r="B2547" t="s">
        <v>939</v>
      </c>
      <c r="C2547" t="s">
        <v>7888</v>
      </c>
      <c r="D2547" t="e">
        <f>VLOOKUP(B2547,#REF!,3,0)</f>
        <v>#REF!</v>
      </c>
      <c r="E2547" s="63" t="s">
        <v>12044</v>
      </c>
      <c r="F2547" s="63" t="str">
        <f t="shared" si="40"/>
        <v>Software Licenses</v>
      </c>
    </row>
    <row r="2548" spans="1:6" x14ac:dyDescent="0.3">
      <c r="A2548" t="s">
        <v>139</v>
      </c>
      <c r="B2548" t="s">
        <v>948</v>
      </c>
      <c r="C2548" t="s">
        <v>7889</v>
      </c>
      <c r="D2548" t="e">
        <f>VLOOKUP(B2548,#REF!,3,0)</f>
        <v>#REF!</v>
      </c>
      <c r="E2548" s="63" t="s">
        <v>12044</v>
      </c>
      <c r="F2548" s="63" t="str">
        <f t="shared" si="40"/>
        <v>Software Licenses</v>
      </c>
    </row>
    <row r="2549" spans="1:6" x14ac:dyDescent="0.3">
      <c r="A2549" t="s">
        <v>139</v>
      </c>
      <c r="B2549" t="s">
        <v>940</v>
      </c>
      <c r="C2549" t="s">
        <v>7890</v>
      </c>
      <c r="D2549" t="e">
        <f>VLOOKUP(B2549,#REF!,3,0)</f>
        <v>#REF!</v>
      </c>
      <c r="E2549" s="63" t="s">
        <v>12044</v>
      </c>
      <c r="F2549" s="63" t="str">
        <f t="shared" si="40"/>
        <v>Software Licenses</v>
      </c>
    </row>
    <row r="2550" spans="1:6" x14ac:dyDescent="0.3">
      <c r="A2550" t="s">
        <v>139</v>
      </c>
      <c r="B2550" t="s">
        <v>923</v>
      </c>
      <c r="C2550" t="s">
        <v>7891</v>
      </c>
      <c r="D2550" t="e">
        <f>VLOOKUP(B2550,#REF!,3,0)</f>
        <v>#REF!</v>
      </c>
      <c r="E2550" s="63" t="s">
        <v>12044</v>
      </c>
      <c r="F2550" s="63" t="str">
        <f t="shared" si="40"/>
        <v>Software Licenses</v>
      </c>
    </row>
    <row r="2551" spans="1:6" x14ac:dyDescent="0.3">
      <c r="A2551" t="s">
        <v>139</v>
      </c>
      <c r="B2551" t="s">
        <v>924</v>
      </c>
      <c r="C2551" t="s">
        <v>7892</v>
      </c>
      <c r="D2551" t="e">
        <f>VLOOKUP(B2551,#REF!,3,0)</f>
        <v>#REF!</v>
      </c>
      <c r="E2551" s="63" t="s">
        <v>12044</v>
      </c>
      <c r="F2551" s="63" t="str">
        <f t="shared" si="40"/>
        <v>Software Licenses</v>
      </c>
    </row>
    <row r="2552" spans="1:6" x14ac:dyDescent="0.3">
      <c r="A2552" t="s">
        <v>139</v>
      </c>
      <c r="B2552" t="s">
        <v>943</v>
      </c>
      <c r="C2552" t="s">
        <v>7893</v>
      </c>
      <c r="D2552" t="e">
        <f>VLOOKUP(B2552,#REF!,3,0)</f>
        <v>#REF!</v>
      </c>
      <c r="E2552" s="63" t="s">
        <v>12044</v>
      </c>
      <c r="F2552" s="63" t="str">
        <f t="shared" si="40"/>
        <v>Software Licenses</v>
      </c>
    </row>
    <row r="2553" spans="1:6" x14ac:dyDescent="0.3">
      <c r="A2553" t="s">
        <v>139</v>
      </c>
      <c r="B2553" t="s">
        <v>944</v>
      </c>
      <c r="C2553" t="s">
        <v>7894</v>
      </c>
      <c r="D2553" t="e">
        <f>VLOOKUP(B2553,#REF!,3,0)</f>
        <v>#REF!</v>
      </c>
      <c r="E2553" s="63" t="s">
        <v>12044</v>
      </c>
      <c r="F2553" s="63" t="str">
        <f t="shared" si="40"/>
        <v>Software Licenses</v>
      </c>
    </row>
    <row r="2554" spans="1:6" x14ac:dyDescent="0.3">
      <c r="A2554" t="s">
        <v>139</v>
      </c>
      <c r="B2554" t="s">
        <v>931</v>
      </c>
      <c r="C2554" t="s">
        <v>7895</v>
      </c>
      <c r="D2554" t="e">
        <f>VLOOKUP(B2554,#REF!,3,0)</f>
        <v>#REF!</v>
      </c>
      <c r="E2554" s="63" t="s">
        <v>12044</v>
      </c>
      <c r="F2554" s="63" t="str">
        <f t="shared" si="40"/>
        <v>Software Licenses</v>
      </c>
    </row>
    <row r="2555" spans="1:6" x14ac:dyDescent="0.3">
      <c r="A2555" t="s">
        <v>139</v>
      </c>
      <c r="B2555" t="s">
        <v>932</v>
      </c>
      <c r="C2555" t="s">
        <v>7896</v>
      </c>
      <c r="D2555" t="e">
        <f>VLOOKUP(B2555,#REF!,3,0)</f>
        <v>#REF!</v>
      </c>
      <c r="E2555" s="63" t="s">
        <v>12044</v>
      </c>
      <c r="F2555" s="63" t="str">
        <f t="shared" si="40"/>
        <v>Software Licenses</v>
      </c>
    </row>
    <row r="2556" spans="1:6" x14ac:dyDescent="0.3">
      <c r="A2556" t="s">
        <v>139</v>
      </c>
      <c r="B2556" t="s">
        <v>951</v>
      </c>
      <c r="C2556" t="s">
        <v>7897</v>
      </c>
      <c r="D2556" t="e">
        <f>VLOOKUP(B2556,#REF!,3,0)</f>
        <v>#REF!</v>
      </c>
      <c r="E2556" s="63" t="s">
        <v>12044</v>
      </c>
      <c r="F2556" s="63" t="str">
        <f t="shared" si="40"/>
        <v>Software Licenses</v>
      </c>
    </row>
    <row r="2557" spans="1:6" x14ac:dyDescent="0.3">
      <c r="A2557" t="s">
        <v>139</v>
      </c>
      <c r="B2557" t="s">
        <v>952</v>
      </c>
      <c r="C2557" t="s">
        <v>7898</v>
      </c>
      <c r="D2557" t="e">
        <f>VLOOKUP(B2557,#REF!,3,0)</f>
        <v>#REF!</v>
      </c>
      <c r="E2557" s="63" t="s">
        <v>12044</v>
      </c>
      <c r="F2557" s="63" t="str">
        <f t="shared" si="40"/>
        <v>Software Licenses</v>
      </c>
    </row>
    <row r="2558" spans="1:6" x14ac:dyDescent="0.3">
      <c r="A2558" t="s">
        <v>139</v>
      </c>
      <c r="B2558" t="s">
        <v>935</v>
      </c>
      <c r="C2558" t="s">
        <v>7899</v>
      </c>
      <c r="D2558" t="e">
        <f>VLOOKUP(B2558,#REF!,3,0)</f>
        <v>#REF!</v>
      </c>
      <c r="E2558" s="63" t="s">
        <v>12044</v>
      </c>
      <c r="F2558" s="63" t="str">
        <f t="shared" si="40"/>
        <v>Software Licenses</v>
      </c>
    </row>
    <row r="2559" spans="1:6" x14ac:dyDescent="0.3">
      <c r="A2559" t="s">
        <v>139</v>
      </c>
      <c r="B2559" t="s">
        <v>936</v>
      </c>
      <c r="C2559" t="s">
        <v>7900</v>
      </c>
      <c r="D2559" t="e">
        <f>VLOOKUP(B2559,#REF!,3,0)</f>
        <v>#REF!</v>
      </c>
      <c r="E2559" s="63" t="s">
        <v>12044</v>
      </c>
      <c r="F2559" s="63" t="str">
        <f t="shared" si="40"/>
        <v>Software Licenses</v>
      </c>
    </row>
    <row r="2560" spans="1:6" x14ac:dyDescent="0.3">
      <c r="A2560" t="s">
        <v>139</v>
      </c>
      <c r="B2560" t="s">
        <v>955</v>
      </c>
      <c r="C2560" t="s">
        <v>7901</v>
      </c>
      <c r="D2560" t="e">
        <f>VLOOKUP(B2560,#REF!,3,0)</f>
        <v>#REF!</v>
      </c>
      <c r="E2560" s="63" t="s">
        <v>12044</v>
      </c>
      <c r="F2560" s="63" t="str">
        <f t="shared" si="40"/>
        <v>Software Licenses</v>
      </c>
    </row>
    <row r="2561" spans="1:6" x14ac:dyDescent="0.3">
      <c r="A2561" t="s">
        <v>139</v>
      </c>
      <c r="B2561" t="s">
        <v>956</v>
      </c>
      <c r="C2561" t="s">
        <v>7902</v>
      </c>
      <c r="D2561" t="e">
        <f>VLOOKUP(B2561,#REF!,3,0)</f>
        <v>#REF!</v>
      </c>
      <c r="E2561" s="63" t="s">
        <v>12044</v>
      </c>
      <c r="F2561" s="63" t="str">
        <f t="shared" si="40"/>
        <v>Software Licenses</v>
      </c>
    </row>
    <row r="2562" spans="1:6" x14ac:dyDescent="0.3">
      <c r="A2562" t="s">
        <v>139</v>
      </c>
      <c r="B2562" t="s">
        <v>862</v>
      </c>
      <c r="C2562" t="s">
        <v>7903</v>
      </c>
      <c r="D2562" t="e">
        <f>VLOOKUP(B2562,#REF!,3,0)</f>
        <v>#REF!</v>
      </c>
      <c r="E2562" s="63" t="s">
        <v>12044</v>
      </c>
      <c r="F2562" s="63" t="str">
        <f t="shared" si="40"/>
        <v>Software Licenses</v>
      </c>
    </row>
    <row r="2563" spans="1:6" x14ac:dyDescent="0.3">
      <c r="A2563" t="s">
        <v>139</v>
      </c>
      <c r="B2563" t="s">
        <v>865</v>
      </c>
      <c r="C2563" t="s">
        <v>7904</v>
      </c>
      <c r="D2563" t="e">
        <f>VLOOKUP(B2563,#REF!,3,0)</f>
        <v>#REF!</v>
      </c>
      <c r="E2563" s="63" t="s">
        <v>12044</v>
      </c>
      <c r="F2563" s="63" t="str">
        <f t="shared" si="40"/>
        <v>Software Licenses</v>
      </c>
    </row>
    <row r="2564" spans="1:6" x14ac:dyDescent="0.3">
      <c r="A2564" t="s">
        <v>139</v>
      </c>
      <c r="B2564" t="s">
        <v>902</v>
      </c>
      <c r="C2564" t="s">
        <v>7905</v>
      </c>
      <c r="D2564" t="e">
        <f>VLOOKUP(B2564,#REF!,3,0)</f>
        <v>#REF!</v>
      </c>
      <c r="E2564" s="63" t="s">
        <v>12044</v>
      </c>
      <c r="F2564" s="63" t="str">
        <f t="shared" si="40"/>
        <v>Software Licenses</v>
      </c>
    </row>
    <row r="2565" spans="1:6" x14ac:dyDescent="0.3">
      <c r="A2565" t="s">
        <v>139</v>
      </c>
      <c r="B2565" t="s">
        <v>905</v>
      </c>
      <c r="C2565" t="s">
        <v>7906</v>
      </c>
      <c r="D2565" t="e">
        <f>VLOOKUP(B2565,#REF!,3,0)</f>
        <v>#REF!</v>
      </c>
      <c r="E2565" s="63" t="s">
        <v>12044</v>
      </c>
      <c r="F2565" s="63" t="str">
        <f t="shared" si="40"/>
        <v>Software Licenses</v>
      </c>
    </row>
    <row r="2566" spans="1:6" x14ac:dyDescent="0.3">
      <c r="A2566" t="s">
        <v>139</v>
      </c>
      <c r="B2566" t="s">
        <v>870</v>
      </c>
      <c r="C2566" t="s">
        <v>7907</v>
      </c>
      <c r="D2566" t="e">
        <f>VLOOKUP(B2566,#REF!,3,0)</f>
        <v>#REF!</v>
      </c>
      <c r="E2566" s="63" t="s">
        <v>12044</v>
      </c>
      <c r="F2566" s="63" t="str">
        <f t="shared" si="40"/>
        <v>Software Licenses</v>
      </c>
    </row>
    <row r="2567" spans="1:6" x14ac:dyDescent="0.3">
      <c r="A2567" t="s">
        <v>139</v>
      </c>
      <c r="B2567" t="s">
        <v>873</v>
      </c>
      <c r="C2567" t="s">
        <v>7908</v>
      </c>
      <c r="D2567" t="e">
        <f>VLOOKUP(B2567,#REF!,3,0)</f>
        <v>#REF!</v>
      </c>
      <c r="E2567" s="63" t="s">
        <v>12044</v>
      </c>
      <c r="F2567" s="63" t="str">
        <f t="shared" si="40"/>
        <v>Software Licenses</v>
      </c>
    </row>
    <row r="2568" spans="1:6" x14ac:dyDescent="0.3">
      <c r="A2568" t="s">
        <v>139</v>
      </c>
      <c r="B2568" t="s">
        <v>878</v>
      </c>
      <c r="C2568" t="s">
        <v>7909</v>
      </c>
      <c r="D2568" t="e">
        <f>VLOOKUP(B2568,#REF!,3,0)</f>
        <v>#REF!</v>
      </c>
      <c r="E2568" s="63" t="s">
        <v>12044</v>
      </c>
      <c r="F2568" s="63" t="str">
        <f t="shared" si="40"/>
        <v>Software Licenses</v>
      </c>
    </row>
    <row r="2569" spans="1:6" x14ac:dyDescent="0.3">
      <c r="A2569" t="s">
        <v>139</v>
      </c>
      <c r="B2569" t="s">
        <v>881</v>
      </c>
      <c r="C2569" t="s">
        <v>7910</v>
      </c>
      <c r="D2569" t="e">
        <f>VLOOKUP(B2569,#REF!,3,0)</f>
        <v>#REF!</v>
      </c>
      <c r="E2569" s="63" t="s">
        <v>12044</v>
      </c>
      <c r="F2569" s="63" t="str">
        <f t="shared" si="40"/>
        <v>Software Licenses</v>
      </c>
    </row>
    <row r="2570" spans="1:6" x14ac:dyDescent="0.3">
      <c r="A2570" t="s">
        <v>139</v>
      </c>
      <c r="B2570" t="s">
        <v>886</v>
      </c>
      <c r="C2570" t="s">
        <v>7911</v>
      </c>
      <c r="D2570" t="e">
        <f>VLOOKUP(B2570,#REF!,3,0)</f>
        <v>#REF!</v>
      </c>
      <c r="E2570" s="63" t="s">
        <v>12044</v>
      </c>
      <c r="F2570" s="63" t="str">
        <f t="shared" si="40"/>
        <v>Software Licenses</v>
      </c>
    </row>
    <row r="2571" spans="1:6" x14ac:dyDescent="0.3">
      <c r="A2571" t="s">
        <v>139</v>
      </c>
      <c r="B2571" t="s">
        <v>889</v>
      </c>
      <c r="C2571" t="s">
        <v>7912</v>
      </c>
      <c r="D2571" t="e">
        <f>VLOOKUP(B2571,#REF!,3,0)</f>
        <v>#REF!</v>
      </c>
      <c r="E2571" s="63" t="s">
        <v>12044</v>
      </c>
      <c r="F2571" s="63" t="str">
        <f t="shared" si="40"/>
        <v>Software Licenses</v>
      </c>
    </row>
    <row r="2572" spans="1:6" x14ac:dyDescent="0.3">
      <c r="A2572" t="s">
        <v>139</v>
      </c>
      <c r="B2572" t="s">
        <v>894</v>
      </c>
      <c r="C2572" t="s">
        <v>7913</v>
      </c>
      <c r="D2572" t="e">
        <f>VLOOKUP(B2572,#REF!,3,0)</f>
        <v>#REF!</v>
      </c>
      <c r="E2572" s="63" t="s">
        <v>12044</v>
      </c>
      <c r="F2572" s="63" t="str">
        <f t="shared" si="40"/>
        <v>Software Licenses</v>
      </c>
    </row>
    <row r="2573" spans="1:6" x14ac:dyDescent="0.3">
      <c r="A2573" t="s">
        <v>139</v>
      </c>
      <c r="B2573" t="s">
        <v>897</v>
      </c>
      <c r="C2573" t="s">
        <v>7914</v>
      </c>
      <c r="D2573" t="e">
        <f>VLOOKUP(B2573,#REF!,3,0)</f>
        <v>#REF!</v>
      </c>
      <c r="E2573" s="63" t="s">
        <v>12044</v>
      </c>
      <c r="F2573" s="63" t="str">
        <f t="shared" si="40"/>
        <v>Software Licenses</v>
      </c>
    </row>
    <row r="2574" spans="1:6" x14ac:dyDescent="0.3">
      <c r="A2574" t="s">
        <v>139</v>
      </c>
      <c r="B2574" t="s">
        <v>910</v>
      </c>
      <c r="C2574" t="s">
        <v>7915</v>
      </c>
      <c r="D2574" t="e">
        <f>VLOOKUP(B2574,#REF!,3,0)</f>
        <v>#REF!</v>
      </c>
      <c r="E2574" s="63" t="s">
        <v>12044</v>
      </c>
      <c r="F2574" s="63" t="str">
        <f t="shared" si="40"/>
        <v>Software Licenses</v>
      </c>
    </row>
    <row r="2575" spans="1:6" x14ac:dyDescent="0.3">
      <c r="A2575" t="s">
        <v>139</v>
      </c>
      <c r="B2575" t="s">
        <v>913</v>
      </c>
      <c r="C2575" t="s">
        <v>7916</v>
      </c>
      <c r="D2575" t="e">
        <f>VLOOKUP(B2575,#REF!,3,0)</f>
        <v>#REF!</v>
      </c>
      <c r="E2575" s="63" t="s">
        <v>12044</v>
      </c>
      <c r="F2575" s="63" t="str">
        <f t="shared" si="40"/>
        <v>Software Licenses</v>
      </c>
    </row>
    <row r="2576" spans="1:6" x14ac:dyDescent="0.3">
      <c r="A2576" t="s">
        <v>139</v>
      </c>
      <c r="B2576" t="s">
        <v>863</v>
      </c>
      <c r="C2576" t="s">
        <v>7917</v>
      </c>
      <c r="D2576" t="e">
        <f>VLOOKUP(B2576,#REF!,3,0)</f>
        <v>#REF!</v>
      </c>
      <c r="E2576" s="63" t="s">
        <v>12044</v>
      </c>
      <c r="F2576" s="63" t="str">
        <f t="shared" si="40"/>
        <v>Software Licenses</v>
      </c>
    </row>
    <row r="2577" spans="1:6" x14ac:dyDescent="0.3">
      <c r="A2577" t="s">
        <v>139</v>
      </c>
      <c r="B2577" t="s">
        <v>864</v>
      </c>
      <c r="C2577" t="s">
        <v>7918</v>
      </c>
      <c r="D2577" t="e">
        <f>VLOOKUP(B2577,#REF!,3,0)</f>
        <v>#REF!</v>
      </c>
      <c r="E2577" s="63" t="s">
        <v>12044</v>
      </c>
      <c r="F2577" s="63" t="str">
        <f t="shared" si="40"/>
        <v>Software Licenses</v>
      </c>
    </row>
    <row r="2578" spans="1:6" x14ac:dyDescent="0.3">
      <c r="A2578" t="s">
        <v>139</v>
      </c>
      <c r="B2578" t="s">
        <v>903</v>
      </c>
      <c r="C2578" t="s">
        <v>7919</v>
      </c>
      <c r="D2578" t="e">
        <f>VLOOKUP(B2578,#REF!,3,0)</f>
        <v>#REF!</v>
      </c>
      <c r="E2578" s="63" t="s">
        <v>12044</v>
      </c>
      <c r="F2578" s="63" t="str">
        <f t="shared" si="40"/>
        <v>Software Licenses</v>
      </c>
    </row>
    <row r="2579" spans="1:6" x14ac:dyDescent="0.3">
      <c r="A2579" t="s">
        <v>139</v>
      </c>
      <c r="B2579" t="s">
        <v>904</v>
      </c>
      <c r="C2579" t="s">
        <v>7920</v>
      </c>
      <c r="D2579" t="e">
        <f>VLOOKUP(B2579,#REF!,3,0)</f>
        <v>#REF!</v>
      </c>
      <c r="E2579" s="63" t="s">
        <v>12044</v>
      </c>
      <c r="F2579" s="63" t="str">
        <f t="shared" si="40"/>
        <v>Software Licenses</v>
      </c>
    </row>
    <row r="2580" spans="1:6" x14ac:dyDescent="0.3">
      <c r="A2580" t="s">
        <v>139</v>
      </c>
      <c r="B2580" t="s">
        <v>871</v>
      </c>
      <c r="C2580" t="s">
        <v>7921</v>
      </c>
      <c r="D2580" t="e">
        <f>VLOOKUP(B2580,#REF!,3,0)</f>
        <v>#REF!</v>
      </c>
      <c r="E2580" s="63" t="s">
        <v>12044</v>
      </c>
      <c r="F2580" s="63" t="str">
        <f t="shared" si="40"/>
        <v>Software Licenses</v>
      </c>
    </row>
    <row r="2581" spans="1:6" x14ac:dyDescent="0.3">
      <c r="A2581" t="s">
        <v>139</v>
      </c>
      <c r="B2581" t="s">
        <v>872</v>
      </c>
      <c r="C2581" t="s">
        <v>7922</v>
      </c>
      <c r="D2581" t="e">
        <f>VLOOKUP(B2581,#REF!,3,0)</f>
        <v>#REF!</v>
      </c>
      <c r="E2581" s="63" t="s">
        <v>12044</v>
      </c>
      <c r="F2581" s="63" t="str">
        <f t="shared" si="40"/>
        <v>Software Licenses</v>
      </c>
    </row>
    <row r="2582" spans="1:6" x14ac:dyDescent="0.3">
      <c r="A2582" t="s">
        <v>139</v>
      </c>
      <c r="B2582" t="s">
        <v>879</v>
      </c>
      <c r="C2582" t="s">
        <v>7923</v>
      </c>
      <c r="D2582" t="e">
        <f>VLOOKUP(B2582,#REF!,3,0)</f>
        <v>#REF!</v>
      </c>
      <c r="E2582" s="63" t="s">
        <v>12044</v>
      </c>
      <c r="F2582" s="63" t="str">
        <f t="shared" si="40"/>
        <v>Software Licenses</v>
      </c>
    </row>
    <row r="2583" spans="1:6" x14ac:dyDescent="0.3">
      <c r="A2583" t="s">
        <v>139</v>
      </c>
      <c r="B2583" t="s">
        <v>880</v>
      </c>
      <c r="C2583" t="s">
        <v>7924</v>
      </c>
      <c r="D2583" t="e">
        <f>VLOOKUP(B2583,#REF!,3,0)</f>
        <v>#REF!</v>
      </c>
      <c r="E2583" s="63" t="s">
        <v>12044</v>
      </c>
      <c r="F2583" s="63" t="str">
        <f t="shared" si="40"/>
        <v>Software Licenses</v>
      </c>
    </row>
    <row r="2584" spans="1:6" x14ac:dyDescent="0.3">
      <c r="A2584" t="s">
        <v>139</v>
      </c>
      <c r="B2584" t="s">
        <v>887</v>
      </c>
      <c r="C2584" t="s">
        <v>7925</v>
      </c>
      <c r="D2584" t="e">
        <f>VLOOKUP(B2584,#REF!,3,0)</f>
        <v>#REF!</v>
      </c>
      <c r="E2584" s="63" t="s">
        <v>12044</v>
      </c>
      <c r="F2584" s="63" t="str">
        <f t="shared" si="40"/>
        <v>Software Licenses</v>
      </c>
    </row>
    <row r="2585" spans="1:6" x14ac:dyDescent="0.3">
      <c r="A2585" t="s">
        <v>139</v>
      </c>
      <c r="B2585" t="s">
        <v>888</v>
      </c>
      <c r="C2585" t="s">
        <v>7926</v>
      </c>
      <c r="D2585" t="e">
        <f>VLOOKUP(B2585,#REF!,3,0)</f>
        <v>#REF!</v>
      </c>
      <c r="E2585" s="63" t="s">
        <v>12044</v>
      </c>
      <c r="F2585" s="63" t="str">
        <f t="shared" si="40"/>
        <v>Software Licenses</v>
      </c>
    </row>
    <row r="2586" spans="1:6" x14ac:dyDescent="0.3">
      <c r="A2586" t="s">
        <v>139</v>
      </c>
      <c r="B2586" t="s">
        <v>895</v>
      </c>
      <c r="C2586" t="s">
        <v>7927</v>
      </c>
      <c r="D2586" t="e">
        <f>VLOOKUP(B2586,#REF!,3,0)</f>
        <v>#REF!</v>
      </c>
      <c r="E2586" s="63" t="s">
        <v>12044</v>
      </c>
      <c r="F2586" s="63" t="str">
        <f t="shared" si="40"/>
        <v>Software Licenses</v>
      </c>
    </row>
    <row r="2587" spans="1:6" x14ac:dyDescent="0.3">
      <c r="A2587" t="s">
        <v>139</v>
      </c>
      <c r="B2587" t="s">
        <v>896</v>
      </c>
      <c r="C2587" t="s">
        <v>7928</v>
      </c>
      <c r="D2587" t="e">
        <f>VLOOKUP(B2587,#REF!,3,0)</f>
        <v>#REF!</v>
      </c>
      <c r="E2587" s="63" t="s">
        <v>12044</v>
      </c>
      <c r="F2587" s="63" t="str">
        <f t="shared" si="40"/>
        <v>Software Licenses</v>
      </c>
    </row>
    <row r="2588" spans="1:6" x14ac:dyDescent="0.3">
      <c r="A2588" t="s">
        <v>139</v>
      </c>
      <c r="B2588" t="s">
        <v>911</v>
      </c>
      <c r="C2588" t="s">
        <v>7929</v>
      </c>
      <c r="D2588" t="e">
        <f>VLOOKUP(B2588,#REF!,3,0)</f>
        <v>#REF!</v>
      </c>
      <c r="E2588" s="63" t="s">
        <v>12044</v>
      </c>
      <c r="F2588" s="63" t="str">
        <f t="shared" si="40"/>
        <v>Software Licenses</v>
      </c>
    </row>
    <row r="2589" spans="1:6" x14ac:dyDescent="0.3">
      <c r="A2589" t="s">
        <v>139</v>
      </c>
      <c r="B2589" t="s">
        <v>912</v>
      </c>
      <c r="C2589" t="s">
        <v>7930</v>
      </c>
      <c r="D2589" t="e">
        <f>VLOOKUP(B2589,#REF!,3,0)</f>
        <v>#REF!</v>
      </c>
      <c r="E2589" s="63" t="s">
        <v>12044</v>
      </c>
      <c r="F2589" s="63" t="str">
        <f t="shared" si="40"/>
        <v>Software Licenses</v>
      </c>
    </row>
    <row r="2590" spans="1:6" x14ac:dyDescent="0.3">
      <c r="A2590" t="s">
        <v>139</v>
      </c>
      <c r="B2590" t="s">
        <v>866</v>
      </c>
      <c r="C2590" t="s">
        <v>7931</v>
      </c>
      <c r="D2590" t="e">
        <f>VLOOKUP(B2590,#REF!,3,0)</f>
        <v>#REF!</v>
      </c>
      <c r="E2590" s="63" t="s">
        <v>12044</v>
      </c>
      <c r="F2590" s="63" t="str">
        <f t="shared" si="40"/>
        <v>Software Licenses</v>
      </c>
    </row>
    <row r="2591" spans="1:6" x14ac:dyDescent="0.3">
      <c r="A2591" t="s">
        <v>139</v>
      </c>
      <c r="B2591" t="s">
        <v>869</v>
      </c>
      <c r="C2591" t="s">
        <v>7932</v>
      </c>
      <c r="D2591" t="e">
        <f>VLOOKUP(B2591,#REF!,3,0)</f>
        <v>#REF!</v>
      </c>
      <c r="E2591" s="63" t="s">
        <v>12044</v>
      </c>
      <c r="F2591" s="63" t="str">
        <f t="shared" si="40"/>
        <v>Software Licenses</v>
      </c>
    </row>
    <row r="2592" spans="1:6" x14ac:dyDescent="0.3">
      <c r="A2592" t="s">
        <v>139</v>
      </c>
      <c r="B2592" t="s">
        <v>906</v>
      </c>
      <c r="C2592" t="s">
        <v>7933</v>
      </c>
      <c r="D2592" t="e">
        <f>VLOOKUP(B2592,#REF!,3,0)</f>
        <v>#REF!</v>
      </c>
      <c r="E2592" s="63" t="s">
        <v>12044</v>
      </c>
      <c r="F2592" s="63" t="str">
        <f t="shared" si="40"/>
        <v>Software Licenses</v>
      </c>
    </row>
    <row r="2593" spans="1:6" x14ac:dyDescent="0.3">
      <c r="A2593" t="s">
        <v>139</v>
      </c>
      <c r="B2593" t="s">
        <v>909</v>
      </c>
      <c r="C2593" t="s">
        <v>7934</v>
      </c>
      <c r="D2593" t="e">
        <f>VLOOKUP(B2593,#REF!,3,0)</f>
        <v>#REF!</v>
      </c>
      <c r="E2593" s="63" t="s">
        <v>12044</v>
      </c>
      <c r="F2593" s="63" t="str">
        <f t="shared" si="40"/>
        <v>Software Licenses</v>
      </c>
    </row>
    <row r="2594" spans="1:6" x14ac:dyDescent="0.3">
      <c r="A2594" t="s">
        <v>139</v>
      </c>
      <c r="B2594" t="s">
        <v>874</v>
      </c>
      <c r="C2594" t="s">
        <v>7935</v>
      </c>
      <c r="D2594" t="e">
        <f>VLOOKUP(B2594,#REF!,3,0)</f>
        <v>#REF!</v>
      </c>
      <c r="E2594" s="63" t="s">
        <v>12044</v>
      </c>
      <c r="F2594" s="63" t="str">
        <f t="shared" si="40"/>
        <v>Software Licenses</v>
      </c>
    </row>
    <row r="2595" spans="1:6" x14ac:dyDescent="0.3">
      <c r="A2595" t="s">
        <v>139</v>
      </c>
      <c r="B2595" t="s">
        <v>877</v>
      </c>
      <c r="C2595" t="s">
        <v>7936</v>
      </c>
      <c r="D2595" t="e">
        <f>VLOOKUP(B2595,#REF!,3,0)</f>
        <v>#REF!</v>
      </c>
      <c r="E2595" s="63" t="s">
        <v>12044</v>
      </c>
      <c r="F2595" s="63" t="str">
        <f t="shared" si="40"/>
        <v>Software Licenses</v>
      </c>
    </row>
    <row r="2596" spans="1:6" x14ac:dyDescent="0.3">
      <c r="A2596" t="s">
        <v>139</v>
      </c>
      <c r="B2596" t="s">
        <v>882</v>
      </c>
      <c r="C2596" t="s">
        <v>7937</v>
      </c>
      <c r="D2596" t="e">
        <f>VLOOKUP(B2596,#REF!,3,0)</f>
        <v>#REF!</v>
      </c>
      <c r="E2596" s="63" t="s">
        <v>12044</v>
      </c>
      <c r="F2596" s="63" t="str">
        <f t="shared" si="40"/>
        <v>Software Licenses</v>
      </c>
    </row>
    <row r="2597" spans="1:6" x14ac:dyDescent="0.3">
      <c r="A2597" t="s">
        <v>139</v>
      </c>
      <c r="B2597" t="s">
        <v>885</v>
      </c>
      <c r="C2597" t="s">
        <v>7938</v>
      </c>
      <c r="D2597" t="e">
        <f>VLOOKUP(B2597,#REF!,3,0)</f>
        <v>#REF!</v>
      </c>
      <c r="E2597" s="63" t="s">
        <v>12044</v>
      </c>
      <c r="F2597" s="63" t="str">
        <f t="shared" si="40"/>
        <v>Software Licenses</v>
      </c>
    </row>
    <row r="2598" spans="1:6" x14ac:dyDescent="0.3">
      <c r="A2598" t="s">
        <v>139</v>
      </c>
      <c r="B2598" t="s">
        <v>890</v>
      </c>
      <c r="C2598" t="s">
        <v>7939</v>
      </c>
      <c r="D2598" t="e">
        <f>VLOOKUP(B2598,#REF!,3,0)</f>
        <v>#REF!</v>
      </c>
      <c r="E2598" s="63" t="s">
        <v>12044</v>
      </c>
      <c r="F2598" s="63" t="str">
        <f t="shared" si="40"/>
        <v>Software Licenses</v>
      </c>
    </row>
    <row r="2599" spans="1:6" x14ac:dyDescent="0.3">
      <c r="A2599" t="s">
        <v>139</v>
      </c>
      <c r="B2599" t="s">
        <v>893</v>
      </c>
      <c r="C2599" t="s">
        <v>7940</v>
      </c>
      <c r="D2599" t="e">
        <f>VLOOKUP(B2599,#REF!,3,0)</f>
        <v>#REF!</v>
      </c>
      <c r="E2599" s="63" t="s">
        <v>12044</v>
      </c>
      <c r="F2599" s="63" t="str">
        <f t="shared" si="40"/>
        <v>Software Licenses</v>
      </c>
    </row>
    <row r="2600" spans="1:6" x14ac:dyDescent="0.3">
      <c r="A2600" t="s">
        <v>139</v>
      </c>
      <c r="B2600" t="s">
        <v>898</v>
      </c>
      <c r="C2600" t="s">
        <v>7941</v>
      </c>
      <c r="D2600" t="e">
        <f>VLOOKUP(B2600,#REF!,3,0)</f>
        <v>#REF!</v>
      </c>
      <c r="E2600" s="63" t="s">
        <v>12044</v>
      </c>
      <c r="F2600" s="63" t="str">
        <f t="shared" si="40"/>
        <v>Software Licenses</v>
      </c>
    </row>
    <row r="2601" spans="1:6" x14ac:dyDescent="0.3">
      <c r="A2601" t="s">
        <v>139</v>
      </c>
      <c r="B2601" t="s">
        <v>901</v>
      </c>
      <c r="C2601" t="s">
        <v>7942</v>
      </c>
      <c r="D2601" t="e">
        <f>VLOOKUP(B2601,#REF!,3,0)</f>
        <v>#REF!</v>
      </c>
      <c r="E2601" s="63" t="s">
        <v>12044</v>
      </c>
      <c r="F2601" s="63" t="str">
        <f t="shared" si="40"/>
        <v>Software Licenses</v>
      </c>
    </row>
    <row r="2602" spans="1:6" x14ac:dyDescent="0.3">
      <c r="A2602" t="s">
        <v>139</v>
      </c>
      <c r="B2602" t="s">
        <v>914</v>
      </c>
      <c r="C2602" t="s">
        <v>7943</v>
      </c>
      <c r="D2602" t="e">
        <f>VLOOKUP(B2602,#REF!,3,0)</f>
        <v>#REF!</v>
      </c>
      <c r="E2602" s="63" t="s">
        <v>12044</v>
      </c>
      <c r="F2602" s="63" t="str">
        <f t="shared" si="40"/>
        <v>Software Licenses</v>
      </c>
    </row>
    <row r="2603" spans="1:6" x14ac:dyDescent="0.3">
      <c r="A2603" t="s">
        <v>139</v>
      </c>
      <c r="B2603" t="s">
        <v>917</v>
      </c>
      <c r="C2603" t="s">
        <v>7944</v>
      </c>
      <c r="D2603" t="e">
        <f>VLOOKUP(B2603,#REF!,3,0)</f>
        <v>#REF!</v>
      </c>
      <c r="E2603" s="63" t="s">
        <v>12044</v>
      </c>
      <c r="F2603" s="63" t="str">
        <f t="shared" si="40"/>
        <v>Software Licenses</v>
      </c>
    </row>
    <row r="2604" spans="1:6" x14ac:dyDescent="0.3">
      <c r="A2604" t="s">
        <v>139</v>
      </c>
      <c r="B2604" t="s">
        <v>867</v>
      </c>
      <c r="C2604" t="s">
        <v>7945</v>
      </c>
      <c r="D2604" t="e">
        <f>VLOOKUP(B2604,#REF!,3,0)</f>
        <v>#REF!</v>
      </c>
      <c r="E2604" s="63" t="s">
        <v>12044</v>
      </c>
      <c r="F2604" s="63" t="str">
        <f t="shared" si="40"/>
        <v>Software Licenses</v>
      </c>
    </row>
    <row r="2605" spans="1:6" x14ac:dyDescent="0.3">
      <c r="A2605" t="s">
        <v>139</v>
      </c>
      <c r="B2605" t="s">
        <v>868</v>
      </c>
      <c r="C2605" t="s">
        <v>7946</v>
      </c>
      <c r="D2605" t="e">
        <f>VLOOKUP(B2605,#REF!,3,0)</f>
        <v>#REF!</v>
      </c>
      <c r="E2605" s="63" t="s">
        <v>12044</v>
      </c>
      <c r="F2605" s="63" t="str">
        <f t="shared" si="40"/>
        <v>Software Licenses</v>
      </c>
    </row>
    <row r="2606" spans="1:6" x14ac:dyDescent="0.3">
      <c r="A2606" t="s">
        <v>139</v>
      </c>
      <c r="B2606" t="s">
        <v>907</v>
      </c>
      <c r="C2606" t="s">
        <v>7947</v>
      </c>
      <c r="D2606" t="e">
        <f>VLOOKUP(B2606,#REF!,3,0)</f>
        <v>#REF!</v>
      </c>
      <c r="E2606" s="63" t="s">
        <v>12044</v>
      </c>
      <c r="F2606" s="63" t="str">
        <f t="shared" si="40"/>
        <v>Software Licenses</v>
      </c>
    </row>
    <row r="2607" spans="1:6" x14ac:dyDescent="0.3">
      <c r="A2607" t="s">
        <v>139</v>
      </c>
      <c r="B2607" t="s">
        <v>908</v>
      </c>
      <c r="C2607" t="s">
        <v>7948</v>
      </c>
      <c r="D2607" t="e">
        <f>VLOOKUP(B2607,#REF!,3,0)</f>
        <v>#REF!</v>
      </c>
      <c r="E2607" s="63" t="s">
        <v>12044</v>
      </c>
      <c r="F2607" s="63" t="str">
        <f t="shared" si="40"/>
        <v>Software Licenses</v>
      </c>
    </row>
    <row r="2608" spans="1:6" x14ac:dyDescent="0.3">
      <c r="A2608" t="s">
        <v>139</v>
      </c>
      <c r="B2608" t="s">
        <v>875</v>
      </c>
      <c r="C2608" t="s">
        <v>7949</v>
      </c>
      <c r="D2608" t="e">
        <f>VLOOKUP(B2608,#REF!,3,0)</f>
        <v>#REF!</v>
      </c>
      <c r="E2608" s="63" t="s">
        <v>12044</v>
      </c>
      <c r="F2608" s="63" t="str">
        <f t="shared" ref="F2608:F2671" si="41">A2608</f>
        <v>Software Licenses</v>
      </c>
    </row>
    <row r="2609" spans="1:6" x14ac:dyDescent="0.3">
      <c r="A2609" t="s">
        <v>139</v>
      </c>
      <c r="B2609" t="s">
        <v>876</v>
      </c>
      <c r="C2609" t="s">
        <v>7950</v>
      </c>
      <c r="D2609" t="e">
        <f>VLOOKUP(B2609,#REF!,3,0)</f>
        <v>#REF!</v>
      </c>
      <c r="E2609" s="63" t="s">
        <v>12044</v>
      </c>
      <c r="F2609" s="63" t="str">
        <f t="shared" si="41"/>
        <v>Software Licenses</v>
      </c>
    </row>
    <row r="2610" spans="1:6" x14ac:dyDescent="0.3">
      <c r="A2610" t="s">
        <v>139</v>
      </c>
      <c r="B2610" t="s">
        <v>883</v>
      </c>
      <c r="C2610" t="s">
        <v>7951</v>
      </c>
      <c r="D2610" t="e">
        <f>VLOOKUP(B2610,#REF!,3,0)</f>
        <v>#REF!</v>
      </c>
      <c r="E2610" s="63" t="s">
        <v>12044</v>
      </c>
      <c r="F2610" s="63" t="str">
        <f t="shared" si="41"/>
        <v>Software Licenses</v>
      </c>
    </row>
    <row r="2611" spans="1:6" x14ac:dyDescent="0.3">
      <c r="A2611" t="s">
        <v>139</v>
      </c>
      <c r="B2611" t="s">
        <v>884</v>
      </c>
      <c r="C2611" t="s">
        <v>7952</v>
      </c>
      <c r="D2611" t="e">
        <f>VLOOKUP(B2611,#REF!,3,0)</f>
        <v>#REF!</v>
      </c>
      <c r="E2611" s="63" t="s">
        <v>12044</v>
      </c>
      <c r="F2611" s="63" t="str">
        <f t="shared" si="41"/>
        <v>Software Licenses</v>
      </c>
    </row>
    <row r="2612" spans="1:6" x14ac:dyDescent="0.3">
      <c r="A2612" t="s">
        <v>139</v>
      </c>
      <c r="B2612" t="s">
        <v>891</v>
      </c>
      <c r="C2612" t="s">
        <v>7953</v>
      </c>
      <c r="D2612" t="e">
        <f>VLOOKUP(B2612,#REF!,3,0)</f>
        <v>#REF!</v>
      </c>
      <c r="E2612" s="63" t="s">
        <v>12044</v>
      </c>
      <c r="F2612" s="63" t="str">
        <f t="shared" si="41"/>
        <v>Software Licenses</v>
      </c>
    </row>
    <row r="2613" spans="1:6" x14ac:dyDescent="0.3">
      <c r="A2613" t="s">
        <v>139</v>
      </c>
      <c r="B2613" t="s">
        <v>892</v>
      </c>
      <c r="C2613" t="s">
        <v>7954</v>
      </c>
      <c r="D2613" t="e">
        <f>VLOOKUP(B2613,#REF!,3,0)</f>
        <v>#REF!</v>
      </c>
      <c r="E2613" s="63" t="s">
        <v>12044</v>
      </c>
      <c r="F2613" s="63" t="str">
        <f t="shared" si="41"/>
        <v>Software Licenses</v>
      </c>
    </row>
    <row r="2614" spans="1:6" x14ac:dyDescent="0.3">
      <c r="A2614" t="s">
        <v>139</v>
      </c>
      <c r="B2614" t="s">
        <v>899</v>
      </c>
      <c r="C2614" t="s">
        <v>7955</v>
      </c>
      <c r="D2614" t="e">
        <f>VLOOKUP(B2614,#REF!,3,0)</f>
        <v>#REF!</v>
      </c>
      <c r="E2614" s="63" t="s">
        <v>12044</v>
      </c>
      <c r="F2614" s="63" t="str">
        <f t="shared" si="41"/>
        <v>Software Licenses</v>
      </c>
    </row>
    <row r="2615" spans="1:6" x14ac:dyDescent="0.3">
      <c r="A2615" t="s">
        <v>139</v>
      </c>
      <c r="B2615" t="s">
        <v>900</v>
      </c>
      <c r="C2615" t="s">
        <v>7956</v>
      </c>
      <c r="D2615" t="e">
        <f>VLOOKUP(B2615,#REF!,3,0)</f>
        <v>#REF!</v>
      </c>
      <c r="E2615" s="63" t="s">
        <v>12044</v>
      </c>
      <c r="F2615" s="63" t="str">
        <f t="shared" si="41"/>
        <v>Software Licenses</v>
      </c>
    </row>
    <row r="2616" spans="1:6" x14ac:dyDescent="0.3">
      <c r="A2616" t="s">
        <v>139</v>
      </c>
      <c r="B2616" t="s">
        <v>915</v>
      </c>
      <c r="C2616" t="s">
        <v>7957</v>
      </c>
      <c r="D2616" t="e">
        <f>VLOOKUP(B2616,#REF!,3,0)</f>
        <v>#REF!</v>
      </c>
      <c r="E2616" s="63" t="s">
        <v>12044</v>
      </c>
      <c r="F2616" s="63" t="str">
        <f t="shared" si="41"/>
        <v>Software Licenses</v>
      </c>
    </row>
    <row r="2617" spans="1:6" x14ac:dyDescent="0.3">
      <c r="A2617" t="s">
        <v>139</v>
      </c>
      <c r="B2617" t="s">
        <v>916</v>
      </c>
      <c r="C2617" t="s">
        <v>7958</v>
      </c>
      <c r="D2617" t="e">
        <f>VLOOKUP(B2617,#REF!,3,0)</f>
        <v>#REF!</v>
      </c>
      <c r="E2617" s="63" t="s">
        <v>12044</v>
      </c>
      <c r="F2617" s="63" t="str">
        <f t="shared" si="41"/>
        <v>Software Licenses</v>
      </c>
    </row>
    <row r="2618" spans="1:6" x14ac:dyDescent="0.3">
      <c r="A2618" t="s">
        <v>139</v>
      </c>
      <c r="B2618" t="s">
        <v>181</v>
      </c>
      <c r="C2618" t="s">
        <v>7528</v>
      </c>
      <c r="D2618" t="e">
        <f>VLOOKUP(B2618,#REF!,3,0)</f>
        <v>#REF!</v>
      </c>
      <c r="E2618" s="63" t="s">
        <v>12044</v>
      </c>
      <c r="F2618" s="63" t="str">
        <f t="shared" si="41"/>
        <v>Software Licenses</v>
      </c>
    </row>
    <row r="2619" spans="1:6" x14ac:dyDescent="0.3">
      <c r="A2619" t="s">
        <v>139</v>
      </c>
      <c r="B2619" t="s">
        <v>186</v>
      </c>
      <c r="C2619" t="s">
        <v>7529</v>
      </c>
      <c r="D2619" t="e">
        <f>VLOOKUP(B2619,#REF!,3,0)</f>
        <v>#REF!</v>
      </c>
      <c r="E2619" s="63" t="s">
        <v>12044</v>
      </c>
      <c r="F2619" s="63" t="str">
        <f t="shared" si="41"/>
        <v>Software Licenses</v>
      </c>
    </row>
    <row r="2620" spans="1:6" x14ac:dyDescent="0.3">
      <c r="A2620" t="s">
        <v>139</v>
      </c>
      <c r="B2620" t="s">
        <v>184</v>
      </c>
      <c r="C2620" t="s">
        <v>7530</v>
      </c>
      <c r="D2620" t="e">
        <f>VLOOKUP(B2620,#REF!,3,0)</f>
        <v>#REF!</v>
      </c>
      <c r="E2620" s="63" t="s">
        <v>12044</v>
      </c>
      <c r="F2620" s="63" t="str">
        <f t="shared" si="41"/>
        <v>Software Licenses</v>
      </c>
    </row>
    <row r="2621" spans="1:6" x14ac:dyDescent="0.3">
      <c r="A2621" t="s">
        <v>139</v>
      </c>
      <c r="B2621" t="s">
        <v>189</v>
      </c>
      <c r="C2621" t="s">
        <v>7531</v>
      </c>
      <c r="D2621" t="e">
        <f>VLOOKUP(B2621,#REF!,3,0)</f>
        <v>#REF!</v>
      </c>
      <c r="E2621" s="63" t="s">
        <v>12044</v>
      </c>
      <c r="F2621" s="63" t="str">
        <f t="shared" si="41"/>
        <v>Software Licenses</v>
      </c>
    </row>
    <row r="2622" spans="1:6" x14ac:dyDescent="0.3">
      <c r="A2622" t="s">
        <v>139</v>
      </c>
      <c r="B2622" t="s">
        <v>182</v>
      </c>
      <c r="C2622" t="s">
        <v>7532</v>
      </c>
      <c r="D2622" t="e">
        <f>VLOOKUP(B2622,#REF!,3,0)</f>
        <v>#REF!</v>
      </c>
      <c r="E2622" s="63" t="s">
        <v>12044</v>
      </c>
      <c r="F2622" s="63" t="str">
        <f t="shared" si="41"/>
        <v>Software Licenses</v>
      </c>
    </row>
    <row r="2623" spans="1:6" x14ac:dyDescent="0.3">
      <c r="A2623" t="s">
        <v>139</v>
      </c>
      <c r="B2623" t="s">
        <v>187</v>
      </c>
      <c r="C2623" t="s">
        <v>7533</v>
      </c>
      <c r="D2623" t="e">
        <f>VLOOKUP(B2623,#REF!,3,0)</f>
        <v>#REF!</v>
      </c>
      <c r="E2623" s="63" t="s">
        <v>12044</v>
      </c>
      <c r="F2623" s="63" t="str">
        <f t="shared" si="41"/>
        <v>Software Licenses</v>
      </c>
    </row>
    <row r="2624" spans="1:6" x14ac:dyDescent="0.3">
      <c r="A2624" t="s">
        <v>139</v>
      </c>
      <c r="B2624" t="s">
        <v>183</v>
      </c>
      <c r="C2624" t="s">
        <v>7534</v>
      </c>
      <c r="D2624" t="e">
        <f>VLOOKUP(B2624,#REF!,3,0)</f>
        <v>#REF!</v>
      </c>
      <c r="E2624" s="63" t="s">
        <v>12044</v>
      </c>
      <c r="F2624" s="63" t="str">
        <f t="shared" si="41"/>
        <v>Software Licenses</v>
      </c>
    </row>
    <row r="2625" spans="1:6" x14ac:dyDescent="0.3">
      <c r="A2625" t="s">
        <v>139</v>
      </c>
      <c r="B2625" t="s">
        <v>188</v>
      </c>
      <c r="C2625" t="s">
        <v>7535</v>
      </c>
      <c r="D2625" t="e">
        <f>VLOOKUP(B2625,#REF!,3,0)</f>
        <v>#REF!</v>
      </c>
      <c r="E2625" s="63" t="s">
        <v>12044</v>
      </c>
      <c r="F2625" s="63" t="str">
        <f t="shared" si="41"/>
        <v>Software Licenses</v>
      </c>
    </row>
    <row r="2626" spans="1:6" x14ac:dyDescent="0.3">
      <c r="A2626" t="s">
        <v>139</v>
      </c>
      <c r="B2626" t="s">
        <v>185</v>
      </c>
      <c r="C2626" t="s">
        <v>7536</v>
      </c>
      <c r="D2626" t="e">
        <f>VLOOKUP(B2626,#REF!,3,0)</f>
        <v>#REF!</v>
      </c>
      <c r="E2626" s="63" t="s">
        <v>12044</v>
      </c>
      <c r="F2626" s="63" t="str">
        <f t="shared" si="41"/>
        <v>Software Licenses</v>
      </c>
    </row>
    <row r="2627" spans="1:6" x14ac:dyDescent="0.3">
      <c r="A2627" t="s">
        <v>139</v>
      </c>
      <c r="B2627" t="s">
        <v>190</v>
      </c>
      <c r="C2627" t="s">
        <v>7537</v>
      </c>
      <c r="D2627" t="e">
        <f>VLOOKUP(B2627,#REF!,3,0)</f>
        <v>#REF!</v>
      </c>
      <c r="E2627" s="63" t="s">
        <v>12044</v>
      </c>
      <c r="F2627" s="63" t="str">
        <f t="shared" si="41"/>
        <v>Software Licenses</v>
      </c>
    </row>
    <row r="2628" spans="1:6" x14ac:dyDescent="0.3">
      <c r="A2628" t="s">
        <v>178</v>
      </c>
      <c r="B2628" t="s">
        <v>1254</v>
      </c>
      <c r="C2628" t="s">
        <v>7538</v>
      </c>
      <c r="D2628" t="e">
        <f>VLOOKUP(B2628,#REF!,3,0)</f>
        <v>#REF!</v>
      </c>
      <c r="E2628" s="63" t="s">
        <v>12044</v>
      </c>
      <c r="F2628" s="63" t="str">
        <f t="shared" si="41"/>
        <v>Software Subscription Licenses</v>
      </c>
    </row>
    <row r="2629" spans="1:6" x14ac:dyDescent="0.3">
      <c r="A2629" t="s">
        <v>178</v>
      </c>
      <c r="B2629" t="s">
        <v>1403</v>
      </c>
      <c r="C2629" t="s">
        <v>7539</v>
      </c>
      <c r="D2629" t="e">
        <f>VLOOKUP(B2629,#REF!,3,0)</f>
        <v>#REF!</v>
      </c>
      <c r="E2629" s="63" t="s">
        <v>12044</v>
      </c>
      <c r="F2629" s="63" t="str">
        <f t="shared" si="41"/>
        <v>Software Subscription Licenses</v>
      </c>
    </row>
    <row r="2630" spans="1:6" x14ac:dyDescent="0.3">
      <c r="A2630" t="s">
        <v>178</v>
      </c>
      <c r="B2630" t="s">
        <v>1404</v>
      </c>
      <c r="C2630" t="s">
        <v>7540</v>
      </c>
      <c r="D2630" t="e">
        <f>VLOOKUP(B2630,#REF!,3,0)</f>
        <v>#REF!</v>
      </c>
      <c r="E2630" s="63" t="s">
        <v>12044</v>
      </c>
      <c r="F2630" s="63" t="str">
        <f t="shared" si="41"/>
        <v>Software Subscription Licenses</v>
      </c>
    </row>
    <row r="2631" spans="1:6" x14ac:dyDescent="0.3">
      <c r="A2631" t="s">
        <v>178</v>
      </c>
      <c r="B2631" t="s">
        <v>651</v>
      </c>
      <c r="C2631" t="s">
        <v>7541</v>
      </c>
      <c r="D2631" t="e">
        <f>VLOOKUP(B2631,#REF!,3,0)</f>
        <v>#REF!</v>
      </c>
      <c r="E2631" s="63" t="s">
        <v>12044</v>
      </c>
      <c r="F2631" s="63" t="str">
        <f t="shared" si="41"/>
        <v>Software Subscription Licenses</v>
      </c>
    </row>
    <row r="2632" spans="1:6" x14ac:dyDescent="0.3">
      <c r="A2632" t="s">
        <v>139</v>
      </c>
      <c r="B2632" t="s">
        <v>1110</v>
      </c>
      <c r="C2632" t="s">
        <v>7542</v>
      </c>
      <c r="D2632" t="e">
        <f>VLOOKUP(B2632,#REF!,3,0)</f>
        <v>#REF!</v>
      </c>
      <c r="E2632" s="63" t="s">
        <v>12044</v>
      </c>
      <c r="F2632" s="63" t="str">
        <f t="shared" si="41"/>
        <v>Software Licenses</v>
      </c>
    </row>
    <row r="2633" spans="1:6" x14ac:dyDescent="0.3">
      <c r="A2633" t="s">
        <v>139</v>
      </c>
      <c r="B2633" t="s">
        <v>1112</v>
      </c>
      <c r="C2633" t="s">
        <v>7543</v>
      </c>
      <c r="D2633" t="e">
        <f>VLOOKUP(B2633,#REF!,3,0)</f>
        <v>#REF!</v>
      </c>
      <c r="E2633" s="63" t="s">
        <v>12044</v>
      </c>
      <c r="F2633" s="63" t="str">
        <f t="shared" si="41"/>
        <v>Software Licenses</v>
      </c>
    </row>
    <row r="2634" spans="1:6" x14ac:dyDescent="0.3">
      <c r="A2634" t="s">
        <v>139</v>
      </c>
      <c r="B2634" t="s">
        <v>1114</v>
      </c>
      <c r="C2634" t="s">
        <v>7544</v>
      </c>
      <c r="D2634" t="e">
        <f>VLOOKUP(B2634,#REF!,3,0)</f>
        <v>#REF!</v>
      </c>
      <c r="E2634" s="63" t="s">
        <v>12044</v>
      </c>
      <c r="F2634" s="63" t="str">
        <f t="shared" si="41"/>
        <v>Software Licenses</v>
      </c>
    </row>
    <row r="2635" spans="1:6" x14ac:dyDescent="0.3">
      <c r="A2635" t="s">
        <v>139</v>
      </c>
      <c r="B2635" t="s">
        <v>1116</v>
      </c>
      <c r="C2635" t="s">
        <v>7545</v>
      </c>
      <c r="D2635" t="e">
        <f>VLOOKUP(B2635,#REF!,3,0)</f>
        <v>#REF!</v>
      </c>
      <c r="E2635" s="63" t="s">
        <v>12044</v>
      </c>
      <c r="F2635" s="63" t="str">
        <f t="shared" si="41"/>
        <v>Software Licenses</v>
      </c>
    </row>
    <row r="2636" spans="1:6" x14ac:dyDescent="0.3">
      <c r="A2636" t="s">
        <v>139</v>
      </c>
      <c r="B2636" t="s">
        <v>1118</v>
      </c>
      <c r="C2636" t="s">
        <v>7546</v>
      </c>
      <c r="D2636" t="e">
        <f>VLOOKUP(B2636,#REF!,3,0)</f>
        <v>#REF!</v>
      </c>
      <c r="E2636" s="63" t="s">
        <v>12044</v>
      </c>
      <c r="F2636" s="63" t="str">
        <f t="shared" si="41"/>
        <v>Software Licenses</v>
      </c>
    </row>
    <row r="2637" spans="1:6" x14ac:dyDescent="0.3">
      <c r="A2637" t="s">
        <v>139</v>
      </c>
      <c r="B2637" t="s">
        <v>1106</v>
      </c>
      <c r="C2637" t="s">
        <v>7547</v>
      </c>
      <c r="D2637" t="e">
        <f>VLOOKUP(B2637,#REF!,3,0)</f>
        <v>#REF!</v>
      </c>
      <c r="E2637" s="63" t="s">
        <v>12044</v>
      </c>
      <c r="F2637" s="63" t="str">
        <f t="shared" si="41"/>
        <v>Software Licenses</v>
      </c>
    </row>
    <row r="2638" spans="1:6" x14ac:dyDescent="0.3">
      <c r="A2638" t="s">
        <v>139</v>
      </c>
      <c r="B2638" t="s">
        <v>1108</v>
      </c>
      <c r="C2638" t="s">
        <v>7548</v>
      </c>
      <c r="D2638" t="e">
        <f>VLOOKUP(B2638,#REF!,3,0)</f>
        <v>#REF!</v>
      </c>
      <c r="E2638" s="63" t="s">
        <v>12044</v>
      </c>
      <c r="F2638" s="63" t="str">
        <f t="shared" si="41"/>
        <v>Software Licenses</v>
      </c>
    </row>
    <row r="2639" spans="1:6" x14ac:dyDescent="0.3">
      <c r="A2639" t="s">
        <v>139</v>
      </c>
      <c r="B2639" t="s">
        <v>1100</v>
      </c>
      <c r="C2639" t="s">
        <v>7549</v>
      </c>
      <c r="D2639" t="e">
        <f>VLOOKUP(B2639,#REF!,3,0)</f>
        <v>#REF!</v>
      </c>
      <c r="E2639" s="63" t="s">
        <v>12044</v>
      </c>
      <c r="F2639" s="63" t="str">
        <f t="shared" si="41"/>
        <v>Software Licenses</v>
      </c>
    </row>
    <row r="2640" spans="1:6" x14ac:dyDescent="0.3">
      <c r="A2640" t="s">
        <v>139</v>
      </c>
      <c r="B2640" t="s">
        <v>1102</v>
      </c>
      <c r="C2640" t="s">
        <v>7550</v>
      </c>
      <c r="D2640" t="e">
        <f>VLOOKUP(B2640,#REF!,3,0)</f>
        <v>#REF!</v>
      </c>
      <c r="E2640" s="63" t="s">
        <v>12044</v>
      </c>
      <c r="F2640" s="63" t="str">
        <f t="shared" si="41"/>
        <v>Software Licenses</v>
      </c>
    </row>
    <row r="2641" spans="1:6" x14ac:dyDescent="0.3">
      <c r="A2641" t="s">
        <v>139</v>
      </c>
      <c r="B2641" t="s">
        <v>1104</v>
      </c>
      <c r="C2641" t="s">
        <v>7551</v>
      </c>
      <c r="D2641" t="e">
        <f>VLOOKUP(B2641,#REF!,3,0)</f>
        <v>#REF!</v>
      </c>
      <c r="E2641" s="63" t="s">
        <v>12044</v>
      </c>
      <c r="F2641" s="63" t="str">
        <f t="shared" si="41"/>
        <v>Software Licenses</v>
      </c>
    </row>
    <row r="2642" spans="1:6" x14ac:dyDescent="0.3">
      <c r="A2642" t="s">
        <v>139</v>
      </c>
      <c r="B2642" t="s">
        <v>1111</v>
      </c>
      <c r="C2642" t="s">
        <v>7552</v>
      </c>
      <c r="D2642" t="e">
        <f>VLOOKUP(B2642,#REF!,3,0)</f>
        <v>#REF!</v>
      </c>
      <c r="E2642" s="63" t="s">
        <v>12044</v>
      </c>
      <c r="F2642" s="63" t="str">
        <f t="shared" si="41"/>
        <v>Software Licenses</v>
      </c>
    </row>
    <row r="2643" spans="1:6" x14ac:dyDescent="0.3">
      <c r="A2643" t="s">
        <v>139</v>
      </c>
      <c r="B2643" t="s">
        <v>1113</v>
      </c>
      <c r="C2643" t="s">
        <v>7553</v>
      </c>
      <c r="D2643" t="e">
        <f>VLOOKUP(B2643,#REF!,3,0)</f>
        <v>#REF!</v>
      </c>
      <c r="E2643" s="63" t="s">
        <v>12044</v>
      </c>
      <c r="F2643" s="63" t="str">
        <f t="shared" si="41"/>
        <v>Software Licenses</v>
      </c>
    </row>
    <row r="2644" spans="1:6" x14ac:dyDescent="0.3">
      <c r="A2644" t="s">
        <v>139</v>
      </c>
      <c r="B2644" t="s">
        <v>1115</v>
      </c>
      <c r="C2644" t="s">
        <v>7554</v>
      </c>
      <c r="D2644" t="e">
        <f>VLOOKUP(B2644,#REF!,3,0)</f>
        <v>#REF!</v>
      </c>
      <c r="E2644" s="63" t="s">
        <v>12044</v>
      </c>
      <c r="F2644" s="63" t="str">
        <f t="shared" si="41"/>
        <v>Software Licenses</v>
      </c>
    </row>
    <row r="2645" spans="1:6" x14ac:dyDescent="0.3">
      <c r="A2645" t="s">
        <v>139</v>
      </c>
      <c r="B2645" t="s">
        <v>1117</v>
      </c>
      <c r="C2645" t="s">
        <v>7555</v>
      </c>
      <c r="D2645" t="e">
        <f>VLOOKUP(B2645,#REF!,3,0)</f>
        <v>#REF!</v>
      </c>
      <c r="E2645" s="63" t="s">
        <v>12044</v>
      </c>
      <c r="F2645" s="63" t="str">
        <f t="shared" si="41"/>
        <v>Software Licenses</v>
      </c>
    </row>
    <row r="2646" spans="1:6" x14ac:dyDescent="0.3">
      <c r="A2646" t="s">
        <v>139</v>
      </c>
      <c r="B2646" t="s">
        <v>1119</v>
      </c>
      <c r="C2646" t="s">
        <v>7556</v>
      </c>
      <c r="D2646" t="e">
        <f>VLOOKUP(B2646,#REF!,3,0)</f>
        <v>#REF!</v>
      </c>
      <c r="E2646" s="63" t="s">
        <v>12044</v>
      </c>
      <c r="F2646" s="63" t="str">
        <f t="shared" si="41"/>
        <v>Software Licenses</v>
      </c>
    </row>
    <row r="2647" spans="1:6" x14ac:dyDescent="0.3">
      <c r="A2647" t="s">
        <v>139</v>
      </c>
      <c r="B2647" t="s">
        <v>1107</v>
      </c>
      <c r="C2647" t="s">
        <v>7557</v>
      </c>
      <c r="D2647" t="e">
        <f>VLOOKUP(B2647,#REF!,3,0)</f>
        <v>#REF!</v>
      </c>
      <c r="E2647" s="63" t="s">
        <v>12044</v>
      </c>
      <c r="F2647" s="63" t="str">
        <f t="shared" si="41"/>
        <v>Software Licenses</v>
      </c>
    </row>
    <row r="2648" spans="1:6" x14ac:dyDescent="0.3">
      <c r="A2648" t="s">
        <v>139</v>
      </c>
      <c r="B2648" t="s">
        <v>1109</v>
      </c>
      <c r="C2648" t="s">
        <v>7558</v>
      </c>
      <c r="D2648" t="e">
        <f>VLOOKUP(B2648,#REF!,3,0)</f>
        <v>#REF!</v>
      </c>
      <c r="E2648" s="63" t="s">
        <v>12044</v>
      </c>
      <c r="F2648" s="63" t="str">
        <f t="shared" si="41"/>
        <v>Software Licenses</v>
      </c>
    </row>
    <row r="2649" spans="1:6" x14ac:dyDescent="0.3">
      <c r="A2649" t="s">
        <v>139</v>
      </c>
      <c r="B2649" t="s">
        <v>1101</v>
      </c>
      <c r="C2649" t="s">
        <v>7559</v>
      </c>
      <c r="D2649" t="e">
        <f>VLOOKUP(B2649,#REF!,3,0)</f>
        <v>#REF!</v>
      </c>
      <c r="E2649" s="63" t="s">
        <v>12044</v>
      </c>
      <c r="F2649" s="63" t="str">
        <f t="shared" si="41"/>
        <v>Software Licenses</v>
      </c>
    </row>
    <row r="2650" spans="1:6" x14ac:dyDescent="0.3">
      <c r="A2650" t="s">
        <v>139</v>
      </c>
      <c r="B2650" t="s">
        <v>1103</v>
      </c>
      <c r="C2650" t="s">
        <v>7560</v>
      </c>
      <c r="D2650" t="e">
        <f>VLOOKUP(B2650,#REF!,3,0)</f>
        <v>#REF!</v>
      </c>
      <c r="E2650" s="63" t="s">
        <v>12044</v>
      </c>
      <c r="F2650" s="63" t="str">
        <f t="shared" si="41"/>
        <v>Software Licenses</v>
      </c>
    </row>
    <row r="2651" spans="1:6" x14ac:dyDescent="0.3">
      <c r="A2651" t="s">
        <v>139</v>
      </c>
      <c r="B2651" t="s">
        <v>1105</v>
      </c>
      <c r="C2651" t="s">
        <v>7561</v>
      </c>
      <c r="D2651" t="e">
        <f>VLOOKUP(B2651,#REF!,3,0)</f>
        <v>#REF!</v>
      </c>
      <c r="E2651" s="63" t="s">
        <v>12044</v>
      </c>
      <c r="F2651" s="63" t="str">
        <f t="shared" si="41"/>
        <v>Software Licenses</v>
      </c>
    </row>
    <row r="2652" spans="1:6" x14ac:dyDescent="0.3">
      <c r="A2652" t="s">
        <v>178</v>
      </c>
      <c r="B2652" t="s">
        <v>650</v>
      </c>
      <c r="C2652" t="s">
        <v>7562</v>
      </c>
      <c r="D2652" t="e">
        <f>VLOOKUP(B2652,#REF!,3,0)</f>
        <v>#REF!</v>
      </c>
      <c r="E2652" s="63" t="s">
        <v>12044</v>
      </c>
      <c r="F2652" s="63" t="str">
        <f t="shared" si="41"/>
        <v>Software Subscription Licenses</v>
      </c>
    </row>
    <row r="2653" spans="1:6" x14ac:dyDescent="0.3">
      <c r="A2653" t="s">
        <v>139</v>
      </c>
      <c r="B2653" t="s">
        <v>1423</v>
      </c>
      <c r="C2653" t="s">
        <v>7563</v>
      </c>
      <c r="D2653" t="e">
        <f>VLOOKUP(B2653,#REF!,3,0)</f>
        <v>#REF!</v>
      </c>
      <c r="E2653" s="63" t="s">
        <v>12044</v>
      </c>
      <c r="F2653" s="63" t="str">
        <f t="shared" si="41"/>
        <v>Software Licenses</v>
      </c>
    </row>
    <row r="2654" spans="1:6" x14ac:dyDescent="0.3">
      <c r="A2654" t="s">
        <v>139</v>
      </c>
      <c r="B2654" t="s">
        <v>1428</v>
      </c>
      <c r="C2654" t="s">
        <v>7564</v>
      </c>
      <c r="D2654" t="e">
        <f>VLOOKUP(B2654,#REF!,3,0)</f>
        <v>#REF!</v>
      </c>
      <c r="E2654" s="63" t="s">
        <v>12044</v>
      </c>
      <c r="F2654" s="63" t="str">
        <f t="shared" si="41"/>
        <v>Software Licenses</v>
      </c>
    </row>
    <row r="2655" spans="1:6" x14ac:dyDescent="0.3">
      <c r="A2655" t="s">
        <v>139</v>
      </c>
      <c r="B2655" t="s">
        <v>1407</v>
      </c>
      <c r="C2655" t="s">
        <v>7565</v>
      </c>
      <c r="D2655" t="e">
        <f>VLOOKUP(B2655,#REF!,3,0)</f>
        <v>#REF!</v>
      </c>
      <c r="E2655" s="63" t="s">
        <v>12044</v>
      </c>
      <c r="F2655" s="63" t="str">
        <f t="shared" si="41"/>
        <v>Software Licenses</v>
      </c>
    </row>
    <row r="2656" spans="1:6" x14ac:dyDescent="0.3">
      <c r="A2656" t="s">
        <v>139</v>
      </c>
      <c r="B2656" t="s">
        <v>1417</v>
      </c>
      <c r="C2656" t="s">
        <v>7566</v>
      </c>
      <c r="D2656" t="e">
        <f>VLOOKUP(B2656,#REF!,3,0)</f>
        <v>#REF!</v>
      </c>
      <c r="E2656" s="63" t="s">
        <v>12044</v>
      </c>
      <c r="F2656" s="63" t="str">
        <f t="shared" si="41"/>
        <v>Software Licenses</v>
      </c>
    </row>
    <row r="2657" spans="1:6" x14ac:dyDescent="0.3">
      <c r="A2657" t="s">
        <v>139</v>
      </c>
      <c r="B2657" t="s">
        <v>1408</v>
      </c>
      <c r="C2657" t="s">
        <v>7567</v>
      </c>
      <c r="D2657" t="e">
        <f>VLOOKUP(B2657,#REF!,3,0)</f>
        <v>#REF!</v>
      </c>
      <c r="E2657" s="63" t="s">
        <v>12044</v>
      </c>
      <c r="F2657" s="63" t="str">
        <f t="shared" si="41"/>
        <v>Software Licenses</v>
      </c>
    </row>
    <row r="2658" spans="1:6" x14ac:dyDescent="0.3">
      <c r="A2658" t="s">
        <v>139</v>
      </c>
      <c r="B2658" t="s">
        <v>1418</v>
      </c>
      <c r="C2658" t="s">
        <v>7568</v>
      </c>
      <c r="D2658" t="e">
        <f>VLOOKUP(B2658,#REF!,3,0)</f>
        <v>#REF!</v>
      </c>
      <c r="E2658" s="63" t="s">
        <v>12044</v>
      </c>
      <c r="F2658" s="63" t="str">
        <f t="shared" si="41"/>
        <v>Software Licenses</v>
      </c>
    </row>
    <row r="2659" spans="1:6" x14ac:dyDescent="0.3">
      <c r="A2659" t="s">
        <v>139</v>
      </c>
      <c r="B2659" t="s">
        <v>1422</v>
      </c>
      <c r="C2659" t="s">
        <v>7569</v>
      </c>
      <c r="D2659" t="e">
        <f>VLOOKUP(B2659,#REF!,3,0)</f>
        <v>#REF!</v>
      </c>
      <c r="E2659" s="63" t="s">
        <v>12044</v>
      </c>
      <c r="F2659" s="63" t="str">
        <f t="shared" si="41"/>
        <v>Software Licenses</v>
      </c>
    </row>
    <row r="2660" spans="1:6" x14ac:dyDescent="0.3">
      <c r="A2660" t="s">
        <v>139</v>
      </c>
      <c r="B2660" t="s">
        <v>1427</v>
      </c>
      <c r="C2660" t="s">
        <v>7570</v>
      </c>
      <c r="D2660" t="e">
        <f>VLOOKUP(B2660,#REF!,3,0)</f>
        <v>#REF!</v>
      </c>
      <c r="E2660" s="63" t="s">
        <v>12044</v>
      </c>
      <c r="F2660" s="63" t="str">
        <f t="shared" si="41"/>
        <v>Software Licenses</v>
      </c>
    </row>
    <row r="2661" spans="1:6" x14ac:dyDescent="0.3">
      <c r="A2661" t="s">
        <v>139</v>
      </c>
      <c r="B2661" t="s">
        <v>1419</v>
      </c>
      <c r="C2661" t="s">
        <v>7571</v>
      </c>
      <c r="D2661" t="e">
        <f>VLOOKUP(B2661,#REF!,3,0)</f>
        <v>#REF!</v>
      </c>
      <c r="E2661" s="63" t="s">
        <v>12044</v>
      </c>
      <c r="F2661" s="63" t="str">
        <f t="shared" si="41"/>
        <v>Software Licenses</v>
      </c>
    </row>
    <row r="2662" spans="1:6" x14ac:dyDescent="0.3">
      <c r="A2662" t="s">
        <v>139</v>
      </c>
      <c r="B2662" t="s">
        <v>1424</v>
      </c>
      <c r="C2662" t="s">
        <v>7572</v>
      </c>
      <c r="D2662" t="e">
        <f>VLOOKUP(B2662,#REF!,3,0)</f>
        <v>#REF!</v>
      </c>
      <c r="E2662" s="63" t="s">
        <v>12044</v>
      </c>
      <c r="F2662" s="63" t="str">
        <f t="shared" si="41"/>
        <v>Software Licenses</v>
      </c>
    </row>
    <row r="2663" spans="1:6" x14ac:dyDescent="0.3">
      <c r="A2663" t="s">
        <v>139</v>
      </c>
      <c r="B2663" t="s">
        <v>1415</v>
      </c>
      <c r="C2663" t="s">
        <v>7573</v>
      </c>
      <c r="D2663" t="e">
        <f>VLOOKUP(B2663,#REF!,3,0)</f>
        <v>#REF!</v>
      </c>
      <c r="E2663" s="63" t="s">
        <v>12044</v>
      </c>
      <c r="F2663" s="63" t="str">
        <f t="shared" si="41"/>
        <v>Software Licenses</v>
      </c>
    </row>
    <row r="2664" spans="1:6" x14ac:dyDescent="0.3">
      <c r="A2664" t="s">
        <v>139</v>
      </c>
      <c r="B2664" t="s">
        <v>1416</v>
      </c>
      <c r="C2664" t="s">
        <v>7574</v>
      </c>
      <c r="D2664" t="e">
        <f>VLOOKUP(B2664,#REF!,3,0)</f>
        <v>#REF!</v>
      </c>
      <c r="E2664" s="63" t="s">
        <v>12044</v>
      </c>
      <c r="F2664" s="63" t="str">
        <f t="shared" si="41"/>
        <v>Software Licenses</v>
      </c>
    </row>
    <row r="2665" spans="1:6" x14ac:dyDescent="0.3">
      <c r="A2665" t="s">
        <v>139</v>
      </c>
      <c r="B2665" t="s">
        <v>1420</v>
      </c>
      <c r="C2665" t="s">
        <v>7575</v>
      </c>
      <c r="D2665" t="e">
        <f>VLOOKUP(B2665,#REF!,3,0)</f>
        <v>#REF!</v>
      </c>
      <c r="E2665" s="63" t="s">
        <v>12044</v>
      </c>
      <c r="F2665" s="63" t="str">
        <f t="shared" si="41"/>
        <v>Software Licenses</v>
      </c>
    </row>
    <row r="2666" spans="1:6" x14ac:dyDescent="0.3">
      <c r="A2666" t="s">
        <v>139</v>
      </c>
      <c r="B2666" t="s">
        <v>1425</v>
      </c>
      <c r="C2666" t="s">
        <v>7576</v>
      </c>
      <c r="D2666" t="e">
        <f>VLOOKUP(B2666,#REF!,3,0)</f>
        <v>#REF!</v>
      </c>
      <c r="E2666" s="63" t="s">
        <v>12044</v>
      </c>
      <c r="F2666" s="63" t="str">
        <f t="shared" si="41"/>
        <v>Software Licenses</v>
      </c>
    </row>
    <row r="2667" spans="1:6" x14ac:dyDescent="0.3">
      <c r="A2667" t="s">
        <v>139</v>
      </c>
      <c r="B2667" t="s">
        <v>1405</v>
      </c>
      <c r="C2667" t="s">
        <v>7577</v>
      </c>
      <c r="D2667" t="e">
        <f>VLOOKUP(B2667,#REF!,3,0)</f>
        <v>#REF!</v>
      </c>
      <c r="E2667" s="63" t="s">
        <v>12044</v>
      </c>
      <c r="F2667" s="63" t="str">
        <f t="shared" si="41"/>
        <v>Software Licenses</v>
      </c>
    </row>
    <row r="2668" spans="1:6" x14ac:dyDescent="0.3">
      <c r="A2668" t="s">
        <v>139</v>
      </c>
      <c r="B2668" t="s">
        <v>1409</v>
      </c>
      <c r="C2668" t="s">
        <v>7578</v>
      </c>
      <c r="D2668" t="e">
        <f>VLOOKUP(B2668,#REF!,3,0)</f>
        <v>#REF!</v>
      </c>
      <c r="E2668" s="63" t="s">
        <v>12044</v>
      </c>
      <c r="F2668" s="63" t="str">
        <f t="shared" si="41"/>
        <v>Software Licenses</v>
      </c>
    </row>
    <row r="2669" spans="1:6" x14ac:dyDescent="0.3">
      <c r="A2669" t="s">
        <v>139</v>
      </c>
      <c r="B2669" t="s">
        <v>1411</v>
      </c>
      <c r="C2669" t="s">
        <v>7579</v>
      </c>
      <c r="D2669" t="e">
        <f>VLOOKUP(B2669,#REF!,3,0)</f>
        <v>#REF!</v>
      </c>
      <c r="E2669" s="63" t="s">
        <v>12044</v>
      </c>
      <c r="F2669" s="63" t="str">
        <f t="shared" si="41"/>
        <v>Software Licenses</v>
      </c>
    </row>
    <row r="2670" spans="1:6" x14ac:dyDescent="0.3">
      <c r="A2670" t="s">
        <v>139</v>
      </c>
      <c r="B2670" t="s">
        <v>1413</v>
      </c>
      <c r="C2670" t="s">
        <v>7580</v>
      </c>
      <c r="D2670" t="e">
        <f>VLOOKUP(B2670,#REF!,3,0)</f>
        <v>#REF!</v>
      </c>
      <c r="E2670" s="63" t="s">
        <v>12044</v>
      </c>
      <c r="F2670" s="63" t="str">
        <f t="shared" si="41"/>
        <v>Software Licenses</v>
      </c>
    </row>
    <row r="2671" spans="1:6" x14ac:dyDescent="0.3">
      <c r="A2671" t="s">
        <v>139</v>
      </c>
      <c r="B2671" t="s">
        <v>1406</v>
      </c>
      <c r="C2671" t="s">
        <v>7581</v>
      </c>
      <c r="D2671" t="e">
        <f>VLOOKUP(B2671,#REF!,3,0)</f>
        <v>#REF!</v>
      </c>
      <c r="E2671" s="63" t="s">
        <v>12044</v>
      </c>
      <c r="F2671" s="63" t="str">
        <f t="shared" si="41"/>
        <v>Software Licenses</v>
      </c>
    </row>
    <row r="2672" spans="1:6" x14ac:dyDescent="0.3">
      <c r="A2672" t="s">
        <v>139</v>
      </c>
      <c r="B2672" t="s">
        <v>1410</v>
      </c>
      <c r="C2672" t="s">
        <v>7582</v>
      </c>
      <c r="D2672" t="e">
        <f>VLOOKUP(B2672,#REF!,3,0)</f>
        <v>#REF!</v>
      </c>
      <c r="E2672" s="63" t="s">
        <v>12044</v>
      </c>
      <c r="F2672" s="63" t="str">
        <f t="shared" ref="F2672:F2735" si="42">A2672</f>
        <v>Software Licenses</v>
      </c>
    </row>
    <row r="2673" spans="1:6" x14ac:dyDescent="0.3">
      <c r="A2673" t="s">
        <v>139</v>
      </c>
      <c r="B2673" t="s">
        <v>1412</v>
      </c>
      <c r="C2673" t="s">
        <v>7583</v>
      </c>
      <c r="D2673" t="e">
        <f>VLOOKUP(B2673,#REF!,3,0)</f>
        <v>#REF!</v>
      </c>
      <c r="E2673" s="63" t="s">
        <v>12044</v>
      </c>
      <c r="F2673" s="63" t="str">
        <f t="shared" si="42"/>
        <v>Software Licenses</v>
      </c>
    </row>
    <row r="2674" spans="1:6" x14ac:dyDescent="0.3">
      <c r="A2674" t="s">
        <v>139</v>
      </c>
      <c r="B2674" t="s">
        <v>1414</v>
      </c>
      <c r="C2674" t="s">
        <v>7584</v>
      </c>
      <c r="D2674" t="e">
        <f>VLOOKUP(B2674,#REF!,3,0)</f>
        <v>#REF!</v>
      </c>
      <c r="E2674" s="63" t="s">
        <v>12044</v>
      </c>
      <c r="F2674" s="63" t="str">
        <f t="shared" si="42"/>
        <v>Software Licenses</v>
      </c>
    </row>
    <row r="2675" spans="1:6" x14ac:dyDescent="0.3">
      <c r="A2675" t="s">
        <v>139</v>
      </c>
      <c r="B2675" t="s">
        <v>1421</v>
      </c>
      <c r="C2675" t="s">
        <v>7585</v>
      </c>
      <c r="D2675" t="e">
        <f>VLOOKUP(B2675,#REF!,3,0)</f>
        <v>#REF!</v>
      </c>
      <c r="E2675" s="63" t="s">
        <v>12044</v>
      </c>
      <c r="F2675" s="63" t="str">
        <f t="shared" si="42"/>
        <v>Software Licenses</v>
      </c>
    </row>
    <row r="2676" spans="1:6" x14ac:dyDescent="0.3">
      <c r="A2676" t="s">
        <v>139</v>
      </c>
      <c r="B2676" t="s">
        <v>1426</v>
      </c>
      <c r="C2676" t="s">
        <v>7586</v>
      </c>
      <c r="D2676" t="e">
        <f>VLOOKUP(B2676,#REF!,3,0)</f>
        <v>#REF!</v>
      </c>
      <c r="E2676" s="63" t="s">
        <v>12044</v>
      </c>
      <c r="F2676" s="63" t="str">
        <f t="shared" si="42"/>
        <v>Software Licenses</v>
      </c>
    </row>
    <row r="2677" spans="1:6" x14ac:dyDescent="0.3">
      <c r="A2677" t="s">
        <v>139</v>
      </c>
      <c r="B2677" t="s">
        <v>1383</v>
      </c>
      <c r="C2677" t="s">
        <v>7587</v>
      </c>
      <c r="D2677" t="e">
        <f>VLOOKUP(B2677,#REF!,3,0)</f>
        <v>#REF!</v>
      </c>
      <c r="E2677" s="63" t="s">
        <v>12044</v>
      </c>
      <c r="F2677" s="63" t="str">
        <f t="shared" si="42"/>
        <v>Software Licenses</v>
      </c>
    </row>
    <row r="2678" spans="1:6" x14ac:dyDescent="0.3">
      <c r="A2678" t="s">
        <v>139</v>
      </c>
      <c r="B2678" t="s">
        <v>1393</v>
      </c>
      <c r="C2678" t="s">
        <v>7588</v>
      </c>
      <c r="D2678" t="e">
        <f>VLOOKUP(B2678,#REF!,3,0)</f>
        <v>#REF!</v>
      </c>
      <c r="E2678" s="63" t="s">
        <v>12044</v>
      </c>
      <c r="F2678" s="63" t="str">
        <f t="shared" si="42"/>
        <v>Software Licenses</v>
      </c>
    </row>
    <row r="2679" spans="1:6" x14ac:dyDescent="0.3">
      <c r="A2679" t="s">
        <v>139</v>
      </c>
      <c r="B2679" t="s">
        <v>1385</v>
      </c>
      <c r="C2679" t="s">
        <v>7589</v>
      </c>
      <c r="D2679" t="e">
        <f>VLOOKUP(B2679,#REF!,3,0)</f>
        <v>#REF!</v>
      </c>
      <c r="E2679" s="63" t="s">
        <v>12044</v>
      </c>
      <c r="F2679" s="63" t="str">
        <f t="shared" si="42"/>
        <v>Software Licenses</v>
      </c>
    </row>
    <row r="2680" spans="1:6" x14ac:dyDescent="0.3">
      <c r="A2680" t="s">
        <v>139</v>
      </c>
      <c r="B2680" t="s">
        <v>1395</v>
      </c>
      <c r="C2680" t="s">
        <v>7590</v>
      </c>
      <c r="D2680" t="e">
        <f>VLOOKUP(B2680,#REF!,3,0)</f>
        <v>#REF!</v>
      </c>
      <c r="E2680" s="63" t="s">
        <v>12044</v>
      </c>
      <c r="F2680" s="63" t="str">
        <f t="shared" si="42"/>
        <v>Software Licenses</v>
      </c>
    </row>
    <row r="2681" spans="1:6" x14ac:dyDescent="0.3">
      <c r="A2681" t="s">
        <v>139</v>
      </c>
      <c r="B2681" t="s">
        <v>1387</v>
      </c>
      <c r="C2681" t="s">
        <v>7591</v>
      </c>
      <c r="D2681" t="e">
        <f>VLOOKUP(B2681,#REF!,3,0)</f>
        <v>#REF!</v>
      </c>
      <c r="E2681" s="63" t="s">
        <v>12044</v>
      </c>
      <c r="F2681" s="63" t="str">
        <f t="shared" si="42"/>
        <v>Software Licenses</v>
      </c>
    </row>
    <row r="2682" spans="1:6" x14ac:dyDescent="0.3">
      <c r="A2682" t="s">
        <v>139</v>
      </c>
      <c r="B2682" t="s">
        <v>1397</v>
      </c>
      <c r="C2682" t="s">
        <v>7592</v>
      </c>
      <c r="D2682" t="e">
        <f>VLOOKUP(B2682,#REF!,3,0)</f>
        <v>#REF!</v>
      </c>
      <c r="E2682" s="63" t="s">
        <v>12044</v>
      </c>
      <c r="F2682" s="63" t="str">
        <f t="shared" si="42"/>
        <v>Software Licenses</v>
      </c>
    </row>
    <row r="2683" spans="1:6" x14ac:dyDescent="0.3">
      <c r="A2683" t="s">
        <v>139</v>
      </c>
      <c r="B2683" t="s">
        <v>1389</v>
      </c>
      <c r="C2683" t="s">
        <v>7593</v>
      </c>
      <c r="D2683" t="e">
        <f>VLOOKUP(B2683,#REF!,3,0)</f>
        <v>#REF!</v>
      </c>
      <c r="E2683" s="63" t="s">
        <v>12044</v>
      </c>
      <c r="F2683" s="63" t="str">
        <f t="shared" si="42"/>
        <v>Software Licenses</v>
      </c>
    </row>
    <row r="2684" spans="1:6" x14ac:dyDescent="0.3">
      <c r="A2684" t="s">
        <v>139</v>
      </c>
      <c r="B2684" t="s">
        <v>1399</v>
      </c>
      <c r="C2684" t="s">
        <v>7594</v>
      </c>
      <c r="D2684" t="e">
        <f>VLOOKUP(B2684,#REF!,3,0)</f>
        <v>#REF!</v>
      </c>
      <c r="E2684" s="63" t="s">
        <v>12044</v>
      </c>
      <c r="F2684" s="63" t="str">
        <f t="shared" si="42"/>
        <v>Software Licenses</v>
      </c>
    </row>
    <row r="2685" spans="1:6" x14ac:dyDescent="0.3">
      <c r="A2685" t="s">
        <v>139</v>
      </c>
      <c r="B2685" t="s">
        <v>1391</v>
      </c>
      <c r="C2685" t="s">
        <v>7595</v>
      </c>
      <c r="D2685" t="e">
        <f>VLOOKUP(B2685,#REF!,3,0)</f>
        <v>#REF!</v>
      </c>
      <c r="E2685" s="63" t="s">
        <v>12044</v>
      </c>
      <c r="F2685" s="63" t="str">
        <f t="shared" si="42"/>
        <v>Software Licenses</v>
      </c>
    </row>
    <row r="2686" spans="1:6" x14ac:dyDescent="0.3">
      <c r="A2686" t="s">
        <v>139</v>
      </c>
      <c r="B2686" t="s">
        <v>1401</v>
      </c>
      <c r="C2686" t="s">
        <v>7596</v>
      </c>
      <c r="D2686" t="e">
        <f>VLOOKUP(B2686,#REF!,3,0)</f>
        <v>#REF!</v>
      </c>
      <c r="E2686" s="63" t="s">
        <v>12044</v>
      </c>
      <c r="F2686" s="63" t="str">
        <f t="shared" si="42"/>
        <v>Software Licenses</v>
      </c>
    </row>
    <row r="2687" spans="1:6" x14ac:dyDescent="0.3">
      <c r="A2687" t="s">
        <v>139</v>
      </c>
      <c r="B2687" t="s">
        <v>1384</v>
      </c>
      <c r="C2687" t="s">
        <v>7597</v>
      </c>
      <c r="D2687" t="e">
        <f>VLOOKUP(B2687,#REF!,3,0)</f>
        <v>#REF!</v>
      </c>
      <c r="E2687" s="63" t="s">
        <v>12044</v>
      </c>
      <c r="F2687" s="63" t="str">
        <f t="shared" si="42"/>
        <v>Software Licenses</v>
      </c>
    </row>
    <row r="2688" spans="1:6" x14ac:dyDescent="0.3">
      <c r="A2688" t="s">
        <v>139</v>
      </c>
      <c r="B2688" t="s">
        <v>1394</v>
      </c>
      <c r="C2688" t="s">
        <v>7598</v>
      </c>
      <c r="D2688" t="e">
        <f>VLOOKUP(B2688,#REF!,3,0)</f>
        <v>#REF!</v>
      </c>
      <c r="E2688" s="63" t="s">
        <v>12044</v>
      </c>
      <c r="F2688" s="63" t="str">
        <f t="shared" si="42"/>
        <v>Software Licenses</v>
      </c>
    </row>
    <row r="2689" spans="1:6" x14ac:dyDescent="0.3">
      <c r="A2689" t="s">
        <v>139</v>
      </c>
      <c r="B2689" t="s">
        <v>1386</v>
      </c>
      <c r="C2689" t="s">
        <v>7599</v>
      </c>
      <c r="D2689" t="e">
        <f>VLOOKUP(B2689,#REF!,3,0)</f>
        <v>#REF!</v>
      </c>
      <c r="E2689" s="63" t="s">
        <v>12044</v>
      </c>
      <c r="F2689" s="63" t="str">
        <f t="shared" si="42"/>
        <v>Software Licenses</v>
      </c>
    </row>
    <row r="2690" spans="1:6" x14ac:dyDescent="0.3">
      <c r="A2690" t="s">
        <v>139</v>
      </c>
      <c r="B2690" t="s">
        <v>1396</v>
      </c>
      <c r="C2690" t="s">
        <v>7600</v>
      </c>
      <c r="D2690" t="e">
        <f>VLOOKUP(B2690,#REF!,3,0)</f>
        <v>#REF!</v>
      </c>
      <c r="E2690" s="63" t="s">
        <v>12044</v>
      </c>
      <c r="F2690" s="63" t="str">
        <f t="shared" si="42"/>
        <v>Software Licenses</v>
      </c>
    </row>
    <row r="2691" spans="1:6" x14ac:dyDescent="0.3">
      <c r="A2691" t="s">
        <v>139</v>
      </c>
      <c r="B2691" t="s">
        <v>1388</v>
      </c>
      <c r="C2691" t="s">
        <v>7601</v>
      </c>
      <c r="D2691" t="e">
        <f>VLOOKUP(B2691,#REF!,3,0)</f>
        <v>#REF!</v>
      </c>
      <c r="E2691" s="63" t="s">
        <v>12044</v>
      </c>
      <c r="F2691" s="63" t="str">
        <f t="shared" si="42"/>
        <v>Software Licenses</v>
      </c>
    </row>
    <row r="2692" spans="1:6" x14ac:dyDescent="0.3">
      <c r="A2692" t="s">
        <v>139</v>
      </c>
      <c r="B2692" t="s">
        <v>1398</v>
      </c>
      <c r="C2692" t="s">
        <v>7602</v>
      </c>
      <c r="D2692" t="e">
        <f>VLOOKUP(B2692,#REF!,3,0)</f>
        <v>#REF!</v>
      </c>
      <c r="E2692" s="63" t="s">
        <v>12044</v>
      </c>
      <c r="F2692" s="63" t="str">
        <f t="shared" si="42"/>
        <v>Software Licenses</v>
      </c>
    </row>
    <row r="2693" spans="1:6" x14ac:dyDescent="0.3">
      <c r="A2693" t="s">
        <v>139</v>
      </c>
      <c r="B2693" t="s">
        <v>1390</v>
      </c>
      <c r="C2693" t="s">
        <v>7603</v>
      </c>
      <c r="D2693" t="e">
        <f>VLOOKUP(B2693,#REF!,3,0)</f>
        <v>#REF!</v>
      </c>
      <c r="E2693" s="63" t="s">
        <v>12044</v>
      </c>
      <c r="F2693" s="63" t="str">
        <f t="shared" si="42"/>
        <v>Software Licenses</v>
      </c>
    </row>
    <row r="2694" spans="1:6" x14ac:dyDescent="0.3">
      <c r="A2694" t="s">
        <v>139</v>
      </c>
      <c r="B2694" t="s">
        <v>1400</v>
      </c>
      <c r="C2694" t="s">
        <v>7604</v>
      </c>
      <c r="D2694" t="e">
        <f>VLOOKUP(B2694,#REF!,3,0)</f>
        <v>#REF!</v>
      </c>
      <c r="E2694" s="63" t="s">
        <v>12044</v>
      </c>
      <c r="F2694" s="63" t="str">
        <f t="shared" si="42"/>
        <v>Software Licenses</v>
      </c>
    </row>
    <row r="2695" spans="1:6" x14ac:dyDescent="0.3">
      <c r="A2695" t="s">
        <v>139</v>
      </c>
      <c r="B2695" t="s">
        <v>1392</v>
      </c>
      <c r="C2695" t="s">
        <v>7605</v>
      </c>
      <c r="D2695" t="e">
        <f>VLOOKUP(B2695,#REF!,3,0)</f>
        <v>#REF!</v>
      </c>
      <c r="E2695" s="63" t="s">
        <v>12044</v>
      </c>
      <c r="F2695" s="63" t="str">
        <f t="shared" si="42"/>
        <v>Software Licenses</v>
      </c>
    </row>
    <row r="2696" spans="1:6" x14ac:dyDescent="0.3">
      <c r="A2696" t="s">
        <v>139</v>
      </c>
      <c r="B2696" t="s">
        <v>1402</v>
      </c>
      <c r="C2696" t="s">
        <v>7606</v>
      </c>
      <c r="D2696" t="e">
        <f>VLOOKUP(B2696,#REF!,3,0)</f>
        <v>#REF!</v>
      </c>
      <c r="E2696" s="63" t="s">
        <v>12044</v>
      </c>
      <c r="F2696" s="63" t="str">
        <f t="shared" si="42"/>
        <v>Software Licenses</v>
      </c>
    </row>
    <row r="2697" spans="1:6" x14ac:dyDescent="0.3">
      <c r="A2697" t="s">
        <v>170</v>
      </c>
      <c r="B2697" t="s">
        <v>169</v>
      </c>
      <c r="C2697" t="s">
        <v>7607</v>
      </c>
      <c r="D2697" t="e">
        <f>VLOOKUP(B2697,#REF!,3,0)</f>
        <v>#REF!</v>
      </c>
      <c r="E2697" s="63" t="s">
        <v>12044</v>
      </c>
      <c r="F2697" s="63" t="str">
        <f t="shared" si="42"/>
        <v>Online Services</v>
      </c>
    </row>
    <row r="2698" spans="1:6" x14ac:dyDescent="0.3">
      <c r="A2698" t="s">
        <v>139</v>
      </c>
      <c r="B2698" t="s">
        <v>1170</v>
      </c>
      <c r="C2698" t="s">
        <v>7608</v>
      </c>
      <c r="D2698" t="e">
        <f>VLOOKUP(B2698,#REF!,3,0)</f>
        <v>#REF!</v>
      </c>
      <c r="E2698" s="63" t="s">
        <v>12044</v>
      </c>
      <c r="F2698" s="63" t="str">
        <f t="shared" si="42"/>
        <v>Software Licenses</v>
      </c>
    </row>
    <row r="2699" spans="1:6" x14ac:dyDescent="0.3">
      <c r="A2699" t="s">
        <v>139</v>
      </c>
      <c r="B2699" t="s">
        <v>1171</v>
      </c>
      <c r="C2699" t="s">
        <v>7609</v>
      </c>
      <c r="D2699" t="e">
        <f>VLOOKUP(B2699,#REF!,3,0)</f>
        <v>#REF!</v>
      </c>
      <c r="E2699" s="63" t="s">
        <v>12044</v>
      </c>
      <c r="F2699" s="63" t="str">
        <f t="shared" si="42"/>
        <v>Software Licenses</v>
      </c>
    </row>
    <row r="2700" spans="1:6" x14ac:dyDescent="0.3">
      <c r="A2700" t="s">
        <v>139</v>
      </c>
      <c r="B2700" t="s">
        <v>1296</v>
      </c>
      <c r="C2700" t="s">
        <v>7610</v>
      </c>
      <c r="D2700" t="e">
        <f>VLOOKUP(B2700,#REF!,3,0)</f>
        <v>#REF!</v>
      </c>
      <c r="E2700" s="63" t="s">
        <v>12044</v>
      </c>
      <c r="F2700" s="63" t="str">
        <f t="shared" si="42"/>
        <v>Software Licenses</v>
      </c>
    </row>
    <row r="2701" spans="1:6" x14ac:dyDescent="0.3">
      <c r="A2701" t="s">
        <v>139</v>
      </c>
      <c r="B2701" t="s">
        <v>1288</v>
      </c>
      <c r="C2701" t="s">
        <v>7611</v>
      </c>
      <c r="D2701" t="e">
        <f>VLOOKUP(B2701,#REF!,3,0)</f>
        <v>#REF!</v>
      </c>
      <c r="E2701" s="63" t="s">
        <v>12044</v>
      </c>
      <c r="F2701" s="63" t="str">
        <f t="shared" si="42"/>
        <v>Software Licenses</v>
      </c>
    </row>
    <row r="2702" spans="1:6" x14ac:dyDescent="0.3">
      <c r="A2702" t="s">
        <v>139</v>
      </c>
      <c r="B2702" t="s">
        <v>1298</v>
      </c>
      <c r="C2702" t="s">
        <v>7612</v>
      </c>
      <c r="D2702" t="e">
        <f>VLOOKUP(B2702,#REF!,3,0)</f>
        <v>#REF!</v>
      </c>
      <c r="E2702" s="63" t="s">
        <v>12044</v>
      </c>
      <c r="F2702" s="63" t="str">
        <f t="shared" si="42"/>
        <v>Software Licenses</v>
      </c>
    </row>
    <row r="2703" spans="1:6" x14ac:dyDescent="0.3">
      <c r="A2703" t="s">
        <v>139</v>
      </c>
      <c r="B2703" t="s">
        <v>1290</v>
      </c>
      <c r="C2703" t="s">
        <v>7613</v>
      </c>
      <c r="D2703" t="e">
        <f>VLOOKUP(B2703,#REF!,3,0)</f>
        <v>#REF!</v>
      </c>
      <c r="E2703" s="63" t="s">
        <v>12044</v>
      </c>
      <c r="F2703" s="63" t="str">
        <f t="shared" si="42"/>
        <v>Software Licenses</v>
      </c>
    </row>
    <row r="2704" spans="1:6" x14ac:dyDescent="0.3">
      <c r="A2704" t="s">
        <v>139</v>
      </c>
      <c r="B2704" t="s">
        <v>1300</v>
      </c>
      <c r="C2704" t="s">
        <v>7614</v>
      </c>
      <c r="D2704" t="e">
        <f>VLOOKUP(B2704,#REF!,3,0)</f>
        <v>#REF!</v>
      </c>
      <c r="E2704" s="63" t="s">
        <v>12044</v>
      </c>
      <c r="F2704" s="63" t="str">
        <f t="shared" si="42"/>
        <v>Software Licenses</v>
      </c>
    </row>
    <row r="2705" spans="1:6" x14ac:dyDescent="0.3">
      <c r="A2705" t="s">
        <v>139</v>
      </c>
      <c r="B2705" t="s">
        <v>1292</v>
      </c>
      <c r="C2705" t="s">
        <v>7615</v>
      </c>
      <c r="D2705" t="e">
        <f>VLOOKUP(B2705,#REF!,3,0)</f>
        <v>#REF!</v>
      </c>
      <c r="E2705" s="63" t="s">
        <v>12044</v>
      </c>
      <c r="F2705" s="63" t="str">
        <f t="shared" si="42"/>
        <v>Software Licenses</v>
      </c>
    </row>
    <row r="2706" spans="1:6" x14ac:dyDescent="0.3">
      <c r="A2706" t="s">
        <v>139</v>
      </c>
      <c r="B2706" t="s">
        <v>1302</v>
      </c>
      <c r="C2706" t="s">
        <v>7616</v>
      </c>
      <c r="D2706" t="e">
        <f>VLOOKUP(B2706,#REF!,3,0)</f>
        <v>#REF!</v>
      </c>
      <c r="E2706" s="63" t="s">
        <v>12044</v>
      </c>
      <c r="F2706" s="63" t="str">
        <f t="shared" si="42"/>
        <v>Software Licenses</v>
      </c>
    </row>
    <row r="2707" spans="1:6" x14ac:dyDescent="0.3">
      <c r="A2707" t="s">
        <v>139</v>
      </c>
      <c r="B2707" t="s">
        <v>1284</v>
      </c>
      <c r="C2707" t="s">
        <v>7617</v>
      </c>
      <c r="D2707" t="e">
        <f>VLOOKUP(B2707,#REF!,3,0)</f>
        <v>#REF!</v>
      </c>
      <c r="E2707" s="63" t="s">
        <v>12044</v>
      </c>
      <c r="F2707" s="63" t="str">
        <f t="shared" si="42"/>
        <v>Software Licenses</v>
      </c>
    </row>
    <row r="2708" spans="1:6" x14ac:dyDescent="0.3">
      <c r="A2708" t="s">
        <v>139</v>
      </c>
      <c r="B2708" t="s">
        <v>1294</v>
      </c>
      <c r="C2708" t="s">
        <v>7618</v>
      </c>
      <c r="D2708" t="e">
        <f>VLOOKUP(B2708,#REF!,3,0)</f>
        <v>#REF!</v>
      </c>
      <c r="E2708" s="63" t="s">
        <v>12044</v>
      </c>
      <c r="F2708" s="63" t="str">
        <f t="shared" si="42"/>
        <v>Software Licenses</v>
      </c>
    </row>
    <row r="2709" spans="1:6" x14ac:dyDescent="0.3">
      <c r="A2709" t="s">
        <v>139</v>
      </c>
      <c r="B2709" t="s">
        <v>1286</v>
      </c>
      <c r="C2709" t="s">
        <v>7619</v>
      </c>
      <c r="D2709" t="e">
        <f>VLOOKUP(B2709,#REF!,3,0)</f>
        <v>#REF!</v>
      </c>
      <c r="E2709" s="63" t="s">
        <v>12044</v>
      </c>
      <c r="F2709" s="63" t="str">
        <f t="shared" si="42"/>
        <v>Software Licenses</v>
      </c>
    </row>
    <row r="2710" spans="1:6" x14ac:dyDescent="0.3">
      <c r="A2710" t="s">
        <v>139</v>
      </c>
      <c r="B2710" t="s">
        <v>1283</v>
      </c>
      <c r="C2710" t="s">
        <v>7620</v>
      </c>
      <c r="D2710" t="e">
        <f>VLOOKUP(B2710,#REF!,3,0)</f>
        <v>#REF!</v>
      </c>
      <c r="E2710" s="63" t="s">
        <v>12044</v>
      </c>
      <c r="F2710" s="63" t="str">
        <f t="shared" si="42"/>
        <v>Software Licenses</v>
      </c>
    </row>
    <row r="2711" spans="1:6" x14ac:dyDescent="0.3">
      <c r="A2711" t="s">
        <v>139</v>
      </c>
      <c r="B2711" t="s">
        <v>1293</v>
      </c>
      <c r="C2711" t="s">
        <v>7621</v>
      </c>
      <c r="D2711" t="e">
        <f>VLOOKUP(B2711,#REF!,3,0)</f>
        <v>#REF!</v>
      </c>
      <c r="E2711" s="63" t="s">
        <v>12044</v>
      </c>
      <c r="F2711" s="63" t="str">
        <f t="shared" si="42"/>
        <v>Software Licenses</v>
      </c>
    </row>
    <row r="2712" spans="1:6" x14ac:dyDescent="0.3">
      <c r="A2712" t="s">
        <v>139</v>
      </c>
      <c r="B2712" t="s">
        <v>1303</v>
      </c>
      <c r="C2712" t="s">
        <v>7622</v>
      </c>
      <c r="D2712" t="e">
        <f>VLOOKUP(B2712,#REF!,3,0)</f>
        <v>#REF!</v>
      </c>
      <c r="E2712" s="63" t="s">
        <v>12044</v>
      </c>
      <c r="F2712" s="63" t="str">
        <f t="shared" si="42"/>
        <v>Software Licenses</v>
      </c>
    </row>
    <row r="2713" spans="1:6" x14ac:dyDescent="0.3">
      <c r="A2713" t="s">
        <v>139</v>
      </c>
      <c r="B2713" t="s">
        <v>1304</v>
      </c>
      <c r="C2713" t="s">
        <v>7623</v>
      </c>
      <c r="D2713" t="e">
        <f>VLOOKUP(B2713,#REF!,3,0)</f>
        <v>#REF!</v>
      </c>
      <c r="E2713" s="63" t="s">
        <v>12044</v>
      </c>
      <c r="F2713" s="63" t="str">
        <f t="shared" si="42"/>
        <v>Software Licenses</v>
      </c>
    </row>
    <row r="2714" spans="1:6" x14ac:dyDescent="0.3">
      <c r="A2714" t="s">
        <v>139</v>
      </c>
      <c r="B2714" t="s">
        <v>1285</v>
      </c>
      <c r="C2714" t="s">
        <v>7624</v>
      </c>
      <c r="D2714" t="e">
        <f>VLOOKUP(B2714,#REF!,3,0)</f>
        <v>#REF!</v>
      </c>
      <c r="E2714" s="63" t="s">
        <v>12044</v>
      </c>
      <c r="F2714" s="63" t="str">
        <f t="shared" si="42"/>
        <v>Software Licenses</v>
      </c>
    </row>
    <row r="2715" spans="1:6" x14ac:dyDescent="0.3">
      <c r="A2715" t="s">
        <v>139</v>
      </c>
      <c r="B2715" t="s">
        <v>1295</v>
      </c>
      <c r="C2715" t="s">
        <v>7625</v>
      </c>
      <c r="D2715" t="e">
        <f>VLOOKUP(B2715,#REF!,3,0)</f>
        <v>#REF!</v>
      </c>
      <c r="E2715" s="63" t="s">
        <v>12044</v>
      </c>
      <c r="F2715" s="63" t="str">
        <f t="shared" si="42"/>
        <v>Software Licenses</v>
      </c>
    </row>
    <row r="2716" spans="1:6" x14ac:dyDescent="0.3">
      <c r="A2716" t="s">
        <v>139</v>
      </c>
      <c r="B2716" t="s">
        <v>1305</v>
      </c>
      <c r="C2716" t="s">
        <v>7626</v>
      </c>
      <c r="D2716" t="e">
        <f>VLOOKUP(B2716,#REF!,3,0)</f>
        <v>#REF!</v>
      </c>
      <c r="E2716" s="63" t="s">
        <v>12044</v>
      </c>
      <c r="F2716" s="63" t="str">
        <f t="shared" si="42"/>
        <v>Software Licenses</v>
      </c>
    </row>
    <row r="2717" spans="1:6" x14ac:dyDescent="0.3">
      <c r="A2717" t="s">
        <v>139</v>
      </c>
      <c r="B2717" t="s">
        <v>1306</v>
      </c>
      <c r="C2717" t="s">
        <v>7627</v>
      </c>
      <c r="D2717" t="e">
        <f>VLOOKUP(B2717,#REF!,3,0)</f>
        <v>#REF!</v>
      </c>
      <c r="E2717" s="63" t="s">
        <v>12044</v>
      </c>
      <c r="F2717" s="63" t="str">
        <f t="shared" si="42"/>
        <v>Software Licenses</v>
      </c>
    </row>
    <row r="2718" spans="1:6" x14ac:dyDescent="0.3">
      <c r="A2718" t="s">
        <v>139</v>
      </c>
      <c r="B2718" t="s">
        <v>1287</v>
      </c>
      <c r="C2718" t="s">
        <v>7628</v>
      </c>
      <c r="D2718" t="e">
        <f>VLOOKUP(B2718,#REF!,3,0)</f>
        <v>#REF!</v>
      </c>
      <c r="E2718" s="63" t="s">
        <v>12044</v>
      </c>
      <c r="F2718" s="63" t="str">
        <f t="shared" si="42"/>
        <v>Software Licenses</v>
      </c>
    </row>
    <row r="2719" spans="1:6" x14ac:dyDescent="0.3">
      <c r="A2719" t="s">
        <v>139</v>
      </c>
      <c r="B2719" t="s">
        <v>1297</v>
      </c>
      <c r="C2719" t="s">
        <v>7629</v>
      </c>
      <c r="D2719" t="e">
        <f>VLOOKUP(B2719,#REF!,3,0)</f>
        <v>#REF!</v>
      </c>
      <c r="E2719" s="63" t="s">
        <v>12044</v>
      </c>
      <c r="F2719" s="63" t="str">
        <f t="shared" si="42"/>
        <v>Software Licenses</v>
      </c>
    </row>
    <row r="2720" spans="1:6" x14ac:dyDescent="0.3">
      <c r="A2720" t="s">
        <v>139</v>
      </c>
      <c r="B2720" t="s">
        <v>1307</v>
      </c>
      <c r="C2720" t="s">
        <v>7630</v>
      </c>
      <c r="D2720" t="e">
        <f>VLOOKUP(B2720,#REF!,3,0)</f>
        <v>#REF!</v>
      </c>
      <c r="E2720" s="63" t="s">
        <v>12044</v>
      </c>
      <c r="F2720" s="63" t="str">
        <f t="shared" si="42"/>
        <v>Software Licenses</v>
      </c>
    </row>
    <row r="2721" spans="1:6" x14ac:dyDescent="0.3">
      <c r="A2721" t="s">
        <v>139</v>
      </c>
      <c r="B2721" t="s">
        <v>1308</v>
      </c>
      <c r="C2721" t="s">
        <v>7631</v>
      </c>
      <c r="D2721" t="e">
        <f>VLOOKUP(B2721,#REF!,3,0)</f>
        <v>#REF!</v>
      </c>
      <c r="E2721" s="63" t="s">
        <v>12044</v>
      </c>
      <c r="F2721" s="63" t="str">
        <f t="shared" si="42"/>
        <v>Software Licenses</v>
      </c>
    </row>
    <row r="2722" spans="1:6" x14ac:dyDescent="0.3">
      <c r="A2722" t="s">
        <v>139</v>
      </c>
      <c r="B2722" t="s">
        <v>1289</v>
      </c>
      <c r="C2722" t="s">
        <v>7632</v>
      </c>
      <c r="D2722" t="e">
        <f>VLOOKUP(B2722,#REF!,3,0)</f>
        <v>#REF!</v>
      </c>
      <c r="E2722" s="63" t="s">
        <v>12044</v>
      </c>
      <c r="F2722" s="63" t="str">
        <f t="shared" si="42"/>
        <v>Software Licenses</v>
      </c>
    </row>
    <row r="2723" spans="1:6" x14ac:dyDescent="0.3">
      <c r="A2723" t="s">
        <v>139</v>
      </c>
      <c r="B2723" t="s">
        <v>1299</v>
      </c>
      <c r="C2723" t="s">
        <v>7633</v>
      </c>
      <c r="D2723" t="e">
        <f>VLOOKUP(B2723,#REF!,3,0)</f>
        <v>#REF!</v>
      </c>
      <c r="E2723" s="63" t="s">
        <v>12044</v>
      </c>
      <c r="F2723" s="63" t="str">
        <f t="shared" si="42"/>
        <v>Software Licenses</v>
      </c>
    </row>
    <row r="2724" spans="1:6" x14ac:dyDescent="0.3">
      <c r="A2724" t="s">
        <v>139</v>
      </c>
      <c r="B2724" t="s">
        <v>1309</v>
      </c>
      <c r="C2724" t="s">
        <v>7634</v>
      </c>
      <c r="D2724" t="e">
        <f>VLOOKUP(B2724,#REF!,3,0)</f>
        <v>#REF!</v>
      </c>
      <c r="E2724" s="63" t="s">
        <v>12044</v>
      </c>
      <c r="F2724" s="63" t="str">
        <f t="shared" si="42"/>
        <v>Software Licenses</v>
      </c>
    </row>
    <row r="2725" spans="1:6" x14ac:dyDescent="0.3">
      <c r="A2725" t="s">
        <v>139</v>
      </c>
      <c r="B2725" t="s">
        <v>1310</v>
      </c>
      <c r="C2725" t="s">
        <v>7635</v>
      </c>
      <c r="D2725" t="e">
        <f>VLOOKUP(B2725,#REF!,3,0)</f>
        <v>#REF!</v>
      </c>
      <c r="E2725" s="63" t="s">
        <v>12044</v>
      </c>
      <c r="F2725" s="63" t="str">
        <f t="shared" si="42"/>
        <v>Software Licenses</v>
      </c>
    </row>
    <row r="2726" spans="1:6" x14ac:dyDescent="0.3">
      <c r="A2726" t="s">
        <v>139</v>
      </c>
      <c r="B2726" t="s">
        <v>1291</v>
      </c>
      <c r="C2726" t="s">
        <v>7636</v>
      </c>
      <c r="D2726" t="e">
        <f>VLOOKUP(B2726,#REF!,3,0)</f>
        <v>#REF!</v>
      </c>
      <c r="E2726" s="63" t="s">
        <v>12044</v>
      </c>
      <c r="F2726" s="63" t="str">
        <f t="shared" si="42"/>
        <v>Software Licenses</v>
      </c>
    </row>
    <row r="2727" spans="1:6" x14ac:dyDescent="0.3">
      <c r="A2727" t="s">
        <v>139</v>
      </c>
      <c r="B2727" t="s">
        <v>1301</v>
      </c>
      <c r="C2727" t="s">
        <v>7637</v>
      </c>
      <c r="D2727" t="e">
        <f>VLOOKUP(B2727,#REF!,3,0)</f>
        <v>#REF!</v>
      </c>
      <c r="E2727" s="63" t="s">
        <v>12044</v>
      </c>
      <c r="F2727" s="63" t="str">
        <f t="shared" si="42"/>
        <v>Software Licenses</v>
      </c>
    </row>
    <row r="2728" spans="1:6" x14ac:dyDescent="0.3">
      <c r="A2728" t="s">
        <v>139</v>
      </c>
      <c r="B2728" t="s">
        <v>1311</v>
      </c>
      <c r="C2728" t="s">
        <v>7638</v>
      </c>
      <c r="D2728" t="e">
        <f>VLOOKUP(B2728,#REF!,3,0)</f>
        <v>#REF!</v>
      </c>
      <c r="E2728" s="63" t="s">
        <v>12044</v>
      </c>
      <c r="F2728" s="63" t="str">
        <f t="shared" si="42"/>
        <v>Software Licenses</v>
      </c>
    </row>
    <row r="2729" spans="1:6" x14ac:dyDescent="0.3">
      <c r="A2729" t="s">
        <v>139</v>
      </c>
      <c r="B2729" t="s">
        <v>1312</v>
      </c>
      <c r="C2729" t="s">
        <v>7639</v>
      </c>
      <c r="D2729" t="e">
        <f>VLOOKUP(B2729,#REF!,3,0)</f>
        <v>#REF!</v>
      </c>
      <c r="E2729" s="63" t="s">
        <v>12044</v>
      </c>
      <c r="F2729" s="63" t="str">
        <f t="shared" si="42"/>
        <v>Software Licenses</v>
      </c>
    </row>
    <row r="2730" spans="1:6" x14ac:dyDescent="0.3">
      <c r="A2730" t="s">
        <v>139</v>
      </c>
      <c r="B2730" t="s">
        <v>149</v>
      </c>
      <c r="C2730" t="s">
        <v>7640</v>
      </c>
      <c r="D2730" t="e">
        <f>VLOOKUP(B2730,#REF!,3,0)</f>
        <v>#REF!</v>
      </c>
      <c r="E2730" s="63" t="s">
        <v>12044</v>
      </c>
      <c r="F2730" s="63" t="str">
        <f t="shared" si="42"/>
        <v>Software Licenses</v>
      </c>
    </row>
    <row r="2731" spans="1:6" x14ac:dyDescent="0.3">
      <c r="A2731" t="s">
        <v>139</v>
      </c>
      <c r="B2731" t="s">
        <v>150</v>
      </c>
      <c r="C2731" t="s">
        <v>7641</v>
      </c>
      <c r="D2731" t="e">
        <f>VLOOKUP(B2731,#REF!,3,0)</f>
        <v>#REF!</v>
      </c>
      <c r="E2731" s="63" t="s">
        <v>12044</v>
      </c>
      <c r="F2731" s="63" t="str">
        <f t="shared" si="42"/>
        <v>Software Licenses</v>
      </c>
    </row>
    <row r="2732" spans="1:6" x14ac:dyDescent="0.3">
      <c r="A2732" t="s">
        <v>139</v>
      </c>
      <c r="B2732" t="s">
        <v>159</v>
      </c>
      <c r="C2732" t="s">
        <v>7642</v>
      </c>
      <c r="D2732" t="e">
        <f>VLOOKUP(B2732,#REF!,3,0)</f>
        <v>#REF!</v>
      </c>
      <c r="E2732" s="63" t="s">
        <v>12044</v>
      </c>
      <c r="F2732" s="63" t="str">
        <f t="shared" si="42"/>
        <v>Software Licenses</v>
      </c>
    </row>
    <row r="2733" spans="1:6" x14ac:dyDescent="0.3">
      <c r="A2733" t="s">
        <v>139</v>
      </c>
      <c r="B2733" t="s">
        <v>160</v>
      </c>
      <c r="C2733" t="s">
        <v>7643</v>
      </c>
      <c r="D2733" t="e">
        <f>VLOOKUP(B2733,#REF!,3,0)</f>
        <v>#REF!</v>
      </c>
      <c r="E2733" s="63" t="s">
        <v>12044</v>
      </c>
      <c r="F2733" s="63" t="str">
        <f t="shared" si="42"/>
        <v>Software Licenses</v>
      </c>
    </row>
    <row r="2734" spans="1:6" x14ac:dyDescent="0.3">
      <c r="A2734" t="s">
        <v>139</v>
      </c>
      <c r="B2734" t="s">
        <v>151</v>
      </c>
      <c r="C2734" t="s">
        <v>7644</v>
      </c>
      <c r="D2734" t="e">
        <f>VLOOKUP(B2734,#REF!,3,0)</f>
        <v>#REF!</v>
      </c>
      <c r="E2734" s="63" t="s">
        <v>12044</v>
      </c>
      <c r="F2734" s="63" t="str">
        <f t="shared" si="42"/>
        <v>Software Licenses</v>
      </c>
    </row>
    <row r="2735" spans="1:6" x14ac:dyDescent="0.3">
      <c r="A2735" t="s">
        <v>139</v>
      </c>
      <c r="B2735" t="s">
        <v>152</v>
      </c>
      <c r="C2735" t="s">
        <v>7645</v>
      </c>
      <c r="D2735" t="e">
        <f>VLOOKUP(B2735,#REF!,3,0)</f>
        <v>#REF!</v>
      </c>
      <c r="E2735" s="63" t="s">
        <v>12044</v>
      </c>
      <c r="F2735" s="63" t="str">
        <f t="shared" si="42"/>
        <v>Software Licenses</v>
      </c>
    </row>
    <row r="2736" spans="1:6" x14ac:dyDescent="0.3">
      <c r="A2736" t="s">
        <v>139</v>
      </c>
      <c r="B2736" t="s">
        <v>161</v>
      </c>
      <c r="C2736" t="s">
        <v>7646</v>
      </c>
      <c r="D2736" t="e">
        <f>VLOOKUP(B2736,#REF!,3,0)</f>
        <v>#REF!</v>
      </c>
      <c r="E2736" s="63" t="s">
        <v>12044</v>
      </c>
      <c r="F2736" s="63" t="str">
        <f t="shared" ref="F2736:F2795" si="43">A2736</f>
        <v>Software Licenses</v>
      </c>
    </row>
    <row r="2737" spans="1:6" x14ac:dyDescent="0.3">
      <c r="A2737" t="s">
        <v>139</v>
      </c>
      <c r="B2737" t="s">
        <v>162</v>
      </c>
      <c r="C2737" t="s">
        <v>7647</v>
      </c>
      <c r="D2737" t="e">
        <f>VLOOKUP(B2737,#REF!,3,0)</f>
        <v>#REF!</v>
      </c>
      <c r="E2737" s="63" t="s">
        <v>12044</v>
      </c>
      <c r="F2737" s="63" t="str">
        <f t="shared" si="43"/>
        <v>Software Licenses</v>
      </c>
    </row>
    <row r="2738" spans="1:6" x14ac:dyDescent="0.3">
      <c r="A2738" t="s">
        <v>139</v>
      </c>
      <c r="B2738" t="s">
        <v>153</v>
      </c>
      <c r="C2738" t="s">
        <v>7648</v>
      </c>
      <c r="D2738" t="e">
        <f>VLOOKUP(B2738,#REF!,3,0)</f>
        <v>#REF!</v>
      </c>
      <c r="E2738" s="63" t="s">
        <v>12044</v>
      </c>
      <c r="F2738" s="63" t="str">
        <f t="shared" si="43"/>
        <v>Software Licenses</v>
      </c>
    </row>
    <row r="2739" spans="1:6" x14ac:dyDescent="0.3">
      <c r="A2739" t="s">
        <v>139</v>
      </c>
      <c r="B2739" t="s">
        <v>154</v>
      </c>
      <c r="C2739" t="s">
        <v>7649</v>
      </c>
      <c r="D2739" t="e">
        <f>VLOOKUP(B2739,#REF!,3,0)</f>
        <v>#REF!</v>
      </c>
      <c r="E2739" s="63" t="s">
        <v>12044</v>
      </c>
      <c r="F2739" s="63" t="str">
        <f t="shared" si="43"/>
        <v>Software Licenses</v>
      </c>
    </row>
    <row r="2740" spans="1:6" x14ac:dyDescent="0.3">
      <c r="A2740" t="s">
        <v>139</v>
      </c>
      <c r="B2740" t="s">
        <v>163</v>
      </c>
      <c r="C2740" t="s">
        <v>7650</v>
      </c>
      <c r="D2740" t="e">
        <f>VLOOKUP(B2740,#REF!,3,0)</f>
        <v>#REF!</v>
      </c>
      <c r="E2740" s="63" t="s">
        <v>12044</v>
      </c>
      <c r="F2740" s="63" t="str">
        <f t="shared" si="43"/>
        <v>Software Licenses</v>
      </c>
    </row>
    <row r="2741" spans="1:6" x14ac:dyDescent="0.3">
      <c r="A2741" t="s">
        <v>139</v>
      </c>
      <c r="B2741" t="s">
        <v>164</v>
      </c>
      <c r="C2741" t="s">
        <v>7651</v>
      </c>
      <c r="D2741" t="e">
        <f>VLOOKUP(B2741,#REF!,3,0)</f>
        <v>#REF!</v>
      </c>
      <c r="E2741" s="63" t="s">
        <v>12044</v>
      </c>
      <c r="F2741" s="63" t="str">
        <f t="shared" si="43"/>
        <v>Software Licenses</v>
      </c>
    </row>
    <row r="2742" spans="1:6" x14ac:dyDescent="0.3">
      <c r="A2742" t="s">
        <v>139</v>
      </c>
      <c r="B2742" t="s">
        <v>155</v>
      </c>
      <c r="C2742" t="s">
        <v>7652</v>
      </c>
      <c r="D2742" t="e">
        <f>VLOOKUP(B2742,#REF!,3,0)</f>
        <v>#REF!</v>
      </c>
      <c r="E2742" s="63" t="s">
        <v>12044</v>
      </c>
      <c r="F2742" s="63" t="str">
        <f t="shared" si="43"/>
        <v>Software Licenses</v>
      </c>
    </row>
    <row r="2743" spans="1:6" x14ac:dyDescent="0.3">
      <c r="A2743" t="s">
        <v>139</v>
      </c>
      <c r="B2743" t="s">
        <v>156</v>
      </c>
      <c r="C2743" t="s">
        <v>7653</v>
      </c>
      <c r="D2743" t="e">
        <f>VLOOKUP(B2743,#REF!,3,0)</f>
        <v>#REF!</v>
      </c>
      <c r="E2743" s="63" t="s">
        <v>12044</v>
      </c>
      <c r="F2743" s="63" t="str">
        <f t="shared" si="43"/>
        <v>Software Licenses</v>
      </c>
    </row>
    <row r="2744" spans="1:6" x14ac:dyDescent="0.3">
      <c r="A2744" t="s">
        <v>139</v>
      </c>
      <c r="B2744" t="s">
        <v>165</v>
      </c>
      <c r="C2744" t="s">
        <v>7654</v>
      </c>
      <c r="D2744" t="e">
        <f>VLOOKUP(B2744,#REF!,3,0)</f>
        <v>#REF!</v>
      </c>
      <c r="E2744" s="63" t="s">
        <v>12044</v>
      </c>
      <c r="F2744" s="63" t="str">
        <f t="shared" si="43"/>
        <v>Software Licenses</v>
      </c>
    </row>
    <row r="2745" spans="1:6" x14ac:dyDescent="0.3">
      <c r="A2745" t="s">
        <v>139</v>
      </c>
      <c r="B2745" t="s">
        <v>166</v>
      </c>
      <c r="C2745" t="s">
        <v>7655</v>
      </c>
      <c r="D2745" t="e">
        <f>VLOOKUP(B2745,#REF!,3,0)</f>
        <v>#REF!</v>
      </c>
      <c r="E2745" s="63" t="s">
        <v>12044</v>
      </c>
      <c r="F2745" s="63" t="str">
        <f t="shared" si="43"/>
        <v>Software Licenses</v>
      </c>
    </row>
    <row r="2746" spans="1:6" x14ac:dyDescent="0.3">
      <c r="A2746" t="s">
        <v>139</v>
      </c>
      <c r="B2746" t="s">
        <v>157</v>
      </c>
      <c r="C2746" t="s">
        <v>7656</v>
      </c>
      <c r="D2746" t="e">
        <f>VLOOKUP(B2746,#REF!,3,0)</f>
        <v>#REF!</v>
      </c>
      <c r="E2746" s="63" t="s">
        <v>12044</v>
      </c>
      <c r="F2746" s="63" t="str">
        <f t="shared" si="43"/>
        <v>Software Licenses</v>
      </c>
    </row>
    <row r="2747" spans="1:6" x14ac:dyDescent="0.3">
      <c r="A2747" t="s">
        <v>139</v>
      </c>
      <c r="B2747" t="s">
        <v>158</v>
      </c>
      <c r="C2747" t="s">
        <v>7657</v>
      </c>
      <c r="D2747" t="e">
        <f>VLOOKUP(B2747,#REF!,3,0)</f>
        <v>#REF!</v>
      </c>
      <c r="E2747" s="63" t="s">
        <v>12044</v>
      </c>
      <c r="F2747" s="63" t="str">
        <f t="shared" si="43"/>
        <v>Software Licenses</v>
      </c>
    </row>
    <row r="2748" spans="1:6" x14ac:dyDescent="0.3">
      <c r="A2748" t="s">
        <v>139</v>
      </c>
      <c r="B2748" t="s">
        <v>167</v>
      </c>
      <c r="C2748" t="s">
        <v>7658</v>
      </c>
      <c r="D2748" t="e">
        <f>VLOOKUP(B2748,#REF!,3,0)</f>
        <v>#REF!</v>
      </c>
      <c r="E2748" s="63" t="s">
        <v>12044</v>
      </c>
      <c r="F2748" s="63" t="str">
        <f t="shared" si="43"/>
        <v>Software Licenses</v>
      </c>
    </row>
    <row r="2749" spans="1:6" x14ac:dyDescent="0.3">
      <c r="A2749" t="s">
        <v>139</v>
      </c>
      <c r="B2749" t="s">
        <v>168</v>
      </c>
      <c r="C2749" t="s">
        <v>7659</v>
      </c>
      <c r="D2749" t="e">
        <f>VLOOKUP(B2749,#REF!,3,0)</f>
        <v>#REF!</v>
      </c>
      <c r="E2749" s="63" t="s">
        <v>12044</v>
      </c>
      <c r="F2749" s="63" t="str">
        <f t="shared" si="43"/>
        <v>Software Licenses</v>
      </c>
    </row>
    <row r="2750" spans="1:6" x14ac:dyDescent="0.3">
      <c r="A2750" t="s">
        <v>139</v>
      </c>
      <c r="B2750" t="s">
        <v>608</v>
      </c>
      <c r="C2750" t="s">
        <v>7660</v>
      </c>
      <c r="D2750" t="e">
        <f>VLOOKUP(B2750,#REF!,3,0)</f>
        <v>#REF!</v>
      </c>
      <c r="E2750" s="63" t="s">
        <v>12044</v>
      </c>
      <c r="F2750" s="63" t="str">
        <f t="shared" si="43"/>
        <v>Software Licenses</v>
      </c>
    </row>
    <row r="2751" spans="1:6" x14ac:dyDescent="0.3">
      <c r="A2751" t="s">
        <v>139</v>
      </c>
      <c r="B2751" t="s">
        <v>613</v>
      </c>
      <c r="C2751" t="s">
        <v>7661</v>
      </c>
      <c r="D2751" t="e">
        <f>VLOOKUP(B2751,#REF!,3,0)</f>
        <v>#REF!</v>
      </c>
      <c r="E2751" s="63" t="s">
        <v>12044</v>
      </c>
      <c r="F2751" s="63" t="str">
        <f t="shared" si="43"/>
        <v>Software Licenses</v>
      </c>
    </row>
    <row r="2752" spans="1:6" x14ac:dyDescent="0.3">
      <c r="A2752" t="s">
        <v>139</v>
      </c>
      <c r="B2752" t="s">
        <v>609</v>
      </c>
      <c r="C2752" t="s">
        <v>7662</v>
      </c>
      <c r="D2752" t="e">
        <f>VLOOKUP(B2752,#REF!,3,0)</f>
        <v>#REF!</v>
      </c>
      <c r="E2752" s="63" t="s">
        <v>12044</v>
      </c>
      <c r="F2752" s="63" t="str">
        <f t="shared" si="43"/>
        <v>Software Licenses</v>
      </c>
    </row>
    <row r="2753" spans="1:6" x14ac:dyDescent="0.3">
      <c r="A2753" t="s">
        <v>139</v>
      </c>
      <c r="B2753" t="s">
        <v>614</v>
      </c>
      <c r="C2753" t="s">
        <v>7663</v>
      </c>
      <c r="D2753" t="e">
        <f>VLOOKUP(B2753,#REF!,3,0)</f>
        <v>#REF!</v>
      </c>
      <c r="E2753" s="63" t="s">
        <v>12044</v>
      </c>
      <c r="F2753" s="63" t="str">
        <f t="shared" si="43"/>
        <v>Software Licenses</v>
      </c>
    </row>
    <row r="2754" spans="1:6" x14ac:dyDescent="0.3">
      <c r="A2754" t="s">
        <v>139</v>
      </c>
      <c r="B2754" t="s">
        <v>605</v>
      </c>
      <c r="C2754" t="s">
        <v>7664</v>
      </c>
      <c r="D2754" t="e">
        <f>VLOOKUP(B2754,#REF!,3,0)</f>
        <v>#REF!</v>
      </c>
      <c r="E2754" s="63" t="s">
        <v>12044</v>
      </c>
      <c r="F2754" s="63" t="str">
        <f t="shared" si="43"/>
        <v>Software Licenses</v>
      </c>
    </row>
    <row r="2755" spans="1:6" x14ac:dyDescent="0.3">
      <c r="A2755" t="s">
        <v>139</v>
      </c>
      <c r="B2755" t="s">
        <v>610</v>
      </c>
      <c r="C2755" t="s">
        <v>7665</v>
      </c>
      <c r="D2755" t="e">
        <f>VLOOKUP(B2755,#REF!,3,0)</f>
        <v>#REF!</v>
      </c>
      <c r="E2755" s="63" t="s">
        <v>12044</v>
      </c>
      <c r="F2755" s="63" t="str">
        <f t="shared" si="43"/>
        <v>Software Licenses</v>
      </c>
    </row>
    <row r="2756" spans="1:6" x14ac:dyDescent="0.3">
      <c r="A2756" t="s">
        <v>139</v>
      </c>
      <c r="B2756" t="s">
        <v>606</v>
      </c>
      <c r="C2756" t="s">
        <v>7666</v>
      </c>
      <c r="D2756" t="e">
        <f>VLOOKUP(B2756,#REF!,3,0)</f>
        <v>#REF!</v>
      </c>
      <c r="E2756" s="63" t="s">
        <v>12044</v>
      </c>
      <c r="F2756" s="63" t="str">
        <f t="shared" si="43"/>
        <v>Software Licenses</v>
      </c>
    </row>
    <row r="2757" spans="1:6" x14ac:dyDescent="0.3">
      <c r="A2757" t="s">
        <v>139</v>
      </c>
      <c r="B2757" t="s">
        <v>611</v>
      </c>
      <c r="C2757" t="s">
        <v>7667</v>
      </c>
      <c r="D2757" t="e">
        <f>VLOOKUP(B2757,#REF!,3,0)</f>
        <v>#REF!</v>
      </c>
      <c r="E2757" s="63" t="s">
        <v>12044</v>
      </c>
      <c r="F2757" s="63" t="str">
        <f t="shared" si="43"/>
        <v>Software Licenses</v>
      </c>
    </row>
    <row r="2758" spans="1:6" x14ac:dyDescent="0.3">
      <c r="A2758" t="s">
        <v>139</v>
      </c>
      <c r="B2758" t="s">
        <v>607</v>
      </c>
      <c r="C2758" t="s">
        <v>7668</v>
      </c>
      <c r="D2758" t="e">
        <f>VLOOKUP(B2758,#REF!,3,0)</f>
        <v>#REF!</v>
      </c>
      <c r="E2758" s="63" t="s">
        <v>12044</v>
      </c>
      <c r="F2758" s="63" t="str">
        <f t="shared" si="43"/>
        <v>Software Licenses</v>
      </c>
    </row>
    <row r="2759" spans="1:6" x14ac:dyDescent="0.3">
      <c r="A2759" t="s">
        <v>139</v>
      </c>
      <c r="B2759" t="s">
        <v>612</v>
      </c>
      <c r="C2759" t="s">
        <v>7669</v>
      </c>
      <c r="D2759" t="e">
        <f>VLOOKUP(B2759,#REF!,3,0)</f>
        <v>#REF!</v>
      </c>
      <c r="E2759" s="63" t="s">
        <v>12044</v>
      </c>
      <c r="F2759" s="63" t="str">
        <f t="shared" si="43"/>
        <v>Software Licenses</v>
      </c>
    </row>
    <row r="2760" spans="1:6" x14ac:dyDescent="0.3">
      <c r="A2760" t="s">
        <v>178</v>
      </c>
      <c r="B2760" t="s">
        <v>625</v>
      </c>
      <c r="C2760" t="s">
        <v>7670</v>
      </c>
      <c r="D2760" t="e">
        <f>VLOOKUP(B2760,#REF!,3,0)</f>
        <v>#REF!</v>
      </c>
      <c r="E2760" s="63" t="s">
        <v>12044</v>
      </c>
      <c r="F2760" s="63" t="str">
        <f t="shared" si="43"/>
        <v>Software Subscription Licenses</v>
      </c>
    </row>
    <row r="2761" spans="1:6" x14ac:dyDescent="0.3">
      <c r="A2761" t="s">
        <v>139</v>
      </c>
      <c r="B2761" t="s">
        <v>1510</v>
      </c>
      <c r="C2761" t="s">
        <v>7671</v>
      </c>
      <c r="D2761" t="e">
        <f>VLOOKUP(B2761,#REF!,3,0)</f>
        <v>#REF!</v>
      </c>
      <c r="E2761" s="63" t="s">
        <v>12044</v>
      </c>
      <c r="F2761" s="63" t="str">
        <f t="shared" si="43"/>
        <v>Software Licenses</v>
      </c>
    </row>
    <row r="2762" spans="1:6" x14ac:dyDescent="0.3">
      <c r="A2762" t="s">
        <v>139</v>
      </c>
      <c r="B2762" t="s">
        <v>1509</v>
      </c>
      <c r="C2762" t="s">
        <v>7672</v>
      </c>
      <c r="D2762" t="e">
        <f>VLOOKUP(B2762,#REF!,3,0)</f>
        <v>#REF!</v>
      </c>
      <c r="E2762" s="63" t="s">
        <v>12044</v>
      </c>
      <c r="F2762" s="63" t="str">
        <f t="shared" si="43"/>
        <v>Software Licenses</v>
      </c>
    </row>
    <row r="2763" spans="1:6" x14ac:dyDescent="0.3">
      <c r="A2763" t="s">
        <v>139</v>
      </c>
      <c r="B2763" t="s">
        <v>1511</v>
      </c>
      <c r="C2763" t="s">
        <v>7673</v>
      </c>
      <c r="D2763" t="e">
        <f>VLOOKUP(B2763,#REF!,3,0)</f>
        <v>#REF!</v>
      </c>
      <c r="E2763" s="63" t="s">
        <v>12044</v>
      </c>
      <c r="F2763" s="63" t="str">
        <f t="shared" si="43"/>
        <v>Software Licenses</v>
      </c>
    </row>
    <row r="2764" spans="1:6" x14ac:dyDescent="0.3">
      <c r="A2764" t="s">
        <v>139</v>
      </c>
      <c r="B2764" t="s">
        <v>1513</v>
      </c>
      <c r="C2764" t="s">
        <v>7674</v>
      </c>
      <c r="D2764" t="e">
        <f>VLOOKUP(B2764,#REF!,3,0)</f>
        <v>#REF!</v>
      </c>
      <c r="E2764" s="63" t="s">
        <v>12044</v>
      </c>
      <c r="F2764" s="63" t="str">
        <f t="shared" si="43"/>
        <v>Software Licenses</v>
      </c>
    </row>
    <row r="2765" spans="1:6" x14ac:dyDescent="0.3">
      <c r="A2765" t="s">
        <v>139</v>
      </c>
      <c r="B2765" t="s">
        <v>1512</v>
      </c>
      <c r="C2765" t="s">
        <v>7675</v>
      </c>
      <c r="D2765" t="e">
        <f>VLOOKUP(B2765,#REF!,3,0)</f>
        <v>#REF!</v>
      </c>
      <c r="E2765" s="63" t="s">
        <v>12044</v>
      </c>
      <c r="F2765" s="63" t="str">
        <f t="shared" si="43"/>
        <v>Software Licenses</v>
      </c>
    </row>
    <row r="2766" spans="1:6" x14ac:dyDescent="0.3">
      <c r="A2766" t="s">
        <v>139</v>
      </c>
      <c r="B2766" t="s">
        <v>537</v>
      </c>
      <c r="C2766" t="s">
        <v>7676</v>
      </c>
      <c r="D2766" t="e">
        <f>VLOOKUP(B2766,#REF!,3,0)</f>
        <v>#REF!</v>
      </c>
      <c r="E2766" s="63" t="s">
        <v>12044</v>
      </c>
      <c r="F2766" s="63" t="str">
        <f t="shared" si="43"/>
        <v>Software Licenses</v>
      </c>
    </row>
    <row r="2767" spans="1:6" x14ac:dyDescent="0.3">
      <c r="A2767" t="s">
        <v>139</v>
      </c>
      <c r="B2767" t="s">
        <v>538</v>
      </c>
      <c r="C2767" t="s">
        <v>7677</v>
      </c>
      <c r="D2767" t="e">
        <f>VLOOKUP(B2767,#REF!,3,0)</f>
        <v>#REF!</v>
      </c>
      <c r="E2767" s="63" t="s">
        <v>12044</v>
      </c>
      <c r="F2767" s="63" t="str">
        <f t="shared" si="43"/>
        <v>Software Licenses</v>
      </c>
    </row>
    <row r="2768" spans="1:6" x14ac:dyDescent="0.3">
      <c r="A2768" t="s">
        <v>139</v>
      </c>
      <c r="B2768" t="s">
        <v>547</v>
      </c>
      <c r="C2768" t="s">
        <v>7678</v>
      </c>
      <c r="D2768" t="e">
        <f>VLOOKUP(B2768,#REF!,3,0)</f>
        <v>#REF!</v>
      </c>
      <c r="E2768" s="63" t="s">
        <v>12044</v>
      </c>
      <c r="F2768" s="63" t="str">
        <f t="shared" si="43"/>
        <v>Software Licenses</v>
      </c>
    </row>
    <row r="2769" spans="1:6" x14ac:dyDescent="0.3">
      <c r="A2769" t="s">
        <v>139</v>
      </c>
      <c r="B2769" t="s">
        <v>548</v>
      </c>
      <c r="C2769" t="s">
        <v>7679</v>
      </c>
      <c r="D2769" t="e">
        <f>VLOOKUP(B2769,#REF!,3,0)</f>
        <v>#REF!</v>
      </c>
      <c r="E2769" s="63" t="s">
        <v>12044</v>
      </c>
      <c r="F2769" s="63" t="str">
        <f t="shared" si="43"/>
        <v>Software Licenses</v>
      </c>
    </row>
    <row r="2770" spans="1:6" x14ac:dyDescent="0.3">
      <c r="A2770" t="s">
        <v>139</v>
      </c>
      <c r="B2770" t="s">
        <v>539</v>
      </c>
      <c r="C2770" t="s">
        <v>7680</v>
      </c>
      <c r="D2770" t="e">
        <f>VLOOKUP(B2770,#REF!,3,0)</f>
        <v>#REF!</v>
      </c>
      <c r="E2770" s="63" t="s">
        <v>12044</v>
      </c>
      <c r="F2770" s="63" t="str">
        <f t="shared" si="43"/>
        <v>Software Licenses</v>
      </c>
    </row>
    <row r="2771" spans="1:6" x14ac:dyDescent="0.3">
      <c r="A2771" t="s">
        <v>139</v>
      </c>
      <c r="B2771" t="s">
        <v>540</v>
      </c>
      <c r="C2771" t="s">
        <v>7681</v>
      </c>
      <c r="D2771" t="e">
        <f>VLOOKUP(B2771,#REF!,3,0)</f>
        <v>#REF!</v>
      </c>
      <c r="E2771" s="63" t="s">
        <v>12044</v>
      </c>
      <c r="F2771" s="63" t="str">
        <f t="shared" si="43"/>
        <v>Software Licenses</v>
      </c>
    </row>
    <row r="2772" spans="1:6" x14ac:dyDescent="0.3">
      <c r="A2772" t="s">
        <v>139</v>
      </c>
      <c r="B2772" t="s">
        <v>549</v>
      </c>
      <c r="C2772" t="s">
        <v>7682</v>
      </c>
      <c r="D2772" t="e">
        <f>VLOOKUP(B2772,#REF!,3,0)</f>
        <v>#REF!</v>
      </c>
      <c r="E2772" s="63" t="s">
        <v>12044</v>
      </c>
      <c r="F2772" s="63" t="str">
        <f t="shared" si="43"/>
        <v>Software Licenses</v>
      </c>
    </row>
    <row r="2773" spans="1:6" x14ac:dyDescent="0.3">
      <c r="A2773" t="s">
        <v>139</v>
      </c>
      <c r="B2773" t="s">
        <v>550</v>
      </c>
      <c r="C2773" t="s">
        <v>7683</v>
      </c>
      <c r="D2773" t="e">
        <f>VLOOKUP(B2773,#REF!,3,0)</f>
        <v>#REF!</v>
      </c>
      <c r="E2773" s="63" t="s">
        <v>12044</v>
      </c>
      <c r="F2773" s="63" t="str">
        <f t="shared" si="43"/>
        <v>Software Licenses</v>
      </c>
    </row>
    <row r="2774" spans="1:6" x14ac:dyDescent="0.3">
      <c r="A2774" t="s">
        <v>139</v>
      </c>
      <c r="B2774" t="s">
        <v>541</v>
      </c>
      <c r="C2774" t="s">
        <v>7684</v>
      </c>
      <c r="D2774" t="e">
        <f>VLOOKUP(B2774,#REF!,3,0)</f>
        <v>#REF!</v>
      </c>
      <c r="E2774" s="63" t="s">
        <v>12044</v>
      </c>
      <c r="F2774" s="63" t="str">
        <f t="shared" si="43"/>
        <v>Software Licenses</v>
      </c>
    </row>
    <row r="2775" spans="1:6" x14ac:dyDescent="0.3">
      <c r="A2775" t="s">
        <v>139</v>
      </c>
      <c r="B2775" t="s">
        <v>542</v>
      </c>
      <c r="C2775" t="s">
        <v>7685</v>
      </c>
      <c r="D2775" t="e">
        <f>VLOOKUP(B2775,#REF!,3,0)</f>
        <v>#REF!</v>
      </c>
      <c r="E2775" s="63" t="s">
        <v>12044</v>
      </c>
      <c r="F2775" s="63" t="str">
        <f t="shared" si="43"/>
        <v>Software Licenses</v>
      </c>
    </row>
    <row r="2776" spans="1:6" x14ac:dyDescent="0.3">
      <c r="A2776" t="s">
        <v>139</v>
      </c>
      <c r="B2776" t="s">
        <v>551</v>
      </c>
      <c r="C2776" t="s">
        <v>7686</v>
      </c>
      <c r="D2776" t="e">
        <f>VLOOKUP(B2776,#REF!,3,0)</f>
        <v>#REF!</v>
      </c>
      <c r="E2776" s="63" t="s">
        <v>12044</v>
      </c>
      <c r="F2776" s="63" t="str">
        <f t="shared" si="43"/>
        <v>Software Licenses</v>
      </c>
    </row>
    <row r="2777" spans="1:6" x14ac:dyDescent="0.3">
      <c r="A2777" t="s">
        <v>139</v>
      </c>
      <c r="B2777" t="s">
        <v>552</v>
      </c>
      <c r="C2777" t="s">
        <v>7687</v>
      </c>
      <c r="D2777" t="e">
        <f>VLOOKUP(B2777,#REF!,3,0)</f>
        <v>#REF!</v>
      </c>
      <c r="E2777" s="63" t="s">
        <v>12044</v>
      </c>
      <c r="F2777" s="63" t="str">
        <f t="shared" si="43"/>
        <v>Software Licenses</v>
      </c>
    </row>
    <row r="2778" spans="1:6" x14ac:dyDescent="0.3">
      <c r="A2778" t="s">
        <v>139</v>
      </c>
      <c r="B2778" t="s">
        <v>543</v>
      </c>
      <c r="C2778" t="s">
        <v>7688</v>
      </c>
      <c r="D2778" t="e">
        <f>VLOOKUP(B2778,#REF!,3,0)</f>
        <v>#REF!</v>
      </c>
      <c r="E2778" s="63" t="s">
        <v>12044</v>
      </c>
      <c r="F2778" s="63" t="str">
        <f t="shared" si="43"/>
        <v>Software Licenses</v>
      </c>
    </row>
    <row r="2779" spans="1:6" x14ac:dyDescent="0.3">
      <c r="A2779" t="s">
        <v>139</v>
      </c>
      <c r="B2779" t="s">
        <v>544</v>
      </c>
      <c r="C2779" t="s">
        <v>7689</v>
      </c>
      <c r="D2779" t="e">
        <f>VLOOKUP(B2779,#REF!,3,0)</f>
        <v>#REF!</v>
      </c>
      <c r="E2779" s="63" t="s">
        <v>12044</v>
      </c>
      <c r="F2779" s="63" t="str">
        <f t="shared" si="43"/>
        <v>Software Licenses</v>
      </c>
    </row>
    <row r="2780" spans="1:6" x14ac:dyDescent="0.3">
      <c r="A2780" t="s">
        <v>139</v>
      </c>
      <c r="B2780" t="s">
        <v>553</v>
      </c>
      <c r="C2780" t="s">
        <v>7690</v>
      </c>
      <c r="D2780" t="e">
        <f>VLOOKUP(B2780,#REF!,3,0)</f>
        <v>#REF!</v>
      </c>
      <c r="E2780" s="63" t="s">
        <v>12044</v>
      </c>
      <c r="F2780" s="63" t="str">
        <f t="shared" si="43"/>
        <v>Software Licenses</v>
      </c>
    </row>
    <row r="2781" spans="1:6" x14ac:dyDescent="0.3">
      <c r="A2781" t="s">
        <v>139</v>
      </c>
      <c r="B2781" t="s">
        <v>554</v>
      </c>
      <c r="C2781" t="s">
        <v>7691</v>
      </c>
      <c r="D2781" t="e">
        <f>VLOOKUP(B2781,#REF!,3,0)</f>
        <v>#REF!</v>
      </c>
      <c r="E2781" s="63" t="s">
        <v>12044</v>
      </c>
      <c r="F2781" s="63" t="str">
        <f t="shared" si="43"/>
        <v>Software Licenses</v>
      </c>
    </row>
    <row r="2782" spans="1:6" x14ac:dyDescent="0.3">
      <c r="A2782" t="s">
        <v>139</v>
      </c>
      <c r="B2782" t="s">
        <v>545</v>
      </c>
      <c r="C2782" t="s">
        <v>7692</v>
      </c>
      <c r="D2782" t="e">
        <f>VLOOKUP(B2782,#REF!,3,0)</f>
        <v>#REF!</v>
      </c>
      <c r="E2782" s="63" t="s">
        <v>12044</v>
      </c>
      <c r="F2782" s="63" t="str">
        <f t="shared" si="43"/>
        <v>Software Licenses</v>
      </c>
    </row>
    <row r="2783" spans="1:6" x14ac:dyDescent="0.3">
      <c r="A2783" t="s">
        <v>139</v>
      </c>
      <c r="B2783" t="s">
        <v>546</v>
      </c>
      <c r="C2783" t="s">
        <v>7693</v>
      </c>
      <c r="D2783" t="e">
        <f>VLOOKUP(B2783,#REF!,3,0)</f>
        <v>#REF!</v>
      </c>
      <c r="E2783" s="63" t="s">
        <v>12044</v>
      </c>
      <c r="F2783" s="63" t="str">
        <f t="shared" si="43"/>
        <v>Software Licenses</v>
      </c>
    </row>
    <row r="2784" spans="1:6" x14ac:dyDescent="0.3">
      <c r="A2784" t="s">
        <v>139</v>
      </c>
      <c r="B2784" t="s">
        <v>555</v>
      </c>
      <c r="C2784" t="s">
        <v>7694</v>
      </c>
      <c r="D2784" t="e">
        <f>VLOOKUP(B2784,#REF!,3,0)</f>
        <v>#REF!</v>
      </c>
      <c r="E2784" s="63" t="s">
        <v>12044</v>
      </c>
      <c r="F2784" s="63" t="str">
        <f t="shared" si="43"/>
        <v>Software Licenses</v>
      </c>
    </row>
    <row r="2785" spans="1:6" x14ac:dyDescent="0.3">
      <c r="A2785" t="s">
        <v>139</v>
      </c>
      <c r="B2785" t="s">
        <v>556</v>
      </c>
      <c r="C2785" t="s">
        <v>7695</v>
      </c>
      <c r="D2785" t="e">
        <f>VLOOKUP(B2785,#REF!,3,0)</f>
        <v>#REF!</v>
      </c>
      <c r="E2785" s="63" t="s">
        <v>12044</v>
      </c>
      <c r="F2785" s="63" t="str">
        <f t="shared" si="43"/>
        <v>Software Licenses</v>
      </c>
    </row>
    <row r="2786" spans="1:6" x14ac:dyDescent="0.3">
      <c r="A2786" t="s">
        <v>139</v>
      </c>
      <c r="B2786" t="s">
        <v>623</v>
      </c>
      <c r="C2786" t="s">
        <v>7696</v>
      </c>
      <c r="D2786" t="e">
        <f>VLOOKUP(B2786,#REF!,3,0)</f>
        <v>#REF!</v>
      </c>
      <c r="E2786" s="63" t="s">
        <v>12044</v>
      </c>
      <c r="F2786" s="63" t="str">
        <f t="shared" si="43"/>
        <v>Software Licenses</v>
      </c>
    </row>
    <row r="2787" spans="1:6" x14ac:dyDescent="0.3">
      <c r="A2787" t="s">
        <v>139</v>
      </c>
      <c r="B2787" t="s">
        <v>619</v>
      </c>
      <c r="C2787" t="s">
        <v>7697</v>
      </c>
      <c r="D2787" t="e">
        <f>VLOOKUP(B2787,#REF!,3,0)</f>
        <v>#REF!</v>
      </c>
      <c r="E2787" s="63" t="s">
        <v>12044</v>
      </c>
      <c r="F2787" s="63" t="str">
        <f t="shared" si="43"/>
        <v>Software Licenses</v>
      </c>
    </row>
    <row r="2788" spans="1:6" x14ac:dyDescent="0.3">
      <c r="A2788" t="s">
        <v>139</v>
      </c>
      <c r="B2788" t="s">
        <v>624</v>
      </c>
      <c r="C2788" t="s">
        <v>7698</v>
      </c>
      <c r="D2788" t="e">
        <f>VLOOKUP(B2788,#REF!,3,0)</f>
        <v>#REF!</v>
      </c>
      <c r="E2788" s="63" t="s">
        <v>12044</v>
      </c>
      <c r="F2788" s="63" t="str">
        <f t="shared" si="43"/>
        <v>Software Licenses</v>
      </c>
    </row>
    <row r="2789" spans="1:6" x14ac:dyDescent="0.3">
      <c r="A2789" t="s">
        <v>139</v>
      </c>
      <c r="B2789" t="s">
        <v>615</v>
      </c>
      <c r="C2789" t="s">
        <v>7699</v>
      </c>
      <c r="D2789" t="e">
        <f>VLOOKUP(B2789,#REF!,3,0)</f>
        <v>#REF!</v>
      </c>
      <c r="E2789" s="63" t="s">
        <v>12044</v>
      </c>
      <c r="F2789" s="63" t="str">
        <f t="shared" si="43"/>
        <v>Software Licenses</v>
      </c>
    </row>
    <row r="2790" spans="1:6" x14ac:dyDescent="0.3">
      <c r="A2790" t="s">
        <v>139</v>
      </c>
      <c r="B2790" t="s">
        <v>620</v>
      </c>
      <c r="C2790" t="s">
        <v>7700</v>
      </c>
      <c r="D2790" t="e">
        <f>VLOOKUP(B2790,#REF!,3,0)</f>
        <v>#REF!</v>
      </c>
      <c r="E2790" s="63" t="s">
        <v>12044</v>
      </c>
      <c r="F2790" s="63" t="str">
        <f t="shared" si="43"/>
        <v>Software Licenses</v>
      </c>
    </row>
    <row r="2791" spans="1:6" x14ac:dyDescent="0.3">
      <c r="A2791" t="s">
        <v>139</v>
      </c>
      <c r="B2791" t="s">
        <v>616</v>
      </c>
      <c r="C2791" t="s">
        <v>7701</v>
      </c>
      <c r="D2791" t="e">
        <f>VLOOKUP(B2791,#REF!,3,0)</f>
        <v>#REF!</v>
      </c>
      <c r="E2791" s="63" t="s">
        <v>12044</v>
      </c>
      <c r="F2791" s="63" t="str">
        <f t="shared" si="43"/>
        <v>Software Licenses</v>
      </c>
    </row>
    <row r="2792" spans="1:6" x14ac:dyDescent="0.3">
      <c r="A2792" t="s">
        <v>139</v>
      </c>
      <c r="B2792" t="s">
        <v>621</v>
      </c>
      <c r="C2792" t="s">
        <v>7702</v>
      </c>
      <c r="D2792" t="e">
        <f>VLOOKUP(B2792,#REF!,3,0)</f>
        <v>#REF!</v>
      </c>
      <c r="E2792" s="63" t="s">
        <v>12044</v>
      </c>
      <c r="F2792" s="63" t="str">
        <f t="shared" si="43"/>
        <v>Software Licenses</v>
      </c>
    </row>
    <row r="2793" spans="1:6" x14ac:dyDescent="0.3">
      <c r="A2793" t="s">
        <v>139</v>
      </c>
      <c r="B2793" t="s">
        <v>617</v>
      </c>
      <c r="C2793" t="s">
        <v>7703</v>
      </c>
      <c r="D2793" t="e">
        <f>VLOOKUP(B2793,#REF!,3,0)</f>
        <v>#REF!</v>
      </c>
      <c r="E2793" s="63" t="s">
        <v>12044</v>
      </c>
      <c r="F2793" s="63" t="str">
        <f t="shared" si="43"/>
        <v>Software Licenses</v>
      </c>
    </row>
    <row r="2794" spans="1:6" x14ac:dyDescent="0.3">
      <c r="A2794" t="s">
        <v>139</v>
      </c>
      <c r="B2794" t="s">
        <v>622</v>
      </c>
      <c r="C2794" t="s">
        <v>7704</v>
      </c>
      <c r="D2794" t="e">
        <f>VLOOKUP(B2794,#REF!,3,0)</f>
        <v>#REF!</v>
      </c>
      <c r="E2794" s="63" t="s">
        <v>12044</v>
      </c>
      <c r="F2794" s="63" t="str">
        <f t="shared" si="43"/>
        <v>Software Licenses</v>
      </c>
    </row>
    <row r="2795" spans="1:6" x14ac:dyDescent="0.3">
      <c r="A2795" t="s">
        <v>139</v>
      </c>
      <c r="B2795" t="s">
        <v>618</v>
      </c>
      <c r="C2795" t="s">
        <v>7705</v>
      </c>
      <c r="D2795" t="e">
        <f>VLOOKUP(B2795,#REF!,3,0)</f>
        <v>#REF!</v>
      </c>
      <c r="E2795" s="63" t="s">
        <v>12044</v>
      </c>
      <c r="F2795" s="63" t="str">
        <f t="shared" si="43"/>
        <v>Software Licenses</v>
      </c>
    </row>
    <row r="2796" spans="1:6" x14ac:dyDescent="0.3">
      <c r="A2796" t="s">
        <v>178</v>
      </c>
      <c r="B2796" t="s">
        <v>658</v>
      </c>
      <c r="C2796" t="s">
        <v>7706</v>
      </c>
      <c r="D2796" t="e">
        <f>VLOOKUP(B2796,#REF!,3,0)</f>
        <v>#REF!</v>
      </c>
      <c r="E2796" s="63" t="s">
        <v>12044</v>
      </c>
      <c r="F2796" s="63" t="str">
        <f t="shared" ref="F2796:F2855" si="44">A2796</f>
        <v>Software Subscription Licenses</v>
      </c>
    </row>
    <row r="2797" spans="1:6" x14ac:dyDescent="0.3">
      <c r="A2797" t="s">
        <v>178</v>
      </c>
      <c r="B2797" t="s">
        <v>659</v>
      </c>
      <c r="C2797" t="s">
        <v>7707</v>
      </c>
      <c r="D2797" t="e">
        <f>VLOOKUP(B2797,#REF!,3,0)</f>
        <v>#REF!</v>
      </c>
      <c r="E2797" s="63" t="s">
        <v>12044</v>
      </c>
      <c r="F2797" s="63" t="str">
        <f t="shared" si="44"/>
        <v>Software Subscription Licenses</v>
      </c>
    </row>
    <row r="2798" spans="1:6" x14ac:dyDescent="0.3">
      <c r="A2798" t="s">
        <v>178</v>
      </c>
      <c r="B2798" t="s">
        <v>656</v>
      </c>
      <c r="C2798" t="s">
        <v>7708</v>
      </c>
      <c r="D2798" t="e">
        <f>VLOOKUP(B2798,#REF!,3,0)</f>
        <v>#REF!</v>
      </c>
      <c r="E2798" s="63" t="s">
        <v>12044</v>
      </c>
      <c r="F2798" s="63" t="str">
        <f t="shared" si="44"/>
        <v>Software Subscription Licenses</v>
      </c>
    </row>
    <row r="2799" spans="1:6" x14ac:dyDescent="0.3">
      <c r="A2799" t="s">
        <v>178</v>
      </c>
      <c r="B2799" t="s">
        <v>657</v>
      </c>
      <c r="C2799" t="s">
        <v>7709</v>
      </c>
      <c r="D2799" t="e">
        <f>VLOOKUP(B2799,#REF!,3,0)</f>
        <v>#REF!</v>
      </c>
      <c r="E2799" s="63" t="s">
        <v>12044</v>
      </c>
      <c r="F2799" s="63" t="str">
        <f t="shared" si="44"/>
        <v>Software Subscription Licenses</v>
      </c>
    </row>
    <row r="2800" spans="1:6" x14ac:dyDescent="0.3">
      <c r="A2800" t="s">
        <v>170</v>
      </c>
      <c r="B2800" t="s">
        <v>662</v>
      </c>
      <c r="C2800" t="s">
        <v>7710</v>
      </c>
      <c r="D2800" t="e">
        <f>VLOOKUP(B2800,#REF!,3,0)</f>
        <v>#REF!</v>
      </c>
      <c r="E2800" s="63" t="s">
        <v>12044</v>
      </c>
      <c r="F2800" s="63" t="str">
        <f t="shared" si="44"/>
        <v>Online Services</v>
      </c>
    </row>
    <row r="2801" spans="1:6" x14ac:dyDescent="0.3">
      <c r="A2801" t="s">
        <v>170</v>
      </c>
      <c r="B2801" t="s">
        <v>664</v>
      </c>
      <c r="C2801" t="s">
        <v>7711</v>
      </c>
      <c r="D2801" t="e">
        <f>VLOOKUP(B2801,#REF!,3,0)</f>
        <v>#REF!</v>
      </c>
      <c r="E2801" s="63" t="s">
        <v>12044</v>
      </c>
      <c r="F2801" s="63" t="str">
        <f t="shared" si="44"/>
        <v>Online Services</v>
      </c>
    </row>
    <row r="2802" spans="1:6" x14ac:dyDescent="0.3">
      <c r="A2802" t="s">
        <v>170</v>
      </c>
      <c r="B2802" t="s">
        <v>663</v>
      </c>
      <c r="C2802" t="s">
        <v>7712</v>
      </c>
      <c r="D2802" t="e">
        <f>VLOOKUP(B2802,#REF!,3,0)</f>
        <v>#REF!</v>
      </c>
      <c r="E2802" s="63" t="s">
        <v>12044</v>
      </c>
      <c r="F2802" s="63" t="str">
        <f t="shared" si="44"/>
        <v>Online Services</v>
      </c>
    </row>
    <row r="2803" spans="1:6" x14ac:dyDescent="0.3">
      <c r="A2803" t="s">
        <v>170</v>
      </c>
      <c r="B2803" t="s">
        <v>665</v>
      </c>
      <c r="C2803" t="s">
        <v>7713</v>
      </c>
      <c r="D2803" t="e">
        <f>VLOOKUP(B2803,#REF!,3,0)</f>
        <v>#REF!</v>
      </c>
      <c r="E2803" s="63" t="s">
        <v>12044</v>
      </c>
      <c r="F2803" s="63" t="str">
        <f t="shared" si="44"/>
        <v>Online Services</v>
      </c>
    </row>
    <row r="2804" spans="1:6" x14ac:dyDescent="0.3">
      <c r="A2804" t="s">
        <v>170</v>
      </c>
      <c r="B2804" t="s">
        <v>660</v>
      </c>
      <c r="C2804" t="s">
        <v>7714</v>
      </c>
      <c r="D2804" t="e">
        <f>VLOOKUP(B2804,#REF!,3,0)</f>
        <v>#REF!</v>
      </c>
      <c r="E2804" s="63" t="s">
        <v>12044</v>
      </c>
      <c r="F2804" s="63" t="str">
        <f t="shared" si="44"/>
        <v>Online Services</v>
      </c>
    </row>
    <row r="2805" spans="1:6" x14ac:dyDescent="0.3">
      <c r="A2805" t="s">
        <v>170</v>
      </c>
      <c r="B2805" t="s">
        <v>661</v>
      </c>
      <c r="C2805" t="s">
        <v>7715</v>
      </c>
      <c r="D2805" t="e">
        <f>VLOOKUP(B2805,#REF!,3,0)</f>
        <v>#REF!</v>
      </c>
      <c r="E2805" s="63" t="s">
        <v>12044</v>
      </c>
      <c r="F2805" s="63" t="str">
        <f t="shared" si="44"/>
        <v>Online Services</v>
      </c>
    </row>
    <row r="2806" spans="1:6" x14ac:dyDescent="0.3">
      <c r="A2806" t="s">
        <v>178</v>
      </c>
      <c r="B2806" t="s">
        <v>557</v>
      </c>
      <c r="C2806" t="s">
        <v>7716</v>
      </c>
      <c r="D2806" t="e">
        <f>VLOOKUP(B2806,#REF!,3,0)</f>
        <v>#REF!</v>
      </c>
      <c r="E2806" s="63" t="s">
        <v>12044</v>
      </c>
      <c r="F2806" s="63" t="str">
        <f t="shared" si="44"/>
        <v>Software Subscription Licenses</v>
      </c>
    </row>
    <row r="2807" spans="1:6" x14ac:dyDescent="0.3">
      <c r="A2807" t="s">
        <v>178</v>
      </c>
      <c r="B2807" t="s">
        <v>603</v>
      </c>
      <c r="C2807" t="s">
        <v>7717</v>
      </c>
      <c r="D2807" t="e">
        <f>VLOOKUP(B2807,#REF!,3,0)</f>
        <v>#REF!</v>
      </c>
      <c r="E2807" s="63" t="s">
        <v>12044</v>
      </c>
      <c r="F2807" s="63" t="str">
        <f t="shared" si="44"/>
        <v>Software Subscription Licenses</v>
      </c>
    </row>
    <row r="2808" spans="1:6" x14ac:dyDescent="0.3">
      <c r="A2808" t="s">
        <v>170</v>
      </c>
      <c r="B2808" t="s">
        <v>668</v>
      </c>
      <c r="C2808" t="s">
        <v>7718</v>
      </c>
      <c r="D2808" t="e">
        <f>VLOOKUP(B2808,#REF!,3,0)</f>
        <v>#REF!</v>
      </c>
      <c r="E2808" s="63" t="s">
        <v>12044</v>
      </c>
      <c r="F2808" s="63" t="str">
        <f t="shared" si="44"/>
        <v>Online Services</v>
      </c>
    </row>
    <row r="2809" spans="1:6" x14ac:dyDescent="0.3">
      <c r="A2809" t="s">
        <v>170</v>
      </c>
      <c r="B2809" t="s">
        <v>666</v>
      </c>
      <c r="C2809" t="s">
        <v>7719</v>
      </c>
      <c r="D2809" t="e">
        <f>VLOOKUP(B2809,#REF!,3,0)</f>
        <v>#REF!</v>
      </c>
      <c r="E2809" s="63" t="s">
        <v>12044</v>
      </c>
      <c r="F2809" s="63" t="str">
        <f t="shared" si="44"/>
        <v>Online Services</v>
      </c>
    </row>
    <row r="2810" spans="1:6" x14ac:dyDescent="0.3">
      <c r="A2810" t="s">
        <v>170</v>
      </c>
      <c r="B2810" t="s">
        <v>667</v>
      </c>
      <c r="C2810" t="s">
        <v>7720</v>
      </c>
      <c r="D2810" t="e">
        <f>VLOOKUP(B2810,#REF!,3,0)</f>
        <v>#REF!</v>
      </c>
      <c r="E2810" s="63" t="s">
        <v>12044</v>
      </c>
      <c r="F2810" s="63" t="str">
        <f t="shared" si="44"/>
        <v>Online Services</v>
      </c>
    </row>
    <row r="2811" spans="1:6" x14ac:dyDescent="0.3">
      <c r="A2811" t="s">
        <v>178</v>
      </c>
      <c r="B2811" t="s">
        <v>1028</v>
      </c>
      <c r="C2811" t="s">
        <v>7721</v>
      </c>
      <c r="D2811" t="e">
        <f>VLOOKUP(B2811,#REF!,3,0)</f>
        <v>#REF!</v>
      </c>
      <c r="E2811" s="63" t="s">
        <v>12044</v>
      </c>
      <c r="F2811" s="63" t="str">
        <f t="shared" si="44"/>
        <v>Software Subscription Licenses</v>
      </c>
    </row>
    <row r="2812" spans="1:6" x14ac:dyDescent="0.3">
      <c r="A2812" t="s">
        <v>170</v>
      </c>
      <c r="B2812" t="s">
        <v>174</v>
      </c>
      <c r="C2812" t="s">
        <v>7722</v>
      </c>
      <c r="D2812" t="e">
        <f>VLOOKUP(B2812,#REF!,3,0)</f>
        <v>#REF!</v>
      </c>
      <c r="E2812" s="63" t="s">
        <v>12044</v>
      </c>
      <c r="F2812" s="63" t="str">
        <f t="shared" si="44"/>
        <v>Online Services</v>
      </c>
    </row>
    <row r="2813" spans="1:6" x14ac:dyDescent="0.3">
      <c r="A2813" t="s">
        <v>139</v>
      </c>
      <c r="B2813" t="s">
        <v>1497</v>
      </c>
      <c r="C2813" t="s">
        <v>7723</v>
      </c>
      <c r="D2813" t="e">
        <f>VLOOKUP(B2813,#REF!,3,0)</f>
        <v>#REF!</v>
      </c>
      <c r="E2813" s="63" t="s">
        <v>12044</v>
      </c>
      <c r="F2813" s="63" t="str">
        <f t="shared" si="44"/>
        <v>Software Licenses</v>
      </c>
    </row>
    <row r="2814" spans="1:6" x14ac:dyDescent="0.3">
      <c r="A2814" t="s">
        <v>139</v>
      </c>
      <c r="B2814" t="s">
        <v>1495</v>
      </c>
      <c r="C2814" t="s">
        <v>7724</v>
      </c>
      <c r="D2814" t="e">
        <f>VLOOKUP(B2814,#REF!,3,0)</f>
        <v>#REF!</v>
      </c>
      <c r="E2814" s="63" t="s">
        <v>12044</v>
      </c>
      <c r="F2814" s="63" t="str">
        <f t="shared" si="44"/>
        <v>Software Licenses</v>
      </c>
    </row>
    <row r="2815" spans="1:6" x14ac:dyDescent="0.3">
      <c r="A2815" t="s">
        <v>139</v>
      </c>
      <c r="B2815" t="s">
        <v>1489</v>
      </c>
      <c r="C2815" t="s">
        <v>7725</v>
      </c>
      <c r="D2815" t="e">
        <f>VLOOKUP(B2815,#REF!,3,0)</f>
        <v>#REF!</v>
      </c>
      <c r="E2815" s="63" t="s">
        <v>12044</v>
      </c>
      <c r="F2815" s="63" t="str">
        <f t="shared" si="44"/>
        <v>Software Licenses</v>
      </c>
    </row>
    <row r="2816" spans="1:6" x14ac:dyDescent="0.3">
      <c r="A2816" t="s">
        <v>139</v>
      </c>
      <c r="B2816" t="s">
        <v>1491</v>
      </c>
      <c r="C2816" t="s">
        <v>7726</v>
      </c>
      <c r="D2816" t="e">
        <f>VLOOKUP(B2816,#REF!,3,0)</f>
        <v>#REF!</v>
      </c>
      <c r="E2816" s="63" t="s">
        <v>12044</v>
      </c>
      <c r="F2816" s="63" t="str">
        <f t="shared" si="44"/>
        <v>Software Licenses</v>
      </c>
    </row>
    <row r="2817" spans="1:6" x14ac:dyDescent="0.3">
      <c r="A2817" t="s">
        <v>139</v>
      </c>
      <c r="B2817" t="s">
        <v>1493</v>
      </c>
      <c r="C2817" t="s">
        <v>7727</v>
      </c>
      <c r="D2817" t="e">
        <f>VLOOKUP(B2817,#REF!,3,0)</f>
        <v>#REF!</v>
      </c>
      <c r="E2817" s="63" t="s">
        <v>12044</v>
      </c>
      <c r="F2817" s="63" t="str">
        <f t="shared" si="44"/>
        <v>Software Licenses</v>
      </c>
    </row>
    <row r="2818" spans="1:6" x14ac:dyDescent="0.3">
      <c r="A2818" t="s">
        <v>139</v>
      </c>
      <c r="B2818" t="s">
        <v>1498</v>
      </c>
      <c r="C2818" t="s">
        <v>7728</v>
      </c>
      <c r="D2818" t="e">
        <f>VLOOKUP(B2818,#REF!,3,0)</f>
        <v>#REF!</v>
      </c>
      <c r="E2818" s="63" t="s">
        <v>12044</v>
      </c>
      <c r="F2818" s="63" t="str">
        <f t="shared" si="44"/>
        <v>Software Licenses</v>
      </c>
    </row>
    <row r="2819" spans="1:6" x14ac:dyDescent="0.3">
      <c r="A2819" t="s">
        <v>139</v>
      </c>
      <c r="B2819" t="s">
        <v>1496</v>
      </c>
      <c r="C2819" t="s">
        <v>7729</v>
      </c>
      <c r="D2819" t="e">
        <f>VLOOKUP(B2819,#REF!,3,0)</f>
        <v>#REF!</v>
      </c>
      <c r="E2819" s="63" t="s">
        <v>12044</v>
      </c>
      <c r="F2819" s="63" t="str">
        <f t="shared" si="44"/>
        <v>Software Licenses</v>
      </c>
    </row>
    <row r="2820" spans="1:6" x14ac:dyDescent="0.3">
      <c r="A2820" t="s">
        <v>139</v>
      </c>
      <c r="B2820" t="s">
        <v>1490</v>
      </c>
      <c r="C2820" t="s">
        <v>7730</v>
      </c>
      <c r="D2820" t="e">
        <f>VLOOKUP(B2820,#REF!,3,0)</f>
        <v>#REF!</v>
      </c>
      <c r="E2820" s="63" t="s">
        <v>12044</v>
      </c>
      <c r="F2820" s="63" t="str">
        <f t="shared" si="44"/>
        <v>Software Licenses</v>
      </c>
    </row>
    <row r="2821" spans="1:6" x14ac:dyDescent="0.3">
      <c r="A2821" t="s">
        <v>139</v>
      </c>
      <c r="B2821" t="s">
        <v>1492</v>
      </c>
      <c r="C2821" t="s">
        <v>7731</v>
      </c>
      <c r="D2821" t="e">
        <f>VLOOKUP(B2821,#REF!,3,0)</f>
        <v>#REF!</v>
      </c>
      <c r="E2821" s="63" t="s">
        <v>12044</v>
      </c>
      <c r="F2821" s="63" t="str">
        <f t="shared" si="44"/>
        <v>Software Licenses</v>
      </c>
    </row>
    <row r="2822" spans="1:6" x14ac:dyDescent="0.3">
      <c r="A2822" t="s">
        <v>139</v>
      </c>
      <c r="B2822" t="s">
        <v>1494</v>
      </c>
      <c r="C2822" t="s">
        <v>7732</v>
      </c>
      <c r="D2822" t="e">
        <f>VLOOKUP(B2822,#REF!,3,0)</f>
        <v>#REF!</v>
      </c>
      <c r="E2822" s="63" t="s">
        <v>12044</v>
      </c>
      <c r="F2822" s="63" t="str">
        <f t="shared" si="44"/>
        <v>Software Licenses</v>
      </c>
    </row>
    <row r="2823" spans="1:6" x14ac:dyDescent="0.3">
      <c r="A2823" t="s">
        <v>139</v>
      </c>
      <c r="B2823" t="s">
        <v>1499</v>
      </c>
      <c r="C2823" t="s">
        <v>7733</v>
      </c>
      <c r="D2823" t="e">
        <f>VLOOKUP(B2823,#REF!,3,0)</f>
        <v>#REF!</v>
      </c>
      <c r="E2823" s="63" t="s">
        <v>12044</v>
      </c>
      <c r="F2823" s="63" t="str">
        <f t="shared" si="44"/>
        <v>Software Licenses</v>
      </c>
    </row>
    <row r="2824" spans="1:6" x14ac:dyDescent="0.3">
      <c r="A2824" t="s">
        <v>139</v>
      </c>
      <c r="B2824" t="s">
        <v>1505</v>
      </c>
      <c r="C2824" t="s">
        <v>7734</v>
      </c>
      <c r="D2824" t="e">
        <f>VLOOKUP(B2824,#REF!,3,0)</f>
        <v>#REF!</v>
      </c>
      <c r="E2824" s="63" t="s">
        <v>12044</v>
      </c>
      <c r="F2824" s="63" t="str">
        <f t="shared" si="44"/>
        <v>Software Licenses</v>
      </c>
    </row>
    <row r="2825" spans="1:6" x14ac:dyDescent="0.3">
      <c r="A2825" t="s">
        <v>139</v>
      </c>
      <c r="B2825" t="s">
        <v>1507</v>
      </c>
      <c r="C2825" t="s">
        <v>7735</v>
      </c>
      <c r="D2825" t="e">
        <f>VLOOKUP(B2825,#REF!,3,0)</f>
        <v>#REF!</v>
      </c>
      <c r="E2825" s="63" t="s">
        <v>12044</v>
      </c>
      <c r="F2825" s="63" t="str">
        <f t="shared" si="44"/>
        <v>Software Licenses</v>
      </c>
    </row>
    <row r="2826" spans="1:6" x14ac:dyDescent="0.3">
      <c r="A2826" t="s">
        <v>139</v>
      </c>
      <c r="B2826" t="s">
        <v>1503</v>
      </c>
      <c r="C2826" t="s">
        <v>7736</v>
      </c>
      <c r="D2826" t="e">
        <f>VLOOKUP(B2826,#REF!,3,0)</f>
        <v>#REF!</v>
      </c>
      <c r="E2826" s="63" t="s">
        <v>12044</v>
      </c>
      <c r="F2826" s="63" t="str">
        <f t="shared" si="44"/>
        <v>Software Licenses</v>
      </c>
    </row>
    <row r="2827" spans="1:6" x14ac:dyDescent="0.3">
      <c r="A2827" t="s">
        <v>139</v>
      </c>
      <c r="B2827" t="s">
        <v>1501</v>
      </c>
      <c r="C2827" t="s">
        <v>7737</v>
      </c>
      <c r="D2827" t="e">
        <f>VLOOKUP(B2827,#REF!,3,0)</f>
        <v>#REF!</v>
      </c>
      <c r="E2827" s="63" t="s">
        <v>12044</v>
      </c>
      <c r="F2827" s="63" t="str">
        <f t="shared" si="44"/>
        <v>Software Licenses</v>
      </c>
    </row>
    <row r="2828" spans="1:6" x14ac:dyDescent="0.3">
      <c r="A2828" t="s">
        <v>139</v>
      </c>
      <c r="B2828" t="s">
        <v>1500</v>
      </c>
      <c r="C2828" t="s">
        <v>7738</v>
      </c>
      <c r="D2828" t="e">
        <f>VLOOKUP(B2828,#REF!,3,0)</f>
        <v>#REF!</v>
      </c>
      <c r="E2828" s="63" t="s">
        <v>12044</v>
      </c>
      <c r="F2828" s="63" t="str">
        <f t="shared" si="44"/>
        <v>Software Licenses</v>
      </c>
    </row>
    <row r="2829" spans="1:6" x14ac:dyDescent="0.3">
      <c r="A2829" t="s">
        <v>139</v>
      </c>
      <c r="B2829" t="s">
        <v>1506</v>
      </c>
      <c r="C2829" t="s">
        <v>7739</v>
      </c>
      <c r="D2829" t="e">
        <f>VLOOKUP(B2829,#REF!,3,0)</f>
        <v>#REF!</v>
      </c>
      <c r="E2829" s="63" t="s">
        <v>12044</v>
      </c>
      <c r="F2829" s="63" t="str">
        <f t="shared" si="44"/>
        <v>Software Licenses</v>
      </c>
    </row>
    <row r="2830" spans="1:6" x14ac:dyDescent="0.3">
      <c r="A2830" t="s">
        <v>139</v>
      </c>
      <c r="B2830" t="s">
        <v>1508</v>
      </c>
      <c r="C2830" t="s">
        <v>7740</v>
      </c>
      <c r="D2830" t="e">
        <f>VLOOKUP(B2830,#REF!,3,0)</f>
        <v>#REF!</v>
      </c>
      <c r="E2830" s="63" t="s">
        <v>12044</v>
      </c>
      <c r="F2830" s="63" t="str">
        <f t="shared" si="44"/>
        <v>Software Licenses</v>
      </c>
    </row>
    <row r="2831" spans="1:6" x14ac:dyDescent="0.3">
      <c r="A2831" t="s">
        <v>139</v>
      </c>
      <c r="B2831" t="s">
        <v>1504</v>
      </c>
      <c r="C2831" t="s">
        <v>7741</v>
      </c>
      <c r="D2831" t="e">
        <f>VLOOKUP(B2831,#REF!,3,0)</f>
        <v>#REF!</v>
      </c>
      <c r="E2831" s="63" t="s">
        <v>12044</v>
      </c>
      <c r="F2831" s="63" t="str">
        <f t="shared" si="44"/>
        <v>Software Licenses</v>
      </c>
    </row>
    <row r="2832" spans="1:6" x14ac:dyDescent="0.3">
      <c r="A2832" t="s">
        <v>139</v>
      </c>
      <c r="B2832" t="s">
        <v>1502</v>
      </c>
      <c r="C2832" t="s">
        <v>7742</v>
      </c>
      <c r="D2832" t="e">
        <f>VLOOKUP(B2832,#REF!,3,0)</f>
        <v>#REF!</v>
      </c>
      <c r="E2832" s="63" t="s">
        <v>12044</v>
      </c>
      <c r="F2832" s="63" t="str">
        <f t="shared" si="44"/>
        <v>Software Licenses</v>
      </c>
    </row>
    <row r="2833" spans="1:6" x14ac:dyDescent="0.3">
      <c r="A2833" t="s">
        <v>178</v>
      </c>
      <c r="B2833" t="s">
        <v>1029</v>
      </c>
      <c r="C2833" t="s">
        <v>7743</v>
      </c>
      <c r="D2833" t="e">
        <f>VLOOKUP(B2833,#REF!,3,0)</f>
        <v>#REF!</v>
      </c>
      <c r="E2833" s="63" t="s">
        <v>12044</v>
      </c>
      <c r="F2833" s="63" t="str">
        <f t="shared" si="44"/>
        <v>Software Subscription Licenses</v>
      </c>
    </row>
    <row r="2834" spans="1:6" x14ac:dyDescent="0.3">
      <c r="A2834" t="s">
        <v>139</v>
      </c>
      <c r="B2834" t="s">
        <v>1558</v>
      </c>
      <c r="C2834" t="s">
        <v>7744</v>
      </c>
      <c r="D2834" t="e">
        <f>VLOOKUP(B2834,#REF!,3,0)</f>
        <v>#REF!</v>
      </c>
      <c r="E2834" s="63" t="s">
        <v>12044</v>
      </c>
      <c r="F2834" s="63" t="str">
        <f t="shared" si="44"/>
        <v>Software Licenses</v>
      </c>
    </row>
    <row r="2835" spans="1:6" x14ac:dyDescent="0.3">
      <c r="A2835" t="s">
        <v>139</v>
      </c>
      <c r="B2835" t="s">
        <v>1557</v>
      </c>
      <c r="C2835" t="s">
        <v>7745</v>
      </c>
      <c r="D2835" t="e">
        <f>VLOOKUP(B2835,#REF!,3,0)</f>
        <v>#REF!</v>
      </c>
      <c r="E2835" s="63" t="s">
        <v>12044</v>
      </c>
      <c r="F2835" s="63" t="str">
        <f t="shared" si="44"/>
        <v>Software Licenses</v>
      </c>
    </row>
    <row r="2836" spans="1:6" x14ac:dyDescent="0.3">
      <c r="A2836" t="s">
        <v>139</v>
      </c>
      <c r="B2836" t="s">
        <v>1554</v>
      </c>
      <c r="C2836" t="s">
        <v>7746</v>
      </c>
      <c r="D2836" t="e">
        <f>VLOOKUP(B2836,#REF!,3,0)</f>
        <v>#REF!</v>
      </c>
      <c r="E2836" s="63" t="s">
        <v>12044</v>
      </c>
      <c r="F2836" s="63" t="str">
        <f t="shared" si="44"/>
        <v>Software Licenses</v>
      </c>
    </row>
    <row r="2837" spans="1:6" x14ac:dyDescent="0.3">
      <c r="A2837" t="s">
        <v>139</v>
      </c>
      <c r="B2837" t="s">
        <v>1555</v>
      </c>
      <c r="C2837" t="s">
        <v>7747</v>
      </c>
      <c r="D2837" t="e">
        <f>VLOOKUP(B2837,#REF!,3,0)</f>
        <v>#REF!</v>
      </c>
      <c r="E2837" s="63" t="s">
        <v>12044</v>
      </c>
      <c r="F2837" s="63" t="str">
        <f t="shared" si="44"/>
        <v>Software Licenses</v>
      </c>
    </row>
    <row r="2838" spans="1:6" x14ac:dyDescent="0.3">
      <c r="A2838" t="s">
        <v>139</v>
      </c>
      <c r="B2838" t="s">
        <v>1556</v>
      </c>
      <c r="C2838" t="s">
        <v>7748</v>
      </c>
      <c r="D2838" t="e">
        <f>VLOOKUP(B2838,#REF!,3,0)</f>
        <v>#REF!</v>
      </c>
      <c r="E2838" s="63" t="s">
        <v>12044</v>
      </c>
      <c r="F2838" s="63" t="str">
        <f t="shared" si="44"/>
        <v>Software Licenses</v>
      </c>
    </row>
    <row r="2839" spans="1:6" x14ac:dyDescent="0.3">
      <c r="A2839" t="s">
        <v>139</v>
      </c>
      <c r="B2839" t="s">
        <v>1559</v>
      </c>
      <c r="C2839" t="s">
        <v>7749</v>
      </c>
      <c r="D2839" t="e">
        <f>VLOOKUP(B2839,#REF!,3,0)</f>
        <v>#REF!</v>
      </c>
      <c r="E2839" s="63" t="s">
        <v>12044</v>
      </c>
      <c r="F2839" s="63" t="str">
        <f t="shared" si="44"/>
        <v>Software Licenses</v>
      </c>
    </row>
    <row r="2840" spans="1:6" x14ac:dyDescent="0.3">
      <c r="A2840" t="s">
        <v>139</v>
      </c>
      <c r="B2840" t="s">
        <v>1562</v>
      </c>
      <c r="C2840" t="s">
        <v>7750</v>
      </c>
      <c r="D2840" t="e">
        <f>VLOOKUP(B2840,#REF!,3,0)</f>
        <v>#REF!</v>
      </c>
      <c r="E2840" s="63" t="s">
        <v>12044</v>
      </c>
      <c r="F2840" s="63" t="str">
        <f t="shared" si="44"/>
        <v>Software Licenses</v>
      </c>
    </row>
    <row r="2841" spans="1:6" x14ac:dyDescent="0.3">
      <c r="A2841" t="s">
        <v>139</v>
      </c>
      <c r="B2841" t="s">
        <v>1563</v>
      </c>
      <c r="C2841" t="s">
        <v>7751</v>
      </c>
      <c r="D2841" t="e">
        <f>VLOOKUP(B2841,#REF!,3,0)</f>
        <v>#REF!</v>
      </c>
      <c r="E2841" s="63" t="s">
        <v>12044</v>
      </c>
      <c r="F2841" s="63" t="str">
        <f t="shared" si="44"/>
        <v>Software Licenses</v>
      </c>
    </row>
    <row r="2842" spans="1:6" x14ac:dyDescent="0.3">
      <c r="A2842" t="s">
        <v>139</v>
      </c>
      <c r="B2842" t="s">
        <v>1561</v>
      </c>
      <c r="C2842" t="s">
        <v>7752</v>
      </c>
      <c r="D2842" t="e">
        <f>VLOOKUP(B2842,#REF!,3,0)</f>
        <v>#REF!</v>
      </c>
      <c r="E2842" s="63" t="s">
        <v>12044</v>
      </c>
      <c r="F2842" s="63" t="str">
        <f t="shared" si="44"/>
        <v>Software Licenses</v>
      </c>
    </row>
    <row r="2843" spans="1:6" x14ac:dyDescent="0.3">
      <c r="A2843" t="s">
        <v>139</v>
      </c>
      <c r="B2843" t="s">
        <v>1560</v>
      </c>
      <c r="C2843" t="s">
        <v>7753</v>
      </c>
      <c r="D2843" t="e">
        <f>VLOOKUP(B2843,#REF!,3,0)</f>
        <v>#REF!</v>
      </c>
      <c r="E2843" s="63" t="s">
        <v>12044</v>
      </c>
      <c r="F2843" s="63" t="str">
        <f t="shared" si="44"/>
        <v>Software Licenses</v>
      </c>
    </row>
    <row r="2844" spans="1:6" x14ac:dyDescent="0.3">
      <c r="A2844" t="s">
        <v>178</v>
      </c>
      <c r="B2844" t="s">
        <v>604</v>
      </c>
      <c r="C2844" t="s">
        <v>7754</v>
      </c>
      <c r="D2844" t="e">
        <f>VLOOKUP(B2844,#REF!,3,0)</f>
        <v>#REF!</v>
      </c>
      <c r="E2844" s="63" t="s">
        <v>12044</v>
      </c>
      <c r="F2844" s="63" t="str">
        <f t="shared" si="44"/>
        <v>Software Subscription Licenses</v>
      </c>
    </row>
    <row r="2845" spans="1:6" x14ac:dyDescent="0.3">
      <c r="A2845" t="s">
        <v>178</v>
      </c>
      <c r="B2845" t="s">
        <v>1255</v>
      </c>
      <c r="C2845" t="s">
        <v>7755</v>
      </c>
      <c r="D2845" t="e">
        <f>VLOOKUP(B2845,#REF!,3,0)</f>
        <v>#REF!</v>
      </c>
      <c r="E2845" s="63" t="s">
        <v>12044</v>
      </c>
      <c r="F2845" s="63" t="str">
        <f t="shared" si="44"/>
        <v>Software Subscription Licenses</v>
      </c>
    </row>
    <row r="2846" spans="1:6" x14ac:dyDescent="0.3">
      <c r="A2846" t="s">
        <v>178</v>
      </c>
      <c r="B2846" t="s">
        <v>1256</v>
      </c>
      <c r="C2846" t="s">
        <v>7756</v>
      </c>
      <c r="D2846" t="e">
        <f>VLOOKUP(B2846,#REF!,3,0)</f>
        <v>#REF!</v>
      </c>
      <c r="E2846" s="63" t="s">
        <v>12044</v>
      </c>
      <c r="F2846" s="63" t="str">
        <f t="shared" si="44"/>
        <v>Software Subscription Licenses</v>
      </c>
    </row>
    <row r="2847" spans="1:6" x14ac:dyDescent="0.3">
      <c r="A2847" t="s">
        <v>178</v>
      </c>
      <c r="B2847" t="s">
        <v>1257</v>
      </c>
      <c r="C2847" t="s">
        <v>7757</v>
      </c>
      <c r="D2847" t="e">
        <f>VLOOKUP(B2847,#REF!,3,0)</f>
        <v>#REF!</v>
      </c>
      <c r="E2847" s="63" t="s">
        <v>12044</v>
      </c>
      <c r="F2847" s="63" t="str">
        <f t="shared" si="44"/>
        <v>Software Subscription Licenses</v>
      </c>
    </row>
    <row r="2848" spans="1:6" x14ac:dyDescent="0.3">
      <c r="A2848" t="s">
        <v>178</v>
      </c>
      <c r="B2848" t="s">
        <v>751</v>
      </c>
      <c r="C2848" t="s">
        <v>7758</v>
      </c>
      <c r="D2848" t="e">
        <f>VLOOKUP(B2848,#REF!,3,0)</f>
        <v>#REF!</v>
      </c>
      <c r="E2848" s="63" t="s">
        <v>12044</v>
      </c>
      <c r="F2848" s="63" t="str">
        <f t="shared" si="44"/>
        <v>Software Subscription Licenses</v>
      </c>
    </row>
    <row r="2849" spans="1:6" x14ac:dyDescent="0.3">
      <c r="A2849" t="s">
        <v>139</v>
      </c>
      <c r="B2849" t="s">
        <v>1437</v>
      </c>
      <c r="C2849" t="s">
        <v>7759</v>
      </c>
      <c r="D2849" t="e">
        <f>VLOOKUP(B2849,#REF!,3,0)</f>
        <v>#REF!</v>
      </c>
      <c r="E2849" s="63" t="s">
        <v>12044</v>
      </c>
      <c r="F2849" s="63" t="str">
        <f t="shared" si="44"/>
        <v>Software Licenses</v>
      </c>
    </row>
    <row r="2850" spans="1:6" x14ac:dyDescent="0.3">
      <c r="A2850" t="s">
        <v>139</v>
      </c>
      <c r="B2850" t="s">
        <v>1435</v>
      </c>
      <c r="C2850" t="s">
        <v>7760</v>
      </c>
      <c r="D2850" t="e">
        <f>VLOOKUP(B2850,#REF!,3,0)</f>
        <v>#REF!</v>
      </c>
      <c r="E2850" s="63" t="s">
        <v>12044</v>
      </c>
      <c r="F2850" s="63" t="str">
        <f t="shared" si="44"/>
        <v>Software Licenses</v>
      </c>
    </row>
    <row r="2851" spans="1:6" x14ac:dyDescent="0.3">
      <c r="A2851" t="s">
        <v>139</v>
      </c>
      <c r="B2851" t="s">
        <v>1429</v>
      </c>
      <c r="C2851" t="s">
        <v>7761</v>
      </c>
      <c r="D2851" t="e">
        <f>VLOOKUP(B2851,#REF!,3,0)</f>
        <v>#REF!</v>
      </c>
      <c r="E2851" s="63" t="s">
        <v>12044</v>
      </c>
      <c r="F2851" s="63" t="str">
        <f t="shared" si="44"/>
        <v>Software Licenses</v>
      </c>
    </row>
    <row r="2852" spans="1:6" x14ac:dyDescent="0.3">
      <c r="A2852" t="s">
        <v>139</v>
      </c>
      <c r="B2852" t="s">
        <v>1431</v>
      </c>
      <c r="C2852" t="s">
        <v>7762</v>
      </c>
      <c r="D2852" t="e">
        <f>VLOOKUP(B2852,#REF!,3,0)</f>
        <v>#REF!</v>
      </c>
      <c r="E2852" s="63" t="s">
        <v>12044</v>
      </c>
      <c r="F2852" s="63" t="str">
        <f t="shared" si="44"/>
        <v>Software Licenses</v>
      </c>
    </row>
    <row r="2853" spans="1:6" x14ac:dyDescent="0.3">
      <c r="A2853" t="s">
        <v>139</v>
      </c>
      <c r="B2853" t="s">
        <v>1433</v>
      </c>
      <c r="C2853" t="s">
        <v>7763</v>
      </c>
      <c r="D2853" t="e">
        <f>VLOOKUP(B2853,#REF!,3,0)</f>
        <v>#REF!</v>
      </c>
      <c r="E2853" s="63" t="s">
        <v>12044</v>
      </c>
      <c r="F2853" s="63" t="str">
        <f t="shared" si="44"/>
        <v>Software Licenses</v>
      </c>
    </row>
    <row r="2854" spans="1:6" x14ac:dyDescent="0.3">
      <c r="A2854" t="s">
        <v>139</v>
      </c>
      <c r="B2854" t="s">
        <v>1438</v>
      </c>
      <c r="C2854" t="s">
        <v>7764</v>
      </c>
      <c r="D2854" t="e">
        <f>VLOOKUP(B2854,#REF!,3,0)</f>
        <v>#REF!</v>
      </c>
      <c r="E2854" s="63" t="s">
        <v>12044</v>
      </c>
      <c r="F2854" s="63" t="str">
        <f t="shared" si="44"/>
        <v>Software Licenses</v>
      </c>
    </row>
    <row r="2855" spans="1:6" x14ac:dyDescent="0.3">
      <c r="A2855" t="s">
        <v>139</v>
      </c>
      <c r="B2855" t="s">
        <v>1436</v>
      </c>
      <c r="C2855" t="s">
        <v>7765</v>
      </c>
      <c r="D2855" t="e">
        <f>VLOOKUP(B2855,#REF!,3,0)</f>
        <v>#REF!</v>
      </c>
      <c r="E2855" s="63" t="s">
        <v>12044</v>
      </c>
      <c r="F2855" s="63" t="str">
        <f t="shared" si="44"/>
        <v>Software Licenses</v>
      </c>
    </row>
    <row r="2856" spans="1:6" x14ac:dyDescent="0.3">
      <c r="A2856" t="s">
        <v>139</v>
      </c>
      <c r="B2856" t="s">
        <v>1430</v>
      </c>
      <c r="C2856" t="s">
        <v>7766</v>
      </c>
      <c r="D2856" t="e">
        <f>VLOOKUP(B2856,#REF!,3,0)</f>
        <v>#REF!</v>
      </c>
      <c r="E2856" s="63" t="s">
        <v>12044</v>
      </c>
      <c r="F2856" s="63" t="str">
        <f t="shared" ref="F2856:F2905" si="45">A2856</f>
        <v>Software Licenses</v>
      </c>
    </row>
    <row r="2857" spans="1:6" x14ac:dyDescent="0.3">
      <c r="A2857" t="s">
        <v>139</v>
      </c>
      <c r="B2857" t="s">
        <v>1432</v>
      </c>
      <c r="C2857" t="s">
        <v>7767</v>
      </c>
      <c r="D2857" t="e">
        <f>VLOOKUP(B2857,#REF!,3,0)</f>
        <v>#REF!</v>
      </c>
      <c r="E2857" s="63" t="s">
        <v>12044</v>
      </c>
      <c r="F2857" s="63" t="str">
        <f t="shared" si="45"/>
        <v>Software Licenses</v>
      </c>
    </row>
    <row r="2858" spans="1:6" x14ac:dyDescent="0.3">
      <c r="A2858" t="s">
        <v>139</v>
      </c>
      <c r="B2858" t="s">
        <v>1434</v>
      </c>
      <c r="C2858" t="s">
        <v>7768</v>
      </c>
      <c r="D2858" t="e">
        <f>VLOOKUP(B2858,#REF!,3,0)</f>
        <v>#REF!</v>
      </c>
      <c r="E2858" s="63" t="s">
        <v>12044</v>
      </c>
      <c r="F2858" s="63" t="str">
        <f t="shared" si="45"/>
        <v>Software Licenses</v>
      </c>
    </row>
    <row r="2859" spans="1:6" x14ac:dyDescent="0.3">
      <c r="A2859" t="s">
        <v>139</v>
      </c>
      <c r="B2859" t="s">
        <v>1439</v>
      </c>
      <c r="C2859" t="s">
        <v>7769</v>
      </c>
      <c r="D2859" t="e">
        <f>VLOOKUP(B2859,#REF!,3,0)</f>
        <v>#REF!</v>
      </c>
      <c r="E2859" s="63" t="s">
        <v>12044</v>
      </c>
      <c r="F2859" s="63" t="str">
        <f t="shared" si="45"/>
        <v>Software Licenses</v>
      </c>
    </row>
    <row r="2860" spans="1:6" x14ac:dyDescent="0.3">
      <c r="A2860" t="s">
        <v>139</v>
      </c>
      <c r="B2860" t="s">
        <v>1445</v>
      </c>
      <c r="C2860" t="s">
        <v>7770</v>
      </c>
      <c r="D2860" t="e">
        <f>VLOOKUP(B2860,#REF!,3,0)</f>
        <v>#REF!</v>
      </c>
      <c r="E2860" s="63" t="s">
        <v>12044</v>
      </c>
      <c r="F2860" s="63" t="str">
        <f t="shared" si="45"/>
        <v>Software Licenses</v>
      </c>
    </row>
    <row r="2861" spans="1:6" x14ac:dyDescent="0.3">
      <c r="A2861" t="s">
        <v>139</v>
      </c>
      <c r="B2861" t="s">
        <v>1447</v>
      </c>
      <c r="C2861" t="s">
        <v>7771</v>
      </c>
      <c r="D2861" t="e">
        <f>VLOOKUP(B2861,#REF!,3,0)</f>
        <v>#REF!</v>
      </c>
      <c r="E2861" s="63" t="s">
        <v>12044</v>
      </c>
      <c r="F2861" s="63" t="str">
        <f t="shared" si="45"/>
        <v>Software Licenses</v>
      </c>
    </row>
    <row r="2862" spans="1:6" x14ac:dyDescent="0.3">
      <c r="A2862" t="s">
        <v>139</v>
      </c>
      <c r="B2862" t="s">
        <v>1443</v>
      </c>
      <c r="C2862" t="s">
        <v>7772</v>
      </c>
      <c r="D2862" t="e">
        <f>VLOOKUP(B2862,#REF!,3,0)</f>
        <v>#REF!</v>
      </c>
      <c r="E2862" s="63" t="s">
        <v>12044</v>
      </c>
      <c r="F2862" s="63" t="str">
        <f t="shared" si="45"/>
        <v>Software Licenses</v>
      </c>
    </row>
    <row r="2863" spans="1:6" x14ac:dyDescent="0.3">
      <c r="A2863" t="s">
        <v>139</v>
      </c>
      <c r="B2863" t="s">
        <v>1441</v>
      </c>
      <c r="C2863" t="s">
        <v>7773</v>
      </c>
      <c r="D2863" t="e">
        <f>VLOOKUP(B2863,#REF!,3,0)</f>
        <v>#REF!</v>
      </c>
      <c r="E2863" s="63" t="s">
        <v>12044</v>
      </c>
      <c r="F2863" s="63" t="str">
        <f t="shared" si="45"/>
        <v>Software Licenses</v>
      </c>
    </row>
    <row r="2864" spans="1:6" x14ac:dyDescent="0.3">
      <c r="A2864" t="s">
        <v>139</v>
      </c>
      <c r="B2864" t="s">
        <v>1440</v>
      </c>
      <c r="C2864" t="s">
        <v>7774</v>
      </c>
      <c r="D2864" t="e">
        <f>VLOOKUP(B2864,#REF!,3,0)</f>
        <v>#REF!</v>
      </c>
      <c r="E2864" s="63" t="s">
        <v>12044</v>
      </c>
      <c r="F2864" s="63" t="str">
        <f t="shared" si="45"/>
        <v>Software Licenses</v>
      </c>
    </row>
    <row r="2865" spans="1:6" x14ac:dyDescent="0.3">
      <c r="A2865" t="s">
        <v>139</v>
      </c>
      <c r="B2865" t="s">
        <v>1446</v>
      </c>
      <c r="C2865" t="s">
        <v>7775</v>
      </c>
      <c r="D2865" t="e">
        <f>VLOOKUP(B2865,#REF!,3,0)</f>
        <v>#REF!</v>
      </c>
      <c r="E2865" s="63" t="s">
        <v>12044</v>
      </c>
      <c r="F2865" s="63" t="str">
        <f t="shared" si="45"/>
        <v>Software Licenses</v>
      </c>
    </row>
    <row r="2866" spans="1:6" x14ac:dyDescent="0.3">
      <c r="A2866" t="s">
        <v>139</v>
      </c>
      <c r="B2866" t="s">
        <v>1448</v>
      </c>
      <c r="C2866" t="s">
        <v>7776</v>
      </c>
      <c r="D2866" t="e">
        <f>VLOOKUP(B2866,#REF!,3,0)</f>
        <v>#REF!</v>
      </c>
      <c r="E2866" s="63" t="s">
        <v>12044</v>
      </c>
      <c r="F2866" s="63" t="str">
        <f t="shared" si="45"/>
        <v>Software Licenses</v>
      </c>
    </row>
    <row r="2867" spans="1:6" x14ac:dyDescent="0.3">
      <c r="A2867" t="s">
        <v>139</v>
      </c>
      <c r="B2867" t="s">
        <v>1444</v>
      </c>
      <c r="C2867" t="s">
        <v>7777</v>
      </c>
      <c r="D2867" t="e">
        <f>VLOOKUP(B2867,#REF!,3,0)</f>
        <v>#REF!</v>
      </c>
      <c r="E2867" s="63" t="s">
        <v>12044</v>
      </c>
      <c r="F2867" s="63" t="str">
        <f t="shared" si="45"/>
        <v>Software Licenses</v>
      </c>
    </row>
    <row r="2868" spans="1:6" x14ac:dyDescent="0.3">
      <c r="A2868" t="s">
        <v>139</v>
      </c>
      <c r="B2868" t="s">
        <v>1442</v>
      </c>
      <c r="C2868" t="s">
        <v>7778</v>
      </c>
      <c r="D2868" t="e">
        <f>VLOOKUP(B2868,#REF!,3,0)</f>
        <v>#REF!</v>
      </c>
      <c r="E2868" s="63" t="s">
        <v>12044</v>
      </c>
      <c r="F2868" s="63" t="str">
        <f t="shared" si="45"/>
        <v>Software Licenses</v>
      </c>
    </row>
    <row r="2869" spans="1:6" x14ac:dyDescent="0.3">
      <c r="A2869" t="s">
        <v>139</v>
      </c>
      <c r="B2869" t="s">
        <v>1453</v>
      </c>
      <c r="C2869" t="s">
        <v>7779</v>
      </c>
      <c r="D2869" t="e">
        <f>VLOOKUP(B2869,#REF!,3,0)</f>
        <v>#REF!</v>
      </c>
      <c r="E2869" s="63" t="s">
        <v>12044</v>
      </c>
      <c r="F2869" s="63" t="str">
        <f t="shared" si="45"/>
        <v>Software Licenses</v>
      </c>
    </row>
    <row r="2870" spans="1:6" x14ac:dyDescent="0.3">
      <c r="A2870" t="s">
        <v>139</v>
      </c>
      <c r="B2870" t="s">
        <v>1452</v>
      </c>
      <c r="C2870" t="s">
        <v>7780</v>
      </c>
      <c r="D2870" t="e">
        <f>VLOOKUP(B2870,#REF!,3,0)</f>
        <v>#REF!</v>
      </c>
      <c r="E2870" s="63" t="s">
        <v>12044</v>
      </c>
      <c r="F2870" s="63" t="str">
        <f t="shared" si="45"/>
        <v>Software Licenses</v>
      </c>
    </row>
    <row r="2871" spans="1:6" x14ac:dyDescent="0.3">
      <c r="A2871" t="s">
        <v>139</v>
      </c>
      <c r="B2871" t="s">
        <v>1449</v>
      </c>
      <c r="C2871" t="s">
        <v>7781</v>
      </c>
      <c r="D2871" t="e">
        <f>VLOOKUP(B2871,#REF!,3,0)</f>
        <v>#REF!</v>
      </c>
      <c r="E2871" s="63" t="s">
        <v>12044</v>
      </c>
      <c r="F2871" s="63" t="str">
        <f t="shared" si="45"/>
        <v>Software Licenses</v>
      </c>
    </row>
    <row r="2872" spans="1:6" x14ac:dyDescent="0.3">
      <c r="A2872" t="s">
        <v>139</v>
      </c>
      <c r="B2872" t="s">
        <v>1450</v>
      </c>
      <c r="C2872" t="s">
        <v>7782</v>
      </c>
      <c r="D2872" t="e">
        <f>VLOOKUP(B2872,#REF!,3,0)</f>
        <v>#REF!</v>
      </c>
      <c r="E2872" s="63" t="s">
        <v>12044</v>
      </c>
      <c r="F2872" s="63" t="str">
        <f t="shared" si="45"/>
        <v>Software Licenses</v>
      </c>
    </row>
    <row r="2873" spans="1:6" x14ac:dyDescent="0.3">
      <c r="A2873" t="s">
        <v>139</v>
      </c>
      <c r="B2873" t="s">
        <v>1451</v>
      </c>
      <c r="C2873" t="s">
        <v>7783</v>
      </c>
      <c r="D2873" t="e">
        <f>VLOOKUP(B2873,#REF!,3,0)</f>
        <v>#REF!</v>
      </c>
      <c r="E2873" s="63" t="s">
        <v>12044</v>
      </c>
      <c r="F2873" s="63" t="str">
        <f t="shared" si="45"/>
        <v>Software Licenses</v>
      </c>
    </row>
    <row r="2874" spans="1:6" x14ac:dyDescent="0.3">
      <c r="A2874" t="s">
        <v>139</v>
      </c>
      <c r="B2874" t="s">
        <v>1454</v>
      </c>
      <c r="C2874" t="s">
        <v>7784</v>
      </c>
      <c r="D2874" t="e">
        <f>VLOOKUP(B2874,#REF!,3,0)</f>
        <v>#REF!</v>
      </c>
      <c r="E2874" s="63" t="s">
        <v>12044</v>
      </c>
      <c r="F2874" s="63" t="str">
        <f t="shared" si="45"/>
        <v>Software Licenses</v>
      </c>
    </row>
    <row r="2875" spans="1:6" x14ac:dyDescent="0.3">
      <c r="A2875" t="s">
        <v>139</v>
      </c>
      <c r="B2875" t="s">
        <v>1457</v>
      </c>
      <c r="C2875" t="s">
        <v>7785</v>
      </c>
      <c r="D2875" t="e">
        <f>VLOOKUP(B2875,#REF!,3,0)</f>
        <v>#REF!</v>
      </c>
      <c r="E2875" s="63" t="s">
        <v>12044</v>
      </c>
      <c r="F2875" s="63" t="str">
        <f t="shared" si="45"/>
        <v>Software Licenses</v>
      </c>
    </row>
    <row r="2876" spans="1:6" x14ac:dyDescent="0.3">
      <c r="A2876" t="s">
        <v>139</v>
      </c>
      <c r="B2876" t="s">
        <v>1458</v>
      </c>
      <c r="C2876" t="s">
        <v>7786</v>
      </c>
      <c r="D2876" t="e">
        <f>VLOOKUP(B2876,#REF!,3,0)</f>
        <v>#REF!</v>
      </c>
      <c r="E2876" s="63" t="s">
        <v>12044</v>
      </c>
      <c r="F2876" s="63" t="str">
        <f t="shared" si="45"/>
        <v>Software Licenses</v>
      </c>
    </row>
    <row r="2877" spans="1:6" x14ac:dyDescent="0.3">
      <c r="A2877" t="s">
        <v>139</v>
      </c>
      <c r="B2877" t="s">
        <v>1456</v>
      </c>
      <c r="C2877" t="s">
        <v>7787</v>
      </c>
      <c r="D2877" t="e">
        <f>VLOOKUP(B2877,#REF!,3,0)</f>
        <v>#REF!</v>
      </c>
      <c r="E2877" s="63" t="s">
        <v>12044</v>
      </c>
      <c r="F2877" s="63" t="str">
        <f t="shared" si="45"/>
        <v>Software Licenses</v>
      </c>
    </row>
    <row r="2878" spans="1:6" x14ac:dyDescent="0.3">
      <c r="A2878" t="s">
        <v>139</v>
      </c>
      <c r="B2878" t="s">
        <v>1455</v>
      </c>
      <c r="C2878" t="s">
        <v>7788</v>
      </c>
      <c r="D2878" t="e">
        <f>VLOOKUP(B2878,#REF!,3,0)</f>
        <v>#REF!</v>
      </c>
      <c r="E2878" s="63" t="s">
        <v>12044</v>
      </c>
      <c r="F2878" s="63" t="str">
        <f t="shared" si="45"/>
        <v>Software Licenses</v>
      </c>
    </row>
    <row r="2879" spans="1:6" x14ac:dyDescent="0.3">
      <c r="A2879" t="s">
        <v>178</v>
      </c>
      <c r="B2879" t="s">
        <v>721</v>
      </c>
      <c r="C2879" t="s">
        <v>7789</v>
      </c>
      <c r="D2879" t="e">
        <f>VLOOKUP(B2879,#REF!,3,0)</f>
        <v>#REF!</v>
      </c>
      <c r="E2879" s="63" t="s">
        <v>12044</v>
      </c>
      <c r="F2879" s="63" t="str">
        <f t="shared" si="45"/>
        <v>Software Subscription Licenses</v>
      </c>
    </row>
    <row r="2880" spans="1:6" x14ac:dyDescent="0.3">
      <c r="A2880" t="s">
        <v>139</v>
      </c>
      <c r="B2880" t="s">
        <v>1150</v>
      </c>
      <c r="C2880" t="s">
        <v>7790</v>
      </c>
      <c r="D2880" t="e">
        <f>VLOOKUP(B2880,#REF!,3,0)</f>
        <v>#REF!</v>
      </c>
      <c r="E2880" s="63" t="s">
        <v>12044</v>
      </c>
      <c r="F2880" s="63" t="str">
        <f t="shared" si="45"/>
        <v>Software Licenses</v>
      </c>
    </row>
    <row r="2881" spans="1:6" x14ac:dyDescent="0.3">
      <c r="A2881" t="s">
        <v>139</v>
      </c>
      <c r="B2881" t="s">
        <v>1160</v>
      </c>
      <c r="C2881" t="s">
        <v>7791</v>
      </c>
      <c r="D2881" t="e">
        <f>VLOOKUP(B2881,#REF!,3,0)</f>
        <v>#REF!</v>
      </c>
      <c r="E2881" s="63" t="s">
        <v>12044</v>
      </c>
      <c r="F2881" s="63" t="str">
        <f t="shared" si="45"/>
        <v>Software Licenses</v>
      </c>
    </row>
    <row r="2882" spans="1:6" x14ac:dyDescent="0.3">
      <c r="A2882" t="s">
        <v>139</v>
      </c>
      <c r="B2882" t="s">
        <v>1152</v>
      </c>
      <c r="C2882" t="s">
        <v>7792</v>
      </c>
      <c r="D2882" t="e">
        <f>VLOOKUP(B2882,#REF!,3,0)</f>
        <v>#REF!</v>
      </c>
      <c r="E2882" s="63" t="s">
        <v>12044</v>
      </c>
      <c r="F2882" s="63" t="str">
        <f t="shared" si="45"/>
        <v>Software Licenses</v>
      </c>
    </row>
    <row r="2883" spans="1:6" x14ac:dyDescent="0.3">
      <c r="A2883" t="s">
        <v>139</v>
      </c>
      <c r="B2883" t="s">
        <v>1162</v>
      </c>
      <c r="C2883" t="s">
        <v>7793</v>
      </c>
      <c r="D2883" t="e">
        <f>VLOOKUP(B2883,#REF!,3,0)</f>
        <v>#REF!</v>
      </c>
      <c r="E2883" s="63" t="s">
        <v>12044</v>
      </c>
      <c r="F2883" s="63" t="str">
        <f t="shared" si="45"/>
        <v>Software Licenses</v>
      </c>
    </row>
    <row r="2884" spans="1:6" x14ac:dyDescent="0.3">
      <c r="A2884" t="s">
        <v>139</v>
      </c>
      <c r="B2884" t="s">
        <v>1154</v>
      </c>
      <c r="C2884" t="s">
        <v>7794</v>
      </c>
      <c r="D2884" t="e">
        <f>VLOOKUP(B2884,#REF!,3,0)</f>
        <v>#REF!</v>
      </c>
      <c r="E2884" s="63" t="s">
        <v>12044</v>
      </c>
      <c r="F2884" s="63" t="str">
        <f t="shared" si="45"/>
        <v>Software Licenses</v>
      </c>
    </row>
    <row r="2885" spans="1:6" x14ac:dyDescent="0.3">
      <c r="A2885" t="s">
        <v>139</v>
      </c>
      <c r="B2885" t="s">
        <v>1164</v>
      </c>
      <c r="C2885" t="s">
        <v>7795</v>
      </c>
      <c r="D2885" t="e">
        <f>VLOOKUP(B2885,#REF!,3,0)</f>
        <v>#REF!</v>
      </c>
      <c r="E2885" s="63" t="s">
        <v>12044</v>
      </c>
      <c r="F2885" s="63" t="str">
        <f t="shared" si="45"/>
        <v>Software Licenses</v>
      </c>
    </row>
    <row r="2886" spans="1:6" x14ac:dyDescent="0.3">
      <c r="A2886" t="s">
        <v>139</v>
      </c>
      <c r="B2886" t="s">
        <v>1156</v>
      </c>
      <c r="C2886" t="s">
        <v>7796</v>
      </c>
      <c r="D2886" t="e">
        <f>VLOOKUP(B2886,#REF!,3,0)</f>
        <v>#REF!</v>
      </c>
      <c r="E2886" s="63" t="s">
        <v>12044</v>
      </c>
      <c r="F2886" s="63" t="str">
        <f t="shared" si="45"/>
        <v>Software Licenses</v>
      </c>
    </row>
    <row r="2887" spans="1:6" x14ac:dyDescent="0.3">
      <c r="A2887" t="s">
        <v>139</v>
      </c>
      <c r="B2887" t="s">
        <v>1166</v>
      </c>
      <c r="C2887" t="s">
        <v>7797</v>
      </c>
      <c r="D2887" t="e">
        <f>VLOOKUP(B2887,#REF!,3,0)</f>
        <v>#REF!</v>
      </c>
      <c r="E2887" s="63" t="s">
        <v>12044</v>
      </c>
      <c r="F2887" s="63" t="str">
        <f t="shared" si="45"/>
        <v>Software Licenses</v>
      </c>
    </row>
    <row r="2888" spans="1:6" x14ac:dyDescent="0.3">
      <c r="A2888" t="s">
        <v>139</v>
      </c>
      <c r="B2888" t="s">
        <v>1158</v>
      </c>
      <c r="C2888" t="s">
        <v>7798</v>
      </c>
      <c r="D2888" t="e">
        <f>VLOOKUP(B2888,#REF!,3,0)</f>
        <v>#REF!</v>
      </c>
      <c r="E2888" s="63" t="s">
        <v>12044</v>
      </c>
      <c r="F2888" s="63" t="str">
        <f t="shared" si="45"/>
        <v>Software Licenses</v>
      </c>
    </row>
    <row r="2889" spans="1:6" x14ac:dyDescent="0.3">
      <c r="A2889" t="s">
        <v>139</v>
      </c>
      <c r="B2889" t="s">
        <v>1168</v>
      </c>
      <c r="C2889" t="s">
        <v>7799</v>
      </c>
      <c r="D2889" t="e">
        <f>VLOOKUP(B2889,#REF!,3,0)</f>
        <v>#REF!</v>
      </c>
      <c r="E2889" s="63" t="s">
        <v>12044</v>
      </c>
      <c r="F2889" s="63" t="str">
        <f t="shared" si="45"/>
        <v>Software Licenses</v>
      </c>
    </row>
    <row r="2890" spans="1:6" x14ac:dyDescent="0.3">
      <c r="A2890" t="s">
        <v>139</v>
      </c>
      <c r="B2890" t="s">
        <v>1151</v>
      </c>
      <c r="C2890" t="s">
        <v>7800</v>
      </c>
      <c r="D2890" t="e">
        <f>VLOOKUP(B2890,#REF!,3,0)</f>
        <v>#REF!</v>
      </c>
      <c r="E2890" s="63" t="s">
        <v>12044</v>
      </c>
      <c r="F2890" s="63" t="str">
        <f t="shared" si="45"/>
        <v>Software Licenses</v>
      </c>
    </row>
    <row r="2891" spans="1:6" x14ac:dyDescent="0.3">
      <c r="A2891" t="s">
        <v>139</v>
      </c>
      <c r="B2891" t="s">
        <v>1161</v>
      </c>
      <c r="C2891" t="s">
        <v>7801</v>
      </c>
      <c r="D2891" t="e">
        <f>VLOOKUP(B2891,#REF!,3,0)</f>
        <v>#REF!</v>
      </c>
      <c r="E2891" s="63" t="s">
        <v>12044</v>
      </c>
      <c r="F2891" s="63" t="str">
        <f t="shared" si="45"/>
        <v>Software Licenses</v>
      </c>
    </row>
    <row r="2892" spans="1:6" x14ac:dyDescent="0.3">
      <c r="A2892" t="s">
        <v>139</v>
      </c>
      <c r="B2892" t="s">
        <v>1153</v>
      </c>
      <c r="C2892" t="s">
        <v>7802</v>
      </c>
      <c r="D2892" t="e">
        <f>VLOOKUP(B2892,#REF!,3,0)</f>
        <v>#REF!</v>
      </c>
      <c r="E2892" s="63" t="s">
        <v>12044</v>
      </c>
      <c r="F2892" s="63" t="str">
        <f t="shared" si="45"/>
        <v>Software Licenses</v>
      </c>
    </row>
    <row r="2893" spans="1:6" x14ac:dyDescent="0.3">
      <c r="A2893" t="s">
        <v>139</v>
      </c>
      <c r="B2893" t="s">
        <v>1163</v>
      </c>
      <c r="C2893" t="s">
        <v>7803</v>
      </c>
      <c r="D2893" t="e">
        <f>VLOOKUP(B2893,#REF!,3,0)</f>
        <v>#REF!</v>
      </c>
      <c r="E2893" s="63" t="s">
        <v>12044</v>
      </c>
      <c r="F2893" s="63" t="str">
        <f t="shared" si="45"/>
        <v>Software Licenses</v>
      </c>
    </row>
    <row r="2894" spans="1:6" x14ac:dyDescent="0.3">
      <c r="A2894" t="s">
        <v>139</v>
      </c>
      <c r="B2894" t="s">
        <v>1155</v>
      </c>
      <c r="C2894" t="s">
        <v>7804</v>
      </c>
      <c r="D2894" t="e">
        <f>VLOOKUP(B2894,#REF!,3,0)</f>
        <v>#REF!</v>
      </c>
      <c r="E2894" s="63" t="s">
        <v>12044</v>
      </c>
      <c r="F2894" s="63" t="str">
        <f t="shared" si="45"/>
        <v>Software Licenses</v>
      </c>
    </row>
    <row r="2895" spans="1:6" x14ac:dyDescent="0.3">
      <c r="A2895" t="s">
        <v>139</v>
      </c>
      <c r="B2895" t="s">
        <v>1165</v>
      </c>
      <c r="C2895" t="s">
        <v>7805</v>
      </c>
      <c r="D2895" t="e">
        <f>VLOOKUP(B2895,#REF!,3,0)</f>
        <v>#REF!</v>
      </c>
      <c r="E2895" s="63" t="s">
        <v>12044</v>
      </c>
      <c r="F2895" s="63" t="str">
        <f t="shared" si="45"/>
        <v>Software Licenses</v>
      </c>
    </row>
    <row r="2896" spans="1:6" x14ac:dyDescent="0.3">
      <c r="A2896" t="s">
        <v>139</v>
      </c>
      <c r="B2896" t="s">
        <v>1157</v>
      </c>
      <c r="C2896" t="s">
        <v>7806</v>
      </c>
      <c r="D2896" t="e">
        <f>VLOOKUP(B2896,#REF!,3,0)</f>
        <v>#REF!</v>
      </c>
      <c r="E2896" s="63" t="s">
        <v>12044</v>
      </c>
      <c r="F2896" s="63" t="str">
        <f t="shared" si="45"/>
        <v>Software Licenses</v>
      </c>
    </row>
    <row r="2897" spans="1:6" x14ac:dyDescent="0.3">
      <c r="A2897" t="s">
        <v>139</v>
      </c>
      <c r="B2897" t="s">
        <v>1167</v>
      </c>
      <c r="C2897" t="s">
        <v>7807</v>
      </c>
      <c r="D2897" t="e">
        <f>VLOOKUP(B2897,#REF!,3,0)</f>
        <v>#REF!</v>
      </c>
      <c r="E2897" s="63" t="s">
        <v>12044</v>
      </c>
      <c r="F2897" s="63" t="str">
        <f t="shared" si="45"/>
        <v>Software Licenses</v>
      </c>
    </row>
    <row r="2898" spans="1:6" x14ac:dyDescent="0.3">
      <c r="A2898" t="s">
        <v>139</v>
      </c>
      <c r="B2898" t="s">
        <v>1159</v>
      </c>
      <c r="C2898" t="s">
        <v>7808</v>
      </c>
      <c r="D2898" t="e">
        <f>VLOOKUP(B2898,#REF!,3,0)</f>
        <v>#REF!</v>
      </c>
      <c r="E2898" s="63" t="s">
        <v>12044</v>
      </c>
      <c r="F2898" s="63" t="str">
        <f t="shared" si="45"/>
        <v>Software Licenses</v>
      </c>
    </row>
    <row r="2899" spans="1:6" x14ac:dyDescent="0.3">
      <c r="A2899" t="s">
        <v>139</v>
      </c>
      <c r="B2899" t="s">
        <v>1169</v>
      </c>
      <c r="C2899" t="s">
        <v>7809</v>
      </c>
      <c r="D2899" t="e">
        <f>VLOOKUP(B2899,#REF!,3,0)</f>
        <v>#REF!</v>
      </c>
      <c r="E2899" s="63" t="s">
        <v>12044</v>
      </c>
      <c r="F2899" s="63" t="str">
        <f t="shared" si="45"/>
        <v>Software Licenses</v>
      </c>
    </row>
    <row r="2900" spans="1:6" x14ac:dyDescent="0.3">
      <c r="A2900" t="s">
        <v>178</v>
      </c>
      <c r="B2900" t="s">
        <v>367</v>
      </c>
      <c r="C2900" t="s">
        <v>7810</v>
      </c>
      <c r="D2900" t="e">
        <f>VLOOKUP(B2900,#REF!,3,0)</f>
        <v>#REF!</v>
      </c>
      <c r="E2900" s="63" t="s">
        <v>12044</v>
      </c>
      <c r="F2900" s="63" t="str">
        <f t="shared" si="45"/>
        <v>Software Subscription Licenses</v>
      </c>
    </row>
    <row r="2901" spans="1:6" x14ac:dyDescent="0.3">
      <c r="A2901" t="s">
        <v>178</v>
      </c>
      <c r="B2901" t="s">
        <v>430</v>
      </c>
      <c r="C2901" t="s">
        <v>7811</v>
      </c>
      <c r="D2901" t="e">
        <f>VLOOKUP(B2901,#REF!,3,0)</f>
        <v>#REF!</v>
      </c>
      <c r="E2901" s="63" t="s">
        <v>12044</v>
      </c>
      <c r="F2901" s="63" t="str">
        <f t="shared" si="45"/>
        <v>Software Subscription Licenses</v>
      </c>
    </row>
    <row r="2902" spans="1:6" x14ac:dyDescent="0.3">
      <c r="A2902" t="s">
        <v>10</v>
      </c>
      <c r="B2902" t="s">
        <v>3032</v>
      </c>
      <c r="C2902" t="s">
        <v>7959</v>
      </c>
      <c r="D2902">
        <f>VLOOKUP(B2902,Tabela2912[[PN]:[VALOR]],3,0)</f>
        <v>1884.505376344086</v>
      </c>
      <c r="E2902" s="63" t="s">
        <v>11951</v>
      </c>
      <c r="F2902" s="63" t="str">
        <f t="shared" si="45"/>
        <v>SOFTWARE LICENSES</v>
      </c>
    </row>
    <row r="2903" spans="1:6" x14ac:dyDescent="0.3">
      <c r="A2903" t="s">
        <v>10</v>
      </c>
      <c r="B2903" t="s">
        <v>3158</v>
      </c>
      <c r="C2903" t="s">
        <v>7960</v>
      </c>
      <c r="D2903">
        <f>VLOOKUP(B2903,Tabela2912[[PN]:[VALOR]],3,0)</f>
        <v>723.95698924731187</v>
      </c>
      <c r="E2903" s="63" t="s">
        <v>11951</v>
      </c>
      <c r="F2903" s="63" t="str">
        <f t="shared" si="45"/>
        <v>SOFTWARE LICENSES</v>
      </c>
    </row>
    <row r="2904" spans="1:6" x14ac:dyDescent="0.3">
      <c r="A2904" t="s">
        <v>10</v>
      </c>
      <c r="B2904" t="s">
        <v>2985</v>
      </c>
      <c r="C2904" t="s">
        <v>7961</v>
      </c>
      <c r="D2904">
        <f>VLOOKUP(B2904,Tabela2912[[PN]:[VALOR]],3,0)</f>
        <v>723.95698924731187</v>
      </c>
      <c r="E2904" s="63" t="s">
        <v>11951</v>
      </c>
      <c r="F2904" s="63" t="str">
        <f t="shared" si="45"/>
        <v>SOFTWARE LICENSES</v>
      </c>
    </row>
    <row r="2905" spans="1:6" x14ac:dyDescent="0.3">
      <c r="A2905" t="s">
        <v>10</v>
      </c>
      <c r="B2905" t="s">
        <v>3038</v>
      </c>
      <c r="C2905" t="s">
        <v>7962</v>
      </c>
      <c r="D2905">
        <f>VLOOKUP(B2905,Tabela2912[[PN]:[VALOR]],3,0)</f>
        <v>2589.6666666666665</v>
      </c>
      <c r="E2905" s="63" t="s">
        <v>11951</v>
      </c>
      <c r="F2905" s="63" t="str">
        <f t="shared" si="45"/>
        <v>SOFTWARE LICENSES</v>
      </c>
    </row>
    <row r="2906" spans="1:6" x14ac:dyDescent="0.3">
      <c r="A2906" t="s">
        <v>10</v>
      </c>
      <c r="B2906" t="s">
        <v>2898</v>
      </c>
      <c r="C2906" t="s">
        <v>7963</v>
      </c>
      <c r="D2906">
        <f>VLOOKUP(B2906,Tabela2912[[PN]:[VALOR]],3,0)</f>
        <v>723.95698924731187</v>
      </c>
      <c r="E2906" s="63" t="s">
        <v>11951</v>
      </c>
      <c r="F2906" s="63" t="str">
        <f t="shared" ref="F2906:F2964" si="46">A2906</f>
        <v>SOFTWARE LICENSES</v>
      </c>
    </row>
    <row r="2907" spans="1:6" x14ac:dyDescent="0.3">
      <c r="A2907" t="s">
        <v>10</v>
      </c>
      <c r="B2907" t="s">
        <v>3051</v>
      </c>
      <c r="C2907" t="s">
        <v>7964</v>
      </c>
      <c r="D2907">
        <f>VLOOKUP(B2907,Tabela2912[[PN]:[VALOR]],3,0)</f>
        <v>723.95698924731187</v>
      </c>
      <c r="E2907" s="63" t="s">
        <v>11951</v>
      </c>
      <c r="F2907" s="63" t="str">
        <f t="shared" si="46"/>
        <v>SOFTWARE LICENSES</v>
      </c>
    </row>
    <row r="2908" spans="1:6" x14ac:dyDescent="0.3">
      <c r="A2908" t="s">
        <v>10</v>
      </c>
      <c r="B2908" t="s">
        <v>3130</v>
      </c>
      <c r="C2908" t="s">
        <v>7965</v>
      </c>
      <c r="D2908">
        <f>VLOOKUP(B2908,Tabela2912[[PN]:[VALOR]],3,0)</f>
        <v>1271.3440860215053</v>
      </c>
      <c r="E2908" s="63" t="s">
        <v>11951</v>
      </c>
      <c r="F2908" s="63" t="str">
        <f t="shared" si="46"/>
        <v>SOFTWARE LICENSES</v>
      </c>
    </row>
    <row r="2909" spans="1:6" x14ac:dyDescent="0.3">
      <c r="A2909" t="s">
        <v>10</v>
      </c>
      <c r="B2909" t="s">
        <v>3131</v>
      </c>
      <c r="C2909" t="s">
        <v>7966</v>
      </c>
      <c r="D2909">
        <f>VLOOKUP(B2909,Tabela2912[[PN]:[VALOR]],3,0)</f>
        <v>1018.1935483870968</v>
      </c>
      <c r="E2909" s="63" t="s">
        <v>11951</v>
      </c>
      <c r="F2909" s="63" t="str">
        <f t="shared" si="46"/>
        <v>SOFTWARE LICENSES</v>
      </c>
    </row>
    <row r="2910" spans="1:6" x14ac:dyDescent="0.3">
      <c r="A2910" t="s">
        <v>5897</v>
      </c>
      <c r="B2910" t="s">
        <v>6272</v>
      </c>
      <c r="C2910" t="s">
        <v>6273</v>
      </c>
      <c r="D2910" t="e">
        <f>VLOOKUP(B2910,Tabela2912[[PN]:[VALOR]],3,0)</f>
        <v>#N/A</v>
      </c>
      <c r="E2910" s="63" t="s">
        <v>11951</v>
      </c>
      <c r="F2910" s="63" t="str">
        <f t="shared" si="46"/>
        <v>NON-SPECIFIC</v>
      </c>
    </row>
    <row r="2911" spans="1:6" x14ac:dyDescent="0.3">
      <c r="A2911" t="s">
        <v>10</v>
      </c>
      <c r="B2911" t="s">
        <v>3132</v>
      </c>
      <c r="C2911" t="s">
        <v>7967</v>
      </c>
      <c r="D2911">
        <f>VLOOKUP(B2911,Tabela2912[[PN]:[VALOR]],3,0)</f>
        <v>1271.3440860215053</v>
      </c>
      <c r="E2911" s="63" t="s">
        <v>11951</v>
      </c>
      <c r="F2911" s="63" t="str">
        <f t="shared" si="46"/>
        <v>SOFTWARE LICENSES</v>
      </c>
    </row>
    <row r="2912" spans="1:6" x14ac:dyDescent="0.3">
      <c r="A2912" t="s">
        <v>10</v>
      </c>
      <c r="B2912" t="s">
        <v>3135</v>
      </c>
      <c r="C2912" t="s">
        <v>7968</v>
      </c>
      <c r="D2912">
        <f>VLOOKUP(B2912,Tabela2912[[PN]:[VALOR]],3,0)</f>
        <v>1463.2043010752689</v>
      </c>
      <c r="E2912" s="63" t="s">
        <v>11951</v>
      </c>
      <c r="F2912" s="63" t="str">
        <f t="shared" si="46"/>
        <v>SOFTWARE LICENSES</v>
      </c>
    </row>
    <row r="2913" spans="1:6" x14ac:dyDescent="0.3">
      <c r="A2913" t="s">
        <v>10</v>
      </c>
      <c r="B2913" t="s">
        <v>3133</v>
      </c>
      <c r="C2913" t="s">
        <v>7969</v>
      </c>
      <c r="D2913">
        <f>VLOOKUP(B2913,Tabela2912[[PN]:[VALOR]],3,0)</f>
        <v>1018.1935483870968</v>
      </c>
      <c r="E2913" s="63" t="s">
        <v>11951</v>
      </c>
      <c r="F2913" s="63" t="str">
        <f t="shared" si="46"/>
        <v>SOFTWARE LICENSES</v>
      </c>
    </row>
    <row r="2914" spans="1:6" x14ac:dyDescent="0.3">
      <c r="A2914" t="s">
        <v>10</v>
      </c>
      <c r="B2914" t="s">
        <v>3134</v>
      </c>
      <c r="C2914" t="s">
        <v>7970</v>
      </c>
      <c r="D2914">
        <f>VLOOKUP(B2914,Tabela2912[[PN]:[VALOR]],3,0)</f>
        <v>1172.4838709677422</v>
      </c>
      <c r="E2914" s="63" t="s">
        <v>11951</v>
      </c>
      <c r="F2914" s="63" t="str">
        <f t="shared" si="46"/>
        <v>SOFTWARE LICENSES</v>
      </c>
    </row>
    <row r="2915" spans="1:6" x14ac:dyDescent="0.3">
      <c r="A2915" t="s">
        <v>5897</v>
      </c>
      <c r="B2915" t="s">
        <v>6274</v>
      </c>
      <c r="C2915" t="s">
        <v>6275</v>
      </c>
      <c r="D2915" t="e">
        <f>VLOOKUP(B2915,Tabela2912[[PN]:[VALOR]],3,0)</f>
        <v>#N/A</v>
      </c>
      <c r="E2915" s="63" t="s">
        <v>11951</v>
      </c>
      <c r="F2915" s="63" t="str">
        <f t="shared" si="46"/>
        <v>NON-SPECIFIC</v>
      </c>
    </row>
    <row r="2916" spans="1:6" x14ac:dyDescent="0.3">
      <c r="A2916" t="s">
        <v>5897</v>
      </c>
      <c r="B2916" t="s">
        <v>6276</v>
      </c>
      <c r="C2916" t="s">
        <v>6277</v>
      </c>
      <c r="D2916" t="e">
        <f>VLOOKUP(B2916,Tabela2912[[PN]:[VALOR]],3,0)</f>
        <v>#N/A</v>
      </c>
      <c r="E2916" s="63" t="s">
        <v>11951</v>
      </c>
      <c r="F2916" s="63" t="str">
        <f t="shared" si="46"/>
        <v>NON-SPECIFIC</v>
      </c>
    </row>
    <row r="2917" spans="1:6" x14ac:dyDescent="0.3">
      <c r="A2917" t="s">
        <v>10</v>
      </c>
      <c r="B2917" t="s">
        <v>3036</v>
      </c>
      <c r="C2917" t="s">
        <v>7971</v>
      </c>
      <c r="D2917">
        <f>VLOOKUP(B2917,Tabela2912[[PN]:[VALOR]],3,0)</f>
        <v>668.5591397849463</v>
      </c>
      <c r="E2917" s="63" t="s">
        <v>11951</v>
      </c>
      <c r="F2917" s="63" t="str">
        <f t="shared" si="46"/>
        <v>SOFTWARE LICENSES</v>
      </c>
    </row>
    <row r="2918" spans="1:6" x14ac:dyDescent="0.3">
      <c r="A2918" t="s">
        <v>5897</v>
      </c>
      <c r="B2918" t="s">
        <v>5963</v>
      </c>
      <c r="C2918" t="s">
        <v>7972</v>
      </c>
      <c r="D2918">
        <f>VLOOKUP(B2918,Tabela2912[[PN]:[VALOR]],3,0)</f>
        <v>1168.8064516129034</v>
      </c>
      <c r="E2918" s="63" t="s">
        <v>11951</v>
      </c>
      <c r="F2918" s="63" t="str">
        <f t="shared" si="46"/>
        <v>NON-SPECIFIC</v>
      </c>
    </row>
    <row r="2919" spans="1:6" x14ac:dyDescent="0.3">
      <c r="A2919" t="s">
        <v>10</v>
      </c>
      <c r="B2919" t="s">
        <v>3099</v>
      </c>
      <c r="C2919" t="s">
        <v>7973</v>
      </c>
      <c r="D2919">
        <f>VLOOKUP(B2919,Tabela2912[[PN]:[VALOR]],3,0)</f>
        <v>3242.9354838709678</v>
      </c>
      <c r="E2919" s="63" t="s">
        <v>11951</v>
      </c>
      <c r="F2919" s="63" t="str">
        <f t="shared" si="46"/>
        <v>SOFTWARE LICENSES</v>
      </c>
    </row>
    <row r="2920" spans="1:6" x14ac:dyDescent="0.3">
      <c r="A2920" t="s">
        <v>5897</v>
      </c>
      <c r="B2920" t="s">
        <v>11874</v>
      </c>
      <c r="C2920" t="s">
        <v>11875</v>
      </c>
      <c r="D2920" t="e">
        <f>VLOOKUP(B2920,Tabela2912[[PN]:[VALOR]],3,0)</f>
        <v>#N/A</v>
      </c>
      <c r="E2920" s="63" t="s">
        <v>11951</v>
      </c>
      <c r="F2920" s="63" t="str">
        <f t="shared" si="46"/>
        <v>NON-SPECIFIC</v>
      </c>
    </row>
    <row r="2921" spans="1:6" x14ac:dyDescent="0.3">
      <c r="A2921" t="s">
        <v>10</v>
      </c>
      <c r="B2921" t="s">
        <v>3028</v>
      </c>
      <c r="C2921" t="s">
        <v>7974</v>
      </c>
      <c r="D2921">
        <f>VLOOKUP(B2921,Tabela2912[[PN]:[VALOR]],3,0)</f>
        <v>1883.3763440860216</v>
      </c>
      <c r="E2921" s="63" t="s">
        <v>11951</v>
      </c>
      <c r="F2921" s="63" t="str">
        <f t="shared" si="46"/>
        <v>SOFTWARE LICENSES</v>
      </c>
    </row>
    <row r="2922" spans="1:6" x14ac:dyDescent="0.3">
      <c r="A2922" t="s">
        <v>10</v>
      </c>
      <c r="B2922" t="s">
        <v>3031</v>
      </c>
      <c r="C2922" t="s">
        <v>7975</v>
      </c>
      <c r="D2922">
        <f>VLOOKUP(B2922,Tabela2912[[PN]:[VALOR]],3,0)</f>
        <v>941.68817204301081</v>
      </c>
      <c r="E2922" s="63" t="s">
        <v>11951</v>
      </c>
      <c r="F2922" s="63" t="str">
        <f t="shared" si="46"/>
        <v>SOFTWARE LICENSES</v>
      </c>
    </row>
    <row r="2923" spans="1:6" x14ac:dyDescent="0.3">
      <c r="A2923" t="s">
        <v>15</v>
      </c>
      <c r="B2923" t="s">
        <v>2928</v>
      </c>
      <c r="C2923" t="s">
        <v>7976</v>
      </c>
      <c r="D2923">
        <f>VLOOKUP(B2923,Tabela2912[[PN]:[VALOR]],3,0)</f>
        <v>270.83870967741939</v>
      </c>
      <c r="E2923" s="63" t="s">
        <v>11951</v>
      </c>
      <c r="F2923" s="63" t="str">
        <f t="shared" si="46"/>
        <v>SOFTWARE SUBSCRIPTION LICENSES</v>
      </c>
    </row>
    <row r="2924" spans="1:6" x14ac:dyDescent="0.3">
      <c r="A2924" t="s">
        <v>10</v>
      </c>
      <c r="B2924" t="s">
        <v>2996</v>
      </c>
      <c r="C2924" t="s">
        <v>7977</v>
      </c>
      <c r="D2924">
        <f>VLOOKUP(B2924,Tabela2912[[PN]:[VALOR]],3,0)</f>
        <v>2813.3655913978496</v>
      </c>
      <c r="E2924" s="63" t="s">
        <v>11951</v>
      </c>
      <c r="F2924" s="63" t="str">
        <f t="shared" si="46"/>
        <v>SOFTWARE LICENSES</v>
      </c>
    </row>
    <row r="2925" spans="1:6" x14ac:dyDescent="0.3">
      <c r="A2925" t="s">
        <v>10</v>
      </c>
      <c r="B2925" t="s">
        <v>2995</v>
      </c>
      <c r="C2925" t="s">
        <v>7978</v>
      </c>
      <c r="D2925">
        <f>VLOOKUP(B2925,Tabela2912[[PN]:[VALOR]],3,0)</f>
        <v>4922.677419354839</v>
      </c>
      <c r="E2925" s="63" t="s">
        <v>11951</v>
      </c>
      <c r="F2925" s="63" t="str">
        <f t="shared" si="46"/>
        <v>SOFTWARE LICENSES</v>
      </c>
    </row>
    <row r="2926" spans="1:6" x14ac:dyDescent="0.3">
      <c r="A2926" t="s">
        <v>10</v>
      </c>
      <c r="B2926" t="s">
        <v>3095</v>
      </c>
      <c r="C2926" t="s">
        <v>7979</v>
      </c>
      <c r="D2926">
        <f>VLOOKUP(B2926,Tabela2912[[PN]:[VALOR]],3,0)</f>
        <v>754.5268817204302</v>
      </c>
      <c r="E2926" s="63" t="s">
        <v>11951</v>
      </c>
      <c r="F2926" s="63" t="str">
        <f t="shared" si="46"/>
        <v>SOFTWARE LICENSES</v>
      </c>
    </row>
    <row r="2927" spans="1:6" x14ac:dyDescent="0.3">
      <c r="A2927" t="s">
        <v>10</v>
      </c>
      <c r="B2927" t="s">
        <v>3096</v>
      </c>
      <c r="C2927" t="s">
        <v>7980</v>
      </c>
      <c r="D2927">
        <f>VLOOKUP(B2927,Tabela2912[[PN]:[VALOR]],3,0)</f>
        <v>754.5268817204302</v>
      </c>
      <c r="E2927" s="63" t="s">
        <v>11951</v>
      </c>
      <c r="F2927" s="63" t="str">
        <f t="shared" si="46"/>
        <v>SOFTWARE LICENSES</v>
      </c>
    </row>
    <row r="2928" spans="1:6" x14ac:dyDescent="0.3">
      <c r="A2928" t="s">
        <v>5897</v>
      </c>
      <c r="B2928" t="s">
        <v>11876</v>
      </c>
      <c r="C2928" t="s">
        <v>11877</v>
      </c>
      <c r="D2928" t="e">
        <f>VLOOKUP(B2928,Tabela2912[[PN]:[VALOR]],3,0)</f>
        <v>#N/A</v>
      </c>
      <c r="E2928" s="63" t="s">
        <v>11951</v>
      </c>
      <c r="F2928" s="63" t="str">
        <f t="shared" si="46"/>
        <v>NON-SPECIFIC</v>
      </c>
    </row>
    <row r="2929" spans="1:6" x14ac:dyDescent="0.3">
      <c r="A2929" t="s">
        <v>5897</v>
      </c>
      <c r="B2929" t="s">
        <v>11878</v>
      </c>
      <c r="C2929" t="s">
        <v>11879</v>
      </c>
      <c r="D2929" t="e">
        <f>VLOOKUP(B2929,Tabela2912[[PN]:[VALOR]],3,0)</f>
        <v>#N/A</v>
      </c>
      <c r="E2929" s="63" t="s">
        <v>11951</v>
      </c>
      <c r="F2929" s="63" t="str">
        <f t="shared" si="46"/>
        <v>NON-SPECIFIC</v>
      </c>
    </row>
    <row r="2930" spans="1:6" x14ac:dyDescent="0.3">
      <c r="A2930" t="s">
        <v>10</v>
      </c>
      <c r="B2930" t="s">
        <v>2993</v>
      </c>
      <c r="C2930" t="s">
        <v>7981</v>
      </c>
      <c r="D2930">
        <f>VLOOKUP(B2930,Tabela2912[[PN]:[VALOR]],3,0)</f>
        <v>16091.290322580646</v>
      </c>
      <c r="E2930" s="63" t="s">
        <v>11951</v>
      </c>
      <c r="F2930" s="63" t="str">
        <f t="shared" si="46"/>
        <v>SOFTWARE LICENSES</v>
      </c>
    </row>
    <row r="2931" spans="1:6" x14ac:dyDescent="0.3">
      <c r="A2931" t="s">
        <v>10</v>
      </c>
      <c r="B2931" t="s">
        <v>2994</v>
      </c>
      <c r="C2931" t="s">
        <v>7982</v>
      </c>
      <c r="D2931">
        <f>VLOOKUP(B2931,Tabela2912[[PN]:[VALOR]],3,0)</f>
        <v>13277.924731182797</v>
      </c>
      <c r="E2931" s="63" t="s">
        <v>11951</v>
      </c>
      <c r="F2931" s="63" t="str">
        <f t="shared" si="46"/>
        <v>SOFTWARE LICENSES</v>
      </c>
    </row>
    <row r="2932" spans="1:6" x14ac:dyDescent="0.3">
      <c r="A2932" t="s">
        <v>10</v>
      </c>
      <c r="B2932" t="s">
        <v>2992</v>
      </c>
      <c r="C2932" t="s">
        <v>7983</v>
      </c>
      <c r="D2932">
        <f>VLOOKUP(B2932,Tabela2912[[PN]:[VALOR]],3,0)</f>
        <v>28160.279569892475</v>
      </c>
      <c r="E2932" s="63" t="s">
        <v>11951</v>
      </c>
      <c r="F2932" s="63" t="str">
        <f t="shared" si="46"/>
        <v>SOFTWARE LICENSES</v>
      </c>
    </row>
    <row r="2933" spans="1:6" x14ac:dyDescent="0.3">
      <c r="A2933" t="s">
        <v>170</v>
      </c>
      <c r="B2933" t="s">
        <v>5962</v>
      </c>
      <c r="C2933" t="s">
        <v>7984</v>
      </c>
      <c r="D2933">
        <f>VLOOKUP(B2933,Tabela2912[[PN]:[VALOR]],3,0)</f>
        <v>833.41935483870975</v>
      </c>
      <c r="E2933" s="63" t="s">
        <v>11951</v>
      </c>
      <c r="F2933" s="63" t="str">
        <f t="shared" si="46"/>
        <v>Online Services</v>
      </c>
    </row>
    <row r="2934" spans="1:6" x14ac:dyDescent="0.3">
      <c r="A2934" t="s">
        <v>15</v>
      </c>
      <c r="B2934" t="s">
        <v>3004</v>
      </c>
      <c r="C2934" t="s">
        <v>7985</v>
      </c>
      <c r="D2934">
        <f>VLOOKUP(B2934,Tabela2912[[PN]:[VALOR]],3,0)</f>
        <v>619.74193548387098</v>
      </c>
      <c r="E2934" s="63" t="s">
        <v>11951</v>
      </c>
      <c r="F2934" s="63" t="str">
        <f t="shared" si="46"/>
        <v>SOFTWARE SUBSCRIPTION LICENSES</v>
      </c>
    </row>
    <row r="2935" spans="1:6" x14ac:dyDescent="0.3">
      <c r="A2935" t="s">
        <v>10</v>
      </c>
      <c r="B2935" t="s">
        <v>3113</v>
      </c>
      <c r="C2935" t="s">
        <v>7986</v>
      </c>
      <c r="D2935">
        <f>VLOOKUP(B2935,Tabela2912[[PN]:[VALOR]],3,0)</f>
        <v>88.20430107526883</v>
      </c>
      <c r="E2935" s="63" t="s">
        <v>11951</v>
      </c>
      <c r="F2935" s="63" t="str">
        <f t="shared" si="46"/>
        <v>SOFTWARE LICENSES</v>
      </c>
    </row>
    <row r="2936" spans="1:6" x14ac:dyDescent="0.3">
      <c r="A2936" t="s">
        <v>10</v>
      </c>
      <c r="B2936" t="s">
        <v>3112</v>
      </c>
      <c r="C2936" t="s">
        <v>7987</v>
      </c>
      <c r="D2936">
        <f>VLOOKUP(B2936,Tabela2912[[PN]:[VALOR]],3,0)</f>
        <v>68.301075268817215</v>
      </c>
      <c r="E2936" s="63" t="s">
        <v>11951</v>
      </c>
      <c r="F2936" s="63" t="str">
        <f t="shared" si="46"/>
        <v>SOFTWARE LICENSES</v>
      </c>
    </row>
    <row r="2937" spans="1:6" x14ac:dyDescent="0.3">
      <c r="A2937" t="s">
        <v>5897</v>
      </c>
      <c r="B2937" t="s">
        <v>7988</v>
      </c>
      <c r="C2937" t="s">
        <v>7989</v>
      </c>
      <c r="D2937" t="e">
        <f>VLOOKUP(B2937,Tabela2912[[PN]:[VALOR]],3,0)</f>
        <v>#N/A</v>
      </c>
      <c r="E2937" s="63" t="s">
        <v>11951</v>
      </c>
      <c r="F2937" s="63" t="str">
        <f t="shared" si="46"/>
        <v>NON-SPECIFIC</v>
      </c>
    </row>
    <row r="2938" spans="1:6" x14ac:dyDescent="0.3">
      <c r="A2938" t="s">
        <v>5897</v>
      </c>
      <c r="B2938" t="s">
        <v>7990</v>
      </c>
      <c r="C2938" t="s">
        <v>7991</v>
      </c>
      <c r="D2938" t="e">
        <f>VLOOKUP(B2938,Tabela2912[[PN]:[VALOR]],3,0)</f>
        <v>#N/A</v>
      </c>
      <c r="E2938" s="63" t="s">
        <v>11951</v>
      </c>
      <c r="F2938" s="63" t="str">
        <f t="shared" si="46"/>
        <v>NON-SPECIFIC</v>
      </c>
    </row>
    <row r="2939" spans="1:6" x14ac:dyDescent="0.3">
      <c r="A2939" t="s">
        <v>15</v>
      </c>
      <c r="B2939" t="s">
        <v>3033</v>
      </c>
      <c r="C2939" t="s">
        <v>7992</v>
      </c>
      <c r="D2939">
        <f>VLOOKUP(B2939,Tabela2912[[PN]:[VALOR]],3,0)</f>
        <v>387.35483870967744</v>
      </c>
      <c r="E2939" s="63" t="s">
        <v>11951</v>
      </c>
      <c r="F2939" s="63" t="str">
        <f t="shared" si="46"/>
        <v>SOFTWARE SUBSCRIPTION LICENSES</v>
      </c>
    </row>
    <row r="2940" spans="1:6" x14ac:dyDescent="0.3">
      <c r="A2940" t="s">
        <v>15</v>
      </c>
      <c r="B2940" t="s">
        <v>3047</v>
      </c>
      <c r="C2940" t="s">
        <v>7993</v>
      </c>
      <c r="D2940" t="e">
        <f>VLOOKUP(B2940,Tabela2912[[PN]:[VALOR]],3,0)</f>
        <v>#N/A</v>
      </c>
      <c r="E2940" s="63" t="s">
        <v>11951</v>
      </c>
      <c r="F2940" s="63" t="str">
        <f t="shared" si="46"/>
        <v>SOFTWARE SUBSCRIPTION LICENSES</v>
      </c>
    </row>
    <row r="2941" spans="1:6" x14ac:dyDescent="0.3">
      <c r="A2941" t="s">
        <v>10</v>
      </c>
      <c r="B2941" t="s">
        <v>3007</v>
      </c>
      <c r="C2941" t="s">
        <v>7994</v>
      </c>
      <c r="D2941">
        <f>VLOOKUP(B2941,Tabela2912[[PN]:[VALOR]],3,0)</f>
        <v>10648.301075268819</v>
      </c>
      <c r="E2941" s="63" t="s">
        <v>11951</v>
      </c>
      <c r="F2941" s="63" t="str">
        <f t="shared" si="46"/>
        <v>SOFTWARE LICENSES</v>
      </c>
    </row>
    <row r="2942" spans="1:6" x14ac:dyDescent="0.3">
      <c r="A2942" t="s">
        <v>10</v>
      </c>
      <c r="B2942" t="s">
        <v>3008</v>
      </c>
      <c r="C2942" t="s">
        <v>7995</v>
      </c>
      <c r="D2942">
        <f>VLOOKUP(B2942,Tabela2912[[PN]:[VALOR]],3,0)</f>
        <v>18632.559139784946</v>
      </c>
      <c r="E2942" s="63" t="s">
        <v>11951</v>
      </c>
      <c r="F2942" s="63" t="str">
        <f t="shared" si="46"/>
        <v>SOFTWARE LICENSES</v>
      </c>
    </row>
    <row r="2943" spans="1:6" x14ac:dyDescent="0.3">
      <c r="A2943" t="s">
        <v>10</v>
      </c>
      <c r="B2943" t="s">
        <v>3027</v>
      </c>
      <c r="C2943" t="s">
        <v>7996</v>
      </c>
      <c r="D2943">
        <f>VLOOKUP(B2943,Tabela2912[[PN]:[VALOR]],3,0)</f>
        <v>1884.505376344086</v>
      </c>
      <c r="E2943" s="63" t="s">
        <v>11951</v>
      </c>
      <c r="F2943" s="63" t="str">
        <f t="shared" si="46"/>
        <v>SOFTWARE LICENSES</v>
      </c>
    </row>
    <row r="2944" spans="1:6" x14ac:dyDescent="0.3">
      <c r="A2944" t="s">
        <v>10</v>
      </c>
      <c r="B2944" t="s">
        <v>3110</v>
      </c>
      <c r="C2944" t="s">
        <v>7997</v>
      </c>
      <c r="D2944">
        <f>VLOOKUP(B2944,Tabela2912[[PN]:[VALOR]],3,0)</f>
        <v>68.301075268817215</v>
      </c>
      <c r="E2944" s="63" t="s">
        <v>11951</v>
      </c>
      <c r="F2944" s="63" t="str">
        <f t="shared" si="46"/>
        <v>SOFTWARE LICENSES</v>
      </c>
    </row>
    <row r="2945" spans="1:6" x14ac:dyDescent="0.3">
      <c r="A2945" t="s">
        <v>10</v>
      </c>
      <c r="B2945" t="s">
        <v>3111</v>
      </c>
      <c r="C2945" t="s">
        <v>7998</v>
      </c>
      <c r="D2945">
        <f>VLOOKUP(B2945,Tabela2912[[PN]:[VALOR]],3,0)</f>
        <v>88.20430107526883</v>
      </c>
      <c r="E2945" s="63" t="s">
        <v>11951</v>
      </c>
      <c r="F2945" s="63" t="str">
        <f t="shared" si="46"/>
        <v>SOFTWARE LICENSES</v>
      </c>
    </row>
    <row r="2946" spans="1:6" x14ac:dyDescent="0.3">
      <c r="A2946" t="s">
        <v>5897</v>
      </c>
      <c r="B2946" t="s">
        <v>7999</v>
      </c>
      <c r="C2946" t="s">
        <v>8000</v>
      </c>
      <c r="D2946" t="e">
        <f>VLOOKUP(B2946,Tabela2912[[PN]:[VALOR]],3,0)</f>
        <v>#N/A</v>
      </c>
      <c r="E2946" s="63" t="s">
        <v>11951</v>
      </c>
      <c r="F2946" s="63" t="str">
        <f t="shared" si="46"/>
        <v>NON-SPECIFIC</v>
      </c>
    </row>
    <row r="2947" spans="1:6" x14ac:dyDescent="0.3">
      <c r="A2947" t="s">
        <v>5897</v>
      </c>
      <c r="B2947" t="s">
        <v>8001</v>
      </c>
      <c r="C2947" t="s">
        <v>8002</v>
      </c>
      <c r="D2947" t="e">
        <f>VLOOKUP(B2947,Tabela2912[[PN]:[VALOR]],3,0)</f>
        <v>#N/A</v>
      </c>
      <c r="E2947" s="63" t="s">
        <v>11951</v>
      </c>
      <c r="F2947" s="63" t="str">
        <f t="shared" si="46"/>
        <v>NON-SPECIFIC</v>
      </c>
    </row>
    <row r="2948" spans="1:6" x14ac:dyDescent="0.3">
      <c r="A2948" t="s">
        <v>15</v>
      </c>
      <c r="B2948" t="s">
        <v>3157</v>
      </c>
      <c r="C2948" t="s">
        <v>8003</v>
      </c>
      <c r="D2948">
        <f>VLOOKUP(B2948,Tabela2912[[PN]:[VALOR]],3,0)</f>
        <v>1533.6774193548388</v>
      </c>
      <c r="E2948" s="63" t="s">
        <v>11951</v>
      </c>
      <c r="F2948" s="63" t="str">
        <f t="shared" si="46"/>
        <v>SOFTWARE SUBSCRIPTION LICENSES</v>
      </c>
    </row>
    <row r="2949" spans="1:6" x14ac:dyDescent="0.3">
      <c r="A2949" t="s">
        <v>10</v>
      </c>
      <c r="B2949" t="s">
        <v>3035</v>
      </c>
      <c r="C2949" t="s">
        <v>8004</v>
      </c>
      <c r="D2949">
        <f>VLOOKUP(B2949,Tabela2912[[PN]:[VALOR]],3,0)</f>
        <v>723.95698924731187</v>
      </c>
      <c r="E2949" s="63" t="s">
        <v>11951</v>
      </c>
      <c r="F2949" s="63" t="str">
        <f t="shared" si="46"/>
        <v>SOFTWARE LICENSES</v>
      </c>
    </row>
    <row r="2950" spans="1:6" x14ac:dyDescent="0.3">
      <c r="A2950" t="s">
        <v>15</v>
      </c>
      <c r="B2950" t="s">
        <v>2984</v>
      </c>
      <c r="C2950" t="s">
        <v>8005</v>
      </c>
      <c r="D2950">
        <f>VLOOKUP(B2950,Tabela2912[[PN]:[VALOR]],3,0)</f>
        <v>232.51612903225811</v>
      </c>
      <c r="E2950" s="63" t="s">
        <v>11951</v>
      </c>
      <c r="F2950" s="63" t="str">
        <f t="shared" si="46"/>
        <v>SOFTWARE SUBSCRIPTION LICENSES</v>
      </c>
    </row>
    <row r="2951" spans="1:6" x14ac:dyDescent="0.3">
      <c r="A2951" t="s">
        <v>10</v>
      </c>
      <c r="B2951" t="s">
        <v>3006</v>
      </c>
      <c r="C2951" t="s">
        <v>8006</v>
      </c>
      <c r="D2951">
        <f>VLOOKUP(B2951,Tabela2912[[PN]:[VALOR]],3,0)</f>
        <v>117.65591397849464</v>
      </c>
      <c r="E2951" s="63" t="s">
        <v>11951</v>
      </c>
      <c r="F2951" s="63" t="str">
        <f t="shared" si="46"/>
        <v>SOFTWARE LICENSES</v>
      </c>
    </row>
    <row r="2952" spans="1:6" x14ac:dyDescent="0.3">
      <c r="A2952" t="s">
        <v>10</v>
      </c>
      <c r="B2952" t="s">
        <v>3054</v>
      </c>
      <c r="C2952" t="s">
        <v>8007</v>
      </c>
      <c r="D2952">
        <f>VLOOKUP(B2952,Tabela2912[[PN]:[VALOR]],3,0)</f>
        <v>14484.473118279569</v>
      </c>
      <c r="E2952" s="63" t="s">
        <v>11951</v>
      </c>
      <c r="F2952" s="63" t="str">
        <f t="shared" si="46"/>
        <v>SOFTWARE LICENSES</v>
      </c>
    </row>
    <row r="2953" spans="1:6" x14ac:dyDescent="0.3">
      <c r="A2953" t="s">
        <v>10</v>
      </c>
      <c r="B2953" t="s">
        <v>3053</v>
      </c>
      <c r="C2953" t="s">
        <v>8008</v>
      </c>
      <c r="D2953">
        <f>VLOOKUP(B2953,Tabela2912[[PN]:[VALOR]],3,0)</f>
        <v>25348.021505376346</v>
      </c>
      <c r="E2953" s="63" t="s">
        <v>11951</v>
      </c>
      <c r="F2953" s="63" t="str">
        <f t="shared" si="46"/>
        <v>SOFTWARE LICENSES</v>
      </c>
    </row>
    <row r="2954" spans="1:6" x14ac:dyDescent="0.3">
      <c r="A2954" t="s">
        <v>13</v>
      </c>
      <c r="B2954" t="s">
        <v>2908</v>
      </c>
      <c r="C2954" t="s">
        <v>8009</v>
      </c>
      <c r="D2954">
        <f>VLOOKUP(B2954,Tabela2912[[PN]:[VALOR]],3,0)</f>
        <v>646.45161290322585</v>
      </c>
      <c r="E2954" s="63" t="s">
        <v>11951</v>
      </c>
      <c r="F2954" s="63" t="str">
        <f t="shared" si="46"/>
        <v>ONLINE SERVICES</v>
      </c>
    </row>
    <row r="2955" spans="1:6" x14ac:dyDescent="0.3">
      <c r="A2955" t="s">
        <v>13</v>
      </c>
      <c r="B2955" t="s">
        <v>2905</v>
      </c>
      <c r="C2955" t="s">
        <v>8010</v>
      </c>
      <c r="D2955">
        <f>VLOOKUP(B2955,Tabela2912[[PN]:[VALOR]],3,0)</f>
        <v>697.41935483870964</v>
      </c>
      <c r="E2955" s="63" t="s">
        <v>11951</v>
      </c>
      <c r="F2955" s="63" t="str">
        <f t="shared" si="46"/>
        <v>ONLINE SERVICES</v>
      </c>
    </row>
    <row r="2956" spans="1:6" x14ac:dyDescent="0.3">
      <c r="A2956" t="s">
        <v>15</v>
      </c>
      <c r="B2956" t="s">
        <v>2990</v>
      </c>
      <c r="C2956" t="s">
        <v>8011</v>
      </c>
      <c r="D2956">
        <f>VLOOKUP(B2956,Tabela2912[[PN]:[VALOR]],3,0)</f>
        <v>0</v>
      </c>
      <c r="E2956" s="63" t="s">
        <v>11951</v>
      </c>
      <c r="F2956" s="63" t="str">
        <f t="shared" si="46"/>
        <v>SOFTWARE SUBSCRIPTION LICENSES</v>
      </c>
    </row>
    <row r="2957" spans="1:6" x14ac:dyDescent="0.3">
      <c r="A2957" t="s">
        <v>15</v>
      </c>
      <c r="B2957" t="s">
        <v>2979</v>
      </c>
      <c r="C2957" t="s">
        <v>8012</v>
      </c>
      <c r="D2957">
        <f>VLOOKUP(B2957,Tabela2912[[PN]:[VALOR]],3,0)</f>
        <v>0</v>
      </c>
      <c r="E2957" s="63" t="s">
        <v>11951</v>
      </c>
      <c r="F2957" s="63" t="str">
        <f t="shared" si="46"/>
        <v>SOFTWARE SUBSCRIPTION LICENSES</v>
      </c>
    </row>
    <row r="2958" spans="1:6" x14ac:dyDescent="0.3">
      <c r="A2958" t="s">
        <v>10</v>
      </c>
      <c r="B2958" t="s">
        <v>3144</v>
      </c>
      <c r="C2958" t="s">
        <v>8013</v>
      </c>
      <c r="D2958">
        <f>VLOOKUP(B2958,Tabela2912[[PN]:[VALOR]],3,0)</f>
        <v>485.30107526881721</v>
      </c>
      <c r="E2958" s="63" t="s">
        <v>11951</v>
      </c>
      <c r="F2958" s="63" t="str">
        <f t="shared" si="46"/>
        <v>SOFTWARE LICENSES</v>
      </c>
    </row>
    <row r="2959" spans="1:6" x14ac:dyDescent="0.3">
      <c r="A2959" t="s">
        <v>10</v>
      </c>
      <c r="B2959" t="s">
        <v>3145</v>
      </c>
      <c r="C2959" t="s">
        <v>8014</v>
      </c>
      <c r="D2959">
        <f>VLOOKUP(B2959,Tabela2912[[PN]:[VALOR]],3,0)</f>
        <v>485.30107526881721</v>
      </c>
      <c r="E2959" s="63" t="s">
        <v>11951</v>
      </c>
      <c r="F2959" s="63" t="str">
        <f t="shared" si="46"/>
        <v>SOFTWARE LICENSES</v>
      </c>
    </row>
    <row r="2960" spans="1:6" x14ac:dyDescent="0.3">
      <c r="A2960" t="s">
        <v>10</v>
      </c>
      <c r="B2960" t="s">
        <v>5898</v>
      </c>
      <c r="C2960" t="s">
        <v>8015</v>
      </c>
      <c r="D2960" t="e">
        <f>VLOOKUP(B2960,Tabela2912[[PN]:[VALOR]],3,0)</f>
        <v>#N/A</v>
      </c>
      <c r="E2960" s="63" t="s">
        <v>11951</v>
      </c>
      <c r="F2960" s="63" t="str">
        <f t="shared" si="46"/>
        <v>SOFTWARE LICENSES</v>
      </c>
    </row>
    <row r="2961" spans="1:6" x14ac:dyDescent="0.3">
      <c r="A2961" t="s">
        <v>10</v>
      </c>
      <c r="B2961" t="s">
        <v>5899</v>
      </c>
      <c r="C2961" t="s">
        <v>8016</v>
      </c>
      <c r="D2961" t="e">
        <f>VLOOKUP(B2961,Tabela2912[[PN]:[VALOR]],3,0)</f>
        <v>#N/A</v>
      </c>
      <c r="E2961" s="63" t="s">
        <v>11951</v>
      </c>
      <c r="F2961" s="63" t="str">
        <f t="shared" si="46"/>
        <v>SOFTWARE LICENSES</v>
      </c>
    </row>
    <row r="2962" spans="1:6" x14ac:dyDescent="0.3">
      <c r="A2962" t="s">
        <v>10</v>
      </c>
      <c r="B2962" t="s">
        <v>3146</v>
      </c>
      <c r="C2962" t="s">
        <v>8017</v>
      </c>
      <c r="D2962">
        <f>VLOOKUP(B2962,Tabela2912[[PN]:[VALOR]],3,0)</f>
        <v>48746.913978494624</v>
      </c>
      <c r="E2962" s="63" t="s">
        <v>11951</v>
      </c>
      <c r="F2962" s="63" t="str">
        <f t="shared" si="46"/>
        <v>SOFTWARE LICENSES</v>
      </c>
    </row>
    <row r="2963" spans="1:6" x14ac:dyDescent="0.3">
      <c r="A2963" t="s">
        <v>10</v>
      </c>
      <c r="B2963" t="s">
        <v>5900</v>
      </c>
      <c r="C2963" t="s">
        <v>8018</v>
      </c>
      <c r="D2963" t="e">
        <f>VLOOKUP(B2963,Tabela2912[[PN]:[VALOR]],3,0)</f>
        <v>#N/A</v>
      </c>
      <c r="E2963" s="63" t="s">
        <v>11951</v>
      </c>
      <c r="F2963" s="63" t="str">
        <f t="shared" si="46"/>
        <v>SOFTWARE LICENSES</v>
      </c>
    </row>
    <row r="2964" spans="1:6" x14ac:dyDescent="0.3">
      <c r="A2964" t="s">
        <v>10</v>
      </c>
      <c r="B2964" t="s">
        <v>3094</v>
      </c>
      <c r="C2964" t="s">
        <v>8019</v>
      </c>
      <c r="D2964">
        <f>VLOOKUP(B2964,Tabela2912[[PN]:[VALOR]],3,0)</f>
        <v>142.49462365591401</v>
      </c>
      <c r="E2964" s="63" t="s">
        <v>11951</v>
      </c>
      <c r="F2964" s="63" t="str">
        <f t="shared" si="46"/>
        <v>SOFTWARE LICENSES</v>
      </c>
    </row>
    <row r="2965" spans="1:6" x14ac:dyDescent="0.3">
      <c r="A2965" t="s">
        <v>10</v>
      </c>
      <c r="B2965" t="s">
        <v>3093</v>
      </c>
      <c r="C2965" t="s">
        <v>8020</v>
      </c>
      <c r="D2965">
        <f>VLOOKUP(B2965,Tabela2912[[PN]:[VALOR]],3,0)</f>
        <v>249.49462365591398</v>
      </c>
      <c r="E2965" s="63" t="s">
        <v>11951</v>
      </c>
      <c r="F2965" s="63" t="str">
        <f t="shared" ref="F2965:F3026" si="47">A2965</f>
        <v>SOFTWARE LICENSES</v>
      </c>
    </row>
    <row r="2966" spans="1:6" x14ac:dyDescent="0.3">
      <c r="A2966" t="s">
        <v>10</v>
      </c>
      <c r="B2966" t="s">
        <v>2959</v>
      </c>
      <c r="C2966" t="s">
        <v>8021</v>
      </c>
      <c r="D2966">
        <f>VLOOKUP(B2966,Tabela2912[[PN]:[VALOR]],3,0)</f>
        <v>1621.9462365591401</v>
      </c>
      <c r="E2966" s="63" t="s">
        <v>11951</v>
      </c>
      <c r="F2966" s="63" t="str">
        <f t="shared" si="47"/>
        <v>SOFTWARE LICENSES</v>
      </c>
    </row>
    <row r="2967" spans="1:6" x14ac:dyDescent="0.3">
      <c r="A2967" t="s">
        <v>10</v>
      </c>
      <c r="B2967" t="s">
        <v>2960</v>
      </c>
      <c r="C2967" t="s">
        <v>8022</v>
      </c>
      <c r="D2967">
        <f>VLOOKUP(B2967,Tabela2912[[PN]:[VALOR]],3,0)</f>
        <v>2099.9139784946237</v>
      </c>
      <c r="E2967" s="63" t="s">
        <v>11951</v>
      </c>
      <c r="F2967" s="63" t="str">
        <f t="shared" si="47"/>
        <v>SOFTWARE LICENSES</v>
      </c>
    </row>
    <row r="2968" spans="1:6" x14ac:dyDescent="0.3">
      <c r="A2968" t="s">
        <v>10</v>
      </c>
      <c r="B2968" t="s">
        <v>2967</v>
      </c>
      <c r="C2968" t="s">
        <v>8023</v>
      </c>
      <c r="D2968">
        <f>VLOOKUP(B2968,Tabela2912[[PN]:[VALOR]],3,0)</f>
        <v>2541.5806451612907</v>
      </c>
      <c r="E2968" s="63" t="s">
        <v>11951</v>
      </c>
      <c r="F2968" s="63" t="str">
        <f t="shared" si="47"/>
        <v>SOFTWARE LICENSES</v>
      </c>
    </row>
    <row r="2969" spans="1:6" x14ac:dyDescent="0.3">
      <c r="A2969" t="s">
        <v>10</v>
      </c>
      <c r="B2969" t="s">
        <v>2968</v>
      </c>
      <c r="C2969" t="s">
        <v>8024</v>
      </c>
      <c r="D2969">
        <f>VLOOKUP(B2969,Tabela2912[[PN]:[VALOR]],3,0)</f>
        <v>3293.4086021505377</v>
      </c>
      <c r="E2969" s="63" t="s">
        <v>11951</v>
      </c>
      <c r="F2969" s="63" t="str">
        <f t="shared" si="47"/>
        <v>SOFTWARE LICENSES</v>
      </c>
    </row>
    <row r="2970" spans="1:6" x14ac:dyDescent="0.3">
      <c r="A2970" t="s">
        <v>10</v>
      </c>
      <c r="B2970" t="s">
        <v>2961</v>
      </c>
      <c r="C2970" t="s">
        <v>8025</v>
      </c>
      <c r="D2970">
        <f>VLOOKUP(B2970,Tabela2912[[PN]:[VALOR]],3,0)</f>
        <v>1542.3333333333333</v>
      </c>
      <c r="E2970" s="63" t="s">
        <v>11951</v>
      </c>
      <c r="F2970" s="63" t="str">
        <f t="shared" si="47"/>
        <v>SOFTWARE LICENSES</v>
      </c>
    </row>
    <row r="2971" spans="1:6" x14ac:dyDescent="0.3">
      <c r="A2971" t="s">
        <v>10</v>
      </c>
      <c r="B2971" t="s">
        <v>2962</v>
      </c>
      <c r="C2971" t="s">
        <v>8026</v>
      </c>
      <c r="D2971">
        <f>VLOOKUP(B2971,Tabela2912[[PN]:[VALOR]],3,0)</f>
        <v>1995.3118279569894</v>
      </c>
      <c r="E2971" s="63" t="s">
        <v>11951</v>
      </c>
      <c r="F2971" s="63" t="str">
        <f t="shared" si="47"/>
        <v>SOFTWARE LICENSES</v>
      </c>
    </row>
    <row r="2972" spans="1:6" x14ac:dyDescent="0.3">
      <c r="A2972" t="s">
        <v>10</v>
      </c>
      <c r="B2972" t="s">
        <v>2969</v>
      </c>
      <c r="C2972" t="s">
        <v>8027</v>
      </c>
      <c r="D2972">
        <f>VLOOKUP(B2972,Tabela2912[[PN]:[VALOR]],3,0)</f>
        <v>2416.7634408602153</v>
      </c>
      <c r="E2972" s="63" t="s">
        <v>11951</v>
      </c>
      <c r="F2972" s="63" t="str">
        <f t="shared" si="47"/>
        <v>SOFTWARE LICENSES</v>
      </c>
    </row>
    <row r="2973" spans="1:6" x14ac:dyDescent="0.3">
      <c r="A2973" t="s">
        <v>10</v>
      </c>
      <c r="B2973" t="s">
        <v>2970</v>
      </c>
      <c r="C2973" t="s">
        <v>8028</v>
      </c>
      <c r="D2973">
        <f>VLOOKUP(B2973,Tabela2912[[PN]:[VALOR]],3,0)</f>
        <v>3127.4946236559144</v>
      </c>
      <c r="E2973" s="63" t="s">
        <v>11951</v>
      </c>
      <c r="F2973" s="63" t="str">
        <f t="shared" si="47"/>
        <v>SOFTWARE LICENSES</v>
      </c>
    </row>
    <row r="2974" spans="1:6" x14ac:dyDescent="0.3">
      <c r="A2974" t="s">
        <v>10</v>
      </c>
      <c r="B2974" t="s">
        <v>2963</v>
      </c>
      <c r="C2974" t="s">
        <v>8029</v>
      </c>
      <c r="D2974">
        <f>VLOOKUP(B2974,Tabela2912[[PN]:[VALOR]],3,0)</f>
        <v>772.27956989247321</v>
      </c>
      <c r="E2974" s="63" t="s">
        <v>11951</v>
      </c>
      <c r="F2974" s="63" t="str">
        <f t="shared" si="47"/>
        <v>SOFTWARE LICENSES</v>
      </c>
    </row>
    <row r="2975" spans="1:6" x14ac:dyDescent="0.3">
      <c r="A2975" t="s">
        <v>10</v>
      </c>
      <c r="B2975" t="s">
        <v>2964</v>
      </c>
      <c r="C2975" t="s">
        <v>8030</v>
      </c>
      <c r="D2975">
        <f>VLOOKUP(B2975,Tabela2912[[PN]:[VALOR]],3,0)</f>
        <v>998.77419354838719</v>
      </c>
      <c r="E2975" s="63" t="s">
        <v>11951</v>
      </c>
      <c r="F2975" s="63" t="str">
        <f t="shared" si="47"/>
        <v>SOFTWARE LICENSES</v>
      </c>
    </row>
    <row r="2976" spans="1:6" x14ac:dyDescent="0.3">
      <c r="A2976" t="s">
        <v>10</v>
      </c>
      <c r="B2976" t="s">
        <v>2965</v>
      </c>
      <c r="C2976" t="s">
        <v>8031</v>
      </c>
      <c r="D2976">
        <f>VLOOKUP(B2976,Tabela2912[[PN]:[VALOR]],3,0)</f>
        <v>810.96774193548401</v>
      </c>
      <c r="E2976" s="63" t="s">
        <v>11951</v>
      </c>
      <c r="F2976" s="63" t="str">
        <f t="shared" si="47"/>
        <v>SOFTWARE LICENSES</v>
      </c>
    </row>
    <row r="2977" spans="1:6" x14ac:dyDescent="0.3">
      <c r="A2977" t="s">
        <v>10</v>
      </c>
      <c r="B2977" t="s">
        <v>2966</v>
      </c>
      <c r="C2977" t="s">
        <v>8032</v>
      </c>
      <c r="D2977">
        <f>VLOOKUP(B2977,Tabela2912[[PN]:[VALOR]],3,0)</f>
        <v>1049.9677419354839</v>
      </c>
      <c r="E2977" s="63" t="s">
        <v>11951</v>
      </c>
      <c r="F2977" s="63" t="str">
        <f t="shared" si="47"/>
        <v>SOFTWARE LICENSES</v>
      </c>
    </row>
    <row r="2978" spans="1:6" x14ac:dyDescent="0.3">
      <c r="A2978" t="s">
        <v>10</v>
      </c>
      <c r="B2978" t="s">
        <v>2971</v>
      </c>
      <c r="C2978" t="s">
        <v>8033</v>
      </c>
      <c r="D2978">
        <f>VLOOKUP(B2978,Tabela2912[[PN]:[VALOR]],3,0)</f>
        <v>923.9354838709678</v>
      </c>
      <c r="E2978" s="63" t="s">
        <v>11951</v>
      </c>
      <c r="F2978" s="63" t="str">
        <f t="shared" si="47"/>
        <v>SOFTWARE LICENSES</v>
      </c>
    </row>
    <row r="2979" spans="1:6" x14ac:dyDescent="0.3">
      <c r="A2979" t="s">
        <v>10</v>
      </c>
      <c r="B2979" t="s">
        <v>2972</v>
      </c>
      <c r="C2979" t="s">
        <v>8034</v>
      </c>
      <c r="D2979">
        <f>VLOOKUP(B2979,Tabela2912[[PN]:[VALOR]],3,0)</f>
        <v>1199.5483870967741</v>
      </c>
      <c r="E2979" s="63" t="s">
        <v>11951</v>
      </c>
      <c r="F2979" s="63" t="str">
        <f t="shared" si="47"/>
        <v>SOFTWARE LICENSES</v>
      </c>
    </row>
    <row r="2980" spans="1:6" x14ac:dyDescent="0.3">
      <c r="A2980" t="s">
        <v>10</v>
      </c>
      <c r="B2980" t="s">
        <v>2973</v>
      </c>
      <c r="C2980" t="s">
        <v>8035</v>
      </c>
      <c r="D2980">
        <f>VLOOKUP(B2980,Tabela2912[[PN]:[VALOR]],3,0)</f>
        <v>878.39784946236557</v>
      </c>
      <c r="E2980" s="63" t="s">
        <v>11951</v>
      </c>
      <c r="F2980" s="63" t="str">
        <f t="shared" si="47"/>
        <v>SOFTWARE LICENSES</v>
      </c>
    </row>
    <row r="2981" spans="1:6" x14ac:dyDescent="0.3">
      <c r="A2981" t="s">
        <v>10</v>
      </c>
      <c r="B2981" t="s">
        <v>2974</v>
      </c>
      <c r="C2981" t="s">
        <v>8036</v>
      </c>
      <c r="D2981">
        <f>VLOOKUP(B2981,Tabela2912[[PN]:[VALOR]],3,0)</f>
        <v>1139.516129032258</v>
      </c>
      <c r="E2981" s="63" t="s">
        <v>11951</v>
      </c>
      <c r="F2981" s="63" t="str">
        <f t="shared" si="47"/>
        <v>SOFTWARE LICENSES</v>
      </c>
    </row>
    <row r="2982" spans="1:6" x14ac:dyDescent="0.3">
      <c r="A2982" t="s">
        <v>10</v>
      </c>
      <c r="B2982" t="s">
        <v>2975</v>
      </c>
      <c r="C2982" t="s">
        <v>8037</v>
      </c>
      <c r="D2982">
        <f>VLOOKUP(B2982,Tabela2912[[PN]:[VALOR]],3,0)</f>
        <v>439.2043010752688</v>
      </c>
      <c r="E2982" s="63" t="s">
        <v>11951</v>
      </c>
      <c r="F2982" s="63" t="str">
        <f t="shared" si="47"/>
        <v>SOFTWARE LICENSES</v>
      </c>
    </row>
    <row r="2983" spans="1:6" x14ac:dyDescent="0.3">
      <c r="A2983" t="s">
        <v>10</v>
      </c>
      <c r="B2983" t="s">
        <v>2976</v>
      </c>
      <c r="C2983" t="s">
        <v>8038</v>
      </c>
      <c r="D2983">
        <f>VLOOKUP(B2983,Tabela2912[[PN]:[VALOR]],3,0)</f>
        <v>569.76344086021504</v>
      </c>
      <c r="E2983" s="63" t="s">
        <v>11951</v>
      </c>
      <c r="F2983" s="63" t="str">
        <f t="shared" si="47"/>
        <v>SOFTWARE LICENSES</v>
      </c>
    </row>
    <row r="2984" spans="1:6" x14ac:dyDescent="0.3">
      <c r="A2984" t="s">
        <v>10</v>
      </c>
      <c r="B2984" t="s">
        <v>2977</v>
      </c>
      <c r="C2984" t="s">
        <v>8039</v>
      </c>
      <c r="D2984">
        <f>VLOOKUP(B2984,Tabela2912[[PN]:[VALOR]],3,0)</f>
        <v>461.9677419354839</v>
      </c>
      <c r="E2984" s="63" t="s">
        <v>11951</v>
      </c>
      <c r="F2984" s="63" t="str">
        <f t="shared" si="47"/>
        <v>SOFTWARE LICENSES</v>
      </c>
    </row>
    <row r="2985" spans="1:6" x14ac:dyDescent="0.3">
      <c r="A2985" t="s">
        <v>10</v>
      </c>
      <c r="B2985" t="s">
        <v>2978</v>
      </c>
      <c r="C2985" t="s">
        <v>8040</v>
      </c>
      <c r="D2985">
        <f>VLOOKUP(B2985,Tabela2912[[PN]:[VALOR]],3,0)</f>
        <v>599.77419354838707</v>
      </c>
      <c r="E2985" s="63" t="s">
        <v>11951</v>
      </c>
      <c r="F2985" s="63" t="str">
        <f t="shared" si="47"/>
        <v>SOFTWARE LICENSES</v>
      </c>
    </row>
    <row r="2986" spans="1:6" x14ac:dyDescent="0.3">
      <c r="A2986" t="s">
        <v>10</v>
      </c>
      <c r="B2986" t="s">
        <v>3087</v>
      </c>
      <c r="C2986" t="s">
        <v>8041</v>
      </c>
      <c r="D2986">
        <f>VLOOKUP(B2986,Tabela2912[[PN]:[VALOR]],3,0)</f>
        <v>328.46236559139788</v>
      </c>
      <c r="E2986" s="63" t="s">
        <v>11951</v>
      </c>
      <c r="F2986" s="63" t="str">
        <f t="shared" si="47"/>
        <v>SOFTWARE LICENSES</v>
      </c>
    </row>
    <row r="2987" spans="1:6" x14ac:dyDescent="0.3">
      <c r="A2987" t="s">
        <v>10</v>
      </c>
      <c r="B2987" t="s">
        <v>3088</v>
      </c>
      <c r="C2987" t="s">
        <v>8042</v>
      </c>
      <c r="D2987">
        <f>VLOOKUP(B2987,Tabela2912[[PN]:[VALOR]],3,0)</f>
        <v>429.72043010752691</v>
      </c>
      <c r="E2987" s="63" t="s">
        <v>11951</v>
      </c>
      <c r="F2987" s="63" t="str">
        <f t="shared" si="47"/>
        <v>SOFTWARE LICENSES</v>
      </c>
    </row>
    <row r="2988" spans="1:6" x14ac:dyDescent="0.3">
      <c r="A2988" t="s">
        <v>10</v>
      </c>
      <c r="B2988" t="s">
        <v>3085</v>
      </c>
      <c r="C2988" t="s">
        <v>8043</v>
      </c>
      <c r="D2988">
        <f>VLOOKUP(B2988,Tabela2912[[PN]:[VALOR]],3,0)</f>
        <v>574.45161290322585</v>
      </c>
      <c r="E2988" s="63" t="s">
        <v>11951</v>
      </c>
      <c r="F2988" s="63" t="str">
        <f t="shared" si="47"/>
        <v>SOFTWARE LICENSES</v>
      </c>
    </row>
    <row r="2989" spans="1:6" x14ac:dyDescent="0.3">
      <c r="A2989" t="s">
        <v>10</v>
      </c>
      <c r="B2989" t="s">
        <v>3086</v>
      </c>
      <c r="C2989" t="s">
        <v>8044</v>
      </c>
      <c r="D2989">
        <f>VLOOKUP(B2989,Tabela2912[[PN]:[VALOR]],3,0)</f>
        <v>752.13978494623666</v>
      </c>
      <c r="E2989" s="63" t="s">
        <v>11951</v>
      </c>
      <c r="F2989" s="63" t="str">
        <f t="shared" si="47"/>
        <v>SOFTWARE LICENSES</v>
      </c>
    </row>
    <row r="2990" spans="1:6" x14ac:dyDescent="0.3">
      <c r="A2990" t="s">
        <v>10</v>
      </c>
      <c r="B2990" t="s">
        <v>3089</v>
      </c>
      <c r="C2990" t="s">
        <v>8045</v>
      </c>
      <c r="D2990">
        <f>VLOOKUP(B2990,Tabela2912[[PN]:[VALOR]],3,0)</f>
        <v>47257.913978494631</v>
      </c>
      <c r="E2990" s="63" t="s">
        <v>11951</v>
      </c>
      <c r="F2990" s="63" t="str">
        <f t="shared" si="47"/>
        <v>SOFTWARE LICENSES</v>
      </c>
    </row>
    <row r="2991" spans="1:6" x14ac:dyDescent="0.3">
      <c r="A2991" t="s">
        <v>10</v>
      </c>
      <c r="B2991" t="s">
        <v>3129</v>
      </c>
      <c r="C2991" t="s">
        <v>8046</v>
      </c>
      <c r="D2991">
        <f>VLOOKUP(B2991,Tabela2912[[PN]:[VALOR]],3,0)</f>
        <v>4188.2150537634407</v>
      </c>
      <c r="E2991" s="63" t="s">
        <v>11951</v>
      </c>
      <c r="F2991" s="63" t="str">
        <f t="shared" si="47"/>
        <v>SOFTWARE LICENSES</v>
      </c>
    </row>
    <row r="2992" spans="1:6" x14ac:dyDescent="0.3">
      <c r="A2992" t="s">
        <v>5897</v>
      </c>
      <c r="B2992" t="s">
        <v>6057</v>
      </c>
      <c r="C2992" t="s">
        <v>8047</v>
      </c>
      <c r="D2992" t="e">
        <f>VLOOKUP(B2992,Tabela2912[[PN]:[VALOR]],3,0)</f>
        <v>#N/A</v>
      </c>
      <c r="E2992" s="63" t="s">
        <v>11951</v>
      </c>
      <c r="F2992" s="63" t="str">
        <f t="shared" si="47"/>
        <v>NON-SPECIFIC</v>
      </c>
    </row>
    <row r="2993" spans="1:6" x14ac:dyDescent="0.3">
      <c r="A2993" t="s">
        <v>10</v>
      </c>
      <c r="B2993" t="s">
        <v>3029</v>
      </c>
      <c r="C2993" t="s">
        <v>8048</v>
      </c>
      <c r="D2993">
        <f>VLOOKUP(B2993,Tabela2912[[PN]:[VALOR]],3,0)</f>
        <v>1789.2795698924733</v>
      </c>
      <c r="E2993" s="63" t="s">
        <v>11951</v>
      </c>
      <c r="F2993" s="63" t="str">
        <f t="shared" si="47"/>
        <v>SOFTWARE LICENSES</v>
      </c>
    </row>
    <row r="2994" spans="1:6" x14ac:dyDescent="0.3">
      <c r="A2994" t="s">
        <v>10</v>
      </c>
      <c r="B2994" t="s">
        <v>3030</v>
      </c>
      <c r="C2994" t="s">
        <v>8049</v>
      </c>
      <c r="D2994">
        <f>VLOOKUP(B2994,Tabela2912[[PN]:[VALOR]],3,0)</f>
        <v>894.64516129032268</v>
      </c>
      <c r="E2994" s="63" t="s">
        <v>11951</v>
      </c>
      <c r="F2994" s="63" t="str">
        <f t="shared" si="47"/>
        <v>SOFTWARE LICENSES</v>
      </c>
    </row>
    <row r="2995" spans="1:6" x14ac:dyDescent="0.3">
      <c r="A2995" t="s">
        <v>10</v>
      </c>
      <c r="B2995" t="s">
        <v>3057</v>
      </c>
      <c r="C2995" t="s">
        <v>8050</v>
      </c>
      <c r="D2995">
        <f>VLOOKUP(B2995,Tabela2912[[PN]:[VALOR]],3,0)</f>
        <v>429.72043010752691</v>
      </c>
      <c r="E2995" s="63" t="s">
        <v>11951</v>
      </c>
      <c r="F2995" s="63" t="str">
        <f t="shared" si="47"/>
        <v>SOFTWARE LICENSES</v>
      </c>
    </row>
    <row r="2996" spans="1:6" x14ac:dyDescent="0.3">
      <c r="A2996" t="s">
        <v>10</v>
      </c>
      <c r="B2996" t="s">
        <v>3058</v>
      </c>
      <c r="C2996" t="s">
        <v>8051</v>
      </c>
      <c r="D2996">
        <f>VLOOKUP(B2996,Tabela2912[[PN]:[VALOR]],3,0)</f>
        <v>555.66666666666663</v>
      </c>
      <c r="E2996" s="63" t="s">
        <v>11951</v>
      </c>
      <c r="F2996" s="63" t="str">
        <f t="shared" si="47"/>
        <v>SOFTWARE LICENSES</v>
      </c>
    </row>
    <row r="2997" spans="1:6" x14ac:dyDescent="0.3">
      <c r="A2997" t="s">
        <v>10</v>
      </c>
      <c r="B2997" t="s">
        <v>3055</v>
      </c>
      <c r="C2997" t="s">
        <v>8052</v>
      </c>
      <c r="D2997">
        <f>VLOOKUP(B2997,Tabela2912[[PN]:[VALOR]],3,0)</f>
        <v>752.13978494623666</v>
      </c>
      <c r="E2997" s="63" t="s">
        <v>11951</v>
      </c>
      <c r="F2997" s="63" t="str">
        <f t="shared" si="47"/>
        <v>SOFTWARE LICENSES</v>
      </c>
    </row>
    <row r="2998" spans="1:6" x14ac:dyDescent="0.3">
      <c r="A2998" t="s">
        <v>10</v>
      </c>
      <c r="B2998" t="s">
        <v>3056</v>
      </c>
      <c r="C2998" t="s">
        <v>8053</v>
      </c>
      <c r="D2998">
        <f>VLOOKUP(B2998,Tabela2912[[PN]:[VALOR]],3,0)</f>
        <v>973.45161290322585</v>
      </c>
      <c r="E2998" s="63" t="s">
        <v>11951</v>
      </c>
      <c r="F2998" s="63" t="str">
        <f t="shared" si="47"/>
        <v>SOFTWARE LICENSES</v>
      </c>
    </row>
    <row r="2999" spans="1:6" x14ac:dyDescent="0.3">
      <c r="A2999" t="s">
        <v>10</v>
      </c>
      <c r="B2999" t="s">
        <v>3097</v>
      </c>
      <c r="C2999" t="s">
        <v>8054</v>
      </c>
      <c r="D2999">
        <f>VLOOKUP(B2999,Tabela2912[[PN]:[VALOR]],3,0)</f>
        <v>49646.17204301076</v>
      </c>
      <c r="E2999" s="63" t="s">
        <v>11951</v>
      </c>
      <c r="F2999" s="63" t="str">
        <f t="shared" si="47"/>
        <v>SOFTWARE LICENSES</v>
      </c>
    </row>
    <row r="3000" spans="1:6" x14ac:dyDescent="0.3">
      <c r="A3000" t="s">
        <v>10</v>
      </c>
      <c r="B3000" t="s">
        <v>3098</v>
      </c>
      <c r="C3000" t="s">
        <v>8055</v>
      </c>
      <c r="D3000">
        <f>VLOOKUP(B3000,Tabela2912[[PN]:[VALOR]],3,0)</f>
        <v>36699.107526881722</v>
      </c>
      <c r="E3000" s="63" t="s">
        <v>11951</v>
      </c>
      <c r="F3000" s="63" t="str">
        <f t="shared" si="47"/>
        <v>SOFTWARE LICENSES</v>
      </c>
    </row>
    <row r="3001" spans="1:6" x14ac:dyDescent="0.3">
      <c r="A3001" t="s">
        <v>5897</v>
      </c>
      <c r="B3001" t="s">
        <v>11880</v>
      </c>
      <c r="C3001" t="s">
        <v>11881</v>
      </c>
      <c r="D3001" t="e">
        <f>VLOOKUP(B3001,Tabela2912[[PN]:[VALOR]],3,0)</f>
        <v>#N/A</v>
      </c>
      <c r="E3001" s="63" t="s">
        <v>11951</v>
      </c>
      <c r="F3001" s="63" t="str">
        <f t="shared" si="47"/>
        <v>NON-SPECIFIC</v>
      </c>
    </row>
    <row r="3002" spans="1:6" x14ac:dyDescent="0.3">
      <c r="A3002" t="s">
        <v>10</v>
      </c>
      <c r="B3002" t="s">
        <v>3100</v>
      </c>
      <c r="C3002" t="s">
        <v>8056</v>
      </c>
      <c r="D3002">
        <f>VLOOKUP(B3002,Tabela2912[[PN]:[VALOR]],3,0)</f>
        <v>12947.075268817205</v>
      </c>
      <c r="E3002" s="63" t="s">
        <v>11951</v>
      </c>
      <c r="F3002" s="63" t="str">
        <f t="shared" si="47"/>
        <v>SOFTWARE LICENSES</v>
      </c>
    </row>
    <row r="3003" spans="1:6" x14ac:dyDescent="0.3">
      <c r="A3003" t="s">
        <v>5897</v>
      </c>
      <c r="B3003" t="s">
        <v>11882</v>
      </c>
      <c r="C3003" t="s">
        <v>11883</v>
      </c>
      <c r="D3003" t="e">
        <f>VLOOKUP(B3003,Tabela2912[[PN]:[VALOR]],3,0)</f>
        <v>#N/A</v>
      </c>
      <c r="E3003" s="63" t="s">
        <v>11951</v>
      </c>
      <c r="F3003" s="63" t="str">
        <f t="shared" si="47"/>
        <v>NON-SPECIFIC</v>
      </c>
    </row>
    <row r="3004" spans="1:6" x14ac:dyDescent="0.3">
      <c r="A3004" t="s">
        <v>15</v>
      </c>
      <c r="B3004" t="s">
        <v>3049</v>
      </c>
      <c r="C3004" t="s">
        <v>8057</v>
      </c>
      <c r="D3004">
        <f>VLOOKUP(B3004,Tabela2912[[PN]:[VALOR]],3,0)</f>
        <v>2324.516129032258</v>
      </c>
      <c r="E3004" s="63" t="s">
        <v>11951</v>
      </c>
      <c r="F3004" s="63" t="str">
        <f t="shared" si="47"/>
        <v>SOFTWARE SUBSCRIPTION LICENSES</v>
      </c>
    </row>
    <row r="3005" spans="1:6" x14ac:dyDescent="0.3">
      <c r="A3005" t="s">
        <v>15</v>
      </c>
      <c r="B3005" t="s">
        <v>3005</v>
      </c>
      <c r="C3005" t="s">
        <v>8058</v>
      </c>
      <c r="D3005">
        <f>VLOOKUP(B3005,Tabela2912[[PN]:[VALOR]],3,0)</f>
        <v>413.03225806451616</v>
      </c>
      <c r="E3005" s="63" t="s">
        <v>11951</v>
      </c>
      <c r="F3005" s="63" t="str">
        <f t="shared" si="47"/>
        <v>SOFTWARE SUBSCRIPTION LICENSES</v>
      </c>
    </row>
    <row r="3006" spans="1:6" x14ac:dyDescent="0.3">
      <c r="A3006" t="s">
        <v>15</v>
      </c>
      <c r="B3006" t="s">
        <v>3048</v>
      </c>
      <c r="C3006" t="s">
        <v>8059</v>
      </c>
      <c r="D3006" t="e">
        <f>VLOOKUP(B3006,Tabela2912[[PN]:[VALOR]],3,0)</f>
        <v>#N/A</v>
      </c>
      <c r="E3006" s="63" t="s">
        <v>11951</v>
      </c>
      <c r="F3006" s="63" t="str">
        <f t="shared" si="47"/>
        <v>SOFTWARE SUBSCRIPTION LICENSES</v>
      </c>
    </row>
    <row r="3007" spans="1:6" x14ac:dyDescent="0.3">
      <c r="A3007" t="s">
        <v>15</v>
      </c>
      <c r="B3007" t="s">
        <v>2941</v>
      </c>
      <c r="C3007" t="s">
        <v>8060</v>
      </c>
      <c r="D3007">
        <f>VLOOKUP(B3007,Tabela2912[[PN]:[VALOR]],3,0)</f>
        <v>587.35483870967755</v>
      </c>
      <c r="E3007" s="63" t="s">
        <v>11951</v>
      </c>
      <c r="F3007" s="63" t="str">
        <f t="shared" si="47"/>
        <v>SOFTWARE SUBSCRIPTION LICENSES</v>
      </c>
    </row>
    <row r="3008" spans="1:6" x14ac:dyDescent="0.3">
      <c r="A3008" t="s">
        <v>10</v>
      </c>
      <c r="B3008" t="s">
        <v>3148</v>
      </c>
      <c r="C3008" t="s">
        <v>8061</v>
      </c>
      <c r="D3008">
        <f>VLOOKUP(B3008,Tabela2912[[PN]:[VALOR]],3,0)</f>
        <v>18897.505376344088</v>
      </c>
      <c r="E3008" s="63" t="s">
        <v>11951</v>
      </c>
      <c r="F3008" s="63" t="str">
        <f t="shared" si="47"/>
        <v>SOFTWARE LICENSES</v>
      </c>
    </row>
    <row r="3009" spans="1:6" x14ac:dyDescent="0.3">
      <c r="A3009" t="s">
        <v>10</v>
      </c>
      <c r="B3009" t="s">
        <v>3150</v>
      </c>
      <c r="C3009" t="s">
        <v>8062</v>
      </c>
      <c r="D3009">
        <f>VLOOKUP(B3009,Tabela2912[[PN]:[VALOR]],3,0)</f>
        <v>15036.473118279571</v>
      </c>
      <c r="E3009" s="63" t="s">
        <v>11951</v>
      </c>
      <c r="F3009" s="63" t="str">
        <f t="shared" si="47"/>
        <v>SOFTWARE LICENSES</v>
      </c>
    </row>
    <row r="3010" spans="1:6" x14ac:dyDescent="0.3">
      <c r="A3010" t="s">
        <v>10</v>
      </c>
      <c r="B3010" t="s">
        <v>3149</v>
      </c>
      <c r="C3010" t="s">
        <v>8063</v>
      </c>
      <c r="D3010">
        <f>VLOOKUP(B3010,Tabela2912[[PN]:[VALOR]],3,0)</f>
        <v>2363.4193548387098</v>
      </c>
      <c r="E3010" s="63" t="s">
        <v>11951</v>
      </c>
      <c r="F3010" s="63" t="str">
        <f t="shared" si="47"/>
        <v>SOFTWARE LICENSES</v>
      </c>
    </row>
    <row r="3011" spans="1:6" x14ac:dyDescent="0.3">
      <c r="A3011" t="s">
        <v>10</v>
      </c>
      <c r="B3011" t="s">
        <v>3151</v>
      </c>
      <c r="C3011" t="s">
        <v>8064</v>
      </c>
      <c r="D3011">
        <f>VLOOKUP(B3011,Tabela2912[[PN]:[VALOR]],3,0)</f>
        <v>1873.6666666666667</v>
      </c>
      <c r="E3011" s="63" t="s">
        <v>11951</v>
      </c>
      <c r="F3011" s="63" t="str">
        <f t="shared" si="47"/>
        <v>SOFTWARE LICENSES</v>
      </c>
    </row>
    <row r="3012" spans="1:6" x14ac:dyDescent="0.3">
      <c r="A3012" t="s">
        <v>10</v>
      </c>
      <c r="B3012" t="s">
        <v>5901</v>
      </c>
      <c r="C3012" t="s">
        <v>8065</v>
      </c>
      <c r="D3012" t="e">
        <f>VLOOKUP(B3012,Tabela2912[[PN]:[VALOR]],3,0)</f>
        <v>#N/A</v>
      </c>
      <c r="E3012" s="63" t="s">
        <v>11951</v>
      </c>
      <c r="F3012" s="63" t="str">
        <f t="shared" si="47"/>
        <v>SOFTWARE LICENSES</v>
      </c>
    </row>
    <row r="3013" spans="1:6" x14ac:dyDescent="0.3">
      <c r="A3013" t="s">
        <v>10</v>
      </c>
      <c r="B3013" t="s">
        <v>5902</v>
      </c>
      <c r="C3013" t="s">
        <v>8066</v>
      </c>
      <c r="D3013" t="e">
        <f>VLOOKUP(B3013,Tabela2912[[PN]:[VALOR]],3,0)</f>
        <v>#N/A</v>
      </c>
      <c r="E3013" s="63" t="s">
        <v>11951</v>
      </c>
      <c r="F3013" s="63" t="str">
        <f t="shared" si="47"/>
        <v>SOFTWARE LICENSES</v>
      </c>
    </row>
    <row r="3014" spans="1:6" x14ac:dyDescent="0.3">
      <c r="A3014" t="s">
        <v>10</v>
      </c>
      <c r="B3014" t="s">
        <v>3155</v>
      </c>
      <c r="C3014" t="s">
        <v>8067</v>
      </c>
      <c r="D3014">
        <f>VLOOKUP(B3014,Tabela2912[[PN]:[VALOR]],3,0)</f>
        <v>3861.010752688172</v>
      </c>
      <c r="E3014" s="63" t="s">
        <v>11951</v>
      </c>
      <c r="F3014" s="63" t="str">
        <f t="shared" si="47"/>
        <v>SOFTWARE LICENSES</v>
      </c>
    </row>
    <row r="3015" spans="1:6" x14ac:dyDescent="0.3">
      <c r="A3015" t="s">
        <v>10</v>
      </c>
      <c r="B3015" t="s">
        <v>3156</v>
      </c>
      <c r="C3015" t="s">
        <v>8068</v>
      </c>
      <c r="D3015">
        <f>VLOOKUP(B3015,Tabela2912[[PN]:[VALOR]],3,0)</f>
        <v>489.75268817204307</v>
      </c>
      <c r="E3015" s="63" t="s">
        <v>11951</v>
      </c>
      <c r="F3015" s="63" t="str">
        <f t="shared" si="47"/>
        <v>SOFTWARE LICENSES</v>
      </c>
    </row>
    <row r="3016" spans="1:6" x14ac:dyDescent="0.3">
      <c r="A3016" t="s">
        <v>10</v>
      </c>
      <c r="B3016" t="s">
        <v>5903</v>
      </c>
      <c r="C3016" t="s">
        <v>8069</v>
      </c>
      <c r="D3016" t="e">
        <f>VLOOKUP(B3016,Tabela2912[[PN]:[VALOR]],3,0)</f>
        <v>#N/A</v>
      </c>
      <c r="E3016" s="63" t="s">
        <v>11951</v>
      </c>
      <c r="F3016" s="63" t="str">
        <f t="shared" si="47"/>
        <v>SOFTWARE LICENSES</v>
      </c>
    </row>
    <row r="3017" spans="1:6" x14ac:dyDescent="0.3">
      <c r="A3017" t="s">
        <v>10</v>
      </c>
      <c r="B3017" t="s">
        <v>5904</v>
      </c>
      <c r="C3017" t="s">
        <v>8070</v>
      </c>
      <c r="D3017" t="e">
        <f>VLOOKUP(B3017,Tabela2912[[PN]:[VALOR]],3,0)</f>
        <v>#N/A</v>
      </c>
      <c r="E3017" s="63" t="s">
        <v>11951</v>
      </c>
      <c r="F3017" s="63" t="str">
        <f t="shared" si="47"/>
        <v>SOFTWARE LICENSES</v>
      </c>
    </row>
    <row r="3018" spans="1:6" x14ac:dyDescent="0.3">
      <c r="A3018" t="s">
        <v>10</v>
      </c>
      <c r="B3018" t="s">
        <v>3114</v>
      </c>
      <c r="C3018" t="s">
        <v>8071</v>
      </c>
      <c r="D3018" t="e">
        <f>VLOOKUP(B3018,Tabela2912[[PN]:[VALOR]],3,0)</f>
        <v>#N/A</v>
      </c>
      <c r="E3018" s="63" t="s">
        <v>11951</v>
      </c>
      <c r="F3018" s="63" t="str">
        <f t="shared" si="47"/>
        <v>SOFTWARE LICENSES</v>
      </c>
    </row>
    <row r="3019" spans="1:6" x14ac:dyDescent="0.3">
      <c r="A3019" t="s">
        <v>10</v>
      </c>
      <c r="B3019" t="s">
        <v>3115</v>
      </c>
      <c r="C3019" t="s">
        <v>8072</v>
      </c>
      <c r="D3019" t="e">
        <f>VLOOKUP(B3019,Tabela2912[[PN]:[VALOR]],3,0)</f>
        <v>#N/A</v>
      </c>
      <c r="E3019" s="63" t="s">
        <v>11951</v>
      </c>
      <c r="F3019" s="63" t="str">
        <f t="shared" si="47"/>
        <v>SOFTWARE LICENSES</v>
      </c>
    </row>
    <row r="3020" spans="1:6" x14ac:dyDescent="0.3">
      <c r="A3020" t="s">
        <v>5897</v>
      </c>
      <c r="B3020" t="s">
        <v>8073</v>
      </c>
      <c r="C3020" t="s">
        <v>8074</v>
      </c>
      <c r="D3020" t="e">
        <f>VLOOKUP(B3020,Tabela2912[[PN]:[VALOR]],3,0)</f>
        <v>#N/A</v>
      </c>
      <c r="E3020" s="63" t="s">
        <v>11951</v>
      </c>
      <c r="F3020" s="63" t="str">
        <f t="shared" si="47"/>
        <v>NON-SPECIFIC</v>
      </c>
    </row>
    <row r="3021" spans="1:6" x14ac:dyDescent="0.3">
      <c r="A3021" t="s">
        <v>5897</v>
      </c>
      <c r="B3021" t="s">
        <v>8075</v>
      </c>
      <c r="C3021" t="s">
        <v>8076</v>
      </c>
      <c r="D3021" t="e">
        <f>VLOOKUP(B3021,Tabela2912[[PN]:[VALOR]],3,0)</f>
        <v>#N/A</v>
      </c>
      <c r="E3021" s="63" t="s">
        <v>11951</v>
      </c>
      <c r="F3021" s="63" t="str">
        <f t="shared" si="47"/>
        <v>NON-SPECIFIC</v>
      </c>
    </row>
    <row r="3022" spans="1:6" x14ac:dyDescent="0.3">
      <c r="A3022" t="s">
        <v>10</v>
      </c>
      <c r="B3022" t="s">
        <v>3102</v>
      </c>
      <c r="C3022" t="s">
        <v>8077</v>
      </c>
      <c r="D3022" t="e">
        <f>VLOOKUP(B3022,Tabela2912[[PN]:[VALOR]],3,0)</f>
        <v>#N/A</v>
      </c>
      <c r="E3022" s="63" t="s">
        <v>11951</v>
      </c>
      <c r="F3022" s="63" t="str">
        <f t="shared" si="47"/>
        <v>SOFTWARE LICENSES</v>
      </c>
    </row>
    <row r="3023" spans="1:6" x14ac:dyDescent="0.3">
      <c r="A3023" t="s">
        <v>10</v>
      </c>
      <c r="B3023" t="s">
        <v>3104</v>
      </c>
      <c r="C3023" t="s">
        <v>8078</v>
      </c>
      <c r="D3023" t="e">
        <f>VLOOKUP(B3023,Tabela2912[[PN]:[VALOR]],3,0)</f>
        <v>#N/A</v>
      </c>
      <c r="E3023" s="63" t="s">
        <v>11951</v>
      </c>
      <c r="F3023" s="63" t="str">
        <f t="shared" si="47"/>
        <v>SOFTWARE LICENSES</v>
      </c>
    </row>
    <row r="3024" spans="1:6" x14ac:dyDescent="0.3">
      <c r="A3024" t="s">
        <v>10</v>
      </c>
      <c r="B3024" t="s">
        <v>3103</v>
      </c>
      <c r="C3024" t="s">
        <v>8079</v>
      </c>
      <c r="D3024" t="e">
        <f>VLOOKUP(B3024,Tabela2912[[PN]:[VALOR]],3,0)</f>
        <v>#N/A</v>
      </c>
      <c r="E3024" s="63" t="s">
        <v>11951</v>
      </c>
      <c r="F3024" s="63" t="str">
        <f t="shared" si="47"/>
        <v>SOFTWARE LICENSES</v>
      </c>
    </row>
    <row r="3025" spans="1:6" x14ac:dyDescent="0.3">
      <c r="A3025" t="s">
        <v>10</v>
      </c>
      <c r="B3025" t="s">
        <v>3105</v>
      </c>
      <c r="C3025" t="s">
        <v>8080</v>
      </c>
      <c r="D3025" t="e">
        <f>VLOOKUP(B3025,Tabela2912[[PN]:[VALOR]],3,0)</f>
        <v>#N/A</v>
      </c>
      <c r="E3025" s="63" t="s">
        <v>11951</v>
      </c>
      <c r="F3025" s="63" t="str">
        <f t="shared" si="47"/>
        <v>SOFTWARE LICENSES</v>
      </c>
    </row>
    <row r="3026" spans="1:6" x14ac:dyDescent="0.3">
      <c r="A3026" t="s">
        <v>5897</v>
      </c>
      <c r="B3026" t="s">
        <v>8081</v>
      </c>
      <c r="C3026" t="s">
        <v>8082</v>
      </c>
      <c r="D3026" t="e">
        <f>VLOOKUP(B3026,Tabela2912[[PN]:[VALOR]],3,0)</f>
        <v>#N/A</v>
      </c>
      <c r="E3026" s="63" t="s">
        <v>11951</v>
      </c>
      <c r="F3026" s="63" t="str">
        <f t="shared" si="47"/>
        <v>NON-SPECIFIC</v>
      </c>
    </row>
    <row r="3027" spans="1:6" x14ac:dyDescent="0.3">
      <c r="A3027" t="s">
        <v>5897</v>
      </c>
      <c r="B3027" t="s">
        <v>8083</v>
      </c>
      <c r="C3027" t="s">
        <v>8084</v>
      </c>
      <c r="D3027" t="e">
        <f>VLOOKUP(B3027,Tabela2912[[PN]:[VALOR]],3,0)</f>
        <v>#N/A</v>
      </c>
      <c r="E3027" s="63" t="s">
        <v>11951</v>
      </c>
      <c r="F3027" s="63" t="str">
        <f t="shared" ref="F3027:F3087" si="48">A3027</f>
        <v>NON-SPECIFIC</v>
      </c>
    </row>
    <row r="3028" spans="1:6" x14ac:dyDescent="0.3">
      <c r="A3028" t="s">
        <v>15</v>
      </c>
      <c r="B3028" t="s">
        <v>3012</v>
      </c>
      <c r="C3028" t="s">
        <v>8085</v>
      </c>
      <c r="D3028">
        <f>VLOOKUP(B3028,Tabela2912[[PN]:[VALOR]],3,0)</f>
        <v>1139.3548387096776</v>
      </c>
      <c r="E3028" s="63" t="s">
        <v>11951</v>
      </c>
      <c r="F3028" s="63" t="str">
        <f t="shared" si="48"/>
        <v>SOFTWARE SUBSCRIPTION LICENSES</v>
      </c>
    </row>
    <row r="3029" spans="1:6" x14ac:dyDescent="0.3">
      <c r="A3029" t="s">
        <v>15</v>
      </c>
      <c r="B3029" t="s">
        <v>3011</v>
      </c>
      <c r="C3029" t="s">
        <v>8086</v>
      </c>
      <c r="D3029">
        <f>VLOOKUP(B3029,Tabela2912[[PN]:[VALOR]],3,0)</f>
        <v>546.8387096774195</v>
      </c>
      <c r="E3029" s="63" t="s">
        <v>11951</v>
      </c>
      <c r="F3029" s="63" t="str">
        <f t="shared" si="48"/>
        <v>SOFTWARE SUBSCRIPTION LICENSES</v>
      </c>
    </row>
    <row r="3030" spans="1:6" x14ac:dyDescent="0.3">
      <c r="A3030" t="s">
        <v>10</v>
      </c>
      <c r="B3030" t="s">
        <v>2926</v>
      </c>
      <c r="C3030" t="s">
        <v>8087</v>
      </c>
      <c r="D3030">
        <f>VLOOKUP(B3030,Tabela2912[[PN]:[VALOR]],3,0)</f>
        <v>11715.83870967742</v>
      </c>
      <c r="E3030" s="63" t="s">
        <v>11951</v>
      </c>
      <c r="F3030" s="63" t="str">
        <f t="shared" si="48"/>
        <v>SOFTWARE LICENSES</v>
      </c>
    </row>
    <row r="3031" spans="1:6" x14ac:dyDescent="0.3">
      <c r="A3031" t="s">
        <v>10</v>
      </c>
      <c r="B3031" t="s">
        <v>2927</v>
      </c>
      <c r="C3031" t="s">
        <v>8088</v>
      </c>
      <c r="D3031">
        <f>VLOOKUP(B3031,Tabela2912[[PN]:[VALOR]],3,0)</f>
        <v>1474.989247311828</v>
      </c>
      <c r="E3031" s="63" t="s">
        <v>11951</v>
      </c>
      <c r="F3031" s="63" t="str">
        <f t="shared" si="48"/>
        <v>SOFTWARE LICENSES</v>
      </c>
    </row>
    <row r="3032" spans="1:6" x14ac:dyDescent="0.3">
      <c r="A3032" t="s">
        <v>10</v>
      </c>
      <c r="B3032" t="s">
        <v>2924</v>
      </c>
      <c r="C3032" t="s">
        <v>8089</v>
      </c>
      <c r="D3032">
        <f>VLOOKUP(B3032,Tabela2912[[PN]:[VALOR]],3,0)</f>
        <v>6695.3978494623661</v>
      </c>
      <c r="E3032" s="63" t="s">
        <v>11951</v>
      </c>
      <c r="F3032" s="63" t="str">
        <f t="shared" si="48"/>
        <v>SOFTWARE LICENSES</v>
      </c>
    </row>
    <row r="3033" spans="1:6" x14ac:dyDescent="0.3">
      <c r="A3033" t="s">
        <v>10</v>
      </c>
      <c r="B3033" t="s">
        <v>2925</v>
      </c>
      <c r="C3033" t="s">
        <v>8090</v>
      </c>
      <c r="D3033">
        <f>VLOOKUP(B3033,Tabela2912[[PN]:[VALOR]],3,0)</f>
        <v>842.74193548387098</v>
      </c>
      <c r="E3033" s="63" t="s">
        <v>11951</v>
      </c>
      <c r="F3033" s="63" t="str">
        <f t="shared" si="48"/>
        <v>SOFTWARE LICENSES</v>
      </c>
    </row>
    <row r="3034" spans="1:6" x14ac:dyDescent="0.3">
      <c r="A3034" t="s">
        <v>10</v>
      </c>
      <c r="B3034" t="s">
        <v>2920</v>
      </c>
      <c r="C3034" t="s">
        <v>8091</v>
      </c>
      <c r="D3034">
        <f>VLOOKUP(B3034,Tabela2912[[PN]:[VALOR]],3,0)</f>
        <v>45853.61290322581</v>
      </c>
      <c r="E3034" s="63" t="s">
        <v>11951</v>
      </c>
      <c r="F3034" s="63" t="str">
        <f t="shared" si="48"/>
        <v>SOFTWARE LICENSES</v>
      </c>
    </row>
    <row r="3035" spans="1:6" x14ac:dyDescent="0.3">
      <c r="A3035" t="s">
        <v>10</v>
      </c>
      <c r="B3035" t="s">
        <v>2921</v>
      </c>
      <c r="C3035" t="s">
        <v>8092</v>
      </c>
      <c r="D3035">
        <f>VLOOKUP(B3035,Tabela2912[[PN]:[VALOR]],3,0)</f>
        <v>5733.7311827956992</v>
      </c>
      <c r="E3035" s="63" t="s">
        <v>11951</v>
      </c>
      <c r="F3035" s="63" t="str">
        <f t="shared" si="48"/>
        <v>SOFTWARE LICENSES</v>
      </c>
    </row>
    <row r="3036" spans="1:6" x14ac:dyDescent="0.3">
      <c r="A3036" t="s">
        <v>10</v>
      </c>
      <c r="B3036" t="s">
        <v>2918</v>
      </c>
      <c r="C3036" t="s">
        <v>8093</v>
      </c>
      <c r="D3036">
        <f>VLOOKUP(B3036,Tabela2912[[PN]:[VALOR]],3,0)</f>
        <v>26202.225806451614</v>
      </c>
      <c r="E3036" s="63" t="s">
        <v>11951</v>
      </c>
      <c r="F3036" s="63" t="str">
        <f t="shared" si="48"/>
        <v>SOFTWARE LICENSES</v>
      </c>
    </row>
    <row r="3037" spans="1:6" x14ac:dyDescent="0.3">
      <c r="A3037" t="s">
        <v>10</v>
      </c>
      <c r="B3037" t="s">
        <v>2922</v>
      </c>
      <c r="C3037" t="s">
        <v>8094</v>
      </c>
      <c r="D3037">
        <f>VLOOKUP(B3037,Tabela2912[[PN]:[VALOR]],3,0)</f>
        <v>19506.817204301078</v>
      </c>
      <c r="E3037" s="63" t="s">
        <v>11951</v>
      </c>
      <c r="F3037" s="63" t="str">
        <f t="shared" si="48"/>
        <v>SOFTWARE LICENSES</v>
      </c>
    </row>
    <row r="3038" spans="1:6" x14ac:dyDescent="0.3">
      <c r="A3038" t="s">
        <v>10</v>
      </c>
      <c r="B3038" t="s">
        <v>2919</v>
      </c>
      <c r="C3038" t="s">
        <v>8095</v>
      </c>
      <c r="D3038">
        <f>VLOOKUP(B3038,Tabela2912[[PN]:[VALOR]],3,0)</f>
        <v>3276.2150537634411</v>
      </c>
      <c r="E3038" s="63" t="s">
        <v>11951</v>
      </c>
      <c r="F3038" s="63" t="str">
        <f t="shared" si="48"/>
        <v>SOFTWARE LICENSES</v>
      </c>
    </row>
    <row r="3039" spans="1:6" x14ac:dyDescent="0.3">
      <c r="A3039" t="s">
        <v>10</v>
      </c>
      <c r="B3039" t="s">
        <v>2923</v>
      </c>
      <c r="C3039" t="s">
        <v>8096</v>
      </c>
      <c r="D3039">
        <f>VLOOKUP(B3039,Tabela2912[[PN]:[VALOR]],3,0)</f>
        <v>2433.4731182795704</v>
      </c>
      <c r="E3039" s="63" t="s">
        <v>11951</v>
      </c>
      <c r="F3039" s="63" t="str">
        <f t="shared" si="48"/>
        <v>SOFTWARE LICENSES</v>
      </c>
    </row>
    <row r="3040" spans="1:6" x14ac:dyDescent="0.3">
      <c r="A3040" t="s">
        <v>10</v>
      </c>
      <c r="B3040" t="s">
        <v>3109</v>
      </c>
      <c r="C3040" t="s">
        <v>8097</v>
      </c>
      <c r="D3040">
        <f>VLOOKUP(B3040,Tabela2912[[PN]:[VALOR]],3,0)</f>
        <v>88.20430107526883</v>
      </c>
      <c r="E3040" s="63" t="s">
        <v>11951</v>
      </c>
      <c r="F3040" s="63" t="str">
        <f t="shared" si="48"/>
        <v>SOFTWARE LICENSES</v>
      </c>
    </row>
    <row r="3041" spans="1:6" x14ac:dyDescent="0.3">
      <c r="A3041" t="s">
        <v>10</v>
      </c>
      <c r="B3041" t="s">
        <v>3108</v>
      </c>
      <c r="C3041" t="s">
        <v>8098</v>
      </c>
      <c r="D3041">
        <f>VLOOKUP(B3041,Tabela2912[[PN]:[VALOR]],3,0)</f>
        <v>68.301075268817215</v>
      </c>
      <c r="E3041" s="63" t="s">
        <v>11951</v>
      </c>
      <c r="F3041" s="63" t="str">
        <f t="shared" si="48"/>
        <v>SOFTWARE LICENSES</v>
      </c>
    </row>
    <row r="3042" spans="1:6" x14ac:dyDescent="0.3">
      <c r="A3042" t="s">
        <v>5897</v>
      </c>
      <c r="B3042" t="s">
        <v>8099</v>
      </c>
      <c r="C3042" t="s">
        <v>8100</v>
      </c>
      <c r="D3042" t="e">
        <f>VLOOKUP(B3042,Tabela2912[[PN]:[VALOR]],3,0)</f>
        <v>#N/A</v>
      </c>
      <c r="E3042" s="63" t="s">
        <v>11951</v>
      </c>
      <c r="F3042" s="63" t="str">
        <f t="shared" si="48"/>
        <v>NON-SPECIFIC</v>
      </c>
    </row>
    <row r="3043" spans="1:6" x14ac:dyDescent="0.3">
      <c r="A3043" t="s">
        <v>5897</v>
      </c>
      <c r="B3043" t="s">
        <v>8101</v>
      </c>
      <c r="C3043" t="s">
        <v>8102</v>
      </c>
      <c r="D3043" t="e">
        <f>VLOOKUP(B3043,Tabela2912[[PN]:[VALOR]],3,0)</f>
        <v>#N/A</v>
      </c>
      <c r="E3043" s="63" t="s">
        <v>11951</v>
      </c>
      <c r="F3043" s="63" t="str">
        <f t="shared" si="48"/>
        <v>NON-SPECIFIC</v>
      </c>
    </row>
    <row r="3044" spans="1:6" x14ac:dyDescent="0.3">
      <c r="A3044" t="s">
        <v>15</v>
      </c>
      <c r="B3044" t="s">
        <v>2983</v>
      </c>
      <c r="C3044" t="s">
        <v>8103</v>
      </c>
      <c r="D3044">
        <f>VLOOKUP(B3044,Tabela2912[[PN]:[VALOR]],3,0)</f>
        <v>984.51612903225805</v>
      </c>
      <c r="E3044" s="63" t="s">
        <v>11951</v>
      </c>
      <c r="F3044" s="63" t="str">
        <f t="shared" si="48"/>
        <v>SOFTWARE SUBSCRIPTION LICENSES</v>
      </c>
    </row>
    <row r="3045" spans="1:6" x14ac:dyDescent="0.3">
      <c r="A3045" t="s">
        <v>15</v>
      </c>
      <c r="B3045" t="s">
        <v>2982</v>
      </c>
      <c r="C3045" t="s">
        <v>8104</v>
      </c>
      <c r="D3045">
        <f>VLOOKUP(B3045,Tabela2912[[PN]:[VALOR]],3,0)</f>
        <v>1273.4193548387098</v>
      </c>
      <c r="E3045" s="63" t="s">
        <v>11951</v>
      </c>
      <c r="F3045" s="63" t="str">
        <f t="shared" si="48"/>
        <v>SOFTWARE SUBSCRIPTION LICENSES</v>
      </c>
    </row>
    <row r="3046" spans="1:6" x14ac:dyDescent="0.3">
      <c r="A3046" t="s">
        <v>13</v>
      </c>
      <c r="B3046" t="s">
        <v>2907</v>
      </c>
      <c r="C3046" t="s">
        <v>8105</v>
      </c>
      <c r="D3046">
        <f>VLOOKUP(B3046,Tabela2912[[PN]:[VALOR]],3,0)</f>
        <v>387.35483870967744</v>
      </c>
      <c r="E3046" s="63" t="s">
        <v>11951</v>
      </c>
      <c r="F3046" s="63" t="str">
        <f t="shared" si="48"/>
        <v>ONLINE SERVICES</v>
      </c>
    </row>
    <row r="3047" spans="1:6" x14ac:dyDescent="0.3">
      <c r="A3047" t="s">
        <v>10</v>
      </c>
      <c r="B3047" t="s">
        <v>2916</v>
      </c>
      <c r="C3047" t="s">
        <v>8106</v>
      </c>
      <c r="D3047" t="e">
        <f>VLOOKUP(B3047,Tabela2912[[PN]:[VALOR]],3,0)</f>
        <v>#N/A</v>
      </c>
      <c r="E3047" s="63" t="s">
        <v>11951</v>
      </c>
      <c r="F3047" s="63" t="str">
        <f t="shared" si="48"/>
        <v>SOFTWARE LICENSES</v>
      </c>
    </row>
    <row r="3048" spans="1:6" x14ac:dyDescent="0.3">
      <c r="A3048" t="s">
        <v>10</v>
      </c>
      <c r="B3048" t="s">
        <v>2917</v>
      </c>
      <c r="C3048" t="s">
        <v>8107</v>
      </c>
      <c r="D3048" t="e">
        <f>VLOOKUP(B3048,Tabela2912[[PN]:[VALOR]],3,0)</f>
        <v>#N/A</v>
      </c>
      <c r="E3048" s="63" t="s">
        <v>11951</v>
      </c>
      <c r="F3048" s="63" t="str">
        <f t="shared" si="48"/>
        <v>SOFTWARE LICENSES</v>
      </c>
    </row>
    <row r="3049" spans="1:6" x14ac:dyDescent="0.3">
      <c r="A3049" t="s">
        <v>10</v>
      </c>
      <c r="B3049" t="s">
        <v>2915</v>
      </c>
      <c r="C3049" t="s">
        <v>8108</v>
      </c>
      <c r="D3049" t="e">
        <f>VLOOKUP(B3049,Tabela2912[[PN]:[VALOR]],3,0)</f>
        <v>#N/A</v>
      </c>
      <c r="E3049" s="63" t="s">
        <v>11951</v>
      </c>
      <c r="F3049" s="63" t="str">
        <f t="shared" si="48"/>
        <v>SOFTWARE LICENSES</v>
      </c>
    </row>
    <row r="3050" spans="1:6" x14ac:dyDescent="0.3">
      <c r="A3050" t="s">
        <v>10</v>
      </c>
      <c r="B3050" t="s">
        <v>3124</v>
      </c>
      <c r="C3050" t="s">
        <v>8109</v>
      </c>
      <c r="D3050">
        <f>VLOOKUP(B3050,Tabela2912[[PN]:[VALOR]],3,0)</f>
        <v>1180.5913978494625</v>
      </c>
      <c r="E3050" s="63" t="s">
        <v>11951</v>
      </c>
      <c r="F3050" s="63" t="str">
        <f t="shared" si="48"/>
        <v>SOFTWARE LICENSES</v>
      </c>
    </row>
    <row r="3051" spans="1:6" x14ac:dyDescent="0.3">
      <c r="A3051" t="s">
        <v>10</v>
      </c>
      <c r="B3051" t="s">
        <v>3122</v>
      </c>
      <c r="C3051" t="s">
        <v>8110</v>
      </c>
      <c r="D3051">
        <f>VLOOKUP(B3051,Tabela2912[[PN]:[VALOR]],3,0)</f>
        <v>2208.344086021506</v>
      </c>
      <c r="E3051" s="63" t="s">
        <v>11951</v>
      </c>
      <c r="F3051" s="63" t="str">
        <f t="shared" si="48"/>
        <v>SOFTWARE LICENSES</v>
      </c>
    </row>
    <row r="3052" spans="1:6" x14ac:dyDescent="0.3">
      <c r="A3052" t="s">
        <v>10</v>
      </c>
      <c r="B3052" t="s">
        <v>3123</v>
      </c>
      <c r="C3052" t="s">
        <v>8111</v>
      </c>
      <c r="D3052">
        <f>VLOOKUP(B3052,Tabela2912[[PN]:[VALOR]],3,0)</f>
        <v>1027.741935483871</v>
      </c>
      <c r="E3052" s="63" t="s">
        <v>11951</v>
      </c>
      <c r="F3052" s="63" t="str">
        <f t="shared" si="48"/>
        <v>SOFTWARE LICENSES</v>
      </c>
    </row>
    <row r="3053" spans="1:6" x14ac:dyDescent="0.3">
      <c r="A3053" t="s">
        <v>15</v>
      </c>
      <c r="B3053" t="s">
        <v>3050</v>
      </c>
      <c r="C3053" t="s">
        <v>8112</v>
      </c>
      <c r="D3053">
        <f>VLOOKUP(B3053,Tabela2912[[PN]:[VALOR]],3,0)</f>
        <v>1083.741935483871</v>
      </c>
      <c r="E3053" s="63" t="s">
        <v>11951</v>
      </c>
      <c r="F3053" s="63" t="str">
        <f t="shared" si="48"/>
        <v>SOFTWARE SUBSCRIPTION LICENSES</v>
      </c>
    </row>
    <row r="3054" spans="1:6" x14ac:dyDescent="0.3">
      <c r="A3054" t="s">
        <v>15</v>
      </c>
      <c r="B3054" t="s">
        <v>3116</v>
      </c>
      <c r="C3054" t="s">
        <v>8113</v>
      </c>
      <c r="D3054">
        <f>VLOOKUP(B3054,Tabela2912[[PN]:[VALOR]],3,0)</f>
        <v>184.90322580645164</v>
      </c>
      <c r="E3054" s="63" t="s">
        <v>11951</v>
      </c>
      <c r="F3054" s="63" t="str">
        <f t="shared" si="48"/>
        <v>SOFTWARE SUBSCRIPTION LICENSES</v>
      </c>
    </row>
    <row r="3055" spans="1:6" x14ac:dyDescent="0.3">
      <c r="A3055" t="s">
        <v>10</v>
      </c>
      <c r="B3055" t="s">
        <v>2956</v>
      </c>
      <c r="C3055" t="s">
        <v>8114</v>
      </c>
      <c r="D3055" t="e">
        <f>VLOOKUP(B3055,Tabela2912[[PN]:[VALOR]],3,0)</f>
        <v>#N/A</v>
      </c>
      <c r="E3055" s="63" t="s">
        <v>11951</v>
      </c>
      <c r="F3055" s="63" t="str">
        <f t="shared" si="48"/>
        <v>SOFTWARE LICENSES</v>
      </c>
    </row>
    <row r="3056" spans="1:6" x14ac:dyDescent="0.3">
      <c r="A3056" t="s">
        <v>10</v>
      </c>
      <c r="B3056" t="s">
        <v>2957</v>
      </c>
      <c r="C3056" t="s">
        <v>8115</v>
      </c>
      <c r="D3056" t="e">
        <f>VLOOKUP(B3056,Tabela2912[[PN]:[VALOR]],3,0)</f>
        <v>#N/A</v>
      </c>
      <c r="E3056" s="63" t="s">
        <v>11951</v>
      </c>
      <c r="F3056" s="63" t="str">
        <f t="shared" si="48"/>
        <v>SOFTWARE LICENSES</v>
      </c>
    </row>
    <row r="3057" spans="1:6" x14ac:dyDescent="0.3">
      <c r="A3057" t="s">
        <v>10</v>
      </c>
      <c r="B3057" t="s">
        <v>2954</v>
      </c>
      <c r="C3057" t="s">
        <v>8116</v>
      </c>
      <c r="D3057" t="e">
        <f>VLOOKUP(B3057,Tabela2912[[PN]:[VALOR]],3,0)</f>
        <v>#N/A</v>
      </c>
      <c r="E3057" s="63" t="s">
        <v>11951</v>
      </c>
      <c r="F3057" s="63" t="str">
        <f t="shared" si="48"/>
        <v>SOFTWARE LICENSES</v>
      </c>
    </row>
    <row r="3058" spans="1:6" x14ac:dyDescent="0.3">
      <c r="A3058" t="s">
        <v>10</v>
      </c>
      <c r="B3058" t="s">
        <v>2955</v>
      </c>
      <c r="C3058" t="s">
        <v>8117</v>
      </c>
      <c r="D3058" t="e">
        <f>VLOOKUP(B3058,Tabela2912[[PN]:[VALOR]],3,0)</f>
        <v>#N/A</v>
      </c>
      <c r="E3058" s="63" t="s">
        <v>11951</v>
      </c>
      <c r="F3058" s="63" t="str">
        <f t="shared" si="48"/>
        <v>SOFTWARE LICENSES</v>
      </c>
    </row>
    <row r="3059" spans="1:6" x14ac:dyDescent="0.3">
      <c r="A3059" t="s">
        <v>10</v>
      </c>
      <c r="B3059" t="s">
        <v>2948</v>
      </c>
      <c r="C3059" t="s">
        <v>8118</v>
      </c>
      <c r="D3059" t="e">
        <f>VLOOKUP(B3059,Tabela2912[[PN]:[VALOR]],3,0)</f>
        <v>#N/A</v>
      </c>
      <c r="E3059" s="63" t="s">
        <v>11951</v>
      </c>
      <c r="F3059" s="63" t="str">
        <f t="shared" si="48"/>
        <v>SOFTWARE LICENSES</v>
      </c>
    </row>
    <row r="3060" spans="1:6" x14ac:dyDescent="0.3">
      <c r="A3060" t="s">
        <v>10</v>
      </c>
      <c r="B3060" t="s">
        <v>2949</v>
      </c>
      <c r="C3060" t="s">
        <v>8119</v>
      </c>
      <c r="D3060" t="e">
        <f>VLOOKUP(B3060,Tabela2912[[PN]:[VALOR]],3,0)</f>
        <v>#N/A</v>
      </c>
      <c r="E3060" s="63" t="s">
        <v>11951</v>
      </c>
      <c r="F3060" s="63" t="str">
        <f t="shared" si="48"/>
        <v>SOFTWARE LICENSES</v>
      </c>
    </row>
    <row r="3061" spans="1:6" x14ac:dyDescent="0.3">
      <c r="A3061" t="s">
        <v>10</v>
      </c>
      <c r="B3061" t="s">
        <v>2946</v>
      </c>
      <c r="C3061" t="s">
        <v>8120</v>
      </c>
      <c r="D3061" t="e">
        <f>VLOOKUP(B3061,Tabela2912[[PN]:[VALOR]],3,0)</f>
        <v>#N/A</v>
      </c>
      <c r="E3061" s="63" t="s">
        <v>11951</v>
      </c>
      <c r="F3061" s="63" t="str">
        <f t="shared" si="48"/>
        <v>SOFTWARE LICENSES</v>
      </c>
    </row>
    <row r="3062" spans="1:6" x14ac:dyDescent="0.3">
      <c r="A3062" t="s">
        <v>10</v>
      </c>
      <c r="B3062" t="s">
        <v>2947</v>
      </c>
      <c r="C3062" t="s">
        <v>8121</v>
      </c>
      <c r="D3062" t="e">
        <f>VLOOKUP(B3062,Tabela2912[[PN]:[VALOR]],3,0)</f>
        <v>#N/A</v>
      </c>
      <c r="E3062" s="63" t="s">
        <v>11951</v>
      </c>
      <c r="F3062" s="63" t="str">
        <f t="shared" si="48"/>
        <v>SOFTWARE LICENSES</v>
      </c>
    </row>
    <row r="3063" spans="1:6" x14ac:dyDescent="0.3">
      <c r="A3063" t="s">
        <v>10</v>
      </c>
      <c r="B3063" t="s">
        <v>2952</v>
      </c>
      <c r="C3063" t="s">
        <v>8122</v>
      </c>
      <c r="D3063" t="e">
        <f>VLOOKUP(B3063,Tabela2912[[PN]:[VALOR]],3,0)</f>
        <v>#N/A</v>
      </c>
      <c r="E3063" s="63" t="s">
        <v>11951</v>
      </c>
      <c r="F3063" s="63" t="str">
        <f t="shared" si="48"/>
        <v>SOFTWARE LICENSES</v>
      </c>
    </row>
    <row r="3064" spans="1:6" x14ac:dyDescent="0.3">
      <c r="A3064" t="s">
        <v>10</v>
      </c>
      <c r="B3064" t="s">
        <v>2953</v>
      </c>
      <c r="C3064" t="s">
        <v>8123</v>
      </c>
      <c r="D3064" t="e">
        <f>VLOOKUP(B3064,Tabela2912[[PN]:[VALOR]],3,0)</f>
        <v>#N/A</v>
      </c>
      <c r="E3064" s="63" t="s">
        <v>11951</v>
      </c>
      <c r="F3064" s="63" t="str">
        <f t="shared" si="48"/>
        <v>SOFTWARE LICENSES</v>
      </c>
    </row>
    <row r="3065" spans="1:6" x14ac:dyDescent="0.3">
      <c r="A3065" t="s">
        <v>10</v>
      </c>
      <c r="B3065" t="s">
        <v>2950</v>
      </c>
      <c r="C3065" t="s">
        <v>8124</v>
      </c>
      <c r="D3065" t="e">
        <f>VLOOKUP(B3065,Tabela2912[[PN]:[VALOR]],3,0)</f>
        <v>#N/A</v>
      </c>
      <c r="E3065" s="63" t="s">
        <v>11951</v>
      </c>
      <c r="F3065" s="63" t="str">
        <f t="shared" si="48"/>
        <v>SOFTWARE LICENSES</v>
      </c>
    </row>
    <row r="3066" spans="1:6" x14ac:dyDescent="0.3">
      <c r="A3066" t="s">
        <v>10</v>
      </c>
      <c r="B3066" t="s">
        <v>2951</v>
      </c>
      <c r="C3066" t="s">
        <v>8125</v>
      </c>
      <c r="D3066" t="e">
        <f>VLOOKUP(B3066,Tabela2912[[PN]:[VALOR]],3,0)</f>
        <v>#N/A</v>
      </c>
      <c r="E3066" s="63" t="s">
        <v>11951</v>
      </c>
      <c r="F3066" s="63" t="str">
        <f t="shared" si="48"/>
        <v>SOFTWARE LICENSES</v>
      </c>
    </row>
    <row r="3067" spans="1:6" x14ac:dyDescent="0.3">
      <c r="A3067" t="s">
        <v>15</v>
      </c>
      <c r="B3067" t="s">
        <v>3117</v>
      </c>
      <c r="C3067" t="s">
        <v>8126</v>
      </c>
      <c r="D3067">
        <f>VLOOKUP(B3067,Tabela2912[[PN]:[VALOR]],3,0)</f>
        <v>107.0967741935484</v>
      </c>
      <c r="E3067" s="63" t="s">
        <v>11951</v>
      </c>
      <c r="F3067" s="63" t="str">
        <f t="shared" si="48"/>
        <v>SOFTWARE SUBSCRIPTION LICENSES</v>
      </c>
    </row>
    <row r="3068" spans="1:6" x14ac:dyDescent="0.3">
      <c r="A3068" t="s">
        <v>10</v>
      </c>
      <c r="B3068" t="s">
        <v>2912</v>
      </c>
      <c r="C3068" t="s">
        <v>8127</v>
      </c>
      <c r="D3068" t="e">
        <f>VLOOKUP(B3068,Tabela2912[[PN]:[VALOR]],3,0)</f>
        <v>#N/A</v>
      </c>
      <c r="E3068" s="63" t="s">
        <v>11951</v>
      </c>
      <c r="F3068" s="63" t="str">
        <f t="shared" si="48"/>
        <v>SOFTWARE LICENSES</v>
      </c>
    </row>
    <row r="3069" spans="1:6" x14ac:dyDescent="0.3">
      <c r="A3069" t="s">
        <v>10</v>
      </c>
      <c r="B3069" t="s">
        <v>2913</v>
      </c>
      <c r="C3069" t="s">
        <v>8128</v>
      </c>
      <c r="D3069" t="e">
        <f>VLOOKUP(B3069,Tabela2912[[PN]:[VALOR]],3,0)</f>
        <v>#N/A</v>
      </c>
      <c r="E3069" s="63" t="s">
        <v>11951</v>
      </c>
      <c r="F3069" s="63" t="str">
        <f t="shared" si="48"/>
        <v>SOFTWARE LICENSES</v>
      </c>
    </row>
    <row r="3070" spans="1:6" x14ac:dyDescent="0.3">
      <c r="A3070" t="s">
        <v>10</v>
      </c>
      <c r="B3070" t="s">
        <v>2914</v>
      </c>
      <c r="C3070" t="s">
        <v>8129</v>
      </c>
      <c r="D3070" t="e">
        <f>VLOOKUP(B3070,Tabela2912[[PN]:[VALOR]],3,0)</f>
        <v>#N/A</v>
      </c>
      <c r="E3070" s="63" t="s">
        <v>11951</v>
      </c>
      <c r="F3070" s="63" t="str">
        <f t="shared" si="48"/>
        <v>SOFTWARE LICENSES</v>
      </c>
    </row>
    <row r="3071" spans="1:6" x14ac:dyDescent="0.3">
      <c r="A3071" t="s">
        <v>10</v>
      </c>
      <c r="B3071" t="s">
        <v>2911</v>
      </c>
      <c r="C3071" t="s">
        <v>8130</v>
      </c>
      <c r="D3071" t="e">
        <f>VLOOKUP(B3071,Tabela2912[[PN]:[VALOR]],3,0)</f>
        <v>#N/A</v>
      </c>
      <c r="E3071" s="63" t="s">
        <v>11951</v>
      </c>
      <c r="F3071" s="63" t="str">
        <f t="shared" si="48"/>
        <v>SOFTWARE LICENSES</v>
      </c>
    </row>
    <row r="3072" spans="1:6" x14ac:dyDescent="0.3">
      <c r="A3072" t="s">
        <v>15</v>
      </c>
      <c r="B3072" t="s">
        <v>3026</v>
      </c>
      <c r="C3072" t="s">
        <v>8131</v>
      </c>
      <c r="D3072">
        <f>VLOOKUP(B3072,Tabela2912[[PN]:[VALOR]],3,0)</f>
        <v>387.35483870967744</v>
      </c>
      <c r="E3072" s="63" t="s">
        <v>11951</v>
      </c>
      <c r="F3072" s="63" t="str">
        <f t="shared" si="48"/>
        <v>SOFTWARE SUBSCRIPTION LICENSES</v>
      </c>
    </row>
    <row r="3073" spans="1:6" x14ac:dyDescent="0.3">
      <c r="A3073" t="s">
        <v>10</v>
      </c>
      <c r="B3073" t="s">
        <v>3153</v>
      </c>
      <c r="C3073" t="s">
        <v>8132</v>
      </c>
      <c r="D3073">
        <f>VLOOKUP(B3073,Tabela2912[[PN]:[VALOR]],3,0)</f>
        <v>1644.3978494623657</v>
      </c>
      <c r="E3073" s="63" t="s">
        <v>11951</v>
      </c>
      <c r="F3073" s="63" t="str">
        <f t="shared" si="48"/>
        <v>SOFTWARE LICENSES</v>
      </c>
    </row>
    <row r="3074" spans="1:6" x14ac:dyDescent="0.3">
      <c r="A3074" t="s">
        <v>10</v>
      </c>
      <c r="B3074" t="s">
        <v>3152</v>
      </c>
      <c r="C3074" t="s">
        <v>8133</v>
      </c>
      <c r="D3074">
        <f>VLOOKUP(B3074,Tabela2912[[PN]:[VALOR]],3,0)</f>
        <v>2878.0107526881725</v>
      </c>
      <c r="E3074" s="63" t="s">
        <v>11951</v>
      </c>
      <c r="F3074" s="63" t="str">
        <f t="shared" si="48"/>
        <v>SOFTWARE LICENSES</v>
      </c>
    </row>
    <row r="3075" spans="1:6" x14ac:dyDescent="0.3">
      <c r="A3075" t="s">
        <v>13</v>
      </c>
      <c r="B3075" t="s">
        <v>2904</v>
      </c>
      <c r="C3075" t="s">
        <v>8134</v>
      </c>
      <c r="D3075">
        <f>VLOOKUP(B3075,Tabela2912[[PN]:[VALOR]],3,0)</f>
        <v>464.9032258064517</v>
      </c>
      <c r="E3075" s="63" t="s">
        <v>11951</v>
      </c>
      <c r="F3075" s="63" t="str">
        <f t="shared" si="48"/>
        <v>ONLINE SERVICES</v>
      </c>
    </row>
    <row r="3076" spans="1:6" x14ac:dyDescent="0.3">
      <c r="A3076" t="s">
        <v>15</v>
      </c>
      <c r="B3076" t="s">
        <v>2980</v>
      </c>
      <c r="C3076" t="s">
        <v>8135</v>
      </c>
      <c r="D3076">
        <f>VLOOKUP(B3076,Tabela2912[[PN]:[VALOR]],3,0)</f>
        <v>818.58064516129036</v>
      </c>
      <c r="E3076" s="63" t="s">
        <v>11951</v>
      </c>
      <c r="F3076" s="63" t="str">
        <f t="shared" si="48"/>
        <v>SOFTWARE SUBSCRIPTION LICENSES</v>
      </c>
    </row>
    <row r="3077" spans="1:6" x14ac:dyDescent="0.3">
      <c r="A3077" t="s">
        <v>15</v>
      </c>
      <c r="B3077" t="s">
        <v>2981</v>
      </c>
      <c r="C3077" t="s">
        <v>8136</v>
      </c>
      <c r="D3077">
        <f>VLOOKUP(B3077,Tabela2912[[PN]:[VALOR]],3,0)</f>
        <v>519.48387096774195</v>
      </c>
      <c r="E3077" s="63" t="s">
        <v>11951</v>
      </c>
      <c r="F3077" s="63" t="str">
        <f t="shared" si="48"/>
        <v>SOFTWARE SUBSCRIPTION LICENSES</v>
      </c>
    </row>
    <row r="3078" spans="1:6" x14ac:dyDescent="0.3">
      <c r="A3078" t="s">
        <v>10</v>
      </c>
      <c r="B3078" t="s">
        <v>3090</v>
      </c>
      <c r="C3078" t="s">
        <v>8137</v>
      </c>
      <c r="D3078">
        <f>VLOOKUP(B3078,Tabela2912[[PN]:[VALOR]],3,0)</f>
        <v>27004.365591397851</v>
      </c>
      <c r="E3078" s="63" t="s">
        <v>11951</v>
      </c>
      <c r="F3078" s="63" t="str">
        <f t="shared" si="48"/>
        <v>SOFTWARE LICENSES</v>
      </c>
    </row>
    <row r="3079" spans="1:6" x14ac:dyDescent="0.3">
      <c r="A3079" t="s">
        <v>10</v>
      </c>
      <c r="B3079" t="s">
        <v>3045</v>
      </c>
      <c r="C3079" t="s">
        <v>8138</v>
      </c>
      <c r="D3079">
        <f>VLOOKUP(B3079,Tabela2912[[PN]:[VALOR]],3,0)</f>
        <v>610.91397849462362</v>
      </c>
      <c r="E3079" s="63" t="s">
        <v>11951</v>
      </c>
      <c r="F3079" s="63" t="str">
        <f t="shared" si="48"/>
        <v>SOFTWARE LICENSES</v>
      </c>
    </row>
    <row r="3080" spans="1:6" x14ac:dyDescent="0.3">
      <c r="A3080" t="s">
        <v>10</v>
      </c>
      <c r="B3080" t="s">
        <v>3046</v>
      </c>
      <c r="C3080" t="s">
        <v>8139</v>
      </c>
      <c r="D3080">
        <f>VLOOKUP(B3080,Tabela2912[[PN]:[VALOR]],3,0)</f>
        <v>794.49462365591398</v>
      </c>
      <c r="E3080" s="63" t="s">
        <v>11951</v>
      </c>
      <c r="F3080" s="63" t="str">
        <f t="shared" si="48"/>
        <v>SOFTWARE LICENSES</v>
      </c>
    </row>
    <row r="3081" spans="1:6" x14ac:dyDescent="0.3">
      <c r="A3081" t="s">
        <v>10</v>
      </c>
      <c r="B3081" t="s">
        <v>3043</v>
      </c>
      <c r="C3081" t="s">
        <v>8140</v>
      </c>
      <c r="D3081">
        <f>VLOOKUP(B3081,Tabela2912[[PN]:[VALOR]],3,0)</f>
        <v>1068.8279569892475</v>
      </c>
      <c r="E3081" s="63" t="s">
        <v>11951</v>
      </c>
      <c r="F3081" s="63" t="str">
        <f t="shared" si="48"/>
        <v>SOFTWARE LICENSES</v>
      </c>
    </row>
    <row r="3082" spans="1:6" x14ac:dyDescent="0.3">
      <c r="A3082" t="s">
        <v>10</v>
      </c>
      <c r="B3082" t="s">
        <v>3044</v>
      </c>
      <c r="C3082" t="s">
        <v>8141</v>
      </c>
      <c r="D3082">
        <f>VLOOKUP(B3082,Tabela2912[[PN]:[VALOR]],3,0)</f>
        <v>1390.1182795698926</v>
      </c>
      <c r="E3082" s="63" t="s">
        <v>11951</v>
      </c>
      <c r="F3082" s="63" t="str">
        <f t="shared" si="48"/>
        <v>SOFTWARE LICENSES</v>
      </c>
    </row>
    <row r="3083" spans="1:6" x14ac:dyDescent="0.3">
      <c r="A3083" t="s">
        <v>10</v>
      </c>
      <c r="B3083" t="s">
        <v>3042</v>
      </c>
      <c r="C3083" t="s">
        <v>8142</v>
      </c>
      <c r="D3083">
        <f>VLOOKUP(B3083,Tabela2912[[PN]:[VALOR]],3,0)</f>
        <v>20459.569892473122</v>
      </c>
      <c r="E3083" s="63" t="s">
        <v>11951</v>
      </c>
      <c r="F3083" s="63" t="str">
        <f t="shared" si="48"/>
        <v>SOFTWARE LICENSES</v>
      </c>
    </row>
    <row r="3084" spans="1:6" x14ac:dyDescent="0.3">
      <c r="A3084" t="s">
        <v>10</v>
      </c>
      <c r="B3084" t="s">
        <v>3041</v>
      </c>
      <c r="C3084" t="s">
        <v>8143</v>
      </c>
      <c r="D3084">
        <f>VLOOKUP(B3084,Tabela2912[[PN]:[VALOR]],3,0)</f>
        <v>35803.354838709682</v>
      </c>
      <c r="E3084" s="63" t="s">
        <v>11951</v>
      </c>
      <c r="F3084" s="63" t="str">
        <f t="shared" si="48"/>
        <v>SOFTWARE LICENSES</v>
      </c>
    </row>
    <row r="3085" spans="1:6" x14ac:dyDescent="0.3">
      <c r="A3085" t="s">
        <v>10</v>
      </c>
      <c r="B3085" t="s">
        <v>3039</v>
      </c>
      <c r="C3085" t="s">
        <v>8144</v>
      </c>
      <c r="D3085">
        <f>VLOOKUP(B3085,Tabela2912[[PN]:[VALOR]],3,0)</f>
        <v>4303.4838709677424</v>
      </c>
      <c r="E3085" s="63" t="s">
        <v>11951</v>
      </c>
      <c r="F3085" s="63" t="str">
        <f t="shared" si="48"/>
        <v>SOFTWARE LICENSES</v>
      </c>
    </row>
    <row r="3086" spans="1:6" x14ac:dyDescent="0.3">
      <c r="A3086" t="s">
        <v>10</v>
      </c>
      <c r="B3086" t="s">
        <v>3040</v>
      </c>
      <c r="C3086" t="s">
        <v>8145</v>
      </c>
      <c r="D3086">
        <f>VLOOKUP(B3086,Tabela2912[[PN]:[VALOR]],3,0)</f>
        <v>1713.8064516129032</v>
      </c>
      <c r="E3086" s="63" t="s">
        <v>11951</v>
      </c>
      <c r="F3086" s="63" t="str">
        <f t="shared" si="48"/>
        <v>SOFTWARE LICENSES</v>
      </c>
    </row>
    <row r="3087" spans="1:6" x14ac:dyDescent="0.3">
      <c r="A3087" t="s">
        <v>15</v>
      </c>
      <c r="B3087" t="s">
        <v>2944</v>
      </c>
      <c r="C3087" t="s">
        <v>8232</v>
      </c>
      <c r="D3087">
        <f>VLOOKUP(B3087,Tabela2912[[PN]:[VALOR]],3,0)</f>
        <v>89.548387096774206</v>
      </c>
      <c r="E3087" s="63" t="s">
        <v>11951</v>
      </c>
      <c r="F3087" s="63" t="str">
        <f t="shared" si="48"/>
        <v>SOFTWARE SUBSCRIPTION LICENSES</v>
      </c>
    </row>
    <row r="3088" spans="1:6" x14ac:dyDescent="0.3">
      <c r="A3088" t="s">
        <v>10</v>
      </c>
      <c r="B3088" t="s">
        <v>3065</v>
      </c>
      <c r="C3088" t="s">
        <v>8233</v>
      </c>
      <c r="D3088">
        <f>VLOOKUP(B3088,Tabela2912[[PN]:[VALOR]],3,0)</f>
        <v>429.72043010752691</v>
      </c>
      <c r="E3088" s="63" t="s">
        <v>11951</v>
      </c>
      <c r="F3088" s="63" t="str">
        <f t="shared" ref="F3088:F3151" si="49">A3088</f>
        <v>SOFTWARE LICENSES</v>
      </c>
    </row>
    <row r="3089" spans="1:6" x14ac:dyDescent="0.3">
      <c r="A3089" t="s">
        <v>10</v>
      </c>
      <c r="B3089" t="s">
        <v>3068</v>
      </c>
      <c r="C3089" t="s">
        <v>8234</v>
      </c>
      <c r="D3089">
        <f>VLOOKUP(B3089,Tabela2912[[PN]:[VALOR]],3,0)</f>
        <v>555.66666666666663</v>
      </c>
      <c r="E3089" s="63" t="s">
        <v>11951</v>
      </c>
      <c r="F3089" s="63" t="str">
        <f t="shared" si="49"/>
        <v>SOFTWARE LICENSES</v>
      </c>
    </row>
    <row r="3090" spans="1:6" x14ac:dyDescent="0.3">
      <c r="A3090" t="s">
        <v>10</v>
      </c>
      <c r="B3090" t="s">
        <v>3066</v>
      </c>
      <c r="C3090" t="s">
        <v>8235</v>
      </c>
      <c r="D3090">
        <f>VLOOKUP(B3090,Tabela2912[[PN]:[VALOR]],3,0)</f>
        <v>341.35483870967744</v>
      </c>
      <c r="E3090" s="63" t="s">
        <v>11951</v>
      </c>
      <c r="F3090" s="63" t="str">
        <f t="shared" si="49"/>
        <v>SOFTWARE LICENSES</v>
      </c>
    </row>
    <row r="3091" spans="1:6" x14ac:dyDescent="0.3">
      <c r="A3091" t="s">
        <v>10</v>
      </c>
      <c r="B3091" t="s">
        <v>3067</v>
      </c>
      <c r="C3091" t="s">
        <v>8236</v>
      </c>
      <c r="D3091">
        <f>VLOOKUP(B3091,Tabela2912[[PN]:[VALOR]],3,0)</f>
        <v>443.731182795699</v>
      </c>
      <c r="E3091" s="63" t="s">
        <v>11951</v>
      </c>
      <c r="F3091" s="63" t="str">
        <f t="shared" si="49"/>
        <v>SOFTWARE LICENSES</v>
      </c>
    </row>
    <row r="3092" spans="1:6" x14ac:dyDescent="0.3">
      <c r="A3092" t="s">
        <v>10</v>
      </c>
      <c r="B3092" t="s">
        <v>3069</v>
      </c>
      <c r="C3092" t="s">
        <v>8237</v>
      </c>
      <c r="D3092">
        <f>VLOOKUP(B3092,Tabela2912[[PN]:[VALOR]],3,0)</f>
        <v>314.29032258064518</v>
      </c>
      <c r="E3092" s="63" t="s">
        <v>11951</v>
      </c>
      <c r="F3092" s="63" t="str">
        <f t="shared" si="49"/>
        <v>SOFTWARE LICENSES</v>
      </c>
    </row>
    <row r="3093" spans="1:6" x14ac:dyDescent="0.3">
      <c r="A3093" t="s">
        <v>10</v>
      </c>
      <c r="B3093" t="s">
        <v>3072</v>
      </c>
      <c r="C3093" t="s">
        <v>8238</v>
      </c>
      <c r="D3093">
        <f>VLOOKUP(B3093,Tabela2912[[PN]:[VALOR]],3,0)</f>
        <v>407.26881720430111</v>
      </c>
      <c r="E3093" s="63" t="s">
        <v>11951</v>
      </c>
      <c r="F3093" s="63" t="str">
        <f t="shared" si="49"/>
        <v>SOFTWARE LICENSES</v>
      </c>
    </row>
    <row r="3094" spans="1:6" x14ac:dyDescent="0.3">
      <c r="A3094" t="s">
        <v>10</v>
      </c>
      <c r="B3094" t="s">
        <v>3081</v>
      </c>
      <c r="C3094" t="s">
        <v>8239</v>
      </c>
      <c r="D3094">
        <f>VLOOKUP(B3094,Tabela2912[[PN]:[VALOR]],3,0)</f>
        <v>157.15053763440861</v>
      </c>
      <c r="E3094" s="63" t="s">
        <v>11951</v>
      </c>
      <c r="F3094" s="63" t="str">
        <f t="shared" si="49"/>
        <v>SOFTWARE LICENSES</v>
      </c>
    </row>
    <row r="3095" spans="1:6" x14ac:dyDescent="0.3">
      <c r="A3095" t="s">
        <v>10</v>
      </c>
      <c r="B3095" t="s">
        <v>3084</v>
      </c>
      <c r="C3095" t="s">
        <v>8240</v>
      </c>
      <c r="D3095">
        <f>VLOOKUP(B3095,Tabela2912[[PN]:[VALOR]],3,0)</f>
        <v>203.64516129032259</v>
      </c>
      <c r="E3095" s="63" t="s">
        <v>11951</v>
      </c>
      <c r="F3095" s="63" t="str">
        <f t="shared" si="49"/>
        <v>SOFTWARE LICENSES</v>
      </c>
    </row>
    <row r="3096" spans="1:6" x14ac:dyDescent="0.3">
      <c r="A3096" t="s">
        <v>10</v>
      </c>
      <c r="B3096" t="s">
        <v>3070</v>
      </c>
      <c r="C3096" t="s">
        <v>8241</v>
      </c>
      <c r="D3096">
        <f>VLOOKUP(B3096,Tabela2912[[PN]:[VALOR]],3,0)</f>
        <v>250.76344086021507</v>
      </c>
      <c r="E3096" s="63" t="s">
        <v>11951</v>
      </c>
      <c r="F3096" s="63" t="str">
        <f t="shared" si="49"/>
        <v>SOFTWARE LICENSES</v>
      </c>
    </row>
    <row r="3097" spans="1:6" x14ac:dyDescent="0.3">
      <c r="A3097" t="s">
        <v>10</v>
      </c>
      <c r="B3097" t="s">
        <v>3071</v>
      </c>
      <c r="C3097" t="s">
        <v>8242</v>
      </c>
      <c r="D3097">
        <f>VLOOKUP(B3097,Tabela2912[[PN]:[VALOR]],3,0)</f>
        <v>324.95698924731181</v>
      </c>
      <c r="E3097" s="63" t="s">
        <v>11951</v>
      </c>
      <c r="F3097" s="63" t="str">
        <f t="shared" si="49"/>
        <v>SOFTWARE LICENSES</v>
      </c>
    </row>
    <row r="3098" spans="1:6" x14ac:dyDescent="0.3">
      <c r="A3098" t="s">
        <v>10</v>
      </c>
      <c r="B3098" t="s">
        <v>3082</v>
      </c>
      <c r="C3098" t="s">
        <v>8243</v>
      </c>
      <c r="D3098">
        <f>VLOOKUP(B3098,Tabela2912[[PN]:[VALOR]],3,0)</f>
        <v>125.38709677419355</v>
      </c>
      <c r="E3098" s="63" t="s">
        <v>11951</v>
      </c>
      <c r="F3098" s="63" t="str">
        <f t="shared" si="49"/>
        <v>SOFTWARE LICENSES</v>
      </c>
    </row>
    <row r="3099" spans="1:6" x14ac:dyDescent="0.3">
      <c r="A3099" t="s">
        <v>10</v>
      </c>
      <c r="B3099" t="s">
        <v>3083</v>
      </c>
      <c r="C3099" t="s">
        <v>8244</v>
      </c>
      <c r="D3099">
        <f>VLOOKUP(B3099,Tabela2912[[PN]:[VALOR]],3,0)</f>
        <v>162.48387096774195</v>
      </c>
      <c r="E3099" s="63" t="s">
        <v>11951</v>
      </c>
      <c r="F3099" s="63" t="str">
        <f t="shared" si="49"/>
        <v>SOFTWARE LICENSES</v>
      </c>
    </row>
    <row r="3100" spans="1:6" x14ac:dyDescent="0.3">
      <c r="A3100" t="s">
        <v>10</v>
      </c>
      <c r="B3100" t="s">
        <v>3073</v>
      </c>
      <c r="C3100" t="s">
        <v>8245</v>
      </c>
      <c r="D3100">
        <f>VLOOKUP(B3100,Tabela2912[[PN]:[VALOR]],3,0)</f>
        <v>299.01075268817203</v>
      </c>
      <c r="E3100" s="63" t="s">
        <v>11951</v>
      </c>
      <c r="F3100" s="63" t="str">
        <f t="shared" si="49"/>
        <v>SOFTWARE LICENSES</v>
      </c>
    </row>
    <row r="3101" spans="1:6" x14ac:dyDescent="0.3">
      <c r="A3101" t="s">
        <v>10</v>
      </c>
      <c r="B3101" t="s">
        <v>3076</v>
      </c>
      <c r="C3101" t="s">
        <v>8246</v>
      </c>
      <c r="D3101">
        <f>VLOOKUP(B3101,Tabela2912[[PN]:[VALOR]],3,0)</f>
        <v>387.21505376344089</v>
      </c>
      <c r="E3101" s="63" t="s">
        <v>11951</v>
      </c>
      <c r="F3101" s="63" t="str">
        <f t="shared" si="49"/>
        <v>SOFTWARE LICENSES</v>
      </c>
    </row>
    <row r="3102" spans="1:6" x14ac:dyDescent="0.3">
      <c r="A3102" t="s">
        <v>10</v>
      </c>
      <c r="B3102" t="s">
        <v>3077</v>
      </c>
      <c r="C3102" t="s">
        <v>8247</v>
      </c>
      <c r="D3102">
        <f>VLOOKUP(B3102,Tabela2912[[PN]:[VALOR]],3,0)</f>
        <v>149.50537634408602</v>
      </c>
      <c r="E3102" s="63" t="s">
        <v>11951</v>
      </c>
      <c r="F3102" s="63" t="str">
        <f t="shared" si="49"/>
        <v>SOFTWARE LICENSES</v>
      </c>
    </row>
    <row r="3103" spans="1:6" x14ac:dyDescent="0.3">
      <c r="A3103" t="s">
        <v>10</v>
      </c>
      <c r="B3103" t="s">
        <v>3080</v>
      </c>
      <c r="C3103" t="s">
        <v>8248</v>
      </c>
      <c r="D3103">
        <f>VLOOKUP(B3103,Tabela2912[[PN]:[VALOR]],3,0)</f>
        <v>193.60215053763443</v>
      </c>
      <c r="E3103" s="63" t="s">
        <v>11951</v>
      </c>
      <c r="F3103" s="63" t="str">
        <f t="shared" si="49"/>
        <v>SOFTWARE LICENSES</v>
      </c>
    </row>
    <row r="3104" spans="1:6" x14ac:dyDescent="0.3">
      <c r="A3104" t="s">
        <v>10</v>
      </c>
      <c r="B3104" t="s">
        <v>3074</v>
      </c>
      <c r="C3104" t="s">
        <v>8249</v>
      </c>
      <c r="D3104">
        <f>VLOOKUP(B3104,Tabela2912[[PN]:[VALOR]],3,0)</f>
        <v>237.70967741935485</v>
      </c>
      <c r="E3104" s="63" t="s">
        <v>11951</v>
      </c>
      <c r="F3104" s="63" t="str">
        <f t="shared" si="49"/>
        <v>SOFTWARE LICENSES</v>
      </c>
    </row>
    <row r="3105" spans="1:6" x14ac:dyDescent="0.3">
      <c r="A3105" t="s">
        <v>10</v>
      </c>
      <c r="B3105" t="s">
        <v>3075</v>
      </c>
      <c r="C3105" t="s">
        <v>8250</v>
      </c>
      <c r="D3105">
        <f>VLOOKUP(B3105,Tabela2912[[PN]:[VALOR]],3,0)</f>
        <v>309.51612903225811</v>
      </c>
      <c r="E3105" s="63" t="s">
        <v>11951</v>
      </c>
      <c r="F3105" s="63" t="str">
        <f t="shared" si="49"/>
        <v>SOFTWARE LICENSES</v>
      </c>
    </row>
    <row r="3106" spans="1:6" x14ac:dyDescent="0.3">
      <c r="A3106" t="s">
        <v>10</v>
      </c>
      <c r="B3106" t="s">
        <v>3078</v>
      </c>
      <c r="C3106" t="s">
        <v>8251</v>
      </c>
      <c r="D3106">
        <f>VLOOKUP(B3106,Tabela2912[[PN]:[VALOR]],3,0)</f>
        <v>118.86021505376345</v>
      </c>
      <c r="E3106" s="63" t="s">
        <v>11951</v>
      </c>
      <c r="F3106" s="63" t="str">
        <f t="shared" si="49"/>
        <v>SOFTWARE LICENSES</v>
      </c>
    </row>
    <row r="3107" spans="1:6" x14ac:dyDescent="0.3">
      <c r="A3107" t="s">
        <v>10</v>
      </c>
      <c r="B3107" t="s">
        <v>3079</v>
      </c>
      <c r="C3107" t="s">
        <v>8252</v>
      </c>
      <c r="D3107">
        <f>VLOOKUP(B3107,Tabela2912[[PN]:[VALOR]],3,0)</f>
        <v>154.75268817204301</v>
      </c>
      <c r="E3107" s="63" t="s">
        <v>11951</v>
      </c>
      <c r="F3107" s="63" t="str">
        <f t="shared" si="49"/>
        <v>SOFTWARE LICENSES</v>
      </c>
    </row>
    <row r="3108" spans="1:6" x14ac:dyDescent="0.3">
      <c r="A3108" t="s">
        <v>10</v>
      </c>
      <c r="B3108" t="s">
        <v>3059</v>
      </c>
      <c r="C3108" t="s">
        <v>8253</v>
      </c>
      <c r="D3108">
        <f>VLOOKUP(B3108,Tabela2912[[PN]:[VALOR]],3,0)</f>
        <v>752.13978494623666</v>
      </c>
      <c r="E3108" s="63" t="s">
        <v>11951</v>
      </c>
      <c r="F3108" s="63" t="str">
        <f t="shared" si="49"/>
        <v>SOFTWARE LICENSES</v>
      </c>
    </row>
    <row r="3109" spans="1:6" x14ac:dyDescent="0.3">
      <c r="A3109" t="s">
        <v>10</v>
      </c>
      <c r="B3109" t="s">
        <v>3060</v>
      </c>
      <c r="C3109" t="s">
        <v>8254</v>
      </c>
      <c r="D3109">
        <f>VLOOKUP(B3109,Tabela2912[[PN]:[VALOR]],3,0)</f>
        <v>973.45161290322585</v>
      </c>
      <c r="E3109" s="63" t="s">
        <v>11951</v>
      </c>
      <c r="F3109" s="63" t="str">
        <f t="shared" si="49"/>
        <v>SOFTWARE LICENSES</v>
      </c>
    </row>
    <row r="3110" spans="1:6" x14ac:dyDescent="0.3">
      <c r="A3110" t="s">
        <v>10</v>
      </c>
      <c r="B3110" t="s">
        <v>3061</v>
      </c>
      <c r="C3110" t="s">
        <v>8255</v>
      </c>
      <c r="D3110">
        <f>VLOOKUP(B3110,Tabela2912[[PN]:[VALOR]],3,0)</f>
        <v>550.89247311827967</v>
      </c>
      <c r="E3110" s="63" t="s">
        <v>11951</v>
      </c>
      <c r="F3110" s="63" t="str">
        <f t="shared" si="49"/>
        <v>SOFTWARE LICENSES</v>
      </c>
    </row>
    <row r="3111" spans="1:6" x14ac:dyDescent="0.3">
      <c r="A3111" t="s">
        <v>10</v>
      </c>
      <c r="B3111" t="s">
        <v>3062</v>
      </c>
      <c r="C3111" t="s">
        <v>8256</v>
      </c>
      <c r="D3111">
        <f>VLOOKUP(B3111,Tabela2912[[PN]:[VALOR]],3,0)</f>
        <v>713.29032258064524</v>
      </c>
      <c r="E3111" s="63" t="s">
        <v>11951</v>
      </c>
      <c r="F3111" s="63" t="str">
        <f t="shared" si="49"/>
        <v>SOFTWARE LICENSES</v>
      </c>
    </row>
    <row r="3112" spans="1:6" x14ac:dyDescent="0.3">
      <c r="A3112" t="s">
        <v>10</v>
      </c>
      <c r="B3112" t="s">
        <v>3063</v>
      </c>
      <c r="C3112" t="s">
        <v>8257</v>
      </c>
      <c r="D3112">
        <f>VLOOKUP(B3112,Tabela2912[[PN]:[VALOR]],3,0)</f>
        <v>523.81720430107532</v>
      </c>
      <c r="E3112" s="63" t="s">
        <v>11951</v>
      </c>
      <c r="F3112" s="63" t="str">
        <f t="shared" si="49"/>
        <v>SOFTWARE LICENSES</v>
      </c>
    </row>
    <row r="3113" spans="1:6" x14ac:dyDescent="0.3">
      <c r="A3113" t="s">
        <v>10</v>
      </c>
      <c r="B3113" t="s">
        <v>3064</v>
      </c>
      <c r="C3113" t="s">
        <v>8258</v>
      </c>
      <c r="D3113">
        <f>VLOOKUP(B3113,Tabela2912[[PN]:[VALOR]],3,0)</f>
        <v>677.94623655913983</v>
      </c>
      <c r="E3113" s="63" t="s">
        <v>11951</v>
      </c>
      <c r="F3113" s="63" t="str">
        <f t="shared" si="49"/>
        <v>SOFTWARE LICENSES</v>
      </c>
    </row>
    <row r="3114" spans="1:6" x14ac:dyDescent="0.3">
      <c r="A3114" t="s">
        <v>10</v>
      </c>
      <c r="B3114" t="s">
        <v>2910</v>
      </c>
      <c r="C3114" t="s">
        <v>8146</v>
      </c>
      <c r="D3114" t="e">
        <f>VLOOKUP(B3114,Tabela2912[[PN]:[VALOR]],3,0)</f>
        <v>#N/A</v>
      </c>
      <c r="E3114" s="63" t="s">
        <v>11951</v>
      </c>
      <c r="F3114" s="63" t="str">
        <f t="shared" si="49"/>
        <v>SOFTWARE LICENSES</v>
      </c>
    </row>
    <row r="3115" spans="1:6" x14ac:dyDescent="0.3">
      <c r="A3115" t="s">
        <v>10</v>
      </c>
      <c r="B3115" t="s">
        <v>2909</v>
      </c>
      <c r="C3115" t="s">
        <v>8147</v>
      </c>
      <c r="D3115" t="e">
        <f>VLOOKUP(B3115,Tabela2912[[PN]:[VALOR]],3,0)</f>
        <v>#N/A</v>
      </c>
      <c r="E3115" s="63" t="s">
        <v>11951</v>
      </c>
      <c r="F3115" s="63" t="str">
        <f t="shared" si="49"/>
        <v>SOFTWARE LICENSES</v>
      </c>
    </row>
    <row r="3116" spans="1:6" x14ac:dyDescent="0.3">
      <c r="A3116" t="s">
        <v>15</v>
      </c>
      <c r="B3116" t="s">
        <v>3118</v>
      </c>
      <c r="C3116" t="s">
        <v>8148</v>
      </c>
      <c r="D3116">
        <f>VLOOKUP(B3116,Tabela2912[[PN]:[VALOR]],3,0)</f>
        <v>387.35483870967744</v>
      </c>
      <c r="E3116" s="63" t="s">
        <v>11951</v>
      </c>
      <c r="F3116" s="63" t="str">
        <f t="shared" si="49"/>
        <v>SOFTWARE SUBSCRIPTION LICENSES</v>
      </c>
    </row>
    <row r="3117" spans="1:6" x14ac:dyDescent="0.3">
      <c r="A3117" t="s">
        <v>15</v>
      </c>
      <c r="B3117" t="s">
        <v>3010</v>
      </c>
      <c r="C3117" t="s">
        <v>8149</v>
      </c>
      <c r="D3117">
        <f>VLOOKUP(B3117,Tabela2912[[PN]:[VALOR]],3,0)</f>
        <v>639.09677419354853</v>
      </c>
      <c r="E3117" s="63" t="s">
        <v>11951</v>
      </c>
      <c r="F3117" s="63" t="str">
        <f t="shared" si="49"/>
        <v>SOFTWARE SUBSCRIPTION LICENSES</v>
      </c>
    </row>
    <row r="3118" spans="1:6" x14ac:dyDescent="0.3">
      <c r="A3118" t="s">
        <v>15</v>
      </c>
      <c r="B3118" t="s">
        <v>3009</v>
      </c>
      <c r="C3118" t="s">
        <v>8150</v>
      </c>
      <c r="D3118">
        <f>VLOOKUP(B3118,Tabela2912[[PN]:[VALOR]],3,0)</f>
        <v>154.96774193548387</v>
      </c>
      <c r="E3118" s="63" t="s">
        <v>11951</v>
      </c>
      <c r="F3118" s="63" t="str">
        <f t="shared" si="49"/>
        <v>SOFTWARE SUBSCRIPTION LICENSES</v>
      </c>
    </row>
    <row r="3119" spans="1:6" x14ac:dyDescent="0.3">
      <c r="A3119" t="s">
        <v>15</v>
      </c>
      <c r="B3119" t="s">
        <v>3138</v>
      </c>
      <c r="C3119" t="s">
        <v>8151</v>
      </c>
      <c r="D3119">
        <f>VLOOKUP(B3119,Tabela2912[[PN]:[VALOR]],3,0)</f>
        <v>687.49462365591398</v>
      </c>
      <c r="E3119" s="63" t="s">
        <v>11951</v>
      </c>
      <c r="F3119" s="63" t="str">
        <f t="shared" si="49"/>
        <v>SOFTWARE SUBSCRIPTION LICENSES</v>
      </c>
    </row>
    <row r="3120" spans="1:6" x14ac:dyDescent="0.3">
      <c r="A3120" t="s">
        <v>15</v>
      </c>
      <c r="B3120" t="s">
        <v>3139</v>
      </c>
      <c r="C3120" t="s">
        <v>8152</v>
      </c>
      <c r="D3120">
        <f>VLOOKUP(B3120,Tabela2912[[PN]:[VALOR]],3,0)</f>
        <v>653.26881720430106</v>
      </c>
      <c r="E3120" s="63" t="s">
        <v>11951</v>
      </c>
      <c r="F3120" s="63" t="str">
        <f t="shared" si="49"/>
        <v>SOFTWARE SUBSCRIPTION LICENSES</v>
      </c>
    </row>
    <row r="3121" spans="1:6" x14ac:dyDescent="0.3">
      <c r="A3121" t="s">
        <v>15</v>
      </c>
      <c r="B3121" t="s">
        <v>3140</v>
      </c>
      <c r="C3121" t="s">
        <v>8153</v>
      </c>
      <c r="D3121">
        <f>VLOOKUP(B3121,Tabela2912[[PN]:[VALOR]],3,0)</f>
        <v>326.63440860215053</v>
      </c>
      <c r="E3121" s="63" t="s">
        <v>11951</v>
      </c>
      <c r="F3121" s="63" t="str">
        <f t="shared" si="49"/>
        <v>SOFTWARE SUBSCRIPTION LICENSES</v>
      </c>
    </row>
    <row r="3122" spans="1:6" x14ac:dyDescent="0.3">
      <c r="A3122" t="s">
        <v>15</v>
      </c>
      <c r="B3122" t="s">
        <v>3141</v>
      </c>
      <c r="C3122" t="s">
        <v>8154</v>
      </c>
      <c r="D3122">
        <f>VLOOKUP(B3122,Tabela2912[[PN]:[VALOR]],3,0)</f>
        <v>343.75268817204301</v>
      </c>
      <c r="E3122" s="63" t="s">
        <v>11951</v>
      </c>
      <c r="F3122" s="63" t="str">
        <f t="shared" si="49"/>
        <v>SOFTWARE SUBSCRIPTION LICENSES</v>
      </c>
    </row>
    <row r="3123" spans="1:6" x14ac:dyDescent="0.3">
      <c r="A3123" t="s">
        <v>5897</v>
      </c>
      <c r="B3123" t="s">
        <v>6058</v>
      </c>
      <c r="C3123" t="s">
        <v>8155</v>
      </c>
      <c r="D3123">
        <f>VLOOKUP(B3123,Tabela2912[[PN]:[VALOR]],3,0)</f>
        <v>908.8064516129034</v>
      </c>
      <c r="E3123" s="63" t="s">
        <v>11951</v>
      </c>
      <c r="F3123" s="63" t="str">
        <f t="shared" si="49"/>
        <v>NON-SPECIFIC</v>
      </c>
    </row>
    <row r="3124" spans="1:6" x14ac:dyDescent="0.3">
      <c r="A3124" t="s">
        <v>5897</v>
      </c>
      <c r="B3124" t="s">
        <v>6059</v>
      </c>
      <c r="C3124" t="s">
        <v>8156</v>
      </c>
      <c r="D3124">
        <f>VLOOKUP(B3124,Tabela2912[[PN]:[VALOR]],3,0)</f>
        <v>864.07526881720435</v>
      </c>
      <c r="E3124" s="63" t="s">
        <v>11951</v>
      </c>
      <c r="F3124" s="63" t="str">
        <f t="shared" si="49"/>
        <v>NON-SPECIFIC</v>
      </c>
    </row>
    <row r="3125" spans="1:6" x14ac:dyDescent="0.3">
      <c r="A3125" t="s">
        <v>10</v>
      </c>
      <c r="B3125" t="s">
        <v>3136</v>
      </c>
      <c r="C3125" t="s">
        <v>8157</v>
      </c>
      <c r="D3125">
        <f>VLOOKUP(B3125,Tabela2912[[PN]:[VALOR]],3,0)</f>
        <v>6195.1505376344085</v>
      </c>
      <c r="E3125" s="63" t="s">
        <v>11951</v>
      </c>
      <c r="F3125" s="63" t="str">
        <f t="shared" si="49"/>
        <v>SOFTWARE LICENSES</v>
      </c>
    </row>
    <row r="3126" spans="1:6" x14ac:dyDescent="0.3">
      <c r="A3126" t="s">
        <v>10</v>
      </c>
      <c r="B3126" t="s">
        <v>3137</v>
      </c>
      <c r="C3126" t="s">
        <v>8158</v>
      </c>
      <c r="D3126">
        <f>VLOOKUP(B3126,Tabela2912[[PN]:[VALOR]],3,0)</f>
        <v>4955.6451612903229</v>
      </c>
      <c r="E3126" s="63" t="s">
        <v>11951</v>
      </c>
      <c r="F3126" s="63" t="str">
        <f t="shared" si="49"/>
        <v>SOFTWARE LICENSES</v>
      </c>
    </row>
    <row r="3127" spans="1:6" x14ac:dyDescent="0.3">
      <c r="A3127" t="s">
        <v>5897</v>
      </c>
      <c r="B3127" t="s">
        <v>6060</v>
      </c>
      <c r="C3127" t="s">
        <v>8159</v>
      </c>
      <c r="D3127" t="e">
        <f>VLOOKUP(B3127,Tabela2912[[PN]:[VALOR]],3,0)</f>
        <v>#N/A</v>
      </c>
      <c r="E3127" s="63" t="s">
        <v>11951</v>
      </c>
      <c r="F3127" s="63" t="str">
        <f t="shared" si="49"/>
        <v>NON-SPECIFIC</v>
      </c>
    </row>
    <row r="3128" spans="1:6" x14ac:dyDescent="0.3">
      <c r="A3128" t="s">
        <v>13</v>
      </c>
      <c r="B3128" t="s">
        <v>2903</v>
      </c>
      <c r="C3128" t="s">
        <v>8160</v>
      </c>
      <c r="D3128">
        <f>VLOOKUP(B3128,Tabela2912[[PN]:[VALOR]],3,0)</f>
        <v>193.29032258064518</v>
      </c>
      <c r="E3128" s="63" t="s">
        <v>11951</v>
      </c>
      <c r="F3128" s="63" t="str">
        <f t="shared" si="49"/>
        <v>ONLINE SERVICES</v>
      </c>
    </row>
    <row r="3129" spans="1:6" x14ac:dyDescent="0.3">
      <c r="A3129" t="s">
        <v>10</v>
      </c>
      <c r="B3129" t="s">
        <v>3126</v>
      </c>
      <c r="C3129" t="s">
        <v>8161</v>
      </c>
      <c r="D3129">
        <f>VLOOKUP(B3129,Tabela2912[[PN]:[VALOR]],3,0)</f>
        <v>19132.978494623654</v>
      </c>
      <c r="E3129" s="63" t="s">
        <v>11951</v>
      </c>
      <c r="F3129" s="63" t="str">
        <f t="shared" si="49"/>
        <v>SOFTWARE LICENSES</v>
      </c>
    </row>
    <row r="3130" spans="1:6" x14ac:dyDescent="0.3">
      <c r="A3130" t="s">
        <v>10</v>
      </c>
      <c r="B3130" t="s">
        <v>3125</v>
      </c>
      <c r="C3130" t="s">
        <v>8162</v>
      </c>
      <c r="D3130">
        <f>VLOOKUP(B3130,Tabela2912[[PN]:[VALOR]],3,0)</f>
        <v>23915.548387096776</v>
      </c>
      <c r="E3130" s="63" t="s">
        <v>11951</v>
      </c>
      <c r="F3130" s="63" t="str">
        <f t="shared" si="49"/>
        <v>SOFTWARE LICENSES</v>
      </c>
    </row>
    <row r="3131" spans="1:6" x14ac:dyDescent="0.3">
      <c r="A3131" t="s">
        <v>10</v>
      </c>
      <c r="B3131" t="s">
        <v>3127</v>
      </c>
      <c r="C3131" t="s">
        <v>8163</v>
      </c>
      <c r="D3131">
        <f>VLOOKUP(B3131,Tabela2912[[PN]:[VALOR]],3,0)</f>
        <v>19727.344086021509</v>
      </c>
      <c r="E3131" s="63" t="s">
        <v>11951</v>
      </c>
      <c r="F3131" s="63" t="str">
        <f t="shared" si="49"/>
        <v>SOFTWARE LICENSES</v>
      </c>
    </row>
    <row r="3132" spans="1:6" x14ac:dyDescent="0.3">
      <c r="A3132" t="s">
        <v>10</v>
      </c>
      <c r="B3132" t="s">
        <v>3128</v>
      </c>
      <c r="C3132" t="s">
        <v>8164</v>
      </c>
      <c r="D3132">
        <f>VLOOKUP(B3132,Tabela2912[[PN]:[VALOR]],3,0)</f>
        <v>17720.408602150539</v>
      </c>
      <c r="E3132" s="63" t="s">
        <v>11951</v>
      </c>
      <c r="F3132" s="63" t="str">
        <f t="shared" si="49"/>
        <v>SOFTWARE LICENSES</v>
      </c>
    </row>
    <row r="3133" spans="1:6" x14ac:dyDescent="0.3">
      <c r="A3133" t="s">
        <v>5897</v>
      </c>
      <c r="B3133" t="s">
        <v>6061</v>
      </c>
      <c r="C3133" t="s">
        <v>8165</v>
      </c>
      <c r="D3133" t="e">
        <f>VLOOKUP(B3133,Tabela2912[[PN]:[VALOR]],3,0)</f>
        <v>#N/A</v>
      </c>
      <c r="E3133" s="63" t="s">
        <v>11951</v>
      </c>
      <c r="F3133" s="63" t="str">
        <f t="shared" si="49"/>
        <v>NON-SPECIFIC</v>
      </c>
    </row>
    <row r="3134" spans="1:6" x14ac:dyDescent="0.3">
      <c r="A3134" t="s">
        <v>10</v>
      </c>
      <c r="B3134" t="s">
        <v>2901</v>
      </c>
      <c r="C3134" t="s">
        <v>8166</v>
      </c>
      <c r="D3134">
        <f>VLOOKUP(B3134,Tabela2912[[PN]:[VALOR]],3,0)</f>
        <v>271.94623655913978</v>
      </c>
      <c r="E3134" s="63" t="s">
        <v>11951</v>
      </c>
      <c r="F3134" s="63" t="str">
        <f t="shared" si="49"/>
        <v>SOFTWARE LICENSES</v>
      </c>
    </row>
    <row r="3135" spans="1:6" x14ac:dyDescent="0.3">
      <c r="A3135" t="s">
        <v>10</v>
      </c>
      <c r="B3135" t="s">
        <v>2902</v>
      </c>
      <c r="C3135" t="s">
        <v>8167</v>
      </c>
      <c r="D3135">
        <f>VLOOKUP(B3135,Tabela2912[[PN]:[VALOR]],3,0)</f>
        <v>353.1397849462366</v>
      </c>
      <c r="E3135" s="63" t="s">
        <v>11951</v>
      </c>
      <c r="F3135" s="63" t="str">
        <f t="shared" si="49"/>
        <v>SOFTWARE LICENSES</v>
      </c>
    </row>
    <row r="3136" spans="1:6" x14ac:dyDescent="0.3">
      <c r="A3136" t="s">
        <v>10</v>
      </c>
      <c r="B3136" t="s">
        <v>2899</v>
      </c>
      <c r="C3136" t="s">
        <v>8168</v>
      </c>
      <c r="D3136">
        <f>VLOOKUP(B3136,Tabela2912[[PN]:[VALOR]],3,0)</f>
        <v>475.58064516129036</v>
      </c>
      <c r="E3136" s="63" t="s">
        <v>11951</v>
      </c>
      <c r="F3136" s="63" t="str">
        <f t="shared" si="49"/>
        <v>SOFTWARE LICENSES</v>
      </c>
    </row>
    <row r="3137" spans="1:6" x14ac:dyDescent="0.3">
      <c r="A3137" t="s">
        <v>10</v>
      </c>
      <c r="B3137" t="s">
        <v>2900</v>
      </c>
      <c r="C3137" t="s">
        <v>8169</v>
      </c>
      <c r="D3137">
        <f>VLOOKUP(B3137,Tabela2912[[PN]:[VALOR]],3,0)</f>
        <v>617.92473118279565</v>
      </c>
      <c r="E3137" s="63" t="s">
        <v>11951</v>
      </c>
      <c r="F3137" s="63" t="str">
        <f t="shared" si="49"/>
        <v>SOFTWARE LICENSES</v>
      </c>
    </row>
    <row r="3138" spans="1:6" x14ac:dyDescent="0.3">
      <c r="A3138" t="s">
        <v>10</v>
      </c>
      <c r="B3138" t="s">
        <v>2999</v>
      </c>
      <c r="C3138" t="s">
        <v>8170</v>
      </c>
      <c r="D3138">
        <f>VLOOKUP(B3138,Tabela2912[[PN]:[VALOR]],3,0)</f>
        <v>102.3763440860215</v>
      </c>
      <c r="E3138" s="63" t="s">
        <v>11951</v>
      </c>
      <c r="F3138" s="63" t="str">
        <f t="shared" si="49"/>
        <v>SOFTWARE LICENSES</v>
      </c>
    </row>
    <row r="3139" spans="1:6" x14ac:dyDescent="0.3">
      <c r="A3139" t="s">
        <v>10</v>
      </c>
      <c r="B3139" t="s">
        <v>3000</v>
      </c>
      <c r="C3139" t="s">
        <v>8171</v>
      </c>
      <c r="D3139">
        <f>VLOOKUP(B3139,Tabela2912[[PN]:[VALOR]],3,0)</f>
        <v>58.913978494623656</v>
      </c>
      <c r="E3139" s="63" t="s">
        <v>11951</v>
      </c>
      <c r="F3139" s="63" t="str">
        <f t="shared" si="49"/>
        <v>SOFTWARE LICENSES</v>
      </c>
    </row>
    <row r="3140" spans="1:6" x14ac:dyDescent="0.3">
      <c r="A3140" t="s">
        <v>15</v>
      </c>
      <c r="B3140" t="s">
        <v>3003</v>
      </c>
      <c r="C3140" t="s">
        <v>8172</v>
      </c>
      <c r="D3140">
        <f>VLOOKUP(B3140,Tabela2912[[PN]:[VALOR]],3,0)</f>
        <v>206.83870967741939</v>
      </c>
      <c r="E3140" s="63" t="s">
        <v>11951</v>
      </c>
      <c r="F3140" s="63" t="str">
        <f t="shared" si="49"/>
        <v>SOFTWARE SUBSCRIPTION LICENSES</v>
      </c>
    </row>
    <row r="3141" spans="1:6" x14ac:dyDescent="0.3">
      <c r="A3141" t="s">
        <v>10</v>
      </c>
      <c r="B3141" t="s">
        <v>3147</v>
      </c>
      <c r="C3141" t="s">
        <v>8173</v>
      </c>
      <c r="D3141" t="e">
        <f>VLOOKUP(B3141,Tabela2912[[PN]:[VALOR]],3,0)</f>
        <v>#N/A</v>
      </c>
      <c r="E3141" s="63" t="s">
        <v>11951</v>
      </c>
      <c r="F3141" s="63" t="str">
        <f t="shared" si="49"/>
        <v>SOFTWARE LICENSES</v>
      </c>
    </row>
    <row r="3142" spans="1:6" x14ac:dyDescent="0.3">
      <c r="A3142" t="s">
        <v>10</v>
      </c>
      <c r="B3142" t="s">
        <v>2988</v>
      </c>
      <c r="C3142" t="s">
        <v>8174</v>
      </c>
      <c r="D3142">
        <f>VLOOKUP(B3142,Tabela2912[[PN]:[VALOR]],3,0)</f>
        <v>326.07526881720435</v>
      </c>
      <c r="E3142" s="63" t="s">
        <v>11951</v>
      </c>
      <c r="F3142" s="63" t="str">
        <f t="shared" si="49"/>
        <v>SOFTWARE LICENSES</v>
      </c>
    </row>
    <row r="3143" spans="1:6" x14ac:dyDescent="0.3">
      <c r="A3143" t="s">
        <v>10</v>
      </c>
      <c r="B3143" t="s">
        <v>2989</v>
      </c>
      <c r="C3143" t="s">
        <v>8175</v>
      </c>
      <c r="D3143">
        <f>VLOOKUP(B3143,Tabela2912[[PN]:[VALOR]],3,0)</f>
        <v>417.94623655913983</v>
      </c>
      <c r="E3143" s="63" t="s">
        <v>11951</v>
      </c>
      <c r="F3143" s="63" t="str">
        <f t="shared" si="49"/>
        <v>SOFTWARE LICENSES</v>
      </c>
    </row>
    <row r="3144" spans="1:6" x14ac:dyDescent="0.3">
      <c r="A3144" t="s">
        <v>10</v>
      </c>
      <c r="B3144" t="s">
        <v>2986</v>
      </c>
      <c r="C3144" t="s">
        <v>8176</v>
      </c>
      <c r="D3144">
        <f>VLOOKUP(B3144,Tabela2912[[PN]:[VALOR]],3,0)</f>
        <v>388.49462365591404</v>
      </c>
      <c r="E3144" s="63" t="s">
        <v>11951</v>
      </c>
      <c r="F3144" s="63" t="str">
        <f t="shared" si="49"/>
        <v>SOFTWARE LICENSES</v>
      </c>
    </row>
    <row r="3145" spans="1:6" x14ac:dyDescent="0.3">
      <c r="A3145" t="s">
        <v>10</v>
      </c>
      <c r="B3145" t="s">
        <v>2987</v>
      </c>
      <c r="C3145" t="s">
        <v>8177</v>
      </c>
      <c r="D3145">
        <f>VLOOKUP(B3145,Tabela2912[[PN]:[VALOR]],3,0)</f>
        <v>499.15053763440864</v>
      </c>
      <c r="E3145" s="63" t="s">
        <v>11951</v>
      </c>
      <c r="F3145" s="63" t="str">
        <f t="shared" si="49"/>
        <v>SOFTWARE LICENSES</v>
      </c>
    </row>
    <row r="3146" spans="1:6" x14ac:dyDescent="0.3">
      <c r="A3146" t="s">
        <v>10</v>
      </c>
      <c r="B3146" t="s">
        <v>3001</v>
      </c>
      <c r="C3146" t="s">
        <v>8178</v>
      </c>
      <c r="D3146">
        <f>VLOOKUP(B3146,Tabela2912[[PN]:[VALOR]],3,0)</f>
        <v>105160.45161290323</v>
      </c>
      <c r="E3146" s="63" t="s">
        <v>11951</v>
      </c>
      <c r="F3146" s="63" t="str">
        <f t="shared" si="49"/>
        <v>SOFTWARE LICENSES</v>
      </c>
    </row>
    <row r="3147" spans="1:6" x14ac:dyDescent="0.3">
      <c r="A3147" t="s">
        <v>10</v>
      </c>
      <c r="B3147" t="s">
        <v>3002</v>
      </c>
      <c r="C3147" t="s">
        <v>8179</v>
      </c>
      <c r="D3147">
        <f>VLOOKUP(B3147,Tabela2912[[PN]:[VALOR]],3,0)</f>
        <v>60091.946236559146</v>
      </c>
      <c r="E3147" s="63" t="s">
        <v>11951</v>
      </c>
      <c r="F3147" s="63" t="str">
        <f t="shared" si="49"/>
        <v>SOFTWARE LICENSES</v>
      </c>
    </row>
    <row r="3148" spans="1:6" x14ac:dyDescent="0.3">
      <c r="A3148" t="s">
        <v>15</v>
      </c>
      <c r="B3148" t="s">
        <v>3013</v>
      </c>
      <c r="C3148" t="s">
        <v>8180</v>
      </c>
      <c r="D3148">
        <f>VLOOKUP(B3148,Tabela2912[[PN]:[VALOR]],3,0)</f>
        <v>911.48387096774206</v>
      </c>
      <c r="E3148" s="63" t="s">
        <v>11951</v>
      </c>
      <c r="F3148" s="63" t="str">
        <f t="shared" si="49"/>
        <v>SOFTWARE SUBSCRIPTION LICENSES</v>
      </c>
    </row>
    <row r="3149" spans="1:6" x14ac:dyDescent="0.3">
      <c r="A3149" t="s">
        <v>15</v>
      </c>
      <c r="B3149" t="s">
        <v>3014</v>
      </c>
      <c r="C3149" t="s">
        <v>8181</v>
      </c>
      <c r="D3149">
        <f>VLOOKUP(B3149,Tabela2912[[PN]:[VALOR]],3,0)</f>
        <v>784</v>
      </c>
      <c r="E3149" s="63" t="s">
        <v>11951</v>
      </c>
      <c r="F3149" s="63" t="str">
        <f t="shared" si="49"/>
        <v>SOFTWARE SUBSCRIPTION LICENSES</v>
      </c>
    </row>
    <row r="3150" spans="1:6" x14ac:dyDescent="0.3">
      <c r="A3150" t="s">
        <v>15</v>
      </c>
      <c r="B3150" t="s">
        <v>3015</v>
      </c>
      <c r="C3150" t="s">
        <v>8182</v>
      </c>
      <c r="D3150">
        <f>VLOOKUP(B3150,Tabela2912[[PN]:[VALOR]],3,0)</f>
        <v>911.48387096774206</v>
      </c>
      <c r="E3150" s="63" t="s">
        <v>11951</v>
      </c>
      <c r="F3150" s="63" t="str">
        <f t="shared" si="49"/>
        <v>SOFTWARE SUBSCRIPTION LICENSES</v>
      </c>
    </row>
    <row r="3151" spans="1:6" x14ac:dyDescent="0.3">
      <c r="A3151" t="s">
        <v>15</v>
      </c>
      <c r="B3151" t="s">
        <v>3016</v>
      </c>
      <c r="C3151" t="s">
        <v>8183</v>
      </c>
      <c r="D3151">
        <f>VLOOKUP(B3151,Tabela2912[[PN]:[VALOR]],3,0)</f>
        <v>911.48387096774206</v>
      </c>
      <c r="E3151" s="63" t="s">
        <v>11951</v>
      </c>
      <c r="F3151" s="63" t="str">
        <f t="shared" si="49"/>
        <v>SOFTWARE SUBSCRIPTION LICENSES</v>
      </c>
    </row>
    <row r="3152" spans="1:6" x14ac:dyDescent="0.3">
      <c r="A3152" t="s">
        <v>13</v>
      </c>
      <c r="B3152" t="s">
        <v>3017</v>
      </c>
      <c r="C3152" t="s">
        <v>8184</v>
      </c>
      <c r="D3152">
        <f>VLOOKUP(B3152,Tabela2912[[PN]:[VALOR]],3,0)</f>
        <v>2096.516129032258</v>
      </c>
      <c r="E3152" s="63" t="s">
        <v>11951</v>
      </c>
      <c r="F3152" s="63" t="str">
        <f t="shared" ref="F3152:F3215" si="50">A3152</f>
        <v>ONLINE SERVICES</v>
      </c>
    </row>
    <row r="3153" spans="1:6" x14ac:dyDescent="0.3">
      <c r="A3153" t="s">
        <v>13</v>
      </c>
      <c r="B3153" t="s">
        <v>3019</v>
      </c>
      <c r="C3153" t="s">
        <v>8185</v>
      </c>
      <c r="D3153">
        <f>VLOOKUP(B3153,Tabela2912[[PN]:[VALOR]],3,0)</f>
        <v>1580.6451612903224</v>
      </c>
      <c r="E3153" s="63" t="s">
        <v>11951</v>
      </c>
      <c r="F3153" s="63" t="str">
        <f t="shared" si="50"/>
        <v>ONLINE SERVICES</v>
      </c>
    </row>
    <row r="3154" spans="1:6" x14ac:dyDescent="0.3">
      <c r="A3154" t="s">
        <v>13</v>
      </c>
      <c r="B3154" t="s">
        <v>3018</v>
      </c>
      <c r="C3154" t="s">
        <v>8186</v>
      </c>
      <c r="D3154">
        <f>VLOOKUP(B3154,Tabela2912[[PN]:[VALOR]],3,0)</f>
        <v>1145.8064516129032</v>
      </c>
      <c r="E3154" s="63" t="s">
        <v>11951</v>
      </c>
      <c r="F3154" s="63" t="str">
        <f t="shared" si="50"/>
        <v>ONLINE SERVICES</v>
      </c>
    </row>
    <row r="3155" spans="1:6" x14ac:dyDescent="0.3">
      <c r="A3155" t="s">
        <v>13</v>
      </c>
      <c r="B3155" t="s">
        <v>3020</v>
      </c>
      <c r="C3155" t="s">
        <v>8187</v>
      </c>
      <c r="D3155">
        <f>VLOOKUP(B3155,Tabela2912[[PN]:[VALOR]],3,0)</f>
        <v>1145.8064516129032</v>
      </c>
      <c r="E3155" s="63" t="s">
        <v>11951</v>
      </c>
      <c r="F3155" s="63" t="str">
        <f t="shared" si="50"/>
        <v>ONLINE SERVICES</v>
      </c>
    </row>
    <row r="3156" spans="1:6" x14ac:dyDescent="0.3">
      <c r="A3156" t="s">
        <v>13</v>
      </c>
      <c r="B3156" t="s">
        <v>3021</v>
      </c>
      <c r="C3156" t="s">
        <v>8188</v>
      </c>
      <c r="D3156">
        <f>VLOOKUP(B3156,Tabela2912[[PN]:[VALOR]],3,0)</f>
        <v>2096.516129032258</v>
      </c>
      <c r="E3156" s="63" t="s">
        <v>11951</v>
      </c>
      <c r="F3156" s="63" t="str">
        <f t="shared" si="50"/>
        <v>ONLINE SERVICES</v>
      </c>
    </row>
    <row r="3157" spans="1:6" x14ac:dyDescent="0.3">
      <c r="A3157" t="s">
        <v>13</v>
      </c>
      <c r="B3157" t="s">
        <v>3022</v>
      </c>
      <c r="C3157" t="s">
        <v>8189</v>
      </c>
      <c r="D3157">
        <f>VLOOKUP(B3157,Tabela2912[[PN]:[VALOR]],3,0)</f>
        <v>174.70967741935485</v>
      </c>
      <c r="E3157" s="63" t="s">
        <v>11951</v>
      </c>
      <c r="F3157" s="63" t="str">
        <f t="shared" si="50"/>
        <v>ONLINE SERVICES</v>
      </c>
    </row>
    <row r="3158" spans="1:6" x14ac:dyDescent="0.3">
      <c r="A3158" t="s">
        <v>15</v>
      </c>
      <c r="B3158" t="s">
        <v>2991</v>
      </c>
      <c r="C3158" t="s">
        <v>8190</v>
      </c>
      <c r="D3158">
        <f>VLOOKUP(B3158,Tabela2912[[PN]:[VALOR]],3,0)</f>
        <v>309.93548387096774</v>
      </c>
      <c r="E3158" s="63" t="s">
        <v>11951</v>
      </c>
      <c r="F3158" s="63" t="str">
        <f t="shared" si="50"/>
        <v>SOFTWARE SUBSCRIPTION LICENSES</v>
      </c>
    </row>
    <row r="3159" spans="1:6" x14ac:dyDescent="0.3">
      <c r="A3159" t="s">
        <v>15</v>
      </c>
      <c r="B3159" t="s">
        <v>2997</v>
      </c>
      <c r="C3159" t="s">
        <v>8191</v>
      </c>
      <c r="D3159">
        <f>VLOOKUP(B3159,Tabela2912[[PN]:[VALOR]],3,0)</f>
        <v>619.74193548387098</v>
      </c>
      <c r="E3159" s="63" t="s">
        <v>11951</v>
      </c>
      <c r="F3159" s="63" t="str">
        <f t="shared" si="50"/>
        <v>SOFTWARE SUBSCRIPTION LICENSES</v>
      </c>
    </row>
    <row r="3160" spans="1:6" x14ac:dyDescent="0.3">
      <c r="A3160" t="s">
        <v>13</v>
      </c>
      <c r="B3160" t="s">
        <v>3023</v>
      </c>
      <c r="C3160" t="s">
        <v>8192</v>
      </c>
      <c r="D3160">
        <f>VLOOKUP(B3160,Tabela2912[[PN]:[VALOR]],3,0)</f>
        <v>929.9354838709678</v>
      </c>
      <c r="E3160" s="63" t="s">
        <v>11951</v>
      </c>
      <c r="F3160" s="63" t="str">
        <f t="shared" si="50"/>
        <v>ONLINE SERVICES</v>
      </c>
    </row>
    <row r="3161" spans="1:6" x14ac:dyDescent="0.3">
      <c r="A3161" t="s">
        <v>13</v>
      </c>
      <c r="B3161" t="s">
        <v>3024</v>
      </c>
      <c r="C3161" t="s">
        <v>8193</v>
      </c>
      <c r="D3161">
        <f>VLOOKUP(B3161,Tabela2912[[PN]:[VALOR]],3,0)</f>
        <v>929.9354838709678</v>
      </c>
      <c r="E3161" s="63" t="s">
        <v>11951</v>
      </c>
      <c r="F3161" s="63" t="str">
        <f t="shared" si="50"/>
        <v>ONLINE SERVICES</v>
      </c>
    </row>
    <row r="3162" spans="1:6" x14ac:dyDescent="0.3">
      <c r="A3162" t="s">
        <v>13</v>
      </c>
      <c r="B3162" t="s">
        <v>3025</v>
      </c>
      <c r="C3162" t="s">
        <v>8194</v>
      </c>
      <c r="D3162">
        <f>VLOOKUP(B3162,Tabela2912[[PN]:[VALOR]],3,0)</f>
        <v>929.9354838709678</v>
      </c>
      <c r="E3162" s="63" t="s">
        <v>11951</v>
      </c>
      <c r="F3162" s="63" t="str">
        <f t="shared" si="50"/>
        <v>ONLINE SERVICES</v>
      </c>
    </row>
    <row r="3163" spans="1:6" x14ac:dyDescent="0.3">
      <c r="A3163" t="s">
        <v>15</v>
      </c>
      <c r="B3163" t="s">
        <v>3091</v>
      </c>
      <c r="C3163" t="s">
        <v>8195</v>
      </c>
      <c r="D3163">
        <f>VLOOKUP(B3163,Tabela2912[[PN]:[VALOR]],3,0)</f>
        <v>387.35483870967744</v>
      </c>
      <c r="E3163" s="63" t="s">
        <v>11951</v>
      </c>
      <c r="F3163" s="63" t="str">
        <f t="shared" si="50"/>
        <v>SOFTWARE SUBSCRIPTION LICENSES</v>
      </c>
    </row>
    <row r="3164" spans="1:6" x14ac:dyDescent="0.3">
      <c r="A3164" t="s">
        <v>13</v>
      </c>
      <c r="B3164" t="s">
        <v>2906</v>
      </c>
      <c r="C3164" t="s">
        <v>8196</v>
      </c>
      <c r="D3164">
        <f>VLOOKUP(B3164,Tabela2912[[PN]:[VALOR]],3,0)</f>
        <v>154.96774193548387</v>
      </c>
      <c r="E3164" s="63" t="s">
        <v>11951</v>
      </c>
      <c r="F3164" s="63" t="str">
        <f t="shared" si="50"/>
        <v>ONLINE SERVICES</v>
      </c>
    </row>
    <row r="3165" spans="1:6" x14ac:dyDescent="0.3">
      <c r="A3165" t="s">
        <v>15</v>
      </c>
      <c r="B3165" t="s">
        <v>3092</v>
      </c>
      <c r="C3165" t="s">
        <v>8197</v>
      </c>
      <c r="D3165">
        <f>VLOOKUP(B3165,Tabela2912[[PN]:[VALOR]],3,0)</f>
        <v>774.70967741935488</v>
      </c>
      <c r="E3165" s="63" t="s">
        <v>11951</v>
      </c>
      <c r="F3165" s="63" t="str">
        <f t="shared" si="50"/>
        <v>SOFTWARE SUBSCRIPTION LICENSES</v>
      </c>
    </row>
    <row r="3166" spans="1:6" x14ac:dyDescent="0.3">
      <c r="A3166" t="s">
        <v>10</v>
      </c>
      <c r="B3166" t="s">
        <v>3154</v>
      </c>
      <c r="C3166" t="s">
        <v>8198</v>
      </c>
      <c r="D3166">
        <f>VLOOKUP(B3166,Tabela2912[[PN]:[VALOR]],3,0)</f>
        <v>7291.0322580645161</v>
      </c>
      <c r="E3166" s="63" t="s">
        <v>11951</v>
      </c>
      <c r="F3166" s="63" t="str">
        <f t="shared" si="50"/>
        <v>SOFTWARE LICENSES</v>
      </c>
    </row>
    <row r="3167" spans="1:6" x14ac:dyDescent="0.3">
      <c r="A3167" t="s">
        <v>10</v>
      </c>
      <c r="B3167" t="s">
        <v>5905</v>
      </c>
      <c r="C3167" t="s">
        <v>8199</v>
      </c>
      <c r="D3167" t="e">
        <f>VLOOKUP(B3167,Tabela2912[[PN]:[VALOR]],3,0)</f>
        <v>#N/A</v>
      </c>
      <c r="E3167" s="63" t="s">
        <v>11951</v>
      </c>
      <c r="F3167" s="63" t="str">
        <f t="shared" si="50"/>
        <v>SOFTWARE LICENSES</v>
      </c>
    </row>
    <row r="3168" spans="1:6" x14ac:dyDescent="0.3">
      <c r="A3168" t="s">
        <v>15</v>
      </c>
      <c r="B3168" t="s">
        <v>2998</v>
      </c>
      <c r="C3168" t="s">
        <v>8200</v>
      </c>
      <c r="D3168">
        <f>VLOOKUP(B3168,Tabela2912[[PN]:[VALOR]],3,0)</f>
        <v>77.290322580645167</v>
      </c>
      <c r="E3168" s="63" t="s">
        <v>11951</v>
      </c>
      <c r="F3168" s="63" t="str">
        <f t="shared" si="50"/>
        <v>SOFTWARE SUBSCRIPTION LICENSES</v>
      </c>
    </row>
    <row r="3169" spans="1:6" x14ac:dyDescent="0.3">
      <c r="A3169" t="s">
        <v>15</v>
      </c>
      <c r="B3169" t="s">
        <v>3119</v>
      </c>
      <c r="C3169" t="s">
        <v>8201</v>
      </c>
      <c r="D3169">
        <f>VLOOKUP(B3169,Tabela2912[[PN]:[VALOR]],3,0)</f>
        <v>1162.3225806451612</v>
      </c>
      <c r="E3169" s="63" t="s">
        <v>11951</v>
      </c>
      <c r="F3169" s="63" t="str">
        <f t="shared" si="50"/>
        <v>SOFTWARE SUBSCRIPTION LICENSES</v>
      </c>
    </row>
    <row r="3170" spans="1:6" x14ac:dyDescent="0.3">
      <c r="A3170" t="s">
        <v>15</v>
      </c>
      <c r="B3170" t="s">
        <v>3120</v>
      </c>
      <c r="C3170" t="s">
        <v>8202</v>
      </c>
      <c r="D3170">
        <f>VLOOKUP(B3170,Tabela2912[[PN]:[VALOR]],3,0)</f>
        <v>762.19354838709683</v>
      </c>
      <c r="E3170" s="63" t="s">
        <v>11951</v>
      </c>
      <c r="F3170" s="63" t="str">
        <f t="shared" si="50"/>
        <v>SOFTWARE SUBSCRIPTION LICENSES</v>
      </c>
    </row>
    <row r="3171" spans="1:6" x14ac:dyDescent="0.3">
      <c r="A3171" t="s">
        <v>15</v>
      </c>
      <c r="B3171" t="s">
        <v>3121</v>
      </c>
      <c r="C3171" t="s">
        <v>8203</v>
      </c>
      <c r="D3171">
        <f>VLOOKUP(B3171,Tabela2912[[PN]:[VALOR]],3,0)</f>
        <v>533.16129032258073</v>
      </c>
      <c r="E3171" s="63" t="s">
        <v>11951</v>
      </c>
      <c r="F3171" s="63" t="str">
        <f t="shared" si="50"/>
        <v>SOFTWARE SUBSCRIPTION LICENSES</v>
      </c>
    </row>
    <row r="3172" spans="1:6" x14ac:dyDescent="0.3">
      <c r="A3172" t="s">
        <v>15</v>
      </c>
      <c r="B3172" t="s">
        <v>3037</v>
      </c>
      <c r="C3172" t="s">
        <v>8204</v>
      </c>
      <c r="D3172">
        <f>VLOOKUP(B3172,Tabela2912[[PN]:[VALOR]],3,0)</f>
        <v>774.70967741935488</v>
      </c>
      <c r="E3172" s="63" t="s">
        <v>11951</v>
      </c>
      <c r="F3172" s="63" t="str">
        <f t="shared" si="50"/>
        <v>SOFTWARE SUBSCRIPTION LICENSES</v>
      </c>
    </row>
    <row r="3173" spans="1:6" x14ac:dyDescent="0.3">
      <c r="A3173" t="s">
        <v>10</v>
      </c>
      <c r="B3173" t="s">
        <v>3101</v>
      </c>
      <c r="C3173" t="s">
        <v>8205</v>
      </c>
      <c r="D3173" t="e">
        <f>VLOOKUP(B3173,Tabela2912[[PN]:[VALOR]],3,0)</f>
        <v>#N/A</v>
      </c>
      <c r="E3173" s="63" t="s">
        <v>11951</v>
      </c>
      <c r="F3173" s="63" t="str">
        <f t="shared" si="50"/>
        <v>SOFTWARE LICENSES</v>
      </c>
    </row>
    <row r="3174" spans="1:6" x14ac:dyDescent="0.3">
      <c r="A3174" t="s">
        <v>10</v>
      </c>
      <c r="B3174" t="s">
        <v>3142</v>
      </c>
      <c r="C3174" t="s">
        <v>8206</v>
      </c>
      <c r="D3174">
        <f>VLOOKUP(B3174,Tabela2912[[PN]:[VALOR]],3,0)</f>
        <v>161.27956989247315</v>
      </c>
      <c r="E3174" s="63" t="s">
        <v>11951</v>
      </c>
      <c r="F3174" s="63" t="str">
        <f t="shared" si="50"/>
        <v>SOFTWARE LICENSES</v>
      </c>
    </row>
    <row r="3175" spans="1:6" x14ac:dyDescent="0.3">
      <c r="A3175" t="s">
        <v>10</v>
      </c>
      <c r="B3175" t="s">
        <v>3143</v>
      </c>
      <c r="C3175" t="s">
        <v>8207</v>
      </c>
      <c r="D3175">
        <f>VLOOKUP(B3175,Tabela2912[[PN]:[VALOR]],3,0)</f>
        <v>209.52688172043014</v>
      </c>
      <c r="E3175" s="63" t="s">
        <v>11951</v>
      </c>
      <c r="F3175" s="63" t="str">
        <f t="shared" si="50"/>
        <v>SOFTWARE LICENSES</v>
      </c>
    </row>
    <row r="3176" spans="1:6" x14ac:dyDescent="0.3">
      <c r="A3176" t="s">
        <v>10</v>
      </c>
      <c r="B3176" t="s">
        <v>5906</v>
      </c>
      <c r="C3176" t="s">
        <v>8208</v>
      </c>
      <c r="D3176" t="e">
        <f>VLOOKUP(B3176,Tabela2912[[PN]:[VALOR]],3,0)</f>
        <v>#N/A</v>
      </c>
      <c r="E3176" s="63" t="s">
        <v>11951</v>
      </c>
      <c r="F3176" s="63" t="str">
        <f t="shared" si="50"/>
        <v>SOFTWARE LICENSES</v>
      </c>
    </row>
    <row r="3177" spans="1:6" x14ac:dyDescent="0.3">
      <c r="A3177" t="s">
        <v>10</v>
      </c>
      <c r="B3177" t="s">
        <v>5907</v>
      </c>
      <c r="C3177" t="s">
        <v>8209</v>
      </c>
      <c r="D3177" t="e">
        <f>VLOOKUP(B3177,Tabela2912[[PN]:[VALOR]],3,0)</f>
        <v>#N/A</v>
      </c>
      <c r="E3177" s="63" t="s">
        <v>11951</v>
      </c>
      <c r="F3177" s="63" t="str">
        <f t="shared" si="50"/>
        <v>SOFTWARE LICENSES</v>
      </c>
    </row>
    <row r="3178" spans="1:6" x14ac:dyDescent="0.3">
      <c r="A3178" t="s">
        <v>15</v>
      </c>
      <c r="B3178" t="s">
        <v>3034</v>
      </c>
      <c r="C3178" t="s">
        <v>8210</v>
      </c>
      <c r="D3178">
        <f>VLOOKUP(B3178,Tabela2912[[PN]:[VALOR]],3,0)</f>
        <v>774.70967741935488</v>
      </c>
      <c r="E3178" s="63" t="s">
        <v>11951</v>
      </c>
      <c r="F3178" s="63" t="str">
        <f t="shared" si="50"/>
        <v>SOFTWARE SUBSCRIPTION LICENSES</v>
      </c>
    </row>
    <row r="3179" spans="1:6" x14ac:dyDescent="0.3">
      <c r="A3179" t="s">
        <v>10</v>
      </c>
      <c r="B3179" t="s">
        <v>3106</v>
      </c>
      <c r="C3179" t="s">
        <v>8211</v>
      </c>
      <c r="D3179">
        <f>VLOOKUP(B3179,Tabela2912[[PN]:[VALOR]],3,0)</f>
        <v>68.301075268817215</v>
      </c>
      <c r="E3179" s="63" t="s">
        <v>11951</v>
      </c>
      <c r="F3179" s="63" t="str">
        <f t="shared" si="50"/>
        <v>SOFTWARE LICENSES</v>
      </c>
    </row>
    <row r="3180" spans="1:6" x14ac:dyDescent="0.3">
      <c r="A3180" t="s">
        <v>10</v>
      </c>
      <c r="B3180" t="s">
        <v>3107</v>
      </c>
      <c r="C3180" t="s">
        <v>8212</v>
      </c>
      <c r="D3180">
        <f>VLOOKUP(B3180,Tabela2912[[PN]:[VALOR]],3,0)</f>
        <v>88.20430107526883</v>
      </c>
      <c r="E3180" s="63" t="s">
        <v>11951</v>
      </c>
      <c r="F3180" s="63" t="str">
        <f t="shared" si="50"/>
        <v>SOFTWARE LICENSES</v>
      </c>
    </row>
    <row r="3181" spans="1:6" x14ac:dyDescent="0.3">
      <c r="A3181" t="s">
        <v>5897</v>
      </c>
      <c r="B3181" t="s">
        <v>8213</v>
      </c>
      <c r="C3181" t="s">
        <v>8214</v>
      </c>
      <c r="D3181" t="e">
        <f>VLOOKUP(B3181,Tabela2912[[PN]:[VALOR]],3,0)</f>
        <v>#N/A</v>
      </c>
      <c r="E3181" s="63" t="s">
        <v>11951</v>
      </c>
      <c r="F3181" s="63" t="str">
        <f t="shared" si="50"/>
        <v>NON-SPECIFIC</v>
      </c>
    </row>
    <row r="3182" spans="1:6" x14ac:dyDescent="0.3">
      <c r="A3182" t="s">
        <v>5897</v>
      </c>
      <c r="B3182" t="s">
        <v>8215</v>
      </c>
      <c r="C3182" t="s">
        <v>8216</v>
      </c>
      <c r="D3182" t="e">
        <f>VLOOKUP(B3182,Tabela2912[[PN]:[VALOR]],3,0)</f>
        <v>#N/A</v>
      </c>
      <c r="E3182" s="63" t="s">
        <v>11951</v>
      </c>
      <c r="F3182" s="63" t="str">
        <f t="shared" si="50"/>
        <v>NON-SPECIFIC</v>
      </c>
    </row>
    <row r="3183" spans="1:6" x14ac:dyDescent="0.3">
      <c r="A3183" t="s">
        <v>15</v>
      </c>
      <c r="B3183" t="s">
        <v>2942</v>
      </c>
      <c r="C3183" t="s">
        <v>8217</v>
      </c>
      <c r="D3183">
        <f>VLOOKUP(B3183,Tabela2912[[PN]:[VALOR]],3,0)</f>
        <v>329.54838709677421</v>
      </c>
      <c r="E3183" s="63" t="s">
        <v>11951</v>
      </c>
      <c r="F3183" s="63" t="str">
        <f t="shared" si="50"/>
        <v>SOFTWARE SUBSCRIPTION LICENSES</v>
      </c>
    </row>
    <row r="3184" spans="1:6" x14ac:dyDescent="0.3">
      <c r="A3184" t="s">
        <v>15</v>
      </c>
      <c r="B3184" t="s">
        <v>2958</v>
      </c>
      <c r="C3184" t="s">
        <v>8218</v>
      </c>
      <c r="D3184">
        <f>VLOOKUP(B3184,Tabela2912[[PN]:[VALOR]],3,0)</f>
        <v>643.87096774193549</v>
      </c>
      <c r="E3184" s="63" t="s">
        <v>11951</v>
      </c>
      <c r="F3184" s="63" t="str">
        <f t="shared" si="50"/>
        <v>SOFTWARE SUBSCRIPTION LICENSES</v>
      </c>
    </row>
    <row r="3185" spans="1:6" x14ac:dyDescent="0.3">
      <c r="A3185" t="s">
        <v>10</v>
      </c>
      <c r="B3185" t="s">
        <v>2937</v>
      </c>
      <c r="C3185" t="s">
        <v>8219</v>
      </c>
      <c r="D3185">
        <f>VLOOKUP(B3185,Tabela2912[[PN]:[VALOR]],3,0)</f>
        <v>1150.1827956989248</v>
      </c>
      <c r="E3185" s="63" t="s">
        <v>11951</v>
      </c>
      <c r="F3185" s="63" t="str">
        <f t="shared" si="50"/>
        <v>SOFTWARE LICENSES</v>
      </c>
    </row>
    <row r="3186" spans="1:6" x14ac:dyDescent="0.3">
      <c r="A3186" t="s">
        <v>10</v>
      </c>
      <c r="B3186" t="s">
        <v>2929</v>
      </c>
      <c r="C3186" t="s">
        <v>8220</v>
      </c>
      <c r="D3186">
        <f>VLOOKUP(B3186,Tabela2912[[PN]:[VALOR]],3,0)</f>
        <v>698.01075268817203</v>
      </c>
      <c r="E3186" s="63" t="s">
        <v>11951</v>
      </c>
      <c r="F3186" s="63" t="str">
        <f t="shared" si="50"/>
        <v>SOFTWARE LICENSES</v>
      </c>
    </row>
    <row r="3187" spans="1:6" x14ac:dyDescent="0.3">
      <c r="A3187" t="s">
        <v>10</v>
      </c>
      <c r="B3187" t="s">
        <v>2935</v>
      </c>
      <c r="C3187" t="s">
        <v>8221</v>
      </c>
      <c r="D3187">
        <f>VLOOKUP(B3187,Tabela2912[[PN]:[VALOR]],3,0)</f>
        <v>349</v>
      </c>
      <c r="E3187" s="63" t="s">
        <v>11951</v>
      </c>
      <c r="F3187" s="63" t="str">
        <f t="shared" si="50"/>
        <v>SOFTWARE LICENSES</v>
      </c>
    </row>
    <row r="3188" spans="1:6" x14ac:dyDescent="0.3">
      <c r="A3188" t="s">
        <v>10</v>
      </c>
      <c r="B3188" t="s">
        <v>2938</v>
      </c>
      <c r="C3188" t="s">
        <v>8222</v>
      </c>
      <c r="D3188">
        <f>VLOOKUP(B3188,Tabela2912[[PN]:[VALOR]],3,0)</f>
        <v>1486.6129032258066</v>
      </c>
      <c r="E3188" s="63" t="s">
        <v>11951</v>
      </c>
      <c r="F3188" s="63" t="str">
        <f t="shared" si="50"/>
        <v>SOFTWARE LICENSES</v>
      </c>
    </row>
    <row r="3189" spans="1:6" x14ac:dyDescent="0.3">
      <c r="A3189" t="s">
        <v>10</v>
      </c>
      <c r="B3189" t="s">
        <v>2930</v>
      </c>
      <c r="C3189" t="s">
        <v>8223</v>
      </c>
      <c r="D3189">
        <f>VLOOKUP(B3189,Tabela2912[[PN]:[VALOR]],3,0)</f>
        <v>900.36559139784958</v>
      </c>
      <c r="E3189" s="63" t="s">
        <v>11951</v>
      </c>
      <c r="F3189" s="63" t="str">
        <f t="shared" si="50"/>
        <v>SOFTWARE LICENSES</v>
      </c>
    </row>
    <row r="3190" spans="1:6" x14ac:dyDescent="0.3">
      <c r="A3190" t="s">
        <v>10</v>
      </c>
      <c r="B3190" t="s">
        <v>2936</v>
      </c>
      <c r="C3190" t="s">
        <v>8224</v>
      </c>
      <c r="D3190">
        <f>VLOOKUP(B3190,Tabela2912[[PN]:[VALOR]],3,0)</f>
        <v>450.19354838709683</v>
      </c>
      <c r="E3190" s="63" t="s">
        <v>11951</v>
      </c>
      <c r="F3190" s="63" t="str">
        <f t="shared" si="50"/>
        <v>SOFTWARE LICENSES</v>
      </c>
    </row>
    <row r="3191" spans="1:6" x14ac:dyDescent="0.3">
      <c r="A3191" t="s">
        <v>10</v>
      </c>
      <c r="B3191" t="s">
        <v>2931</v>
      </c>
      <c r="C3191" t="s">
        <v>8225</v>
      </c>
      <c r="D3191">
        <f>VLOOKUP(B3191,Tabela2912[[PN]:[VALOR]],3,0)</f>
        <v>663.9354838709678</v>
      </c>
      <c r="E3191" s="63" t="s">
        <v>11951</v>
      </c>
      <c r="F3191" s="63" t="str">
        <f t="shared" si="50"/>
        <v>SOFTWARE LICENSES</v>
      </c>
    </row>
    <row r="3192" spans="1:6" x14ac:dyDescent="0.3">
      <c r="A3192" t="s">
        <v>10</v>
      </c>
      <c r="B3192" t="s">
        <v>2932</v>
      </c>
      <c r="C3192" t="s">
        <v>8226</v>
      </c>
      <c r="D3192">
        <f>VLOOKUP(B3192,Tabela2912[[PN]:[VALOR]],3,0)</f>
        <v>855.79569892473125</v>
      </c>
      <c r="E3192" s="63" t="s">
        <v>11951</v>
      </c>
      <c r="F3192" s="63" t="str">
        <f t="shared" si="50"/>
        <v>SOFTWARE LICENSES</v>
      </c>
    </row>
    <row r="3193" spans="1:6" x14ac:dyDescent="0.3">
      <c r="A3193" t="s">
        <v>10</v>
      </c>
      <c r="B3193" t="s">
        <v>2939</v>
      </c>
      <c r="C3193" t="s">
        <v>8227</v>
      </c>
      <c r="D3193">
        <f>VLOOKUP(B3193,Tabela2912[[PN]:[VALOR]],3,0)</f>
        <v>1093.6666666666667</v>
      </c>
      <c r="E3193" s="63" t="s">
        <v>11951</v>
      </c>
      <c r="F3193" s="63" t="str">
        <f t="shared" si="50"/>
        <v>SOFTWARE LICENSES</v>
      </c>
    </row>
    <row r="3194" spans="1:6" x14ac:dyDescent="0.3">
      <c r="A3194" t="s">
        <v>10</v>
      </c>
      <c r="B3194" t="s">
        <v>2940</v>
      </c>
      <c r="C3194" t="s">
        <v>8228</v>
      </c>
      <c r="D3194">
        <f>VLOOKUP(B3194,Tabela2912[[PN]:[VALOR]],3,0)</f>
        <v>1411.3010752688174</v>
      </c>
      <c r="E3194" s="63" t="s">
        <v>11951</v>
      </c>
      <c r="F3194" s="63" t="str">
        <f t="shared" si="50"/>
        <v>SOFTWARE LICENSES</v>
      </c>
    </row>
    <row r="3195" spans="1:6" x14ac:dyDescent="0.3">
      <c r="A3195" t="s">
        <v>10</v>
      </c>
      <c r="B3195" t="s">
        <v>2933</v>
      </c>
      <c r="C3195" t="s">
        <v>8229</v>
      </c>
      <c r="D3195">
        <f>VLOOKUP(B3195,Tabela2912[[PN]:[VALOR]],3,0)</f>
        <v>333.08602150537632</v>
      </c>
      <c r="E3195" s="63" t="s">
        <v>11951</v>
      </c>
      <c r="F3195" s="63" t="str">
        <f t="shared" si="50"/>
        <v>SOFTWARE LICENSES</v>
      </c>
    </row>
    <row r="3196" spans="1:6" x14ac:dyDescent="0.3">
      <c r="A3196" t="s">
        <v>10</v>
      </c>
      <c r="B3196" t="s">
        <v>2934</v>
      </c>
      <c r="C3196" t="s">
        <v>8230</v>
      </c>
      <c r="D3196">
        <f>VLOOKUP(B3196,Tabela2912[[PN]:[VALOR]],3,0)</f>
        <v>429.01075268817209</v>
      </c>
      <c r="E3196" s="63" t="s">
        <v>11951</v>
      </c>
      <c r="F3196" s="63" t="str">
        <f t="shared" si="50"/>
        <v>SOFTWARE LICENSES</v>
      </c>
    </row>
    <row r="3197" spans="1:6" x14ac:dyDescent="0.3">
      <c r="A3197" t="s">
        <v>15</v>
      </c>
      <c r="B3197" t="s">
        <v>3052</v>
      </c>
      <c r="C3197" t="s">
        <v>8231</v>
      </c>
      <c r="D3197">
        <f>VLOOKUP(B3197,Tabela2912[[PN]:[VALOR]],3,0)</f>
        <v>154.96774193548387</v>
      </c>
      <c r="E3197" s="63" t="s">
        <v>11951</v>
      </c>
      <c r="F3197" s="63" t="str">
        <f t="shared" si="50"/>
        <v>SOFTWARE SUBSCRIPTION LICENSES</v>
      </c>
    </row>
    <row r="3198" spans="1:6" x14ac:dyDescent="0.3">
      <c r="A3198" t="s">
        <v>3794</v>
      </c>
      <c r="B3198" t="s">
        <v>11904</v>
      </c>
      <c r="C3198" t="s">
        <v>11905</v>
      </c>
      <c r="D3198" t="e">
        <f>VLOOKUP(B3198,Tabela28[[PRODUTO]:[VALOR]],3,0)</f>
        <v>#N/A</v>
      </c>
      <c r="E3198" s="106" t="s">
        <v>12045</v>
      </c>
      <c r="F3198" s="63" t="str">
        <f t="shared" si="50"/>
        <v>Non-Specific</v>
      </c>
    </row>
    <row r="3199" spans="1:6" x14ac:dyDescent="0.3">
      <c r="A3199" t="s">
        <v>3794</v>
      </c>
      <c r="B3199" t="s">
        <v>11906</v>
      </c>
      <c r="C3199" t="s">
        <v>11905</v>
      </c>
      <c r="D3199" t="e">
        <f>VLOOKUP(B3199,Tabela28[[PRODUTO]:[VALOR]],3,0)</f>
        <v>#N/A</v>
      </c>
      <c r="E3199" s="106" t="s">
        <v>12045</v>
      </c>
      <c r="F3199" s="63" t="str">
        <f t="shared" si="50"/>
        <v>Non-Specific</v>
      </c>
    </row>
    <row r="3200" spans="1:6" x14ac:dyDescent="0.3">
      <c r="A3200" t="s">
        <v>3794</v>
      </c>
      <c r="B3200" t="s">
        <v>11907</v>
      </c>
      <c r="C3200" t="s">
        <v>11908</v>
      </c>
      <c r="D3200" t="e">
        <f>VLOOKUP(B3200,Tabela28[[PRODUTO]:[VALOR]],3,0)</f>
        <v>#N/A</v>
      </c>
      <c r="E3200" s="106" t="s">
        <v>12045</v>
      </c>
      <c r="F3200" s="63" t="str">
        <f t="shared" si="50"/>
        <v>Non-Specific</v>
      </c>
    </row>
    <row r="3201" spans="1:6" x14ac:dyDescent="0.3">
      <c r="A3201" t="s">
        <v>3794</v>
      </c>
      <c r="B3201" t="s">
        <v>11909</v>
      </c>
      <c r="C3201" t="s">
        <v>11908</v>
      </c>
      <c r="D3201" t="e">
        <f>VLOOKUP(B3201,Tabela28[[PRODUTO]:[VALOR]],3,0)</f>
        <v>#N/A</v>
      </c>
      <c r="E3201" s="106" t="s">
        <v>12045</v>
      </c>
      <c r="F3201" s="63" t="str">
        <f t="shared" si="50"/>
        <v>Non-Specific</v>
      </c>
    </row>
    <row r="3202" spans="1:6" x14ac:dyDescent="0.3">
      <c r="A3202" t="s">
        <v>3794</v>
      </c>
      <c r="B3202" t="s">
        <v>11910</v>
      </c>
      <c r="C3202" t="s">
        <v>11911</v>
      </c>
      <c r="D3202" t="e">
        <f>VLOOKUP(B3202,Tabela28[[PRODUTO]:[VALOR]],3,0)</f>
        <v>#N/A</v>
      </c>
      <c r="E3202" s="106" t="s">
        <v>12045</v>
      </c>
      <c r="F3202" s="63" t="str">
        <f t="shared" si="50"/>
        <v>Non-Specific</v>
      </c>
    </row>
    <row r="3203" spans="1:6" x14ac:dyDescent="0.3">
      <c r="A3203" t="s">
        <v>3794</v>
      </c>
      <c r="B3203" t="s">
        <v>11912</v>
      </c>
      <c r="C3203" t="s">
        <v>11911</v>
      </c>
      <c r="D3203" t="e">
        <f>VLOOKUP(B3203,Tabela28[[PRODUTO]:[VALOR]],3,0)</f>
        <v>#N/A</v>
      </c>
      <c r="E3203" s="106" t="s">
        <v>12045</v>
      </c>
      <c r="F3203" s="63" t="str">
        <f t="shared" si="50"/>
        <v>Non-Specific</v>
      </c>
    </row>
    <row r="3204" spans="1:6" x14ac:dyDescent="0.3">
      <c r="A3204" t="s">
        <v>3794</v>
      </c>
      <c r="B3204" t="s">
        <v>11913</v>
      </c>
      <c r="C3204" t="s">
        <v>11914</v>
      </c>
      <c r="D3204" t="e">
        <f>VLOOKUP(B3204,Tabela28[[PRODUTO]:[VALOR]],3,0)</f>
        <v>#N/A</v>
      </c>
      <c r="E3204" s="106" t="s">
        <v>12045</v>
      </c>
      <c r="F3204" s="63" t="str">
        <f t="shared" si="50"/>
        <v>Non-Specific</v>
      </c>
    </row>
    <row r="3205" spans="1:6" x14ac:dyDescent="0.3">
      <c r="A3205" t="s">
        <v>3794</v>
      </c>
      <c r="B3205" t="s">
        <v>11915</v>
      </c>
      <c r="C3205" t="s">
        <v>11914</v>
      </c>
      <c r="D3205" t="e">
        <f>VLOOKUP(B3205,Tabela28[[PRODUTO]:[VALOR]],3,0)</f>
        <v>#N/A</v>
      </c>
      <c r="E3205" s="106" t="s">
        <v>12045</v>
      </c>
      <c r="F3205" s="63" t="str">
        <f t="shared" si="50"/>
        <v>Non-Specific</v>
      </c>
    </row>
    <row r="3206" spans="1:6" x14ac:dyDescent="0.3">
      <c r="A3206" t="s">
        <v>3794</v>
      </c>
      <c r="B3206" t="s">
        <v>5948</v>
      </c>
      <c r="C3206" t="s">
        <v>5949</v>
      </c>
      <c r="D3206" t="e">
        <f>VLOOKUP(B3206,Tabela28[[PRODUTO]:[VALOR]],3,0)</f>
        <v>#N/A</v>
      </c>
      <c r="E3206" s="106" t="s">
        <v>12045</v>
      </c>
      <c r="F3206" s="63" t="str">
        <f t="shared" si="50"/>
        <v>Non-Specific</v>
      </c>
    </row>
    <row r="3207" spans="1:6" x14ac:dyDescent="0.3">
      <c r="A3207" t="s">
        <v>3794</v>
      </c>
      <c r="B3207" t="s">
        <v>4235</v>
      </c>
      <c r="C3207" t="s">
        <v>10055</v>
      </c>
      <c r="D3207" t="e">
        <f>VLOOKUP(B3207,Tabela28[[PRODUTO]:[VALOR]],3,0)</f>
        <v>#N/A</v>
      </c>
      <c r="E3207" s="106" t="s">
        <v>12045</v>
      </c>
      <c r="F3207" s="63" t="str">
        <f t="shared" si="50"/>
        <v>Non-Specific</v>
      </c>
    </row>
    <row r="3208" spans="1:6" x14ac:dyDescent="0.3">
      <c r="A3208" t="s">
        <v>3794</v>
      </c>
      <c r="B3208" t="s">
        <v>4236</v>
      </c>
      <c r="C3208" t="s">
        <v>10055</v>
      </c>
      <c r="D3208" t="e">
        <f>VLOOKUP(B3208,Tabela28[[PRODUTO]:[VALOR]],3,0)</f>
        <v>#N/A</v>
      </c>
      <c r="E3208" s="106" t="s">
        <v>12045</v>
      </c>
      <c r="F3208" s="63" t="str">
        <f t="shared" si="50"/>
        <v>Non-Specific</v>
      </c>
    </row>
    <row r="3209" spans="1:6" x14ac:dyDescent="0.3">
      <c r="A3209" t="s">
        <v>3794</v>
      </c>
      <c r="B3209" t="s">
        <v>4237</v>
      </c>
      <c r="C3209" t="s">
        <v>10056</v>
      </c>
      <c r="D3209" t="e">
        <f>VLOOKUP(B3209,Tabela28[[PRODUTO]:[VALOR]],3,0)</f>
        <v>#N/A</v>
      </c>
      <c r="E3209" s="106" t="s">
        <v>12045</v>
      </c>
      <c r="F3209" s="63" t="str">
        <f t="shared" si="50"/>
        <v>Non-Specific</v>
      </c>
    </row>
    <row r="3210" spans="1:6" x14ac:dyDescent="0.3">
      <c r="A3210" t="s">
        <v>3794</v>
      </c>
      <c r="B3210" t="s">
        <v>4238</v>
      </c>
      <c r="C3210" t="s">
        <v>10056</v>
      </c>
      <c r="D3210" t="e">
        <f>VLOOKUP(B3210,Tabela28[[PRODUTO]:[VALOR]],3,0)</f>
        <v>#N/A</v>
      </c>
      <c r="E3210" s="106" t="s">
        <v>12045</v>
      </c>
      <c r="F3210" s="63" t="str">
        <f t="shared" si="50"/>
        <v>Non-Specific</v>
      </c>
    </row>
    <row r="3211" spans="1:6" x14ac:dyDescent="0.3">
      <c r="A3211" t="s">
        <v>3794</v>
      </c>
      <c r="B3211" t="s">
        <v>4239</v>
      </c>
      <c r="C3211" t="s">
        <v>10057</v>
      </c>
      <c r="D3211" t="e">
        <f>VLOOKUP(B3211,Tabela28[[PRODUTO]:[VALOR]],3,0)</f>
        <v>#N/A</v>
      </c>
      <c r="E3211" s="106" t="s">
        <v>12045</v>
      </c>
      <c r="F3211" s="63" t="str">
        <f t="shared" si="50"/>
        <v>Non-Specific</v>
      </c>
    </row>
    <row r="3212" spans="1:6" x14ac:dyDescent="0.3">
      <c r="A3212" t="s">
        <v>3794</v>
      </c>
      <c r="B3212" t="s">
        <v>4240</v>
      </c>
      <c r="C3212" t="s">
        <v>10057</v>
      </c>
      <c r="D3212" t="e">
        <f>VLOOKUP(B3212,Tabela28[[PRODUTO]:[VALOR]],3,0)</f>
        <v>#N/A</v>
      </c>
      <c r="E3212" s="106" t="s">
        <v>12045</v>
      </c>
      <c r="F3212" s="63" t="str">
        <f t="shared" si="50"/>
        <v>Non-Specific</v>
      </c>
    </row>
    <row r="3213" spans="1:6" x14ac:dyDescent="0.3">
      <c r="A3213" t="s">
        <v>3794</v>
      </c>
      <c r="B3213" t="s">
        <v>4241</v>
      </c>
      <c r="C3213" t="s">
        <v>10058</v>
      </c>
      <c r="D3213" t="e">
        <f>VLOOKUP(B3213,Tabela28[[PRODUTO]:[VALOR]],3,0)</f>
        <v>#N/A</v>
      </c>
      <c r="E3213" s="106" t="s">
        <v>12045</v>
      </c>
      <c r="F3213" s="63" t="str">
        <f t="shared" si="50"/>
        <v>Non-Specific</v>
      </c>
    </row>
    <row r="3214" spans="1:6" x14ac:dyDescent="0.3">
      <c r="A3214" t="s">
        <v>3794</v>
      </c>
      <c r="B3214" t="s">
        <v>4242</v>
      </c>
      <c r="C3214" t="s">
        <v>10058</v>
      </c>
      <c r="D3214" t="e">
        <f>VLOOKUP(B3214,Tabela28[[PRODUTO]:[VALOR]],3,0)</f>
        <v>#N/A</v>
      </c>
      <c r="E3214" s="106" t="s">
        <v>12045</v>
      </c>
      <c r="F3214" s="63" t="str">
        <f t="shared" si="50"/>
        <v>Non-Specific</v>
      </c>
    </row>
    <row r="3215" spans="1:6" x14ac:dyDescent="0.3">
      <c r="A3215" t="s">
        <v>3794</v>
      </c>
      <c r="B3215" t="s">
        <v>4243</v>
      </c>
      <c r="C3215" t="s">
        <v>10059</v>
      </c>
      <c r="D3215" t="e">
        <f>VLOOKUP(B3215,Tabela28[[PRODUTO]:[VALOR]],3,0)</f>
        <v>#N/A</v>
      </c>
      <c r="E3215" s="106" t="s">
        <v>12045</v>
      </c>
      <c r="F3215" s="63" t="str">
        <f t="shared" si="50"/>
        <v>Non-Specific</v>
      </c>
    </row>
    <row r="3216" spans="1:6" x14ac:dyDescent="0.3">
      <c r="A3216" t="s">
        <v>3794</v>
      </c>
      <c r="B3216" t="s">
        <v>4244</v>
      </c>
      <c r="C3216" t="s">
        <v>10059</v>
      </c>
      <c r="D3216" t="e">
        <f>VLOOKUP(B3216,Tabela28[[PRODUTO]:[VALOR]],3,0)</f>
        <v>#N/A</v>
      </c>
      <c r="E3216" s="106" t="s">
        <v>12045</v>
      </c>
      <c r="F3216" s="63" t="str">
        <f t="shared" ref="F3216:F3279" si="51">A3216</f>
        <v>Non-Specific</v>
      </c>
    </row>
    <row r="3217" spans="1:6" x14ac:dyDescent="0.3">
      <c r="A3217" t="s">
        <v>3794</v>
      </c>
      <c r="B3217" t="s">
        <v>4245</v>
      </c>
      <c r="C3217" t="s">
        <v>10060</v>
      </c>
      <c r="D3217" t="e">
        <f>VLOOKUP(B3217,Tabela28[[PRODUTO]:[VALOR]],3,0)</f>
        <v>#N/A</v>
      </c>
      <c r="E3217" s="106" t="s">
        <v>12045</v>
      </c>
      <c r="F3217" s="63" t="str">
        <f t="shared" si="51"/>
        <v>Non-Specific</v>
      </c>
    </row>
    <row r="3218" spans="1:6" x14ac:dyDescent="0.3">
      <c r="A3218" t="s">
        <v>3794</v>
      </c>
      <c r="B3218" t="s">
        <v>4246</v>
      </c>
      <c r="C3218" t="s">
        <v>10060</v>
      </c>
      <c r="D3218" t="e">
        <f>VLOOKUP(B3218,Tabela28[[PRODUTO]:[VALOR]],3,0)</f>
        <v>#N/A</v>
      </c>
      <c r="E3218" s="106" t="s">
        <v>12045</v>
      </c>
      <c r="F3218" s="63" t="str">
        <f t="shared" si="51"/>
        <v>Non-Specific</v>
      </c>
    </row>
    <row r="3219" spans="1:6" x14ac:dyDescent="0.3">
      <c r="A3219" t="s">
        <v>3794</v>
      </c>
      <c r="B3219" t="s">
        <v>4247</v>
      </c>
      <c r="C3219" t="s">
        <v>10061</v>
      </c>
      <c r="D3219" t="e">
        <f>VLOOKUP(B3219,Tabela28[[PRODUTO]:[VALOR]],3,0)</f>
        <v>#N/A</v>
      </c>
      <c r="E3219" s="106" t="s">
        <v>12045</v>
      </c>
      <c r="F3219" s="63" t="str">
        <f t="shared" si="51"/>
        <v>Non-Specific</v>
      </c>
    </row>
    <row r="3220" spans="1:6" x14ac:dyDescent="0.3">
      <c r="A3220" t="s">
        <v>3794</v>
      </c>
      <c r="B3220" t="s">
        <v>4248</v>
      </c>
      <c r="C3220" t="s">
        <v>10061</v>
      </c>
      <c r="D3220" t="e">
        <f>VLOOKUP(B3220,Tabela28[[PRODUTO]:[VALOR]],3,0)</f>
        <v>#N/A</v>
      </c>
      <c r="E3220" s="106" t="s">
        <v>12045</v>
      </c>
      <c r="F3220" s="63" t="str">
        <f t="shared" si="51"/>
        <v>Non-Specific</v>
      </c>
    </row>
    <row r="3221" spans="1:6" x14ac:dyDescent="0.3">
      <c r="A3221" t="s">
        <v>3794</v>
      </c>
      <c r="B3221" t="s">
        <v>4249</v>
      </c>
      <c r="C3221" t="s">
        <v>10062</v>
      </c>
      <c r="D3221" t="e">
        <f>VLOOKUP(B3221,Tabela28[[PRODUTO]:[VALOR]],3,0)</f>
        <v>#N/A</v>
      </c>
      <c r="E3221" s="106" t="s">
        <v>12045</v>
      </c>
      <c r="F3221" s="63" t="str">
        <f t="shared" si="51"/>
        <v>Non-Specific</v>
      </c>
    </row>
    <row r="3222" spans="1:6" x14ac:dyDescent="0.3">
      <c r="A3222" t="s">
        <v>3794</v>
      </c>
      <c r="B3222" t="s">
        <v>4250</v>
      </c>
      <c r="C3222" t="s">
        <v>10062</v>
      </c>
      <c r="D3222" t="e">
        <f>VLOOKUP(B3222,Tabela28[[PRODUTO]:[VALOR]],3,0)</f>
        <v>#N/A</v>
      </c>
      <c r="E3222" s="106" t="s">
        <v>12045</v>
      </c>
      <c r="F3222" s="63" t="str">
        <f t="shared" si="51"/>
        <v>Non-Specific</v>
      </c>
    </row>
    <row r="3223" spans="1:6" x14ac:dyDescent="0.3">
      <c r="A3223" t="s">
        <v>3794</v>
      </c>
      <c r="B3223" t="s">
        <v>4251</v>
      </c>
      <c r="C3223" t="s">
        <v>10063</v>
      </c>
      <c r="D3223" t="e">
        <f>VLOOKUP(B3223,Tabela28[[PRODUTO]:[VALOR]],3,0)</f>
        <v>#N/A</v>
      </c>
      <c r="E3223" s="106" t="s">
        <v>12045</v>
      </c>
      <c r="F3223" s="63" t="str">
        <f t="shared" si="51"/>
        <v>Non-Specific</v>
      </c>
    </row>
    <row r="3224" spans="1:6" x14ac:dyDescent="0.3">
      <c r="A3224" t="s">
        <v>3794</v>
      </c>
      <c r="B3224" t="s">
        <v>4252</v>
      </c>
      <c r="C3224" t="s">
        <v>10063</v>
      </c>
      <c r="D3224" t="e">
        <f>VLOOKUP(B3224,Tabela28[[PRODUTO]:[VALOR]],3,0)</f>
        <v>#N/A</v>
      </c>
      <c r="E3224" s="106" t="s">
        <v>12045</v>
      </c>
      <c r="F3224" s="63" t="str">
        <f t="shared" si="51"/>
        <v>Non-Specific</v>
      </c>
    </row>
    <row r="3225" spans="1:6" x14ac:dyDescent="0.3">
      <c r="A3225" t="s">
        <v>3794</v>
      </c>
      <c r="B3225" t="s">
        <v>4253</v>
      </c>
      <c r="C3225" t="s">
        <v>10064</v>
      </c>
      <c r="D3225" t="e">
        <f>VLOOKUP(B3225,Tabela28[[PRODUTO]:[VALOR]],3,0)</f>
        <v>#N/A</v>
      </c>
      <c r="E3225" s="106" t="s">
        <v>12045</v>
      </c>
      <c r="F3225" s="63" t="str">
        <f t="shared" si="51"/>
        <v>Non-Specific</v>
      </c>
    </row>
    <row r="3226" spans="1:6" x14ac:dyDescent="0.3">
      <c r="A3226" t="s">
        <v>3794</v>
      </c>
      <c r="B3226" t="s">
        <v>4254</v>
      </c>
      <c r="C3226" t="s">
        <v>10064</v>
      </c>
      <c r="D3226" t="e">
        <f>VLOOKUP(B3226,Tabela28[[PRODUTO]:[VALOR]],3,0)</f>
        <v>#N/A</v>
      </c>
      <c r="E3226" s="106" t="s">
        <v>12045</v>
      </c>
      <c r="F3226" s="63" t="str">
        <f t="shared" si="51"/>
        <v>Non-Specific</v>
      </c>
    </row>
    <row r="3227" spans="1:6" x14ac:dyDescent="0.3">
      <c r="A3227" t="s">
        <v>3794</v>
      </c>
      <c r="B3227" t="s">
        <v>4255</v>
      </c>
      <c r="C3227" t="s">
        <v>10065</v>
      </c>
      <c r="D3227" t="e">
        <f>VLOOKUP(B3227,Tabela28[[PRODUTO]:[VALOR]],3,0)</f>
        <v>#N/A</v>
      </c>
      <c r="E3227" s="106" t="s">
        <v>12045</v>
      </c>
      <c r="F3227" s="63" t="str">
        <f t="shared" si="51"/>
        <v>Non-Specific</v>
      </c>
    </row>
    <row r="3228" spans="1:6" x14ac:dyDescent="0.3">
      <c r="A3228" t="s">
        <v>3794</v>
      </c>
      <c r="B3228" t="s">
        <v>4256</v>
      </c>
      <c r="C3228" t="s">
        <v>10065</v>
      </c>
      <c r="D3228" t="e">
        <f>VLOOKUP(B3228,Tabela28[[PRODUTO]:[VALOR]],3,0)</f>
        <v>#N/A</v>
      </c>
      <c r="E3228" s="106" t="s">
        <v>12045</v>
      </c>
      <c r="F3228" s="63" t="str">
        <f t="shared" si="51"/>
        <v>Non-Specific</v>
      </c>
    </row>
    <row r="3229" spans="1:6" x14ac:dyDescent="0.3">
      <c r="A3229" t="s">
        <v>3794</v>
      </c>
      <c r="B3229" t="s">
        <v>4257</v>
      </c>
      <c r="C3229" t="s">
        <v>10066</v>
      </c>
      <c r="D3229" t="e">
        <f>VLOOKUP(B3229,Tabela28[[PRODUTO]:[VALOR]],3,0)</f>
        <v>#N/A</v>
      </c>
      <c r="E3229" s="106" t="s">
        <v>12045</v>
      </c>
      <c r="F3229" s="63" t="str">
        <f t="shared" si="51"/>
        <v>Non-Specific</v>
      </c>
    </row>
    <row r="3230" spans="1:6" x14ac:dyDescent="0.3">
      <c r="A3230" t="s">
        <v>3794</v>
      </c>
      <c r="B3230" t="s">
        <v>4258</v>
      </c>
      <c r="C3230" t="s">
        <v>10066</v>
      </c>
      <c r="D3230" t="e">
        <f>VLOOKUP(B3230,Tabela28[[PRODUTO]:[VALOR]],3,0)</f>
        <v>#N/A</v>
      </c>
      <c r="E3230" s="106" t="s">
        <v>12045</v>
      </c>
      <c r="F3230" s="63" t="str">
        <f t="shared" si="51"/>
        <v>Non-Specific</v>
      </c>
    </row>
    <row r="3231" spans="1:6" x14ac:dyDescent="0.3">
      <c r="A3231" t="s">
        <v>3794</v>
      </c>
      <c r="B3231" t="s">
        <v>4259</v>
      </c>
      <c r="C3231" t="s">
        <v>10067</v>
      </c>
      <c r="D3231" t="e">
        <f>VLOOKUP(B3231,Tabela28[[PRODUTO]:[VALOR]],3,0)</f>
        <v>#N/A</v>
      </c>
      <c r="E3231" s="106" t="s">
        <v>12045</v>
      </c>
      <c r="F3231" s="63" t="str">
        <f t="shared" si="51"/>
        <v>Non-Specific</v>
      </c>
    </row>
    <row r="3232" spans="1:6" x14ac:dyDescent="0.3">
      <c r="A3232" t="s">
        <v>3794</v>
      </c>
      <c r="B3232" t="s">
        <v>4260</v>
      </c>
      <c r="C3232" t="s">
        <v>10067</v>
      </c>
      <c r="D3232" t="e">
        <f>VLOOKUP(B3232,Tabela28[[PRODUTO]:[VALOR]],3,0)</f>
        <v>#N/A</v>
      </c>
      <c r="E3232" s="106" t="s">
        <v>12045</v>
      </c>
      <c r="F3232" s="63" t="str">
        <f t="shared" si="51"/>
        <v>Non-Specific</v>
      </c>
    </row>
    <row r="3233" spans="1:6" x14ac:dyDescent="0.3">
      <c r="A3233" t="s">
        <v>3794</v>
      </c>
      <c r="B3233" t="s">
        <v>4261</v>
      </c>
      <c r="C3233" t="s">
        <v>10068</v>
      </c>
      <c r="D3233" t="e">
        <f>VLOOKUP(B3233,Tabela28[[PRODUTO]:[VALOR]],3,0)</f>
        <v>#N/A</v>
      </c>
      <c r="E3233" s="106" t="s">
        <v>12045</v>
      </c>
      <c r="F3233" s="63" t="str">
        <f t="shared" si="51"/>
        <v>Non-Specific</v>
      </c>
    </row>
    <row r="3234" spans="1:6" x14ac:dyDescent="0.3">
      <c r="A3234" t="s">
        <v>3794</v>
      </c>
      <c r="B3234" t="s">
        <v>4262</v>
      </c>
      <c r="C3234" t="s">
        <v>10068</v>
      </c>
      <c r="D3234" t="e">
        <f>VLOOKUP(B3234,Tabela28[[PRODUTO]:[VALOR]],3,0)</f>
        <v>#N/A</v>
      </c>
      <c r="E3234" s="106" t="s">
        <v>12045</v>
      </c>
      <c r="F3234" s="63" t="str">
        <f t="shared" si="51"/>
        <v>Non-Specific</v>
      </c>
    </row>
    <row r="3235" spans="1:6" x14ac:dyDescent="0.3">
      <c r="A3235" t="s">
        <v>3794</v>
      </c>
      <c r="B3235" t="s">
        <v>4263</v>
      </c>
      <c r="C3235" t="s">
        <v>10069</v>
      </c>
      <c r="D3235" t="e">
        <f>VLOOKUP(B3235,Tabela28[[PRODUTO]:[VALOR]],3,0)</f>
        <v>#N/A</v>
      </c>
      <c r="E3235" s="106" t="s">
        <v>12045</v>
      </c>
      <c r="F3235" s="63" t="str">
        <f t="shared" si="51"/>
        <v>Non-Specific</v>
      </c>
    </row>
    <row r="3236" spans="1:6" x14ac:dyDescent="0.3">
      <c r="A3236" t="s">
        <v>3794</v>
      </c>
      <c r="B3236" t="s">
        <v>4264</v>
      </c>
      <c r="C3236" t="s">
        <v>10069</v>
      </c>
      <c r="D3236" t="e">
        <f>VLOOKUP(B3236,Tabela28[[PRODUTO]:[VALOR]],3,0)</f>
        <v>#N/A</v>
      </c>
      <c r="E3236" s="106" t="s">
        <v>12045</v>
      </c>
      <c r="F3236" s="63" t="str">
        <f t="shared" si="51"/>
        <v>Non-Specific</v>
      </c>
    </row>
    <row r="3237" spans="1:6" x14ac:dyDescent="0.3">
      <c r="A3237" t="s">
        <v>3794</v>
      </c>
      <c r="B3237" t="s">
        <v>4265</v>
      </c>
      <c r="C3237" t="s">
        <v>10070</v>
      </c>
      <c r="D3237" t="e">
        <f>VLOOKUP(B3237,Tabela28[[PRODUTO]:[VALOR]],3,0)</f>
        <v>#N/A</v>
      </c>
      <c r="E3237" s="106" t="s">
        <v>12045</v>
      </c>
      <c r="F3237" s="63" t="str">
        <f t="shared" si="51"/>
        <v>Non-Specific</v>
      </c>
    </row>
    <row r="3238" spans="1:6" x14ac:dyDescent="0.3">
      <c r="A3238" t="s">
        <v>3794</v>
      </c>
      <c r="B3238" t="s">
        <v>4266</v>
      </c>
      <c r="C3238" t="s">
        <v>10070</v>
      </c>
      <c r="D3238" t="e">
        <f>VLOOKUP(B3238,Tabela28[[PRODUTO]:[VALOR]],3,0)</f>
        <v>#N/A</v>
      </c>
      <c r="E3238" s="106" t="s">
        <v>12045</v>
      </c>
      <c r="F3238" s="63" t="str">
        <f t="shared" si="51"/>
        <v>Non-Specific</v>
      </c>
    </row>
    <row r="3239" spans="1:6" x14ac:dyDescent="0.3">
      <c r="A3239" t="s">
        <v>3794</v>
      </c>
      <c r="B3239" t="s">
        <v>4267</v>
      </c>
      <c r="C3239" t="s">
        <v>10071</v>
      </c>
      <c r="D3239" t="e">
        <f>VLOOKUP(B3239,Tabela28[[PRODUTO]:[VALOR]],3,0)</f>
        <v>#N/A</v>
      </c>
      <c r="E3239" s="106" t="s">
        <v>12045</v>
      </c>
      <c r="F3239" s="63" t="str">
        <f t="shared" si="51"/>
        <v>Non-Specific</v>
      </c>
    </row>
    <row r="3240" spans="1:6" x14ac:dyDescent="0.3">
      <c r="A3240" t="s">
        <v>3794</v>
      </c>
      <c r="B3240" t="s">
        <v>4268</v>
      </c>
      <c r="C3240" t="s">
        <v>10071</v>
      </c>
      <c r="D3240" t="e">
        <f>VLOOKUP(B3240,Tabela28[[PRODUTO]:[VALOR]],3,0)</f>
        <v>#N/A</v>
      </c>
      <c r="E3240" s="106" t="s">
        <v>12045</v>
      </c>
      <c r="F3240" s="63" t="str">
        <f t="shared" si="51"/>
        <v>Non-Specific</v>
      </c>
    </row>
    <row r="3241" spans="1:6" x14ac:dyDescent="0.3">
      <c r="A3241" t="s">
        <v>3794</v>
      </c>
      <c r="B3241" t="s">
        <v>4269</v>
      </c>
      <c r="C3241" t="s">
        <v>10072</v>
      </c>
      <c r="D3241" t="e">
        <f>VLOOKUP(B3241,Tabela28[[PRODUTO]:[VALOR]],3,0)</f>
        <v>#N/A</v>
      </c>
      <c r="E3241" s="106" t="s">
        <v>12045</v>
      </c>
      <c r="F3241" s="63" t="str">
        <f t="shared" si="51"/>
        <v>Non-Specific</v>
      </c>
    </row>
    <row r="3242" spans="1:6" x14ac:dyDescent="0.3">
      <c r="A3242" t="s">
        <v>3794</v>
      </c>
      <c r="B3242" t="s">
        <v>4270</v>
      </c>
      <c r="C3242" t="s">
        <v>10072</v>
      </c>
      <c r="D3242" t="e">
        <f>VLOOKUP(B3242,Tabela28[[PRODUTO]:[VALOR]],3,0)</f>
        <v>#N/A</v>
      </c>
      <c r="E3242" s="106" t="s">
        <v>12045</v>
      </c>
      <c r="F3242" s="63" t="str">
        <f t="shared" si="51"/>
        <v>Non-Specific</v>
      </c>
    </row>
    <row r="3243" spans="1:6" x14ac:dyDescent="0.3">
      <c r="A3243" t="s">
        <v>3794</v>
      </c>
      <c r="B3243" t="s">
        <v>4271</v>
      </c>
      <c r="C3243" t="s">
        <v>10073</v>
      </c>
      <c r="D3243" t="e">
        <f>VLOOKUP(B3243,Tabela28[[PRODUTO]:[VALOR]],3,0)</f>
        <v>#N/A</v>
      </c>
      <c r="E3243" s="106" t="s">
        <v>12045</v>
      </c>
      <c r="F3243" s="63" t="str">
        <f t="shared" si="51"/>
        <v>Non-Specific</v>
      </c>
    </row>
    <row r="3244" spans="1:6" x14ac:dyDescent="0.3">
      <c r="A3244" t="s">
        <v>3794</v>
      </c>
      <c r="B3244" t="s">
        <v>4272</v>
      </c>
      <c r="C3244" t="s">
        <v>10073</v>
      </c>
      <c r="D3244" t="e">
        <f>VLOOKUP(B3244,Tabela28[[PRODUTO]:[VALOR]],3,0)</f>
        <v>#N/A</v>
      </c>
      <c r="E3244" s="106" t="s">
        <v>12045</v>
      </c>
      <c r="F3244" s="63" t="str">
        <f t="shared" si="51"/>
        <v>Non-Specific</v>
      </c>
    </row>
    <row r="3245" spans="1:6" x14ac:dyDescent="0.3">
      <c r="A3245" t="s">
        <v>3794</v>
      </c>
      <c r="B3245" t="s">
        <v>4273</v>
      </c>
      <c r="C3245" t="s">
        <v>10074</v>
      </c>
      <c r="D3245" t="e">
        <f>VLOOKUP(B3245,Tabela28[[PRODUTO]:[VALOR]],3,0)</f>
        <v>#N/A</v>
      </c>
      <c r="E3245" s="106" t="s">
        <v>12045</v>
      </c>
      <c r="F3245" s="63" t="str">
        <f t="shared" si="51"/>
        <v>Non-Specific</v>
      </c>
    </row>
    <row r="3246" spans="1:6" x14ac:dyDescent="0.3">
      <c r="A3246" t="s">
        <v>3794</v>
      </c>
      <c r="B3246" t="s">
        <v>4274</v>
      </c>
      <c r="C3246" t="s">
        <v>10074</v>
      </c>
      <c r="D3246" t="e">
        <f>VLOOKUP(B3246,Tabela28[[PRODUTO]:[VALOR]],3,0)</f>
        <v>#N/A</v>
      </c>
      <c r="E3246" s="106" t="s">
        <v>12045</v>
      </c>
      <c r="F3246" s="63" t="str">
        <f t="shared" si="51"/>
        <v>Non-Specific</v>
      </c>
    </row>
    <row r="3247" spans="1:6" x14ac:dyDescent="0.3">
      <c r="A3247" t="s">
        <v>3794</v>
      </c>
      <c r="B3247" t="s">
        <v>4275</v>
      </c>
      <c r="C3247" t="s">
        <v>10075</v>
      </c>
      <c r="D3247" t="e">
        <f>VLOOKUP(B3247,Tabela28[[PRODUTO]:[VALOR]],3,0)</f>
        <v>#N/A</v>
      </c>
      <c r="E3247" s="106" t="s">
        <v>12045</v>
      </c>
      <c r="F3247" s="63" t="str">
        <f t="shared" si="51"/>
        <v>Non-Specific</v>
      </c>
    </row>
    <row r="3248" spans="1:6" x14ac:dyDescent="0.3">
      <c r="A3248" t="s">
        <v>3794</v>
      </c>
      <c r="B3248" t="s">
        <v>4276</v>
      </c>
      <c r="C3248" t="s">
        <v>10075</v>
      </c>
      <c r="D3248" t="e">
        <f>VLOOKUP(B3248,Tabela28[[PRODUTO]:[VALOR]],3,0)</f>
        <v>#N/A</v>
      </c>
      <c r="E3248" s="106" t="s">
        <v>12045</v>
      </c>
      <c r="F3248" s="63" t="str">
        <f t="shared" si="51"/>
        <v>Non-Specific</v>
      </c>
    </row>
    <row r="3249" spans="1:6" x14ac:dyDescent="0.3">
      <c r="A3249" t="s">
        <v>3794</v>
      </c>
      <c r="B3249" t="s">
        <v>4277</v>
      </c>
      <c r="C3249" t="s">
        <v>10076</v>
      </c>
      <c r="D3249" t="e">
        <f>VLOOKUP(B3249,Tabela28[[PRODUTO]:[VALOR]],3,0)</f>
        <v>#N/A</v>
      </c>
      <c r="E3249" s="106" t="s">
        <v>12045</v>
      </c>
      <c r="F3249" s="63" t="str">
        <f t="shared" si="51"/>
        <v>Non-Specific</v>
      </c>
    </row>
    <row r="3250" spans="1:6" x14ac:dyDescent="0.3">
      <c r="A3250" t="s">
        <v>3794</v>
      </c>
      <c r="B3250" t="s">
        <v>4278</v>
      </c>
      <c r="C3250" t="s">
        <v>10076</v>
      </c>
      <c r="D3250" t="e">
        <f>VLOOKUP(B3250,Tabela28[[PRODUTO]:[VALOR]],3,0)</f>
        <v>#N/A</v>
      </c>
      <c r="E3250" s="106" t="s">
        <v>12045</v>
      </c>
      <c r="F3250" s="63" t="str">
        <f t="shared" si="51"/>
        <v>Non-Specific</v>
      </c>
    </row>
    <row r="3251" spans="1:6" x14ac:dyDescent="0.3">
      <c r="A3251" t="s">
        <v>3794</v>
      </c>
      <c r="B3251" t="s">
        <v>4279</v>
      </c>
      <c r="C3251" t="s">
        <v>10077</v>
      </c>
      <c r="D3251" t="e">
        <f>VLOOKUP(B3251,Tabela28[[PRODUTO]:[VALOR]],3,0)</f>
        <v>#N/A</v>
      </c>
      <c r="E3251" s="106" t="s">
        <v>12045</v>
      </c>
      <c r="F3251" s="63" t="str">
        <f t="shared" si="51"/>
        <v>Non-Specific</v>
      </c>
    </row>
    <row r="3252" spans="1:6" x14ac:dyDescent="0.3">
      <c r="A3252" t="s">
        <v>3794</v>
      </c>
      <c r="B3252" t="s">
        <v>4280</v>
      </c>
      <c r="C3252" t="s">
        <v>10077</v>
      </c>
      <c r="D3252" t="e">
        <f>VLOOKUP(B3252,Tabela28[[PRODUTO]:[VALOR]],3,0)</f>
        <v>#N/A</v>
      </c>
      <c r="E3252" s="106" t="s">
        <v>12045</v>
      </c>
      <c r="F3252" s="63" t="str">
        <f t="shared" si="51"/>
        <v>Non-Specific</v>
      </c>
    </row>
    <row r="3253" spans="1:6" x14ac:dyDescent="0.3">
      <c r="A3253" t="s">
        <v>3794</v>
      </c>
      <c r="B3253" t="s">
        <v>4281</v>
      </c>
      <c r="C3253" t="s">
        <v>10078</v>
      </c>
      <c r="D3253" t="e">
        <f>VLOOKUP(B3253,Tabela28[[PRODUTO]:[VALOR]],3,0)</f>
        <v>#N/A</v>
      </c>
      <c r="E3253" s="106" t="s">
        <v>12045</v>
      </c>
      <c r="F3253" s="63" t="str">
        <f t="shared" si="51"/>
        <v>Non-Specific</v>
      </c>
    </row>
    <row r="3254" spans="1:6" x14ac:dyDescent="0.3">
      <c r="A3254" t="s">
        <v>3794</v>
      </c>
      <c r="B3254" t="s">
        <v>4282</v>
      </c>
      <c r="C3254" t="s">
        <v>10078</v>
      </c>
      <c r="D3254" t="e">
        <f>VLOOKUP(B3254,Tabela28[[PRODUTO]:[VALOR]],3,0)</f>
        <v>#N/A</v>
      </c>
      <c r="E3254" s="106" t="s">
        <v>12045</v>
      </c>
      <c r="F3254" s="63" t="str">
        <f t="shared" si="51"/>
        <v>Non-Specific</v>
      </c>
    </row>
    <row r="3255" spans="1:6" x14ac:dyDescent="0.3">
      <c r="A3255" t="s">
        <v>3794</v>
      </c>
      <c r="B3255" t="s">
        <v>6026</v>
      </c>
      <c r="C3255" t="s">
        <v>6027</v>
      </c>
      <c r="D3255" t="e">
        <f>VLOOKUP(B3255,Tabela28[[PRODUTO]:[VALOR]],3,0)</f>
        <v>#N/A</v>
      </c>
      <c r="E3255" s="106" t="s">
        <v>12045</v>
      </c>
      <c r="F3255" s="63" t="str">
        <f t="shared" si="51"/>
        <v>Non-Specific</v>
      </c>
    </row>
    <row r="3256" spans="1:6" x14ac:dyDescent="0.3">
      <c r="A3256" t="s">
        <v>3794</v>
      </c>
      <c r="B3256" t="s">
        <v>6028</v>
      </c>
      <c r="C3256" t="s">
        <v>6029</v>
      </c>
      <c r="D3256" t="e">
        <f>VLOOKUP(B3256,Tabela28[[PRODUTO]:[VALOR]],3,0)</f>
        <v>#N/A</v>
      </c>
      <c r="E3256" s="106" t="s">
        <v>12045</v>
      </c>
      <c r="F3256" s="63" t="str">
        <f t="shared" si="51"/>
        <v>Non-Specific</v>
      </c>
    </row>
    <row r="3257" spans="1:6" x14ac:dyDescent="0.3">
      <c r="A3257" t="s">
        <v>3794</v>
      </c>
      <c r="B3257" t="s">
        <v>6030</v>
      </c>
      <c r="C3257" t="s">
        <v>6031</v>
      </c>
      <c r="D3257" t="e">
        <f>VLOOKUP(B3257,Tabela28[[PRODUTO]:[VALOR]],3,0)</f>
        <v>#N/A</v>
      </c>
      <c r="E3257" s="106" t="s">
        <v>12045</v>
      </c>
      <c r="F3257" s="63" t="str">
        <f t="shared" si="51"/>
        <v>Non-Specific</v>
      </c>
    </row>
    <row r="3258" spans="1:6" x14ac:dyDescent="0.3">
      <c r="A3258" t="s">
        <v>3794</v>
      </c>
      <c r="B3258" t="s">
        <v>6077</v>
      </c>
      <c r="C3258" t="s">
        <v>6078</v>
      </c>
      <c r="D3258" t="e">
        <f>VLOOKUP(B3258,Tabela28[[PRODUTO]:[VALOR]],3,0)</f>
        <v>#N/A</v>
      </c>
      <c r="E3258" s="106" t="s">
        <v>12045</v>
      </c>
      <c r="F3258" s="63" t="str">
        <f t="shared" si="51"/>
        <v>Non-Specific</v>
      </c>
    </row>
    <row r="3259" spans="1:6" x14ac:dyDescent="0.3">
      <c r="A3259" t="s">
        <v>3794</v>
      </c>
      <c r="B3259" t="s">
        <v>6218</v>
      </c>
      <c r="C3259" t="s">
        <v>6219</v>
      </c>
      <c r="D3259" t="e">
        <f>VLOOKUP(B3259,Tabela28[[PRODUTO]:[VALOR]],3,0)</f>
        <v>#N/A</v>
      </c>
      <c r="E3259" s="106" t="s">
        <v>12045</v>
      </c>
      <c r="F3259" s="63" t="str">
        <f t="shared" si="51"/>
        <v>Non-Specific</v>
      </c>
    </row>
    <row r="3260" spans="1:6" x14ac:dyDescent="0.3">
      <c r="A3260" t="s">
        <v>3794</v>
      </c>
      <c r="B3260" t="s">
        <v>5944</v>
      </c>
      <c r="C3260" t="s">
        <v>10376</v>
      </c>
      <c r="D3260" t="e">
        <f>VLOOKUP(B3260,Tabela28[[PRODUTO]:[VALOR]],3,0)</f>
        <v>#N/A</v>
      </c>
      <c r="E3260" s="106" t="s">
        <v>12045</v>
      </c>
      <c r="F3260" s="63" t="str">
        <f t="shared" si="51"/>
        <v>Non-Specific</v>
      </c>
    </row>
    <row r="3261" spans="1:6" x14ac:dyDescent="0.3">
      <c r="A3261" t="s">
        <v>3794</v>
      </c>
      <c r="B3261" t="s">
        <v>5945</v>
      </c>
      <c r="C3261" t="s">
        <v>10376</v>
      </c>
      <c r="D3261" t="e">
        <f>VLOOKUP(B3261,Tabela28[[PRODUTO]:[VALOR]],3,0)</f>
        <v>#N/A</v>
      </c>
      <c r="E3261" s="106" t="s">
        <v>12045</v>
      </c>
      <c r="F3261" s="63" t="str">
        <f t="shared" si="51"/>
        <v>Non-Specific</v>
      </c>
    </row>
    <row r="3262" spans="1:6" x14ac:dyDescent="0.3">
      <c r="A3262" t="s">
        <v>3794</v>
      </c>
      <c r="B3262" t="s">
        <v>5946</v>
      </c>
      <c r="C3262" t="s">
        <v>10377</v>
      </c>
      <c r="D3262" t="e">
        <f>VLOOKUP(B3262,Tabela28[[PRODUTO]:[VALOR]],3,0)</f>
        <v>#N/A</v>
      </c>
      <c r="E3262" s="106" t="s">
        <v>12045</v>
      </c>
      <c r="F3262" s="63" t="str">
        <f t="shared" si="51"/>
        <v>Non-Specific</v>
      </c>
    </row>
    <row r="3263" spans="1:6" x14ac:dyDescent="0.3">
      <c r="A3263" t="s">
        <v>3794</v>
      </c>
      <c r="B3263" t="s">
        <v>5947</v>
      </c>
      <c r="C3263" t="s">
        <v>10377</v>
      </c>
      <c r="D3263" t="e">
        <f>VLOOKUP(B3263,Tabela28[[PRODUTO]:[VALOR]],3,0)</f>
        <v>#N/A</v>
      </c>
      <c r="E3263" s="106" t="s">
        <v>12045</v>
      </c>
      <c r="F3263" s="63" t="str">
        <f t="shared" si="51"/>
        <v>Non-Specific</v>
      </c>
    </row>
    <row r="3264" spans="1:6" x14ac:dyDescent="0.3">
      <c r="A3264" t="s">
        <v>3794</v>
      </c>
      <c r="B3264" t="s">
        <v>11954</v>
      </c>
      <c r="C3264" t="s">
        <v>11955</v>
      </c>
      <c r="D3264" t="e">
        <f>VLOOKUP(B3264,Tabela28[[PRODUTO]:[VALOR]],3,0)</f>
        <v>#N/A</v>
      </c>
      <c r="E3264" s="106" t="s">
        <v>12045</v>
      </c>
      <c r="F3264" s="63" t="str">
        <f t="shared" si="51"/>
        <v>Non-Specific</v>
      </c>
    </row>
    <row r="3265" spans="1:6" x14ac:dyDescent="0.3">
      <c r="A3265" t="s">
        <v>3794</v>
      </c>
      <c r="B3265" t="s">
        <v>11956</v>
      </c>
      <c r="C3265" t="s">
        <v>11955</v>
      </c>
      <c r="D3265" t="e">
        <f>VLOOKUP(B3265,Tabela28[[PRODUTO]:[VALOR]],3,0)</f>
        <v>#N/A</v>
      </c>
      <c r="E3265" s="106" t="s">
        <v>12045</v>
      </c>
      <c r="F3265" s="63" t="str">
        <f t="shared" si="51"/>
        <v>Non-Specific</v>
      </c>
    </row>
    <row r="3266" spans="1:6" x14ac:dyDescent="0.3">
      <c r="A3266" t="s">
        <v>3794</v>
      </c>
      <c r="B3266" t="s">
        <v>11957</v>
      </c>
      <c r="C3266" t="s">
        <v>11958</v>
      </c>
      <c r="D3266" t="e">
        <f>VLOOKUP(B3266,Tabela28[[PRODUTO]:[VALOR]],3,0)</f>
        <v>#N/A</v>
      </c>
      <c r="E3266" s="106" t="s">
        <v>12045</v>
      </c>
      <c r="F3266" s="63" t="str">
        <f t="shared" si="51"/>
        <v>Non-Specific</v>
      </c>
    </row>
    <row r="3267" spans="1:6" x14ac:dyDescent="0.3">
      <c r="A3267" t="s">
        <v>3794</v>
      </c>
      <c r="B3267" t="s">
        <v>11959</v>
      </c>
      <c r="C3267" t="s">
        <v>11960</v>
      </c>
      <c r="D3267" t="e">
        <f>VLOOKUP(B3267,Tabela28[[PRODUTO]:[VALOR]],3,0)</f>
        <v>#N/A</v>
      </c>
      <c r="E3267" s="106" t="s">
        <v>12045</v>
      </c>
      <c r="F3267" s="63" t="str">
        <f t="shared" si="51"/>
        <v>Non-Specific</v>
      </c>
    </row>
    <row r="3268" spans="1:6" x14ac:dyDescent="0.3">
      <c r="A3268" t="s">
        <v>3794</v>
      </c>
      <c r="B3268" t="s">
        <v>11961</v>
      </c>
      <c r="C3268" t="s">
        <v>11960</v>
      </c>
      <c r="D3268" t="e">
        <f>VLOOKUP(B3268,Tabela28[[PRODUTO]:[VALOR]],3,0)</f>
        <v>#N/A</v>
      </c>
      <c r="E3268" s="106" t="s">
        <v>12045</v>
      </c>
      <c r="F3268" s="63" t="str">
        <f t="shared" si="51"/>
        <v>Non-Specific</v>
      </c>
    </row>
    <row r="3269" spans="1:6" x14ac:dyDescent="0.3">
      <c r="A3269" t="s">
        <v>3794</v>
      </c>
      <c r="B3269" t="s">
        <v>11962</v>
      </c>
      <c r="C3269" t="s">
        <v>11963</v>
      </c>
      <c r="D3269" t="e">
        <f>VLOOKUP(B3269,Tabela28[[PRODUTO]:[VALOR]],3,0)</f>
        <v>#N/A</v>
      </c>
      <c r="E3269" s="106" t="s">
        <v>12045</v>
      </c>
      <c r="F3269" s="63" t="str">
        <f t="shared" si="51"/>
        <v>Non-Specific</v>
      </c>
    </row>
    <row r="3270" spans="1:6" x14ac:dyDescent="0.3">
      <c r="A3270" t="s">
        <v>3794</v>
      </c>
      <c r="B3270" t="s">
        <v>11964</v>
      </c>
      <c r="C3270" t="s">
        <v>11963</v>
      </c>
      <c r="D3270" t="e">
        <f>VLOOKUP(B3270,Tabela28[[PRODUTO]:[VALOR]],3,0)</f>
        <v>#N/A</v>
      </c>
      <c r="E3270" s="106" t="s">
        <v>12045</v>
      </c>
      <c r="F3270" s="63" t="str">
        <f t="shared" si="51"/>
        <v>Non-Specific</v>
      </c>
    </row>
    <row r="3271" spans="1:6" x14ac:dyDescent="0.3">
      <c r="A3271" t="s">
        <v>3794</v>
      </c>
      <c r="B3271" t="s">
        <v>11965</v>
      </c>
      <c r="C3271" t="s">
        <v>11966</v>
      </c>
      <c r="D3271" t="e">
        <f>VLOOKUP(B3271,Tabela28[[PRODUTO]:[VALOR]],3,0)</f>
        <v>#N/A</v>
      </c>
      <c r="E3271" s="106" t="s">
        <v>12045</v>
      </c>
      <c r="F3271" s="63" t="str">
        <f t="shared" si="51"/>
        <v>Non-Specific</v>
      </c>
    </row>
    <row r="3272" spans="1:6" x14ac:dyDescent="0.3">
      <c r="A3272" t="s">
        <v>3794</v>
      </c>
      <c r="B3272" t="s">
        <v>11967</v>
      </c>
      <c r="C3272" t="s">
        <v>11966</v>
      </c>
      <c r="D3272" t="e">
        <f>VLOOKUP(B3272,Tabela28[[PRODUTO]:[VALOR]],3,0)</f>
        <v>#N/A</v>
      </c>
      <c r="E3272" s="106" t="s">
        <v>12045</v>
      </c>
      <c r="F3272" s="63" t="str">
        <f t="shared" si="51"/>
        <v>Non-Specific</v>
      </c>
    </row>
    <row r="3273" spans="1:6" x14ac:dyDescent="0.3">
      <c r="A3273" t="s">
        <v>3794</v>
      </c>
      <c r="B3273" t="s">
        <v>11968</v>
      </c>
      <c r="C3273" t="s">
        <v>11969</v>
      </c>
      <c r="D3273" t="e">
        <f>VLOOKUP(B3273,Tabela28[[PRODUTO]:[VALOR]],3,0)</f>
        <v>#N/A</v>
      </c>
      <c r="E3273" s="106" t="s">
        <v>12045</v>
      </c>
      <c r="F3273" s="63" t="str">
        <f t="shared" si="51"/>
        <v>Non-Specific</v>
      </c>
    </row>
    <row r="3274" spans="1:6" x14ac:dyDescent="0.3">
      <c r="A3274" t="s">
        <v>3794</v>
      </c>
      <c r="B3274" t="s">
        <v>11970</v>
      </c>
      <c r="C3274" t="s">
        <v>11969</v>
      </c>
      <c r="D3274" t="e">
        <f>VLOOKUP(B3274,Tabela28[[PRODUTO]:[VALOR]],3,0)</f>
        <v>#N/A</v>
      </c>
      <c r="E3274" s="106" t="s">
        <v>12045</v>
      </c>
      <c r="F3274" s="63" t="str">
        <f t="shared" si="51"/>
        <v>Non-Specific</v>
      </c>
    </row>
    <row r="3275" spans="1:6" x14ac:dyDescent="0.3">
      <c r="A3275" t="s">
        <v>3794</v>
      </c>
      <c r="B3275" t="s">
        <v>11971</v>
      </c>
      <c r="C3275" t="s">
        <v>11972</v>
      </c>
      <c r="D3275" t="e">
        <f>VLOOKUP(B3275,Tabela28[[PRODUTO]:[VALOR]],3,0)</f>
        <v>#N/A</v>
      </c>
      <c r="E3275" s="106" t="s">
        <v>12045</v>
      </c>
      <c r="F3275" s="63" t="str">
        <f t="shared" si="51"/>
        <v>Non-Specific</v>
      </c>
    </row>
    <row r="3276" spans="1:6" x14ac:dyDescent="0.3">
      <c r="A3276" t="s">
        <v>3794</v>
      </c>
      <c r="B3276" t="s">
        <v>11973</v>
      </c>
      <c r="C3276" t="s">
        <v>11972</v>
      </c>
      <c r="D3276" t="e">
        <f>VLOOKUP(B3276,Tabela28[[PRODUTO]:[VALOR]],3,0)</f>
        <v>#N/A</v>
      </c>
      <c r="E3276" s="106" t="s">
        <v>12045</v>
      </c>
      <c r="F3276" s="63" t="str">
        <f t="shared" si="51"/>
        <v>Non-Specific</v>
      </c>
    </row>
    <row r="3277" spans="1:6" x14ac:dyDescent="0.3">
      <c r="A3277" t="s">
        <v>3794</v>
      </c>
      <c r="B3277" t="s">
        <v>11974</v>
      </c>
      <c r="C3277" t="s">
        <v>11975</v>
      </c>
      <c r="D3277" t="e">
        <f>VLOOKUP(B3277,Tabela28[[PRODUTO]:[VALOR]],3,0)</f>
        <v>#N/A</v>
      </c>
      <c r="E3277" s="106" t="s">
        <v>12045</v>
      </c>
      <c r="F3277" s="63" t="str">
        <f t="shared" si="51"/>
        <v>Non-Specific</v>
      </c>
    </row>
    <row r="3278" spans="1:6" x14ac:dyDescent="0.3">
      <c r="A3278" t="s">
        <v>3794</v>
      </c>
      <c r="B3278" t="s">
        <v>11976</v>
      </c>
      <c r="C3278" t="s">
        <v>11975</v>
      </c>
      <c r="D3278" t="e">
        <f>VLOOKUP(B3278,Tabela28[[PRODUTO]:[VALOR]],3,0)</f>
        <v>#N/A</v>
      </c>
      <c r="E3278" s="106" t="s">
        <v>12045</v>
      </c>
      <c r="F3278" s="63" t="str">
        <f t="shared" si="51"/>
        <v>Non-Specific</v>
      </c>
    </row>
    <row r="3279" spans="1:6" x14ac:dyDescent="0.3">
      <c r="A3279" t="s">
        <v>3794</v>
      </c>
      <c r="B3279" t="s">
        <v>11977</v>
      </c>
      <c r="C3279" t="s">
        <v>11978</v>
      </c>
      <c r="D3279" t="e">
        <f>VLOOKUP(B3279,Tabela28[[PRODUTO]:[VALOR]],3,0)</f>
        <v>#N/A</v>
      </c>
      <c r="E3279" s="106" t="s">
        <v>12045</v>
      </c>
      <c r="F3279" s="63" t="str">
        <f t="shared" si="51"/>
        <v>Non-Specific</v>
      </c>
    </row>
    <row r="3280" spans="1:6" x14ac:dyDescent="0.3">
      <c r="A3280" t="s">
        <v>3794</v>
      </c>
      <c r="B3280" t="s">
        <v>11979</v>
      </c>
      <c r="C3280" t="s">
        <v>11978</v>
      </c>
      <c r="D3280" t="e">
        <f>VLOOKUP(B3280,Tabela28[[PRODUTO]:[VALOR]],3,0)</f>
        <v>#N/A</v>
      </c>
      <c r="E3280" s="106" t="s">
        <v>12045</v>
      </c>
      <c r="F3280" s="63" t="str">
        <f t="shared" ref="F3280:F3341" si="52">A3280</f>
        <v>Non-Specific</v>
      </c>
    </row>
    <row r="3281" spans="1:6" x14ac:dyDescent="0.3">
      <c r="A3281" t="s">
        <v>3794</v>
      </c>
      <c r="B3281" t="s">
        <v>11980</v>
      </c>
      <c r="C3281" t="s">
        <v>11981</v>
      </c>
      <c r="D3281" t="e">
        <f>VLOOKUP(B3281,Tabela28[[PRODUTO]:[VALOR]],3,0)</f>
        <v>#N/A</v>
      </c>
      <c r="E3281" s="106" t="s">
        <v>12045</v>
      </c>
      <c r="F3281" s="63" t="str">
        <f t="shared" si="52"/>
        <v>Non-Specific</v>
      </c>
    </row>
    <row r="3282" spans="1:6" x14ac:dyDescent="0.3">
      <c r="A3282" t="s">
        <v>3794</v>
      </c>
      <c r="B3282" t="s">
        <v>11982</v>
      </c>
      <c r="C3282" t="s">
        <v>11981</v>
      </c>
      <c r="D3282" t="e">
        <f>VLOOKUP(B3282,Tabela28[[PRODUTO]:[VALOR]],3,0)</f>
        <v>#N/A</v>
      </c>
      <c r="E3282" s="106" t="s">
        <v>12045</v>
      </c>
      <c r="F3282" s="63" t="str">
        <f t="shared" si="52"/>
        <v>Non-Specific</v>
      </c>
    </row>
    <row r="3283" spans="1:6" x14ac:dyDescent="0.3">
      <c r="A3283" t="s">
        <v>3794</v>
      </c>
      <c r="B3283" t="s">
        <v>11983</v>
      </c>
      <c r="C3283" t="s">
        <v>11984</v>
      </c>
      <c r="D3283" t="e">
        <f>VLOOKUP(B3283,Tabela28[[PRODUTO]:[VALOR]],3,0)</f>
        <v>#N/A</v>
      </c>
      <c r="E3283" s="106" t="s">
        <v>12045</v>
      </c>
      <c r="F3283" s="63" t="str">
        <f t="shared" si="52"/>
        <v>Non-Specific</v>
      </c>
    </row>
    <row r="3284" spans="1:6" x14ac:dyDescent="0.3">
      <c r="A3284" t="s">
        <v>3794</v>
      </c>
      <c r="B3284" t="s">
        <v>11985</v>
      </c>
      <c r="C3284" t="s">
        <v>11984</v>
      </c>
      <c r="D3284" t="e">
        <f>VLOOKUP(B3284,Tabela28[[PRODUTO]:[VALOR]],3,0)</f>
        <v>#N/A</v>
      </c>
      <c r="E3284" s="106" t="s">
        <v>12045</v>
      </c>
      <c r="F3284" s="63" t="str">
        <f t="shared" si="52"/>
        <v>Non-Specific</v>
      </c>
    </row>
    <row r="3285" spans="1:6" x14ac:dyDescent="0.3">
      <c r="A3285" t="s">
        <v>3794</v>
      </c>
      <c r="B3285" t="s">
        <v>11986</v>
      </c>
      <c r="C3285" t="s">
        <v>11987</v>
      </c>
      <c r="D3285" t="e">
        <f>VLOOKUP(B3285,Tabela28[[PRODUTO]:[VALOR]],3,0)</f>
        <v>#N/A</v>
      </c>
      <c r="E3285" s="106" t="s">
        <v>12045</v>
      </c>
      <c r="F3285" s="63" t="str">
        <f t="shared" si="52"/>
        <v>Non-Specific</v>
      </c>
    </row>
    <row r="3286" spans="1:6" x14ac:dyDescent="0.3">
      <c r="A3286" t="s">
        <v>3794</v>
      </c>
      <c r="B3286" t="s">
        <v>11988</v>
      </c>
      <c r="C3286" t="s">
        <v>11987</v>
      </c>
      <c r="D3286" t="e">
        <f>VLOOKUP(B3286,Tabela28[[PRODUTO]:[VALOR]],3,0)</f>
        <v>#N/A</v>
      </c>
      <c r="E3286" s="106" t="s">
        <v>12045</v>
      </c>
      <c r="F3286" s="63" t="str">
        <f t="shared" si="52"/>
        <v>Non-Specific</v>
      </c>
    </row>
    <row r="3287" spans="1:6" x14ac:dyDescent="0.3">
      <c r="A3287" t="s">
        <v>3794</v>
      </c>
      <c r="B3287" t="s">
        <v>11989</v>
      </c>
      <c r="C3287" t="s">
        <v>11990</v>
      </c>
      <c r="D3287" t="e">
        <f>VLOOKUP(B3287,Tabela28[[PRODUTO]:[VALOR]],3,0)</f>
        <v>#N/A</v>
      </c>
      <c r="E3287" s="106" t="s">
        <v>12045</v>
      </c>
      <c r="F3287" s="63" t="str">
        <f t="shared" si="52"/>
        <v>Non-Specific</v>
      </c>
    </row>
    <row r="3288" spans="1:6" x14ac:dyDescent="0.3">
      <c r="A3288" t="s">
        <v>3794</v>
      </c>
      <c r="B3288" t="s">
        <v>11991</v>
      </c>
      <c r="C3288" t="s">
        <v>11990</v>
      </c>
      <c r="D3288" t="e">
        <f>VLOOKUP(B3288,Tabela28[[PRODUTO]:[VALOR]],3,0)</f>
        <v>#N/A</v>
      </c>
      <c r="E3288" s="106" t="s">
        <v>12045</v>
      </c>
      <c r="F3288" s="63" t="str">
        <f t="shared" si="52"/>
        <v>Non-Specific</v>
      </c>
    </row>
    <row r="3289" spans="1:6" x14ac:dyDescent="0.3">
      <c r="A3289" t="s">
        <v>3794</v>
      </c>
      <c r="B3289" t="s">
        <v>11992</v>
      </c>
      <c r="C3289" t="s">
        <v>11993</v>
      </c>
      <c r="D3289" t="e">
        <f>VLOOKUP(B3289,Tabela28[[PRODUTO]:[VALOR]],3,0)</f>
        <v>#N/A</v>
      </c>
      <c r="E3289" s="106" t="s">
        <v>12045</v>
      </c>
      <c r="F3289" s="63" t="str">
        <f t="shared" si="52"/>
        <v>Non-Specific</v>
      </c>
    </row>
    <row r="3290" spans="1:6" x14ac:dyDescent="0.3">
      <c r="A3290" t="s">
        <v>3794</v>
      </c>
      <c r="B3290" t="s">
        <v>11994</v>
      </c>
      <c r="C3290" t="s">
        <v>11993</v>
      </c>
      <c r="D3290" t="e">
        <f>VLOOKUP(B3290,Tabela28[[PRODUTO]:[VALOR]],3,0)</f>
        <v>#N/A</v>
      </c>
      <c r="E3290" s="106" t="s">
        <v>12045</v>
      </c>
      <c r="F3290" s="63" t="str">
        <f t="shared" si="52"/>
        <v>Non-Specific</v>
      </c>
    </row>
    <row r="3291" spans="1:6" x14ac:dyDescent="0.3">
      <c r="A3291" t="s">
        <v>3794</v>
      </c>
      <c r="B3291" t="s">
        <v>11995</v>
      </c>
      <c r="C3291" t="s">
        <v>11996</v>
      </c>
      <c r="D3291" t="e">
        <f>VLOOKUP(B3291,Tabela28[[PRODUTO]:[VALOR]],3,0)</f>
        <v>#N/A</v>
      </c>
      <c r="E3291" s="106" t="s">
        <v>12045</v>
      </c>
      <c r="F3291" s="63" t="str">
        <f t="shared" si="52"/>
        <v>Non-Specific</v>
      </c>
    </row>
    <row r="3292" spans="1:6" x14ac:dyDescent="0.3">
      <c r="A3292" t="s">
        <v>3794</v>
      </c>
      <c r="B3292" t="s">
        <v>11997</v>
      </c>
      <c r="C3292" t="s">
        <v>11996</v>
      </c>
      <c r="D3292" t="e">
        <f>VLOOKUP(B3292,Tabela28[[PRODUTO]:[VALOR]],3,0)</f>
        <v>#N/A</v>
      </c>
      <c r="E3292" s="106" t="s">
        <v>12045</v>
      </c>
      <c r="F3292" s="63" t="str">
        <f t="shared" si="52"/>
        <v>Non-Specific</v>
      </c>
    </row>
    <row r="3293" spans="1:6" x14ac:dyDescent="0.3">
      <c r="A3293" t="s">
        <v>3794</v>
      </c>
      <c r="B3293" t="s">
        <v>11998</v>
      </c>
      <c r="C3293" t="s">
        <v>11999</v>
      </c>
      <c r="D3293" t="e">
        <f>VLOOKUP(B3293,Tabela28[[PRODUTO]:[VALOR]],3,0)</f>
        <v>#N/A</v>
      </c>
      <c r="E3293" s="106" t="s">
        <v>12045</v>
      </c>
      <c r="F3293" s="63" t="str">
        <f t="shared" si="52"/>
        <v>Non-Specific</v>
      </c>
    </row>
    <row r="3294" spans="1:6" x14ac:dyDescent="0.3">
      <c r="A3294" t="s">
        <v>3794</v>
      </c>
      <c r="B3294" t="s">
        <v>12000</v>
      </c>
      <c r="C3294" t="s">
        <v>11999</v>
      </c>
      <c r="D3294" t="e">
        <f>VLOOKUP(B3294,Tabela28[[PRODUTO]:[VALOR]],3,0)</f>
        <v>#N/A</v>
      </c>
      <c r="E3294" s="106" t="s">
        <v>12045</v>
      </c>
      <c r="F3294" s="63" t="str">
        <f t="shared" si="52"/>
        <v>Non-Specific</v>
      </c>
    </row>
    <row r="3295" spans="1:6" x14ac:dyDescent="0.3">
      <c r="A3295" t="s">
        <v>3794</v>
      </c>
      <c r="B3295" t="s">
        <v>4283</v>
      </c>
      <c r="C3295" t="s">
        <v>10079</v>
      </c>
      <c r="D3295" t="e">
        <f>VLOOKUP(B3295,Tabela28[[PRODUTO]:[VALOR]],3,0)</f>
        <v>#N/A</v>
      </c>
      <c r="E3295" s="106" t="s">
        <v>12045</v>
      </c>
      <c r="F3295" s="63" t="str">
        <f t="shared" si="52"/>
        <v>Non-Specific</v>
      </c>
    </row>
    <row r="3296" spans="1:6" x14ac:dyDescent="0.3">
      <c r="A3296" t="s">
        <v>3794</v>
      </c>
      <c r="B3296" t="s">
        <v>4284</v>
      </c>
      <c r="C3296" t="s">
        <v>10079</v>
      </c>
      <c r="D3296" t="e">
        <f>VLOOKUP(B3296,Tabela28[[PRODUTO]:[VALOR]],3,0)</f>
        <v>#N/A</v>
      </c>
      <c r="E3296" s="106" t="s">
        <v>12045</v>
      </c>
      <c r="F3296" s="63" t="str">
        <f t="shared" si="52"/>
        <v>Non-Specific</v>
      </c>
    </row>
    <row r="3297" spans="1:6" x14ac:dyDescent="0.3">
      <c r="A3297" t="s">
        <v>178</v>
      </c>
      <c r="B3297" t="s">
        <v>4142</v>
      </c>
      <c r="C3297" t="s">
        <v>10080</v>
      </c>
      <c r="D3297" t="e">
        <f>VLOOKUP(B3297,Tabela28[[PRODUTO]:[VALOR]],3,0)</f>
        <v>#N/A</v>
      </c>
      <c r="E3297" s="106" t="s">
        <v>12045</v>
      </c>
      <c r="F3297" s="63" t="str">
        <f t="shared" si="52"/>
        <v>Software Subscription Licenses</v>
      </c>
    </row>
    <row r="3298" spans="1:6" x14ac:dyDescent="0.3">
      <c r="A3298" t="s">
        <v>3794</v>
      </c>
      <c r="B3298" t="s">
        <v>11916</v>
      </c>
      <c r="C3298" t="s">
        <v>11917</v>
      </c>
      <c r="D3298" t="e">
        <f>VLOOKUP(B3298,Tabela28[[PRODUTO]:[VALOR]],3,0)</f>
        <v>#N/A</v>
      </c>
      <c r="E3298" s="106" t="s">
        <v>12045</v>
      </c>
      <c r="F3298" s="63" t="str">
        <f t="shared" si="52"/>
        <v>Non-Specific</v>
      </c>
    </row>
    <row r="3299" spans="1:6" x14ac:dyDescent="0.3">
      <c r="A3299" t="s">
        <v>3794</v>
      </c>
      <c r="B3299" t="s">
        <v>11918</v>
      </c>
      <c r="C3299" t="s">
        <v>11919</v>
      </c>
      <c r="D3299" t="e">
        <f>VLOOKUP(B3299,Tabela28[[PRODUTO]:[VALOR]],3,0)</f>
        <v>#N/A</v>
      </c>
      <c r="E3299" s="106" t="s">
        <v>12045</v>
      </c>
      <c r="F3299" s="63" t="str">
        <f t="shared" si="52"/>
        <v>Non-Specific</v>
      </c>
    </row>
    <row r="3300" spans="1:6" x14ac:dyDescent="0.3">
      <c r="A3300" t="s">
        <v>178</v>
      </c>
      <c r="B3300" t="s">
        <v>3841</v>
      </c>
      <c r="C3300" t="s">
        <v>10081</v>
      </c>
      <c r="D3300" t="e">
        <f>VLOOKUP(B3300,Tabela28[[PRODUTO]:[VALOR]],3,0)</f>
        <v>#N/A</v>
      </c>
      <c r="E3300" s="106" t="s">
        <v>12045</v>
      </c>
      <c r="F3300" s="63" t="str">
        <f t="shared" si="52"/>
        <v>Software Subscription Licenses</v>
      </c>
    </row>
    <row r="3301" spans="1:6" x14ac:dyDescent="0.3">
      <c r="A3301" t="s">
        <v>178</v>
      </c>
      <c r="B3301" t="s">
        <v>3842</v>
      </c>
      <c r="C3301" t="s">
        <v>10081</v>
      </c>
      <c r="D3301" t="e">
        <f>VLOOKUP(B3301,Tabela28[[PRODUTO]:[VALOR]],3,0)</f>
        <v>#N/A</v>
      </c>
      <c r="E3301" s="106" t="s">
        <v>12045</v>
      </c>
      <c r="F3301" s="63" t="str">
        <f t="shared" si="52"/>
        <v>Software Subscription Licenses</v>
      </c>
    </row>
    <row r="3302" spans="1:6" x14ac:dyDescent="0.3">
      <c r="A3302" t="s">
        <v>3794</v>
      </c>
      <c r="B3302" t="s">
        <v>4285</v>
      </c>
      <c r="C3302" t="s">
        <v>10082</v>
      </c>
      <c r="D3302" t="e">
        <f>VLOOKUP(B3302,Tabela28[[PRODUTO]:[VALOR]],3,0)</f>
        <v>#N/A</v>
      </c>
      <c r="E3302" s="106" t="s">
        <v>12045</v>
      </c>
      <c r="F3302" s="63" t="str">
        <f t="shared" si="52"/>
        <v>Non-Specific</v>
      </c>
    </row>
    <row r="3303" spans="1:6" x14ac:dyDescent="0.3">
      <c r="A3303" t="s">
        <v>3794</v>
      </c>
      <c r="B3303" t="s">
        <v>4286</v>
      </c>
      <c r="C3303" t="s">
        <v>10082</v>
      </c>
      <c r="D3303" t="e">
        <f>VLOOKUP(B3303,Tabela28[[PRODUTO]:[VALOR]],3,0)</f>
        <v>#N/A</v>
      </c>
      <c r="E3303" s="106" t="s">
        <v>12045</v>
      </c>
      <c r="F3303" s="63" t="str">
        <f t="shared" si="52"/>
        <v>Non-Specific</v>
      </c>
    </row>
    <row r="3304" spans="1:6" x14ac:dyDescent="0.3">
      <c r="A3304" t="s">
        <v>3794</v>
      </c>
      <c r="B3304" t="s">
        <v>4222</v>
      </c>
      <c r="C3304" t="s">
        <v>10083</v>
      </c>
      <c r="D3304" t="e">
        <f>VLOOKUP(B3304,Tabela28[[PRODUTO]:[VALOR]],3,0)</f>
        <v>#N/A</v>
      </c>
      <c r="E3304" s="106" t="s">
        <v>12045</v>
      </c>
      <c r="F3304" s="63" t="str">
        <f t="shared" si="52"/>
        <v>Non-Specific</v>
      </c>
    </row>
    <row r="3305" spans="1:6" x14ac:dyDescent="0.3">
      <c r="A3305" t="s">
        <v>3794</v>
      </c>
      <c r="B3305" t="s">
        <v>4223</v>
      </c>
      <c r="C3305" t="s">
        <v>10084</v>
      </c>
      <c r="D3305" t="e">
        <f>VLOOKUP(B3305,Tabela28[[PRODUTO]:[VALOR]],3,0)</f>
        <v>#N/A</v>
      </c>
      <c r="E3305" s="106" t="s">
        <v>12045</v>
      </c>
      <c r="F3305" s="63" t="str">
        <f t="shared" si="52"/>
        <v>Non-Specific</v>
      </c>
    </row>
    <row r="3306" spans="1:6" x14ac:dyDescent="0.3">
      <c r="A3306" t="s">
        <v>3794</v>
      </c>
      <c r="B3306" t="s">
        <v>4224</v>
      </c>
      <c r="C3306" t="s">
        <v>10085</v>
      </c>
      <c r="D3306" t="e">
        <f>VLOOKUP(B3306,Tabela28[[PRODUTO]:[VALOR]],3,0)</f>
        <v>#N/A</v>
      </c>
      <c r="E3306" s="106" t="s">
        <v>12045</v>
      </c>
      <c r="F3306" s="63" t="str">
        <f t="shared" si="52"/>
        <v>Non-Specific</v>
      </c>
    </row>
    <row r="3307" spans="1:6" x14ac:dyDescent="0.3">
      <c r="A3307" t="s">
        <v>3794</v>
      </c>
      <c r="B3307" t="s">
        <v>4225</v>
      </c>
      <c r="C3307" t="s">
        <v>10086</v>
      </c>
      <c r="D3307" t="e">
        <f>VLOOKUP(B3307,Tabela28[[PRODUTO]:[VALOR]],3,0)</f>
        <v>#N/A</v>
      </c>
      <c r="E3307" s="106" t="s">
        <v>12045</v>
      </c>
      <c r="F3307" s="63" t="str">
        <f t="shared" si="52"/>
        <v>Non-Specific</v>
      </c>
    </row>
    <row r="3308" spans="1:6" x14ac:dyDescent="0.3">
      <c r="A3308" t="s">
        <v>3794</v>
      </c>
      <c r="B3308" t="s">
        <v>4226</v>
      </c>
      <c r="C3308" t="s">
        <v>10087</v>
      </c>
      <c r="D3308" t="e">
        <f>VLOOKUP(B3308,Tabela28[[PRODUTO]:[VALOR]],3,0)</f>
        <v>#N/A</v>
      </c>
      <c r="E3308" s="106" t="s">
        <v>12045</v>
      </c>
      <c r="F3308" s="63" t="str">
        <f t="shared" si="52"/>
        <v>Non-Specific</v>
      </c>
    </row>
    <row r="3309" spans="1:6" x14ac:dyDescent="0.3">
      <c r="A3309" t="s">
        <v>3794</v>
      </c>
      <c r="B3309" t="s">
        <v>4227</v>
      </c>
      <c r="C3309" t="s">
        <v>10088</v>
      </c>
      <c r="D3309" t="e">
        <f>VLOOKUP(B3309,Tabela28[[PRODUTO]:[VALOR]],3,0)</f>
        <v>#N/A</v>
      </c>
      <c r="E3309" s="106" t="s">
        <v>12045</v>
      </c>
      <c r="F3309" s="63" t="str">
        <f t="shared" si="52"/>
        <v>Non-Specific</v>
      </c>
    </row>
    <row r="3310" spans="1:6" x14ac:dyDescent="0.3">
      <c r="A3310" t="s">
        <v>3794</v>
      </c>
      <c r="B3310" t="s">
        <v>4228</v>
      </c>
      <c r="C3310" t="s">
        <v>10089</v>
      </c>
      <c r="D3310" t="e">
        <f>VLOOKUP(B3310,Tabela28[[PRODUTO]:[VALOR]],3,0)</f>
        <v>#N/A</v>
      </c>
      <c r="E3310" s="106" t="s">
        <v>12045</v>
      </c>
      <c r="F3310" s="63" t="str">
        <f t="shared" si="52"/>
        <v>Non-Specific</v>
      </c>
    </row>
    <row r="3311" spans="1:6" x14ac:dyDescent="0.3">
      <c r="A3311" t="s">
        <v>3794</v>
      </c>
      <c r="B3311" t="s">
        <v>4229</v>
      </c>
      <c r="C3311" t="s">
        <v>10090</v>
      </c>
      <c r="D3311" t="e">
        <f>VLOOKUP(B3311,Tabela28[[PRODUTO]:[VALOR]],3,0)</f>
        <v>#N/A</v>
      </c>
      <c r="E3311" s="106" t="s">
        <v>12045</v>
      </c>
      <c r="F3311" s="63" t="str">
        <f t="shared" si="52"/>
        <v>Non-Specific</v>
      </c>
    </row>
    <row r="3312" spans="1:6" x14ac:dyDescent="0.3">
      <c r="A3312" t="s">
        <v>3794</v>
      </c>
      <c r="B3312" t="s">
        <v>4230</v>
      </c>
      <c r="C3312" t="s">
        <v>10091</v>
      </c>
      <c r="D3312" t="e">
        <f>VLOOKUP(B3312,Tabela28[[PRODUTO]:[VALOR]],3,0)</f>
        <v>#N/A</v>
      </c>
      <c r="E3312" s="106" t="s">
        <v>12045</v>
      </c>
      <c r="F3312" s="63" t="str">
        <f t="shared" si="52"/>
        <v>Non-Specific</v>
      </c>
    </row>
    <row r="3313" spans="1:6" x14ac:dyDescent="0.3">
      <c r="A3313" t="s">
        <v>178</v>
      </c>
      <c r="B3313" t="s">
        <v>4018</v>
      </c>
      <c r="C3313" t="s">
        <v>10092</v>
      </c>
      <c r="D3313" t="e">
        <f>VLOOKUP(B3313,Tabela28[[PRODUTO]:[VALOR]],3,0)</f>
        <v>#N/A</v>
      </c>
      <c r="E3313" s="106" t="s">
        <v>12045</v>
      </c>
      <c r="F3313" s="63" t="str">
        <f t="shared" si="52"/>
        <v>Software Subscription Licenses</v>
      </c>
    </row>
    <row r="3314" spans="1:6" x14ac:dyDescent="0.3">
      <c r="A3314" t="s">
        <v>139</v>
      </c>
      <c r="B3314" t="s">
        <v>4016</v>
      </c>
      <c r="C3314" t="s">
        <v>10093</v>
      </c>
      <c r="D3314" t="e">
        <f>VLOOKUP(B3314,Tabela28[[PRODUTO]:[VALOR]],3,0)</f>
        <v>#N/A</v>
      </c>
      <c r="E3314" s="106" t="s">
        <v>12045</v>
      </c>
      <c r="F3314" s="63" t="str">
        <f t="shared" si="52"/>
        <v>Software Licenses</v>
      </c>
    </row>
    <row r="3315" spans="1:6" x14ac:dyDescent="0.3">
      <c r="A3315" t="s">
        <v>139</v>
      </c>
      <c r="B3315" t="s">
        <v>4017</v>
      </c>
      <c r="C3315" t="s">
        <v>10094</v>
      </c>
      <c r="D3315" t="e">
        <f>VLOOKUP(B3315,Tabela28[[PRODUTO]:[VALOR]],3,0)</f>
        <v>#N/A</v>
      </c>
      <c r="E3315" s="106" t="s">
        <v>12045</v>
      </c>
      <c r="F3315" s="63" t="str">
        <f t="shared" si="52"/>
        <v>Software Licenses</v>
      </c>
    </row>
    <row r="3316" spans="1:6" x14ac:dyDescent="0.3">
      <c r="A3316" t="s">
        <v>178</v>
      </c>
      <c r="B3316" t="s">
        <v>4038</v>
      </c>
      <c r="C3316" t="s">
        <v>10095</v>
      </c>
      <c r="D3316" t="e">
        <f>VLOOKUP(B3316,Tabela28[[PRODUTO]:[VALOR]],3,0)</f>
        <v>#N/A</v>
      </c>
      <c r="E3316" s="106" t="s">
        <v>12045</v>
      </c>
      <c r="F3316" s="63" t="str">
        <f t="shared" si="52"/>
        <v>Software Subscription Licenses</v>
      </c>
    </row>
    <row r="3317" spans="1:6" x14ac:dyDescent="0.3">
      <c r="A3317" t="s">
        <v>178</v>
      </c>
      <c r="B3317" t="s">
        <v>4039</v>
      </c>
      <c r="C3317" t="s">
        <v>10095</v>
      </c>
      <c r="D3317" t="e">
        <f>VLOOKUP(B3317,Tabela28[[PRODUTO]:[VALOR]],3,0)</f>
        <v>#N/A</v>
      </c>
      <c r="E3317" s="106" t="s">
        <v>12045</v>
      </c>
      <c r="F3317" s="63" t="str">
        <f t="shared" si="52"/>
        <v>Software Subscription Licenses</v>
      </c>
    </row>
    <row r="3318" spans="1:6" x14ac:dyDescent="0.3">
      <c r="A3318" t="s">
        <v>178</v>
      </c>
      <c r="B3318" t="s">
        <v>4138</v>
      </c>
      <c r="C3318" t="s">
        <v>10096</v>
      </c>
      <c r="D3318" t="e">
        <f>VLOOKUP(B3318,Tabela28[[PRODUTO]:[VALOR]],3,0)</f>
        <v>#N/A</v>
      </c>
      <c r="E3318" s="106" t="s">
        <v>12045</v>
      </c>
      <c r="F3318" s="63" t="str">
        <f t="shared" si="52"/>
        <v>Software Subscription Licenses</v>
      </c>
    </row>
    <row r="3319" spans="1:6" x14ac:dyDescent="0.3">
      <c r="A3319" t="s">
        <v>178</v>
      </c>
      <c r="B3319" t="s">
        <v>4139</v>
      </c>
      <c r="C3319" t="s">
        <v>10096</v>
      </c>
      <c r="D3319" t="e">
        <f>VLOOKUP(B3319,Tabela28[[PRODUTO]:[VALOR]],3,0)</f>
        <v>#N/A</v>
      </c>
      <c r="E3319" s="106" t="s">
        <v>12045</v>
      </c>
      <c r="F3319" s="63" t="str">
        <f t="shared" si="52"/>
        <v>Software Subscription Licenses</v>
      </c>
    </row>
    <row r="3320" spans="1:6" x14ac:dyDescent="0.3">
      <c r="A3320" t="s">
        <v>3794</v>
      </c>
      <c r="B3320" t="s">
        <v>11920</v>
      </c>
      <c r="C3320" t="s">
        <v>11921</v>
      </c>
      <c r="D3320" t="e">
        <f>VLOOKUP(B3320,Tabela28[[PRODUTO]:[VALOR]],3,0)</f>
        <v>#N/A</v>
      </c>
      <c r="E3320" s="106" t="s">
        <v>12045</v>
      </c>
      <c r="F3320" s="63" t="str">
        <f t="shared" si="52"/>
        <v>Non-Specific</v>
      </c>
    </row>
    <row r="3321" spans="1:6" x14ac:dyDescent="0.3">
      <c r="A3321" t="s">
        <v>3794</v>
      </c>
      <c r="B3321" t="s">
        <v>11922</v>
      </c>
      <c r="C3321" t="s">
        <v>11923</v>
      </c>
      <c r="D3321" t="e">
        <f>VLOOKUP(B3321,Tabela28[[PRODUTO]:[VALOR]],3,0)</f>
        <v>#N/A</v>
      </c>
      <c r="E3321" s="106" t="s">
        <v>12045</v>
      </c>
      <c r="F3321" s="63" t="str">
        <f t="shared" si="52"/>
        <v>Non-Specific</v>
      </c>
    </row>
    <row r="3322" spans="1:6" x14ac:dyDescent="0.3">
      <c r="A3322" t="s">
        <v>178</v>
      </c>
      <c r="B3322" t="s">
        <v>4010</v>
      </c>
      <c r="C3322" t="s">
        <v>10097</v>
      </c>
      <c r="D3322" t="e">
        <f>VLOOKUP(B3322,Tabela28[[PRODUTO]:[VALOR]],3,0)</f>
        <v>#N/A</v>
      </c>
      <c r="E3322" s="106" t="s">
        <v>12045</v>
      </c>
      <c r="F3322" s="63" t="str">
        <f t="shared" si="52"/>
        <v>Software Subscription Licenses</v>
      </c>
    </row>
    <row r="3323" spans="1:6" x14ac:dyDescent="0.3">
      <c r="A3323" t="s">
        <v>178</v>
      </c>
      <c r="B3323" t="s">
        <v>4011</v>
      </c>
      <c r="C3323" t="s">
        <v>10097</v>
      </c>
      <c r="D3323" t="e">
        <f>VLOOKUP(B3323,Tabela28[[PRODUTO]:[VALOR]],3,0)</f>
        <v>#N/A</v>
      </c>
      <c r="E3323" s="106" t="s">
        <v>12045</v>
      </c>
      <c r="F3323" s="63" t="str">
        <f t="shared" si="52"/>
        <v>Software Subscription Licenses</v>
      </c>
    </row>
    <row r="3324" spans="1:6" x14ac:dyDescent="0.3">
      <c r="A3324" t="s">
        <v>139</v>
      </c>
      <c r="B3324" t="s">
        <v>4008</v>
      </c>
      <c r="C3324" t="s">
        <v>10098</v>
      </c>
      <c r="D3324" t="e">
        <f>VLOOKUP(B3324,Tabela28[[PRODUTO]:[VALOR]],3,0)</f>
        <v>#N/A</v>
      </c>
      <c r="E3324" s="106" t="s">
        <v>12045</v>
      </c>
      <c r="F3324" s="63" t="str">
        <f t="shared" si="52"/>
        <v>Software Licenses</v>
      </c>
    </row>
    <row r="3325" spans="1:6" x14ac:dyDescent="0.3">
      <c r="A3325" t="s">
        <v>139</v>
      </c>
      <c r="B3325" t="s">
        <v>4009</v>
      </c>
      <c r="C3325" t="s">
        <v>10099</v>
      </c>
      <c r="D3325" t="e">
        <f>VLOOKUP(B3325,Tabela28[[PRODUTO]:[VALOR]],3,0)</f>
        <v>#N/A</v>
      </c>
      <c r="E3325" s="106" t="s">
        <v>12045</v>
      </c>
      <c r="F3325" s="63" t="str">
        <f t="shared" si="52"/>
        <v>Software Licenses</v>
      </c>
    </row>
    <row r="3326" spans="1:6" x14ac:dyDescent="0.3">
      <c r="A3326" t="s">
        <v>178</v>
      </c>
      <c r="B3326" t="s">
        <v>4014</v>
      </c>
      <c r="C3326" t="s">
        <v>10100</v>
      </c>
      <c r="D3326" t="e">
        <f>VLOOKUP(B3326,Tabela28[[PRODUTO]:[VALOR]],3,0)</f>
        <v>#N/A</v>
      </c>
      <c r="E3326" s="106" t="s">
        <v>12045</v>
      </c>
      <c r="F3326" s="63" t="str">
        <f t="shared" si="52"/>
        <v>Software Subscription Licenses</v>
      </c>
    </row>
    <row r="3327" spans="1:6" x14ac:dyDescent="0.3">
      <c r="A3327" t="s">
        <v>178</v>
      </c>
      <c r="B3327" t="s">
        <v>4015</v>
      </c>
      <c r="C3327" t="s">
        <v>10101</v>
      </c>
      <c r="D3327" t="e">
        <f>VLOOKUP(B3327,Tabela28[[PRODUTO]:[VALOR]],3,0)</f>
        <v>#N/A</v>
      </c>
      <c r="E3327" s="106" t="s">
        <v>12045</v>
      </c>
      <c r="F3327" s="63" t="str">
        <f t="shared" si="52"/>
        <v>Software Subscription Licenses</v>
      </c>
    </row>
    <row r="3328" spans="1:6" x14ac:dyDescent="0.3">
      <c r="A3328" t="s">
        <v>139</v>
      </c>
      <c r="B3328" t="s">
        <v>4012</v>
      </c>
      <c r="C3328" t="s">
        <v>10102</v>
      </c>
      <c r="D3328" t="e">
        <f>VLOOKUP(B3328,Tabela28[[PRODUTO]:[VALOR]],3,0)</f>
        <v>#N/A</v>
      </c>
      <c r="E3328" s="106" t="s">
        <v>12045</v>
      </c>
      <c r="F3328" s="63" t="str">
        <f t="shared" si="52"/>
        <v>Software Licenses</v>
      </c>
    </row>
    <row r="3329" spans="1:6" x14ac:dyDescent="0.3">
      <c r="A3329" t="s">
        <v>139</v>
      </c>
      <c r="B3329" t="s">
        <v>4013</v>
      </c>
      <c r="C3329" t="s">
        <v>10103</v>
      </c>
      <c r="D3329" t="e">
        <f>VLOOKUP(B3329,Tabela28[[PRODUTO]:[VALOR]],3,0)</f>
        <v>#N/A</v>
      </c>
      <c r="E3329" s="106" t="s">
        <v>12045</v>
      </c>
      <c r="F3329" s="63" t="str">
        <f t="shared" si="52"/>
        <v>Software Licenses</v>
      </c>
    </row>
    <row r="3330" spans="1:6" x14ac:dyDescent="0.3">
      <c r="A3330" t="s">
        <v>3794</v>
      </c>
      <c r="B3330" t="s">
        <v>4287</v>
      </c>
      <c r="C3330" t="s">
        <v>10104</v>
      </c>
      <c r="D3330" t="e">
        <f>VLOOKUP(B3330,Tabela28[[PRODUTO]:[VALOR]],3,0)</f>
        <v>#N/A</v>
      </c>
      <c r="E3330" s="106" t="s">
        <v>12045</v>
      </c>
      <c r="F3330" s="63" t="str">
        <f t="shared" si="52"/>
        <v>Non-Specific</v>
      </c>
    </row>
    <row r="3331" spans="1:6" x14ac:dyDescent="0.3">
      <c r="A3331" t="s">
        <v>3794</v>
      </c>
      <c r="B3331" t="s">
        <v>4289</v>
      </c>
      <c r="C3331" t="s">
        <v>10104</v>
      </c>
      <c r="D3331" t="e">
        <f>VLOOKUP(B3331,Tabela28[[PRODUTO]:[VALOR]],3,0)</f>
        <v>#N/A</v>
      </c>
      <c r="E3331" s="106" t="s">
        <v>12045</v>
      </c>
      <c r="F3331" s="63" t="str">
        <f t="shared" si="52"/>
        <v>Non-Specific</v>
      </c>
    </row>
    <row r="3332" spans="1:6" x14ac:dyDescent="0.3">
      <c r="A3332" t="s">
        <v>3794</v>
      </c>
      <c r="B3332" t="s">
        <v>4290</v>
      </c>
      <c r="C3332" t="s">
        <v>10105</v>
      </c>
      <c r="D3332" t="e">
        <f>VLOOKUP(B3332,Tabela28[[PRODUTO]:[VALOR]],3,0)</f>
        <v>#N/A</v>
      </c>
      <c r="E3332" s="106" t="s">
        <v>12045</v>
      </c>
      <c r="F3332" s="63" t="str">
        <f t="shared" si="52"/>
        <v>Non-Specific</v>
      </c>
    </row>
    <row r="3333" spans="1:6" x14ac:dyDescent="0.3">
      <c r="A3333" t="s">
        <v>3794</v>
      </c>
      <c r="B3333" t="s">
        <v>4291</v>
      </c>
      <c r="C3333" t="s">
        <v>10105</v>
      </c>
      <c r="D3333" t="e">
        <f>VLOOKUP(B3333,Tabela28[[PRODUTO]:[VALOR]],3,0)</f>
        <v>#N/A</v>
      </c>
      <c r="E3333" s="106" t="s">
        <v>12045</v>
      </c>
      <c r="F3333" s="63" t="str">
        <f t="shared" si="52"/>
        <v>Non-Specific</v>
      </c>
    </row>
    <row r="3334" spans="1:6" x14ac:dyDescent="0.3">
      <c r="A3334" t="s">
        <v>178</v>
      </c>
      <c r="B3334" t="s">
        <v>4165</v>
      </c>
      <c r="C3334" t="s">
        <v>10106</v>
      </c>
      <c r="D3334" t="e">
        <f>VLOOKUP(B3334,Tabela28[[PRODUTO]:[VALOR]],3,0)</f>
        <v>#N/A</v>
      </c>
      <c r="E3334" s="106" t="s">
        <v>12045</v>
      </c>
      <c r="F3334" s="63" t="str">
        <f t="shared" si="52"/>
        <v>Software Subscription Licenses</v>
      </c>
    </row>
    <row r="3335" spans="1:6" x14ac:dyDescent="0.3">
      <c r="A3335" t="s">
        <v>178</v>
      </c>
      <c r="B3335" t="s">
        <v>4166</v>
      </c>
      <c r="C3335" t="s">
        <v>10106</v>
      </c>
      <c r="D3335" t="e">
        <f>VLOOKUP(B3335,Tabela28[[PRODUTO]:[VALOR]],3,0)</f>
        <v>#N/A</v>
      </c>
      <c r="E3335" s="106" t="s">
        <v>12045</v>
      </c>
      <c r="F3335" s="63" t="str">
        <f t="shared" si="52"/>
        <v>Software Subscription Licenses</v>
      </c>
    </row>
    <row r="3336" spans="1:6" x14ac:dyDescent="0.3">
      <c r="A3336" t="s">
        <v>3794</v>
      </c>
      <c r="B3336" t="s">
        <v>10107</v>
      </c>
      <c r="C3336" t="s">
        <v>10108</v>
      </c>
      <c r="D3336" t="e">
        <f>VLOOKUP(B3336,Tabela28[[PRODUTO]:[VALOR]],3,0)</f>
        <v>#N/A</v>
      </c>
      <c r="E3336" s="106" t="s">
        <v>12045</v>
      </c>
      <c r="F3336" s="63" t="str">
        <f t="shared" si="52"/>
        <v>Non-Specific</v>
      </c>
    </row>
    <row r="3337" spans="1:6" x14ac:dyDescent="0.3">
      <c r="A3337" t="s">
        <v>3794</v>
      </c>
      <c r="B3337" t="s">
        <v>10109</v>
      </c>
      <c r="C3337" t="s">
        <v>10110</v>
      </c>
      <c r="D3337" t="e">
        <f>VLOOKUP(B3337,Tabela28[[PRODUTO]:[VALOR]],3,0)</f>
        <v>#N/A</v>
      </c>
      <c r="E3337" s="106" t="s">
        <v>12045</v>
      </c>
      <c r="F3337" s="63" t="str">
        <f t="shared" si="52"/>
        <v>Non-Specific</v>
      </c>
    </row>
    <row r="3338" spans="1:6" x14ac:dyDescent="0.3">
      <c r="A3338" t="s">
        <v>170</v>
      </c>
      <c r="B3338" t="s">
        <v>3797</v>
      </c>
      <c r="C3338" t="s">
        <v>10111</v>
      </c>
      <c r="D3338" t="e">
        <f>VLOOKUP(B3338,Tabela28[[PRODUTO]:[VALOR]],3,0)</f>
        <v>#N/A</v>
      </c>
      <c r="E3338" s="106" t="s">
        <v>12045</v>
      </c>
      <c r="F3338" s="63" t="str">
        <f t="shared" si="52"/>
        <v>Online Services</v>
      </c>
    </row>
    <row r="3339" spans="1:6" x14ac:dyDescent="0.3">
      <c r="A3339" t="s">
        <v>170</v>
      </c>
      <c r="B3339" t="s">
        <v>3798</v>
      </c>
      <c r="C3339" t="s">
        <v>10111</v>
      </c>
      <c r="D3339" t="e">
        <f>VLOOKUP(B3339,Tabela28[[PRODUTO]:[VALOR]],3,0)</f>
        <v>#N/A</v>
      </c>
      <c r="E3339" s="106" t="s">
        <v>12045</v>
      </c>
      <c r="F3339" s="63" t="str">
        <f t="shared" si="52"/>
        <v>Online Services</v>
      </c>
    </row>
    <row r="3340" spans="1:6" x14ac:dyDescent="0.3">
      <c r="A3340" t="s">
        <v>178</v>
      </c>
      <c r="B3340" t="s">
        <v>4163</v>
      </c>
      <c r="C3340" t="s">
        <v>10112</v>
      </c>
      <c r="D3340" t="e">
        <f>VLOOKUP(B3340,Tabela28[[PRODUTO]:[VALOR]],3,0)</f>
        <v>#N/A</v>
      </c>
      <c r="E3340" s="106" t="s">
        <v>12045</v>
      </c>
      <c r="F3340" s="63" t="str">
        <f t="shared" si="52"/>
        <v>Software Subscription Licenses</v>
      </c>
    </row>
    <row r="3341" spans="1:6" x14ac:dyDescent="0.3">
      <c r="A3341" t="s">
        <v>178</v>
      </c>
      <c r="B3341" t="s">
        <v>4164</v>
      </c>
      <c r="C3341" t="s">
        <v>10112</v>
      </c>
      <c r="D3341" t="e">
        <f>VLOOKUP(B3341,Tabela28[[PRODUTO]:[VALOR]],3,0)</f>
        <v>#N/A</v>
      </c>
      <c r="E3341" s="106" t="s">
        <v>12045</v>
      </c>
      <c r="F3341" s="63" t="str">
        <f t="shared" si="52"/>
        <v>Software Subscription Licenses</v>
      </c>
    </row>
    <row r="3342" spans="1:6" x14ac:dyDescent="0.3">
      <c r="A3342" t="s">
        <v>3794</v>
      </c>
      <c r="B3342" t="s">
        <v>10113</v>
      </c>
      <c r="C3342" t="s">
        <v>10114</v>
      </c>
      <c r="D3342" t="e">
        <f>VLOOKUP(B3342,Tabela28[[PRODUTO]:[VALOR]],3,0)</f>
        <v>#N/A</v>
      </c>
      <c r="E3342" s="106" t="s">
        <v>12045</v>
      </c>
      <c r="F3342" s="63" t="str">
        <f t="shared" ref="F3342:F3404" si="53">A3342</f>
        <v>Non-Specific</v>
      </c>
    </row>
    <row r="3343" spans="1:6" x14ac:dyDescent="0.3">
      <c r="A3343" t="s">
        <v>3794</v>
      </c>
      <c r="B3343" t="s">
        <v>10115</v>
      </c>
      <c r="C3343" t="s">
        <v>10116</v>
      </c>
      <c r="D3343" t="e">
        <f>VLOOKUP(B3343,Tabela28[[PRODUTO]:[VALOR]],3,0)</f>
        <v>#N/A</v>
      </c>
      <c r="E3343" s="106" t="s">
        <v>12045</v>
      </c>
      <c r="F3343" s="63" t="str">
        <f t="shared" si="53"/>
        <v>Non-Specific</v>
      </c>
    </row>
    <row r="3344" spans="1:6" x14ac:dyDescent="0.3">
      <c r="A3344" t="s">
        <v>3794</v>
      </c>
      <c r="B3344" t="s">
        <v>4292</v>
      </c>
      <c r="C3344" t="s">
        <v>10117</v>
      </c>
      <c r="D3344" t="e">
        <f>VLOOKUP(B3344,Tabela28[[PRODUTO]:[VALOR]],3,0)</f>
        <v>#N/A</v>
      </c>
      <c r="E3344" s="106" t="s">
        <v>12045</v>
      </c>
      <c r="F3344" s="63" t="str">
        <f t="shared" si="53"/>
        <v>Non-Specific</v>
      </c>
    </row>
    <row r="3345" spans="1:6" x14ac:dyDescent="0.3">
      <c r="A3345" t="s">
        <v>3794</v>
      </c>
      <c r="B3345" t="s">
        <v>4293</v>
      </c>
      <c r="C3345" t="s">
        <v>10117</v>
      </c>
      <c r="D3345" t="e">
        <f>VLOOKUP(B3345,Tabela28[[PRODUTO]:[VALOR]],3,0)</f>
        <v>#N/A</v>
      </c>
      <c r="E3345" s="106" t="s">
        <v>12045</v>
      </c>
      <c r="F3345" s="63" t="str">
        <f t="shared" si="53"/>
        <v>Non-Specific</v>
      </c>
    </row>
    <row r="3346" spans="1:6" x14ac:dyDescent="0.3">
      <c r="A3346" t="s">
        <v>3794</v>
      </c>
      <c r="B3346" t="s">
        <v>4294</v>
      </c>
      <c r="C3346" t="s">
        <v>10118</v>
      </c>
      <c r="D3346" t="e">
        <f>VLOOKUP(B3346,Tabela28[[PRODUTO]:[VALOR]],3,0)</f>
        <v>#N/A</v>
      </c>
      <c r="E3346" s="106" t="s">
        <v>12045</v>
      </c>
      <c r="F3346" s="63" t="str">
        <f t="shared" si="53"/>
        <v>Non-Specific</v>
      </c>
    </row>
    <row r="3347" spans="1:6" x14ac:dyDescent="0.3">
      <c r="A3347" t="s">
        <v>3794</v>
      </c>
      <c r="B3347" t="s">
        <v>4295</v>
      </c>
      <c r="C3347" t="s">
        <v>10118</v>
      </c>
      <c r="D3347" t="e">
        <f>VLOOKUP(B3347,Tabela28[[PRODUTO]:[VALOR]],3,0)</f>
        <v>#N/A</v>
      </c>
      <c r="E3347" s="106" t="s">
        <v>12045</v>
      </c>
      <c r="F3347" s="63" t="str">
        <f t="shared" si="53"/>
        <v>Non-Specific</v>
      </c>
    </row>
    <row r="3348" spans="1:6" x14ac:dyDescent="0.3">
      <c r="A3348" t="s">
        <v>3794</v>
      </c>
      <c r="B3348" t="s">
        <v>5964</v>
      </c>
      <c r="C3348" t="s">
        <v>5965</v>
      </c>
      <c r="D3348" t="e">
        <f>VLOOKUP(B3348,Tabela28[[PRODUTO]:[VALOR]],3,0)</f>
        <v>#N/A</v>
      </c>
      <c r="E3348" s="106" t="s">
        <v>12045</v>
      </c>
      <c r="F3348" s="63" t="str">
        <f t="shared" si="53"/>
        <v>Non-Specific</v>
      </c>
    </row>
    <row r="3349" spans="1:6" x14ac:dyDescent="0.3">
      <c r="A3349" t="s">
        <v>3794</v>
      </c>
      <c r="B3349" t="s">
        <v>5966</v>
      </c>
      <c r="C3349" t="s">
        <v>5965</v>
      </c>
      <c r="D3349" t="e">
        <f>VLOOKUP(B3349,Tabela28[[PRODUTO]:[VALOR]],3,0)</f>
        <v>#N/A</v>
      </c>
      <c r="E3349" s="106" t="s">
        <v>12045</v>
      </c>
      <c r="F3349" s="63" t="str">
        <f t="shared" si="53"/>
        <v>Non-Specific</v>
      </c>
    </row>
    <row r="3350" spans="1:6" x14ac:dyDescent="0.3">
      <c r="A3350" t="s">
        <v>178</v>
      </c>
      <c r="B3350" t="s">
        <v>4108</v>
      </c>
      <c r="C3350" t="s">
        <v>10119</v>
      </c>
      <c r="D3350" t="e">
        <f>VLOOKUP(B3350,Tabela28[[PRODUTO]:[VALOR]],3,0)</f>
        <v>#N/A</v>
      </c>
      <c r="E3350" s="106" t="s">
        <v>12045</v>
      </c>
      <c r="F3350" s="63" t="str">
        <f t="shared" si="53"/>
        <v>Software Subscription Licenses</v>
      </c>
    </row>
    <row r="3351" spans="1:6" x14ac:dyDescent="0.3">
      <c r="A3351" t="s">
        <v>139</v>
      </c>
      <c r="B3351" t="s">
        <v>4106</v>
      </c>
      <c r="C3351" t="s">
        <v>10120</v>
      </c>
      <c r="D3351" t="e">
        <f>VLOOKUP(B3351,Tabela28[[PRODUTO]:[VALOR]],3,0)</f>
        <v>#N/A</v>
      </c>
      <c r="E3351" s="106" t="s">
        <v>12045</v>
      </c>
      <c r="F3351" s="63" t="str">
        <f t="shared" si="53"/>
        <v>Software Licenses</v>
      </c>
    </row>
    <row r="3352" spans="1:6" x14ac:dyDescent="0.3">
      <c r="A3352" t="s">
        <v>139</v>
      </c>
      <c r="B3352" t="s">
        <v>4107</v>
      </c>
      <c r="C3352" t="s">
        <v>10121</v>
      </c>
      <c r="D3352" t="e">
        <f>VLOOKUP(B3352,Tabela28[[PRODUTO]:[VALOR]],3,0)</f>
        <v>#N/A</v>
      </c>
      <c r="E3352" s="106" t="s">
        <v>12045</v>
      </c>
      <c r="F3352" s="63" t="str">
        <f t="shared" si="53"/>
        <v>Software Licenses</v>
      </c>
    </row>
    <row r="3353" spans="1:6" x14ac:dyDescent="0.3">
      <c r="A3353" t="s">
        <v>178</v>
      </c>
      <c r="B3353" t="s">
        <v>4005</v>
      </c>
      <c r="C3353" t="s">
        <v>10122</v>
      </c>
      <c r="D3353" t="e">
        <f>VLOOKUP(B3353,Tabela28[[PRODUTO]:[VALOR]],3,0)</f>
        <v>#N/A</v>
      </c>
      <c r="E3353" s="106" t="s">
        <v>12045</v>
      </c>
      <c r="F3353" s="63" t="str">
        <f t="shared" si="53"/>
        <v>Software Subscription Licenses</v>
      </c>
    </row>
    <row r="3354" spans="1:6" x14ac:dyDescent="0.3">
      <c r="A3354" t="s">
        <v>178</v>
      </c>
      <c r="B3354" t="s">
        <v>4001</v>
      </c>
      <c r="C3354" t="s">
        <v>10123</v>
      </c>
      <c r="D3354" t="e">
        <f>VLOOKUP(B3354,Tabela28[[PRODUTO]:[VALOR]],3,0)</f>
        <v>#N/A</v>
      </c>
      <c r="E3354" s="106" t="s">
        <v>12045</v>
      </c>
      <c r="F3354" s="63" t="str">
        <f t="shared" si="53"/>
        <v>Software Subscription Licenses</v>
      </c>
    </row>
    <row r="3355" spans="1:6" x14ac:dyDescent="0.3">
      <c r="A3355" t="s">
        <v>178</v>
      </c>
      <c r="B3355" t="s">
        <v>4002</v>
      </c>
      <c r="C3355" t="s">
        <v>10123</v>
      </c>
      <c r="D3355" t="e">
        <f>VLOOKUP(B3355,Tabela28[[PRODUTO]:[VALOR]],3,0)</f>
        <v>#N/A</v>
      </c>
      <c r="E3355" s="106" t="s">
        <v>12045</v>
      </c>
      <c r="F3355" s="63" t="str">
        <f t="shared" si="53"/>
        <v>Software Subscription Licenses</v>
      </c>
    </row>
    <row r="3356" spans="1:6" x14ac:dyDescent="0.3">
      <c r="A3356" t="s">
        <v>178</v>
      </c>
      <c r="B3356" t="s">
        <v>4061</v>
      </c>
      <c r="C3356" t="s">
        <v>10124</v>
      </c>
      <c r="D3356" t="e">
        <f>VLOOKUP(B3356,Tabela28[[PRODUTO]:[VALOR]],3,0)</f>
        <v>#N/A</v>
      </c>
      <c r="E3356" s="106" t="s">
        <v>12045</v>
      </c>
      <c r="F3356" s="63" t="str">
        <f t="shared" si="53"/>
        <v>Software Subscription Licenses</v>
      </c>
    </row>
    <row r="3357" spans="1:6" x14ac:dyDescent="0.3">
      <c r="A3357" t="s">
        <v>178</v>
      </c>
      <c r="B3357" t="s">
        <v>4062</v>
      </c>
      <c r="C3357" t="s">
        <v>10124</v>
      </c>
      <c r="D3357" t="e">
        <f>VLOOKUP(B3357,Tabela28[[PRODUTO]:[VALOR]],3,0)</f>
        <v>#N/A</v>
      </c>
      <c r="E3357" s="106" t="s">
        <v>12045</v>
      </c>
      <c r="F3357" s="63" t="str">
        <f t="shared" si="53"/>
        <v>Software Subscription Licenses</v>
      </c>
    </row>
    <row r="3358" spans="1:6" x14ac:dyDescent="0.3">
      <c r="A3358" t="s">
        <v>170</v>
      </c>
      <c r="B3358" t="s">
        <v>4063</v>
      </c>
      <c r="C3358" t="s">
        <v>10125</v>
      </c>
      <c r="D3358" t="e">
        <f>VLOOKUP(B3358,Tabela28[[PRODUTO]:[VALOR]],3,0)</f>
        <v>#N/A</v>
      </c>
      <c r="E3358" s="106" t="s">
        <v>12045</v>
      </c>
      <c r="F3358" s="63" t="str">
        <f t="shared" si="53"/>
        <v>Online Services</v>
      </c>
    </row>
    <row r="3359" spans="1:6" x14ac:dyDescent="0.3">
      <c r="A3359" t="s">
        <v>170</v>
      </c>
      <c r="B3359" t="s">
        <v>4059</v>
      </c>
      <c r="C3359" t="s">
        <v>10126</v>
      </c>
      <c r="D3359" t="e">
        <f>VLOOKUP(B3359,Tabela28[[PRODUTO]:[VALOR]],3,0)</f>
        <v>#N/A</v>
      </c>
      <c r="E3359" s="106" t="s">
        <v>12045</v>
      </c>
      <c r="F3359" s="63" t="str">
        <f t="shared" si="53"/>
        <v>Online Services</v>
      </c>
    </row>
    <row r="3360" spans="1:6" x14ac:dyDescent="0.3">
      <c r="A3360" t="s">
        <v>170</v>
      </c>
      <c r="B3360" t="s">
        <v>4060</v>
      </c>
      <c r="C3360" t="s">
        <v>10126</v>
      </c>
      <c r="D3360" t="e">
        <f>VLOOKUP(B3360,Tabela28[[PRODUTO]:[VALOR]],3,0)</f>
        <v>#N/A</v>
      </c>
      <c r="E3360" s="106" t="s">
        <v>12045</v>
      </c>
      <c r="F3360" s="63" t="str">
        <f t="shared" si="53"/>
        <v>Online Services</v>
      </c>
    </row>
    <row r="3361" spans="1:6" x14ac:dyDescent="0.3">
      <c r="A3361" t="s">
        <v>3794</v>
      </c>
      <c r="B3361" t="s">
        <v>4296</v>
      </c>
      <c r="C3361" t="s">
        <v>10127</v>
      </c>
      <c r="D3361" t="e">
        <f>VLOOKUP(B3361,Tabela28[[PRODUTO]:[VALOR]],3,0)</f>
        <v>#N/A</v>
      </c>
      <c r="E3361" s="106" t="s">
        <v>12045</v>
      </c>
      <c r="F3361" s="63" t="str">
        <f t="shared" si="53"/>
        <v>Non-Specific</v>
      </c>
    </row>
    <row r="3362" spans="1:6" x14ac:dyDescent="0.3">
      <c r="A3362" t="s">
        <v>3794</v>
      </c>
      <c r="B3362" t="s">
        <v>4297</v>
      </c>
      <c r="C3362" t="s">
        <v>10127</v>
      </c>
      <c r="D3362" t="e">
        <f>VLOOKUP(B3362,Tabela28[[PRODUTO]:[VALOR]],3,0)</f>
        <v>#N/A</v>
      </c>
      <c r="E3362" s="106" t="s">
        <v>12045</v>
      </c>
      <c r="F3362" s="63" t="str">
        <f t="shared" si="53"/>
        <v>Non-Specific</v>
      </c>
    </row>
    <row r="3363" spans="1:6" x14ac:dyDescent="0.3">
      <c r="A3363" t="s">
        <v>3794</v>
      </c>
      <c r="B3363" t="s">
        <v>6070</v>
      </c>
      <c r="C3363" t="s">
        <v>6071</v>
      </c>
      <c r="D3363" t="e">
        <f>VLOOKUP(B3363,Tabela28[[PRODUTO]:[VALOR]],3,0)</f>
        <v>#N/A</v>
      </c>
      <c r="E3363" s="106" t="s">
        <v>12045</v>
      </c>
      <c r="F3363" s="63" t="str">
        <f t="shared" si="53"/>
        <v>Non-Specific</v>
      </c>
    </row>
    <row r="3364" spans="1:6" x14ac:dyDescent="0.3">
      <c r="A3364" t="s">
        <v>3794</v>
      </c>
      <c r="B3364" t="s">
        <v>6072</v>
      </c>
      <c r="C3364" t="s">
        <v>6071</v>
      </c>
      <c r="D3364" t="e">
        <f>VLOOKUP(B3364,Tabela28[[PRODUTO]:[VALOR]],3,0)</f>
        <v>#N/A</v>
      </c>
      <c r="E3364" s="106" t="s">
        <v>12045</v>
      </c>
      <c r="F3364" s="63" t="str">
        <f t="shared" si="53"/>
        <v>Non-Specific</v>
      </c>
    </row>
    <row r="3365" spans="1:6" x14ac:dyDescent="0.3">
      <c r="A3365" t="s">
        <v>170</v>
      </c>
      <c r="B3365" t="s">
        <v>3801</v>
      </c>
      <c r="C3365" t="s">
        <v>10128</v>
      </c>
      <c r="D3365" t="e">
        <f>VLOOKUP(B3365,Tabela28[[PRODUTO]:[VALOR]],3,0)</f>
        <v>#N/A</v>
      </c>
      <c r="E3365" s="106" t="s">
        <v>12045</v>
      </c>
      <c r="F3365" s="63" t="str">
        <f t="shared" si="53"/>
        <v>Online Services</v>
      </c>
    </row>
    <row r="3366" spans="1:6" x14ac:dyDescent="0.3">
      <c r="A3366" t="s">
        <v>170</v>
      </c>
      <c r="B3366" t="s">
        <v>3802</v>
      </c>
      <c r="C3366" t="s">
        <v>10128</v>
      </c>
      <c r="D3366" t="e">
        <f>VLOOKUP(B3366,Tabela28[[PRODUTO]:[VALOR]],3,0)</f>
        <v>#N/A</v>
      </c>
      <c r="E3366" s="106" t="s">
        <v>12045</v>
      </c>
      <c r="F3366" s="63" t="str">
        <f t="shared" si="53"/>
        <v>Online Services</v>
      </c>
    </row>
    <row r="3367" spans="1:6" x14ac:dyDescent="0.3">
      <c r="A3367" t="s">
        <v>170</v>
      </c>
      <c r="B3367" t="s">
        <v>3799</v>
      </c>
      <c r="C3367" t="s">
        <v>10129</v>
      </c>
      <c r="D3367" t="e">
        <f>VLOOKUP(B3367,Tabela28[[PRODUTO]:[VALOR]],3,0)</f>
        <v>#N/A</v>
      </c>
      <c r="E3367" s="106" t="s">
        <v>12045</v>
      </c>
      <c r="F3367" s="63" t="str">
        <f t="shared" si="53"/>
        <v>Online Services</v>
      </c>
    </row>
    <row r="3368" spans="1:6" x14ac:dyDescent="0.3">
      <c r="A3368" t="s">
        <v>170</v>
      </c>
      <c r="B3368" t="s">
        <v>3800</v>
      </c>
      <c r="C3368" t="s">
        <v>10129</v>
      </c>
      <c r="D3368" t="e">
        <f>VLOOKUP(B3368,Tabela28[[PRODUTO]:[VALOR]],3,0)</f>
        <v>#N/A</v>
      </c>
      <c r="E3368" s="106" t="s">
        <v>12045</v>
      </c>
      <c r="F3368" s="63" t="str">
        <f t="shared" si="53"/>
        <v>Online Services</v>
      </c>
    </row>
    <row r="3369" spans="1:6" x14ac:dyDescent="0.3">
      <c r="A3369" t="s">
        <v>178</v>
      </c>
      <c r="B3369" t="s">
        <v>3999</v>
      </c>
      <c r="C3369" t="s">
        <v>10130</v>
      </c>
      <c r="D3369" t="e">
        <f>VLOOKUP(B3369,Tabela28[[PRODUTO]:[VALOR]],3,0)</f>
        <v>#N/A</v>
      </c>
      <c r="E3369" s="106" t="s">
        <v>12045</v>
      </c>
      <c r="F3369" s="63" t="str">
        <f t="shared" si="53"/>
        <v>Software Subscription Licenses</v>
      </c>
    </row>
    <row r="3370" spans="1:6" x14ac:dyDescent="0.3">
      <c r="A3370" t="s">
        <v>178</v>
      </c>
      <c r="B3370" t="s">
        <v>4000</v>
      </c>
      <c r="C3370" t="s">
        <v>10130</v>
      </c>
      <c r="D3370" t="e">
        <f>VLOOKUP(B3370,Tabela28[[PRODUTO]:[VALOR]],3,0)</f>
        <v>#N/A</v>
      </c>
      <c r="E3370" s="106" t="s">
        <v>12045</v>
      </c>
      <c r="F3370" s="63" t="str">
        <f t="shared" si="53"/>
        <v>Software Subscription Licenses</v>
      </c>
    </row>
    <row r="3371" spans="1:6" x14ac:dyDescent="0.3">
      <c r="A3371" t="s">
        <v>178</v>
      </c>
      <c r="B3371" t="s">
        <v>3981</v>
      </c>
      <c r="C3371" t="s">
        <v>10131</v>
      </c>
      <c r="D3371" t="e">
        <f>VLOOKUP(B3371,Tabela28[[PRODUTO]:[VALOR]],3,0)</f>
        <v>#N/A</v>
      </c>
      <c r="E3371" s="106" t="s">
        <v>12045</v>
      </c>
      <c r="F3371" s="63" t="str">
        <f t="shared" si="53"/>
        <v>Software Subscription Licenses</v>
      </c>
    </row>
    <row r="3372" spans="1:6" x14ac:dyDescent="0.3">
      <c r="A3372" t="s">
        <v>178</v>
      </c>
      <c r="B3372" t="s">
        <v>3982</v>
      </c>
      <c r="C3372" t="s">
        <v>10131</v>
      </c>
      <c r="D3372" t="e">
        <f>VLOOKUP(B3372,Tabela28[[PRODUTO]:[VALOR]],3,0)</f>
        <v>#N/A</v>
      </c>
      <c r="E3372" s="106" t="s">
        <v>12045</v>
      </c>
      <c r="F3372" s="63" t="str">
        <f t="shared" si="53"/>
        <v>Software Subscription Licenses</v>
      </c>
    </row>
    <row r="3373" spans="1:6" x14ac:dyDescent="0.3">
      <c r="A3373" t="s">
        <v>178</v>
      </c>
      <c r="B3373" t="s">
        <v>4190</v>
      </c>
      <c r="C3373" t="s">
        <v>10132</v>
      </c>
      <c r="D3373" t="e">
        <f>VLOOKUP(B3373,Tabela28[[PRODUTO]:[VALOR]],3,0)</f>
        <v>#N/A</v>
      </c>
      <c r="E3373" s="106" t="s">
        <v>12045</v>
      </c>
      <c r="F3373" s="63" t="str">
        <f t="shared" si="53"/>
        <v>Software Subscription Licenses</v>
      </c>
    </row>
    <row r="3374" spans="1:6" x14ac:dyDescent="0.3">
      <c r="A3374" t="s">
        <v>178</v>
      </c>
      <c r="B3374" t="s">
        <v>4191</v>
      </c>
      <c r="C3374" t="s">
        <v>10132</v>
      </c>
      <c r="D3374" t="e">
        <f>VLOOKUP(B3374,Tabela28[[PRODUTO]:[VALOR]],3,0)</f>
        <v>#N/A</v>
      </c>
      <c r="E3374" s="106" t="s">
        <v>12045</v>
      </c>
      <c r="F3374" s="63" t="str">
        <f t="shared" si="53"/>
        <v>Software Subscription Licenses</v>
      </c>
    </row>
    <row r="3375" spans="1:6" x14ac:dyDescent="0.3">
      <c r="A3375" t="s">
        <v>3794</v>
      </c>
      <c r="B3375" t="s">
        <v>5932</v>
      </c>
      <c r="C3375" t="s">
        <v>10133</v>
      </c>
      <c r="D3375" t="e">
        <f>VLOOKUP(B3375,Tabela28[[PRODUTO]:[VALOR]],3,0)</f>
        <v>#N/A</v>
      </c>
      <c r="E3375" s="106" t="s">
        <v>12045</v>
      </c>
      <c r="F3375" s="63" t="str">
        <f t="shared" si="53"/>
        <v>Non-Specific</v>
      </c>
    </row>
    <row r="3376" spans="1:6" x14ac:dyDescent="0.3">
      <c r="A3376" t="s">
        <v>3794</v>
      </c>
      <c r="B3376" t="s">
        <v>5933</v>
      </c>
      <c r="C3376" t="s">
        <v>10134</v>
      </c>
      <c r="D3376" t="e">
        <f>VLOOKUP(B3376,Tabela28[[PRODUTO]:[VALOR]],3,0)</f>
        <v>#N/A</v>
      </c>
      <c r="E3376" s="106" t="s">
        <v>12045</v>
      </c>
      <c r="F3376" s="63" t="str">
        <f t="shared" si="53"/>
        <v>Non-Specific</v>
      </c>
    </row>
    <row r="3377" spans="1:6" x14ac:dyDescent="0.3">
      <c r="A3377" t="s">
        <v>3794</v>
      </c>
      <c r="B3377" t="s">
        <v>4192</v>
      </c>
      <c r="C3377" t="s">
        <v>10135</v>
      </c>
      <c r="D3377" t="e">
        <f>VLOOKUP(B3377,Tabela28[[PRODUTO]:[VALOR]],3,0)</f>
        <v>#N/A</v>
      </c>
      <c r="E3377" s="106" t="s">
        <v>12045</v>
      </c>
      <c r="F3377" s="63" t="str">
        <f t="shared" si="53"/>
        <v>Non-Specific</v>
      </c>
    </row>
    <row r="3378" spans="1:6" x14ac:dyDescent="0.3">
      <c r="A3378" t="s">
        <v>3794</v>
      </c>
      <c r="B3378" t="s">
        <v>5934</v>
      </c>
      <c r="C3378" t="s">
        <v>10136</v>
      </c>
      <c r="D3378" t="e">
        <f>VLOOKUP(B3378,Tabela28[[PRODUTO]:[VALOR]],3,0)</f>
        <v>#N/A</v>
      </c>
      <c r="E3378" s="106" t="s">
        <v>12045</v>
      </c>
      <c r="F3378" s="63" t="str">
        <f t="shared" si="53"/>
        <v>Non-Specific</v>
      </c>
    </row>
    <row r="3379" spans="1:6" x14ac:dyDescent="0.3">
      <c r="A3379" t="s">
        <v>3794</v>
      </c>
      <c r="B3379" t="s">
        <v>5935</v>
      </c>
      <c r="C3379" t="s">
        <v>10137</v>
      </c>
      <c r="D3379" t="e">
        <f>VLOOKUP(B3379,Tabela28[[PRODUTO]:[VALOR]],3,0)</f>
        <v>#N/A</v>
      </c>
      <c r="E3379" s="106" t="s">
        <v>12045</v>
      </c>
      <c r="F3379" s="63" t="str">
        <f t="shared" si="53"/>
        <v>Non-Specific</v>
      </c>
    </row>
    <row r="3380" spans="1:6" x14ac:dyDescent="0.3">
      <c r="A3380" t="s">
        <v>178</v>
      </c>
      <c r="B3380" t="s">
        <v>4136</v>
      </c>
      <c r="C3380" t="s">
        <v>10138</v>
      </c>
      <c r="D3380" t="e">
        <f>VLOOKUP(B3380,Tabela28[[PRODUTO]:[VALOR]],3,0)</f>
        <v>#N/A</v>
      </c>
      <c r="E3380" s="106" t="s">
        <v>12045</v>
      </c>
      <c r="F3380" s="63" t="str">
        <f t="shared" si="53"/>
        <v>Software Subscription Licenses</v>
      </c>
    </row>
    <row r="3381" spans="1:6" x14ac:dyDescent="0.3">
      <c r="A3381" t="s">
        <v>178</v>
      </c>
      <c r="B3381" t="s">
        <v>4137</v>
      </c>
      <c r="C3381" t="s">
        <v>10138</v>
      </c>
      <c r="D3381" t="e">
        <f>VLOOKUP(B3381,Tabela28[[PRODUTO]:[VALOR]],3,0)</f>
        <v>#N/A</v>
      </c>
      <c r="E3381" s="106" t="s">
        <v>12045</v>
      </c>
      <c r="F3381" s="63" t="str">
        <f t="shared" si="53"/>
        <v>Software Subscription Licenses</v>
      </c>
    </row>
    <row r="3382" spans="1:6" x14ac:dyDescent="0.3">
      <c r="A3382" t="s">
        <v>139</v>
      </c>
      <c r="B3382" t="s">
        <v>4134</v>
      </c>
      <c r="C3382" t="s">
        <v>10139</v>
      </c>
      <c r="D3382" t="e">
        <f>VLOOKUP(B3382,Tabela28[[PRODUTO]:[VALOR]],3,0)</f>
        <v>#N/A</v>
      </c>
      <c r="E3382" s="106" t="s">
        <v>12045</v>
      </c>
      <c r="F3382" s="63" t="str">
        <f t="shared" si="53"/>
        <v>Software Licenses</v>
      </c>
    </row>
    <row r="3383" spans="1:6" x14ac:dyDescent="0.3">
      <c r="A3383" t="s">
        <v>139</v>
      </c>
      <c r="B3383" t="s">
        <v>4135</v>
      </c>
      <c r="C3383" t="s">
        <v>10140</v>
      </c>
      <c r="D3383" t="e">
        <f>VLOOKUP(B3383,Tabela28[[PRODUTO]:[VALOR]],3,0)</f>
        <v>#N/A</v>
      </c>
      <c r="E3383" s="106" t="s">
        <v>12045</v>
      </c>
      <c r="F3383" s="63" t="str">
        <f t="shared" si="53"/>
        <v>Software Licenses</v>
      </c>
    </row>
    <row r="3384" spans="1:6" x14ac:dyDescent="0.3">
      <c r="A3384" t="s">
        <v>178</v>
      </c>
      <c r="B3384" t="s">
        <v>4121</v>
      </c>
      <c r="C3384" t="s">
        <v>10141</v>
      </c>
      <c r="D3384" t="e">
        <f>VLOOKUP(B3384,Tabela28[[PRODUTO]:[VALOR]],3,0)</f>
        <v>#N/A</v>
      </c>
      <c r="E3384" s="106" t="s">
        <v>12045</v>
      </c>
      <c r="F3384" s="63" t="str">
        <f t="shared" si="53"/>
        <v>Software Subscription Licenses</v>
      </c>
    </row>
    <row r="3385" spans="1:6" x14ac:dyDescent="0.3">
      <c r="A3385" t="s">
        <v>178</v>
      </c>
      <c r="B3385" t="s">
        <v>4122</v>
      </c>
      <c r="C3385" t="s">
        <v>10141</v>
      </c>
      <c r="D3385" t="e">
        <f>VLOOKUP(B3385,Tabela28[[PRODUTO]:[VALOR]],3,0)</f>
        <v>#N/A</v>
      </c>
      <c r="E3385" s="106" t="s">
        <v>12045</v>
      </c>
      <c r="F3385" s="63" t="str">
        <f t="shared" si="53"/>
        <v>Software Subscription Licenses</v>
      </c>
    </row>
    <row r="3386" spans="1:6" x14ac:dyDescent="0.3">
      <c r="A3386" t="s">
        <v>139</v>
      </c>
      <c r="B3386" t="s">
        <v>4119</v>
      </c>
      <c r="C3386" t="s">
        <v>10142</v>
      </c>
      <c r="D3386" t="e">
        <f>VLOOKUP(B3386,Tabela28[[PRODUTO]:[VALOR]],3,0)</f>
        <v>#N/A</v>
      </c>
      <c r="E3386" s="106" t="s">
        <v>12045</v>
      </c>
      <c r="F3386" s="63" t="str">
        <f t="shared" si="53"/>
        <v>Software Licenses</v>
      </c>
    </row>
    <row r="3387" spans="1:6" x14ac:dyDescent="0.3">
      <c r="A3387" t="s">
        <v>139</v>
      </c>
      <c r="B3387" t="s">
        <v>4120</v>
      </c>
      <c r="C3387" t="s">
        <v>10143</v>
      </c>
      <c r="D3387" t="e">
        <f>VLOOKUP(B3387,Tabela28[[PRODUTO]:[VALOR]],3,0)</f>
        <v>#N/A</v>
      </c>
      <c r="E3387" s="106" t="s">
        <v>12045</v>
      </c>
      <c r="F3387" s="63" t="str">
        <f t="shared" si="53"/>
        <v>Software Licenses</v>
      </c>
    </row>
    <row r="3388" spans="1:6" x14ac:dyDescent="0.3">
      <c r="A3388" t="s">
        <v>3794</v>
      </c>
      <c r="B3388" t="s">
        <v>4206</v>
      </c>
      <c r="C3388" t="s">
        <v>10144</v>
      </c>
      <c r="D3388" t="e">
        <f>VLOOKUP(B3388,Tabela28[[PRODUTO]:[VALOR]],3,0)</f>
        <v>#N/A</v>
      </c>
      <c r="E3388" s="106" t="s">
        <v>12045</v>
      </c>
      <c r="F3388" s="63" t="str">
        <f t="shared" si="53"/>
        <v>Non-Specific</v>
      </c>
    </row>
    <row r="3389" spans="1:6" x14ac:dyDescent="0.3">
      <c r="A3389" t="s">
        <v>3794</v>
      </c>
      <c r="B3389" t="s">
        <v>4207</v>
      </c>
      <c r="C3389" t="s">
        <v>10144</v>
      </c>
      <c r="D3389" t="e">
        <f>VLOOKUP(B3389,Tabela28[[PRODUTO]:[VALOR]],3,0)</f>
        <v>#N/A</v>
      </c>
      <c r="E3389" s="106" t="s">
        <v>12045</v>
      </c>
      <c r="F3389" s="63" t="str">
        <f t="shared" si="53"/>
        <v>Non-Specific</v>
      </c>
    </row>
    <row r="3390" spans="1:6" x14ac:dyDescent="0.3">
      <c r="A3390" t="s">
        <v>178</v>
      </c>
      <c r="B3390" t="s">
        <v>3979</v>
      </c>
      <c r="C3390" t="s">
        <v>10144</v>
      </c>
      <c r="D3390" t="e">
        <f>VLOOKUP(B3390,Tabela28[[PRODUTO]:[VALOR]],3,0)</f>
        <v>#N/A</v>
      </c>
      <c r="E3390" s="106" t="s">
        <v>12045</v>
      </c>
      <c r="F3390" s="63" t="str">
        <f t="shared" si="53"/>
        <v>Software Subscription Licenses</v>
      </c>
    </row>
    <row r="3391" spans="1:6" x14ac:dyDescent="0.3">
      <c r="A3391" t="s">
        <v>3794</v>
      </c>
      <c r="B3391" t="s">
        <v>4208</v>
      </c>
      <c r="C3391" t="s">
        <v>10145</v>
      </c>
      <c r="D3391" t="e">
        <f>VLOOKUP(B3391,Tabela28[[PRODUTO]:[VALOR]],3,0)</f>
        <v>#N/A</v>
      </c>
      <c r="E3391" s="106" t="s">
        <v>12045</v>
      </c>
      <c r="F3391" s="63" t="str">
        <f t="shared" si="53"/>
        <v>Non-Specific</v>
      </c>
    </row>
    <row r="3392" spans="1:6" x14ac:dyDescent="0.3">
      <c r="A3392" t="s">
        <v>3794</v>
      </c>
      <c r="B3392" t="s">
        <v>4209</v>
      </c>
      <c r="C3392" t="s">
        <v>10145</v>
      </c>
      <c r="D3392" t="e">
        <f>VLOOKUP(B3392,Tabela28[[PRODUTO]:[VALOR]],3,0)</f>
        <v>#N/A</v>
      </c>
      <c r="E3392" s="106" t="s">
        <v>12045</v>
      </c>
      <c r="F3392" s="63" t="str">
        <f t="shared" si="53"/>
        <v>Non-Specific</v>
      </c>
    </row>
    <row r="3393" spans="1:6" x14ac:dyDescent="0.3">
      <c r="A3393" t="s">
        <v>178</v>
      </c>
      <c r="B3393" t="s">
        <v>3980</v>
      </c>
      <c r="C3393" t="s">
        <v>10145</v>
      </c>
      <c r="D3393" t="e">
        <f>VLOOKUP(B3393,Tabela28[[PRODUTO]:[VALOR]],3,0)</f>
        <v>#N/A</v>
      </c>
      <c r="E3393" s="106" t="s">
        <v>12045</v>
      </c>
      <c r="F3393" s="63" t="str">
        <f t="shared" si="53"/>
        <v>Software Subscription Licenses</v>
      </c>
    </row>
    <row r="3394" spans="1:6" x14ac:dyDescent="0.3">
      <c r="A3394" t="s">
        <v>139</v>
      </c>
      <c r="B3394" t="s">
        <v>4127</v>
      </c>
      <c r="C3394" t="s">
        <v>10146</v>
      </c>
      <c r="D3394" t="e">
        <f>VLOOKUP(B3394,Tabela28[[PRODUTO]:[VALOR]],3,0)</f>
        <v>#N/A</v>
      </c>
      <c r="E3394" s="106" t="s">
        <v>12045</v>
      </c>
      <c r="F3394" s="63" t="str">
        <f t="shared" si="53"/>
        <v>Software Licenses</v>
      </c>
    </row>
    <row r="3395" spans="1:6" x14ac:dyDescent="0.3">
      <c r="A3395" t="s">
        <v>139</v>
      </c>
      <c r="B3395" t="s">
        <v>4128</v>
      </c>
      <c r="C3395" t="s">
        <v>10147</v>
      </c>
      <c r="D3395" t="e">
        <f>VLOOKUP(B3395,Tabela28[[PRODUTO]:[VALOR]],3,0)</f>
        <v>#N/A</v>
      </c>
      <c r="E3395" s="106" t="s">
        <v>12045</v>
      </c>
      <c r="F3395" s="63" t="str">
        <f t="shared" si="53"/>
        <v>Software Licenses</v>
      </c>
    </row>
    <row r="3396" spans="1:6" x14ac:dyDescent="0.3">
      <c r="A3396" t="s">
        <v>178</v>
      </c>
      <c r="B3396" t="s">
        <v>4125</v>
      </c>
      <c r="C3396" t="s">
        <v>10148</v>
      </c>
      <c r="D3396" t="e">
        <f>VLOOKUP(B3396,Tabela28[[PRODUTO]:[VALOR]],3,0)</f>
        <v>#N/A</v>
      </c>
      <c r="E3396" s="106" t="s">
        <v>12045</v>
      </c>
      <c r="F3396" s="63" t="str">
        <f t="shared" si="53"/>
        <v>Software Subscription Licenses</v>
      </c>
    </row>
    <row r="3397" spans="1:6" x14ac:dyDescent="0.3">
      <c r="A3397" t="s">
        <v>178</v>
      </c>
      <c r="B3397" t="s">
        <v>4126</v>
      </c>
      <c r="C3397" t="s">
        <v>10148</v>
      </c>
      <c r="D3397" t="e">
        <f>VLOOKUP(B3397,Tabela28[[PRODUTO]:[VALOR]],3,0)</f>
        <v>#N/A</v>
      </c>
      <c r="E3397" s="106" t="s">
        <v>12045</v>
      </c>
      <c r="F3397" s="63" t="str">
        <f t="shared" si="53"/>
        <v>Software Subscription Licenses</v>
      </c>
    </row>
    <row r="3398" spans="1:6" x14ac:dyDescent="0.3">
      <c r="A3398" t="s">
        <v>139</v>
      </c>
      <c r="B3398" t="s">
        <v>4123</v>
      </c>
      <c r="C3398" t="s">
        <v>10149</v>
      </c>
      <c r="D3398" t="e">
        <f>VLOOKUP(B3398,Tabela28[[PRODUTO]:[VALOR]],3,0)</f>
        <v>#N/A</v>
      </c>
      <c r="E3398" s="106" t="s">
        <v>12045</v>
      </c>
      <c r="F3398" s="63" t="str">
        <f t="shared" si="53"/>
        <v>Software Licenses</v>
      </c>
    </row>
    <row r="3399" spans="1:6" x14ac:dyDescent="0.3">
      <c r="A3399" t="s">
        <v>139</v>
      </c>
      <c r="B3399" t="s">
        <v>4124</v>
      </c>
      <c r="C3399" t="s">
        <v>10150</v>
      </c>
      <c r="D3399" t="e">
        <f>VLOOKUP(B3399,Tabela28[[PRODUTO]:[VALOR]],3,0)</f>
        <v>#N/A</v>
      </c>
      <c r="E3399" s="106" t="s">
        <v>12045</v>
      </c>
      <c r="F3399" s="63" t="str">
        <f t="shared" si="53"/>
        <v>Software Licenses</v>
      </c>
    </row>
    <row r="3400" spans="1:6" x14ac:dyDescent="0.3">
      <c r="A3400" t="s">
        <v>139</v>
      </c>
      <c r="B3400" t="s">
        <v>4131</v>
      </c>
      <c r="C3400" t="s">
        <v>10151</v>
      </c>
      <c r="D3400" t="e">
        <f>VLOOKUP(B3400,Tabela28[[PRODUTO]:[VALOR]],3,0)</f>
        <v>#N/A</v>
      </c>
      <c r="E3400" s="106" t="s">
        <v>12045</v>
      </c>
      <c r="F3400" s="63" t="str">
        <f t="shared" si="53"/>
        <v>Software Licenses</v>
      </c>
    </row>
    <row r="3401" spans="1:6" x14ac:dyDescent="0.3">
      <c r="A3401" t="s">
        <v>139</v>
      </c>
      <c r="B3401" t="s">
        <v>4132</v>
      </c>
      <c r="C3401" t="s">
        <v>10152</v>
      </c>
      <c r="D3401" t="e">
        <f>VLOOKUP(B3401,Tabela28[[PRODUTO]:[VALOR]],3,0)</f>
        <v>#N/A</v>
      </c>
      <c r="E3401" s="106" t="s">
        <v>12045</v>
      </c>
      <c r="F3401" s="63" t="str">
        <f t="shared" si="53"/>
        <v>Software Licenses</v>
      </c>
    </row>
    <row r="3402" spans="1:6" x14ac:dyDescent="0.3">
      <c r="A3402" t="s">
        <v>3794</v>
      </c>
      <c r="B3402" t="s">
        <v>4210</v>
      </c>
      <c r="C3402" t="s">
        <v>10153</v>
      </c>
      <c r="D3402" t="e">
        <f>VLOOKUP(B3402,Tabela28[[PRODUTO]:[VALOR]],3,0)</f>
        <v>#N/A</v>
      </c>
      <c r="E3402" s="106" t="s">
        <v>12045</v>
      </c>
      <c r="F3402" s="63" t="str">
        <f t="shared" si="53"/>
        <v>Non-Specific</v>
      </c>
    </row>
    <row r="3403" spans="1:6" x14ac:dyDescent="0.3">
      <c r="A3403" t="s">
        <v>3794</v>
      </c>
      <c r="B3403" t="s">
        <v>4211</v>
      </c>
      <c r="C3403" t="s">
        <v>10153</v>
      </c>
      <c r="D3403" t="e">
        <f>VLOOKUP(B3403,Tabela28[[PRODUTO]:[VALOR]],3,0)</f>
        <v>#N/A</v>
      </c>
      <c r="E3403" s="106" t="s">
        <v>12045</v>
      </c>
      <c r="F3403" s="63" t="str">
        <f t="shared" si="53"/>
        <v>Non-Specific</v>
      </c>
    </row>
    <row r="3404" spans="1:6" x14ac:dyDescent="0.3">
      <c r="A3404" t="s">
        <v>178</v>
      </c>
      <c r="B3404" t="s">
        <v>4067</v>
      </c>
      <c r="C3404" t="s">
        <v>10153</v>
      </c>
      <c r="D3404" t="e">
        <f>VLOOKUP(B3404,Tabela28[[PRODUTO]:[VALOR]],3,0)</f>
        <v>#N/A</v>
      </c>
      <c r="E3404" s="106" t="s">
        <v>12045</v>
      </c>
      <c r="F3404" s="63" t="str">
        <f t="shared" si="53"/>
        <v>Software Subscription Licenses</v>
      </c>
    </row>
    <row r="3405" spans="1:6" x14ac:dyDescent="0.3">
      <c r="A3405" t="s">
        <v>178</v>
      </c>
      <c r="B3405" t="s">
        <v>4111</v>
      </c>
      <c r="C3405" t="s">
        <v>10154</v>
      </c>
      <c r="D3405" t="e">
        <f>VLOOKUP(B3405,Tabela28[[PRODUTO]:[VALOR]],3,0)</f>
        <v>#N/A</v>
      </c>
      <c r="E3405" s="106" t="s">
        <v>12045</v>
      </c>
      <c r="F3405" s="63" t="str">
        <f t="shared" ref="F3405:F3467" si="54">A3405</f>
        <v>Software Subscription Licenses</v>
      </c>
    </row>
    <row r="3406" spans="1:6" x14ac:dyDescent="0.3">
      <c r="A3406" t="s">
        <v>178</v>
      </c>
      <c r="B3406" t="s">
        <v>4112</v>
      </c>
      <c r="C3406" t="s">
        <v>10154</v>
      </c>
      <c r="D3406" t="e">
        <f>VLOOKUP(B3406,Tabela28[[PRODUTO]:[VALOR]],3,0)</f>
        <v>#N/A</v>
      </c>
      <c r="E3406" s="106" t="s">
        <v>12045</v>
      </c>
      <c r="F3406" s="63" t="str">
        <f t="shared" si="54"/>
        <v>Software Subscription Licenses</v>
      </c>
    </row>
    <row r="3407" spans="1:6" x14ac:dyDescent="0.3">
      <c r="A3407" t="s">
        <v>139</v>
      </c>
      <c r="B3407" t="s">
        <v>4109</v>
      </c>
      <c r="C3407" t="s">
        <v>10155</v>
      </c>
      <c r="D3407" t="e">
        <f>VLOOKUP(B3407,Tabela28[[PRODUTO]:[VALOR]],3,0)</f>
        <v>#N/A</v>
      </c>
      <c r="E3407" s="106" t="s">
        <v>12045</v>
      </c>
      <c r="F3407" s="63" t="str">
        <f t="shared" si="54"/>
        <v>Software Licenses</v>
      </c>
    </row>
    <row r="3408" spans="1:6" x14ac:dyDescent="0.3">
      <c r="A3408" t="s">
        <v>139</v>
      </c>
      <c r="B3408" t="s">
        <v>4110</v>
      </c>
      <c r="C3408" t="s">
        <v>10156</v>
      </c>
      <c r="D3408" t="e">
        <f>VLOOKUP(B3408,Tabela28[[PRODUTO]:[VALOR]],3,0)</f>
        <v>#N/A</v>
      </c>
      <c r="E3408" s="106" t="s">
        <v>12045</v>
      </c>
      <c r="F3408" s="63" t="str">
        <f t="shared" si="54"/>
        <v>Software Licenses</v>
      </c>
    </row>
    <row r="3409" spans="1:6" x14ac:dyDescent="0.3">
      <c r="A3409" t="s">
        <v>3794</v>
      </c>
      <c r="B3409" t="s">
        <v>5967</v>
      </c>
      <c r="C3409" t="s">
        <v>5968</v>
      </c>
      <c r="D3409" t="e">
        <f>VLOOKUP(B3409,Tabela28[[PRODUTO]:[VALOR]],3,0)</f>
        <v>#N/A</v>
      </c>
      <c r="E3409" s="106" t="s">
        <v>12045</v>
      </c>
      <c r="F3409" s="63" t="str">
        <f t="shared" si="54"/>
        <v>Non-Specific</v>
      </c>
    </row>
    <row r="3410" spans="1:6" x14ac:dyDescent="0.3">
      <c r="A3410" t="s">
        <v>3794</v>
      </c>
      <c r="B3410" t="s">
        <v>5969</v>
      </c>
      <c r="C3410" t="s">
        <v>5968</v>
      </c>
      <c r="D3410" t="e">
        <f>VLOOKUP(B3410,Tabela28[[PRODUTO]:[VALOR]],3,0)</f>
        <v>#N/A</v>
      </c>
      <c r="E3410" s="106" t="s">
        <v>12045</v>
      </c>
      <c r="F3410" s="63" t="str">
        <f t="shared" si="54"/>
        <v>Non-Specific</v>
      </c>
    </row>
    <row r="3411" spans="1:6" x14ac:dyDescent="0.3">
      <c r="A3411" t="s">
        <v>178</v>
      </c>
      <c r="B3411" t="s">
        <v>4082</v>
      </c>
      <c r="C3411" t="s">
        <v>10157</v>
      </c>
      <c r="D3411" t="e">
        <f>VLOOKUP(B3411,Tabela28[[PRODUTO]:[VALOR]],3,0)</f>
        <v>#N/A</v>
      </c>
      <c r="E3411" s="106" t="s">
        <v>12045</v>
      </c>
      <c r="F3411" s="63" t="str">
        <f t="shared" si="54"/>
        <v>Software Subscription Licenses</v>
      </c>
    </row>
    <row r="3412" spans="1:6" x14ac:dyDescent="0.3">
      <c r="A3412" t="s">
        <v>178</v>
      </c>
      <c r="B3412" t="s">
        <v>4083</v>
      </c>
      <c r="C3412" t="s">
        <v>10157</v>
      </c>
      <c r="D3412" t="e">
        <f>VLOOKUP(B3412,Tabela28[[PRODUTO]:[VALOR]],3,0)</f>
        <v>#N/A</v>
      </c>
      <c r="E3412" s="106" t="s">
        <v>12045</v>
      </c>
      <c r="F3412" s="63" t="str">
        <f t="shared" si="54"/>
        <v>Software Subscription Licenses</v>
      </c>
    </row>
    <row r="3413" spans="1:6" x14ac:dyDescent="0.3">
      <c r="A3413" t="s">
        <v>178</v>
      </c>
      <c r="B3413" t="s">
        <v>4140</v>
      </c>
      <c r="C3413" t="s">
        <v>10158</v>
      </c>
      <c r="D3413" t="e">
        <f>VLOOKUP(B3413,Tabela28[[PRODUTO]:[VALOR]],3,0)</f>
        <v>#N/A</v>
      </c>
      <c r="E3413" s="106" t="s">
        <v>12045</v>
      </c>
      <c r="F3413" s="63" t="str">
        <f t="shared" si="54"/>
        <v>Software Subscription Licenses</v>
      </c>
    </row>
    <row r="3414" spans="1:6" x14ac:dyDescent="0.3">
      <c r="A3414" t="s">
        <v>178</v>
      </c>
      <c r="B3414" t="s">
        <v>4141</v>
      </c>
      <c r="C3414" t="s">
        <v>10159</v>
      </c>
      <c r="D3414" t="e">
        <f>VLOOKUP(B3414,Tabela28[[PRODUTO]:[VALOR]],3,0)</f>
        <v>#N/A</v>
      </c>
      <c r="E3414" s="106" t="s">
        <v>12045</v>
      </c>
      <c r="F3414" s="63" t="str">
        <f t="shared" si="54"/>
        <v>Software Subscription Licenses</v>
      </c>
    </row>
    <row r="3415" spans="1:6" x14ac:dyDescent="0.3">
      <c r="A3415" t="s">
        <v>3794</v>
      </c>
      <c r="B3415" t="s">
        <v>11924</v>
      </c>
      <c r="C3415" t="s">
        <v>11925</v>
      </c>
      <c r="D3415" t="e">
        <f>VLOOKUP(B3415,Tabela28[[PRODUTO]:[VALOR]],3,0)</f>
        <v>#N/A</v>
      </c>
      <c r="E3415" s="106" t="s">
        <v>12045</v>
      </c>
      <c r="F3415" s="63" t="str">
        <f t="shared" si="54"/>
        <v>Non-Specific</v>
      </c>
    </row>
    <row r="3416" spans="1:6" x14ac:dyDescent="0.3">
      <c r="A3416" t="s">
        <v>3794</v>
      </c>
      <c r="B3416" t="s">
        <v>11926</v>
      </c>
      <c r="C3416" t="s">
        <v>11927</v>
      </c>
      <c r="D3416" t="e">
        <f>VLOOKUP(B3416,Tabela28[[PRODUTO]:[VALOR]],3,0)</f>
        <v>#N/A</v>
      </c>
      <c r="E3416" s="106" t="s">
        <v>12045</v>
      </c>
      <c r="F3416" s="63" t="str">
        <f t="shared" si="54"/>
        <v>Non-Specific</v>
      </c>
    </row>
    <row r="3417" spans="1:6" x14ac:dyDescent="0.3">
      <c r="A3417" t="s">
        <v>178</v>
      </c>
      <c r="B3417" t="s">
        <v>4094</v>
      </c>
      <c r="C3417" t="s">
        <v>10160</v>
      </c>
      <c r="D3417" t="e">
        <f>VLOOKUP(B3417,Tabela28[[PRODUTO]:[VALOR]],3,0)</f>
        <v>#N/A</v>
      </c>
      <c r="E3417" s="106" t="s">
        <v>12045</v>
      </c>
      <c r="F3417" s="63" t="str">
        <f t="shared" si="54"/>
        <v>Software Subscription Licenses</v>
      </c>
    </row>
    <row r="3418" spans="1:6" x14ac:dyDescent="0.3">
      <c r="A3418" t="s">
        <v>178</v>
      </c>
      <c r="B3418" t="s">
        <v>4095</v>
      </c>
      <c r="C3418" t="s">
        <v>10160</v>
      </c>
      <c r="D3418" t="e">
        <f>VLOOKUP(B3418,Tabela28[[PRODUTO]:[VALOR]],3,0)</f>
        <v>#N/A</v>
      </c>
      <c r="E3418" s="106" t="s">
        <v>12045</v>
      </c>
      <c r="F3418" s="63" t="str">
        <f t="shared" si="54"/>
        <v>Software Subscription Licenses</v>
      </c>
    </row>
    <row r="3419" spans="1:6" x14ac:dyDescent="0.3">
      <c r="A3419" t="s">
        <v>178</v>
      </c>
      <c r="B3419" t="s">
        <v>4090</v>
      </c>
      <c r="C3419" t="s">
        <v>11928</v>
      </c>
      <c r="D3419" t="e">
        <f>VLOOKUP(B3419,Tabela28[[PRODUTO]:[VALOR]],3,0)</f>
        <v>#N/A</v>
      </c>
      <c r="E3419" s="106" t="s">
        <v>12045</v>
      </c>
      <c r="F3419" s="63" t="str">
        <f t="shared" si="54"/>
        <v>Software Subscription Licenses</v>
      </c>
    </row>
    <row r="3420" spans="1:6" x14ac:dyDescent="0.3">
      <c r="A3420" t="s">
        <v>178</v>
      </c>
      <c r="B3420" t="s">
        <v>4091</v>
      </c>
      <c r="C3420" t="s">
        <v>11928</v>
      </c>
      <c r="D3420" t="e">
        <f>VLOOKUP(B3420,Tabela28[[PRODUTO]:[VALOR]],3,0)</f>
        <v>#N/A</v>
      </c>
      <c r="E3420" s="106" t="s">
        <v>12045</v>
      </c>
      <c r="F3420" s="63" t="str">
        <f t="shared" si="54"/>
        <v>Software Subscription Licenses</v>
      </c>
    </row>
    <row r="3421" spans="1:6" x14ac:dyDescent="0.3">
      <c r="A3421" t="s">
        <v>178</v>
      </c>
      <c r="B3421" t="s">
        <v>4092</v>
      </c>
      <c r="C3421" t="s">
        <v>10161</v>
      </c>
      <c r="D3421" t="e">
        <f>VLOOKUP(B3421,Tabela28[[PRODUTO]:[VALOR]],3,0)</f>
        <v>#N/A</v>
      </c>
      <c r="E3421" s="106" t="s">
        <v>12045</v>
      </c>
      <c r="F3421" s="63" t="str">
        <f t="shared" si="54"/>
        <v>Software Subscription Licenses</v>
      </c>
    </row>
    <row r="3422" spans="1:6" x14ac:dyDescent="0.3">
      <c r="A3422" t="s">
        <v>178</v>
      </c>
      <c r="B3422" t="s">
        <v>4093</v>
      </c>
      <c r="C3422" t="s">
        <v>10161</v>
      </c>
      <c r="D3422" t="e">
        <f>VLOOKUP(B3422,Tabela28[[PRODUTO]:[VALOR]],3,0)</f>
        <v>#N/A</v>
      </c>
      <c r="E3422" s="106" t="s">
        <v>12045</v>
      </c>
      <c r="F3422" s="63" t="str">
        <f t="shared" si="54"/>
        <v>Software Subscription Licenses</v>
      </c>
    </row>
    <row r="3423" spans="1:6" x14ac:dyDescent="0.3">
      <c r="A3423" t="s">
        <v>178</v>
      </c>
      <c r="B3423" t="s">
        <v>4143</v>
      </c>
      <c r="C3423" t="s">
        <v>10162</v>
      </c>
      <c r="D3423" t="e">
        <f>VLOOKUP(B3423,Tabela28[[PRODUTO]:[VALOR]],3,0)</f>
        <v>#N/A</v>
      </c>
      <c r="E3423" s="106" t="s">
        <v>12045</v>
      </c>
      <c r="F3423" s="63" t="str">
        <f t="shared" si="54"/>
        <v>Software Subscription Licenses</v>
      </c>
    </row>
    <row r="3424" spans="1:6" x14ac:dyDescent="0.3">
      <c r="A3424" t="s">
        <v>3794</v>
      </c>
      <c r="B3424" t="s">
        <v>11929</v>
      </c>
      <c r="C3424" t="s">
        <v>11930</v>
      </c>
      <c r="D3424" t="e">
        <f>VLOOKUP(B3424,Tabela28[[PRODUTO]:[VALOR]],3,0)</f>
        <v>#N/A</v>
      </c>
      <c r="E3424" s="106" t="s">
        <v>12045</v>
      </c>
      <c r="F3424" s="63" t="str">
        <f t="shared" si="54"/>
        <v>Non-Specific</v>
      </c>
    </row>
    <row r="3425" spans="1:6" x14ac:dyDescent="0.3">
      <c r="A3425" t="s">
        <v>3794</v>
      </c>
      <c r="B3425" t="s">
        <v>11931</v>
      </c>
      <c r="C3425" t="s">
        <v>11932</v>
      </c>
      <c r="D3425" t="e">
        <f>VLOOKUP(B3425,Tabela28[[PRODUTO]:[VALOR]],3,0)</f>
        <v>#N/A</v>
      </c>
      <c r="E3425" s="106" t="s">
        <v>12045</v>
      </c>
      <c r="F3425" s="63" t="str">
        <f t="shared" si="54"/>
        <v>Non-Specific</v>
      </c>
    </row>
    <row r="3426" spans="1:6" x14ac:dyDescent="0.3">
      <c r="A3426" t="s">
        <v>178</v>
      </c>
      <c r="B3426" t="s">
        <v>4088</v>
      </c>
      <c r="C3426" t="s">
        <v>10163</v>
      </c>
      <c r="D3426" t="e">
        <f>VLOOKUP(B3426,Tabela28[[PRODUTO]:[VALOR]],3,0)</f>
        <v>#N/A</v>
      </c>
      <c r="E3426" s="106" t="s">
        <v>12045</v>
      </c>
      <c r="F3426" s="63" t="str">
        <f t="shared" si="54"/>
        <v>Software Subscription Licenses</v>
      </c>
    </row>
    <row r="3427" spans="1:6" x14ac:dyDescent="0.3">
      <c r="A3427" t="s">
        <v>178</v>
      </c>
      <c r="B3427" t="s">
        <v>4089</v>
      </c>
      <c r="C3427" t="s">
        <v>10163</v>
      </c>
      <c r="D3427" t="e">
        <f>VLOOKUP(B3427,Tabela28[[PRODUTO]:[VALOR]],3,0)</f>
        <v>#N/A</v>
      </c>
      <c r="E3427" s="106" t="s">
        <v>12045</v>
      </c>
      <c r="F3427" s="63" t="str">
        <f t="shared" si="54"/>
        <v>Software Subscription Licenses</v>
      </c>
    </row>
    <row r="3428" spans="1:6" x14ac:dyDescent="0.3">
      <c r="A3428" t="s">
        <v>178</v>
      </c>
      <c r="B3428" t="s">
        <v>4084</v>
      </c>
      <c r="C3428" t="s">
        <v>10164</v>
      </c>
      <c r="D3428" t="e">
        <f>VLOOKUP(B3428,Tabela28[[PRODUTO]:[VALOR]],3,0)</f>
        <v>#N/A</v>
      </c>
      <c r="E3428" s="106" t="s">
        <v>12045</v>
      </c>
      <c r="F3428" s="63" t="str">
        <f t="shared" si="54"/>
        <v>Software Subscription Licenses</v>
      </c>
    </row>
    <row r="3429" spans="1:6" x14ac:dyDescent="0.3">
      <c r="A3429" t="s">
        <v>178</v>
      </c>
      <c r="B3429" t="s">
        <v>4085</v>
      </c>
      <c r="C3429" t="s">
        <v>10164</v>
      </c>
      <c r="D3429" t="e">
        <f>VLOOKUP(B3429,Tabela28[[PRODUTO]:[VALOR]],3,0)</f>
        <v>#N/A</v>
      </c>
      <c r="E3429" s="106" t="s">
        <v>12045</v>
      </c>
      <c r="F3429" s="63" t="str">
        <f t="shared" si="54"/>
        <v>Software Subscription Licenses</v>
      </c>
    </row>
    <row r="3430" spans="1:6" x14ac:dyDescent="0.3">
      <c r="A3430" t="s">
        <v>178</v>
      </c>
      <c r="B3430" t="s">
        <v>4086</v>
      </c>
      <c r="C3430" t="s">
        <v>10165</v>
      </c>
      <c r="D3430" t="e">
        <f>VLOOKUP(B3430,Tabela28[[PRODUTO]:[VALOR]],3,0)</f>
        <v>#N/A</v>
      </c>
      <c r="E3430" s="106" t="s">
        <v>12045</v>
      </c>
      <c r="F3430" s="63" t="str">
        <f t="shared" si="54"/>
        <v>Software Subscription Licenses</v>
      </c>
    </row>
    <row r="3431" spans="1:6" x14ac:dyDescent="0.3">
      <c r="A3431" t="s">
        <v>178</v>
      </c>
      <c r="B3431" t="s">
        <v>4087</v>
      </c>
      <c r="C3431" t="s">
        <v>10165</v>
      </c>
      <c r="D3431" t="e">
        <f>VLOOKUP(B3431,Tabela28[[PRODUTO]:[VALOR]],3,0)</f>
        <v>#N/A</v>
      </c>
      <c r="E3431" s="106" t="s">
        <v>12045</v>
      </c>
      <c r="F3431" s="63" t="str">
        <f t="shared" si="54"/>
        <v>Software Subscription Licenses</v>
      </c>
    </row>
    <row r="3432" spans="1:6" x14ac:dyDescent="0.3">
      <c r="A3432" t="s">
        <v>178</v>
      </c>
      <c r="B3432" t="s">
        <v>4022</v>
      </c>
      <c r="C3432" t="s">
        <v>10166</v>
      </c>
      <c r="D3432" t="e">
        <f>VLOOKUP(B3432,Tabela28[[PRODUTO]:[VALOR]],3,0)</f>
        <v>#N/A</v>
      </c>
      <c r="E3432" s="106" t="s">
        <v>12045</v>
      </c>
      <c r="F3432" s="63" t="str">
        <f t="shared" si="54"/>
        <v>Software Subscription Licenses</v>
      </c>
    </row>
    <row r="3433" spans="1:6" x14ac:dyDescent="0.3">
      <c r="A3433" t="s">
        <v>3794</v>
      </c>
      <c r="B3433" t="s">
        <v>4231</v>
      </c>
      <c r="C3433" t="s">
        <v>10167</v>
      </c>
      <c r="D3433" t="e">
        <f>VLOOKUP(B3433,Tabela28[[PRODUTO]:[VALOR]],3,0)</f>
        <v>#N/A</v>
      </c>
      <c r="E3433" s="106" t="s">
        <v>12045</v>
      </c>
      <c r="F3433" s="63" t="str">
        <f t="shared" si="54"/>
        <v>Non-Specific</v>
      </c>
    </row>
    <row r="3434" spans="1:6" x14ac:dyDescent="0.3">
      <c r="A3434" t="s">
        <v>3794</v>
      </c>
      <c r="B3434" t="s">
        <v>4298</v>
      </c>
      <c r="C3434" t="s">
        <v>10168</v>
      </c>
      <c r="D3434" t="e">
        <f>VLOOKUP(B3434,Tabela28[[PRODUTO]:[VALOR]],3,0)</f>
        <v>#N/A</v>
      </c>
      <c r="E3434" s="106" t="s">
        <v>12045</v>
      </c>
      <c r="F3434" s="63" t="str">
        <f t="shared" si="54"/>
        <v>Non-Specific</v>
      </c>
    </row>
    <row r="3435" spans="1:6" x14ac:dyDescent="0.3">
      <c r="A3435" t="s">
        <v>3794</v>
      </c>
      <c r="B3435" t="s">
        <v>6075</v>
      </c>
      <c r="C3435" t="s">
        <v>10169</v>
      </c>
      <c r="D3435" t="e">
        <f>VLOOKUP(B3435,Tabela28[[PRODUTO]:[VALOR]],3,0)</f>
        <v>#N/A</v>
      </c>
      <c r="E3435" s="106" t="s">
        <v>12045</v>
      </c>
      <c r="F3435" s="63" t="str">
        <f t="shared" si="54"/>
        <v>Non-Specific</v>
      </c>
    </row>
    <row r="3436" spans="1:6" x14ac:dyDescent="0.3">
      <c r="A3436" t="s">
        <v>3794</v>
      </c>
      <c r="B3436" t="s">
        <v>6076</v>
      </c>
      <c r="C3436" t="s">
        <v>10169</v>
      </c>
      <c r="D3436" t="e">
        <f>VLOOKUP(B3436,Tabela28[[PRODUTO]:[VALOR]],3,0)</f>
        <v>#N/A</v>
      </c>
      <c r="E3436" s="106" t="s">
        <v>12045</v>
      </c>
      <c r="F3436" s="63" t="str">
        <f t="shared" si="54"/>
        <v>Non-Specific</v>
      </c>
    </row>
    <row r="3437" spans="1:6" x14ac:dyDescent="0.3">
      <c r="A3437" t="s">
        <v>3794</v>
      </c>
      <c r="B3437" t="s">
        <v>4341</v>
      </c>
      <c r="C3437" t="s">
        <v>10170</v>
      </c>
      <c r="D3437" t="e">
        <f>VLOOKUP(B3437,Tabela28[[PRODUTO]:[VALOR]],3,0)</f>
        <v>#N/A</v>
      </c>
      <c r="E3437" s="106" t="s">
        <v>12045</v>
      </c>
      <c r="F3437" s="63" t="str">
        <f t="shared" si="54"/>
        <v>Non-Specific</v>
      </c>
    </row>
    <row r="3438" spans="1:6" x14ac:dyDescent="0.3">
      <c r="A3438" t="s">
        <v>3794</v>
      </c>
      <c r="B3438" t="s">
        <v>4342</v>
      </c>
      <c r="C3438" t="s">
        <v>10170</v>
      </c>
      <c r="D3438" t="e">
        <f>VLOOKUP(B3438,Tabela28[[PRODUTO]:[VALOR]],3,0)</f>
        <v>#N/A</v>
      </c>
      <c r="E3438" s="106" t="s">
        <v>12045</v>
      </c>
      <c r="F3438" s="63" t="str">
        <f t="shared" si="54"/>
        <v>Non-Specific</v>
      </c>
    </row>
    <row r="3439" spans="1:6" x14ac:dyDescent="0.3">
      <c r="A3439" t="s">
        <v>3794</v>
      </c>
      <c r="B3439" t="s">
        <v>4232</v>
      </c>
      <c r="C3439" t="s">
        <v>10171</v>
      </c>
      <c r="D3439" t="e">
        <f>VLOOKUP(B3439,Tabela28[[PRODUTO]:[VALOR]],3,0)</f>
        <v>#N/A</v>
      </c>
      <c r="E3439" s="106" t="s">
        <v>12045</v>
      </c>
      <c r="F3439" s="63" t="str">
        <f t="shared" si="54"/>
        <v>Non-Specific</v>
      </c>
    </row>
    <row r="3440" spans="1:6" x14ac:dyDescent="0.3">
      <c r="A3440" t="s">
        <v>3794</v>
      </c>
      <c r="B3440" t="s">
        <v>4233</v>
      </c>
      <c r="C3440" t="s">
        <v>10171</v>
      </c>
      <c r="D3440" t="e">
        <f>VLOOKUP(B3440,Tabela28[[PRODUTO]:[VALOR]],3,0)</f>
        <v>#N/A</v>
      </c>
      <c r="E3440" s="106" t="s">
        <v>12045</v>
      </c>
      <c r="F3440" s="63" t="str">
        <f t="shared" si="54"/>
        <v>Non-Specific</v>
      </c>
    </row>
    <row r="3441" spans="1:6" x14ac:dyDescent="0.3">
      <c r="A3441" t="s">
        <v>3794</v>
      </c>
      <c r="B3441" t="s">
        <v>4234</v>
      </c>
      <c r="C3441" t="s">
        <v>10172</v>
      </c>
      <c r="D3441" t="e">
        <f>VLOOKUP(B3441,Tabela28[[PRODUTO]:[VALOR]],3,0)</f>
        <v>#N/A</v>
      </c>
      <c r="E3441" s="106" t="s">
        <v>12045</v>
      </c>
      <c r="F3441" s="63" t="str">
        <f t="shared" si="54"/>
        <v>Non-Specific</v>
      </c>
    </row>
    <row r="3442" spans="1:6" x14ac:dyDescent="0.3">
      <c r="A3442" t="s">
        <v>3794</v>
      </c>
      <c r="B3442" t="s">
        <v>4197</v>
      </c>
      <c r="C3442" t="s">
        <v>10173</v>
      </c>
      <c r="D3442" t="e">
        <f>VLOOKUP(B3442,Tabela28[[PRODUTO]:[VALOR]],3,0)</f>
        <v>#N/A</v>
      </c>
      <c r="E3442" s="106" t="s">
        <v>12045</v>
      </c>
      <c r="F3442" s="63" t="str">
        <f t="shared" si="54"/>
        <v>Non-Specific</v>
      </c>
    </row>
    <row r="3443" spans="1:6" x14ac:dyDescent="0.3">
      <c r="A3443" t="s">
        <v>3794</v>
      </c>
      <c r="B3443" t="s">
        <v>4196</v>
      </c>
      <c r="C3443" t="s">
        <v>10174</v>
      </c>
      <c r="D3443" t="e">
        <f>VLOOKUP(B3443,Tabela28[[PRODUTO]:[VALOR]],3,0)</f>
        <v>#N/A</v>
      </c>
      <c r="E3443" s="106" t="s">
        <v>12045</v>
      </c>
      <c r="F3443" s="63" t="str">
        <f t="shared" si="54"/>
        <v>Non-Specific</v>
      </c>
    </row>
    <row r="3444" spans="1:6" x14ac:dyDescent="0.3">
      <c r="A3444" t="s">
        <v>3794</v>
      </c>
      <c r="B3444" t="s">
        <v>4198</v>
      </c>
      <c r="C3444" t="s">
        <v>10175</v>
      </c>
      <c r="D3444" t="e">
        <f>VLOOKUP(B3444,Tabela28[[PRODUTO]:[VALOR]],3,0)</f>
        <v>#N/A</v>
      </c>
      <c r="E3444" s="106" t="s">
        <v>12045</v>
      </c>
      <c r="F3444" s="63" t="str">
        <f t="shared" si="54"/>
        <v>Non-Specific</v>
      </c>
    </row>
    <row r="3445" spans="1:6" x14ac:dyDescent="0.3">
      <c r="A3445" t="s">
        <v>3794</v>
      </c>
      <c r="B3445" t="s">
        <v>4199</v>
      </c>
      <c r="C3445" t="s">
        <v>10176</v>
      </c>
      <c r="D3445" t="e">
        <f>VLOOKUP(B3445,Tabela28[[PRODUTO]:[VALOR]],3,0)</f>
        <v>#N/A</v>
      </c>
      <c r="E3445" s="106" t="s">
        <v>12045</v>
      </c>
      <c r="F3445" s="63" t="str">
        <f t="shared" si="54"/>
        <v>Non-Specific</v>
      </c>
    </row>
    <row r="3446" spans="1:6" x14ac:dyDescent="0.3">
      <c r="A3446" t="s">
        <v>3794</v>
      </c>
      <c r="B3446" t="s">
        <v>5936</v>
      </c>
      <c r="C3446" t="s">
        <v>10177</v>
      </c>
      <c r="D3446" t="e">
        <f>VLOOKUP(B3446,Tabela28[[PRODUTO]:[VALOR]],3,0)</f>
        <v>#N/A</v>
      </c>
      <c r="E3446" s="106" t="s">
        <v>12045</v>
      </c>
      <c r="F3446" s="63" t="str">
        <f t="shared" si="54"/>
        <v>Non-Specific</v>
      </c>
    </row>
    <row r="3447" spans="1:6" x14ac:dyDescent="0.3">
      <c r="A3447" t="s">
        <v>3794</v>
      </c>
      <c r="B3447" t="s">
        <v>5937</v>
      </c>
      <c r="C3447" t="s">
        <v>10178</v>
      </c>
      <c r="D3447" t="e">
        <f>VLOOKUP(B3447,Tabela28[[PRODUTO]:[VALOR]],3,0)</f>
        <v>#N/A</v>
      </c>
      <c r="E3447" s="106" t="s">
        <v>12045</v>
      </c>
      <c r="F3447" s="63" t="str">
        <f t="shared" si="54"/>
        <v>Non-Specific</v>
      </c>
    </row>
    <row r="3448" spans="1:6" x14ac:dyDescent="0.3">
      <c r="A3448" t="s">
        <v>3794</v>
      </c>
      <c r="B3448" t="s">
        <v>5938</v>
      </c>
      <c r="C3448" t="s">
        <v>10179</v>
      </c>
      <c r="D3448" t="e">
        <f>VLOOKUP(B3448,Tabela28[[PRODUTO]:[VALOR]],3,0)</f>
        <v>#N/A</v>
      </c>
      <c r="E3448" s="106" t="s">
        <v>12045</v>
      </c>
      <c r="F3448" s="63" t="str">
        <f t="shared" si="54"/>
        <v>Non-Specific</v>
      </c>
    </row>
    <row r="3449" spans="1:6" x14ac:dyDescent="0.3">
      <c r="A3449" t="s">
        <v>3794</v>
      </c>
      <c r="B3449" t="s">
        <v>5939</v>
      </c>
      <c r="C3449" t="s">
        <v>10180</v>
      </c>
      <c r="D3449" t="e">
        <f>VLOOKUP(B3449,Tabela28[[PRODUTO]:[VALOR]],3,0)</f>
        <v>#N/A</v>
      </c>
      <c r="E3449" s="106" t="s">
        <v>12045</v>
      </c>
      <c r="F3449" s="63" t="str">
        <f t="shared" si="54"/>
        <v>Non-Specific</v>
      </c>
    </row>
    <row r="3450" spans="1:6" x14ac:dyDescent="0.3">
      <c r="A3450" t="s">
        <v>178</v>
      </c>
      <c r="B3450" t="s">
        <v>4204</v>
      </c>
      <c r="C3450" t="s">
        <v>10181</v>
      </c>
      <c r="D3450" t="e">
        <f>VLOOKUP(B3450,Tabela28[[PRODUTO]:[VALOR]],3,0)</f>
        <v>#N/A</v>
      </c>
      <c r="E3450" s="106" t="s">
        <v>12045</v>
      </c>
      <c r="F3450" s="63" t="str">
        <f t="shared" si="54"/>
        <v>Software Subscription Licenses</v>
      </c>
    </row>
    <row r="3451" spans="1:6" x14ac:dyDescent="0.3">
      <c r="A3451" t="s">
        <v>178</v>
      </c>
      <c r="B3451" t="s">
        <v>4205</v>
      </c>
      <c r="C3451" t="s">
        <v>10182</v>
      </c>
      <c r="D3451" t="e">
        <f>VLOOKUP(B3451,Tabela28[[PRODUTO]:[VALOR]],3,0)</f>
        <v>#N/A</v>
      </c>
      <c r="E3451" s="106" t="s">
        <v>12045</v>
      </c>
      <c r="F3451" s="63" t="str">
        <f t="shared" si="54"/>
        <v>Software Subscription Licenses</v>
      </c>
    </row>
    <row r="3452" spans="1:6" x14ac:dyDescent="0.3">
      <c r="A3452" t="s">
        <v>3794</v>
      </c>
      <c r="B3452" t="s">
        <v>5940</v>
      </c>
      <c r="C3452" t="s">
        <v>10183</v>
      </c>
      <c r="D3452" t="e">
        <f>VLOOKUP(B3452,Tabela28[[PRODUTO]:[VALOR]],3,0)</f>
        <v>#N/A</v>
      </c>
      <c r="E3452" s="106" t="s">
        <v>12045</v>
      </c>
      <c r="F3452" s="63" t="str">
        <f t="shared" si="54"/>
        <v>Non-Specific</v>
      </c>
    </row>
    <row r="3453" spans="1:6" x14ac:dyDescent="0.3">
      <c r="A3453" t="s">
        <v>3794</v>
      </c>
      <c r="B3453" t="s">
        <v>5941</v>
      </c>
      <c r="C3453" t="s">
        <v>10184</v>
      </c>
      <c r="D3453" t="e">
        <f>VLOOKUP(B3453,Tabela28[[PRODUTO]:[VALOR]],3,0)</f>
        <v>#N/A</v>
      </c>
      <c r="E3453" s="106" t="s">
        <v>12045</v>
      </c>
      <c r="F3453" s="63" t="str">
        <f t="shared" si="54"/>
        <v>Non-Specific</v>
      </c>
    </row>
    <row r="3454" spans="1:6" x14ac:dyDescent="0.3">
      <c r="A3454" t="s">
        <v>3794</v>
      </c>
      <c r="B3454" t="s">
        <v>5942</v>
      </c>
      <c r="C3454" t="s">
        <v>10185</v>
      </c>
      <c r="D3454" t="e">
        <f>VLOOKUP(B3454,Tabela28[[PRODUTO]:[VALOR]],3,0)</f>
        <v>#N/A</v>
      </c>
      <c r="E3454" s="106" t="s">
        <v>12045</v>
      </c>
      <c r="F3454" s="63" t="str">
        <f t="shared" si="54"/>
        <v>Non-Specific</v>
      </c>
    </row>
    <row r="3455" spans="1:6" x14ac:dyDescent="0.3">
      <c r="A3455" t="s">
        <v>3794</v>
      </c>
      <c r="B3455" t="s">
        <v>5943</v>
      </c>
      <c r="C3455" t="s">
        <v>10186</v>
      </c>
      <c r="D3455" t="e">
        <f>VLOOKUP(B3455,Tabela28[[PRODUTO]:[VALOR]],3,0)</f>
        <v>#N/A</v>
      </c>
      <c r="E3455" s="106" t="s">
        <v>12045</v>
      </c>
      <c r="F3455" s="63" t="str">
        <f t="shared" si="54"/>
        <v>Non-Specific</v>
      </c>
    </row>
    <row r="3456" spans="1:6" x14ac:dyDescent="0.3">
      <c r="A3456" t="s">
        <v>178</v>
      </c>
      <c r="B3456" t="s">
        <v>4167</v>
      </c>
      <c r="C3456" t="s">
        <v>10187</v>
      </c>
      <c r="D3456" t="e">
        <f>VLOOKUP(B3456,Tabela28[[PRODUTO]:[VALOR]],3,0)</f>
        <v>#N/A</v>
      </c>
      <c r="E3456" s="106" t="s">
        <v>12045</v>
      </c>
      <c r="F3456" s="63" t="str">
        <f t="shared" si="54"/>
        <v>Software Subscription Licenses</v>
      </c>
    </row>
    <row r="3457" spans="1:6" x14ac:dyDescent="0.3">
      <c r="A3457" t="s">
        <v>178</v>
      </c>
      <c r="B3457" t="s">
        <v>4168</v>
      </c>
      <c r="C3457" t="s">
        <v>10188</v>
      </c>
      <c r="D3457" t="e">
        <f>VLOOKUP(B3457,Tabela28[[PRODUTO]:[VALOR]],3,0)</f>
        <v>#N/A</v>
      </c>
      <c r="E3457" s="106" t="s">
        <v>12045</v>
      </c>
      <c r="F3457" s="63" t="str">
        <f t="shared" si="54"/>
        <v>Software Subscription Licenses</v>
      </c>
    </row>
    <row r="3458" spans="1:6" x14ac:dyDescent="0.3">
      <c r="A3458" t="s">
        <v>3794</v>
      </c>
      <c r="B3458" t="s">
        <v>10189</v>
      </c>
      <c r="C3458" t="s">
        <v>10190</v>
      </c>
      <c r="D3458" t="e">
        <f>VLOOKUP(B3458,Tabela28[[PRODUTO]:[VALOR]],3,0)</f>
        <v>#N/A</v>
      </c>
      <c r="E3458" s="106" t="s">
        <v>12045</v>
      </c>
      <c r="F3458" s="63" t="str">
        <f t="shared" si="54"/>
        <v>Non-Specific</v>
      </c>
    </row>
    <row r="3459" spans="1:6" x14ac:dyDescent="0.3">
      <c r="A3459" t="s">
        <v>3794</v>
      </c>
      <c r="B3459" t="s">
        <v>10191</v>
      </c>
      <c r="C3459" t="s">
        <v>10192</v>
      </c>
      <c r="D3459" t="e">
        <f>VLOOKUP(B3459,Tabela28[[PRODUTO]:[VALOR]],3,0)</f>
        <v>#N/A</v>
      </c>
      <c r="E3459" s="106" t="s">
        <v>12045</v>
      </c>
      <c r="F3459" s="63" t="str">
        <f t="shared" si="54"/>
        <v>Non-Specific</v>
      </c>
    </row>
    <row r="3460" spans="1:6" x14ac:dyDescent="0.3">
      <c r="A3460" t="s">
        <v>3794</v>
      </c>
      <c r="B3460" t="s">
        <v>10193</v>
      </c>
      <c r="C3460" t="s">
        <v>10194</v>
      </c>
      <c r="D3460" t="e">
        <f>VLOOKUP(B3460,Tabela28[[PRODUTO]:[VALOR]],3,0)</f>
        <v>#N/A</v>
      </c>
      <c r="E3460" s="106" t="s">
        <v>12045</v>
      </c>
      <c r="F3460" s="63" t="str">
        <f t="shared" si="54"/>
        <v>Non-Specific</v>
      </c>
    </row>
    <row r="3461" spans="1:6" x14ac:dyDescent="0.3">
      <c r="A3461" t="s">
        <v>3794</v>
      </c>
      <c r="B3461" t="s">
        <v>10195</v>
      </c>
      <c r="C3461" t="s">
        <v>10196</v>
      </c>
      <c r="D3461" t="e">
        <f>VLOOKUP(B3461,Tabela28[[PRODUTO]:[VALOR]],3,0)</f>
        <v>#N/A</v>
      </c>
      <c r="E3461" s="106" t="s">
        <v>12045</v>
      </c>
      <c r="F3461" s="63" t="str">
        <f t="shared" si="54"/>
        <v>Non-Specific</v>
      </c>
    </row>
    <row r="3462" spans="1:6" x14ac:dyDescent="0.3">
      <c r="A3462" t="s">
        <v>178</v>
      </c>
      <c r="B3462" t="s">
        <v>4154</v>
      </c>
      <c r="C3462" t="s">
        <v>10197</v>
      </c>
      <c r="D3462" t="e">
        <f>VLOOKUP(B3462,Tabela28[[PRODUTO]:[VALOR]],3,0)</f>
        <v>#N/A</v>
      </c>
      <c r="E3462" s="106" t="s">
        <v>12045</v>
      </c>
      <c r="F3462" s="63" t="str">
        <f t="shared" si="54"/>
        <v>Software Subscription Licenses</v>
      </c>
    </row>
    <row r="3463" spans="1:6" x14ac:dyDescent="0.3">
      <c r="A3463" t="s">
        <v>178</v>
      </c>
      <c r="B3463" t="s">
        <v>4153</v>
      </c>
      <c r="C3463" t="s">
        <v>10198</v>
      </c>
      <c r="D3463" t="e">
        <f>VLOOKUP(B3463,Tabela28[[PRODUTO]:[VALOR]],3,0)</f>
        <v>#N/A</v>
      </c>
      <c r="E3463" s="106" t="s">
        <v>12045</v>
      </c>
      <c r="F3463" s="63" t="str">
        <f t="shared" si="54"/>
        <v>Software Subscription Licenses</v>
      </c>
    </row>
    <row r="3464" spans="1:6" x14ac:dyDescent="0.3">
      <c r="A3464" t="s">
        <v>178</v>
      </c>
      <c r="B3464" t="s">
        <v>4155</v>
      </c>
      <c r="C3464" t="s">
        <v>10199</v>
      </c>
      <c r="D3464" t="e">
        <f>VLOOKUP(B3464,Tabela28[[PRODUTO]:[VALOR]],3,0)</f>
        <v>#N/A</v>
      </c>
      <c r="E3464" s="106" t="s">
        <v>12045</v>
      </c>
      <c r="F3464" s="63" t="str">
        <f t="shared" si="54"/>
        <v>Software Subscription Licenses</v>
      </c>
    </row>
    <row r="3465" spans="1:6" x14ac:dyDescent="0.3">
      <c r="A3465" t="s">
        <v>178</v>
      </c>
      <c r="B3465" t="s">
        <v>4156</v>
      </c>
      <c r="C3465" t="s">
        <v>10200</v>
      </c>
      <c r="D3465" t="e">
        <f>VLOOKUP(B3465,Tabela28[[PRODUTO]:[VALOR]],3,0)</f>
        <v>#N/A</v>
      </c>
      <c r="E3465" s="106" t="s">
        <v>12045</v>
      </c>
      <c r="F3465" s="63" t="str">
        <f t="shared" si="54"/>
        <v>Software Subscription Licenses</v>
      </c>
    </row>
    <row r="3466" spans="1:6" x14ac:dyDescent="0.3">
      <c r="A3466" t="s">
        <v>3794</v>
      </c>
      <c r="B3466" t="s">
        <v>10201</v>
      </c>
      <c r="C3466" t="s">
        <v>10202</v>
      </c>
      <c r="D3466" t="e">
        <f>VLOOKUP(B3466,Tabela28[[PRODUTO]:[VALOR]],3,0)</f>
        <v>#N/A</v>
      </c>
      <c r="E3466" s="106" t="s">
        <v>12045</v>
      </c>
      <c r="F3466" s="63" t="str">
        <f t="shared" si="54"/>
        <v>Non-Specific</v>
      </c>
    </row>
    <row r="3467" spans="1:6" x14ac:dyDescent="0.3">
      <c r="A3467" t="s">
        <v>3794</v>
      </c>
      <c r="B3467" t="s">
        <v>10203</v>
      </c>
      <c r="C3467" t="s">
        <v>10204</v>
      </c>
      <c r="D3467" t="e">
        <f>VLOOKUP(B3467,Tabela28[[PRODUTO]:[VALOR]],3,0)</f>
        <v>#N/A</v>
      </c>
      <c r="E3467" s="106" t="s">
        <v>12045</v>
      </c>
      <c r="F3467" s="63" t="str">
        <f t="shared" si="54"/>
        <v>Non-Specific</v>
      </c>
    </row>
    <row r="3468" spans="1:6" x14ac:dyDescent="0.3">
      <c r="A3468" t="s">
        <v>3794</v>
      </c>
      <c r="B3468" t="s">
        <v>10205</v>
      </c>
      <c r="C3468" t="s">
        <v>10206</v>
      </c>
      <c r="D3468" t="e">
        <f>VLOOKUP(B3468,Tabela28[[PRODUTO]:[VALOR]],3,0)</f>
        <v>#N/A</v>
      </c>
      <c r="E3468" s="106" t="s">
        <v>12045</v>
      </c>
      <c r="F3468" s="63" t="str">
        <f t="shared" ref="F3468:F3531" si="55">A3468</f>
        <v>Non-Specific</v>
      </c>
    </row>
    <row r="3469" spans="1:6" x14ac:dyDescent="0.3">
      <c r="A3469" t="s">
        <v>3794</v>
      </c>
      <c r="B3469" t="s">
        <v>10207</v>
      </c>
      <c r="C3469" t="s">
        <v>10208</v>
      </c>
      <c r="D3469" t="e">
        <f>VLOOKUP(B3469,Tabela28[[PRODUTO]:[VALOR]],3,0)</f>
        <v>#N/A</v>
      </c>
      <c r="E3469" s="106" t="s">
        <v>12045</v>
      </c>
      <c r="F3469" s="63" t="str">
        <f t="shared" si="55"/>
        <v>Non-Specific</v>
      </c>
    </row>
    <row r="3470" spans="1:6" x14ac:dyDescent="0.3">
      <c r="A3470" t="s">
        <v>178</v>
      </c>
      <c r="B3470" t="s">
        <v>3836</v>
      </c>
      <c r="C3470" t="s">
        <v>10209</v>
      </c>
      <c r="D3470" t="e">
        <f>VLOOKUP(B3470,Tabela28[[PRODUTO]:[VALOR]],3,0)</f>
        <v>#N/A</v>
      </c>
      <c r="E3470" s="106" t="s">
        <v>12045</v>
      </c>
      <c r="F3470" s="63" t="str">
        <f t="shared" si="55"/>
        <v>Software Subscription Licenses</v>
      </c>
    </row>
    <row r="3471" spans="1:6" x14ac:dyDescent="0.3">
      <c r="A3471" t="s">
        <v>178</v>
      </c>
      <c r="B3471" t="s">
        <v>3835</v>
      </c>
      <c r="C3471" t="s">
        <v>10210</v>
      </c>
      <c r="D3471" t="e">
        <f>VLOOKUP(B3471,Tabela28[[PRODUTO]:[VALOR]],3,0)</f>
        <v>#N/A</v>
      </c>
      <c r="E3471" s="106" t="s">
        <v>12045</v>
      </c>
      <c r="F3471" s="63" t="str">
        <f t="shared" si="55"/>
        <v>Software Subscription Licenses</v>
      </c>
    </row>
    <row r="3472" spans="1:6" x14ac:dyDescent="0.3">
      <c r="A3472" t="s">
        <v>139</v>
      </c>
      <c r="B3472" t="s">
        <v>3837</v>
      </c>
      <c r="C3472" t="s">
        <v>10211</v>
      </c>
      <c r="D3472" t="e">
        <f>VLOOKUP(B3472,Tabela28[[PRODUTO]:[VALOR]],3,0)</f>
        <v>#N/A</v>
      </c>
      <c r="E3472" s="106" t="s">
        <v>12045</v>
      </c>
      <c r="F3472" s="63" t="str">
        <f t="shared" si="55"/>
        <v>Software Licenses</v>
      </c>
    </row>
    <row r="3473" spans="1:6" x14ac:dyDescent="0.3">
      <c r="A3473" t="s">
        <v>139</v>
      </c>
      <c r="B3473" t="s">
        <v>3839</v>
      </c>
      <c r="C3473" t="s">
        <v>10212</v>
      </c>
      <c r="D3473" t="e">
        <f>VLOOKUP(B3473,Tabela28[[PRODUTO]:[VALOR]],3,0)</f>
        <v>#N/A</v>
      </c>
      <c r="E3473" s="106" t="s">
        <v>12045</v>
      </c>
      <c r="F3473" s="63" t="str">
        <f t="shared" si="55"/>
        <v>Software Licenses</v>
      </c>
    </row>
    <row r="3474" spans="1:6" x14ac:dyDescent="0.3">
      <c r="A3474" t="s">
        <v>139</v>
      </c>
      <c r="B3474" t="s">
        <v>3838</v>
      </c>
      <c r="C3474" t="s">
        <v>10213</v>
      </c>
      <c r="D3474" t="e">
        <f>VLOOKUP(B3474,Tabela28[[PRODUTO]:[VALOR]],3,0)</f>
        <v>#N/A</v>
      </c>
      <c r="E3474" s="106" t="s">
        <v>12045</v>
      </c>
      <c r="F3474" s="63" t="str">
        <f t="shared" si="55"/>
        <v>Software Licenses</v>
      </c>
    </row>
    <row r="3475" spans="1:6" x14ac:dyDescent="0.3">
      <c r="A3475" t="s">
        <v>139</v>
      </c>
      <c r="B3475" t="s">
        <v>3840</v>
      </c>
      <c r="C3475" t="s">
        <v>10214</v>
      </c>
      <c r="D3475" t="e">
        <f>VLOOKUP(B3475,Tabela28[[PRODUTO]:[VALOR]],3,0)</f>
        <v>#N/A</v>
      </c>
      <c r="E3475" s="106" t="s">
        <v>12045</v>
      </c>
      <c r="F3475" s="63" t="str">
        <f t="shared" si="55"/>
        <v>Software Licenses</v>
      </c>
    </row>
    <row r="3476" spans="1:6" x14ac:dyDescent="0.3">
      <c r="A3476" t="s">
        <v>178</v>
      </c>
      <c r="B3476" t="s">
        <v>3827</v>
      </c>
      <c r="C3476" t="s">
        <v>10215</v>
      </c>
      <c r="D3476" t="e">
        <f>VLOOKUP(B3476,Tabela28[[PRODUTO]:[VALOR]],3,0)</f>
        <v>#N/A</v>
      </c>
      <c r="E3476" s="106" t="s">
        <v>12045</v>
      </c>
      <c r="F3476" s="63" t="str">
        <f t="shared" si="55"/>
        <v>Software Subscription Licenses</v>
      </c>
    </row>
    <row r="3477" spans="1:6" x14ac:dyDescent="0.3">
      <c r="A3477" t="s">
        <v>178</v>
      </c>
      <c r="B3477" t="s">
        <v>3833</v>
      </c>
      <c r="C3477" t="s">
        <v>10216</v>
      </c>
      <c r="D3477" t="e">
        <f>VLOOKUP(B3477,Tabela28[[PRODUTO]:[VALOR]],3,0)</f>
        <v>#N/A</v>
      </c>
      <c r="E3477" s="106" t="s">
        <v>12045</v>
      </c>
      <c r="F3477" s="63" t="str">
        <f t="shared" si="55"/>
        <v>Software Subscription Licenses</v>
      </c>
    </row>
    <row r="3478" spans="1:6" x14ac:dyDescent="0.3">
      <c r="A3478" t="s">
        <v>178</v>
      </c>
      <c r="B3478" t="s">
        <v>3834</v>
      </c>
      <c r="C3478" t="s">
        <v>10217</v>
      </c>
      <c r="D3478" t="e">
        <f>VLOOKUP(B3478,Tabela28[[PRODUTO]:[VALOR]],3,0)</f>
        <v>#N/A</v>
      </c>
      <c r="E3478" s="106" t="s">
        <v>12045</v>
      </c>
      <c r="F3478" s="63" t="str">
        <f t="shared" si="55"/>
        <v>Software Subscription Licenses</v>
      </c>
    </row>
    <row r="3479" spans="1:6" x14ac:dyDescent="0.3">
      <c r="A3479" t="s">
        <v>139</v>
      </c>
      <c r="B3479" t="s">
        <v>3829</v>
      </c>
      <c r="C3479" t="s">
        <v>10218</v>
      </c>
      <c r="D3479" t="e">
        <f>VLOOKUP(B3479,Tabela28[[PRODUTO]:[VALOR]],3,0)</f>
        <v>#N/A</v>
      </c>
      <c r="E3479" s="106" t="s">
        <v>12045</v>
      </c>
      <c r="F3479" s="63" t="str">
        <f t="shared" si="55"/>
        <v>Software Licenses</v>
      </c>
    </row>
    <row r="3480" spans="1:6" x14ac:dyDescent="0.3">
      <c r="A3480" t="s">
        <v>139</v>
      </c>
      <c r="B3480" t="s">
        <v>3831</v>
      </c>
      <c r="C3480" t="s">
        <v>10219</v>
      </c>
      <c r="D3480" t="e">
        <f>VLOOKUP(B3480,Tabela28[[PRODUTO]:[VALOR]],3,0)</f>
        <v>#N/A</v>
      </c>
      <c r="E3480" s="106" t="s">
        <v>12045</v>
      </c>
      <c r="F3480" s="63" t="str">
        <f t="shared" si="55"/>
        <v>Software Licenses</v>
      </c>
    </row>
    <row r="3481" spans="1:6" x14ac:dyDescent="0.3">
      <c r="A3481" t="s">
        <v>139</v>
      </c>
      <c r="B3481" t="s">
        <v>3830</v>
      </c>
      <c r="C3481" t="s">
        <v>10220</v>
      </c>
      <c r="D3481" t="e">
        <f>VLOOKUP(B3481,Tabela28[[PRODUTO]:[VALOR]],3,0)</f>
        <v>#N/A</v>
      </c>
      <c r="E3481" s="106" t="s">
        <v>12045</v>
      </c>
      <c r="F3481" s="63" t="str">
        <f t="shared" si="55"/>
        <v>Software Licenses</v>
      </c>
    </row>
    <row r="3482" spans="1:6" x14ac:dyDescent="0.3">
      <c r="A3482" t="s">
        <v>139</v>
      </c>
      <c r="B3482" t="s">
        <v>3832</v>
      </c>
      <c r="C3482" t="s">
        <v>10221</v>
      </c>
      <c r="D3482" t="e">
        <f>VLOOKUP(B3482,Tabela28[[PRODUTO]:[VALOR]],3,0)</f>
        <v>#N/A</v>
      </c>
      <c r="E3482" s="106" t="s">
        <v>12045</v>
      </c>
      <c r="F3482" s="63" t="str">
        <f t="shared" si="55"/>
        <v>Software Licenses</v>
      </c>
    </row>
    <row r="3483" spans="1:6" x14ac:dyDescent="0.3">
      <c r="A3483" t="s">
        <v>178</v>
      </c>
      <c r="B3483" t="s">
        <v>3828</v>
      </c>
      <c r="C3483" t="s">
        <v>10222</v>
      </c>
      <c r="D3483" t="e">
        <f>VLOOKUP(B3483,Tabela28[[PRODUTO]:[VALOR]],3,0)</f>
        <v>#N/A</v>
      </c>
      <c r="E3483" s="106" t="s">
        <v>12045</v>
      </c>
      <c r="F3483" s="63" t="str">
        <f t="shared" si="55"/>
        <v>Software Subscription Licenses</v>
      </c>
    </row>
    <row r="3484" spans="1:6" x14ac:dyDescent="0.3">
      <c r="A3484" t="s">
        <v>178</v>
      </c>
      <c r="B3484" t="s">
        <v>4058</v>
      </c>
      <c r="C3484" t="s">
        <v>10223</v>
      </c>
      <c r="D3484" t="e">
        <f>VLOOKUP(B3484,Tabela28[[PRODUTO]:[VALOR]],3,0)</f>
        <v>#N/A</v>
      </c>
      <c r="E3484" s="106" t="s">
        <v>12045</v>
      </c>
      <c r="F3484" s="63" t="str">
        <f t="shared" si="55"/>
        <v>Software Subscription Licenses</v>
      </c>
    </row>
    <row r="3485" spans="1:6" x14ac:dyDescent="0.3">
      <c r="A3485" t="s">
        <v>178</v>
      </c>
      <c r="B3485" t="s">
        <v>4003</v>
      </c>
      <c r="C3485" t="s">
        <v>10224</v>
      </c>
      <c r="D3485" t="e">
        <f>VLOOKUP(B3485,Tabela28[[PRODUTO]:[VALOR]],3,0)</f>
        <v>#N/A</v>
      </c>
      <c r="E3485" s="106" t="s">
        <v>12045</v>
      </c>
      <c r="F3485" s="63" t="str">
        <f t="shared" si="55"/>
        <v>Software Subscription Licenses</v>
      </c>
    </row>
    <row r="3486" spans="1:6" x14ac:dyDescent="0.3">
      <c r="A3486" t="s">
        <v>178</v>
      </c>
      <c r="B3486" t="s">
        <v>4004</v>
      </c>
      <c r="C3486" t="s">
        <v>10224</v>
      </c>
      <c r="D3486" t="e">
        <f>VLOOKUP(B3486,Tabela28[[PRODUTO]:[VALOR]],3,0)</f>
        <v>#N/A</v>
      </c>
      <c r="E3486" s="106" t="s">
        <v>12045</v>
      </c>
      <c r="F3486" s="63" t="str">
        <f t="shared" si="55"/>
        <v>Software Subscription Licenses</v>
      </c>
    </row>
    <row r="3487" spans="1:6" x14ac:dyDescent="0.3">
      <c r="A3487" t="s">
        <v>178</v>
      </c>
      <c r="B3487" t="s">
        <v>4066</v>
      </c>
      <c r="C3487" t="s">
        <v>10225</v>
      </c>
      <c r="D3487" t="e">
        <f>VLOOKUP(B3487,Tabela28[[PRODUTO]:[VALOR]],3,0)</f>
        <v>#N/A</v>
      </c>
      <c r="E3487" s="106" t="s">
        <v>12045</v>
      </c>
      <c r="F3487" s="63" t="str">
        <f t="shared" si="55"/>
        <v>Software Subscription Licenses</v>
      </c>
    </row>
    <row r="3488" spans="1:6" x14ac:dyDescent="0.3">
      <c r="A3488" t="s">
        <v>178</v>
      </c>
      <c r="B3488" t="s">
        <v>4161</v>
      </c>
      <c r="C3488" t="s">
        <v>10226</v>
      </c>
      <c r="D3488" t="e">
        <f>VLOOKUP(B3488,Tabela28[[PRODUTO]:[VALOR]],3,0)</f>
        <v>#N/A</v>
      </c>
      <c r="E3488" s="106" t="s">
        <v>12045</v>
      </c>
      <c r="F3488" s="63" t="str">
        <f t="shared" si="55"/>
        <v>Software Subscription Licenses</v>
      </c>
    </row>
    <row r="3489" spans="1:6" x14ac:dyDescent="0.3">
      <c r="A3489" t="s">
        <v>178</v>
      </c>
      <c r="B3489" t="s">
        <v>4162</v>
      </c>
      <c r="C3489" t="s">
        <v>10226</v>
      </c>
      <c r="D3489" t="e">
        <f>VLOOKUP(B3489,Tabela28[[PRODUTO]:[VALOR]],3,0)</f>
        <v>#N/A</v>
      </c>
      <c r="E3489" s="106" t="s">
        <v>12045</v>
      </c>
      <c r="F3489" s="63" t="str">
        <f t="shared" si="55"/>
        <v>Software Subscription Licenses</v>
      </c>
    </row>
    <row r="3490" spans="1:6" x14ac:dyDescent="0.3">
      <c r="A3490" t="s">
        <v>3794</v>
      </c>
      <c r="B3490" t="s">
        <v>10227</v>
      </c>
      <c r="C3490" t="s">
        <v>10228</v>
      </c>
      <c r="D3490" t="e">
        <f>VLOOKUP(B3490,Tabela28[[PRODUTO]:[VALOR]],3,0)</f>
        <v>#N/A</v>
      </c>
      <c r="E3490" s="106" t="s">
        <v>12045</v>
      </c>
      <c r="F3490" s="63" t="str">
        <f t="shared" si="55"/>
        <v>Non-Specific</v>
      </c>
    </row>
    <row r="3491" spans="1:6" x14ac:dyDescent="0.3">
      <c r="A3491" t="s">
        <v>3794</v>
      </c>
      <c r="B3491" t="s">
        <v>10229</v>
      </c>
      <c r="C3491" t="s">
        <v>10230</v>
      </c>
      <c r="D3491" t="e">
        <f>VLOOKUP(B3491,Tabela28[[PRODUTO]:[VALOR]],3,0)</f>
        <v>#N/A</v>
      </c>
      <c r="E3491" s="106" t="s">
        <v>12045</v>
      </c>
      <c r="F3491" s="63" t="str">
        <f t="shared" si="55"/>
        <v>Non-Specific</v>
      </c>
    </row>
    <row r="3492" spans="1:6" x14ac:dyDescent="0.3">
      <c r="A3492" t="s">
        <v>170</v>
      </c>
      <c r="B3492" t="s">
        <v>4056</v>
      </c>
      <c r="C3492" t="s">
        <v>10231</v>
      </c>
      <c r="D3492" t="e">
        <f>VLOOKUP(B3492,Tabela28[[PRODUTO]:[VALOR]],3,0)</f>
        <v>#N/A</v>
      </c>
      <c r="E3492" s="106" t="s">
        <v>12045</v>
      </c>
      <c r="F3492" s="63" t="str">
        <f t="shared" si="55"/>
        <v>Online Services</v>
      </c>
    </row>
    <row r="3493" spans="1:6" x14ac:dyDescent="0.3">
      <c r="A3493" t="s">
        <v>170</v>
      </c>
      <c r="B3493" t="s">
        <v>4057</v>
      </c>
      <c r="C3493" t="s">
        <v>10231</v>
      </c>
      <c r="D3493" t="e">
        <f>VLOOKUP(B3493,Tabela28[[PRODUTO]:[VALOR]],3,0)</f>
        <v>#N/A</v>
      </c>
      <c r="E3493" s="106" t="s">
        <v>12045</v>
      </c>
      <c r="F3493" s="63" t="str">
        <f t="shared" si="55"/>
        <v>Online Services</v>
      </c>
    </row>
    <row r="3494" spans="1:6" x14ac:dyDescent="0.3">
      <c r="A3494" t="s">
        <v>170</v>
      </c>
      <c r="B3494" t="s">
        <v>4052</v>
      </c>
      <c r="C3494" t="s">
        <v>10232</v>
      </c>
      <c r="D3494" t="e">
        <f>VLOOKUP(B3494,Tabela28[[PRODUTO]:[VALOR]],3,0)</f>
        <v>#N/A</v>
      </c>
      <c r="E3494" s="106" t="s">
        <v>12045</v>
      </c>
      <c r="F3494" s="63" t="str">
        <f t="shared" si="55"/>
        <v>Online Services</v>
      </c>
    </row>
    <row r="3495" spans="1:6" x14ac:dyDescent="0.3">
      <c r="A3495" t="s">
        <v>170</v>
      </c>
      <c r="B3495" t="s">
        <v>4053</v>
      </c>
      <c r="C3495" t="s">
        <v>10232</v>
      </c>
      <c r="D3495" t="e">
        <f>VLOOKUP(B3495,Tabela28[[PRODUTO]:[VALOR]],3,0)</f>
        <v>#N/A</v>
      </c>
      <c r="E3495" s="106" t="s">
        <v>12045</v>
      </c>
      <c r="F3495" s="63" t="str">
        <f t="shared" si="55"/>
        <v>Online Services</v>
      </c>
    </row>
    <row r="3496" spans="1:6" x14ac:dyDescent="0.3">
      <c r="A3496" t="s">
        <v>170</v>
      </c>
      <c r="B3496" t="s">
        <v>4054</v>
      </c>
      <c r="C3496" t="s">
        <v>10233</v>
      </c>
      <c r="D3496" t="e">
        <f>VLOOKUP(B3496,Tabela28[[PRODUTO]:[VALOR]],3,0)</f>
        <v>#N/A</v>
      </c>
      <c r="E3496" s="106" t="s">
        <v>12045</v>
      </c>
      <c r="F3496" s="63" t="str">
        <f t="shared" si="55"/>
        <v>Online Services</v>
      </c>
    </row>
    <row r="3497" spans="1:6" x14ac:dyDescent="0.3">
      <c r="A3497" t="s">
        <v>170</v>
      </c>
      <c r="B3497" t="s">
        <v>4055</v>
      </c>
      <c r="C3497" t="s">
        <v>10233</v>
      </c>
      <c r="D3497" t="e">
        <f>VLOOKUP(B3497,Tabela28[[PRODUTO]:[VALOR]],3,0)</f>
        <v>#N/A</v>
      </c>
      <c r="E3497" s="106" t="s">
        <v>12045</v>
      </c>
      <c r="F3497" s="63" t="str">
        <f t="shared" si="55"/>
        <v>Online Services</v>
      </c>
    </row>
    <row r="3498" spans="1:6" x14ac:dyDescent="0.3">
      <c r="A3498" t="s">
        <v>3794</v>
      </c>
      <c r="B3498" t="s">
        <v>4343</v>
      </c>
      <c r="C3498" t="s">
        <v>10234</v>
      </c>
      <c r="D3498" t="e">
        <f>VLOOKUP(B3498,Tabela28[[PRODUTO]:[VALOR]],3,0)</f>
        <v>#N/A</v>
      </c>
      <c r="E3498" s="106" t="s">
        <v>12045</v>
      </c>
      <c r="F3498" s="63" t="str">
        <f t="shared" si="55"/>
        <v>Non-Specific</v>
      </c>
    </row>
    <row r="3499" spans="1:6" x14ac:dyDescent="0.3">
      <c r="A3499" t="s">
        <v>3794</v>
      </c>
      <c r="B3499" t="s">
        <v>4344</v>
      </c>
      <c r="C3499" t="s">
        <v>10234</v>
      </c>
      <c r="D3499" t="e">
        <f>VLOOKUP(B3499,Tabela28[[PRODUTO]:[VALOR]],3,0)</f>
        <v>#N/A</v>
      </c>
      <c r="E3499" s="106" t="s">
        <v>12045</v>
      </c>
      <c r="F3499" s="63" t="str">
        <f t="shared" si="55"/>
        <v>Non-Specific</v>
      </c>
    </row>
    <row r="3500" spans="1:6" x14ac:dyDescent="0.3">
      <c r="A3500" t="s">
        <v>3794</v>
      </c>
      <c r="B3500" t="s">
        <v>4345</v>
      </c>
      <c r="C3500" t="s">
        <v>10235</v>
      </c>
      <c r="D3500" t="e">
        <f>VLOOKUP(B3500,Tabela28[[PRODUTO]:[VALOR]],3,0)</f>
        <v>#N/A</v>
      </c>
      <c r="E3500" s="106" t="s">
        <v>12045</v>
      </c>
      <c r="F3500" s="63" t="str">
        <f t="shared" si="55"/>
        <v>Non-Specific</v>
      </c>
    </row>
    <row r="3501" spans="1:6" x14ac:dyDescent="0.3">
      <c r="A3501" t="s">
        <v>3794</v>
      </c>
      <c r="B3501" t="s">
        <v>4346</v>
      </c>
      <c r="C3501" t="s">
        <v>10235</v>
      </c>
      <c r="D3501" t="e">
        <f>VLOOKUP(B3501,Tabela28[[PRODUTO]:[VALOR]],3,0)</f>
        <v>#N/A</v>
      </c>
      <c r="E3501" s="106" t="s">
        <v>12045</v>
      </c>
      <c r="F3501" s="63" t="str">
        <f t="shared" si="55"/>
        <v>Non-Specific</v>
      </c>
    </row>
    <row r="3502" spans="1:6" x14ac:dyDescent="0.3">
      <c r="A3502" t="s">
        <v>3794</v>
      </c>
      <c r="B3502" t="s">
        <v>4347</v>
      </c>
      <c r="C3502" t="s">
        <v>10236</v>
      </c>
      <c r="D3502" t="e">
        <f>VLOOKUP(B3502,Tabela28[[PRODUTO]:[VALOR]],3,0)</f>
        <v>#N/A</v>
      </c>
      <c r="E3502" s="106" t="s">
        <v>12045</v>
      </c>
      <c r="F3502" s="63" t="str">
        <f t="shared" si="55"/>
        <v>Non-Specific</v>
      </c>
    </row>
    <row r="3503" spans="1:6" x14ac:dyDescent="0.3">
      <c r="A3503" t="s">
        <v>3794</v>
      </c>
      <c r="B3503" t="s">
        <v>4348</v>
      </c>
      <c r="C3503" t="s">
        <v>10236</v>
      </c>
      <c r="D3503" t="e">
        <f>VLOOKUP(B3503,Tabela28[[PRODUTO]:[VALOR]],3,0)</f>
        <v>#N/A</v>
      </c>
      <c r="E3503" s="106" t="s">
        <v>12045</v>
      </c>
      <c r="F3503" s="63" t="str">
        <f t="shared" si="55"/>
        <v>Non-Specific</v>
      </c>
    </row>
    <row r="3504" spans="1:6" x14ac:dyDescent="0.3">
      <c r="A3504" t="s">
        <v>3794</v>
      </c>
      <c r="B3504" t="s">
        <v>4349</v>
      </c>
      <c r="C3504" t="s">
        <v>10237</v>
      </c>
      <c r="D3504" t="e">
        <f>VLOOKUP(B3504,Tabela28[[PRODUTO]:[VALOR]],3,0)</f>
        <v>#N/A</v>
      </c>
      <c r="E3504" s="106" t="s">
        <v>12045</v>
      </c>
      <c r="F3504" s="63" t="str">
        <f t="shared" si="55"/>
        <v>Non-Specific</v>
      </c>
    </row>
    <row r="3505" spans="1:6" x14ac:dyDescent="0.3">
      <c r="A3505" t="s">
        <v>3794</v>
      </c>
      <c r="B3505" t="s">
        <v>4350</v>
      </c>
      <c r="C3505" t="s">
        <v>10237</v>
      </c>
      <c r="D3505" t="e">
        <f>VLOOKUP(B3505,Tabela28[[PRODUTO]:[VALOR]],3,0)</f>
        <v>#N/A</v>
      </c>
      <c r="E3505" s="106" t="s">
        <v>12045</v>
      </c>
      <c r="F3505" s="63" t="str">
        <f t="shared" si="55"/>
        <v>Non-Specific</v>
      </c>
    </row>
    <row r="3506" spans="1:6" x14ac:dyDescent="0.3">
      <c r="A3506" t="s">
        <v>3794</v>
      </c>
      <c r="B3506" t="s">
        <v>4351</v>
      </c>
      <c r="C3506" t="s">
        <v>10238</v>
      </c>
      <c r="D3506" t="e">
        <f>VLOOKUP(B3506,Tabela28[[PRODUTO]:[VALOR]],3,0)</f>
        <v>#N/A</v>
      </c>
      <c r="E3506" s="106" t="s">
        <v>12045</v>
      </c>
      <c r="F3506" s="63" t="str">
        <f t="shared" si="55"/>
        <v>Non-Specific</v>
      </c>
    </row>
    <row r="3507" spans="1:6" x14ac:dyDescent="0.3">
      <c r="A3507" t="s">
        <v>3794</v>
      </c>
      <c r="B3507" t="s">
        <v>4352</v>
      </c>
      <c r="C3507" t="s">
        <v>10238</v>
      </c>
      <c r="D3507" t="e">
        <f>VLOOKUP(B3507,Tabela28[[PRODUTO]:[VALOR]],3,0)</f>
        <v>#N/A</v>
      </c>
      <c r="E3507" s="106" t="s">
        <v>12045</v>
      </c>
      <c r="F3507" s="63" t="str">
        <f t="shared" si="55"/>
        <v>Non-Specific</v>
      </c>
    </row>
    <row r="3508" spans="1:6" x14ac:dyDescent="0.3">
      <c r="A3508" t="s">
        <v>3794</v>
      </c>
      <c r="B3508" t="s">
        <v>4353</v>
      </c>
      <c r="C3508" t="s">
        <v>10239</v>
      </c>
      <c r="D3508" t="e">
        <f>VLOOKUP(B3508,Tabela28[[PRODUTO]:[VALOR]],3,0)</f>
        <v>#N/A</v>
      </c>
      <c r="E3508" s="106" t="s">
        <v>12045</v>
      </c>
      <c r="F3508" s="63" t="str">
        <f t="shared" si="55"/>
        <v>Non-Specific</v>
      </c>
    </row>
    <row r="3509" spans="1:6" x14ac:dyDescent="0.3">
      <c r="A3509" t="s">
        <v>3794</v>
      </c>
      <c r="B3509" t="s">
        <v>4354</v>
      </c>
      <c r="C3509" t="s">
        <v>10239</v>
      </c>
      <c r="D3509" t="e">
        <f>VLOOKUP(B3509,Tabela28[[PRODUTO]:[VALOR]],3,0)</f>
        <v>#N/A</v>
      </c>
      <c r="E3509" s="106" t="s">
        <v>12045</v>
      </c>
      <c r="F3509" s="63" t="str">
        <f t="shared" si="55"/>
        <v>Non-Specific</v>
      </c>
    </row>
    <row r="3510" spans="1:6" x14ac:dyDescent="0.3">
      <c r="A3510" t="s">
        <v>3794</v>
      </c>
      <c r="B3510" t="s">
        <v>4355</v>
      </c>
      <c r="C3510" t="s">
        <v>10240</v>
      </c>
      <c r="D3510" t="e">
        <f>VLOOKUP(B3510,Tabela28[[PRODUTO]:[VALOR]],3,0)</f>
        <v>#N/A</v>
      </c>
      <c r="E3510" s="106" t="s">
        <v>12045</v>
      </c>
      <c r="F3510" s="63" t="str">
        <f t="shared" si="55"/>
        <v>Non-Specific</v>
      </c>
    </row>
    <row r="3511" spans="1:6" x14ac:dyDescent="0.3">
      <c r="A3511" t="s">
        <v>3794</v>
      </c>
      <c r="B3511" t="s">
        <v>4356</v>
      </c>
      <c r="C3511" t="s">
        <v>10240</v>
      </c>
      <c r="D3511" t="e">
        <f>VLOOKUP(B3511,Tabela28[[PRODUTO]:[VALOR]],3,0)</f>
        <v>#N/A</v>
      </c>
      <c r="E3511" s="106" t="s">
        <v>12045</v>
      </c>
      <c r="F3511" s="63" t="str">
        <f t="shared" si="55"/>
        <v>Non-Specific</v>
      </c>
    </row>
    <row r="3512" spans="1:6" x14ac:dyDescent="0.3">
      <c r="A3512" t="s">
        <v>3794</v>
      </c>
      <c r="B3512" t="s">
        <v>4357</v>
      </c>
      <c r="C3512" t="s">
        <v>10241</v>
      </c>
      <c r="D3512" t="e">
        <f>VLOOKUP(B3512,Tabela28[[PRODUTO]:[VALOR]],3,0)</f>
        <v>#N/A</v>
      </c>
      <c r="E3512" s="106" t="s">
        <v>12045</v>
      </c>
      <c r="F3512" s="63" t="str">
        <f t="shared" si="55"/>
        <v>Non-Specific</v>
      </c>
    </row>
    <row r="3513" spans="1:6" x14ac:dyDescent="0.3">
      <c r="A3513" t="s">
        <v>3794</v>
      </c>
      <c r="B3513" t="s">
        <v>4358</v>
      </c>
      <c r="C3513" t="s">
        <v>10241</v>
      </c>
      <c r="D3513" t="e">
        <f>VLOOKUP(B3513,Tabela28[[PRODUTO]:[VALOR]],3,0)</f>
        <v>#N/A</v>
      </c>
      <c r="E3513" s="106" t="s">
        <v>12045</v>
      </c>
      <c r="F3513" s="63" t="str">
        <f t="shared" si="55"/>
        <v>Non-Specific</v>
      </c>
    </row>
    <row r="3514" spans="1:6" x14ac:dyDescent="0.3">
      <c r="A3514" t="s">
        <v>3794</v>
      </c>
      <c r="B3514" t="s">
        <v>4359</v>
      </c>
      <c r="C3514" t="s">
        <v>10242</v>
      </c>
      <c r="D3514" t="e">
        <f>VLOOKUP(B3514,Tabela28[[PRODUTO]:[VALOR]],3,0)</f>
        <v>#N/A</v>
      </c>
      <c r="E3514" s="106" t="s">
        <v>12045</v>
      </c>
      <c r="F3514" s="63" t="str">
        <f t="shared" si="55"/>
        <v>Non-Specific</v>
      </c>
    </row>
    <row r="3515" spans="1:6" x14ac:dyDescent="0.3">
      <c r="A3515" t="s">
        <v>3794</v>
      </c>
      <c r="B3515" t="s">
        <v>4360</v>
      </c>
      <c r="C3515" t="s">
        <v>10242</v>
      </c>
      <c r="D3515" t="e">
        <f>VLOOKUP(B3515,Tabela28[[PRODUTO]:[VALOR]],3,0)</f>
        <v>#N/A</v>
      </c>
      <c r="E3515" s="106" t="s">
        <v>12045</v>
      </c>
      <c r="F3515" s="63" t="str">
        <f t="shared" si="55"/>
        <v>Non-Specific</v>
      </c>
    </row>
    <row r="3516" spans="1:6" x14ac:dyDescent="0.3">
      <c r="A3516" t="s">
        <v>3794</v>
      </c>
      <c r="B3516" t="s">
        <v>4361</v>
      </c>
      <c r="C3516" t="s">
        <v>10243</v>
      </c>
      <c r="D3516" t="e">
        <f>VLOOKUP(B3516,Tabela28[[PRODUTO]:[VALOR]],3,0)</f>
        <v>#N/A</v>
      </c>
      <c r="E3516" s="106" t="s">
        <v>12045</v>
      </c>
      <c r="F3516" s="63" t="str">
        <f t="shared" si="55"/>
        <v>Non-Specific</v>
      </c>
    </row>
    <row r="3517" spans="1:6" x14ac:dyDescent="0.3">
      <c r="A3517" t="s">
        <v>3794</v>
      </c>
      <c r="B3517" t="s">
        <v>4362</v>
      </c>
      <c r="C3517" t="s">
        <v>10243</v>
      </c>
      <c r="D3517" t="e">
        <f>VLOOKUP(B3517,Tabela28[[PRODUTO]:[VALOR]],3,0)</f>
        <v>#N/A</v>
      </c>
      <c r="E3517" s="106" t="s">
        <v>12045</v>
      </c>
      <c r="F3517" s="63" t="str">
        <f t="shared" si="55"/>
        <v>Non-Specific</v>
      </c>
    </row>
    <row r="3518" spans="1:6" x14ac:dyDescent="0.3">
      <c r="A3518" t="s">
        <v>3794</v>
      </c>
      <c r="B3518" t="s">
        <v>4363</v>
      </c>
      <c r="C3518" t="s">
        <v>10244</v>
      </c>
      <c r="D3518" t="e">
        <f>VLOOKUP(B3518,Tabela28[[PRODUTO]:[VALOR]],3,0)</f>
        <v>#N/A</v>
      </c>
      <c r="E3518" s="106" t="s">
        <v>12045</v>
      </c>
      <c r="F3518" s="63" t="str">
        <f t="shared" si="55"/>
        <v>Non-Specific</v>
      </c>
    </row>
    <row r="3519" spans="1:6" x14ac:dyDescent="0.3">
      <c r="A3519" t="s">
        <v>3794</v>
      </c>
      <c r="B3519" t="s">
        <v>4364</v>
      </c>
      <c r="C3519" t="s">
        <v>10244</v>
      </c>
      <c r="D3519" t="e">
        <f>VLOOKUP(B3519,Tabela28[[PRODUTO]:[VALOR]],3,0)</f>
        <v>#N/A</v>
      </c>
      <c r="E3519" s="106" t="s">
        <v>12045</v>
      </c>
      <c r="F3519" s="63" t="str">
        <f t="shared" si="55"/>
        <v>Non-Specific</v>
      </c>
    </row>
    <row r="3520" spans="1:6" x14ac:dyDescent="0.3">
      <c r="A3520" t="s">
        <v>3794</v>
      </c>
      <c r="B3520" t="s">
        <v>4365</v>
      </c>
      <c r="C3520" t="s">
        <v>10245</v>
      </c>
      <c r="D3520" t="e">
        <f>VLOOKUP(B3520,Tabela28[[PRODUTO]:[VALOR]],3,0)</f>
        <v>#N/A</v>
      </c>
      <c r="E3520" s="106" t="s">
        <v>12045</v>
      </c>
      <c r="F3520" s="63" t="str">
        <f t="shared" si="55"/>
        <v>Non-Specific</v>
      </c>
    </row>
    <row r="3521" spans="1:6" x14ac:dyDescent="0.3">
      <c r="A3521" t="s">
        <v>3794</v>
      </c>
      <c r="B3521" t="s">
        <v>4366</v>
      </c>
      <c r="C3521" t="s">
        <v>10245</v>
      </c>
      <c r="D3521" t="e">
        <f>VLOOKUP(B3521,Tabela28[[PRODUTO]:[VALOR]],3,0)</f>
        <v>#N/A</v>
      </c>
      <c r="E3521" s="106" t="s">
        <v>12045</v>
      </c>
      <c r="F3521" s="63" t="str">
        <f t="shared" si="55"/>
        <v>Non-Specific</v>
      </c>
    </row>
    <row r="3522" spans="1:6" x14ac:dyDescent="0.3">
      <c r="A3522" t="s">
        <v>3794</v>
      </c>
      <c r="B3522" t="s">
        <v>4367</v>
      </c>
      <c r="C3522" t="s">
        <v>10246</v>
      </c>
      <c r="D3522" t="e">
        <f>VLOOKUP(B3522,Tabela28[[PRODUTO]:[VALOR]],3,0)</f>
        <v>#N/A</v>
      </c>
      <c r="E3522" s="106" t="s">
        <v>12045</v>
      </c>
      <c r="F3522" s="63" t="str">
        <f t="shared" si="55"/>
        <v>Non-Specific</v>
      </c>
    </row>
    <row r="3523" spans="1:6" x14ac:dyDescent="0.3">
      <c r="A3523" t="s">
        <v>3794</v>
      </c>
      <c r="B3523" t="s">
        <v>4368</v>
      </c>
      <c r="C3523" t="s">
        <v>10246</v>
      </c>
      <c r="D3523" t="e">
        <f>VLOOKUP(B3523,Tabela28[[PRODUTO]:[VALOR]],3,0)</f>
        <v>#N/A</v>
      </c>
      <c r="E3523" s="106" t="s">
        <v>12045</v>
      </c>
      <c r="F3523" s="63" t="str">
        <f t="shared" si="55"/>
        <v>Non-Specific</v>
      </c>
    </row>
    <row r="3524" spans="1:6" x14ac:dyDescent="0.3">
      <c r="A3524" t="s">
        <v>3794</v>
      </c>
      <c r="B3524" t="s">
        <v>4369</v>
      </c>
      <c r="C3524" t="s">
        <v>10247</v>
      </c>
      <c r="D3524" t="e">
        <f>VLOOKUP(B3524,Tabela28[[PRODUTO]:[VALOR]],3,0)</f>
        <v>#N/A</v>
      </c>
      <c r="E3524" s="106" t="s">
        <v>12045</v>
      </c>
      <c r="F3524" s="63" t="str">
        <f t="shared" si="55"/>
        <v>Non-Specific</v>
      </c>
    </row>
    <row r="3525" spans="1:6" x14ac:dyDescent="0.3">
      <c r="A3525" t="s">
        <v>3794</v>
      </c>
      <c r="B3525" t="s">
        <v>4370</v>
      </c>
      <c r="C3525" t="s">
        <v>10247</v>
      </c>
      <c r="D3525" t="e">
        <f>VLOOKUP(B3525,Tabela28[[PRODUTO]:[VALOR]],3,0)</f>
        <v>#N/A</v>
      </c>
      <c r="E3525" s="106" t="s">
        <v>12045</v>
      </c>
      <c r="F3525" s="63" t="str">
        <f t="shared" si="55"/>
        <v>Non-Specific</v>
      </c>
    </row>
    <row r="3526" spans="1:6" x14ac:dyDescent="0.3">
      <c r="A3526" t="s">
        <v>3794</v>
      </c>
      <c r="B3526" t="s">
        <v>4371</v>
      </c>
      <c r="C3526" t="s">
        <v>10248</v>
      </c>
      <c r="D3526" t="e">
        <f>VLOOKUP(B3526,Tabela28[[PRODUTO]:[VALOR]],3,0)</f>
        <v>#N/A</v>
      </c>
      <c r="E3526" s="106" t="s">
        <v>12045</v>
      </c>
      <c r="F3526" s="63" t="str">
        <f t="shared" si="55"/>
        <v>Non-Specific</v>
      </c>
    </row>
    <row r="3527" spans="1:6" x14ac:dyDescent="0.3">
      <c r="A3527" t="s">
        <v>3794</v>
      </c>
      <c r="B3527" t="s">
        <v>4372</v>
      </c>
      <c r="C3527" t="s">
        <v>10248</v>
      </c>
      <c r="D3527" t="e">
        <f>VLOOKUP(B3527,Tabela28[[PRODUTO]:[VALOR]],3,0)</f>
        <v>#N/A</v>
      </c>
      <c r="E3527" s="106" t="s">
        <v>12045</v>
      </c>
      <c r="F3527" s="63" t="str">
        <f t="shared" si="55"/>
        <v>Non-Specific</v>
      </c>
    </row>
    <row r="3528" spans="1:6" x14ac:dyDescent="0.3">
      <c r="A3528" t="s">
        <v>3794</v>
      </c>
      <c r="B3528" t="s">
        <v>4373</v>
      </c>
      <c r="C3528" t="s">
        <v>10249</v>
      </c>
      <c r="D3528" t="e">
        <f>VLOOKUP(B3528,Tabela28[[PRODUTO]:[VALOR]],3,0)</f>
        <v>#N/A</v>
      </c>
      <c r="E3528" s="106" t="s">
        <v>12045</v>
      </c>
      <c r="F3528" s="63" t="str">
        <f t="shared" si="55"/>
        <v>Non-Specific</v>
      </c>
    </row>
    <row r="3529" spans="1:6" x14ac:dyDescent="0.3">
      <c r="A3529" t="s">
        <v>3794</v>
      </c>
      <c r="B3529" t="s">
        <v>4374</v>
      </c>
      <c r="C3529" t="s">
        <v>10249</v>
      </c>
      <c r="D3529" t="e">
        <f>VLOOKUP(B3529,Tabela28[[PRODUTO]:[VALOR]],3,0)</f>
        <v>#N/A</v>
      </c>
      <c r="E3529" s="106" t="s">
        <v>12045</v>
      </c>
      <c r="F3529" s="63" t="str">
        <f t="shared" si="55"/>
        <v>Non-Specific</v>
      </c>
    </row>
    <row r="3530" spans="1:6" x14ac:dyDescent="0.3">
      <c r="A3530" t="s">
        <v>3794</v>
      </c>
      <c r="B3530" t="s">
        <v>4375</v>
      </c>
      <c r="C3530" t="s">
        <v>10250</v>
      </c>
      <c r="D3530" t="e">
        <f>VLOOKUP(B3530,Tabela28[[PRODUTO]:[VALOR]],3,0)</f>
        <v>#N/A</v>
      </c>
      <c r="E3530" s="106" t="s">
        <v>12045</v>
      </c>
      <c r="F3530" s="63" t="str">
        <f t="shared" si="55"/>
        <v>Non-Specific</v>
      </c>
    </row>
    <row r="3531" spans="1:6" x14ac:dyDescent="0.3">
      <c r="A3531" t="s">
        <v>3794</v>
      </c>
      <c r="B3531" t="s">
        <v>4376</v>
      </c>
      <c r="C3531" t="s">
        <v>10250</v>
      </c>
      <c r="D3531" t="e">
        <f>VLOOKUP(B3531,Tabela28[[PRODUTO]:[VALOR]],3,0)</f>
        <v>#N/A</v>
      </c>
      <c r="E3531" s="106" t="s">
        <v>12045</v>
      </c>
      <c r="F3531" s="63" t="str">
        <f t="shared" si="55"/>
        <v>Non-Specific</v>
      </c>
    </row>
    <row r="3532" spans="1:6" x14ac:dyDescent="0.3">
      <c r="A3532" t="s">
        <v>3794</v>
      </c>
      <c r="B3532" t="s">
        <v>4377</v>
      </c>
      <c r="C3532" t="s">
        <v>10251</v>
      </c>
      <c r="D3532" t="e">
        <f>VLOOKUP(B3532,Tabela28[[PRODUTO]:[VALOR]],3,0)</f>
        <v>#N/A</v>
      </c>
      <c r="E3532" s="106" t="s">
        <v>12045</v>
      </c>
      <c r="F3532" s="63" t="str">
        <f t="shared" ref="F3532:F3595" si="56">A3532</f>
        <v>Non-Specific</v>
      </c>
    </row>
    <row r="3533" spans="1:6" x14ac:dyDescent="0.3">
      <c r="A3533" t="s">
        <v>3794</v>
      </c>
      <c r="B3533" t="s">
        <v>4378</v>
      </c>
      <c r="C3533" t="s">
        <v>10251</v>
      </c>
      <c r="D3533" t="e">
        <f>VLOOKUP(B3533,Tabela28[[PRODUTO]:[VALOR]],3,0)</f>
        <v>#N/A</v>
      </c>
      <c r="E3533" s="106" t="s">
        <v>12045</v>
      </c>
      <c r="F3533" s="63" t="str">
        <f t="shared" si="56"/>
        <v>Non-Specific</v>
      </c>
    </row>
    <row r="3534" spans="1:6" x14ac:dyDescent="0.3">
      <c r="A3534" t="s">
        <v>3794</v>
      </c>
      <c r="B3534" t="s">
        <v>4379</v>
      </c>
      <c r="C3534" t="s">
        <v>10252</v>
      </c>
      <c r="D3534" t="e">
        <f>VLOOKUP(B3534,Tabela28[[PRODUTO]:[VALOR]],3,0)</f>
        <v>#N/A</v>
      </c>
      <c r="E3534" s="106" t="s">
        <v>12045</v>
      </c>
      <c r="F3534" s="63" t="str">
        <f t="shared" si="56"/>
        <v>Non-Specific</v>
      </c>
    </row>
    <row r="3535" spans="1:6" x14ac:dyDescent="0.3">
      <c r="A3535" t="s">
        <v>3794</v>
      </c>
      <c r="B3535" t="s">
        <v>4380</v>
      </c>
      <c r="C3535" t="s">
        <v>10252</v>
      </c>
      <c r="D3535" t="e">
        <f>VLOOKUP(B3535,Tabela28[[PRODUTO]:[VALOR]],3,0)</f>
        <v>#N/A</v>
      </c>
      <c r="E3535" s="106" t="s">
        <v>12045</v>
      </c>
      <c r="F3535" s="63" t="str">
        <f t="shared" si="56"/>
        <v>Non-Specific</v>
      </c>
    </row>
    <row r="3536" spans="1:6" x14ac:dyDescent="0.3">
      <c r="A3536" t="s">
        <v>3794</v>
      </c>
      <c r="B3536" t="s">
        <v>4381</v>
      </c>
      <c r="C3536" t="s">
        <v>10253</v>
      </c>
      <c r="D3536" t="e">
        <f>VLOOKUP(B3536,Tabela28[[PRODUTO]:[VALOR]],3,0)</f>
        <v>#N/A</v>
      </c>
      <c r="E3536" s="106" t="s">
        <v>12045</v>
      </c>
      <c r="F3536" s="63" t="str">
        <f t="shared" si="56"/>
        <v>Non-Specific</v>
      </c>
    </row>
    <row r="3537" spans="1:6" x14ac:dyDescent="0.3">
      <c r="A3537" t="s">
        <v>3794</v>
      </c>
      <c r="B3537" t="s">
        <v>4382</v>
      </c>
      <c r="C3537" t="s">
        <v>10253</v>
      </c>
      <c r="D3537" t="e">
        <f>VLOOKUP(B3537,Tabela28[[PRODUTO]:[VALOR]],3,0)</f>
        <v>#N/A</v>
      </c>
      <c r="E3537" s="106" t="s">
        <v>12045</v>
      </c>
      <c r="F3537" s="63" t="str">
        <f t="shared" si="56"/>
        <v>Non-Specific</v>
      </c>
    </row>
    <row r="3538" spans="1:6" x14ac:dyDescent="0.3">
      <c r="A3538" t="s">
        <v>3794</v>
      </c>
      <c r="B3538" t="s">
        <v>4383</v>
      </c>
      <c r="C3538" t="s">
        <v>10254</v>
      </c>
      <c r="D3538" t="e">
        <f>VLOOKUP(B3538,Tabela28[[PRODUTO]:[VALOR]],3,0)</f>
        <v>#N/A</v>
      </c>
      <c r="E3538" s="106" t="s">
        <v>12045</v>
      </c>
      <c r="F3538" s="63" t="str">
        <f t="shared" si="56"/>
        <v>Non-Specific</v>
      </c>
    </row>
    <row r="3539" spans="1:6" x14ac:dyDescent="0.3">
      <c r="A3539" t="s">
        <v>3794</v>
      </c>
      <c r="B3539" t="s">
        <v>4384</v>
      </c>
      <c r="C3539" t="s">
        <v>10254</v>
      </c>
      <c r="D3539" t="e">
        <f>VLOOKUP(B3539,Tabela28[[PRODUTO]:[VALOR]],3,0)</f>
        <v>#N/A</v>
      </c>
      <c r="E3539" s="106" t="s">
        <v>12045</v>
      </c>
      <c r="F3539" s="63" t="str">
        <f t="shared" si="56"/>
        <v>Non-Specific</v>
      </c>
    </row>
    <row r="3540" spans="1:6" x14ac:dyDescent="0.3">
      <c r="A3540" t="s">
        <v>3794</v>
      </c>
      <c r="B3540" t="s">
        <v>4385</v>
      </c>
      <c r="C3540" t="s">
        <v>10255</v>
      </c>
      <c r="D3540" t="e">
        <f>VLOOKUP(B3540,Tabela28[[PRODUTO]:[VALOR]],3,0)</f>
        <v>#N/A</v>
      </c>
      <c r="E3540" s="106" t="s">
        <v>12045</v>
      </c>
      <c r="F3540" s="63" t="str">
        <f t="shared" si="56"/>
        <v>Non-Specific</v>
      </c>
    </row>
    <row r="3541" spans="1:6" x14ac:dyDescent="0.3">
      <c r="A3541" t="s">
        <v>3794</v>
      </c>
      <c r="B3541" t="s">
        <v>4386</v>
      </c>
      <c r="C3541" t="s">
        <v>10255</v>
      </c>
      <c r="D3541" t="e">
        <f>VLOOKUP(B3541,Tabela28[[PRODUTO]:[VALOR]],3,0)</f>
        <v>#N/A</v>
      </c>
      <c r="E3541" s="106" t="s">
        <v>12045</v>
      </c>
      <c r="F3541" s="63" t="str">
        <f t="shared" si="56"/>
        <v>Non-Specific</v>
      </c>
    </row>
    <row r="3542" spans="1:6" x14ac:dyDescent="0.3">
      <c r="A3542" t="s">
        <v>3794</v>
      </c>
      <c r="B3542" t="s">
        <v>4387</v>
      </c>
      <c r="C3542" t="s">
        <v>10256</v>
      </c>
      <c r="D3542" t="e">
        <f>VLOOKUP(B3542,Tabela28[[PRODUTO]:[VALOR]],3,0)</f>
        <v>#N/A</v>
      </c>
      <c r="E3542" s="106" t="s">
        <v>12045</v>
      </c>
      <c r="F3542" s="63" t="str">
        <f t="shared" si="56"/>
        <v>Non-Specific</v>
      </c>
    </row>
    <row r="3543" spans="1:6" x14ac:dyDescent="0.3">
      <c r="A3543" t="s">
        <v>3794</v>
      </c>
      <c r="B3543" t="s">
        <v>4388</v>
      </c>
      <c r="C3543" t="s">
        <v>10256</v>
      </c>
      <c r="D3543" t="e">
        <f>VLOOKUP(B3543,Tabela28[[PRODUTO]:[VALOR]],3,0)</f>
        <v>#N/A</v>
      </c>
      <c r="E3543" s="106" t="s">
        <v>12045</v>
      </c>
      <c r="F3543" s="63" t="str">
        <f t="shared" si="56"/>
        <v>Non-Specific</v>
      </c>
    </row>
    <row r="3544" spans="1:6" x14ac:dyDescent="0.3">
      <c r="A3544" t="s">
        <v>3794</v>
      </c>
      <c r="B3544" t="s">
        <v>4389</v>
      </c>
      <c r="C3544" t="s">
        <v>10257</v>
      </c>
      <c r="D3544" t="e">
        <f>VLOOKUP(B3544,Tabela28[[PRODUTO]:[VALOR]],3,0)</f>
        <v>#N/A</v>
      </c>
      <c r="E3544" s="106" t="s">
        <v>12045</v>
      </c>
      <c r="F3544" s="63" t="str">
        <f t="shared" si="56"/>
        <v>Non-Specific</v>
      </c>
    </row>
    <row r="3545" spans="1:6" x14ac:dyDescent="0.3">
      <c r="A3545" t="s">
        <v>3794</v>
      </c>
      <c r="B3545" t="s">
        <v>4390</v>
      </c>
      <c r="C3545" t="s">
        <v>10257</v>
      </c>
      <c r="D3545" t="e">
        <f>VLOOKUP(B3545,Tabela28[[PRODUTO]:[VALOR]],3,0)</f>
        <v>#N/A</v>
      </c>
      <c r="E3545" s="106" t="s">
        <v>12045</v>
      </c>
      <c r="F3545" s="63" t="str">
        <f t="shared" si="56"/>
        <v>Non-Specific</v>
      </c>
    </row>
    <row r="3546" spans="1:6" x14ac:dyDescent="0.3">
      <c r="A3546" t="s">
        <v>3794</v>
      </c>
      <c r="B3546" t="s">
        <v>4391</v>
      </c>
      <c r="C3546" t="s">
        <v>10258</v>
      </c>
      <c r="D3546" t="e">
        <f>VLOOKUP(B3546,Tabela28[[PRODUTO]:[VALOR]],3,0)</f>
        <v>#N/A</v>
      </c>
      <c r="E3546" s="106" t="s">
        <v>12045</v>
      </c>
      <c r="F3546" s="63" t="str">
        <f t="shared" si="56"/>
        <v>Non-Specific</v>
      </c>
    </row>
    <row r="3547" spans="1:6" x14ac:dyDescent="0.3">
      <c r="A3547" t="s">
        <v>3794</v>
      </c>
      <c r="B3547" t="s">
        <v>4392</v>
      </c>
      <c r="C3547" t="s">
        <v>10258</v>
      </c>
      <c r="D3547" t="e">
        <f>VLOOKUP(B3547,Tabela28[[PRODUTO]:[VALOR]],3,0)</f>
        <v>#N/A</v>
      </c>
      <c r="E3547" s="106" t="s">
        <v>12045</v>
      </c>
      <c r="F3547" s="63" t="str">
        <f t="shared" si="56"/>
        <v>Non-Specific</v>
      </c>
    </row>
    <row r="3548" spans="1:6" x14ac:dyDescent="0.3">
      <c r="A3548" t="s">
        <v>3794</v>
      </c>
      <c r="B3548" t="s">
        <v>4393</v>
      </c>
      <c r="C3548" t="s">
        <v>10259</v>
      </c>
      <c r="D3548" t="e">
        <f>VLOOKUP(B3548,Tabela28[[PRODUTO]:[VALOR]],3,0)</f>
        <v>#N/A</v>
      </c>
      <c r="E3548" s="106" t="s">
        <v>12045</v>
      </c>
      <c r="F3548" s="63" t="str">
        <f t="shared" si="56"/>
        <v>Non-Specific</v>
      </c>
    </row>
    <row r="3549" spans="1:6" x14ac:dyDescent="0.3">
      <c r="A3549" t="s">
        <v>3794</v>
      </c>
      <c r="B3549" t="s">
        <v>4394</v>
      </c>
      <c r="C3549" t="s">
        <v>10259</v>
      </c>
      <c r="D3549" t="e">
        <f>VLOOKUP(B3549,Tabela28[[PRODUTO]:[VALOR]],3,0)</f>
        <v>#N/A</v>
      </c>
      <c r="E3549" s="106" t="s">
        <v>12045</v>
      </c>
      <c r="F3549" s="63" t="str">
        <f t="shared" si="56"/>
        <v>Non-Specific</v>
      </c>
    </row>
    <row r="3550" spans="1:6" x14ac:dyDescent="0.3">
      <c r="A3550" t="s">
        <v>3794</v>
      </c>
      <c r="B3550" t="s">
        <v>4395</v>
      </c>
      <c r="C3550" t="s">
        <v>10260</v>
      </c>
      <c r="D3550" t="e">
        <f>VLOOKUP(B3550,Tabela28[[PRODUTO]:[VALOR]],3,0)</f>
        <v>#N/A</v>
      </c>
      <c r="E3550" s="106" t="s">
        <v>12045</v>
      </c>
      <c r="F3550" s="63" t="str">
        <f t="shared" si="56"/>
        <v>Non-Specific</v>
      </c>
    </row>
    <row r="3551" spans="1:6" x14ac:dyDescent="0.3">
      <c r="A3551" t="s">
        <v>3794</v>
      </c>
      <c r="B3551" t="s">
        <v>4396</v>
      </c>
      <c r="C3551" t="s">
        <v>10260</v>
      </c>
      <c r="D3551" t="e">
        <f>VLOOKUP(B3551,Tabela28[[PRODUTO]:[VALOR]],3,0)</f>
        <v>#N/A</v>
      </c>
      <c r="E3551" s="106" t="s">
        <v>12045</v>
      </c>
      <c r="F3551" s="63" t="str">
        <f t="shared" si="56"/>
        <v>Non-Specific</v>
      </c>
    </row>
    <row r="3552" spans="1:6" x14ac:dyDescent="0.3">
      <c r="A3552" t="s">
        <v>3794</v>
      </c>
      <c r="B3552" t="s">
        <v>4397</v>
      </c>
      <c r="C3552" t="s">
        <v>10261</v>
      </c>
      <c r="D3552" t="e">
        <f>VLOOKUP(B3552,Tabela28[[PRODUTO]:[VALOR]],3,0)</f>
        <v>#N/A</v>
      </c>
      <c r="E3552" s="106" t="s">
        <v>12045</v>
      </c>
      <c r="F3552" s="63" t="str">
        <f t="shared" si="56"/>
        <v>Non-Specific</v>
      </c>
    </row>
    <row r="3553" spans="1:6" x14ac:dyDescent="0.3">
      <c r="A3553" t="s">
        <v>3794</v>
      </c>
      <c r="B3553" t="s">
        <v>4398</v>
      </c>
      <c r="C3553" t="s">
        <v>10261</v>
      </c>
      <c r="D3553" t="e">
        <f>VLOOKUP(B3553,Tabela28[[PRODUTO]:[VALOR]],3,0)</f>
        <v>#N/A</v>
      </c>
      <c r="E3553" s="106" t="s">
        <v>12045</v>
      </c>
      <c r="F3553" s="63" t="str">
        <f t="shared" si="56"/>
        <v>Non-Specific</v>
      </c>
    </row>
    <row r="3554" spans="1:6" x14ac:dyDescent="0.3">
      <c r="A3554" t="s">
        <v>3794</v>
      </c>
      <c r="B3554" t="s">
        <v>4399</v>
      </c>
      <c r="C3554" t="s">
        <v>10262</v>
      </c>
      <c r="D3554" t="e">
        <f>VLOOKUP(B3554,Tabela28[[PRODUTO]:[VALOR]],3,0)</f>
        <v>#N/A</v>
      </c>
      <c r="E3554" s="106" t="s">
        <v>12045</v>
      </c>
      <c r="F3554" s="63" t="str">
        <f t="shared" si="56"/>
        <v>Non-Specific</v>
      </c>
    </row>
    <row r="3555" spans="1:6" x14ac:dyDescent="0.3">
      <c r="A3555" t="s">
        <v>3794</v>
      </c>
      <c r="B3555" t="s">
        <v>4400</v>
      </c>
      <c r="C3555" t="s">
        <v>10262</v>
      </c>
      <c r="D3555" t="e">
        <f>VLOOKUP(B3555,Tabela28[[PRODUTO]:[VALOR]],3,0)</f>
        <v>#N/A</v>
      </c>
      <c r="E3555" s="106" t="s">
        <v>12045</v>
      </c>
      <c r="F3555" s="63" t="str">
        <f t="shared" si="56"/>
        <v>Non-Specific</v>
      </c>
    </row>
    <row r="3556" spans="1:6" x14ac:dyDescent="0.3">
      <c r="A3556" t="s">
        <v>3794</v>
      </c>
      <c r="B3556" t="s">
        <v>4401</v>
      </c>
      <c r="C3556" t="s">
        <v>10263</v>
      </c>
      <c r="D3556" t="e">
        <f>VLOOKUP(B3556,Tabela28[[PRODUTO]:[VALOR]],3,0)</f>
        <v>#N/A</v>
      </c>
      <c r="E3556" s="106" t="s">
        <v>12045</v>
      </c>
      <c r="F3556" s="63" t="str">
        <f t="shared" si="56"/>
        <v>Non-Specific</v>
      </c>
    </row>
    <row r="3557" spans="1:6" x14ac:dyDescent="0.3">
      <c r="A3557" t="s">
        <v>3794</v>
      </c>
      <c r="B3557" t="s">
        <v>4402</v>
      </c>
      <c r="C3557" t="s">
        <v>10263</v>
      </c>
      <c r="D3557" t="e">
        <f>VLOOKUP(B3557,Tabela28[[PRODUTO]:[VALOR]],3,0)</f>
        <v>#N/A</v>
      </c>
      <c r="E3557" s="106" t="s">
        <v>12045</v>
      </c>
      <c r="F3557" s="63" t="str">
        <f t="shared" si="56"/>
        <v>Non-Specific</v>
      </c>
    </row>
    <row r="3558" spans="1:6" x14ac:dyDescent="0.3">
      <c r="A3558" t="s">
        <v>3794</v>
      </c>
      <c r="B3558" t="s">
        <v>4403</v>
      </c>
      <c r="C3558" t="s">
        <v>10264</v>
      </c>
      <c r="D3558" t="e">
        <f>VLOOKUP(B3558,Tabela28[[PRODUTO]:[VALOR]],3,0)</f>
        <v>#N/A</v>
      </c>
      <c r="E3558" s="106" t="s">
        <v>12045</v>
      </c>
      <c r="F3558" s="63" t="str">
        <f t="shared" si="56"/>
        <v>Non-Specific</v>
      </c>
    </row>
    <row r="3559" spans="1:6" x14ac:dyDescent="0.3">
      <c r="A3559" t="s">
        <v>3794</v>
      </c>
      <c r="B3559" t="s">
        <v>4404</v>
      </c>
      <c r="C3559" t="s">
        <v>10264</v>
      </c>
      <c r="D3559" t="e">
        <f>VLOOKUP(B3559,Tabela28[[PRODUTO]:[VALOR]],3,0)</f>
        <v>#N/A</v>
      </c>
      <c r="E3559" s="106" t="s">
        <v>12045</v>
      </c>
      <c r="F3559" s="63" t="str">
        <f t="shared" si="56"/>
        <v>Non-Specific</v>
      </c>
    </row>
    <row r="3560" spans="1:6" x14ac:dyDescent="0.3">
      <c r="A3560" t="s">
        <v>3794</v>
      </c>
      <c r="B3560" t="s">
        <v>4405</v>
      </c>
      <c r="C3560" t="s">
        <v>10265</v>
      </c>
      <c r="D3560" t="e">
        <f>VLOOKUP(B3560,Tabela28[[PRODUTO]:[VALOR]],3,0)</f>
        <v>#N/A</v>
      </c>
      <c r="E3560" s="106" t="s">
        <v>12045</v>
      </c>
      <c r="F3560" s="63" t="str">
        <f t="shared" si="56"/>
        <v>Non-Specific</v>
      </c>
    </row>
    <row r="3561" spans="1:6" x14ac:dyDescent="0.3">
      <c r="A3561" t="s">
        <v>3794</v>
      </c>
      <c r="B3561" t="s">
        <v>4406</v>
      </c>
      <c r="C3561" t="s">
        <v>10265</v>
      </c>
      <c r="D3561" t="e">
        <f>VLOOKUP(B3561,Tabela28[[PRODUTO]:[VALOR]],3,0)</f>
        <v>#N/A</v>
      </c>
      <c r="E3561" s="106" t="s">
        <v>12045</v>
      </c>
      <c r="F3561" s="63" t="str">
        <f t="shared" si="56"/>
        <v>Non-Specific</v>
      </c>
    </row>
    <row r="3562" spans="1:6" x14ac:dyDescent="0.3">
      <c r="A3562" t="s">
        <v>3794</v>
      </c>
      <c r="B3562" t="s">
        <v>4407</v>
      </c>
      <c r="C3562" t="s">
        <v>10266</v>
      </c>
      <c r="D3562" t="e">
        <f>VLOOKUP(B3562,Tabela28[[PRODUTO]:[VALOR]],3,0)</f>
        <v>#N/A</v>
      </c>
      <c r="E3562" s="106" t="s">
        <v>12045</v>
      </c>
      <c r="F3562" s="63" t="str">
        <f t="shared" si="56"/>
        <v>Non-Specific</v>
      </c>
    </row>
    <row r="3563" spans="1:6" x14ac:dyDescent="0.3">
      <c r="A3563" t="s">
        <v>3794</v>
      </c>
      <c r="B3563" t="s">
        <v>4408</v>
      </c>
      <c r="C3563" t="s">
        <v>10266</v>
      </c>
      <c r="D3563" t="e">
        <f>VLOOKUP(B3563,Tabela28[[PRODUTO]:[VALOR]],3,0)</f>
        <v>#N/A</v>
      </c>
      <c r="E3563" s="106" t="s">
        <v>12045</v>
      </c>
      <c r="F3563" s="63" t="str">
        <f t="shared" si="56"/>
        <v>Non-Specific</v>
      </c>
    </row>
    <row r="3564" spans="1:6" x14ac:dyDescent="0.3">
      <c r="A3564" t="s">
        <v>3794</v>
      </c>
      <c r="B3564" t="s">
        <v>4409</v>
      </c>
      <c r="C3564" t="s">
        <v>10267</v>
      </c>
      <c r="D3564" t="e">
        <f>VLOOKUP(B3564,Tabela28[[PRODUTO]:[VALOR]],3,0)</f>
        <v>#N/A</v>
      </c>
      <c r="E3564" s="106" t="s">
        <v>12045</v>
      </c>
      <c r="F3564" s="63" t="str">
        <f t="shared" si="56"/>
        <v>Non-Specific</v>
      </c>
    </row>
    <row r="3565" spans="1:6" x14ac:dyDescent="0.3">
      <c r="A3565" t="s">
        <v>3794</v>
      </c>
      <c r="B3565" t="s">
        <v>4410</v>
      </c>
      <c r="C3565" t="s">
        <v>10267</v>
      </c>
      <c r="D3565" t="e">
        <f>VLOOKUP(B3565,Tabela28[[PRODUTO]:[VALOR]],3,0)</f>
        <v>#N/A</v>
      </c>
      <c r="E3565" s="106" t="s">
        <v>12045</v>
      </c>
      <c r="F3565" s="63" t="str">
        <f t="shared" si="56"/>
        <v>Non-Specific</v>
      </c>
    </row>
    <row r="3566" spans="1:6" x14ac:dyDescent="0.3">
      <c r="A3566" t="s">
        <v>3794</v>
      </c>
      <c r="B3566" t="s">
        <v>4411</v>
      </c>
      <c r="C3566" t="s">
        <v>10268</v>
      </c>
      <c r="D3566" t="e">
        <f>VLOOKUP(B3566,Tabela28[[PRODUTO]:[VALOR]],3,0)</f>
        <v>#N/A</v>
      </c>
      <c r="E3566" s="106" t="s">
        <v>12045</v>
      </c>
      <c r="F3566" s="63" t="str">
        <f t="shared" si="56"/>
        <v>Non-Specific</v>
      </c>
    </row>
    <row r="3567" spans="1:6" x14ac:dyDescent="0.3">
      <c r="A3567" t="s">
        <v>3794</v>
      </c>
      <c r="B3567" t="s">
        <v>4412</v>
      </c>
      <c r="C3567" t="s">
        <v>10268</v>
      </c>
      <c r="D3567" t="e">
        <f>VLOOKUP(B3567,Tabela28[[PRODUTO]:[VALOR]],3,0)</f>
        <v>#N/A</v>
      </c>
      <c r="E3567" s="106" t="s">
        <v>12045</v>
      </c>
      <c r="F3567" s="63" t="str">
        <f t="shared" si="56"/>
        <v>Non-Specific</v>
      </c>
    </row>
    <row r="3568" spans="1:6" x14ac:dyDescent="0.3">
      <c r="A3568" t="s">
        <v>3794</v>
      </c>
      <c r="B3568" t="s">
        <v>4413</v>
      </c>
      <c r="C3568" t="s">
        <v>10269</v>
      </c>
      <c r="D3568" t="e">
        <f>VLOOKUP(B3568,Tabela28[[PRODUTO]:[VALOR]],3,0)</f>
        <v>#N/A</v>
      </c>
      <c r="E3568" s="106" t="s">
        <v>12045</v>
      </c>
      <c r="F3568" s="63" t="str">
        <f t="shared" si="56"/>
        <v>Non-Specific</v>
      </c>
    </row>
    <row r="3569" spans="1:6" x14ac:dyDescent="0.3">
      <c r="A3569" t="s">
        <v>3794</v>
      </c>
      <c r="B3569" t="s">
        <v>4414</v>
      </c>
      <c r="C3569" t="s">
        <v>10269</v>
      </c>
      <c r="D3569" t="e">
        <f>VLOOKUP(B3569,Tabela28[[PRODUTO]:[VALOR]],3,0)</f>
        <v>#N/A</v>
      </c>
      <c r="E3569" s="106" t="s">
        <v>12045</v>
      </c>
      <c r="F3569" s="63" t="str">
        <f t="shared" si="56"/>
        <v>Non-Specific</v>
      </c>
    </row>
    <row r="3570" spans="1:6" x14ac:dyDescent="0.3">
      <c r="A3570" t="s">
        <v>3794</v>
      </c>
      <c r="B3570" t="s">
        <v>4415</v>
      </c>
      <c r="C3570" t="s">
        <v>10270</v>
      </c>
      <c r="D3570" t="e">
        <f>VLOOKUP(B3570,Tabela28[[PRODUTO]:[VALOR]],3,0)</f>
        <v>#N/A</v>
      </c>
      <c r="E3570" s="106" t="s">
        <v>12045</v>
      </c>
      <c r="F3570" s="63" t="str">
        <f t="shared" si="56"/>
        <v>Non-Specific</v>
      </c>
    </row>
    <row r="3571" spans="1:6" x14ac:dyDescent="0.3">
      <c r="A3571" t="s">
        <v>3794</v>
      </c>
      <c r="B3571" t="s">
        <v>4416</v>
      </c>
      <c r="C3571" t="s">
        <v>10270</v>
      </c>
      <c r="D3571" t="e">
        <f>VLOOKUP(B3571,Tabela28[[PRODUTO]:[VALOR]],3,0)</f>
        <v>#N/A</v>
      </c>
      <c r="E3571" s="106" t="s">
        <v>12045</v>
      </c>
      <c r="F3571" s="63" t="str">
        <f t="shared" si="56"/>
        <v>Non-Specific</v>
      </c>
    </row>
    <row r="3572" spans="1:6" x14ac:dyDescent="0.3">
      <c r="A3572" t="s">
        <v>3794</v>
      </c>
      <c r="B3572" t="s">
        <v>4417</v>
      </c>
      <c r="C3572" t="s">
        <v>10271</v>
      </c>
      <c r="D3572" t="e">
        <f>VLOOKUP(B3572,Tabela28[[PRODUTO]:[VALOR]],3,0)</f>
        <v>#N/A</v>
      </c>
      <c r="E3572" s="106" t="s">
        <v>12045</v>
      </c>
      <c r="F3572" s="63" t="str">
        <f t="shared" si="56"/>
        <v>Non-Specific</v>
      </c>
    </row>
    <row r="3573" spans="1:6" x14ac:dyDescent="0.3">
      <c r="A3573" t="s">
        <v>3794</v>
      </c>
      <c r="B3573" t="s">
        <v>4418</v>
      </c>
      <c r="C3573" t="s">
        <v>10271</v>
      </c>
      <c r="D3573" t="e">
        <f>VLOOKUP(B3573,Tabela28[[PRODUTO]:[VALOR]],3,0)</f>
        <v>#N/A</v>
      </c>
      <c r="E3573" s="106" t="s">
        <v>12045</v>
      </c>
      <c r="F3573" s="63" t="str">
        <f t="shared" si="56"/>
        <v>Non-Specific</v>
      </c>
    </row>
    <row r="3574" spans="1:6" x14ac:dyDescent="0.3">
      <c r="A3574" t="s">
        <v>3794</v>
      </c>
      <c r="B3574" t="s">
        <v>4419</v>
      </c>
      <c r="C3574" t="s">
        <v>10272</v>
      </c>
      <c r="D3574" t="e">
        <f>VLOOKUP(B3574,Tabela28[[PRODUTO]:[VALOR]],3,0)</f>
        <v>#N/A</v>
      </c>
      <c r="E3574" s="106" t="s">
        <v>12045</v>
      </c>
      <c r="F3574" s="63" t="str">
        <f t="shared" si="56"/>
        <v>Non-Specific</v>
      </c>
    </row>
    <row r="3575" spans="1:6" x14ac:dyDescent="0.3">
      <c r="A3575" t="s">
        <v>3794</v>
      </c>
      <c r="B3575" t="s">
        <v>4420</v>
      </c>
      <c r="C3575" t="s">
        <v>10272</v>
      </c>
      <c r="D3575" t="e">
        <f>VLOOKUP(B3575,Tabela28[[PRODUTO]:[VALOR]],3,0)</f>
        <v>#N/A</v>
      </c>
      <c r="E3575" s="106" t="s">
        <v>12045</v>
      </c>
      <c r="F3575" s="63" t="str">
        <f t="shared" si="56"/>
        <v>Non-Specific</v>
      </c>
    </row>
    <row r="3576" spans="1:6" x14ac:dyDescent="0.3">
      <c r="A3576" t="s">
        <v>3794</v>
      </c>
      <c r="B3576" t="s">
        <v>4421</v>
      </c>
      <c r="C3576" t="s">
        <v>10273</v>
      </c>
      <c r="D3576" t="e">
        <f>VLOOKUP(B3576,Tabela28[[PRODUTO]:[VALOR]],3,0)</f>
        <v>#N/A</v>
      </c>
      <c r="E3576" s="106" t="s">
        <v>12045</v>
      </c>
      <c r="F3576" s="63" t="str">
        <f t="shared" si="56"/>
        <v>Non-Specific</v>
      </c>
    </row>
    <row r="3577" spans="1:6" x14ac:dyDescent="0.3">
      <c r="A3577" t="s">
        <v>3794</v>
      </c>
      <c r="B3577" t="s">
        <v>4422</v>
      </c>
      <c r="C3577" t="s">
        <v>10273</v>
      </c>
      <c r="D3577" t="e">
        <f>VLOOKUP(B3577,Tabela28[[PRODUTO]:[VALOR]],3,0)</f>
        <v>#N/A</v>
      </c>
      <c r="E3577" s="106" t="s">
        <v>12045</v>
      </c>
      <c r="F3577" s="63" t="str">
        <f t="shared" si="56"/>
        <v>Non-Specific</v>
      </c>
    </row>
    <row r="3578" spans="1:6" x14ac:dyDescent="0.3">
      <c r="A3578" t="s">
        <v>3794</v>
      </c>
      <c r="B3578" t="s">
        <v>4423</v>
      </c>
      <c r="C3578" t="s">
        <v>10274</v>
      </c>
      <c r="D3578" t="e">
        <f>VLOOKUP(B3578,Tabela28[[PRODUTO]:[VALOR]],3,0)</f>
        <v>#N/A</v>
      </c>
      <c r="E3578" s="106" t="s">
        <v>12045</v>
      </c>
      <c r="F3578" s="63" t="str">
        <f t="shared" si="56"/>
        <v>Non-Specific</v>
      </c>
    </row>
    <row r="3579" spans="1:6" x14ac:dyDescent="0.3">
      <c r="A3579" t="s">
        <v>3794</v>
      </c>
      <c r="B3579" t="s">
        <v>4424</v>
      </c>
      <c r="C3579" t="s">
        <v>10274</v>
      </c>
      <c r="D3579" t="e">
        <f>VLOOKUP(B3579,Tabela28[[PRODUTO]:[VALOR]],3,0)</f>
        <v>#N/A</v>
      </c>
      <c r="E3579" s="106" t="s">
        <v>12045</v>
      </c>
      <c r="F3579" s="63" t="str">
        <f t="shared" si="56"/>
        <v>Non-Specific</v>
      </c>
    </row>
    <row r="3580" spans="1:6" x14ac:dyDescent="0.3">
      <c r="A3580" t="s">
        <v>3794</v>
      </c>
      <c r="B3580" t="s">
        <v>4425</v>
      </c>
      <c r="C3580" t="s">
        <v>10275</v>
      </c>
      <c r="D3580" t="e">
        <f>VLOOKUP(B3580,Tabela28[[PRODUTO]:[VALOR]],3,0)</f>
        <v>#N/A</v>
      </c>
      <c r="E3580" s="106" t="s">
        <v>12045</v>
      </c>
      <c r="F3580" s="63" t="str">
        <f t="shared" si="56"/>
        <v>Non-Specific</v>
      </c>
    </row>
    <row r="3581" spans="1:6" x14ac:dyDescent="0.3">
      <c r="A3581" t="s">
        <v>3794</v>
      </c>
      <c r="B3581" t="s">
        <v>4426</v>
      </c>
      <c r="C3581" t="s">
        <v>10275</v>
      </c>
      <c r="D3581" t="e">
        <f>VLOOKUP(B3581,Tabela28[[PRODUTO]:[VALOR]],3,0)</f>
        <v>#N/A</v>
      </c>
      <c r="E3581" s="106" t="s">
        <v>12045</v>
      </c>
      <c r="F3581" s="63" t="str">
        <f t="shared" si="56"/>
        <v>Non-Specific</v>
      </c>
    </row>
    <row r="3582" spans="1:6" x14ac:dyDescent="0.3">
      <c r="A3582" t="s">
        <v>3794</v>
      </c>
      <c r="B3582" t="s">
        <v>4427</v>
      </c>
      <c r="C3582" t="s">
        <v>10276</v>
      </c>
      <c r="D3582" t="e">
        <f>VLOOKUP(B3582,Tabela28[[PRODUTO]:[VALOR]],3,0)</f>
        <v>#N/A</v>
      </c>
      <c r="E3582" s="106" t="s">
        <v>12045</v>
      </c>
      <c r="F3582" s="63" t="str">
        <f t="shared" si="56"/>
        <v>Non-Specific</v>
      </c>
    </row>
    <row r="3583" spans="1:6" x14ac:dyDescent="0.3">
      <c r="A3583" t="s">
        <v>3794</v>
      </c>
      <c r="B3583" t="s">
        <v>4428</v>
      </c>
      <c r="C3583" t="s">
        <v>10276</v>
      </c>
      <c r="D3583" t="e">
        <f>VLOOKUP(B3583,Tabela28[[PRODUTO]:[VALOR]],3,0)</f>
        <v>#N/A</v>
      </c>
      <c r="E3583" s="106" t="s">
        <v>12045</v>
      </c>
      <c r="F3583" s="63" t="str">
        <f t="shared" si="56"/>
        <v>Non-Specific</v>
      </c>
    </row>
    <row r="3584" spans="1:6" x14ac:dyDescent="0.3">
      <c r="A3584" t="s">
        <v>3794</v>
      </c>
      <c r="B3584" t="s">
        <v>4429</v>
      </c>
      <c r="C3584" t="s">
        <v>10277</v>
      </c>
      <c r="D3584" t="e">
        <f>VLOOKUP(B3584,Tabela28[[PRODUTO]:[VALOR]],3,0)</f>
        <v>#N/A</v>
      </c>
      <c r="E3584" s="106" t="s">
        <v>12045</v>
      </c>
      <c r="F3584" s="63" t="str">
        <f t="shared" si="56"/>
        <v>Non-Specific</v>
      </c>
    </row>
    <row r="3585" spans="1:6" x14ac:dyDescent="0.3">
      <c r="A3585" t="s">
        <v>3794</v>
      </c>
      <c r="B3585" t="s">
        <v>4430</v>
      </c>
      <c r="C3585" t="s">
        <v>10277</v>
      </c>
      <c r="D3585" t="e">
        <f>VLOOKUP(B3585,Tabela28[[PRODUTO]:[VALOR]],3,0)</f>
        <v>#N/A</v>
      </c>
      <c r="E3585" s="106" t="s">
        <v>12045</v>
      </c>
      <c r="F3585" s="63" t="str">
        <f t="shared" si="56"/>
        <v>Non-Specific</v>
      </c>
    </row>
    <row r="3586" spans="1:6" x14ac:dyDescent="0.3">
      <c r="A3586" t="s">
        <v>3794</v>
      </c>
      <c r="B3586" t="s">
        <v>4431</v>
      </c>
      <c r="C3586" t="s">
        <v>10278</v>
      </c>
      <c r="D3586" t="e">
        <f>VLOOKUP(B3586,Tabela28[[PRODUTO]:[VALOR]],3,0)</f>
        <v>#N/A</v>
      </c>
      <c r="E3586" s="106" t="s">
        <v>12045</v>
      </c>
      <c r="F3586" s="63" t="str">
        <f t="shared" si="56"/>
        <v>Non-Specific</v>
      </c>
    </row>
    <row r="3587" spans="1:6" x14ac:dyDescent="0.3">
      <c r="A3587" t="s">
        <v>3794</v>
      </c>
      <c r="B3587" t="s">
        <v>4432</v>
      </c>
      <c r="C3587" t="s">
        <v>10278</v>
      </c>
      <c r="D3587" t="e">
        <f>VLOOKUP(B3587,Tabela28[[PRODUTO]:[VALOR]],3,0)</f>
        <v>#N/A</v>
      </c>
      <c r="E3587" s="106" t="s">
        <v>12045</v>
      </c>
      <c r="F3587" s="63" t="str">
        <f t="shared" si="56"/>
        <v>Non-Specific</v>
      </c>
    </row>
    <row r="3588" spans="1:6" x14ac:dyDescent="0.3">
      <c r="A3588" t="s">
        <v>3794</v>
      </c>
      <c r="B3588" t="s">
        <v>4433</v>
      </c>
      <c r="C3588" t="s">
        <v>10279</v>
      </c>
      <c r="D3588" t="e">
        <f>VLOOKUP(B3588,Tabela28[[PRODUTO]:[VALOR]],3,0)</f>
        <v>#N/A</v>
      </c>
      <c r="E3588" s="106" t="s">
        <v>12045</v>
      </c>
      <c r="F3588" s="63" t="str">
        <f t="shared" si="56"/>
        <v>Non-Specific</v>
      </c>
    </row>
    <row r="3589" spans="1:6" x14ac:dyDescent="0.3">
      <c r="A3589" t="s">
        <v>3794</v>
      </c>
      <c r="B3589" t="s">
        <v>4434</v>
      </c>
      <c r="C3589" t="s">
        <v>10279</v>
      </c>
      <c r="D3589" t="e">
        <f>VLOOKUP(B3589,Tabela28[[PRODUTO]:[VALOR]],3,0)</f>
        <v>#N/A</v>
      </c>
      <c r="E3589" s="106" t="s">
        <v>12045</v>
      </c>
      <c r="F3589" s="63" t="str">
        <f t="shared" si="56"/>
        <v>Non-Specific</v>
      </c>
    </row>
    <row r="3590" spans="1:6" x14ac:dyDescent="0.3">
      <c r="A3590" t="s">
        <v>3794</v>
      </c>
      <c r="B3590" t="s">
        <v>4435</v>
      </c>
      <c r="C3590" t="s">
        <v>10280</v>
      </c>
      <c r="D3590" t="e">
        <f>VLOOKUP(B3590,Tabela28[[PRODUTO]:[VALOR]],3,0)</f>
        <v>#N/A</v>
      </c>
      <c r="E3590" s="106" t="s">
        <v>12045</v>
      </c>
      <c r="F3590" s="63" t="str">
        <f t="shared" si="56"/>
        <v>Non-Specific</v>
      </c>
    </row>
    <row r="3591" spans="1:6" x14ac:dyDescent="0.3">
      <c r="A3591" t="s">
        <v>3794</v>
      </c>
      <c r="B3591" t="s">
        <v>4436</v>
      </c>
      <c r="C3591" t="s">
        <v>10280</v>
      </c>
      <c r="D3591" t="e">
        <f>VLOOKUP(B3591,Tabela28[[PRODUTO]:[VALOR]],3,0)</f>
        <v>#N/A</v>
      </c>
      <c r="E3591" s="106" t="s">
        <v>12045</v>
      </c>
      <c r="F3591" s="63" t="str">
        <f t="shared" si="56"/>
        <v>Non-Specific</v>
      </c>
    </row>
    <row r="3592" spans="1:6" x14ac:dyDescent="0.3">
      <c r="A3592" t="s">
        <v>3794</v>
      </c>
      <c r="B3592" t="s">
        <v>4437</v>
      </c>
      <c r="C3592" t="s">
        <v>10281</v>
      </c>
      <c r="D3592" t="e">
        <f>VLOOKUP(B3592,Tabela28[[PRODUTO]:[VALOR]],3,0)</f>
        <v>#N/A</v>
      </c>
      <c r="E3592" s="106" t="s">
        <v>12045</v>
      </c>
      <c r="F3592" s="63" t="str">
        <f t="shared" si="56"/>
        <v>Non-Specific</v>
      </c>
    </row>
    <row r="3593" spans="1:6" x14ac:dyDescent="0.3">
      <c r="A3593" t="s">
        <v>3794</v>
      </c>
      <c r="B3593" t="s">
        <v>4438</v>
      </c>
      <c r="C3593" t="s">
        <v>10281</v>
      </c>
      <c r="D3593" t="e">
        <f>VLOOKUP(B3593,Tabela28[[PRODUTO]:[VALOR]],3,0)</f>
        <v>#N/A</v>
      </c>
      <c r="E3593" s="106" t="s">
        <v>12045</v>
      </c>
      <c r="F3593" s="63" t="str">
        <f t="shared" si="56"/>
        <v>Non-Specific</v>
      </c>
    </row>
    <row r="3594" spans="1:6" x14ac:dyDescent="0.3">
      <c r="A3594" t="s">
        <v>3794</v>
      </c>
      <c r="B3594" t="s">
        <v>4439</v>
      </c>
      <c r="C3594" t="s">
        <v>10282</v>
      </c>
      <c r="D3594" t="e">
        <f>VLOOKUP(B3594,Tabela28[[PRODUTO]:[VALOR]],3,0)</f>
        <v>#N/A</v>
      </c>
      <c r="E3594" s="106" t="s">
        <v>12045</v>
      </c>
      <c r="F3594" s="63" t="str">
        <f t="shared" si="56"/>
        <v>Non-Specific</v>
      </c>
    </row>
    <row r="3595" spans="1:6" x14ac:dyDescent="0.3">
      <c r="A3595" t="s">
        <v>3794</v>
      </c>
      <c r="B3595" t="s">
        <v>4440</v>
      </c>
      <c r="C3595" t="s">
        <v>10282</v>
      </c>
      <c r="D3595" t="e">
        <f>VLOOKUP(B3595,Tabela28[[PRODUTO]:[VALOR]],3,0)</f>
        <v>#N/A</v>
      </c>
      <c r="E3595" s="106" t="s">
        <v>12045</v>
      </c>
      <c r="F3595" s="63" t="str">
        <f t="shared" si="56"/>
        <v>Non-Specific</v>
      </c>
    </row>
    <row r="3596" spans="1:6" x14ac:dyDescent="0.3">
      <c r="A3596" t="s">
        <v>3794</v>
      </c>
      <c r="B3596" t="s">
        <v>4441</v>
      </c>
      <c r="C3596" t="s">
        <v>10283</v>
      </c>
      <c r="D3596" t="e">
        <f>VLOOKUP(B3596,Tabela28[[PRODUTO]:[VALOR]],3,0)</f>
        <v>#N/A</v>
      </c>
      <c r="E3596" s="106" t="s">
        <v>12045</v>
      </c>
      <c r="F3596" s="63" t="str">
        <f t="shared" ref="F3596:F3655" si="57">A3596</f>
        <v>Non-Specific</v>
      </c>
    </row>
    <row r="3597" spans="1:6" x14ac:dyDescent="0.3">
      <c r="A3597" t="s">
        <v>3794</v>
      </c>
      <c r="B3597" t="s">
        <v>4442</v>
      </c>
      <c r="C3597" t="s">
        <v>10283</v>
      </c>
      <c r="D3597" t="e">
        <f>VLOOKUP(B3597,Tabela28[[PRODUTO]:[VALOR]],3,0)</f>
        <v>#N/A</v>
      </c>
      <c r="E3597" s="106" t="s">
        <v>12045</v>
      </c>
      <c r="F3597" s="63" t="str">
        <f t="shared" si="57"/>
        <v>Non-Specific</v>
      </c>
    </row>
    <row r="3598" spans="1:6" x14ac:dyDescent="0.3">
      <c r="A3598" t="s">
        <v>3794</v>
      </c>
      <c r="B3598" t="s">
        <v>4212</v>
      </c>
      <c r="C3598" t="s">
        <v>10284</v>
      </c>
      <c r="D3598" t="e">
        <f>VLOOKUP(B3598,Tabela28[[PRODUTO]:[VALOR]],3,0)</f>
        <v>#N/A</v>
      </c>
      <c r="E3598" s="106" t="s">
        <v>12045</v>
      </c>
      <c r="F3598" s="63" t="str">
        <f t="shared" si="57"/>
        <v>Non-Specific</v>
      </c>
    </row>
    <row r="3599" spans="1:6" x14ac:dyDescent="0.3">
      <c r="A3599" t="s">
        <v>3794</v>
      </c>
      <c r="B3599" t="s">
        <v>4213</v>
      </c>
      <c r="C3599" t="s">
        <v>10284</v>
      </c>
      <c r="D3599" t="e">
        <f>VLOOKUP(B3599,Tabela28[[PRODUTO]:[VALOR]],3,0)</f>
        <v>#N/A</v>
      </c>
      <c r="E3599" s="106" t="s">
        <v>12045</v>
      </c>
      <c r="F3599" s="63" t="str">
        <f t="shared" si="57"/>
        <v>Non-Specific</v>
      </c>
    </row>
    <row r="3600" spans="1:6" x14ac:dyDescent="0.3">
      <c r="A3600" t="s">
        <v>178</v>
      </c>
      <c r="B3600" t="s">
        <v>3853</v>
      </c>
      <c r="C3600" t="s">
        <v>10284</v>
      </c>
      <c r="D3600" t="e">
        <f>VLOOKUP(B3600,Tabela28[[PRODUTO]:[VALOR]],3,0)</f>
        <v>#N/A</v>
      </c>
      <c r="E3600" s="106" t="s">
        <v>12045</v>
      </c>
      <c r="F3600" s="63" t="str">
        <f t="shared" si="57"/>
        <v>Software Subscription Licenses</v>
      </c>
    </row>
    <row r="3601" spans="1:6" x14ac:dyDescent="0.3">
      <c r="A3601" t="s">
        <v>3794</v>
      </c>
      <c r="B3601" t="s">
        <v>4214</v>
      </c>
      <c r="C3601" t="s">
        <v>10285</v>
      </c>
      <c r="D3601" t="e">
        <f>VLOOKUP(B3601,Tabela28[[PRODUTO]:[VALOR]],3,0)</f>
        <v>#N/A</v>
      </c>
      <c r="E3601" s="106" t="s">
        <v>12045</v>
      </c>
      <c r="F3601" s="63" t="str">
        <f t="shared" si="57"/>
        <v>Non-Specific</v>
      </c>
    </row>
    <row r="3602" spans="1:6" x14ac:dyDescent="0.3">
      <c r="A3602" t="s">
        <v>3794</v>
      </c>
      <c r="B3602" t="s">
        <v>4215</v>
      </c>
      <c r="C3602" t="s">
        <v>10285</v>
      </c>
      <c r="D3602" t="e">
        <f>VLOOKUP(B3602,Tabela28[[PRODUTO]:[VALOR]],3,0)</f>
        <v>#N/A</v>
      </c>
      <c r="E3602" s="106" t="s">
        <v>12045</v>
      </c>
      <c r="F3602" s="63" t="str">
        <f t="shared" si="57"/>
        <v>Non-Specific</v>
      </c>
    </row>
    <row r="3603" spans="1:6" x14ac:dyDescent="0.3">
      <c r="A3603" t="s">
        <v>178</v>
      </c>
      <c r="B3603" t="s">
        <v>3854</v>
      </c>
      <c r="C3603" t="s">
        <v>10285</v>
      </c>
      <c r="D3603" t="e">
        <f>VLOOKUP(B3603,Tabela28[[PRODUTO]:[VALOR]],3,0)</f>
        <v>#N/A</v>
      </c>
      <c r="E3603" s="106" t="s">
        <v>12045</v>
      </c>
      <c r="F3603" s="63" t="str">
        <f t="shared" si="57"/>
        <v>Software Subscription Licenses</v>
      </c>
    </row>
    <row r="3604" spans="1:6" x14ac:dyDescent="0.3">
      <c r="A3604" t="s">
        <v>3794</v>
      </c>
      <c r="B3604" t="s">
        <v>4216</v>
      </c>
      <c r="C3604" t="s">
        <v>10286</v>
      </c>
      <c r="D3604" t="e">
        <f>VLOOKUP(B3604,Tabela28[[PRODUTO]:[VALOR]],3,0)</f>
        <v>#N/A</v>
      </c>
      <c r="E3604" s="106" t="s">
        <v>12045</v>
      </c>
      <c r="F3604" s="63" t="str">
        <f t="shared" si="57"/>
        <v>Non-Specific</v>
      </c>
    </row>
    <row r="3605" spans="1:6" x14ac:dyDescent="0.3">
      <c r="A3605" t="s">
        <v>3794</v>
      </c>
      <c r="B3605" t="s">
        <v>4217</v>
      </c>
      <c r="C3605" t="s">
        <v>10286</v>
      </c>
      <c r="D3605" t="e">
        <f>VLOOKUP(B3605,Tabela28[[PRODUTO]:[VALOR]],3,0)</f>
        <v>#N/A</v>
      </c>
      <c r="E3605" s="106" t="s">
        <v>12045</v>
      </c>
      <c r="F3605" s="63" t="str">
        <f t="shared" si="57"/>
        <v>Non-Specific</v>
      </c>
    </row>
    <row r="3606" spans="1:6" x14ac:dyDescent="0.3">
      <c r="A3606" t="s">
        <v>178</v>
      </c>
      <c r="B3606" t="s">
        <v>3855</v>
      </c>
      <c r="C3606" t="s">
        <v>10286</v>
      </c>
      <c r="D3606" t="e">
        <f>VLOOKUP(B3606,Tabela28[[PRODUTO]:[VALOR]],3,0)</f>
        <v>#N/A</v>
      </c>
      <c r="E3606" s="106" t="s">
        <v>12045</v>
      </c>
      <c r="F3606" s="63" t="str">
        <f t="shared" si="57"/>
        <v>Software Subscription Licenses</v>
      </c>
    </row>
    <row r="3607" spans="1:6" x14ac:dyDescent="0.3">
      <c r="A3607" t="s">
        <v>3794</v>
      </c>
      <c r="B3607" t="s">
        <v>4444</v>
      </c>
      <c r="C3607" t="s">
        <v>10287</v>
      </c>
      <c r="D3607" t="e">
        <f>VLOOKUP(B3607,Tabela28[[PRODUTO]:[VALOR]],3,0)</f>
        <v>#N/A</v>
      </c>
      <c r="E3607" s="106" t="s">
        <v>12045</v>
      </c>
      <c r="F3607" s="63" t="str">
        <f t="shared" si="57"/>
        <v>Non-Specific</v>
      </c>
    </row>
    <row r="3608" spans="1:6" x14ac:dyDescent="0.3">
      <c r="A3608" t="s">
        <v>3794</v>
      </c>
      <c r="B3608" t="s">
        <v>4445</v>
      </c>
      <c r="C3608" t="s">
        <v>10287</v>
      </c>
      <c r="D3608" t="e">
        <f>VLOOKUP(B3608,Tabela28[[PRODUTO]:[VALOR]],3,0)</f>
        <v>#N/A</v>
      </c>
      <c r="E3608" s="106" t="s">
        <v>12045</v>
      </c>
      <c r="F3608" s="63" t="str">
        <f t="shared" si="57"/>
        <v>Non-Specific</v>
      </c>
    </row>
    <row r="3609" spans="1:6" x14ac:dyDescent="0.3">
      <c r="A3609" t="s">
        <v>3794</v>
      </c>
      <c r="B3609" t="s">
        <v>5999</v>
      </c>
      <c r="C3609" t="s">
        <v>10288</v>
      </c>
      <c r="D3609" t="e">
        <f>VLOOKUP(B3609,Tabela28[[PRODUTO]:[VALOR]],3,0)</f>
        <v>#N/A</v>
      </c>
      <c r="E3609" s="106" t="s">
        <v>12045</v>
      </c>
      <c r="F3609" s="63" t="str">
        <f t="shared" si="57"/>
        <v>Non-Specific</v>
      </c>
    </row>
    <row r="3610" spans="1:6" x14ac:dyDescent="0.3">
      <c r="A3610" t="s">
        <v>3794</v>
      </c>
      <c r="B3610" t="s">
        <v>6000</v>
      </c>
      <c r="C3610" t="s">
        <v>10288</v>
      </c>
      <c r="D3610" t="e">
        <f>VLOOKUP(B3610,Tabela28[[PRODUTO]:[VALOR]],3,0)</f>
        <v>#N/A</v>
      </c>
      <c r="E3610" s="106" t="s">
        <v>12045</v>
      </c>
      <c r="F3610" s="63" t="str">
        <f t="shared" si="57"/>
        <v>Non-Specific</v>
      </c>
    </row>
    <row r="3611" spans="1:6" x14ac:dyDescent="0.3">
      <c r="A3611" t="s">
        <v>3794</v>
      </c>
      <c r="B3611" t="s">
        <v>4443</v>
      </c>
      <c r="C3611" t="s">
        <v>10289</v>
      </c>
      <c r="D3611" t="e">
        <f>VLOOKUP(B3611,Tabela28[[PRODUTO]:[VALOR]],3,0)</f>
        <v>#N/A</v>
      </c>
      <c r="E3611" s="106" t="s">
        <v>12045</v>
      </c>
      <c r="F3611" s="63" t="str">
        <f t="shared" si="57"/>
        <v>Non-Specific</v>
      </c>
    </row>
    <row r="3612" spans="1:6" x14ac:dyDescent="0.3">
      <c r="A3612" t="s">
        <v>178</v>
      </c>
      <c r="B3612" t="s">
        <v>3819</v>
      </c>
      <c r="C3612" t="s">
        <v>10290</v>
      </c>
      <c r="D3612" t="e">
        <f>VLOOKUP(B3612,Tabela28[[PRODUTO]:[VALOR]],3,0)</f>
        <v>#N/A</v>
      </c>
      <c r="E3612" s="106" t="s">
        <v>12045</v>
      </c>
      <c r="F3612" s="63" t="str">
        <f t="shared" si="57"/>
        <v>Software Subscription Licenses</v>
      </c>
    </row>
    <row r="3613" spans="1:6" x14ac:dyDescent="0.3">
      <c r="A3613" t="s">
        <v>178</v>
      </c>
      <c r="B3613" t="s">
        <v>3820</v>
      </c>
      <c r="C3613" t="s">
        <v>10291</v>
      </c>
      <c r="D3613" t="e">
        <f>VLOOKUP(B3613,Tabela28[[PRODUTO]:[VALOR]],3,0)</f>
        <v>#N/A</v>
      </c>
      <c r="E3613" s="106" t="s">
        <v>12045</v>
      </c>
      <c r="F3613" s="63" t="str">
        <f t="shared" si="57"/>
        <v>Software Subscription Licenses</v>
      </c>
    </row>
    <row r="3614" spans="1:6" x14ac:dyDescent="0.3">
      <c r="A3614" t="s">
        <v>139</v>
      </c>
      <c r="B3614" t="s">
        <v>3817</v>
      </c>
      <c r="C3614" t="s">
        <v>10292</v>
      </c>
      <c r="D3614" t="e">
        <f>VLOOKUP(B3614,Tabela28[[PRODUTO]:[VALOR]],3,0)</f>
        <v>#N/A</v>
      </c>
      <c r="E3614" s="106" t="s">
        <v>12045</v>
      </c>
      <c r="F3614" s="63" t="str">
        <f t="shared" si="57"/>
        <v>Software Licenses</v>
      </c>
    </row>
    <row r="3615" spans="1:6" x14ac:dyDescent="0.3">
      <c r="A3615" t="s">
        <v>139</v>
      </c>
      <c r="B3615" t="s">
        <v>3818</v>
      </c>
      <c r="C3615" t="s">
        <v>10293</v>
      </c>
      <c r="D3615" t="e">
        <f>VLOOKUP(B3615,Tabela28[[PRODUTO]:[VALOR]],3,0)</f>
        <v>#N/A</v>
      </c>
      <c r="E3615" s="106" t="s">
        <v>12045</v>
      </c>
      <c r="F3615" s="63" t="str">
        <f t="shared" si="57"/>
        <v>Software Licenses</v>
      </c>
    </row>
    <row r="3616" spans="1:6" x14ac:dyDescent="0.3">
      <c r="A3616" t="s">
        <v>178</v>
      </c>
      <c r="B3616" t="s">
        <v>4179</v>
      </c>
      <c r="C3616" t="s">
        <v>10294</v>
      </c>
      <c r="D3616" t="e">
        <f>VLOOKUP(B3616,Tabela28[[PRODUTO]:[VALOR]],3,0)</f>
        <v>#N/A</v>
      </c>
      <c r="E3616" s="106" t="s">
        <v>12045</v>
      </c>
      <c r="F3616" s="63" t="str">
        <f t="shared" si="57"/>
        <v>Software Subscription Licenses</v>
      </c>
    </row>
    <row r="3617" spans="1:6" x14ac:dyDescent="0.3">
      <c r="A3617" t="s">
        <v>178</v>
      </c>
      <c r="B3617" t="s">
        <v>4180</v>
      </c>
      <c r="C3617" t="s">
        <v>10294</v>
      </c>
      <c r="D3617" t="e">
        <f>VLOOKUP(B3617,Tabela28[[PRODUTO]:[VALOR]],3,0)</f>
        <v>#N/A</v>
      </c>
      <c r="E3617" s="106" t="s">
        <v>12045</v>
      </c>
      <c r="F3617" s="63" t="str">
        <f t="shared" si="57"/>
        <v>Software Subscription Licenses</v>
      </c>
    </row>
    <row r="3618" spans="1:6" x14ac:dyDescent="0.3">
      <c r="A3618" t="s">
        <v>178</v>
      </c>
      <c r="B3618" t="s">
        <v>3868</v>
      </c>
      <c r="C3618" t="s">
        <v>10295</v>
      </c>
      <c r="D3618" t="e">
        <f>VLOOKUP(B3618,Tabela28[[PRODUTO]:[VALOR]],3,0)</f>
        <v>#N/A</v>
      </c>
      <c r="E3618" s="106" t="s">
        <v>12045</v>
      </c>
      <c r="F3618" s="63" t="str">
        <f t="shared" si="57"/>
        <v>Software Subscription Licenses</v>
      </c>
    </row>
    <row r="3619" spans="1:6" x14ac:dyDescent="0.3">
      <c r="A3619" t="s">
        <v>178</v>
      </c>
      <c r="B3619" t="s">
        <v>3869</v>
      </c>
      <c r="C3619" t="s">
        <v>10295</v>
      </c>
      <c r="D3619" t="e">
        <f>VLOOKUP(B3619,Tabela28[[PRODUTO]:[VALOR]],3,0)</f>
        <v>#N/A</v>
      </c>
      <c r="E3619" s="106" t="s">
        <v>12045</v>
      </c>
      <c r="F3619" s="63" t="str">
        <f t="shared" si="57"/>
        <v>Software Subscription Licenses</v>
      </c>
    </row>
    <row r="3620" spans="1:6" x14ac:dyDescent="0.3">
      <c r="A3620" t="s">
        <v>178</v>
      </c>
      <c r="B3620" t="s">
        <v>3870</v>
      </c>
      <c r="C3620" t="s">
        <v>10296</v>
      </c>
      <c r="D3620" t="e">
        <f>VLOOKUP(B3620,Tabela28[[PRODUTO]:[VALOR]],3,0)</f>
        <v>#N/A</v>
      </c>
      <c r="E3620" s="106" t="s">
        <v>12045</v>
      </c>
      <c r="F3620" s="63" t="str">
        <f t="shared" si="57"/>
        <v>Software Subscription Licenses</v>
      </c>
    </row>
    <row r="3621" spans="1:6" x14ac:dyDescent="0.3">
      <c r="A3621" t="s">
        <v>178</v>
      </c>
      <c r="B3621" t="s">
        <v>3871</v>
      </c>
      <c r="C3621" t="s">
        <v>10296</v>
      </c>
      <c r="D3621" t="e">
        <f>VLOOKUP(B3621,Tabela28[[PRODUTO]:[VALOR]],3,0)</f>
        <v>#N/A</v>
      </c>
      <c r="E3621" s="106" t="s">
        <v>12045</v>
      </c>
      <c r="F3621" s="63" t="str">
        <f t="shared" si="57"/>
        <v>Software Subscription Licenses</v>
      </c>
    </row>
    <row r="3622" spans="1:6" x14ac:dyDescent="0.3">
      <c r="A3622" t="s">
        <v>178</v>
      </c>
      <c r="B3622" t="s">
        <v>3866</v>
      </c>
      <c r="C3622" t="s">
        <v>10297</v>
      </c>
      <c r="D3622" t="e">
        <f>VLOOKUP(B3622,Tabela28[[PRODUTO]:[VALOR]],3,0)</f>
        <v>#N/A</v>
      </c>
      <c r="E3622" s="106" t="s">
        <v>12045</v>
      </c>
      <c r="F3622" s="63" t="str">
        <f t="shared" si="57"/>
        <v>Software Subscription Licenses</v>
      </c>
    </row>
    <row r="3623" spans="1:6" x14ac:dyDescent="0.3">
      <c r="A3623" t="s">
        <v>178</v>
      </c>
      <c r="B3623" t="s">
        <v>3867</v>
      </c>
      <c r="C3623" t="s">
        <v>10297</v>
      </c>
      <c r="D3623" t="e">
        <f>VLOOKUP(B3623,Tabela28[[PRODUTO]:[VALOR]],3,0)</f>
        <v>#N/A</v>
      </c>
      <c r="E3623" s="106" t="s">
        <v>12045</v>
      </c>
      <c r="F3623" s="63" t="str">
        <f t="shared" si="57"/>
        <v>Software Subscription Licenses</v>
      </c>
    </row>
    <row r="3624" spans="1:6" x14ac:dyDescent="0.3">
      <c r="A3624" t="s">
        <v>178</v>
      </c>
      <c r="B3624" t="s">
        <v>3864</v>
      </c>
      <c r="C3624" t="s">
        <v>10298</v>
      </c>
      <c r="D3624" t="e">
        <f>VLOOKUP(B3624,Tabela28[[PRODUTO]:[VALOR]],3,0)</f>
        <v>#N/A</v>
      </c>
      <c r="E3624" s="106" t="s">
        <v>12045</v>
      </c>
      <c r="F3624" s="63" t="str">
        <f t="shared" si="57"/>
        <v>Software Subscription Licenses</v>
      </c>
    </row>
    <row r="3625" spans="1:6" x14ac:dyDescent="0.3">
      <c r="A3625" t="s">
        <v>178</v>
      </c>
      <c r="B3625" t="s">
        <v>3865</v>
      </c>
      <c r="C3625" t="s">
        <v>10298</v>
      </c>
      <c r="D3625" t="e">
        <f>VLOOKUP(B3625,Tabela28[[PRODUTO]:[VALOR]],3,0)</f>
        <v>#N/A</v>
      </c>
      <c r="E3625" s="106" t="s">
        <v>12045</v>
      </c>
      <c r="F3625" s="63" t="str">
        <f t="shared" si="57"/>
        <v>Software Subscription Licenses</v>
      </c>
    </row>
    <row r="3626" spans="1:6" x14ac:dyDescent="0.3">
      <c r="A3626" t="s">
        <v>178</v>
      </c>
      <c r="B3626" t="s">
        <v>3876</v>
      </c>
      <c r="C3626" t="s">
        <v>10299</v>
      </c>
      <c r="D3626" t="e">
        <f>VLOOKUP(B3626,Tabela28[[PRODUTO]:[VALOR]],3,0)</f>
        <v>#N/A</v>
      </c>
      <c r="E3626" s="106" t="s">
        <v>12045</v>
      </c>
      <c r="F3626" s="63" t="str">
        <f t="shared" si="57"/>
        <v>Software Subscription Licenses</v>
      </c>
    </row>
    <row r="3627" spans="1:6" x14ac:dyDescent="0.3">
      <c r="A3627" t="s">
        <v>178</v>
      </c>
      <c r="B3627" t="s">
        <v>3877</v>
      </c>
      <c r="C3627" t="s">
        <v>10299</v>
      </c>
      <c r="D3627" t="e">
        <f>VLOOKUP(B3627,Tabela28[[PRODUTO]:[VALOR]],3,0)</f>
        <v>#N/A</v>
      </c>
      <c r="E3627" s="106" t="s">
        <v>12045</v>
      </c>
      <c r="F3627" s="63" t="str">
        <f t="shared" si="57"/>
        <v>Software Subscription Licenses</v>
      </c>
    </row>
    <row r="3628" spans="1:6" x14ac:dyDescent="0.3">
      <c r="A3628" t="s">
        <v>178</v>
      </c>
      <c r="B3628" t="s">
        <v>3878</v>
      </c>
      <c r="C3628" t="s">
        <v>10300</v>
      </c>
      <c r="D3628" t="e">
        <f>VLOOKUP(B3628,Tabela28[[PRODUTO]:[VALOR]],3,0)</f>
        <v>#N/A</v>
      </c>
      <c r="E3628" s="106" t="s">
        <v>12045</v>
      </c>
      <c r="F3628" s="63" t="str">
        <f t="shared" si="57"/>
        <v>Software Subscription Licenses</v>
      </c>
    </row>
    <row r="3629" spans="1:6" x14ac:dyDescent="0.3">
      <c r="A3629" t="s">
        <v>178</v>
      </c>
      <c r="B3629" t="s">
        <v>3879</v>
      </c>
      <c r="C3629" t="s">
        <v>10300</v>
      </c>
      <c r="D3629" t="e">
        <f>VLOOKUP(B3629,Tabela28[[PRODUTO]:[VALOR]],3,0)</f>
        <v>#N/A</v>
      </c>
      <c r="E3629" s="106" t="s">
        <v>12045</v>
      </c>
      <c r="F3629" s="63" t="str">
        <f t="shared" si="57"/>
        <v>Software Subscription Licenses</v>
      </c>
    </row>
    <row r="3630" spans="1:6" x14ac:dyDescent="0.3">
      <c r="A3630" t="s">
        <v>178</v>
      </c>
      <c r="B3630" t="s">
        <v>3874</v>
      </c>
      <c r="C3630" t="s">
        <v>10301</v>
      </c>
      <c r="D3630" t="e">
        <f>VLOOKUP(B3630,Tabela28[[PRODUTO]:[VALOR]],3,0)</f>
        <v>#N/A</v>
      </c>
      <c r="E3630" s="106" t="s">
        <v>12045</v>
      </c>
      <c r="F3630" s="63" t="str">
        <f t="shared" si="57"/>
        <v>Software Subscription Licenses</v>
      </c>
    </row>
    <row r="3631" spans="1:6" x14ac:dyDescent="0.3">
      <c r="A3631" t="s">
        <v>178</v>
      </c>
      <c r="B3631" t="s">
        <v>3875</v>
      </c>
      <c r="C3631" t="s">
        <v>10301</v>
      </c>
      <c r="D3631" t="e">
        <f>VLOOKUP(B3631,Tabela28[[PRODUTO]:[VALOR]],3,0)</f>
        <v>#N/A</v>
      </c>
      <c r="E3631" s="106" t="s">
        <v>12045</v>
      </c>
      <c r="F3631" s="63" t="str">
        <f t="shared" si="57"/>
        <v>Software Subscription Licenses</v>
      </c>
    </row>
    <row r="3632" spans="1:6" x14ac:dyDescent="0.3">
      <c r="A3632" t="s">
        <v>178</v>
      </c>
      <c r="B3632" t="s">
        <v>3901</v>
      </c>
      <c r="C3632" t="s">
        <v>10302</v>
      </c>
      <c r="D3632" t="e">
        <f>VLOOKUP(B3632,Tabela28[[PRODUTO]:[VALOR]],3,0)</f>
        <v>#N/A</v>
      </c>
      <c r="E3632" s="106" t="s">
        <v>12045</v>
      </c>
      <c r="F3632" s="63" t="str">
        <f t="shared" si="57"/>
        <v>Software Subscription Licenses</v>
      </c>
    </row>
    <row r="3633" spans="1:6" x14ac:dyDescent="0.3">
      <c r="A3633" t="s">
        <v>178</v>
      </c>
      <c r="B3633" t="s">
        <v>3902</v>
      </c>
      <c r="C3633" t="s">
        <v>10302</v>
      </c>
      <c r="D3633" t="e">
        <f>VLOOKUP(B3633,Tabela28[[PRODUTO]:[VALOR]],3,0)</f>
        <v>#N/A</v>
      </c>
      <c r="E3633" s="106" t="s">
        <v>12045</v>
      </c>
      <c r="F3633" s="63" t="str">
        <f t="shared" si="57"/>
        <v>Software Subscription Licenses</v>
      </c>
    </row>
    <row r="3634" spans="1:6" x14ac:dyDescent="0.3">
      <c r="A3634" t="s">
        <v>178</v>
      </c>
      <c r="B3634" t="s">
        <v>3903</v>
      </c>
      <c r="C3634" t="s">
        <v>10303</v>
      </c>
      <c r="D3634" t="e">
        <f>VLOOKUP(B3634,Tabela28[[PRODUTO]:[VALOR]],3,0)</f>
        <v>#N/A</v>
      </c>
      <c r="E3634" s="106" t="s">
        <v>12045</v>
      </c>
      <c r="F3634" s="63" t="str">
        <f t="shared" si="57"/>
        <v>Software Subscription Licenses</v>
      </c>
    </row>
    <row r="3635" spans="1:6" x14ac:dyDescent="0.3">
      <c r="A3635" t="s">
        <v>178</v>
      </c>
      <c r="B3635" t="s">
        <v>3904</v>
      </c>
      <c r="C3635" t="s">
        <v>10303</v>
      </c>
      <c r="D3635" t="e">
        <f>VLOOKUP(B3635,Tabela28[[PRODUTO]:[VALOR]],3,0)</f>
        <v>#N/A</v>
      </c>
      <c r="E3635" s="106" t="s">
        <v>12045</v>
      </c>
      <c r="F3635" s="63" t="str">
        <f t="shared" si="57"/>
        <v>Software Subscription Licenses</v>
      </c>
    </row>
    <row r="3636" spans="1:6" x14ac:dyDescent="0.3">
      <c r="A3636" t="s">
        <v>178</v>
      </c>
      <c r="B3636" t="s">
        <v>3889</v>
      </c>
      <c r="C3636" t="s">
        <v>10304</v>
      </c>
      <c r="D3636" t="e">
        <f>VLOOKUP(B3636,Tabela28[[PRODUTO]:[VALOR]],3,0)</f>
        <v>#N/A</v>
      </c>
      <c r="E3636" s="106" t="s">
        <v>12045</v>
      </c>
      <c r="F3636" s="63" t="str">
        <f t="shared" si="57"/>
        <v>Software Subscription Licenses</v>
      </c>
    </row>
    <row r="3637" spans="1:6" x14ac:dyDescent="0.3">
      <c r="A3637" t="s">
        <v>178</v>
      </c>
      <c r="B3637" t="s">
        <v>3890</v>
      </c>
      <c r="C3637" t="s">
        <v>10304</v>
      </c>
      <c r="D3637" t="e">
        <f>VLOOKUP(B3637,Tabela28[[PRODUTO]:[VALOR]],3,0)</f>
        <v>#N/A</v>
      </c>
      <c r="E3637" s="106" t="s">
        <v>12045</v>
      </c>
      <c r="F3637" s="63" t="str">
        <f t="shared" si="57"/>
        <v>Software Subscription Licenses</v>
      </c>
    </row>
    <row r="3638" spans="1:6" x14ac:dyDescent="0.3">
      <c r="A3638" t="s">
        <v>178</v>
      </c>
      <c r="B3638" t="s">
        <v>3899</v>
      </c>
      <c r="C3638" t="s">
        <v>10305</v>
      </c>
      <c r="D3638" t="e">
        <f>VLOOKUP(B3638,Tabela28[[PRODUTO]:[VALOR]],3,0)</f>
        <v>#N/A</v>
      </c>
      <c r="E3638" s="106" t="s">
        <v>12045</v>
      </c>
      <c r="F3638" s="63" t="str">
        <f t="shared" si="57"/>
        <v>Software Subscription Licenses</v>
      </c>
    </row>
    <row r="3639" spans="1:6" x14ac:dyDescent="0.3">
      <c r="A3639" t="s">
        <v>178</v>
      </c>
      <c r="B3639" t="s">
        <v>3900</v>
      </c>
      <c r="C3639" t="s">
        <v>10305</v>
      </c>
      <c r="D3639" t="e">
        <f>VLOOKUP(B3639,Tabela28[[PRODUTO]:[VALOR]],3,0)</f>
        <v>#N/A</v>
      </c>
      <c r="E3639" s="106" t="s">
        <v>12045</v>
      </c>
      <c r="F3639" s="63" t="str">
        <f t="shared" si="57"/>
        <v>Software Subscription Licenses</v>
      </c>
    </row>
    <row r="3640" spans="1:6" x14ac:dyDescent="0.3">
      <c r="A3640" t="s">
        <v>3794</v>
      </c>
      <c r="B3640" t="s">
        <v>5997</v>
      </c>
      <c r="C3640" t="s">
        <v>10306</v>
      </c>
      <c r="D3640" t="e">
        <f>VLOOKUP(B3640,Tabela28[[PRODUTO]:[VALOR]],3,0)</f>
        <v>#N/A</v>
      </c>
      <c r="E3640" s="106" t="s">
        <v>12045</v>
      </c>
      <c r="F3640" s="63" t="str">
        <f t="shared" si="57"/>
        <v>Non-Specific</v>
      </c>
    </row>
    <row r="3641" spans="1:6" x14ac:dyDescent="0.3">
      <c r="A3641" t="s">
        <v>3794</v>
      </c>
      <c r="B3641" t="s">
        <v>5998</v>
      </c>
      <c r="C3641" t="s">
        <v>10306</v>
      </c>
      <c r="D3641" t="e">
        <f>VLOOKUP(B3641,Tabela28[[PRODUTO]:[VALOR]],3,0)</f>
        <v>#N/A</v>
      </c>
      <c r="E3641" s="106" t="s">
        <v>12045</v>
      </c>
      <c r="F3641" s="63" t="str">
        <f t="shared" si="57"/>
        <v>Non-Specific</v>
      </c>
    </row>
    <row r="3642" spans="1:6" x14ac:dyDescent="0.3">
      <c r="A3642" t="s">
        <v>178</v>
      </c>
      <c r="B3642" t="s">
        <v>3888</v>
      </c>
      <c r="C3642" t="s">
        <v>10307</v>
      </c>
      <c r="D3642" t="e">
        <f>VLOOKUP(B3642,Tabela28[[PRODUTO]:[VALOR]],3,0)</f>
        <v>#N/A</v>
      </c>
      <c r="E3642" s="106" t="s">
        <v>12045</v>
      </c>
      <c r="F3642" s="63" t="str">
        <f t="shared" si="57"/>
        <v>Software Subscription Licenses</v>
      </c>
    </row>
    <row r="3643" spans="1:6" x14ac:dyDescent="0.3">
      <c r="A3643" t="s">
        <v>178</v>
      </c>
      <c r="B3643" t="s">
        <v>3953</v>
      </c>
      <c r="C3643" t="s">
        <v>10308</v>
      </c>
      <c r="D3643" t="e">
        <f>VLOOKUP(B3643,Tabela28[[PRODUTO]:[VALOR]],3,0)</f>
        <v>#N/A</v>
      </c>
      <c r="E3643" s="106" t="s">
        <v>12045</v>
      </c>
      <c r="F3643" s="63" t="str">
        <f t="shared" si="57"/>
        <v>Software Subscription Licenses</v>
      </c>
    </row>
    <row r="3644" spans="1:6" x14ac:dyDescent="0.3">
      <c r="A3644" t="s">
        <v>178</v>
      </c>
      <c r="B3644" t="s">
        <v>3954</v>
      </c>
      <c r="C3644" t="s">
        <v>10308</v>
      </c>
      <c r="D3644" t="e">
        <f>VLOOKUP(B3644,Tabela28[[PRODUTO]:[VALOR]],3,0)</f>
        <v>#N/A</v>
      </c>
      <c r="E3644" s="106" t="s">
        <v>12045</v>
      </c>
      <c r="F3644" s="63" t="str">
        <f t="shared" si="57"/>
        <v>Software Subscription Licenses</v>
      </c>
    </row>
    <row r="3645" spans="1:6" x14ac:dyDescent="0.3">
      <c r="A3645" t="s">
        <v>178</v>
      </c>
      <c r="B3645" t="s">
        <v>3955</v>
      </c>
      <c r="C3645" t="s">
        <v>10309</v>
      </c>
      <c r="D3645" t="e">
        <f>VLOOKUP(B3645,Tabela28[[PRODUTO]:[VALOR]],3,0)</f>
        <v>#N/A</v>
      </c>
      <c r="E3645" s="106" t="s">
        <v>12045</v>
      </c>
      <c r="F3645" s="63" t="str">
        <f t="shared" si="57"/>
        <v>Software Subscription Licenses</v>
      </c>
    </row>
    <row r="3646" spans="1:6" x14ac:dyDescent="0.3">
      <c r="A3646" t="s">
        <v>178</v>
      </c>
      <c r="B3646" t="s">
        <v>3956</v>
      </c>
      <c r="C3646" t="s">
        <v>10309</v>
      </c>
      <c r="D3646" t="e">
        <f>VLOOKUP(B3646,Tabela28[[PRODUTO]:[VALOR]],3,0)</f>
        <v>#N/A</v>
      </c>
      <c r="E3646" s="106" t="s">
        <v>12045</v>
      </c>
      <c r="F3646" s="63" t="str">
        <f t="shared" si="57"/>
        <v>Software Subscription Licenses</v>
      </c>
    </row>
    <row r="3647" spans="1:6" x14ac:dyDescent="0.3">
      <c r="A3647" t="s">
        <v>178</v>
      </c>
      <c r="B3647" t="s">
        <v>3957</v>
      </c>
      <c r="C3647" t="s">
        <v>10310</v>
      </c>
      <c r="D3647" t="e">
        <f>VLOOKUP(B3647,Tabela28[[PRODUTO]:[VALOR]],3,0)</f>
        <v>#N/A</v>
      </c>
      <c r="E3647" s="106" t="s">
        <v>12045</v>
      </c>
      <c r="F3647" s="63" t="str">
        <f t="shared" si="57"/>
        <v>Software Subscription Licenses</v>
      </c>
    </row>
    <row r="3648" spans="1:6" x14ac:dyDescent="0.3">
      <c r="A3648" t="s">
        <v>178</v>
      </c>
      <c r="B3648" t="s">
        <v>3958</v>
      </c>
      <c r="C3648" t="s">
        <v>10310</v>
      </c>
      <c r="D3648" t="e">
        <f>VLOOKUP(B3648,Tabela28[[PRODUTO]:[VALOR]],3,0)</f>
        <v>#N/A</v>
      </c>
      <c r="E3648" s="106" t="s">
        <v>12045</v>
      </c>
      <c r="F3648" s="63" t="str">
        <f t="shared" si="57"/>
        <v>Software Subscription Licenses</v>
      </c>
    </row>
    <row r="3649" spans="1:6" x14ac:dyDescent="0.3">
      <c r="A3649" t="s">
        <v>178</v>
      </c>
      <c r="B3649" t="s">
        <v>3959</v>
      </c>
      <c r="C3649" t="s">
        <v>10311</v>
      </c>
      <c r="D3649" t="e">
        <f>VLOOKUP(B3649,Tabela28[[PRODUTO]:[VALOR]],3,0)</f>
        <v>#N/A</v>
      </c>
      <c r="E3649" s="106" t="s">
        <v>12045</v>
      </c>
      <c r="F3649" s="63" t="str">
        <f t="shared" si="57"/>
        <v>Software Subscription Licenses</v>
      </c>
    </row>
    <row r="3650" spans="1:6" x14ac:dyDescent="0.3">
      <c r="A3650" t="s">
        <v>178</v>
      </c>
      <c r="B3650" t="s">
        <v>3960</v>
      </c>
      <c r="C3650" t="s">
        <v>10311</v>
      </c>
      <c r="D3650" t="e">
        <f>VLOOKUP(B3650,Tabela28[[PRODUTO]:[VALOR]],3,0)</f>
        <v>#N/A</v>
      </c>
      <c r="E3650" s="106" t="s">
        <v>12045</v>
      </c>
      <c r="F3650" s="63" t="str">
        <f t="shared" si="57"/>
        <v>Software Subscription Licenses</v>
      </c>
    </row>
    <row r="3651" spans="1:6" x14ac:dyDescent="0.3">
      <c r="A3651" t="s">
        <v>178</v>
      </c>
      <c r="B3651" t="s">
        <v>4169</v>
      </c>
      <c r="C3651" t="s">
        <v>10312</v>
      </c>
      <c r="D3651" t="e">
        <f>VLOOKUP(B3651,Tabela28[[PRODUTO]:[VALOR]],3,0)</f>
        <v>#N/A</v>
      </c>
      <c r="E3651" s="106" t="s">
        <v>12045</v>
      </c>
      <c r="F3651" s="63" t="str">
        <f t="shared" si="57"/>
        <v>Software Subscription Licenses</v>
      </c>
    </row>
    <row r="3652" spans="1:6" x14ac:dyDescent="0.3">
      <c r="A3652" t="s">
        <v>178</v>
      </c>
      <c r="B3652" t="s">
        <v>4170</v>
      </c>
      <c r="C3652" t="s">
        <v>10312</v>
      </c>
      <c r="D3652" t="e">
        <f>VLOOKUP(B3652,Tabela28[[PRODUTO]:[VALOR]],3,0)</f>
        <v>#N/A</v>
      </c>
      <c r="E3652" s="106" t="s">
        <v>12045</v>
      </c>
      <c r="F3652" s="63" t="str">
        <f t="shared" si="57"/>
        <v>Software Subscription Licenses</v>
      </c>
    </row>
    <row r="3653" spans="1:6" x14ac:dyDescent="0.3">
      <c r="A3653" t="s">
        <v>178</v>
      </c>
      <c r="B3653" t="s">
        <v>3872</v>
      </c>
      <c r="C3653" t="s">
        <v>10313</v>
      </c>
      <c r="D3653" t="e">
        <f>VLOOKUP(B3653,Tabela28[[PRODUTO]:[VALOR]],3,0)</f>
        <v>#N/A</v>
      </c>
      <c r="E3653" s="106" t="s">
        <v>12045</v>
      </c>
      <c r="F3653" s="63" t="str">
        <f t="shared" si="57"/>
        <v>Software Subscription Licenses</v>
      </c>
    </row>
    <row r="3654" spans="1:6" x14ac:dyDescent="0.3">
      <c r="A3654" t="s">
        <v>178</v>
      </c>
      <c r="B3654" t="s">
        <v>3873</v>
      </c>
      <c r="C3654" t="s">
        <v>10313</v>
      </c>
      <c r="D3654" t="e">
        <f>VLOOKUP(B3654,Tabela28[[PRODUTO]:[VALOR]],3,0)</f>
        <v>#N/A</v>
      </c>
      <c r="E3654" s="106" t="s">
        <v>12045</v>
      </c>
      <c r="F3654" s="63" t="str">
        <f t="shared" si="57"/>
        <v>Software Subscription Licenses</v>
      </c>
    </row>
    <row r="3655" spans="1:6" x14ac:dyDescent="0.3">
      <c r="A3655" t="s">
        <v>178</v>
      </c>
      <c r="B3655" t="s">
        <v>3905</v>
      </c>
      <c r="C3655" t="s">
        <v>10314</v>
      </c>
      <c r="D3655" t="e">
        <f>VLOOKUP(B3655,Tabela28[[PRODUTO]:[VALOR]],3,0)</f>
        <v>#N/A</v>
      </c>
      <c r="E3655" s="106" t="s">
        <v>12045</v>
      </c>
      <c r="F3655" s="63" t="str">
        <f t="shared" si="57"/>
        <v>Software Subscription Licenses</v>
      </c>
    </row>
    <row r="3656" spans="1:6" x14ac:dyDescent="0.3">
      <c r="A3656" t="s">
        <v>178</v>
      </c>
      <c r="B3656" t="s">
        <v>3906</v>
      </c>
      <c r="C3656" t="s">
        <v>10314</v>
      </c>
      <c r="D3656" t="e">
        <f>VLOOKUP(B3656,Tabela28[[PRODUTO]:[VALOR]],3,0)</f>
        <v>#N/A</v>
      </c>
      <c r="E3656" s="106" t="s">
        <v>12045</v>
      </c>
      <c r="F3656" s="63" t="str">
        <f t="shared" ref="F3656:F3713" si="58">A3656</f>
        <v>Software Subscription Licenses</v>
      </c>
    </row>
    <row r="3657" spans="1:6" x14ac:dyDescent="0.3">
      <c r="A3657" t="s">
        <v>170</v>
      </c>
      <c r="B3657" t="s">
        <v>3975</v>
      </c>
      <c r="C3657" t="s">
        <v>10315</v>
      </c>
      <c r="D3657" t="e">
        <f>VLOOKUP(B3657,Tabela28[[PRODUTO]:[VALOR]],3,0)</f>
        <v>#N/A</v>
      </c>
      <c r="E3657" s="106" t="s">
        <v>12045</v>
      </c>
      <c r="F3657" s="63" t="str">
        <f t="shared" si="58"/>
        <v>Online Services</v>
      </c>
    </row>
    <row r="3658" spans="1:6" x14ac:dyDescent="0.3">
      <c r="A3658" t="s">
        <v>170</v>
      </c>
      <c r="B3658" t="s">
        <v>3976</v>
      </c>
      <c r="C3658" t="s">
        <v>10315</v>
      </c>
      <c r="D3658" t="e">
        <f>VLOOKUP(B3658,Tabela28[[PRODUTO]:[VALOR]],3,0)</f>
        <v>#N/A</v>
      </c>
      <c r="E3658" s="106" t="s">
        <v>12045</v>
      </c>
      <c r="F3658" s="63" t="str">
        <f t="shared" si="58"/>
        <v>Online Services</v>
      </c>
    </row>
    <row r="3659" spans="1:6" x14ac:dyDescent="0.3">
      <c r="A3659" t="s">
        <v>178</v>
      </c>
      <c r="B3659" t="s">
        <v>3977</v>
      </c>
      <c r="C3659" t="s">
        <v>10316</v>
      </c>
      <c r="D3659" t="e">
        <f>VLOOKUP(B3659,Tabela28[[PRODUTO]:[VALOR]],3,0)</f>
        <v>#N/A</v>
      </c>
      <c r="E3659" s="106" t="s">
        <v>12045</v>
      </c>
      <c r="F3659" s="63" t="str">
        <f t="shared" si="58"/>
        <v>Software Subscription Licenses</v>
      </c>
    </row>
    <row r="3660" spans="1:6" x14ac:dyDescent="0.3">
      <c r="A3660" t="s">
        <v>178</v>
      </c>
      <c r="B3660" t="s">
        <v>3978</v>
      </c>
      <c r="C3660" t="s">
        <v>10316</v>
      </c>
      <c r="D3660" t="e">
        <f>VLOOKUP(B3660,Tabela28[[PRODUTO]:[VALOR]],3,0)</f>
        <v>#N/A</v>
      </c>
      <c r="E3660" s="106" t="s">
        <v>12045</v>
      </c>
      <c r="F3660" s="63" t="str">
        <f t="shared" si="58"/>
        <v>Software Subscription Licenses</v>
      </c>
    </row>
    <row r="3661" spans="1:6" x14ac:dyDescent="0.3">
      <c r="A3661" t="s">
        <v>139</v>
      </c>
      <c r="B3661" t="s">
        <v>3973</v>
      </c>
      <c r="C3661" t="s">
        <v>10317</v>
      </c>
      <c r="D3661" t="e">
        <f>VLOOKUP(B3661,Tabela28[[PRODUTO]:[VALOR]],3,0)</f>
        <v>#N/A</v>
      </c>
      <c r="E3661" s="106" t="s">
        <v>12045</v>
      </c>
      <c r="F3661" s="63" t="str">
        <f t="shared" si="58"/>
        <v>Software Licenses</v>
      </c>
    </row>
    <row r="3662" spans="1:6" x14ac:dyDescent="0.3">
      <c r="A3662" t="s">
        <v>139</v>
      </c>
      <c r="B3662" t="s">
        <v>3974</v>
      </c>
      <c r="C3662" t="s">
        <v>10318</v>
      </c>
      <c r="D3662" t="e">
        <f>VLOOKUP(B3662,Tabela28[[PRODUTO]:[VALOR]],3,0)</f>
        <v>#N/A</v>
      </c>
      <c r="E3662" s="106" t="s">
        <v>12045</v>
      </c>
      <c r="F3662" s="63" t="str">
        <f t="shared" si="58"/>
        <v>Software Licenses</v>
      </c>
    </row>
    <row r="3663" spans="1:6" x14ac:dyDescent="0.3">
      <c r="A3663" t="s">
        <v>178</v>
      </c>
      <c r="B3663" t="s">
        <v>3963</v>
      </c>
      <c r="C3663" t="s">
        <v>10319</v>
      </c>
      <c r="D3663" t="e">
        <f>VLOOKUP(B3663,Tabela28[[PRODUTO]:[VALOR]],3,0)</f>
        <v>#N/A</v>
      </c>
      <c r="E3663" s="106" t="s">
        <v>12045</v>
      </c>
      <c r="F3663" s="63" t="str">
        <f t="shared" si="58"/>
        <v>Software Subscription Licenses</v>
      </c>
    </row>
    <row r="3664" spans="1:6" x14ac:dyDescent="0.3">
      <c r="A3664" t="s">
        <v>178</v>
      </c>
      <c r="B3664" t="s">
        <v>3964</v>
      </c>
      <c r="C3664" t="s">
        <v>10319</v>
      </c>
      <c r="D3664" t="e">
        <f>VLOOKUP(B3664,Tabela28[[PRODUTO]:[VALOR]],3,0)</f>
        <v>#N/A</v>
      </c>
      <c r="E3664" s="106" t="s">
        <v>12045</v>
      </c>
      <c r="F3664" s="63" t="str">
        <f t="shared" si="58"/>
        <v>Software Subscription Licenses</v>
      </c>
    </row>
    <row r="3665" spans="1:6" x14ac:dyDescent="0.3">
      <c r="A3665" t="s">
        <v>139</v>
      </c>
      <c r="B3665" t="s">
        <v>3961</v>
      </c>
      <c r="C3665" t="s">
        <v>10320</v>
      </c>
      <c r="D3665" t="e">
        <f>VLOOKUP(B3665,Tabela28[[PRODUTO]:[VALOR]],3,0)</f>
        <v>#N/A</v>
      </c>
      <c r="E3665" s="106" t="s">
        <v>12045</v>
      </c>
      <c r="F3665" s="63" t="str">
        <f t="shared" si="58"/>
        <v>Software Licenses</v>
      </c>
    </row>
    <row r="3666" spans="1:6" x14ac:dyDescent="0.3">
      <c r="A3666" t="s">
        <v>139</v>
      </c>
      <c r="B3666" t="s">
        <v>3962</v>
      </c>
      <c r="C3666" t="s">
        <v>10321</v>
      </c>
      <c r="D3666" t="e">
        <f>VLOOKUP(B3666,Tabela28[[PRODUTO]:[VALOR]],3,0)</f>
        <v>#N/A</v>
      </c>
      <c r="E3666" s="106" t="s">
        <v>12045</v>
      </c>
      <c r="F3666" s="63" t="str">
        <f t="shared" si="58"/>
        <v>Software Licenses</v>
      </c>
    </row>
    <row r="3667" spans="1:6" x14ac:dyDescent="0.3">
      <c r="A3667" t="s">
        <v>178</v>
      </c>
      <c r="B3667" t="s">
        <v>3971</v>
      </c>
      <c r="C3667" t="s">
        <v>10322</v>
      </c>
      <c r="D3667" t="e">
        <f>VLOOKUP(B3667,Tabela28[[PRODUTO]:[VALOR]],3,0)</f>
        <v>#N/A</v>
      </c>
      <c r="E3667" s="106" t="s">
        <v>12045</v>
      </c>
      <c r="F3667" s="63" t="str">
        <f t="shared" si="58"/>
        <v>Software Subscription Licenses</v>
      </c>
    </row>
    <row r="3668" spans="1:6" x14ac:dyDescent="0.3">
      <c r="A3668" t="s">
        <v>178</v>
      </c>
      <c r="B3668" t="s">
        <v>3972</v>
      </c>
      <c r="C3668" t="s">
        <v>10322</v>
      </c>
      <c r="D3668" t="e">
        <f>VLOOKUP(B3668,Tabela28[[PRODUTO]:[VALOR]],3,0)</f>
        <v>#N/A</v>
      </c>
      <c r="E3668" s="106" t="s">
        <v>12045</v>
      </c>
      <c r="F3668" s="63" t="str">
        <f t="shared" si="58"/>
        <v>Software Subscription Licenses</v>
      </c>
    </row>
    <row r="3669" spans="1:6" x14ac:dyDescent="0.3">
      <c r="A3669" t="s">
        <v>139</v>
      </c>
      <c r="B3669" t="s">
        <v>3969</v>
      </c>
      <c r="C3669" t="s">
        <v>10323</v>
      </c>
      <c r="D3669" t="e">
        <f>VLOOKUP(B3669,Tabela28[[PRODUTO]:[VALOR]],3,0)</f>
        <v>#N/A</v>
      </c>
      <c r="E3669" s="106" t="s">
        <v>12045</v>
      </c>
      <c r="F3669" s="63" t="str">
        <f t="shared" si="58"/>
        <v>Software Licenses</v>
      </c>
    </row>
    <row r="3670" spans="1:6" x14ac:dyDescent="0.3">
      <c r="A3670" t="s">
        <v>139</v>
      </c>
      <c r="B3670" t="s">
        <v>3970</v>
      </c>
      <c r="C3670" t="s">
        <v>10324</v>
      </c>
      <c r="D3670" t="e">
        <f>VLOOKUP(B3670,Tabela28[[PRODUTO]:[VALOR]],3,0)</f>
        <v>#N/A</v>
      </c>
      <c r="E3670" s="106" t="s">
        <v>12045</v>
      </c>
      <c r="F3670" s="63" t="str">
        <f t="shared" si="58"/>
        <v>Software Licenses</v>
      </c>
    </row>
    <row r="3671" spans="1:6" x14ac:dyDescent="0.3">
      <c r="A3671" t="s">
        <v>178</v>
      </c>
      <c r="B3671" t="s">
        <v>4146</v>
      </c>
      <c r="C3671" t="s">
        <v>10325</v>
      </c>
      <c r="D3671" t="e">
        <f>VLOOKUP(B3671,Tabela28[[PRODUTO]:[VALOR]],3,0)</f>
        <v>#N/A</v>
      </c>
      <c r="E3671" s="106" t="s">
        <v>12045</v>
      </c>
      <c r="F3671" s="63" t="str">
        <f t="shared" si="58"/>
        <v>Software Subscription Licenses</v>
      </c>
    </row>
    <row r="3672" spans="1:6" x14ac:dyDescent="0.3">
      <c r="A3672" t="s">
        <v>178</v>
      </c>
      <c r="B3672" t="s">
        <v>4147</v>
      </c>
      <c r="C3672" t="s">
        <v>10325</v>
      </c>
      <c r="D3672" t="e">
        <f>VLOOKUP(B3672,Tabela28[[PRODUTO]:[VALOR]],3,0)</f>
        <v>#N/A</v>
      </c>
      <c r="E3672" s="106" t="s">
        <v>12045</v>
      </c>
      <c r="F3672" s="63" t="str">
        <f t="shared" si="58"/>
        <v>Software Subscription Licenses</v>
      </c>
    </row>
    <row r="3673" spans="1:6" x14ac:dyDescent="0.3">
      <c r="A3673" t="s">
        <v>178</v>
      </c>
      <c r="B3673" t="s">
        <v>4144</v>
      </c>
      <c r="C3673" t="s">
        <v>10326</v>
      </c>
      <c r="D3673" t="e">
        <f>VLOOKUP(B3673,Tabela28[[PRODUTO]:[VALOR]],3,0)</f>
        <v>#N/A</v>
      </c>
      <c r="E3673" s="106" t="s">
        <v>12045</v>
      </c>
      <c r="F3673" s="63" t="str">
        <f t="shared" si="58"/>
        <v>Software Subscription Licenses</v>
      </c>
    </row>
    <row r="3674" spans="1:6" x14ac:dyDescent="0.3">
      <c r="A3674" t="s">
        <v>178</v>
      </c>
      <c r="B3674" t="s">
        <v>4145</v>
      </c>
      <c r="C3674" t="s">
        <v>10326</v>
      </c>
      <c r="D3674" t="e">
        <f>VLOOKUP(B3674,Tabela28[[PRODUTO]:[VALOR]],3,0)</f>
        <v>#N/A</v>
      </c>
      <c r="E3674" s="106" t="s">
        <v>12045</v>
      </c>
      <c r="F3674" s="63" t="str">
        <f t="shared" si="58"/>
        <v>Software Subscription Licenses</v>
      </c>
    </row>
    <row r="3675" spans="1:6" x14ac:dyDescent="0.3">
      <c r="A3675" t="s">
        <v>178</v>
      </c>
      <c r="B3675" t="s">
        <v>4171</v>
      </c>
      <c r="C3675" t="s">
        <v>10327</v>
      </c>
      <c r="D3675" t="e">
        <f>VLOOKUP(B3675,Tabela28[[PRODUTO]:[VALOR]],3,0)</f>
        <v>#N/A</v>
      </c>
      <c r="E3675" s="106" t="s">
        <v>12045</v>
      </c>
      <c r="F3675" s="63" t="str">
        <f t="shared" si="58"/>
        <v>Software Subscription Licenses</v>
      </c>
    </row>
    <row r="3676" spans="1:6" x14ac:dyDescent="0.3">
      <c r="A3676" t="s">
        <v>178</v>
      </c>
      <c r="B3676" t="s">
        <v>4172</v>
      </c>
      <c r="C3676" t="s">
        <v>10327</v>
      </c>
      <c r="D3676" t="e">
        <f>VLOOKUP(B3676,Tabela28[[PRODUTO]:[VALOR]],3,0)</f>
        <v>#N/A</v>
      </c>
      <c r="E3676" s="106" t="s">
        <v>12045</v>
      </c>
      <c r="F3676" s="63" t="str">
        <f t="shared" si="58"/>
        <v>Software Subscription Licenses</v>
      </c>
    </row>
    <row r="3677" spans="1:6" x14ac:dyDescent="0.3">
      <c r="A3677" t="s">
        <v>178</v>
      </c>
      <c r="B3677" t="s">
        <v>3814</v>
      </c>
      <c r="C3677" t="s">
        <v>10328</v>
      </c>
      <c r="D3677" t="e">
        <f>VLOOKUP(B3677,Tabela28[[PRODUTO]:[VALOR]],3,0)</f>
        <v>#N/A</v>
      </c>
      <c r="E3677" s="106" t="s">
        <v>12045</v>
      </c>
      <c r="F3677" s="63" t="str">
        <f t="shared" si="58"/>
        <v>Software Subscription Licenses</v>
      </c>
    </row>
    <row r="3678" spans="1:6" x14ac:dyDescent="0.3">
      <c r="A3678" t="s">
        <v>178</v>
      </c>
      <c r="B3678" t="s">
        <v>3815</v>
      </c>
      <c r="C3678" t="s">
        <v>10329</v>
      </c>
      <c r="D3678" t="e">
        <f>VLOOKUP(B3678,Tabela28[[PRODUTO]:[VALOR]],3,0)</f>
        <v>#N/A</v>
      </c>
      <c r="E3678" s="106" t="s">
        <v>12045</v>
      </c>
      <c r="F3678" s="63" t="str">
        <f t="shared" si="58"/>
        <v>Software Subscription Licenses</v>
      </c>
    </row>
    <row r="3679" spans="1:6" x14ac:dyDescent="0.3">
      <c r="A3679" t="s">
        <v>178</v>
      </c>
      <c r="B3679" t="s">
        <v>3816</v>
      </c>
      <c r="C3679" t="s">
        <v>10330</v>
      </c>
      <c r="D3679" t="e">
        <f>VLOOKUP(B3679,Tabela28[[PRODUTO]:[VALOR]],3,0)</f>
        <v>#N/A</v>
      </c>
      <c r="E3679" s="106" t="s">
        <v>12045</v>
      </c>
      <c r="F3679" s="63" t="str">
        <f t="shared" si="58"/>
        <v>Software Subscription Licenses</v>
      </c>
    </row>
    <row r="3680" spans="1:6" x14ac:dyDescent="0.3">
      <c r="A3680" t="s">
        <v>139</v>
      </c>
      <c r="B3680" t="s">
        <v>3812</v>
      </c>
      <c r="C3680" t="s">
        <v>10331</v>
      </c>
      <c r="D3680" t="e">
        <f>VLOOKUP(B3680,Tabela28[[PRODUTO]:[VALOR]],3,0)</f>
        <v>#N/A</v>
      </c>
      <c r="E3680" s="106" t="s">
        <v>12045</v>
      </c>
      <c r="F3680" s="63" t="str">
        <f t="shared" si="58"/>
        <v>Software Licenses</v>
      </c>
    </row>
    <row r="3681" spans="1:6" x14ac:dyDescent="0.3">
      <c r="A3681" t="s">
        <v>139</v>
      </c>
      <c r="B3681" t="s">
        <v>3813</v>
      </c>
      <c r="C3681" t="s">
        <v>10332</v>
      </c>
      <c r="D3681" t="e">
        <f>VLOOKUP(B3681,Tabela28[[PRODUTO]:[VALOR]],3,0)</f>
        <v>#N/A</v>
      </c>
      <c r="E3681" s="106" t="s">
        <v>12045</v>
      </c>
      <c r="F3681" s="63" t="str">
        <f t="shared" si="58"/>
        <v>Software Licenses</v>
      </c>
    </row>
    <row r="3682" spans="1:6" x14ac:dyDescent="0.3">
      <c r="A3682" t="s">
        <v>178</v>
      </c>
      <c r="B3682" t="s">
        <v>4064</v>
      </c>
      <c r="C3682" t="s">
        <v>10333</v>
      </c>
      <c r="D3682" t="e">
        <f>VLOOKUP(B3682,Tabela28[[PRODUTO]:[VALOR]],3,0)</f>
        <v>#N/A</v>
      </c>
      <c r="E3682" s="106" t="s">
        <v>12045</v>
      </c>
      <c r="F3682" s="63" t="str">
        <f t="shared" si="58"/>
        <v>Software Subscription Licenses</v>
      </c>
    </row>
    <row r="3683" spans="1:6" x14ac:dyDescent="0.3">
      <c r="A3683" t="s">
        <v>178</v>
      </c>
      <c r="B3683" t="s">
        <v>4065</v>
      </c>
      <c r="C3683" t="s">
        <v>10333</v>
      </c>
      <c r="D3683" t="e">
        <f>VLOOKUP(B3683,Tabela28[[PRODUTO]:[VALOR]],3,0)</f>
        <v>#N/A</v>
      </c>
      <c r="E3683" s="106" t="s">
        <v>12045</v>
      </c>
      <c r="F3683" s="63" t="str">
        <f t="shared" si="58"/>
        <v>Software Subscription Licenses</v>
      </c>
    </row>
    <row r="3684" spans="1:6" x14ac:dyDescent="0.3">
      <c r="A3684" t="s">
        <v>178</v>
      </c>
      <c r="B3684" t="s">
        <v>4040</v>
      </c>
      <c r="C3684" t="s">
        <v>10334</v>
      </c>
      <c r="D3684" t="e">
        <f>VLOOKUP(B3684,Tabela28[[PRODUTO]:[VALOR]],3,0)</f>
        <v>#N/A</v>
      </c>
      <c r="E3684" s="106" t="s">
        <v>12045</v>
      </c>
      <c r="F3684" s="63" t="str">
        <f t="shared" si="58"/>
        <v>Software Subscription Licenses</v>
      </c>
    </row>
    <row r="3685" spans="1:6" x14ac:dyDescent="0.3">
      <c r="A3685" t="s">
        <v>178</v>
      </c>
      <c r="B3685" t="s">
        <v>4041</v>
      </c>
      <c r="C3685" t="s">
        <v>10334</v>
      </c>
      <c r="D3685" t="e">
        <f>VLOOKUP(B3685,Tabela28[[PRODUTO]:[VALOR]],3,0)</f>
        <v>#N/A</v>
      </c>
      <c r="E3685" s="106" t="s">
        <v>12045</v>
      </c>
      <c r="F3685" s="63" t="str">
        <f t="shared" si="58"/>
        <v>Software Subscription Licenses</v>
      </c>
    </row>
    <row r="3686" spans="1:6" x14ac:dyDescent="0.3">
      <c r="A3686" t="s">
        <v>178</v>
      </c>
      <c r="B3686" t="s">
        <v>4034</v>
      </c>
      <c r="C3686" t="s">
        <v>10335</v>
      </c>
      <c r="D3686" t="e">
        <f>VLOOKUP(B3686,Tabela28[[PRODUTO]:[VALOR]],3,0)</f>
        <v>#N/A</v>
      </c>
      <c r="E3686" s="106" t="s">
        <v>12045</v>
      </c>
      <c r="F3686" s="63" t="str">
        <f t="shared" si="58"/>
        <v>Software Subscription Licenses</v>
      </c>
    </row>
    <row r="3687" spans="1:6" x14ac:dyDescent="0.3">
      <c r="A3687" t="s">
        <v>178</v>
      </c>
      <c r="B3687" t="s">
        <v>4035</v>
      </c>
      <c r="C3687" t="s">
        <v>10335</v>
      </c>
      <c r="D3687" t="e">
        <f>VLOOKUP(B3687,Tabela28[[PRODUTO]:[VALOR]],3,0)</f>
        <v>#N/A</v>
      </c>
      <c r="E3687" s="106" t="s">
        <v>12045</v>
      </c>
      <c r="F3687" s="63" t="str">
        <f t="shared" si="58"/>
        <v>Software Subscription Licenses</v>
      </c>
    </row>
    <row r="3688" spans="1:6" x14ac:dyDescent="0.3">
      <c r="A3688" t="s">
        <v>178</v>
      </c>
      <c r="B3688" t="s">
        <v>4032</v>
      </c>
      <c r="C3688" t="s">
        <v>10336</v>
      </c>
      <c r="D3688" t="e">
        <f>VLOOKUP(B3688,Tabela28[[PRODUTO]:[VALOR]],3,0)</f>
        <v>#N/A</v>
      </c>
      <c r="E3688" s="106" t="s">
        <v>12045</v>
      </c>
      <c r="F3688" s="63" t="str">
        <f t="shared" si="58"/>
        <v>Software Subscription Licenses</v>
      </c>
    </row>
    <row r="3689" spans="1:6" x14ac:dyDescent="0.3">
      <c r="A3689" t="s">
        <v>178</v>
      </c>
      <c r="B3689" t="s">
        <v>4033</v>
      </c>
      <c r="C3689" t="s">
        <v>10336</v>
      </c>
      <c r="D3689" t="e">
        <f>VLOOKUP(B3689,Tabela28[[PRODUTO]:[VALOR]],3,0)</f>
        <v>#N/A</v>
      </c>
      <c r="E3689" s="106" t="s">
        <v>12045</v>
      </c>
      <c r="F3689" s="63" t="str">
        <f t="shared" si="58"/>
        <v>Software Subscription Licenses</v>
      </c>
    </row>
    <row r="3690" spans="1:6" x14ac:dyDescent="0.3">
      <c r="A3690" t="s">
        <v>178</v>
      </c>
      <c r="B3690" t="s">
        <v>4006</v>
      </c>
      <c r="C3690" t="s">
        <v>10337</v>
      </c>
      <c r="D3690" t="e">
        <f>VLOOKUP(B3690,Tabela28[[PRODUTO]:[VALOR]],3,0)</f>
        <v>#N/A</v>
      </c>
      <c r="E3690" s="106" t="s">
        <v>12045</v>
      </c>
      <c r="F3690" s="63" t="str">
        <f t="shared" si="58"/>
        <v>Software Subscription Licenses</v>
      </c>
    </row>
    <row r="3691" spans="1:6" x14ac:dyDescent="0.3">
      <c r="A3691" t="s">
        <v>178</v>
      </c>
      <c r="B3691" t="s">
        <v>4007</v>
      </c>
      <c r="C3691" t="s">
        <v>10337</v>
      </c>
      <c r="D3691" t="e">
        <f>VLOOKUP(B3691,Tabela28[[PRODUTO]:[VALOR]],3,0)</f>
        <v>#N/A</v>
      </c>
      <c r="E3691" s="106" t="s">
        <v>12045</v>
      </c>
      <c r="F3691" s="63" t="str">
        <f t="shared" si="58"/>
        <v>Software Subscription Licenses</v>
      </c>
    </row>
    <row r="3692" spans="1:6" x14ac:dyDescent="0.3">
      <c r="A3692" t="s">
        <v>3794</v>
      </c>
      <c r="B3692" t="s">
        <v>4202</v>
      </c>
      <c r="C3692" t="s">
        <v>10338</v>
      </c>
      <c r="D3692" t="e">
        <f>VLOOKUP(B3692,Tabela28[[PRODUTO]:[VALOR]],3,0)</f>
        <v>#N/A</v>
      </c>
      <c r="E3692" s="106" t="s">
        <v>12045</v>
      </c>
      <c r="F3692" s="63" t="str">
        <f t="shared" si="58"/>
        <v>Non-Specific</v>
      </c>
    </row>
    <row r="3693" spans="1:6" x14ac:dyDescent="0.3">
      <c r="A3693" t="s">
        <v>3794</v>
      </c>
      <c r="B3693" t="s">
        <v>4200</v>
      </c>
      <c r="C3693" t="s">
        <v>10339</v>
      </c>
      <c r="D3693" t="e">
        <f>VLOOKUP(B3693,Tabela28[[PRODUTO]:[VALOR]],3,0)</f>
        <v>#N/A</v>
      </c>
      <c r="E3693" s="106" t="s">
        <v>12045</v>
      </c>
      <c r="F3693" s="63" t="str">
        <f t="shared" si="58"/>
        <v>Non-Specific</v>
      </c>
    </row>
    <row r="3694" spans="1:6" x14ac:dyDescent="0.3">
      <c r="A3694" t="s">
        <v>3794</v>
      </c>
      <c r="B3694" t="s">
        <v>4201</v>
      </c>
      <c r="C3694" t="s">
        <v>10340</v>
      </c>
      <c r="D3694" t="e">
        <f>VLOOKUP(B3694,Tabela28[[PRODUTO]:[VALOR]],3,0)</f>
        <v>#N/A</v>
      </c>
      <c r="E3694" s="106" t="s">
        <v>12045</v>
      </c>
      <c r="F3694" s="63" t="str">
        <f t="shared" si="58"/>
        <v>Non-Specific</v>
      </c>
    </row>
    <row r="3695" spans="1:6" x14ac:dyDescent="0.3">
      <c r="A3695" t="s">
        <v>170</v>
      </c>
      <c r="B3695" t="s">
        <v>3807</v>
      </c>
      <c r="C3695" t="s">
        <v>10341</v>
      </c>
      <c r="D3695" t="e">
        <f>VLOOKUP(B3695,Tabela28[[PRODUTO]:[VALOR]],3,0)</f>
        <v>#N/A</v>
      </c>
      <c r="E3695" s="106" t="s">
        <v>12045</v>
      </c>
      <c r="F3695" s="63" t="str">
        <f t="shared" si="58"/>
        <v>Online Services</v>
      </c>
    </row>
    <row r="3696" spans="1:6" x14ac:dyDescent="0.3">
      <c r="A3696" t="s">
        <v>170</v>
      </c>
      <c r="B3696" t="s">
        <v>3808</v>
      </c>
      <c r="C3696" t="s">
        <v>10341</v>
      </c>
      <c r="D3696" t="e">
        <f>VLOOKUP(B3696,Tabela28[[PRODUTO]:[VALOR]],3,0)</f>
        <v>#N/A</v>
      </c>
      <c r="E3696" s="106" t="s">
        <v>12045</v>
      </c>
      <c r="F3696" s="63" t="str">
        <f t="shared" si="58"/>
        <v>Online Services</v>
      </c>
    </row>
    <row r="3697" spans="1:6" x14ac:dyDescent="0.3">
      <c r="A3697" t="s">
        <v>178</v>
      </c>
      <c r="B3697" t="s">
        <v>4104</v>
      </c>
      <c r="C3697" t="s">
        <v>10342</v>
      </c>
      <c r="D3697" t="e">
        <f>VLOOKUP(B3697,Tabela28[[PRODUTO]:[VALOR]],3,0)</f>
        <v>#N/A</v>
      </c>
      <c r="E3697" s="106" t="s">
        <v>12045</v>
      </c>
      <c r="F3697" s="63" t="str">
        <f t="shared" si="58"/>
        <v>Software Subscription Licenses</v>
      </c>
    </row>
    <row r="3698" spans="1:6" x14ac:dyDescent="0.3">
      <c r="A3698" t="s">
        <v>178</v>
      </c>
      <c r="B3698" t="s">
        <v>4105</v>
      </c>
      <c r="C3698" t="s">
        <v>10342</v>
      </c>
      <c r="D3698" t="e">
        <f>VLOOKUP(B3698,Tabela28[[PRODUTO]:[VALOR]],3,0)</f>
        <v>#N/A</v>
      </c>
      <c r="E3698" s="106" t="s">
        <v>12045</v>
      </c>
      <c r="F3698" s="63" t="str">
        <f t="shared" si="58"/>
        <v>Software Subscription Licenses</v>
      </c>
    </row>
    <row r="3699" spans="1:6" x14ac:dyDescent="0.3">
      <c r="A3699" t="s">
        <v>178</v>
      </c>
      <c r="B3699" t="s">
        <v>3891</v>
      </c>
      <c r="C3699" t="s">
        <v>10343</v>
      </c>
      <c r="D3699" t="e">
        <f>VLOOKUP(B3699,Tabela28[[PRODUTO]:[VALOR]],3,0)</f>
        <v>#N/A</v>
      </c>
      <c r="E3699" s="106" t="s">
        <v>12045</v>
      </c>
      <c r="F3699" s="63" t="str">
        <f t="shared" si="58"/>
        <v>Software Subscription Licenses</v>
      </c>
    </row>
    <row r="3700" spans="1:6" x14ac:dyDescent="0.3">
      <c r="A3700" t="s">
        <v>178</v>
      </c>
      <c r="B3700" t="s">
        <v>3892</v>
      </c>
      <c r="C3700" t="s">
        <v>10343</v>
      </c>
      <c r="D3700" t="e">
        <f>VLOOKUP(B3700,Tabela28[[PRODUTO]:[VALOR]],3,0)</f>
        <v>#N/A</v>
      </c>
      <c r="E3700" s="106" t="s">
        <v>12045</v>
      </c>
      <c r="F3700" s="63" t="str">
        <f t="shared" si="58"/>
        <v>Software Subscription Licenses</v>
      </c>
    </row>
    <row r="3701" spans="1:6" x14ac:dyDescent="0.3">
      <c r="A3701" t="s">
        <v>178</v>
      </c>
      <c r="B3701" t="s">
        <v>3965</v>
      </c>
      <c r="C3701" t="s">
        <v>10344</v>
      </c>
      <c r="D3701" t="e">
        <f>VLOOKUP(B3701,Tabela28[[PRODUTO]:[VALOR]],3,0)</f>
        <v>#N/A</v>
      </c>
      <c r="E3701" s="106" t="s">
        <v>12045</v>
      </c>
      <c r="F3701" s="63" t="str">
        <f t="shared" si="58"/>
        <v>Software Subscription Licenses</v>
      </c>
    </row>
    <row r="3702" spans="1:6" x14ac:dyDescent="0.3">
      <c r="A3702" t="s">
        <v>178</v>
      </c>
      <c r="B3702" t="s">
        <v>3966</v>
      </c>
      <c r="C3702" t="s">
        <v>10345</v>
      </c>
      <c r="D3702" t="e">
        <f>VLOOKUP(B3702,Tabela28[[PRODUTO]:[VALOR]],3,0)</f>
        <v>#N/A</v>
      </c>
      <c r="E3702" s="106" t="s">
        <v>12045</v>
      </c>
      <c r="F3702" s="63" t="str">
        <f t="shared" si="58"/>
        <v>Software Subscription Licenses</v>
      </c>
    </row>
    <row r="3703" spans="1:6" x14ac:dyDescent="0.3">
      <c r="A3703" t="s">
        <v>178</v>
      </c>
      <c r="B3703" t="s">
        <v>3967</v>
      </c>
      <c r="C3703" t="s">
        <v>10346</v>
      </c>
      <c r="D3703" t="e">
        <f>VLOOKUP(B3703,Tabela28[[PRODUTO]:[VALOR]],3,0)</f>
        <v>#N/A</v>
      </c>
      <c r="E3703" s="106" t="s">
        <v>12045</v>
      </c>
      <c r="F3703" s="63" t="str">
        <f t="shared" si="58"/>
        <v>Software Subscription Licenses</v>
      </c>
    </row>
    <row r="3704" spans="1:6" x14ac:dyDescent="0.3">
      <c r="A3704" t="s">
        <v>178</v>
      </c>
      <c r="B3704" t="s">
        <v>3968</v>
      </c>
      <c r="C3704" t="s">
        <v>10347</v>
      </c>
      <c r="D3704" t="e">
        <f>VLOOKUP(B3704,Tabela28[[PRODUTO]:[VALOR]],3,0)</f>
        <v>#N/A</v>
      </c>
      <c r="E3704" s="106" t="s">
        <v>12045</v>
      </c>
      <c r="F3704" s="63" t="str">
        <f t="shared" si="58"/>
        <v>Software Subscription Licenses</v>
      </c>
    </row>
    <row r="3705" spans="1:6" x14ac:dyDescent="0.3">
      <c r="A3705" t="s">
        <v>178</v>
      </c>
      <c r="B3705" t="s">
        <v>4100</v>
      </c>
      <c r="C3705" t="s">
        <v>10348</v>
      </c>
      <c r="D3705" t="e">
        <f>VLOOKUP(B3705,Tabela28[[PRODUTO]:[VALOR]],3,0)</f>
        <v>#N/A</v>
      </c>
      <c r="E3705" s="106" t="s">
        <v>12045</v>
      </c>
      <c r="F3705" s="63" t="str">
        <f t="shared" si="58"/>
        <v>Software Subscription Licenses</v>
      </c>
    </row>
    <row r="3706" spans="1:6" x14ac:dyDescent="0.3">
      <c r="A3706" t="s">
        <v>178</v>
      </c>
      <c r="B3706" t="s">
        <v>4101</v>
      </c>
      <c r="C3706" t="s">
        <v>10348</v>
      </c>
      <c r="D3706" t="e">
        <f>VLOOKUP(B3706,Tabela28[[PRODUTO]:[VALOR]],3,0)</f>
        <v>#N/A</v>
      </c>
      <c r="E3706" s="106" t="s">
        <v>12045</v>
      </c>
      <c r="F3706" s="63" t="str">
        <f t="shared" si="58"/>
        <v>Software Subscription Licenses</v>
      </c>
    </row>
    <row r="3707" spans="1:6" x14ac:dyDescent="0.3">
      <c r="A3707" t="s">
        <v>178</v>
      </c>
      <c r="B3707" t="s">
        <v>4096</v>
      </c>
      <c r="C3707" t="s">
        <v>10349</v>
      </c>
      <c r="D3707" t="e">
        <f>VLOOKUP(B3707,Tabela28[[PRODUTO]:[VALOR]],3,0)</f>
        <v>#N/A</v>
      </c>
      <c r="E3707" s="106" t="s">
        <v>12045</v>
      </c>
      <c r="F3707" s="63" t="str">
        <f t="shared" si="58"/>
        <v>Software Subscription Licenses</v>
      </c>
    </row>
    <row r="3708" spans="1:6" x14ac:dyDescent="0.3">
      <c r="A3708" t="s">
        <v>178</v>
      </c>
      <c r="B3708" t="s">
        <v>4097</v>
      </c>
      <c r="C3708" t="s">
        <v>10349</v>
      </c>
      <c r="D3708" t="e">
        <f>VLOOKUP(B3708,Tabela28[[PRODUTO]:[VALOR]],3,0)</f>
        <v>#N/A</v>
      </c>
      <c r="E3708" s="106" t="s">
        <v>12045</v>
      </c>
      <c r="F3708" s="63" t="str">
        <f t="shared" si="58"/>
        <v>Software Subscription Licenses</v>
      </c>
    </row>
    <row r="3709" spans="1:6" x14ac:dyDescent="0.3">
      <c r="A3709" t="s">
        <v>178</v>
      </c>
      <c r="B3709" t="s">
        <v>4098</v>
      </c>
      <c r="C3709" t="s">
        <v>10350</v>
      </c>
      <c r="D3709" t="e">
        <f>VLOOKUP(B3709,Tabela28[[PRODUTO]:[VALOR]],3,0)</f>
        <v>#N/A</v>
      </c>
      <c r="E3709" s="106" t="s">
        <v>12045</v>
      </c>
      <c r="F3709" s="63" t="str">
        <f t="shared" si="58"/>
        <v>Software Subscription Licenses</v>
      </c>
    </row>
    <row r="3710" spans="1:6" x14ac:dyDescent="0.3">
      <c r="A3710" t="s">
        <v>178</v>
      </c>
      <c r="B3710" t="s">
        <v>4099</v>
      </c>
      <c r="C3710" t="s">
        <v>10350</v>
      </c>
      <c r="D3710" t="e">
        <f>VLOOKUP(B3710,Tabela28[[PRODUTO]:[VALOR]],3,0)</f>
        <v>#N/A</v>
      </c>
      <c r="E3710" s="106" t="s">
        <v>12045</v>
      </c>
      <c r="F3710" s="63" t="str">
        <f t="shared" si="58"/>
        <v>Software Subscription Licenses</v>
      </c>
    </row>
    <row r="3711" spans="1:6" x14ac:dyDescent="0.3">
      <c r="A3711" t="s">
        <v>178</v>
      </c>
      <c r="B3711" t="s">
        <v>3897</v>
      </c>
      <c r="C3711" t="s">
        <v>10351</v>
      </c>
      <c r="D3711" t="e">
        <f>VLOOKUP(B3711,Tabela28[[PRODUTO]:[VALOR]],3,0)</f>
        <v>#N/A</v>
      </c>
      <c r="E3711" s="106" t="s">
        <v>12045</v>
      </c>
      <c r="F3711" s="63" t="str">
        <f t="shared" si="58"/>
        <v>Software Subscription Licenses</v>
      </c>
    </row>
    <row r="3712" spans="1:6" x14ac:dyDescent="0.3">
      <c r="A3712" t="s">
        <v>178</v>
      </c>
      <c r="B3712" t="s">
        <v>3898</v>
      </c>
      <c r="C3712" t="s">
        <v>10351</v>
      </c>
      <c r="D3712" t="e">
        <f>VLOOKUP(B3712,Tabela28[[PRODUTO]:[VALOR]],3,0)</f>
        <v>#N/A</v>
      </c>
      <c r="E3712" s="106" t="s">
        <v>12045</v>
      </c>
      <c r="F3712" s="63" t="str">
        <f t="shared" si="58"/>
        <v>Software Subscription Licenses</v>
      </c>
    </row>
    <row r="3713" spans="1:6" x14ac:dyDescent="0.3">
      <c r="A3713" t="s">
        <v>178</v>
      </c>
      <c r="B3713" t="s">
        <v>3895</v>
      </c>
      <c r="C3713" t="s">
        <v>10352</v>
      </c>
      <c r="D3713" t="e">
        <f>VLOOKUP(B3713,Tabela28[[PRODUTO]:[VALOR]],3,0)</f>
        <v>#N/A</v>
      </c>
      <c r="E3713" s="106" t="s">
        <v>12045</v>
      </c>
      <c r="F3713" s="63" t="str">
        <f t="shared" si="58"/>
        <v>Software Subscription Licenses</v>
      </c>
    </row>
    <row r="3714" spans="1:6" x14ac:dyDescent="0.3">
      <c r="A3714" t="s">
        <v>178</v>
      </c>
      <c r="B3714" t="s">
        <v>3896</v>
      </c>
      <c r="C3714" t="s">
        <v>10352</v>
      </c>
      <c r="D3714" t="e">
        <f>VLOOKUP(B3714,Tabela28[[PRODUTO]:[VALOR]],3,0)</f>
        <v>#N/A</v>
      </c>
      <c r="E3714" s="106" t="s">
        <v>12045</v>
      </c>
      <c r="F3714" s="63" t="str">
        <f t="shared" ref="F3714:F3775" si="59">A3714</f>
        <v>Software Subscription Licenses</v>
      </c>
    </row>
    <row r="3715" spans="1:6" x14ac:dyDescent="0.3">
      <c r="A3715" t="s">
        <v>3794</v>
      </c>
      <c r="B3715" t="s">
        <v>4299</v>
      </c>
      <c r="C3715" t="s">
        <v>10353</v>
      </c>
      <c r="D3715" t="e">
        <f>VLOOKUP(B3715,Tabela28[[PRODUTO]:[VALOR]],3,0)</f>
        <v>#N/A</v>
      </c>
      <c r="E3715" s="106" t="s">
        <v>12045</v>
      </c>
      <c r="F3715" s="63" t="str">
        <f t="shared" si="59"/>
        <v>Non-Specific</v>
      </c>
    </row>
    <row r="3716" spans="1:6" x14ac:dyDescent="0.3">
      <c r="A3716" t="s">
        <v>3794</v>
      </c>
      <c r="B3716" t="s">
        <v>4300</v>
      </c>
      <c r="C3716" t="s">
        <v>10353</v>
      </c>
      <c r="D3716" t="e">
        <f>VLOOKUP(B3716,Tabela28[[PRODUTO]:[VALOR]],3,0)</f>
        <v>#N/A</v>
      </c>
      <c r="E3716" s="106" t="s">
        <v>12045</v>
      </c>
      <c r="F3716" s="63" t="str">
        <f t="shared" si="59"/>
        <v>Non-Specific</v>
      </c>
    </row>
    <row r="3717" spans="1:6" x14ac:dyDescent="0.3">
      <c r="A3717" t="s">
        <v>3794</v>
      </c>
      <c r="B3717" t="s">
        <v>4301</v>
      </c>
      <c r="C3717" t="s">
        <v>10354</v>
      </c>
      <c r="D3717" t="e">
        <f>VLOOKUP(B3717,Tabela28[[PRODUTO]:[VALOR]],3,0)</f>
        <v>#N/A</v>
      </c>
      <c r="E3717" s="106" t="s">
        <v>12045</v>
      </c>
      <c r="F3717" s="63" t="str">
        <f t="shared" si="59"/>
        <v>Non-Specific</v>
      </c>
    </row>
    <row r="3718" spans="1:6" x14ac:dyDescent="0.3">
      <c r="A3718" t="s">
        <v>3794</v>
      </c>
      <c r="B3718" t="s">
        <v>4302</v>
      </c>
      <c r="C3718" t="s">
        <v>10354</v>
      </c>
      <c r="D3718" t="e">
        <f>VLOOKUP(B3718,Tabela28[[PRODUTO]:[VALOR]],3,0)</f>
        <v>#N/A</v>
      </c>
      <c r="E3718" s="106" t="s">
        <v>12045</v>
      </c>
      <c r="F3718" s="63" t="str">
        <f t="shared" si="59"/>
        <v>Non-Specific</v>
      </c>
    </row>
    <row r="3719" spans="1:6" x14ac:dyDescent="0.3">
      <c r="A3719" t="s">
        <v>178</v>
      </c>
      <c r="B3719" t="s">
        <v>3893</v>
      </c>
      <c r="C3719" t="s">
        <v>10355</v>
      </c>
      <c r="D3719" t="e">
        <f>VLOOKUP(B3719,Tabela28[[PRODUTO]:[VALOR]],3,0)</f>
        <v>#N/A</v>
      </c>
      <c r="E3719" s="106" t="s">
        <v>12045</v>
      </c>
      <c r="F3719" s="63" t="str">
        <f t="shared" si="59"/>
        <v>Software Subscription Licenses</v>
      </c>
    </row>
    <row r="3720" spans="1:6" x14ac:dyDescent="0.3">
      <c r="A3720" t="s">
        <v>178</v>
      </c>
      <c r="B3720" t="s">
        <v>3894</v>
      </c>
      <c r="C3720" t="s">
        <v>10355</v>
      </c>
      <c r="D3720" t="e">
        <f>VLOOKUP(B3720,Tabela28[[PRODUTO]:[VALOR]],3,0)</f>
        <v>#N/A</v>
      </c>
      <c r="E3720" s="106" t="s">
        <v>12045</v>
      </c>
      <c r="F3720" s="63" t="str">
        <f t="shared" si="59"/>
        <v>Software Subscription Licenses</v>
      </c>
    </row>
    <row r="3721" spans="1:6" x14ac:dyDescent="0.3">
      <c r="A3721" t="s">
        <v>3794</v>
      </c>
      <c r="B3721" t="s">
        <v>4303</v>
      </c>
      <c r="C3721" t="s">
        <v>10356</v>
      </c>
      <c r="D3721" t="e">
        <f>VLOOKUP(B3721,Tabela28[[PRODUTO]:[VALOR]],3,0)</f>
        <v>#N/A</v>
      </c>
      <c r="E3721" s="106" t="s">
        <v>12045</v>
      </c>
      <c r="F3721" s="63" t="str">
        <f t="shared" si="59"/>
        <v>Non-Specific</v>
      </c>
    </row>
    <row r="3722" spans="1:6" x14ac:dyDescent="0.3">
      <c r="A3722" t="s">
        <v>3794</v>
      </c>
      <c r="B3722" t="s">
        <v>4304</v>
      </c>
      <c r="C3722" t="s">
        <v>10356</v>
      </c>
      <c r="D3722" t="e">
        <f>VLOOKUP(B3722,Tabela28[[PRODUTO]:[VALOR]],3,0)</f>
        <v>#N/A</v>
      </c>
      <c r="E3722" s="106" t="s">
        <v>12045</v>
      </c>
      <c r="F3722" s="63" t="str">
        <f t="shared" si="59"/>
        <v>Non-Specific</v>
      </c>
    </row>
    <row r="3723" spans="1:6" x14ac:dyDescent="0.3">
      <c r="A3723" t="s">
        <v>178</v>
      </c>
      <c r="B3723" t="s">
        <v>4133</v>
      </c>
      <c r="C3723" t="s">
        <v>10357</v>
      </c>
      <c r="D3723" t="e">
        <f>VLOOKUP(B3723,Tabela28[[PRODUTO]:[VALOR]],3,0)</f>
        <v>#N/A</v>
      </c>
      <c r="E3723" s="106" t="s">
        <v>12045</v>
      </c>
      <c r="F3723" s="63" t="str">
        <f t="shared" si="59"/>
        <v>Software Subscription Licenses</v>
      </c>
    </row>
    <row r="3724" spans="1:6" x14ac:dyDescent="0.3">
      <c r="A3724" t="s">
        <v>178</v>
      </c>
      <c r="B3724" t="s">
        <v>4129</v>
      </c>
      <c r="C3724" t="s">
        <v>10358</v>
      </c>
      <c r="D3724" t="e">
        <f>VLOOKUP(B3724,Tabela28[[PRODUTO]:[VALOR]],3,0)</f>
        <v>#N/A</v>
      </c>
      <c r="E3724" s="106" t="s">
        <v>12045</v>
      </c>
      <c r="F3724" s="63" t="str">
        <f t="shared" si="59"/>
        <v>Software Subscription Licenses</v>
      </c>
    </row>
    <row r="3725" spans="1:6" x14ac:dyDescent="0.3">
      <c r="A3725" t="s">
        <v>178</v>
      </c>
      <c r="B3725" t="s">
        <v>4130</v>
      </c>
      <c r="C3725" t="s">
        <v>10358</v>
      </c>
      <c r="D3725" t="e">
        <f>VLOOKUP(B3725,Tabela28[[PRODUTO]:[VALOR]],3,0)</f>
        <v>#N/A</v>
      </c>
      <c r="E3725" s="106" t="s">
        <v>12045</v>
      </c>
      <c r="F3725" s="63" t="str">
        <f t="shared" si="59"/>
        <v>Software Subscription Licenses</v>
      </c>
    </row>
    <row r="3726" spans="1:6" x14ac:dyDescent="0.3">
      <c r="A3726" t="s">
        <v>178</v>
      </c>
      <c r="B3726" t="s">
        <v>4081</v>
      </c>
      <c r="C3726" t="s">
        <v>10359</v>
      </c>
      <c r="D3726" t="e">
        <f>VLOOKUP(B3726,Tabela28[[PRODUTO]:[VALOR]],3,0)</f>
        <v>#N/A</v>
      </c>
      <c r="E3726" s="106" t="s">
        <v>12045</v>
      </c>
      <c r="F3726" s="63" t="str">
        <f t="shared" si="59"/>
        <v>Software Subscription Licenses</v>
      </c>
    </row>
    <row r="3727" spans="1:6" x14ac:dyDescent="0.3">
      <c r="A3727" t="s">
        <v>139</v>
      </c>
      <c r="B3727" t="s">
        <v>4079</v>
      </c>
      <c r="C3727" t="s">
        <v>10360</v>
      </c>
      <c r="D3727" t="e">
        <f>VLOOKUP(B3727,Tabela28[[PRODUTO]:[VALOR]],3,0)</f>
        <v>#N/A</v>
      </c>
      <c r="E3727" s="106" t="s">
        <v>12045</v>
      </c>
      <c r="F3727" s="63" t="str">
        <f t="shared" si="59"/>
        <v>Software Licenses</v>
      </c>
    </row>
    <row r="3728" spans="1:6" x14ac:dyDescent="0.3">
      <c r="A3728" t="s">
        <v>139</v>
      </c>
      <c r="B3728" t="s">
        <v>4080</v>
      </c>
      <c r="C3728" t="s">
        <v>10361</v>
      </c>
      <c r="D3728" t="e">
        <f>VLOOKUP(B3728,Tabela28[[PRODUTO]:[VALOR]],3,0)</f>
        <v>#N/A</v>
      </c>
      <c r="E3728" s="106" t="s">
        <v>12045</v>
      </c>
      <c r="F3728" s="63" t="str">
        <f t="shared" si="59"/>
        <v>Software Licenses</v>
      </c>
    </row>
    <row r="3729" spans="1:6" x14ac:dyDescent="0.3">
      <c r="A3729" t="s">
        <v>178</v>
      </c>
      <c r="B3729" t="s">
        <v>4078</v>
      </c>
      <c r="C3729" t="s">
        <v>10362</v>
      </c>
      <c r="D3729" t="e">
        <f>VLOOKUP(B3729,Tabela28[[PRODUTO]:[VALOR]],3,0)</f>
        <v>#N/A</v>
      </c>
      <c r="E3729" s="106" t="s">
        <v>12045</v>
      </c>
      <c r="F3729" s="63" t="str">
        <f t="shared" si="59"/>
        <v>Software Subscription Licenses</v>
      </c>
    </row>
    <row r="3730" spans="1:6" x14ac:dyDescent="0.3">
      <c r="A3730" t="s">
        <v>139</v>
      </c>
      <c r="B3730" t="s">
        <v>4076</v>
      </c>
      <c r="C3730" t="s">
        <v>10363</v>
      </c>
      <c r="D3730" t="e">
        <f>VLOOKUP(B3730,Tabela28[[PRODUTO]:[VALOR]],3,0)</f>
        <v>#N/A</v>
      </c>
      <c r="E3730" s="106" t="s">
        <v>12045</v>
      </c>
      <c r="F3730" s="63" t="str">
        <f t="shared" si="59"/>
        <v>Software Licenses</v>
      </c>
    </row>
    <row r="3731" spans="1:6" x14ac:dyDescent="0.3">
      <c r="A3731" t="s">
        <v>139</v>
      </c>
      <c r="B3731" t="s">
        <v>4077</v>
      </c>
      <c r="C3731" t="s">
        <v>10364</v>
      </c>
      <c r="D3731" t="e">
        <f>VLOOKUP(B3731,Tabela28[[PRODUTO]:[VALOR]],3,0)</f>
        <v>#N/A</v>
      </c>
      <c r="E3731" s="106" t="s">
        <v>12045</v>
      </c>
      <c r="F3731" s="63" t="str">
        <f t="shared" si="59"/>
        <v>Software Licenses</v>
      </c>
    </row>
    <row r="3732" spans="1:6" x14ac:dyDescent="0.3">
      <c r="A3732" t="s">
        <v>178</v>
      </c>
      <c r="B3732" t="s">
        <v>4074</v>
      </c>
      <c r="C3732" t="s">
        <v>10365</v>
      </c>
      <c r="D3732" t="e">
        <f>VLOOKUP(B3732,Tabela28[[PRODUTO]:[VALOR]],3,0)</f>
        <v>#N/A</v>
      </c>
      <c r="E3732" s="106" t="s">
        <v>12045</v>
      </c>
      <c r="F3732" s="63" t="str">
        <f t="shared" si="59"/>
        <v>Software Subscription Licenses</v>
      </c>
    </row>
    <row r="3733" spans="1:6" x14ac:dyDescent="0.3">
      <c r="A3733" t="s">
        <v>178</v>
      </c>
      <c r="B3733" t="s">
        <v>4075</v>
      </c>
      <c r="C3733" t="s">
        <v>10365</v>
      </c>
      <c r="D3733" t="e">
        <f>VLOOKUP(B3733,Tabela28[[PRODUTO]:[VALOR]],3,0)</f>
        <v>#N/A</v>
      </c>
      <c r="E3733" s="106" t="s">
        <v>12045</v>
      </c>
      <c r="F3733" s="63" t="str">
        <f t="shared" si="59"/>
        <v>Software Subscription Licenses</v>
      </c>
    </row>
    <row r="3734" spans="1:6" x14ac:dyDescent="0.3">
      <c r="A3734" t="s">
        <v>170</v>
      </c>
      <c r="B3734" t="s">
        <v>3846</v>
      </c>
      <c r="C3734" t="s">
        <v>10366</v>
      </c>
      <c r="D3734" t="e">
        <f>VLOOKUP(B3734,Tabela28[[PRODUTO]:[VALOR]],3,0)</f>
        <v>#N/A</v>
      </c>
      <c r="E3734" s="106" t="s">
        <v>12045</v>
      </c>
      <c r="F3734" s="63" t="str">
        <f t="shared" si="59"/>
        <v>Online Services</v>
      </c>
    </row>
    <row r="3735" spans="1:6" x14ac:dyDescent="0.3">
      <c r="A3735" t="s">
        <v>170</v>
      </c>
      <c r="B3735" t="s">
        <v>3805</v>
      </c>
      <c r="C3735" t="s">
        <v>10367</v>
      </c>
      <c r="D3735" t="e">
        <f>VLOOKUP(B3735,Tabela28[[PRODUTO]:[VALOR]],3,0)</f>
        <v>#N/A</v>
      </c>
      <c r="E3735" s="106" t="s">
        <v>12045</v>
      </c>
      <c r="F3735" s="63" t="str">
        <f t="shared" si="59"/>
        <v>Online Services</v>
      </c>
    </row>
    <row r="3736" spans="1:6" x14ac:dyDescent="0.3">
      <c r="A3736" t="s">
        <v>170</v>
      </c>
      <c r="B3736" t="s">
        <v>3806</v>
      </c>
      <c r="C3736" t="s">
        <v>10367</v>
      </c>
      <c r="D3736" t="e">
        <f>VLOOKUP(B3736,Tabela28[[PRODUTO]:[VALOR]],3,0)</f>
        <v>#N/A</v>
      </c>
      <c r="E3736" s="106" t="s">
        <v>12045</v>
      </c>
      <c r="F3736" s="63" t="str">
        <f t="shared" si="59"/>
        <v>Online Services</v>
      </c>
    </row>
    <row r="3737" spans="1:6" x14ac:dyDescent="0.3">
      <c r="A3737" t="s">
        <v>170</v>
      </c>
      <c r="B3737" t="s">
        <v>3803</v>
      </c>
      <c r="C3737" t="s">
        <v>10368</v>
      </c>
      <c r="D3737" t="e">
        <f>VLOOKUP(B3737,Tabela28[[PRODUTO]:[VALOR]],3,0)</f>
        <v>#N/A</v>
      </c>
      <c r="E3737" s="106" t="s">
        <v>12045</v>
      </c>
      <c r="F3737" s="63" t="str">
        <f t="shared" si="59"/>
        <v>Online Services</v>
      </c>
    </row>
    <row r="3738" spans="1:6" x14ac:dyDescent="0.3">
      <c r="A3738" t="s">
        <v>170</v>
      </c>
      <c r="B3738" t="s">
        <v>3804</v>
      </c>
      <c r="C3738" t="s">
        <v>10368</v>
      </c>
      <c r="D3738" t="e">
        <f>VLOOKUP(B3738,Tabela28[[PRODUTO]:[VALOR]],3,0)</f>
        <v>#N/A</v>
      </c>
      <c r="E3738" s="106" t="s">
        <v>12045</v>
      </c>
      <c r="F3738" s="63" t="str">
        <f t="shared" si="59"/>
        <v>Online Services</v>
      </c>
    </row>
    <row r="3739" spans="1:6" x14ac:dyDescent="0.3">
      <c r="A3739" t="s">
        <v>178</v>
      </c>
      <c r="B3739" t="s">
        <v>3811</v>
      </c>
      <c r="C3739" t="s">
        <v>10369</v>
      </c>
      <c r="D3739" t="e">
        <f>VLOOKUP(B3739,Tabela28[[PRODUTO]:[VALOR]],3,0)</f>
        <v>#N/A</v>
      </c>
      <c r="E3739" s="106" t="s">
        <v>12045</v>
      </c>
      <c r="F3739" s="63" t="str">
        <f t="shared" si="59"/>
        <v>Software Subscription Licenses</v>
      </c>
    </row>
    <row r="3740" spans="1:6" x14ac:dyDescent="0.3">
      <c r="A3740" t="s">
        <v>139</v>
      </c>
      <c r="B3740" t="s">
        <v>3809</v>
      </c>
      <c r="C3740" t="s">
        <v>10370</v>
      </c>
      <c r="D3740" t="e">
        <f>VLOOKUP(B3740,Tabela28[[PRODUTO]:[VALOR]],3,0)</f>
        <v>#N/A</v>
      </c>
      <c r="E3740" s="106" t="s">
        <v>12045</v>
      </c>
      <c r="F3740" s="63" t="str">
        <f t="shared" si="59"/>
        <v>Software Licenses</v>
      </c>
    </row>
    <row r="3741" spans="1:6" x14ac:dyDescent="0.3">
      <c r="A3741" t="s">
        <v>139</v>
      </c>
      <c r="B3741" t="s">
        <v>3810</v>
      </c>
      <c r="C3741" t="s">
        <v>10371</v>
      </c>
      <c r="D3741" t="e">
        <f>VLOOKUP(B3741,Tabela28[[PRODUTO]:[VALOR]],3,0)</f>
        <v>#N/A</v>
      </c>
      <c r="E3741" s="106" t="s">
        <v>12045</v>
      </c>
      <c r="F3741" s="63" t="str">
        <f t="shared" si="59"/>
        <v>Software Licenses</v>
      </c>
    </row>
    <row r="3742" spans="1:6" x14ac:dyDescent="0.3">
      <c r="A3742" t="s">
        <v>3794</v>
      </c>
      <c r="B3742" t="s">
        <v>6019</v>
      </c>
      <c r="C3742" t="s">
        <v>6020</v>
      </c>
      <c r="D3742" t="e">
        <f>VLOOKUP(B3742,Tabela28[[PRODUTO]:[VALOR]],3,0)</f>
        <v>#N/A</v>
      </c>
      <c r="E3742" s="106" t="s">
        <v>12045</v>
      </c>
      <c r="F3742" s="63" t="str">
        <f t="shared" si="59"/>
        <v>Non-Specific</v>
      </c>
    </row>
    <row r="3743" spans="1:6" x14ac:dyDescent="0.3">
      <c r="A3743" t="s">
        <v>3794</v>
      </c>
      <c r="B3743" t="s">
        <v>3793</v>
      </c>
      <c r="C3743" t="s">
        <v>10372</v>
      </c>
      <c r="D3743" t="e">
        <f>VLOOKUP(B3743,Tabela28[[PRODUTO]:[VALOR]],3,0)</f>
        <v>#N/A</v>
      </c>
      <c r="E3743" s="106" t="s">
        <v>12045</v>
      </c>
      <c r="F3743" s="63" t="str">
        <f t="shared" si="59"/>
        <v>Non-Specific</v>
      </c>
    </row>
    <row r="3744" spans="1:6" x14ac:dyDescent="0.3">
      <c r="A3744" t="s">
        <v>3794</v>
      </c>
      <c r="B3744" t="s">
        <v>3795</v>
      </c>
      <c r="C3744" t="s">
        <v>10372</v>
      </c>
      <c r="D3744" t="e">
        <f>VLOOKUP(B3744,Tabela28[[PRODUTO]:[VALOR]],3,0)</f>
        <v>#N/A</v>
      </c>
      <c r="E3744" s="106" t="s">
        <v>12045</v>
      </c>
      <c r="F3744" s="63" t="str">
        <f t="shared" si="59"/>
        <v>Non-Specific</v>
      </c>
    </row>
    <row r="3745" spans="1:6" x14ac:dyDescent="0.3">
      <c r="A3745" t="s">
        <v>178</v>
      </c>
      <c r="B3745" t="s">
        <v>4173</v>
      </c>
      <c r="C3745" t="s">
        <v>10373</v>
      </c>
      <c r="D3745" t="e">
        <f>VLOOKUP(B3745,Tabela28[[PRODUTO]:[VALOR]],3,0)</f>
        <v>#N/A</v>
      </c>
      <c r="E3745" s="106" t="s">
        <v>12045</v>
      </c>
      <c r="F3745" s="63" t="str">
        <f t="shared" si="59"/>
        <v>Software Subscription Licenses</v>
      </c>
    </row>
    <row r="3746" spans="1:6" x14ac:dyDescent="0.3">
      <c r="A3746" t="s">
        <v>178</v>
      </c>
      <c r="B3746" t="s">
        <v>4174</v>
      </c>
      <c r="C3746" t="s">
        <v>10373</v>
      </c>
      <c r="D3746" t="e">
        <f>VLOOKUP(B3746,Tabela28[[PRODUTO]:[VALOR]],3,0)</f>
        <v>#N/A</v>
      </c>
      <c r="E3746" s="106" t="s">
        <v>12045</v>
      </c>
      <c r="F3746" s="63" t="str">
        <f t="shared" si="59"/>
        <v>Software Subscription Licenses</v>
      </c>
    </row>
    <row r="3747" spans="1:6" x14ac:dyDescent="0.3">
      <c r="A3747" t="s">
        <v>3794</v>
      </c>
      <c r="B3747" t="s">
        <v>6021</v>
      </c>
      <c r="C3747" t="s">
        <v>6022</v>
      </c>
      <c r="D3747" t="e">
        <f>VLOOKUP(B3747,Tabela28[[PRODUTO]:[VALOR]],3,0)</f>
        <v>#N/A</v>
      </c>
      <c r="E3747" s="106" t="s">
        <v>12045</v>
      </c>
      <c r="F3747" s="63" t="str">
        <f t="shared" si="59"/>
        <v>Non-Specific</v>
      </c>
    </row>
    <row r="3748" spans="1:6" x14ac:dyDescent="0.3">
      <c r="A3748" t="s">
        <v>3794</v>
      </c>
      <c r="B3748" t="s">
        <v>6023</v>
      </c>
      <c r="C3748" t="s">
        <v>6022</v>
      </c>
      <c r="D3748" t="e">
        <f>VLOOKUP(B3748,Tabela28[[PRODUTO]:[VALOR]],3,0)</f>
        <v>#N/A</v>
      </c>
      <c r="E3748" s="106" t="s">
        <v>12045</v>
      </c>
      <c r="F3748" s="63" t="str">
        <f t="shared" si="59"/>
        <v>Non-Specific</v>
      </c>
    </row>
    <row r="3749" spans="1:6" x14ac:dyDescent="0.3">
      <c r="A3749" t="s">
        <v>3794</v>
      </c>
      <c r="B3749" t="s">
        <v>5970</v>
      </c>
      <c r="C3749" t="s">
        <v>5971</v>
      </c>
      <c r="D3749" t="e">
        <f>VLOOKUP(B3749,Tabela28[[PRODUTO]:[VALOR]],3,0)</f>
        <v>#N/A</v>
      </c>
      <c r="E3749" s="106" t="s">
        <v>12045</v>
      </c>
      <c r="F3749" s="63" t="str">
        <f t="shared" si="59"/>
        <v>Non-Specific</v>
      </c>
    </row>
    <row r="3750" spans="1:6" x14ac:dyDescent="0.3">
      <c r="A3750" t="s">
        <v>3794</v>
      </c>
      <c r="B3750" t="s">
        <v>5972</v>
      </c>
      <c r="C3750" t="s">
        <v>5971</v>
      </c>
      <c r="D3750" t="e">
        <f>VLOOKUP(B3750,Tabela28[[PRODUTO]:[VALOR]],3,0)</f>
        <v>#N/A</v>
      </c>
      <c r="E3750" s="106" t="s">
        <v>12045</v>
      </c>
      <c r="F3750" s="63" t="str">
        <f t="shared" si="59"/>
        <v>Non-Specific</v>
      </c>
    </row>
    <row r="3751" spans="1:6" x14ac:dyDescent="0.3">
      <c r="A3751" t="s">
        <v>3794</v>
      </c>
      <c r="B3751" t="s">
        <v>5973</v>
      </c>
      <c r="C3751" t="s">
        <v>5974</v>
      </c>
      <c r="D3751" t="e">
        <f>VLOOKUP(B3751,Tabela28[[PRODUTO]:[VALOR]],3,0)</f>
        <v>#N/A</v>
      </c>
      <c r="E3751" s="106" t="s">
        <v>12045</v>
      </c>
      <c r="F3751" s="63" t="str">
        <f t="shared" si="59"/>
        <v>Non-Specific</v>
      </c>
    </row>
    <row r="3752" spans="1:6" x14ac:dyDescent="0.3">
      <c r="A3752" t="s">
        <v>3794</v>
      </c>
      <c r="B3752" t="s">
        <v>5975</v>
      </c>
      <c r="C3752" t="s">
        <v>5974</v>
      </c>
      <c r="D3752" t="e">
        <f>VLOOKUP(B3752,Tabela28[[PRODUTO]:[VALOR]],3,0)</f>
        <v>#N/A</v>
      </c>
      <c r="E3752" s="106" t="s">
        <v>12045</v>
      </c>
      <c r="F3752" s="63" t="str">
        <f t="shared" si="59"/>
        <v>Non-Specific</v>
      </c>
    </row>
    <row r="3753" spans="1:6" x14ac:dyDescent="0.3">
      <c r="A3753" t="s">
        <v>3794</v>
      </c>
      <c r="B3753" t="s">
        <v>5976</v>
      </c>
      <c r="C3753" t="s">
        <v>5977</v>
      </c>
      <c r="D3753" t="e">
        <f>VLOOKUP(B3753,Tabela28[[PRODUTO]:[VALOR]],3,0)</f>
        <v>#N/A</v>
      </c>
      <c r="E3753" s="106" t="s">
        <v>12045</v>
      </c>
      <c r="F3753" s="63" t="str">
        <f t="shared" si="59"/>
        <v>Non-Specific</v>
      </c>
    </row>
    <row r="3754" spans="1:6" x14ac:dyDescent="0.3">
      <c r="A3754" t="s">
        <v>3794</v>
      </c>
      <c r="B3754" t="s">
        <v>5978</v>
      </c>
      <c r="C3754" t="s">
        <v>5977</v>
      </c>
      <c r="D3754" t="e">
        <f>VLOOKUP(B3754,Tabela28[[PRODUTO]:[VALOR]],3,0)</f>
        <v>#N/A</v>
      </c>
      <c r="E3754" s="106" t="s">
        <v>12045</v>
      </c>
      <c r="F3754" s="63" t="str">
        <f t="shared" si="59"/>
        <v>Non-Specific</v>
      </c>
    </row>
    <row r="3755" spans="1:6" x14ac:dyDescent="0.3">
      <c r="A3755" t="s">
        <v>3794</v>
      </c>
      <c r="B3755" t="s">
        <v>5979</v>
      </c>
      <c r="C3755" t="s">
        <v>5980</v>
      </c>
      <c r="D3755" t="e">
        <f>VLOOKUP(B3755,Tabela28[[PRODUTO]:[VALOR]],3,0)</f>
        <v>#N/A</v>
      </c>
      <c r="E3755" s="106" t="s">
        <v>12045</v>
      </c>
      <c r="F3755" s="63" t="str">
        <f t="shared" si="59"/>
        <v>Non-Specific</v>
      </c>
    </row>
    <row r="3756" spans="1:6" x14ac:dyDescent="0.3">
      <c r="A3756" t="s">
        <v>3794</v>
      </c>
      <c r="B3756" t="s">
        <v>5981</v>
      </c>
      <c r="C3756" t="s">
        <v>5980</v>
      </c>
      <c r="D3756" t="e">
        <f>VLOOKUP(B3756,Tabela28[[PRODUTO]:[VALOR]],3,0)</f>
        <v>#N/A</v>
      </c>
      <c r="E3756" s="106" t="s">
        <v>12045</v>
      </c>
      <c r="F3756" s="63" t="str">
        <f t="shared" si="59"/>
        <v>Non-Specific</v>
      </c>
    </row>
    <row r="3757" spans="1:6" x14ac:dyDescent="0.3">
      <c r="A3757" t="s">
        <v>3794</v>
      </c>
      <c r="B3757" t="s">
        <v>5982</v>
      </c>
      <c r="C3757" t="s">
        <v>5983</v>
      </c>
      <c r="D3757" t="e">
        <f>VLOOKUP(B3757,Tabela28[[PRODUTO]:[VALOR]],3,0)</f>
        <v>#N/A</v>
      </c>
      <c r="E3757" s="106" t="s">
        <v>12045</v>
      </c>
      <c r="F3757" s="63" t="str">
        <f t="shared" si="59"/>
        <v>Non-Specific</v>
      </c>
    </row>
    <row r="3758" spans="1:6" x14ac:dyDescent="0.3">
      <c r="A3758" t="s">
        <v>3794</v>
      </c>
      <c r="B3758" t="s">
        <v>5984</v>
      </c>
      <c r="C3758" t="s">
        <v>5983</v>
      </c>
      <c r="D3758" t="e">
        <f>VLOOKUP(B3758,Tabela28[[PRODUTO]:[VALOR]],3,0)</f>
        <v>#N/A</v>
      </c>
      <c r="E3758" s="106" t="s">
        <v>12045</v>
      </c>
      <c r="F3758" s="63" t="str">
        <f t="shared" si="59"/>
        <v>Non-Specific</v>
      </c>
    </row>
    <row r="3759" spans="1:6" x14ac:dyDescent="0.3">
      <c r="A3759" t="s">
        <v>3794</v>
      </c>
      <c r="B3759" t="s">
        <v>5985</v>
      </c>
      <c r="C3759" t="s">
        <v>5986</v>
      </c>
      <c r="D3759" t="e">
        <f>VLOOKUP(B3759,Tabela28[[PRODUTO]:[VALOR]],3,0)</f>
        <v>#N/A</v>
      </c>
      <c r="E3759" s="106" t="s">
        <v>12045</v>
      </c>
      <c r="F3759" s="63" t="str">
        <f t="shared" si="59"/>
        <v>Non-Specific</v>
      </c>
    </row>
    <row r="3760" spans="1:6" x14ac:dyDescent="0.3">
      <c r="A3760" t="s">
        <v>3794</v>
      </c>
      <c r="B3760" t="s">
        <v>5987</v>
      </c>
      <c r="C3760" t="s">
        <v>5986</v>
      </c>
      <c r="D3760" t="e">
        <f>VLOOKUP(B3760,Tabela28[[PRODUTO]:[VALOR]],3,0)</f>
        <v>#N/A</v>
      </c>
      <c r="E3760" s="106" t="s">
        <v>12045</v>
      </c>
      <c r="F3760" s="63" t="str">
        <f t="shared" si="59"/>
        <v>Non-Specific</v>
      </c>
    </row>
    <row r="3761" spans="1:6" x14ac:dyDescent="0.3">
      <c r="A3761" t="s">
        <v>3794</v>
      </c>
      <c r="B3761" t="s">
        <v>5988</v>
      </c>
      <c r="C3761" t="s">
        <v>5989</v>
      </c>
      <c r="D3761" t="e">
        <f>VLOOKUP(B3761,Tabela28[[PRODUTO]:[VALOR]],3,0)</f>
        <v>#N/A</v>
      </c>
      <c r="E3761" s="106" t="s">
        <v>12045</v>
      </c>
      <c r="F3761" s="63" t="str">
        <f t="shared" si="59"/>
        <v>Non-Specific</v>
      </c>
    </row>
    <row r="3762" spans="1:6" x14ac:dyDescent="0.3">
      <c r="A3762" t="s">
        <v>3794</v>
      </c>
      <c r="B3762" t="s">
        <v>5990</v>
      </c>
      <c r="C3762" t="s">
        <v>5989</v>
      </c>
      <c r="D3762" t="e">
        <f>VLOOKUP(B3762,Tabela28[[PRODUTO]:[VALOR]],3,0)</f>
        <v>#N/A</v>
      </c>
      <c r="E3762" s="106" t="s">
        <v>12045</v>
      </c>
      <c r="F3762" s="63" t="str">
        <f t="shared" si="59"/>
        <v>Non-Specific</v>
      </c>
    </row>
    <row r="3763" spans="1:6" x14ac:dyDescent="0.3">
      <c r="A3763" t="s">
        <v>3794</v>
      </c>
      <c r="B3763" t="s">
        <v>5991</v>
      </c>
      <c r="C3763" t="s">
        <v>5992</v>
      </c>
      <c r="D3763" t="e">
        <f>VLOOKUP(B3763,Tabela28[[PRODUTO]:[VALOR]],3,0)</f>
        <v>#N/A</v>
      </c>
      <c r="E3763" s="106" t="s">
        <v>12045</v>
      </c>
      <c r="F3763" s="63" t="str">
        <f t="shared" si="59"/>
        <v>Non-Specific</v>
      </c>
    </row>
    <row r="3764" spans="1:6" x14ac:dyDescent="0.3">
      <c r="A3764" t="s">
        <v>3794</v>
      </c>
      <c r="B3764" t="s">
        <v>5993</v>
      </c>
      <c r="C3764" t="s">
        <v>5992</v>
      </c>
      <c r="D3764" t="e">
        <f>VLOOKUP(B3764,Tabela28[[PRODUTO]:[VALOR]],3,0)</f>
        <v>#N/A</v>
      </c>
      <c r="E3764" s="106" t="s">
        <v>12045</v>
      </c>
      <c r="F3764" s="63" t="str">
        <f t="shared" si="59"/>
        <v>Non-Specific</v>
      </c>
    </row>
    <row r="3765" spans="1:6" x14ac:dyDescent="0.3">
      <c r="A3765" t="s">
        <v>3794</v>
      </c>
      <c r="B3765" t="s">
        <v>5994</v>
      </c>
      <c r="C3765" t="s">
        <v>5995</v>
      </c>
      <c r="D3765" t="e">
        <f>VLOOKUP(B3765,Tabela28[[PRODUTO]:[VALOR]],3,0)</f>
        <v>#N/A</v>
      </c>
      <c r="E3765" s="106" t="s">
        <v>12045</v>
      </c>
      <c r="F3765" s="63" t="str">
        <f t="shared" si="59"/>
        <v>Non-Specific</v>
      </c>
    </row>
    <row r="3766" spans="1:6" x14ac:dyDescent="0.3">
      <c r="A3766" t="s">
        <v>3794</v>
      </c>
      <c r="B3766" t="s">
        <v>5996</v>
      </c>
      <c r="C3766" t="s">
        <v>5995</v>
      </c>
      <c r="D3766" t="e">
        <f>VLOOKUP(B3766,Tabela28[[PRODUTO]:[VALOR]],3,0)</f>
        <v>#N/A</v>
      </c>
      <c r="E3766" s="106" t="s">
        <v>12045</v>
      </c>
      <c r="F3766" s="63" t="str">
        <f t="shared" si="59"/>
        <v>Non-Specific</v>
      </c>
    </row>
    <row r="3767" spans="1:6" x14ac:dyDescent="0.3">
      <c r="A3767" t="s">
        <v>3794</v>
      </c>
      <c r="B3767" t="s">
        <v>6024</v>
      </c>
      <c r="C3767" t="s">
        <v>10374</v>
      </c>
      <c r="D3767" t="e">
        <f>VLOOKUP(B3767,Tabela28[[PRODUTO]:[VALOR]],3,0)</f>
        <v>#N/A</v>
      </c>
      <c r="E3767" s="106" t="s">
        <v>12045</v>
      </c>
      <c r="F3767" s="63" t="str">
        <f t="shared" si="59"/>
        <v>Non-Specific</v>
      </c>
    </row>
    <row r="3768" spans="1:6" x14ac:dyDescent="0.3">
      <c r="A3768" t="s">
        <v>3794</v>
      </c>
      <c r="B3768" t="s">
        <v>6025</v>
      </c>
      <c r="C3768" t="s">
        <v>10374</v>
      </c>
      <c r="D3768" t="e">
        <f>VLOOKUP(B3768,Tabela28[[PRODUTO]:[VALOR]],3,0)</f>
        <v>#N/A</v>
      </c>
      <c r="E3768" s="106" t="s">
        <v>12045</v>
      </c>
      <c r="F3768" s="63" t="str">
        <f t="shared" si="59"/>
        <v>Non-Specific</v>
      </c>
    </row>
    <row r="3769" spans="1:6" x14ac:dyDescent="0.3">
      <c r="A3769" t="s">
        <v>3794</v>
      </c>
      <c r="B3769" t="s">
        <v>6213</v>
      </c>
      <c r="C3769" t="s">
        <v>10375</v>
      </c>
      <c r="D3769" t="e">
        <f>VLOOKUP(B3769,Tabela28[[PRODUTO]:[VALOR]],3,0)</f>
        <v>#N/A</v>
      </c>
      <c r="E3769" s="106" t="s">
        <v>12045</v>
      </c>
      <c r="F3769" s="63" t="str">
        <f t="shared" si="59"/>
        <v>Non-Specific</v>
      </c>
    </row>
    <row r="3770" spans="1:6" x14ac:dyDescent="0.3">
      <c r="A3770" t="s">
        <v>3794</v>
      </c>
      <c r="B3770" t="s">
        <v>6214</v>
      </c>
      <c r="C3770" t="s">
        <v>10375</v>
      </c>
      <c r="D3770" t="e">
        <f>VLOOKUP(B3770,Tabela28[[PRODUTO]:[VALOR]],3,0)</f>
        <v>#N/A</v>
      </c>
      <c r="E3770" s="106" t="s">
        <v>12045</v>
      </c>
      <c r="F3770" s="63" t="str">
        <f t="shared" si="59"/>
        <v>Non-Specific</v>
      </c>
    </row>
    <row r="3771" spans="1:6" x14ac:dyDescent="0.3">
      <c r="A3771" t="s">
        <v>3794</v>
      </c>
      <c r="B3771" t="s">
        <v>6215</v>
      </c>
      <c r="C3771" t="s">
        <v>6216</v>
      </c>
      <c r="D3771" t="e">
        <f>VLOOKUP(B3771,Tabela28[[PRODUTO]:[VALOR]],3,0)</f>
        <v>#N/A</v>
      </c>
      <c r="E3771" s="106" t="s">
        <v>12045</v>
      </c>
      <c r="F3771" s="63" t="str">
        <f t="shared" si="59"/>
        <v>Non-Specific</v>
      </c>
    </row>
    <row r="3772" spans="1:6" x14ac:dyDescent="0.3">
      <c r="A3772" t="s">
        <v>3794</v>
      </c>
      <c r="B3772" t="s">
        <v>6217</v>
      </c>
      <c r="C3772" t="s">
        <v>6216</v>
      </c>
      <c r="D3772" t="e">
        <f>VLOOKUP(B3772,Tabela28[[PRODUTO]:[VALOR]],3,0)</f>
        <v>#N/A</v>
      </c>
      <c r="E3772" s="106" t="s">
        <v>12045</v>
      </c>
      <c r="F3772" s="63" t="str">
        <f t="shared" si="59"/>
        <v>Non-Specific</v>
      </c>
    </row>
    <row r="3773" spans="1:6" x14ac:dyDescent="0.3">
      <c r="A3773" t="s">
        <v>3794</v>
      </c>
      <c r="B3773" t="s">
        <v>5950</v>
      </c>
      <c r="C3773" t="s">
        <v>10378</v>
      </c>
      <c r="D3773" t="e">
        <f>VLOOKUP(B3773,Tabela28[[PRODUTO]:[VALOR]],3,0)</f>
        <v>#N/A</v>
      </c>
      <c r="E3773" s="106" t="s">
        <v>12045</v>
      </c>
      <c r="F3773" s="63" t="str">
        <f t="shared" si="59"/>
        <v>Non-Specific</v>
      </c>
    </row>
    <row r="3774" spans="1:6" x14ac:dyDescent="0.3">
      <c r="A3774" t="s">
        <v>3794</v>
      </c>
      <c r="B3774" t="s">
        <v>5951</v>
      </c>
      <c r="C3774" t="s">
        <v>10378</v>
      </c>
      <c r="D3774" t="e">
        <f>VLOOKUP(B3774,Tabela28[[PRODUTO]:[VALOR]],3,0)</f>
        <v>#N/A</v>
      </c>
      <c r="E3774" s="106" t="s">
        <v>12045</v>
      </c>
      <c r="F3774" s="63" t="str">
        <f t="shared" si="59"/>
        <v>Non-Specific</v>
      </c>
    </row>
    <row r="3775" spans="1:6" x14ac:dyDescent="0.3">
      <c r="A3775" t="s">
        <v>3794</v>
      </c>
      <c r="B3775" t="s">
        <v>5952</v>
      </c>
      <c r="C3775" t="s">
        <v>10379</v>
      </c>
      <c r="D3775" t="e">
        <f>VLOOKUP(B3775,Tabela28[[PRODUTO]:[VALOR]],3,0)</f>
        <v>#N/A</v>
      </c>
      <c r="E3775" s="106" t="s">
        <v>12045</v>
      </c>
      <c r="F3775" s="63" t="str">
        <f t="shared" si="59"/>
        <v>Non-Specific</v>
      </c>
    </row>
    <row r="3776" spans="1:6" x14ac:dyDescent="0.3">
      <c r="A3776" t="s">
        <v>3794</v>
      </c>
      <c r="B3776" t="s">
        <v>5953</v>
      </c>
      <c r="C3776" t="s">
        <v>10379</v>
      </c>
      <c r="D3776" t="e">
        <f>VLOOKUP(B3776,Tabela28[[PRODUTO]:[VALOR]],3,0)</f>
        <v>#N/A</v>
      </c>
      <c r="E3776" s="106" t="s">
        <v>12045</v>
      </c>
      <c r="F3776" s="63" t="str">
        <f t="shared" ref="F3776:F3839" si="60">A3776</f>
        <v>Non-Specific</v>
      </c>
    </row>
    <row r="3777" spans="1:6" x14ac:dyDescent="0.3">
      <c r="A3777" t="s">
        <v>178</v>
      </c>
      <c r="B3777" t="s">
        <v>4148</v>
      </c>
      <c r="C3777" t="s">
        <v>10380</v>
      </c>
      <c r="D3777" t="e">
        <f>VLOOKUP(B3777,Tabela28[[PRODUTO]:[VALOR]],3,0)</f>
        <v>#N/A</v>
      </c>
      <c r="E3777" s="106" t="s">
        <v>12045</v>
      </c>
      <c r="F3777" s="63" t="str">
        <f t="shared" si="60"/>
        <v>Software Subscription Licenses</v>
      </c>
    </row>
    <row r="3778" spans="1:6" x14ac:dyDescent="0.3">
      <c r="A3778" t="s">
        <v>178</v>
      </c>
      <c r="B3778" t="s">
        <v>4149</v>
      </c>
      <c r="C3778" t="s">
        <v>10380</v>
      </c>
      <c r="D3778" t="e">
        <f>VLOOKUP(B3778,Tabela28[[PRODUTO]:[VALOR]],3,0)</f>
        <v>#N/A</v>
      </c>
      <c r="E3778" s="106" t="s">
        <v>12045</v>
      </c>
      <c r="F3778" s="63" t="str">
        <f t="shared" si="60"/>
        <v>Software Subscription Licenses</v>
      </c>
    </row>
    <row r="3779" spans="1:6" x14ac:dyDescent="0.3">
      <c r="A3779" t="s">
        <v>139</v>
      </c>
      <c r="B3779" t="s">
        <v>4150</v>
      </c>
      <c r="C3779" t="s">
        <v>10381</v>
      </c>
      <c r="D3779" t="e">
        <f>VLOOKUP(B3779,Tabela28[[PRODUTO]:[VALOR]],3,0)</f>
        <v>#N/A</v>
      </c>
      <c r="E3779" s="106" t="s">
        <v>12045</v>
      </c>
      <c r="F3779" s="63" t="str">
        <f t="shared" si="60"/>
        <v>Software Licenses</v>
      </c>
    </row>
    <row r="3780" spans="1:6" x14ac:dyDescent="0.3">
      <c r="A3780" t="s">
        <v>139</v>
      </c>
      <c r="B3780" t="s">
        <v>4151</v>
      </c>
      <c r="C3780" t="s">
        <v>10382</v>
      </c>
      <c r="D3780" t="e">
        <f>VLOOKUP(B3780,Tabela28[[PRODUTO]:[VALOR]],3,0)</f>
        <v>#N/A</v>
      </c>
      <c r="E3780" s="106" t="s">
        <v>12045</v>
      </c>
      <c r="F3780" s="63" t="str">
        <f t="shared" si="60"/>
        <v>Software Licenses</v>
      </c>
    </row>
    <row r="3781" spans="1:6" x14ac:dyDescent="0.3">
      <c r="A3781" t="s">
        <v>3794</v>
      </c>
      <c r="B3781" t="s">
        <v>6032</v>
      </c>
      <c r="C3781" t="s">
        <v>10383</v>
      </c>
      <c r="D3781" t="e">
        <f>VLOOKUP(B3781,Tabela28[[PRODUTO]:[VALOR]],3,0)</f>
        <v>#N/A</v>
      </c>
      <c r="E3781" s="106" t="s">
        <v>12045</v>
      </c>
      <c r="F3781" s="63" t="str">
        <f t="shared" si="60"/>
        <v>Non-Specific</v>
      </c>
    </row>
    <row r="3782" spans="1:6" x14ac:dyDescent="0.3">
      <c r="A3782" t="s">
        <v>3794</v>
      </c>
      <c r="B3782" t="s">
        <v>6033</v>
      </c>
      <c r="C3782" t="s">
        <v>10383</v>
      </c>
      <c r="D3782" t="e">
        <f>VLOOKUP(B3782,Tabela28[[PRODUTO]:[VALOR]],3,0)</f>
        <v>#N/A</v>
      </c>
      <c r="E3782" s="106" t="s">
        <v>12045</v>
      </c>
      <c r="F3782" s="63" t="str">
        <f t="shared" si="60"/>
        <v>Non-Specific</v>
      </c>
    </row>
    <row r="3783" spans="1:6" x14ac:dyDescent="0.3">
      <c r="A3783" t="s">
        <v>3794</v>
      </c>
      <c r="B3783" t="s">
        <v>6034</v>
      </c>
      <c r="C3783" t="s">
        <v>10384</v>
      </c>
      <c r="D3783" t="e">
        <f>VLOOKUP(B3783,Tabela28[[PRODUTO]:[VALOR]],3,0)</f>
        <v>#N/A</v>
      </c>
      <c r="E3783" s="106" t="s">
        <v>12045</v>
      </c>
      <c r="F3783" s="63" t="str">
        <f t="shared" si="60"/>
        <v>Non-Specific</v>
      </c>
    </row>
    <row r="3784" spans="1:6" x14ac:dyDescent="0.3">
      <c r="A3784" t="s">
        <v>3794</v>
      </c>
      <c r="B3784" t="s">
        <v>6035</v>
      </c>
      <c r="C3784" t="s">
        <v>10384</v>
      </c>
      <c r="D3784" t="e">
        <f>VLOOKUP(B3784,Tabela28[[PRODUTO]:[VALOR]],3,0)</f>
        <v>#N/A</v>
      </c>
      <c r="E3784" s="106" t="s">
        <v>12045</v>
      </c>
      <c r="F3784" s="63" t="str">
        <f t="shared" si="60"/>
        <v>Non-Specific</v>
      </c>
    </row>
    <row r="3785" spans="1:6" x14ac:dyDescent="0.3">
      <c r="A3785" t="s">
        <v>3794</v>
      </c>
      <c r="B3785" t="s">
        <v>6036</v>
      </c>
      <c r="C3785" t="s">
        <v>10385</v>
      </c>
      <c r="D3785" t="e">
        <f>VLOOKUP(B3785,Tabela28[[PRODUTO]:[VALOR]],3,0)</f>
        <v>#N/A</v>
      </c>
      <c r="E3785" s="106" t="s">
        <v>12045</v>
      </c>
      <c r="F3785" s="63" t="str">
        <f t="shared" si="60"/>
        <v>Non-Specific</v>
      </c>
    </row>
    <row r="3786" spans="1:6" x14ac:dyDescent="0.3">
      <c r="A3786" t="s">
        <v>3794</v>
      </c>
      <c r="B3786" t="s">
        <v>6037</v>
      </c>
      <c r="C3786" t="s">
        <v>10385</v>
      </c>
      <c r="D3786" t="e">
        <f>VLOOKUP(B3786,Tabela28[[PRODUTO]:[VALOR]],3,0)</f>
        <v>#N/A</v>
      </c>
      <c r="E3786" s="106" t="s">
        <v>12045</v>
      </c>
      <c r="F3786" s="63" t="str">
        <f t="shared" si="60"/>
        <v>Non-Specific</v>
      </c>
    </row>
    <row r="3787" spans="1:6" x14ac:dyDescent="0.3">
      <c r="A3787" t="s">
        <v>3794</v>
      </c>
      <c r="B3787" t="s">
        <v>6001</v>
      </c>
      <c r="C3787" t="s">
        <v>6002</v>
      </c>
      <c r="D3787" t="e">
        <f>VLOOKUP(B3787,Tabela28[[PRODUTO]:[VALOR]],3,0)</f>
        <v>#N/A</v>
      </c>
      <c r="E3787" s="106" t="s">
        <v>12045</v>
      </c>
      <c r="F3787" s="63" t="str">
        <f t="shared" si="60"/>
        <v>Non-Specific</v>
      </c>
    </row>
    <row r="3788" spans="1:6" x14ac:dyDescent="0.3">
      <c r="A3788" t="s">
        <v>3794</v>
      </c>
      <c r="B3788" t="s">
        <v>6003</v>
      </c>
      <c r="C3788" t="s">
        <v>6002</v>
      </c>
      <c r="D3788" t="e">
        <f>VLOOKUP(B3788,Tabela28[[PRODUTO]:[VALOR]],3,0)</f>
        <v>#N/A</v>
      </c>
      <c r="E3788" s="106" t="s">
        <v>12045</v>
      </c>
      <c r="F3788" s="63" t="str">
        <f t="shared" si="60"/>
        <v>Non-Specific</v>
      </c>
    </row>
    <row r="3789" spans="1:6" x14ac:dyDescent="0.3">
      <c r="A3789" t="s">
        <v>3794</v>
      </c>
      <c r="B3789" t="s">
        <v>6004</v>
      </c>
      <c r="C3789" t="s">
        <v>10386</v>
      </c>
      <c r="D3789" t="e">
        <f>VLOOKUP(B3789,Tabela28[[PRODUTO]:[VALOR]],3,0)</f>
        <v>#N/A</v>
      </c>
      <c r="E3789" s="106" t="s">
        <v>12045</v>
      </c>
      <c r="F3789" s="63" t="str">
        <f t="shared" si="60"/>
        <v>Non-Specific</v>
      </c>
    </row>
    <row r="3790" spans="1:6" x14ac:dyDescent="0.3">
      <c r="A3790" t="s">
        <v>3794</v>
      </c>
      <c r="B3790" t="s">
        <v>6005</v>
      </c>
      <c r="C3790" t="s">
        <v>10386</v>
      </c>
      <c r="D3790" t="e">
        <f>VLOOKUP(B3790,Tabela28[[PRODUTO]:[VALOR]],3,0)</f>
        <v>#N/A</v>
      </c>
      <c r="E3790" s="106" t="s">
        <v>12045</v>
      </c>
      <c r="F3790" s="63" t="str">
        <f t="shared" si="60"/>
        <v>Non-Specific</v>
      </c>
    </row>
    <row r="3791" spans="1:6" x14ac:dyDescent="0.3">
      <c r="A3791" t="s">
        <v>3794</v>
      </c>
      <c r="B3791" t="s">
        <v>6073</v>
      </c>
      <c r="C3791" t="s">
        <v>10387</v>
      </c>
      <c r="D3791" t="e">
        <f>VLOOKUP(B3791,Tabela28[[PRODUTO]:[VALOR]],3,0)</f>
        <v>#N/A</v>
      </c>
      <c r="E3791" s="106" t="s">
        <v>12045</v>
      </c>
      <c r="F3791" s="63" t="str">
        <f t="shared" si="60"/>
        <v>Non-Specific</v>
      </c>
    </row>
    <row r="3792" spans="1:6" x14ac:dyDescent="0.3">
      <c r="A3792" t="s">
        <v>3794</v>
      </c>
      <c r="B3792" t="s">
        <v>6074</v>
      </c>
      <c r="C3792" t="s">
        <v>10388</v>
      </c>
      <c r="D3792" t="e">
        <f>VLOOKUP(B3792,Tabela28[[PRODUTO]:[VALOR]],3,0)</f>
        <v>#N/A</v>
      </c>
      <c r="E3792" s="106" t="s">
        <v>12045</v>
      </c>
      <c r="F3792" s="63" t="str">
        <f t="shared" si="60"/>
        <v>Non-Specific</v>
      </c>
    </row>
    <row r="3793" spans="1:6" x14ac:dyDescent="0.3">
      <c r="A3793" t="s">
        <v>3794</v>
      </c>
      <c r="B3793" t="s">
        <v>4218</v>
      </c>
      <c r="C3793" t="s">
        <v>10389</v>
      </c>
      <c r="D3793" t="e">
        <f>VLOOKUP(B3793,Tabela28[[PRODUTO]:[VALOR]],3,0)</f>
        <v>#N/A</v>
      </c>
      <c r="E3793" s="106" t="s">
        <v>12045</v>
      </c>
      <c r="F3793" s="63" t="str">
        <f t="shared" si="60"/>
        <v>Non-Specific</v>
      </c>
    </row>
    <row r="3794" spans="1:6" x14ac:dyDescent="0.3">
      <c r="A3794" t="s">
        <v>3794</v>
      </c>
      <c r="B3794" t="s">
        <v>4219</v>
      </c>
      <c r="C3794" t="s">
        <v>10389</v>
      </c>
      <c r="D3794" t="e">
        <f>VLOOKUP(B3794,Tabela28[[PRODUTO]:[VALOR]],3,0)</f>
        <v>#N/A</v>
      </c>
      <c r="E3794" s="106" t="s">
        <v>12045</v>
      </c>
      <c r="F3794" s="63" t="str">
        <f t="shared" si="60"/>
        <v>Non-Specific</v>
      </c>
    </row>
    <row r="3795" spans="1:6" x14ac:dyDescent="0.3">
      <c r="A3795" t="s">
        <v>178</v>
      </c>
      <c r="B3795" t="s">
        <v>4183</v>
      </c>
      <c r="C3795" t="s">
        <v>10389</v>
      </c>
      <c r="D3795" t="e">
        <f>VLOOKUP(B3795,Tabela28[[PRODUTO]:[VALOR]],3,0)</f>
        <v>#N/A</v>
      </c>
      <c r="E3795" s="106" t="s">
        <v>12045</v>
      </c>
      <c r="F3795" s="63" t="str">
        <f t="shared" si="60"/>
        <v>Software Subscription Licenses</v>
      </c>
    </row>
    <row r="3796" spans="1:6" x14ac:dyDescent="0.3">
      <c r="A3796" t="s">
        <v>3794</v>
      </c>
      <c r="B3796" t="s">
        <v>6038</v>
      </c>
      <c r="C3796" t="s">
        <v>10390</v>
      </c>
      <c r="D3796" t="e">
        <f>VLOOKUP(B3796,Tabela28[[PRODUTO]:[VALOR]],3,0)</f>
        <v>#N/A</v>
      </c>
      <c r="E3796" s="106" t="s">
        <v>12045</v>
      </c>
      <c r="F3796" s="63" t="str">
        <f t="shared" si="60"/>
        <v>Non-Specific</v>
      </c>
    </row>
    <row r="3797" spans="1:6" x14ac:dyDescent="0.3">
      <c r="A3797" t="s">
        <v>3794</v>
      </c>
      <c r="B3797" t="s">
        <v>6039</v>
      </c>
      <c r="C3797" t="s">
        <v>10391</v>
      </c>
      <c r="D3797" t="e">
        <f>VLOOKUP(B3797,Tabela28[[PRODUTO]:[VALOR]],3,0)</f>
        <v>#N/A</v>
      </c>
      <c r="E3797" s="106" t="s">
        <v>12045</v>
      </c>
      <c r="F3797" s="63" t="str">
        <f t="shared" si="60"/>
        <v>Non-Specific</v>
      </c>
    </row>
    <row r="3798" spans="1:6" x14ac:dyDescent="0.3">
      <c r="A3798" t="s">
        <v>178</v>
      </c>
      <c r="B3798" t="s">
        <v>3843</v>
      </c>
      <c r="C3798" t="s">
        <v>10392</v>
      </c>
      <c r="D3798" t="e">
        <f>VLOOKUP(B3798,Tabela28[[PRODUTO]:[VALOR]],3,0)</f>
        <v>#N/A</v>
      </c>
      <c r="E3798" s="106" t="s">
        <v>12045</v>
      </c>
      <c r="F3798" s="63" t="str">
        <f t="shared" si="60"/>
        <v>Software Subscription Licenses</v>
      </c>
    </row>
    <row r="3799" spans="1:6" x14ac:dyDescent="0.3">
      <c r="A3799" t="s">
        <v>178</v>
      </c>
      <c r="B3799" t="s">
        <v>3844</v>
      </c>
      <c r="C3799" t="s">
        <v>10392</v>
      </c>
      <c r="D3799" t="e">
        <f>VLOOKUP(B3799,Tabela28[[PRODUTO]:[VALOR]],3,0)</f>
        <v>#N/A</v>
      </c>
      <c r="E3799" s="106" t="s">
        <v>12045</v>
      </c>
      <c r="F3799" s="63" t="str">
        <f t="shared" si="60"/>
        <v>Software Subscription Licenses</v>
      </c>
    </row>
    <row r="3800" spans="1:6" x14ac:dyDescent="0.3">
      <c r="A3800" t="s">
        <v>178</v>
      </c>
      <c r="B3800" t="s">
        <v>3983</v>
      </c>
      <c r="C3800" t="s">
        <v>10393</v>
      </c>
      <c r="D3800" t="e">
        <f>VLOOKUP(B3800,Tabela28[[PRODUTO]:[VALOR]],3,0)</f>
        <v>#N/A</v>
      </c>
      <c r="E3800" s="106" t="s">
        <v>12045</v>
      </c>
      <c r="F3800" s="63" t="str">
        <f t="shared" si="60"/>
        <v>Software Subscription Licenses</v>
      </c>
    </row>
    <row r="3801" spans="1:6" x14ac:dyDescent="0.3">
      <c r="A3801" t="s">
        <v>178</v>
      </c>
      <c r="B3801" t="s">
        <v>3984</v>
      </c>
      <c r="C3801" t="s">
        <v>10393</v>
      </c>
      <c r="D3801" t="e">
        <f>VLOOKUP(B3801,Tabela28[[PRODUTO]:[VALOR]],3,0)</f>
        <v>#N/A</v>
      </c>
      <c r="E3801" s="106" t="s">
        <v>12045</v>
      </c>
      <c r="F3801" s="63" t="str">
        <f t="shared" si="60"/>
        <v>Software Subscription Licenses</v>
      </c>
    </row>
    <row r="3802" spans="1:6" x14ac:dyDescent="0.3">
      <c r="A3802" t="s">
        <v>178</v>
      </c>
      <c r="B3802" t="s">
        <v>3989</v>
      </c>
      <c r="C3802" t="s">
        <v>10394</v>
      </c>
      <c r="D3802" t="e">
        <f>VLOOKUP(B3802,Tabela28[[PRODUTO]:[VALOR]],3,0)</f>
        <v>#N/A</v>
      </c>
      <c r="E3802" s="106" t="s">
        <v>12045</v>
      </c>
      <c r="F3802" s="63" t="str">
        <f t="shared" si="60"/>
        <v>Software Subscription Licenses</v>
      </c>
    </row>
    <row r="3803" spans="1:6" x14ac:dyDescent="0.3">
      <c r="A3803" t="s">
        <v>178</v>
      </c>
      <c r="B3803" t="s">
        <v>3990</v>
      </c>
      <c r="C3803" t="s">
        <v>10394</v>
      </c>
      <c r="D3803" t="e">
        <f>VLOOKUP(B3803,Tabela28[[PRODUTO]:[VALOR]],3,0)</f>
        <v>#N/A</v>
      </c>
      <c r="E3803" s="106" t="s">
        <v>12045</v>
      </c>
      <c r="F3803" s="63" t="str">
        <f t="shared" si="60"/>
        <v>Software Subscription Licenses</v>
      </c>
    </row>
    <row r="3804" spans="1:6" x14ac:dyDescent="0.3">
      <c r="A3804" t="s">
        <v>178</v>
      </c>
      <c r="B3804" t="s">
        <v>3987</v>
      </c>
      <c r="C3804" t="s">
        <v>10395</v>
      </c>
      <c r="D3804" t="e">
        <f>VLOOKUP(B3804,Tabela28[[PRODUTO]:[VALOR]],3,0)</f>
        <v>#N/A</v>
      </c>
      <c r="E3804" s="106" t="s">
        <v>12045</v>
      </c>
      <c r="F3804" s="63" t="str">
        <f t="shared" si="60"/>
        <v>Software Subscription Licenses</v>
      </c>
    </row>
    <row r="3805" spans="1:6" x14ac:dyDescent="0.3">
      <c r="A3805" t="s">
        <v>178</v>
      </c>
      <c r="B3805" t="s">
        <v>3988</v>
      </c>
      <c r="C3805" t="s">
        <v>10395</v>
      </c>
      <c r="D3805" t="e">
        <f>VLOOKUP(B3805,Tabela28[[PRODUTO]:[VALOR]],3,0)</f>
        <v>#N/A</v>
      </c>
      <c r="E3805" s="106" t="s">
        <v>12045</v>
      </c>
      <c r="F3805" s="63" t="str">
        <f t="shared" si="60"/>
        <v>Software Subscription Licenses</v>
      </c>
    </row>
    <row r="3806" spans="1:6" x14ac:dyDescent="0.3">
      <c r="A3806" t="s">
        <v>178</v>
      </c>
      <c r="B3806" t="s">
        <v>3985</v>
      </c>
      <c r="C3806" t="s">
        <v>10396</v>
      </c>
      <c r="D3806" t="e">
        <f>VLOOKUP(B3806,Tabela28[[PRODUTO]:[VALOR]],3,0)</f>
        <v>#N/A</v>
      </c>
      <c r="E3806" s="106" t="s">
        <v>12045</v>
      </c>
      <c r="F3806" s="63" t="str">
        <f t="shared" si="60"/>
        <v>Software Subscription Licenses</v>
      </c>
    </row>
    <row r="3807" spans="1:6" x14ac:dyDescent="0.3">
      <c r="A3807" t="s">
        <v>178</v>
      </c>
      <c r="B3807" t="s">
        <v>3986</v>
      </c>
      <c r="C3807" t="s">
        <v>10396</v>
      </c>
      <c r="D3807" t="e">
        <f>VLOOKUP(B3807,Tabela28[[PRODUTO]:[VALOR]],3,0)</f>
        <v>#N/A</v>
      </c>
      <c r="E3807" s="106" t="s">
        <v>12045</v>
      </c>
      <c r="F3807" s="63" t="str">
        <f t="shared" si="60"/>
        <v>Software Subscription Licenses</v>
      </c>
    </row>
    <row r="3808" spans="1:6" x14ac:dyDescent="0.3">
      <c r="A3808" t="s">
        <v>178</v>
      </c>
      <c r="B3808" t="s">
        <v>3991</v>
      </c>
      <c r="C3808" t="s">
        <v>10397</v>
      </c>
      <c r="D3808" t="e">
        <f>VLOOKUP(B3808,Tabela28[[PRODUTO]:[VALOR]],3,0)</f>
        <v>#N/A</v>
      </c>
      <c r="E3808" s="106" t="s">
        <v>12045</v>
      </c>
      <c r="F3808" s="63" t="str">
        <f t="shared" si="60"/>
        <v>Software Subscription Licenses</v>
      </c>
    </row>
    <row r="3809" spans="1:6" x14ac:dyDescent="0.3">
      <c r="A3809" t="s">
        <v>178</v>
      </c>
      <c r="B3809" t="s">
        <v>3992</v>
      </c>
      <c r="C3809" t="s">
        <v>10397</v>
      </c>
      <c r="D3809" t="e">
        <f>VLOOKUP(B3809,Tabela28[[PRODUTO]:[VALOR]],3,0)</f>
        <v>#N/A</v>
      </c>
      <c r="E3809" s="106" t="s">
        <v>12045</v>
      </c>
      <c r="F3809" s="63" t="str">
        <f t="shared" si="60"/>
        <v>Software Subscription Licenses</v>
      </c>
    </row>
    <row r="3810" spans="1:6" x14ac:dyDescent="0.3">
      <c r="A3810" t="s">
        <v>178</v>
      </c>
      <c r="B3810" t="s">
        <v>3993</v>
      </c>
      <c r="C3810" t="s">
        <v>10398</v>
      </c>
      <c r="D3810" t="e">
        <f>VLOOKUP(B3810,Tabela28[[PRODUTO]:[VALOR]],3,0)</f>
        <v>#N/A</v>
      </c>
      <c r="E3810" s="106" t="s">
        <v>12045</v>
      </c>
      <c r="F3810" s="63" t="str">
        <f t="shared" si="60"/>
        <v>Software Subscription Licenses</v>
      </c>
    </row>
    <row r="3811" spans="1:6" x14ac:dyDescent="0.3">
      <c r="A3811" t="s">
        <v>178</v>
      </c>
      <c r="B3811" t="s">
        <v>3994</v>
      </c>
      <c r="C3811" t="s">
        <v>10398</v>
      </c>
      <c r="D3811" t="e">
        <f>VLOOKUP(B3811,Tabela28[[PRODUTO]:[VALOR]],3,0)</f>
        <v>#N/A</v>
      </c>
      <c r="E3811" s="106" t="s">
        <v>12045</v>
      </c>
      <c r="F3811" s="63" t="str">
        <f t="shared" si="60"/>
        <v>Software Subscription Licenses</v>
      </c>
    </row>
    <row r="3812" spans="1:6" x14ac:dyDescent="0.3">
      <c r="A3812" t="s">
        <v>170</v>
      </c>
      <c r="B3812" t="s">
        <v>3791</v>
      </c>
      <c r="C3812" t="s">
        <v>10399</v>
      </c>
      <c r="D3812" t="e">
        <f>VLOOKUP(B3812,Tabela28[[PRODUTO]:[VALOR]],3,0)</f>
        <v>#N/A</v>
      </c>
      <c r="E3812" s="106" t="s">
        <v>12045</v>
      </c>
      <c r="F3812" s="63" t="str">
        <f t="shared" si="60"/>
        <v>Online Services</v>
      </c>
    </row>
    <row r="3813" spans="1:6" x14ac:dyDescent="0.3">
      <c r="A3813" t="s">
        <v>170</v>
      </c>
      <c r="B3813" t="s">
        <v>3792</v>
      </c>
      <c r="C3813" t="s">
        <v>10399</v>
      </c>
      <c r="D3813" t="e">
        <f>VLOOKUP(B3813,Tabela28[[PRODUTO]:[VALOR]],3,0)</f>
        <v>#N/A</v>
      </c>
      <c r="E3813" s="106" t="s">
        <v>12045</v>
      </c>
      <c r="F3813" s="63" t="str">
        <f t="shared" si="60"/>
        <v>Online Services</v>
      </c>
    </row>
    <row r="3814" spans="1:6" x14ac:dyDescent="0.3">
      <c r="A3814" t="s">
        <v>170</v>
      </c>
      <c r="B3814" t="s">
        <v>3789</v>
      </c>
      <c r="C3814" t="s">
        <v>10400</v>
      </c>
      <c r="D3814" t="e">
        <f>VLOOKUP(B3814,Tabela28[[PRODUTO]:[VALOR]],3,0)</f>
        <v>#N/A</v>
      </c>
      <c r="E3814" s="106" t="s">
        <v>12045</v>
      </c>
      <c r="F3814" s="63" t="str">
        <f t="shared" si="60"/>
        <v>Online Services</v>
      </c>
    </row>
    <row r="3815" spans="1:6" x14ac:dyDescent="0.3">
      <c r="A3815" t="s">
        <v>170</v>
      </c>
      <c r="B3815" t="s">
        <v>3790</v>
      </c>
      <c r="C3815" t="s">
        <v>10400</v>
      </c>
      <c r="D3815" t="e">
        <f>VLOOKUP(B3815,Tabela28[[PRODUTO]:[VALOR]],3,0)</f>
        <v>#N/A</v>
      </c>
      <c r="E3815" s="106" t="s">
        <v>12045</v>
      </c>
      <c r="F3815" s="63" t="str">
        <f t="shared" si="60"/>
        <v>Online Services</v>
      </c>
    </row>
    <row r="3816" spans="1:6" x14ac:dyDescent="0.3">
      <c r="A3816" t="s">
        <v>178</v>
      </c>
      <c r="B3816" t="s">
        <v>4068</v>
      </c>
      <c r="C3816" t="s">
        <v>10401</v>
      </c>
      <c r="D3816" t="e">
        <f>VLOOKUP(B3816,Tabela28[[PRODUTO]:[VALOR]],3,0)</f>
        <v>#N/A</v>
      </c>
      <c r="E3816" s="106" t="s">
        <v>12045</v>
      </c>
      <c r="F3816" s="63" t="str">
        <f t="shared" si="60"/>
        <v>Software Subscription Licenses</v>
      </c>
    </row>
    <row r="3817" spans="1:6" x14ac:dyDescent="0.3">
      <c r="A3817" t="s">
        <v>178</v>
      </c>
      <c r="B3817" t="s">
        <v>4069</v>
      </c>
      <c r="C3817" t="s">
        <v>10401</v>
      </c>
      <c r="D3817" t="e">
        <f>VLOOKUP(B3817,Tabela28[[PRODUTO]:[VALOR]],3,0)</f>
        <v>#N/A</v>
      </c>
      <c r="E3817" s="106" t="s">
        <v>12045</v>
      </c>
      <c r="F3817" s="63" t="str">
        <f t="shared" si="60"/>
        <v>Software Subscription Licenses</v>
      </c>
    </row>
    <row r="3818" spans="1:6" x14ac:dyDescent="0.3">
      <c r="A3818" t="s">
        <v>170</v>
      </c>
      <c r="B3818" t="s">
        <v>3847</v>
      </c>
      <c r="C3818" t="s">
        <v>10402</v>
      </c>
      <c r="D3818" t="e">
        <f>VLOOKUP(B3818,Tabela28[[PRODUTO]:[VALOR]],3,0)</f>
        <v>#N/A</v>
      </c>
      <c r="E3818" s="106" t="s">
        <v>12045</v>
      </c>
      <c r="F3818" s="63" t="str">
        <f t="shared" si="60"/>
        <v>Online Services</v>
      </c>
    </row>
    <row r="3819" spans="1:6" x14ac:dyDescent="0.3">
      <c r="A3819" t="s">
        <v>170</v>
      </c>
      <c r="B3819" t="s">
        <v>3848</v>
      </c>
      <c r="C3819" t="s">
        <v>10402</v>
      </c>
      <c r="D3819" t="e">
        <f>VLOOKUP(B3819,Tabela28[[PRODUTO]:[VALOR]],3,0)</f>
        <v>#N/A</v>
      </c>
      <c r="E3819" s="106" t="s">
        <v>12045</v>
      </c>
      <c r="F3819" s="63" t="str">
        <f t="shared" si="60"/>
        <v>Online Services</v>
      </c>
    </row>
    <row r="3820" spans="1:6" x14ac:dyDescent="0.3">
      <c r="A3820" t="s">
        <v>170</v>
      </c>
      <c r="B3820" t="s">
        <v>3849</v>
      </c>
      <c r="C3820" t="s">
        <v>10403</v>
      </c>
      <c r="D3820" t="e">
        <f>VLOOKUP(B3820,Tabela28[[PRODUTO]:[VALOR]],3,0)</f>
        <v>#N/A</v>
      </c>
      <c r="E3820" s="106" t="s">
        <v>12045</v>
      </c>
      <c r="F3820" s="63" t="str">
        <f t="shared" si="60"/>
        <v>Online Services</v>
      </c>
    </row>
    <row r="3821" spans="1:6" x14ac:dyDescent="0.3">
      <c r="A3821" t="s">
        <v>170</v>
      </c>
      <c r="B3821" t="s">
        <v>3850</v>
      </c>
      <c r="C3821" t="s">
        <v>10403</v>
      </c>
      <c r="D3821" t="e">
        <f>VLOOKUP(B3821,Tabela28[[PRODUTO]:[VALOR]],3,0)</f>
        <v>#N/A</v>
      </c>
      <c r="E3821" s="106" t="s">
        <v>12045</v>
      </c>
      <c r="F3821" s="63" t="str">
        <f t="shared" si="60"/>
        <v>Online Services</v>
      </c>
    </row>
    <row r="3822" spans="1:6" x14ac:dyDescent="0.3">
      <c r="A3822" t="s">
        <v>170</v>
      </c>
      <c r="B3822" t="s">
        <v>4030</v>
      </c>
      <c r="C3822" t="s">
        <v>10404</v>
      </c>
      <c r="D3822" t="e">
        <f>VLOOKUP(B3822,Tabela28[[PRODUTO]:[VALOR]],3,0)</f>
        <v>#N/A</v>
      </c>
      <c r="E3822" s="106" t="s">
        <v>12045</v>
      </c>
      <c r="F3822" s="63" t="str">
        <f t="shared" si="60"/>
        <v>Online Services</v>
      </c>
    </row>
    <row r="3823" spans="1:6" x14ac:dyDescent="0.3">
      <c r="A3823" t="s">
        <v>170</v>
      </c>
      <c r="B3823" t="s">
        <v>4031</v>
      </c>
      <c r="C3823" t="s">
        <v>10404</v>
      </c>
      <c r="D3823" t="e">
        <f>VLOOKUP(B3823,Tabela28[[PRODUTO]:[VALOR]],3,0)</f>
        <v>#N/A</v>
      </c>
      <c r="E3823" s="106" t="s">
        <v>12045</v>
      </c>
      <c r="F3823" s="63" t="str">
        <f t="shared" si="60"/>
        <v>Online Services</v>
      </c>
    </row>
    <row r="3824" spans="1:6" x14ac:dyDescent="0.3">
      <c r="A3824" t="s">
        <v>139</v>
      </c>
      <c r="B3824" t="s">
        <v>4159</v>
      </c>
      <c r="C3824" t="s">
        <v>10405</v>
      </c>
      <c r="D3824" t="e">
        <f>VLOOKUP(B3824,Tabela28[[PRODUTO]:[VALOR]],3,0)</f>
        <v>#N/A</v>
      </c>
      <c r="E3824" s="106" t="s">
        <v>12045</v>
      </c>
      <c r="F3824" s="63" t="str">
        <f t="shared" si="60"/>
        <v>Software Licenses</v>
      </c>
    </row>
    <row r="3825" spans="1:6" x14ac:dyDescent="0.3">
      <c r="A3825" t="s">
        <v>139</v>
      </c>
      <c r="B3825" t="s">
        <v>4160</v>
      </c>
      <c r="C3825" t="s">
        <v>10405</v>
      </c>
      <c r="D3825" t="e">
        <f>VLOOKUP(B3825,Tabela28[[PRODUTO]:[VALOR]],3,0)</f>
        <v>#N/A</v>
      </c>
      <c r="E3825" s="106" t="s">
        <v>12045</v>
      </c>
      <c r="F3825" s="63" t="str">
        <f t="shared" si="60"/>
        <v>Software Licenses</v>
      </c>
    </row>
    <row r="3826" spans="1:6" x14ac:dyDescent="0.3">
      <c r="A3826" t="s">
        <v>178</v>
      </c>
      <c r="B3826" t="s">
        <v>4044</v>
      </c>
      <c r="C3826" t="s">
        <v>10406</v>
      </c>
      <c r="D3826" t="e">
        <f>VLOOKUP(B3826,Tabela28[[PRODUTO]:[VALOR]],3,0)</f>
        <v>#N/A</v>
      </c>
      <c r="E3826" s="106" t="s">
        <v>12045</v>
      </c>
      <c r="F3826" s="63" t="str">
        <f t="shared" si="60"/>
        <v>Software Subscription Licenses</v>
      </c>
    </row>
    <row r="3827" spans="1:6" x14ac:dyDescent="0.3">
      <c r="A3827" t="s">
        <v>178</v>
      </c>
      <c r="B3827" t="s">
        <v>4045</v>
      </c>
      <c r="C3827" t="s">
        <v>10406</v>
      </c>
      <c r="D3827" t="e">
        <f>VLOOKUP(B3827,Tabela28[[PRODUTO]:[VALOR]],3,0)</f>
        <v>#N/A</v>
      </c>
      <c r="E3827" s="106" t="s">
        <v>12045</v>
      </c>
      <c r="F3827" s="63" t="str">
        <f t="shared" si="60"/>
        <v>Software Subscription Licenses</v>
      </c>
    </row>
    <row r="3828" spans="1:6" x14ac:dyDescent="0.3">
      <c r="A3828" t="s">
        <v>178</v>
      </c>
      <c r="B3828" t="s">
        <v>3862</v>
      </c>
      <c r="C3828" t="s">
        <v>10407</v>
      </c>
      <c r="D3828" t="e">
        <f>VLOOKUP(B3828,Tabela28[[PRODUTO]:[VALOR]],3,0)</f>
        <v>#N/A</v>
      </c>
      <c r="E3828" s="106" t="s">
        <v>12045</v>
      </c>
      <c r="F3828" s="63" t="str">
        <f t="shared" si="60"/>
        <v>Software Subscription Licenses</v>
      </c>
    </row>
    <row r="3829" spans="1:6" x14ac:dyDescent="0.3">
      <c r="A3829" t="s">
        <v>178</v>
      </c>
      <c r="B3829" t="s">
        <v>3863</v>
      </c>
      <c r="C3829" t="s">
        <v>10407</v>
      </c>
      <c r="D3829" t="e">
        <f>VLOOKUP(B3829,Tabela28[[PRODUTO]:[VALOR]],3,0)</f>
        <v>#N/A</v>
      </c>
      <c r="E3829" s="106" t="s">
        <v>12045</v>
      </c>
      <c r="F3829" s="63" t="str">
        <f t="shared" si="60"/>
        <v>Software Subscription Licenses</v>
      </c>
    </row>
    <row r="3830" spans="1:6" x14ac:dyDescent="0.3">
      <c r="A3830" t="s">
        <v>178</v>
      </c>
      <c r="B3830" t="s">
        <v>3860</v>
      </c>
      <c r="C3830" t="s">
        <v>10408</v>
      </c>
      <c r="D3830" t="e">
        <f>VLOOKUP(B3830,Tabela28[[PRODUTO]:[VALOR]],3,0)</f>
        <v>#N/A</v>
      </c>
      <c r="E3830" s="106" t="s">
        <v>12045</v>
      </c>
      <c r="F3830" s="63" t="str">
        <f t="shared" si="60"/>
        <v>Software Subscription Licenses</v>
      </c>
    </row>
    <row r="3831" spans="1:6" x14ac:dyDescent="0.3">
      <c r="A3831" t="s">
        <v>178</v>
      </c>
      <c r="B3831" t="s">
        <v>3861</v>
      </c>
      <c r="C3831" t="s">
        <v>10408</v>
      </c>
      <c r="D3831" t="e">
        <f>VLOOKUP(B3831,Tabela28[[PRODUTO]:[VALOR]],3,0)</f>
        <v>#N/A</v>
      </c>
      <c r="E3831" s="106" t="s">
        <v>12045</v>
      </c>
      <c r="F3831" s="63" t="str">
        <f t="shared" si="60"/>
        <v>Software Subscription Licenses</v>
      </c>
    </row>
    <row r="3832" spans="1:6" x14ac:dyDescent="0.3">
      <c r="A3832" t="s">
        <v>178</v>
      </c>
      <c r="B3832" t="s">
        <v>3858</v>
      </c>
      <c r="C3832" t="s">
        <v>10409</v>
      </c>
      <c r="D3832" t="e">
        <f>VLOOKUP(B3832,Tabela28[[PRODUTO]:[VALOR]],3,0)</f>
        <v>#N/A</v>
      </c>
      <c r="E3832" s="106" t="s">
        <v>12045</v>
      </c>
      <c r="F3832" s="63" t="str">
        <f t="shared" si="60"/>
        <v>Software Subscription Licenses</v>
      </c>
    </row>
    <row r="3833" spans="1:6" x14ac:dyDescent="0.3">
      <c r="A3833" t="s">
        <v>178</v>
      </c>
      <c r="B3833" t="s">
        <v>3859</v>
      </c>
      <c r="C3833" t="s">
        <v>10409</v>
      </c>
      <c r="D3833" t="e">
        <f>VLOOKUP(B3833,Tabela28[[PRODUTO]:[VALOR]],3,0)</f>
        <v>#N/A</v>
      </c>
      <c r="E3833" s="106" t="s">
        <v>12045</v>
      </c>
      <c r="F3833" s="63" t="str">
        <f t="shared" si="60"/>
        <v>Software Subscription Licenses</v>
      </c>
    </row>
    <row r="3834" spans="1:6" x14ac:dyDescent="0.3">
      <c r="A3834" t="s">
        <v>178</v>
      </c>
      <c r="B3834" t="s">
        <v>3856</v>
      </c>
      <c r="C3834" t="s">
        <v>10410</v>
      </c>
      <c r="D3834" t="e">
        <f>VLOOKUP(B3834,Tabela28[[PRODUTO]:[VALOR]],3,0)</f>
        <v>#N/A</v>
      </c>
      <c r="E3834" s="106" t="s">
        <v>12045</v>
      </c>
      <c r="F3834" s="63" t="str">
        <f t="shared" si="60"/>
        <v>Software Subscription Licenses</v>
      </c>
    </row>
    <row r="3835" spans="1:6" x14ac:dyDescent="0.3">
      <c r="A3835" t="s">
        <v>178</v>
      </c>
      <c r="B3835" t="s">
        <v>3857</v>
      </c>
      <c r="C3835" t="s">
        <v>10410</v>
      </c>
      <c r="D3835" t="e">
        <f>VLOOKUP(B3835,Tabela28[[PRODUTO]:[VALOR]],3,0)</f>
        <v>#N/A</v>
      </c>
      <c r="E3835" s="106" t="s">
        <v>12045</v>
      </c>
      <c r="F3835" s="63" t="str">
        <f t="shared" si="60"/>
        <v>Software Subscription Licenses</v>
      </c>
    </row>
    <row r="3836" spans="1:6" x14ac:dyDescent="0.3">
      <c r="A3836" t="s">
        <v>178</v>
      </c>
      <c r="B3836" t="s">
        <v>3947</v>
      </c>
      <c r="C3836" t="s">
        <v>10411</v>
      </c>
      <c r="D3836" t="e">
        <f>VLOOKUP(B3836,Tabela28[[PRODUTO]:[VALOR]],3,0)</f>
        <v>#N/A</v>
      </c>
      <c r="E3836" s="106" t="s">
        <v>12045</v>
      </c>
      <c r="F3836" s="63" t="str">
        <f t="shared" si="60"/>
        <v>Software Subscription Licenses</v>
      </c>
    </row>
    <row r="3837" spans="1:6" x14ac:dyDescent="0.3">
      <c r="A3837" t="s">
        <v>178</v>
      </c>
      <c r="B3837" t="s">
        <v>3948</v>
      </c>
      <c r="C3837" t="s">
        <v>10411</v>
      </c>
      <c r="D3837" t="e">
        <f>VLOOKUP(B3837,Tabela28[[PRODUTO]:[VALOR]],3,0)</f>
        <v>#N/A</v>
      </c>
      <c r="E3837" s="106" t="s">
        <v>12045</v>
      </c>
      <c r="F3837" s="63" t="str">
        <f t="shared" si="60"/>
        <v>Software Subscription Licenses</v>
      </c>
    </row>
    <row r="3838" spans="1:6" x14ac:dyDescent="0.3">
      <c r="A3838" t="s">
        <v>3794</v>
      </c>
      <c r="B3838" t="s">
        <v>4305</v>
      </c>
      <c r="C3838" t="s">
        <v>10412</v>
      </c>
      <c r="D3838" t="e">
        <f>VLOOKUP(B3838,Tabela28[[PRODUTO]:[VALOR]],3,0)</f>
        <v>#N/A</v>
      </c>
      <c r="E3838" s="106" t="s">
        <v>12045</v>
      </c>
      <c r="F3838" s="63" t="str">
        <f t="shared" si="60"/>
        <v>Non-Specific</v>
      </c>
    </row>
    <row r="3839" spans="1:6" x14ac:dyDescent="0.3">
      <c r="A3839" t="s">
        <v>3794</v>
      </c>
      <c r="B3839" t="s">
        <v>4306</v>
      </c>
      <c r="C3839" t="s">
        <v>10412</v>
      </c>
      <c r="D3839" t="e">
        <f>VLOOKUP(B3839,Tabela28[[PRODUTO]:[VALOR]],3,0)</f>
        <v>#N/A</v>
      </c>
      <c r="E3839" s="106" t="s">
        <v>12045</v>
      </c>
      <c r="F3839" s="63" t="str">
        <f t="shared" si="60"/>
        <v>Non-Specific</v>
      </c>
    </row>
    <row r="3840" spans="1:6" x14ac:dyDescent="0.3">
      <c r="A3840" t="s">
        <v>178</v>
      </c>
      <c r="B3840" t="s">
        <v>3949</v>
      </c>
      <c r="C3840" t="s">
        <v>10413</v>
      </c>
      <c r="D3840" t="e">
        <f>VLOOKUP(B3840,Tabela28[[PRODUTO]:[VALOR]],3,0)</f>
        <v>#N/A</v>
      </c>
      <c r="E3840" s="106" t="s">
        <v>12045</v>
      </c>
      <c r="F3840" s="63" t="str">
        <f t="shared" ref="F3840:F3897" si="61">A3840</f>
        <v>Software Subscription Licenses</v>
      </c>
    </row>
    <row r="3841" spans="1:6" x14ac:dyDescent="0.3">
      <c r="A3841" t="s">
        <v>178</v>
      </c>
      <c r="B3841" t="s">
        <v>3950</v>
      </c>
      <c r="C3841" t="s">
        <v>10413</v>
      </c>
      <c r="D3841" t="e">
        <f>VLOOKUP(B3841,Tabela28[[PRODUTO]:[VALOR]],3,0)</f>
        <v>#N/A</v>
      </c>
      <c r="E3841" s="106" t="s">
        <v>12045</v>
      </c>
      <c r="F3841" s="63" t="str">
        <f t="shared" si="61"/>
        <v>Software Subscription Licenses</v>
      </c>
    </row>
    <row r="3842" spans="1:6" x14ac:dyDescent="0.3">
      <c r="A3842" t="s">
        <v>3794</v>
      </c>
      <c r="B3842" t="s">
        <v>6220</v>
      </c>
      <c r="C3842" t="s">
        <v>6221</v>
      </c>
      <c r="D3842" t="e">
        <f>VLOOKUP(B3842,Tabela28[[PRODUTO]:[VALOR]],3,0)</f>
        <v>#N/A</v>
      </c>
      <c r="E3842" s="106" t="s">
        <v>12045</v>
      </c>
      <c r="F3842" s="63" t="str">
        <f t="shared" si="61"/>
        <v>Non-Specific</v>
      </c>
    </row>
    <row r="3843" spans="1:6" x14ac:dyDescent="0.3">
      <c r="A3843" t="s">
        <v>3794</v>
      </c>
      <c r="B3843" t="s">
        <v>6222</v>
      </c>
      <c r="C3843" t="s">
        <v>6221</v>
      </c>
      <c r="D3843" t="e">
        <f>VLOOKUP(B3843,Tabela28[[PRODUTO]:[VALOR]],3,0)</f>
        <v>#N/A</v>
      </c>
      <c r="E3843" s="106" t="s">
        <v>12045</v>
      </c>
      <c r="F3843" s="63" t="str">
        <f t="shared" si="61"/>
        <v>Non-Specific</v>
      </c>
    </row>
    <row r="3844" spans="1:6" x14ac:dyDescent="0.3">
      <c r="A3844" t="s">
        <v>178</v>
      </c>
      <c r="B3844" t="s">
        <v>3927</v>
      </c>
      <c r="C3844" t="s">
        <v>10414</v>
      </c>
      <c r="D3844" t="e">
        <f>VLOOKUP(B3844,Tabela28[[PRODUTO]:[VALOR]],3,0)</f>
        <v>#N/A</v>
      </c>
      <c r="E3844" s="106" t="s">
        <v>12045</v>
      </c>
      <c r="F3844" s="63" t="str">
        <f t="shared" si="61"/>
        <v>Software Subscription Licenses</v>
      </c>
    </row>
    <row r="3845" spans="1:6" x14ac:dyDescent="0.3">
      <c r="A3845" t="s">
        <v>178</v>
      </c>
      <c r="B3845" t="s">
        <v>3928</v>
      </c>
      <c r="C3845" t="s">
        <v>10414</v>
      </c>
      <c r="D3845" t="e">
        <f>VLOOKUP(B3845,Tabela28[[PRODUTO]:[VALOR]],3,0)</f>
        <v>#N/A</v>
      </c>
      <c r="E3845" s="106" t="s">
        <v>12045</v>
      </c>
      <c r="F3845" s="63" t="str">
        <f t="shared" si="61"/>
        <v>Software Subscription Licenses</v>
      </c>
    </row>
    <row r="3846" spans="1:6" x14ac:dyDescent="0.3">
      <c r="A3846" t="s">
        <v>178</v>
      </c>
      <c r="B3846" t="s">
        <v>3907</v>
      </c>
      <c r="C3846" t="s">
        <v>10415</v>
      </c>
      <c r="D3846" t="e">
        <f>VLOOKUP(B3846,Tabela28[[PRODUTO]:[VALOR]],3,0)</f>
        <v>#N/A</v>
      </c>
      <c r="E3846" s="106" t="s">
        <v>12045</v>
      </c>
      <c r="F3846" s="63" t="str">
        <f t="shared" si="61"/>
        <v>Software Subscription Licenses</v>
      </c>
    </row>
    <row r="3847" spans="1:6" x14ac:dyDescent="0.3">
      <c r="A3847" t="s">
        <v>178</v>
      </c>
      <c r="B3847" t="s">
        <v>3908</v>
      </c>
      <c r="C3847" t="s">
        <v>10415</v>
      </c>
      <c r="D3847" t="e">
        <f>VLOOKUP(B3847,Tabela28[[PRODUTO]:[VALOR]],3,0)</f>
        <v>#N/A</v>
      </c>
      <c r="E3847" s="106" t="s">
        <v>12045</v>
      </c>
      <c r="F3847" s="63" t="str">
        <f t="shared" si="61"/>
        <v>Software Subscription Licenses</v>
      </c>
    </row>
    <row r="3848" spans="1:6" x14ac:dyDescent="0.3">
      <c r="A3848" t="s">
        <v>178</v>
      </c>
      <c r="B3848" t="s">
        <v>3782</v>
      </c>
      <c r="C3848" t="s">
        <v>10416</v>
      </c>
      <c r="D3848" t="e">
        <f>VLOOKUP(B3848,Tabela28[[PRODUTO]:[VALOR]],3,0)</f>
        <v>#N/A</v>
      </c>
      <c r="E3848" s="106" t="s">
        <v>12045</v>
      </c>
      <c r="F3848" s="63" t="str">
        <f t="shared" si="61"/>
        <v>Software Subscription Licenses</v>
      </c>
    </row>
    <row r="3849" spans="1:6" x14ac:dyDescent="0.3">
      <c r="A3849" t="s">
        <v>178</v>
      </c>
      <c r="B3849" t="s">
        <v>3784</v>
      </c>
      <c r="C3849" t="s">
        <v>10416</v>
      </c>
      <c r="D3849" t="e">
        <f>VLOOKUP(B3849,Tabela28[[PRODUTO]:[VALOR]],3,0)</f>
        <v>#N/A</v>
      </c>
      <c r="E3849" s="106" t="s">
        <v>12045</v>
      </c>
      <c r="F3849" s="63" t="str">
        <f t="shared" si="61"/>
        <v>Software Subscription Licenses</v>
      </c>
    </row>
    <row r="3850" spans="1:6" x14ac:dyDescent="0.3">
      <c r="A3850" t="s">
        <v>139</v>
      </c>
      <c r="B3850" t="s">
        <v>3779</v>
      </c>
      <c r="C3850" t="s">
        <v>10417</v>
      </c>
      <c r="D3850" t="e">
        <f>VLOOKUP(B3850,Tabela28[[PRODUTO]:[VALOR]],3,0)</f>
        <v>#N/A</v>
      </c>
      <c r="E3850" s="106" t="s">
        <v>12045</v>
      </c>
      <c r="F3850" s="63" t="str">
        <f t="shared" si="61"/>
        <v>Software Licenses</v>
      </c>
    </row>
    <row r="3851" spans="1:6" x14ac:dyDescent="0.3">
      <c r="A3851" t="s">
        <v>139</v>
      </c>
      <c r="B3851" t="s">
        <v>3781</v>
      </c>
      <c r="C3851" t="s">
        <v>10418</v>
      </c>
      <c r="D3851" t="e">
        <f>VLOOKUP(B3851,Tabela28[[PRODUTO]:[VALOR]],3,0)</f>
        <v>#N/A</v>
      </c>
      <c r="E3851" s="106" t="s">
        <v>12045</v>
      </c>
      <c r="F3851" s="63" t="str">
        <f t="shared" si="61"/>
        <v>Software Licenses</v>
      </c>
    </row>
    <row r="3852" spans="1:6" x14ac:dyDescent="0.3">
      <c r="A3852" t="s">
        <v>178</v>
      </c>
      <c r="B3852" t="s">
        <v>4102</v>
      </c>
      <c r="C3852" t="s">
        <v>10419</v>
      </c>
      <c r="D3852" t="e">
        <f>VLOOKUP(B3852,Tabela28[[PRODUTO]:[VALOR]],3,0)</f>
        <v>#N/A</v>
      </c>
      <c r="E3852" s="106" t="s">
        <v>12045</v>
      </c>
      <c r="F3852" s="63" t="str">
        <f t="shared" si="61"/>
        <v>Software Subscription Licenses</v>
      </c>
    </row>
    <row r="3853" spans="1:6" x14ac:dyDescent="0.3">
      <c r="A3853" t="s">
        <v>178</v>
      </c>
      <c r="B3853" t="s">
        <v>4103</v>
      </c>
      <c r="C3853" t="s">
        <v>10419</v>
      </c>
      <c r="D3853" t="e">
        <f>VLOOKUP(B3853,Tabela28[[PRODUTO]:[VALOR]],3,0)</f>
        <v>#N/A</v>
      </c>
      <c r="E3853" s="106" t="s">
        <v>12045</v>
      </c>
      <c r="F3853" s="63" t="str">
        <f t="shared" si="61"/>
        <v>Software Subscription Licenses</v>
      </c>
    </row>
    <row r="3854" spans="1:6" x14ac:dyDescent="0.3">
      <c r="A3854" t="s">
        <v>139</v>
      </c>
      <c r="B3854" t="s">
        <v>4024</v>
      </c>
      <c r="C3854" t="s">
        <v>10420</v>
      </c>
      <c r="D3854" t="e">
        <f>VLOOKUP(B3854,Tabela28[[PRODUTO]:[VALOR]],3,0)</f>
        <v>#N/A</v>
      </c>
      <c r="E3854" s="106" t="s">
        <v>12045</v>
      </c>
      <c r="F3854" s="63" t="str">
        <f t="shared" si="61"/>
        <v>Software Licenses</v>
      </c>
    </row>
    <row r="3855" spans="1:6" x14ac:dyDescent="0.3">
      <c r="A3855" t="s">
        <v>178</v>
      </c>
      <c r="B3855" t="s">
        <v>4025</v>
      </c>
      <c r="C3855" t="s">
        <v>10421</v>
      </c>
      <c r="D3855" t="e">
        <f>VLOOKUP(B3855,Tabela28[[PRODUTO]:[VALOR]],3,0)</f>
        <v>#N/A</v>
      </c>
      <c r="E3855" s="106" t="s">
        <v>12045</v>
      </c>
      <c r="F3855" s="63" t="str">
        <f t="shared" si="61"/>
        <v>Software Subscription Licenses</v>
      </c>
    </row>
    <row r="3856" spans="1:6" x14ac:dyDescent="0.3">
      <c r="A3856" t="s">
        <v>178</v>
      </c>
      <c r="B3856" t="s">
        <v>4026</v>
      </c>
      <c r="C3856" t="s">
        <v>10421</v>
      </c>
      <c r="D3856" t="e">
        <f>VLOOKUP(B3856,Tabela28[[PRODUTO]:[VALOR]],3,0)</f>
        <v>#N/A</v>
      </c>
      <c r="E3856" s="106" t="s">
        <v>12045</v>
      </c>
      <c r="F3856" s="63" t="str">
        <f t="shared" si="61"/>
        <v>Software Subscription Licenses</v>
      </c>
    </row>
    <row r="3857" spans="1:6" x14ac:dyDescent="0.3">
      <c r="A3857" t="s">
        <v>139</v>
      </c>
      <c r="B3857" t="s">
        <v>4023</v>
      </c>
      <c r="C3857" t="s">
        <v>10422</v>
      </c>
      <c r="D3857" t="e">
        <f>VLOOKUP(B3857,Tabela28[[PRODUTO]:[VALOR]],3,0)</f>
        <v>#N/A</v>
      </c>
      <c r="E3857" s="106" t="s">
        <v>12045</v>
      </c>
      <c r="F3857" s="63" t="str">
        <f t="shared" si="61"/>
        <v>Software Licenses</v>
      </c>
    </row>
    <row r="3858" spans="1:6" x14ac:dyDescent="0.3">
      <c r="A3858" t="s">
        <v>3794</v>
      </c>
      <c r="B3858" t="s">
        <v>11933</v>
      </c>
      <c r="C3858" t="s">
        <v>11934</v>
      </c>
      <c r="D3858" t="e">
        <f>VLOOKUP(B3858,Tabela28[[PRODUTO]:[VALOR]],3,0)</f>
        <v>#N/A</v>
      </c>
      <c r="E3858" s="106" t="s">
        <v>12045</v>
      </c>
      <c r="F3858" s="63" t="str">
        <f t="shared" si="61"/>
        <v>Non-Specific</v>
      </c>
    </row>
    <row r="3859" spans="1:6" x14ac:dyDescent="0.3">
      <c r="A3859" t="s">
        <v>3794</v>
      </c>
      <c r="B3859" t="s">
        <v>11935</v>
      </c>
      <c r="C3859" t="s">
        <v>11934</v>
      </c>
      <c r="D3859" t="e">
        <f>VLOOKUP(B3859,Tabela28[[PRODUTO]:[VALOR]],3,0)</f>
        <v>#N/A</v>
      </c>
      <c r="E3859" s="106" t="s">
        <v>12045</v>
      </c>
      <c r="F3859" s="63" t="str">
        <f t="shared" si="61"/>
        <v>Non-Specific</v>
      </c>
    </row>
    <row r="3860" spans="1:6" x14ac:dyDescent="0.3">
      <c r="A3860" t="s">
        <v>3794</v>
      </c>
      <c r="B3860" t="s">
        <v>6006</v>
      </c>
      <c r="C3860" t="s">
        <v>6007</v>
      </c>
      <c r="D3860" t="e">
        <f>VLOOKUP(B3860,Tabela28[[PRODUTO]:[VALOR]],3,0)</f>
        <v>#N/A</v>
      </c>
      <c r="E3860" s="106" t="s">
        <v>12045</v>
      </c>
      <c r="F3860" s="63" t="str">
        <f t="shared" si="61"/>
        <v>Non-Specific</v>
      </c>
    </row>
    <row r="3861" spans="1:6" x14ac:dyDescent="0.3">
      <c r="A3861" t="s">
        <v>178</v>
      </c>
      <c r="B3861" t="s">
        <v>4177</v>
      </c>
      <c r="C3861" t="s">
        <v>10423</v>
      </c>
      <c r="D3861" t="e">
        <f>VLOOKUP(B3861,Tabela28[[PRODUTO]:[VALOR]],3,0)</f>
        <v>#N/A</v>
      </c>
      <c r="E3861" s="106" t="s">
        <v>12045</v>
      </c>
      <c r="F3861" s="63" t="str">
        <f t="shared" si="61"/>
        <v>Software Subscription Licenses</v>
      </c>
    </row>
    <row r="3862" spans="1:6" x14ac:dyDescent="0.3">
      <c r="A3862" t="s">
        <v>178</v>
      </c>
      <c r="B3862" t="s">
        <v>4178</v>
      </c>
      <c r="C3862" t="s">
        <v>10423</v>
      </c>
      <c r="D3862" t="e">
        <f>VLOOKUP(B3862,Tabela28[[PRODUTO]:[VALOR]],3,0)</f>
        <v>#N/A</v>
      </c>
      <c r="E3862" s="106" t="s">
        <v>12045</v>
      </c>
      <c r="F3862" s="63" t="str">
        <f t="shared" si="61"/>
        <v>Software Subscription Licenses</v>
      </c>
    </row>
    <row r="3863" spans="1:6" x14ac:dyDescent="0.3">
      <c r="A3863" t="s">
        <v>178</v>
      </c>
      <c r="B3863" t="s">
        <v>4175</v>
      </c>
      <c r="C3863" t="s">
        <v>10424</v>
      </c>
      <c r="D3863" t="e">
        <f>VLOOKUP(B3863,Tabela28[[PRODUTO]:[VALOR]],3,0)</f>
        <v>#N/A</v>
      </c>
      <c r="E3863" s="106" t="s">
        <v>12045</v>
      </c>
      <c r="F3863" s="63" t="str">
        <f t="shared" si="61"/>
        <v>Software Subscription Licenses</v>
      </c>
    </row>
    <row r="3864" spans="1:6" x14ac:dyDescent="0.3">
      <c r="A3864" t="s">
        <v>178</v>
      </c>
      <c r="B3864" t="s">
        <v>4176</v>
      </c>
      <c r="C3864" t="s">
        <v>10424</v>
      </c>
      <c r="D3864" t="e">
        <f>VLOOKUP(B3864,Tabela28[[PRODUTO]:[VALOR]],3,0)</f>
        <v>#N/A</v>
      </c>
      <c r="E3864" s="106" t="s">
        <v>12045</v>
      </c>
      <c r="F3864" s="63" t="str">
        <f t="shared" si="61"/>
        <v>Software Subscription Licenses</v>
      </c>
    </row>
    <row r="3865" spans="1:6" x14ac:dyDescent="0.3">
      <c r="A3865" t="s">
        <v>178</v>
      </c>
      <c r="B3865" t="s">
        <v>4195</v>
      </c>
      <c r="C3865" t="s">
        <v>10425</v>
      </c>
      <c r="D3865" t="e">
        <f>VLOOKUP(B3865,Tabela28[[PRODUTO]:[VALOR]],3,0)</f>
        <v>#N/A</v>
      </c>
      <c r="E3865" s="106" t="s">
        <v>12045</v>
      </c>
      <c r="F3865" s="63" t="str">
        <f t="shared" si="61"/>
        <v>Software Subscription Licenses</v>
      </c>
    </row>
    <row r="3866" spans="1:6" x14ac:dyDescent="0.3">
      <c r="A3866" t="s">
        <v>178</v>
      </c>
      <c r="B3866" t="s">
        <v>3997</v>
      </c>
      <c r="C3866" t="s">
        <v>10426</v>
      </c>
      <c r="D3866" t="e">
        <f>VLOOKUP(B3866,Tabela28[[PRODUTO]:[VALOR]],3,0)</f>
        <v>#N/A</v>
      </c>
      <c r="E3866" s="106" t="s">
        <v>12045</v>
      </c>
      <c r="F3866" s="63" t="str">
        <f t="shared" si="61"/>
        <v>Software Subscription Licenses</v>
      </c>
    </row>
    <row r="3867" spans="1:6" x14ac:dyDescent="0.3">
      <c r="A3867" t="s">
        <v>178</v>
      </c>
      <c r="B3867" t="s">
        <v>3998</v>
      </c>
      <c r="C3867" t="s">
        <v>10426</v>
      </c>
      <c r="D3867" t="e">
        <f>VLOOKUP(B3867,Tabela28[[PRODUTO]:[VALOR]],3,0)</f>
        <v>#N/A</v>
      </c>
      <c r="E3867" s="106" t="s">
        <v>12045</v>
      </c>
      <c r="F3867" s="63" t="str">
        <f t="shared" si="61"/>
        <v>Software Subscription Licenses</v>
      </c>
    </row>
    <row r="3868" spans="1:6" x14ac:dyDescent="0.3">
      <c r="A3868" t="s">
        <v>139</v>
      </c>
      <c r="B3868" t="s">
        <v>3995</v>
      </c>
      <c r="C3868" t="s">
        <v>10427</v>
      </c>
      <c r="D3868" t="e">
        <f>VLOOKUP(B3868,Tabela28[[PRODUTO]:[VALOR]],3,0)</f>
        <v>#N/A</v>
      </c>
      <c r="E3868" s="106" t="s">
        <v>12045</v>
      </c>
      <c r="F3868" s="63" t="str">
        <f t="shared" si="61"/>
        <v>Software Licenses</v>
      </c>
    </row>
    <row r="3869" spans="1:6" x14ac:dyDescent="0.3">
      <c r="A3869" t="s">
        <v>139</v>
      </c>
      <c r="B3869" t="s">
        <v>3996</v>
      </c>
      <c r="C3869" t="s">
        <v>10428</v>
      </c>
      <c r="D3869" t="e">
        <f>VLOOKUP(B3869,Tabela28[[PRODUTO]:[VALOR]],3,0)</f>
        <v>#N/A</v>
      </c>
      <c r="E3869" s="106" t="s">
        <v>12045</v>
      </c>
      <c r="F3869" s="63" t="str">
        <f t="shared" si="61"/>
        <v>Software Licenses</v>
      </c>
    </row>
    <row r="3870" spans="1:6" x14ac:dyDescent="0.3">
      <c r="A3870" t="s">
        <v>139</v>
      </c>
      <c r="B3870" t="s">
        <v>4028</v>
      </c>
      <c r="C3870" t="s">
        <v>10429</v>
      </c>
      <c r="D3870" t="e">
        <f>VLOOKUP(B3870,Tabela28[[PRODUTO]:[VALOR]],3,0)</f>
        <v>#N/A</v>
      </c>
      <c r="E3870" s="106" t="s">
        <v>12045</v>
      </c>
      <c r="F3870" s="63" t="str">
        <f t="shared" si="61"/>
        <v>Software Licenses</v>
      </c>
    </row>
    <row r="3871" spans="1:6" x14ac:dyDescent="0.3">
      <c r="A3871" t="s">
        <v>178</v>
      </c>
      <c r="B3871" t="s">
        <v>4029</v>
      </c>
      <c r="C3871" t="s">
        <v>10430</v>
      </c>
      <c r="D3871" t="e">
        <f>VLOOKUP(B3871,Tabela28[[PRODUTO]:[VALOR]],3,0)</f>
        <v>#N/A</v>
      </c>
      <c r="E3871" s="106" t="s">
        <v>12045</v>
      </c>
      <c r="F3871" s="63" t="str">
        <f t="shared" si="61"/>
        <v>Software Subscription Licenses</v>
      </c>
    </row>
    <row r="3872" spans="1:6" x14ac:dyDescent="0.3">
      <c r="A3872" t="s">
        <v>139</v>
      </c>
      <c r="B3872" t="s">
        <v>4027</v>
      </c>
      <c r="C3872" t="s">
        <v>10431</v>
      </c>
      <c r="D3872" t="e">
        <f>VLOOKUP(B3872,Tabela28[[PRODUTO]:[VALOR]],3,0)</f>
        <v>#N/A</v>
      </c>
      <c r="E3872" s="106" t="s">
        <v>12045</v>
      </c>
      <c r="F3872" s="63" t="str">
        <f t="shared" si="61"/>
        <v>Software Licenses</v>
      </c>
    </row>
    <row r="3873" spans="1:6" x14ac:dyDescent="0.3">
      <c r="A3873" t="s">
        <v>178</v>
      </c>
      <c r="B3873" t="s">
        <v>3821</v>
      </c>
      <c r="C3873" t="s">
        <v>10432</v>
      </c>
      <c r="D3873" t="e">
        <f>VLOOKUP(B3873,Tabela28[[PRODUTO]:[VALOR]],3,0)</f>
        <v>#N/A</v>
      </c>
      <c r="E3873" s="106" t="s">
        <v>12045</v>
      </c>
      <c r="F3873" s="63" t="str">
        <f t="shared" si="61"/>
        <v>Software Subscription Licenses</v>
      </c>
    </row>
    <row r="3874" spans="1:6" x14ac:dyDescent="0.3">
      <c r="A3874" t="s">
        <v>178</v>
      </c>
      <c r="B3874" t="s">
        <v>3823</v>
      </c>
      <c r="C3874" t="s">
        <v>10433</v>
      </c>
      <c r="D3874" t="e">
        <f>VLOOKUP(B3874,Tabela28[[PRODUTO]:[VALOR]],3,0)</f>
        <v>#N/A</v>
      </c>
      <c r="E3874" s="106" t="s">
        <v>12045</v>
      </c>
      <c r="F3874" s="63" t="str">
        <f t="shared" si="61"/>
        <v>Software Subscription Licenses</v>
      </c>
    </row>
    <row r="3875" spans="1:6" x14ac:dyDescent="0.3">
      <c r="A3875" t="s">
        <v>178</v>
      </c>
      <c r="B3875" t="s">
        <v>3825</v>
      </c>
      <c r="C3875" t="s">
        <v>10434</v>
      </c>
      <c r="D3875" t="e">
        <f>VLOOKUP(B3875,Tabela28[[PRODUTO]:[VALOR]],3,0)</f>
        <v>#N/A</v>
      </c>
      <c r="E3875" s="106" t="s">
        <v>12045</v>
      </c>
      <c r="F3875" s="63" t="str">
        <f t="shared" si="61"/>
        <v>Software Subscription Licenses</v>
      </c>
    </row>
    <row r="3876" spans="1:6" x14ac:dyDescent="0.3">
      <c r="B3876" t="s">
        <v>3951</v>
      </c>
      <c r="C3876" t="s">
        <v>10435</v>
      </c>
      <c r="D3876" t="e">
        <f>VLOOKUP(B3876,Tabela28[[PRODUTO]:[VALOR]],3,0)</f>
        <v>#N/A</v>
      </c>
      <c r="E3876" s="106" t="s">
        <v>12045</v>
      </c>
      <c r="F3876" s="63">
        <f t="shared" si="61"/>
        <v>0</v>
      </c>
    </row>
    <row r="3877" spans="1:6" x14ac:dyDescent="0.3">
      <c r="B3877" t="s">
        <v>3952</v>
      </c>
      <c r="C3877" t="s">
        <v>10436</v>
      </c>
      <c r="D3877" t="e">
        <f>VLOOKUP(B3877,Tabela28[[PRODUTO]:[VALOR]],3,0)</f>
        <v>#N/A</v>
      </c>
      <c r="E3877" s="106" t="s">
        <v>12045</v>
      </c>
      <c r="F3877" s="63">
        <f t="shared" si="61"/>
        <v>0</v>
      </c>
    </row>
    <row r="3878" spans="1:6" x14ac:dyDescent="0.3">
      <c r="A3878" t="s">
        <v>178</v>
      </c>
      <c r="B3878" t="s">
        <v>3943</v>
      </c>
      <c r="C3878" t="s">
        <v>10437</v>
      </c>
      <c r="D3878" t="e">
        <f>VLOOKUP(B3878,Tabela28[[PRODUTO]:[VALOR]],3,0)</f>
        <v>#N/A</v>
      </c>
      <c r="E3878" s="106" t="s">
        <v>12045</v>
      </c>
      <c r="F3878" s="63" t="str">
        <f t="shared" si="61"/>
        <v>Software Subscription Licenses</v>
      </c>
    </row>
    <row r="3879" spans="1:6" x14ac:dyDescent="0.3">
      <c r="A3879" t="s">
        <v>178</v>
      </c>
      <c r="B3879" t="s">
        <v>3944</v>
      </c>
      <c r="C3879" t="s">
        <v>10437</v>
      </c>
      <c r="D3879" t="e">
        <f>VLOOKUP(B3879,Tabela28[[PRODUTO]:[VALOR]],3,0)</f>
        <v>#N/A</v>
      </c>
      <c r="E3879" s="106" t="s">
        <v>12045</v>
      </c>
      <c r="F3879" s="63" t="str">
        <f t="shared" si="61"/>
        <v>Software Subscription Licenses</v>
      </c>
    </row>
    <row r="3880" spans="1:6" x14ac:dyDescent="0.3">
      <c r="A3880" t="s">
        <v>178</v>
      </c>
      <c r="B3880" t="s">
        <v>4036</v>
      </c>
      <c r="C3880" t="s">
        <v>10438</v>
      </c>
      <c r="D3880" t="e">
        <f>VLOOKUP(B3880,Tabela28[[PRODUTO]:[VALOR]],3,0)</f>
        <v>#N/A</v>
      </c>
      <c r="E3880" s="106" t="s">
        <v>12045</v>
      </c>
      <c r="F3880" s="63" t="str">
        <f t="shared" si="61"/>
        <v>Software Subscription Licenses</v>
      </c>
    </row>
    <row r="3881" spans="1:6" x14ac:dyDescent="0.3">
      <c r="A3881" t="s">
        <v>178</v>
      </c>
      <c r="B3881" t="s">
        <v>4037</v>
      </c>
      <c r="C3881" t="s">
        <v>10438</v>
      </c>
      <c r="D3881" t="e">
        <f>VLOOKUP(B3881,Tabela28[[PRODUTO]:[VALOR]],3,0)</f>
        <v>#N/A</v>
      </c>
      <c r="E3881" s="106" t="s">
        <v>12045</v>
      </c>
      <c r="F3881" s="63" t="str">
        <f t="shared" si="61"/>
        <v>Software Subscription Licenses</v>
      </c>
    </row>
    <row r="3882" spans="1:6" x14ac:dyDescent="0.3">
      <c r="A3882" t="s">
        <v>3794</v>
      </c>
      <c r="B3882" t="s">
        <v>6040</v>
      </c>
      <c r="C3882" t="s">
        <v>6041</v>
      </c>
      <c r="D3882" t="e">
        <f>VLOOKUP(B3882,Tabela28[[PRODUTO]:[VALOR]],3,0)</f>
        <v>#N/A</v>
      </c>
      <c r="E3882" s="106" t="s">
        <v>12045</v>
      </c>
      <c r="F3882" s="63" t="str">
        <f t="shared" si="61"/>
        <v>Non-Specific</v>
      </c>
    </row>
    <row r="3883" spans="1:6" x14ac:dyDescent="0.3">
      <c r="A3883" t="s">
        <v>3794</v>
      </c>
      <c r="B3883" t="s">
        <v>6042</v>
      </c>
      <c r="C3883" t="s">
        <v>6041</v>
      </c>
      <c r="D3883" t="e">
        <f>VLOOKUP(B3883,Tabela28[[PRODUTO]:[VALOR]],3,0)</f>
        <v>#N/A</v>
      </c>
      <c r="E3883" s="106" t="s">
        <v>12045</v>
      </c>
      <c r="F3883" s="63" t="str">
        <f t="shared" si="61"/>
        <v>Non-Specific</v>
      </c>
    </row>
    <row r="3884" spans="1:6" x14ac:dyDescent="0.3">
      <c r="A3884" t="s">
        <v>178</v>
      </c>
      <c r="B3884" t="s">
        <v>4193</v>
      </c>
      <c r="C3884" t="s">
        <v>10439</v>
      </c>
      <c r="D3884" t="e">
        <f>VLOOKUP(B3884,Tabela28[[PRODUTO]:[VALOR]],3,0)</f>
        <v>#N/A</v>
      </c>
      <c r="E3884" s="106" t="s">
        <v>12045</v>
      </c>
      <c r="F3884" s="63" t="str">
        <f t="shared" si="61"/>
        <v>Software Subscription Licenses</v>
      </c>
    </row>
    <row r="3885" spans="1:6" x14ac:dyDescent="0.3">
      <c r="A3885" t="s">
        <v>178</v>
      </c>
      <c r="B3885" t="s">
        <v>4194</v>
      </c>
      <c r="C3885" t="s">
        <v>10439</v>
      </c>
      <c r="D3885" t="e">
        <f>VLOOKUP(B3885,Tabela28[[PRODUTO]:[VALOR]],3,0)</f>
        <v>#N/A</v>
      </c>
      <c r="E3885" s="106" t="s">
        <v>12045</v>
      </c>
      <c r="F3885" s="63" t="str">
        <f t="shared" si="61"/>
        <v>Software Subscription Licenses</v>
      </c>
    </row>
    <row r="3886" spans="1:6" x14ac:dyDescent="0.3">
      <c r="A3886" t="s">
        <v>3794</v>
      </c>
      <c r="B3886" t="s">
        <v>5954</v>
      </c>
      <c r="C3886" t="s">
        <v>10440</v>
      </c>
      <c r="D3886" t="e">
        <f>VLOOKUP(B3886,Tabela28[[PRODUTO]:[VALOR]],3,0)</f>
        <v>#N/A</v>
      </c>
      <c r="E3886" s="106" t="s">
        <v>12045</v>
      </c>
      <c r="F3886" s="63" t="str">
        <f t="shared" si="61"/>
        <v>Non-Specific</v>
      </c>
    </row>
    <row r="3887" spans="1:6" x14ac:dyDescent="0.3">
      <c r="A3887" t="s">
        <v>3794</v>
      </c>
      <c r="B3887" t="s">
        <v>5955</v>
      </c>
      <c r="C3887" t="s">
        <v>10441</v>
      </c>
      <c r="D3887" t="e">
        <f>VLOOKUP(B3887,Tabela28[[PRODUTO]:[VALOR]],3,0)</f>
        <v>#N/A</v>
      </c>
      <c r="E3887" s="106" t="s">
        <v>12045</v>
      </c>
      <c r="F3887" s="63" t="str">
        <f t="shared" si="61"/>
        <v>Non-Specific</v>
      </c>
    </row>
    <row r="3888" spans="1:6" x14ac:dyDescent="0.3">
      <c r="A3888" t="s">
        <v>178</v>
      </c>
      <c r="B3888" t="s">
        <v>3909</v>
      </c>
      <c r="C3888" t="s">
        <v>10442</v>
      </c>
      <c r="D3888" t="e">
        <f>VLOOKUP(B3888,Tabela28[[PRODUTO]:[VALOR]],3,0)</f>
        <v>#N/A</v>
      </c>
      <c r="E3888" s="106" t="s">
        <v>12045</v>
      </c>
      <c r="F3888" s="63" t="str">
        <f t="shared" si="61"/>
        <v>Software Subscription Licenses</v>
      </c>
    </row>
    <row r="3889" spans="1:6" x14ac:dyDescent="0.3">
      <c r="A3889" t="s">
        <v>178</v>
      </c>
      <c r="B3889" t="s">
        <v>3910</v>
      </c>
      <c r="C3889" t="s">
        <v>10442</v>
      </c>
      <c r="D3889" t="e">
        <f>VLOOKUP(B3889,Tabela28[[PRODUTO]:[VALOR]],3,0)</f>
        <v>#N/A</v>
      </c>
      <c r="E3889" s="106" t="s">
        <v>12045</v>
      </c>
      <c r="F3889" s="63" t="str">
        <f t="shared" si="61"/>
        <v>Software Subscription Licenses</v>
      </c>
    </row>
    <row r="3890" spans="1:6" x14ac:dyDescent="0.3">
      <c r="A3890" t="s">
        <v>3794</v>
      </c>
      <c r="B3890" t="s">
        <v>4203</v>
      </c>
      <c r="C3890" t="s">
        <v>10443</v>
      </c>
      <c r="D3890" t="e">
        <f>VLOOKUP(B3890,Tabela28[[PRODUTO]:[VALOR]],3,0)</f>
        <v>#N/A</v>
      </c>
      <c r="E3890" s="106" t="s">
        <v>12045</v>
      </c>
      <c r="F3890" s="63" t="str">
        <f t="shared" si="61"/>
        <v>Non-Specific</v>
      </c>
    </row>
    <row r="3891" spans="1:6" x14ac:dyDescent="0.3">
      <c r="A3891" t="s">
        <v>3794</v>
      </c>
      <c r="B3891" t="s">
        <v>5956</v>
      </c>
      <c r="C3891" t="s">
        <v>10444</v>
      </c>
      <c r="D3891" t="e">
        <f>VLOOKUP(B3891,Tabela28[[PRODUTO]:[VALOR]],3,0)</f>
        <v>#N/A</v>
      </c>
      <c r="E3891" s="106" t="s">
        <v>12045</v>
      </c>
      <c r="F3891" s="63" t="str">
        <f t="shared" si="61"/>
        <v>Non-Specific</v>
      </c>
    </row>
    <row r="3892" spans="1:6" x14ac:dyDescent="0.3">
      <c r="A3892" t="s">
        <v>3794</v>
      </c>
      <c r="B3892" t="s">
        <v>5957</v>
      </c>
      <c r="C3892" t="s">
        <v>10445</v>
      </c>
      <c r="D3892" t="e">
        <f>VLOOKUP(B3892,Tabela28[[PRODUTO]:[VALOR]],3,0)</f>
        <v>#N/A</v>
      </c>
      <c r="E3892" s="106" t="s">
        <v>12045</v>
      </c>
      <c r="F3892" s="63" t="str">
        <f t="shared" si="61"/>
        <v>Non-Specific</v>
      </c>
    </row>
    <row r="3893" spans="1:6" x14ac:dyDescent="0.3">
      <c r="A3893" t="s">
        <v>170</v>
      </c>
      <c r="B3893" t="s">
        <v>4181</v>
      </c>
      <c r="C3893" t="s">
        <v>10446</v>
      </c>
      <c r="D3893" t="e">
        <f>VLOOKUP(B3893,Tabela28[[PRODUTO]:[VALOR]],3,0)</f>
        <v>#N/A</v>
      </c>
      <c r="E3893" s="106" t="s">
        <v>12045</v>
      </c>
      <c r="F3893" s="63" t="str">
        <f t="shared" si="61"/>
        <v>Online Services</v>
      </c>
    </row>
    <row r="3894" spans="1:6" x14ac:dyDescent="0.3">
      <c r="A3894" t="s">
        <v>170</v>
      </c>
      <c r="B3894" t="s">
        <v>4182</v>
      </c>
      <c r="C3894" t="s">
        <v>10446</v>
      </c>
      <c r="D3894" t="e">
        <f>VLOOKUP(B3894,Tabela28[[PRODUTO]:[VALOR]],3,0)</f>
        <v>#N/A</v>
      </c>
      <c r="E3894" s="106" t="s">
        <v>12045</v>
      </c>
      <c r="F3894" s="63" t="str">
        <f t="shared" si="61"/>
        <v>Online Services</v>
      </c>
    </row>
    <row r="3895" spans="1:6" x14ac:dyDescent="0.3">
      <c r="A3895" t="s">
        <v>178</v>
      </c>
      <c r="B3895" t="s">
        <v>3941</v>
      </c>
      <c r="C3895" t="s">
        <v>10447</v>
      </c>
      <c r="D3895" t="e">
        <f>VLOOKUP(B3895,Tabela28[[PRODUTO]:[VALOR]],3,0)</f>
        <v>#N/A</v>
      </c>
      <c r="E3895" s="106" t="s">
        <v>12045</v>
      </c>
      <c r="F3895" s="63" t="str">
        <f t="shared" si="61"/>
        <v>Software Subscription Licenses</v>
      </c>
    </row>
    <row r="3896" spans="1:6" x14ac:dyDescent="0.3">
      <c r="A3896" t="s">
        <v>178</v>
      </c>
      <c r="B3896" t="s">
        <v>3942</v>
      </c>
      <c r="C3896" t="s">
        <v>10447</v>
      </c>
      <c r="D3896" t="e">
        <f>VLOOKUP(B3896,Tabela28[[PRODUTO]:[VALOR]],3,0)</f>
        <v>#N/A</v>
      </c>
      <c r="E3896" s="106" t="s">
        <v>12045</v>
      </c>
      <c r="F3896" s="63" t="str">
        <f t="shared" si="61"/>
        <v>Software Subscription Licenses</v>
      </c>
    </row>
    <row r="3897" spans="1:6" x14ac:dyDescent="0.3">
      <c r="A3897" t="s">
        <v>3794</v>
      </c>
      <c r="B3897" t="s">
        <v>6139</v>
      </c>
      <c r="C3897" t="s">
        <v>10448</v>
      </c>
      <c r="D3897" t="e">
        <f>VLOOKUP(B3897,Tabela28[[PRODUTO]:[VALOR]],3,0)</f>
        <v>#N/A</v>
      </c>
      <c r="E3897" s="106" t="s">
        <v>12045</v>
      </c>
      <c r="F3897" s="63" t="str">
        <f t="shared" si="61"/>
        <v>Non-Specific</v>
      </c>
    </row>
    <row r="3898" spans="1:6" x14ac:dyDescent="0.3">
      <c r="A3898" t="s">
        <v>3794</v>
      </c>
      <c r="B3898" t="s">
        <v>6140</v>
      </c>
      <c r="C3898" t="s">
        <v>10449</v>
      </c>
      <c r="D3898" t="e">
        <f>VLOOKUP(B3898,Tabela28[[PRODUTO]:[VALOR]],3,0)</f>
        <v>#N/A</v>
      </c>
      <c r="E3898" s="106" t="s">
        <v>12045</v>
      </c>
      <c r="F3898" s="63" t="str">
        <f t="shared" ref="F3898:F3961" si="62">A3898</f>
        <v>Non-Specific</v>
      </c>
    </row>
    <row r="3899" spans="1:6" x14ac:dyDescent="0.3">
      <c r="A3899" t="s">
        <v>178</v>
      </c>
      <c r="B3899" t="s">
        <v>3911</v>
      </c>
      <c r="C3899" t="s">
        <v>10450</v>
      </c>
      <c r="D3899" t="e">
        <f>VLOOKUP(B3899,Tabela28[[PRODUTO]:[VALOR]],3,0)</f>
        <v>#N/A</v>
      </c>
      <c r="E3899" s="106" t="s">
        <v>12045</v>
      </c>
      <c r="F3899" s="63" t="str">
        <f t="shared" si="62"/>
        <v>Software Subscription Licenses</v>
      </c>
    </row>
    <row r="3900" spans="1:6" x14ac:dyDescent="0.3">
      <c r="A3900" t="s">
        <v>178</v>
      </c>
      <c r="B3900" t="s">
        <v>3912</v>
      </c>
      <c r="C3900" t="s">
        <v>10450</v>
      </c>
      <c r="D3900" t="e">
        <f>VLOOKUP(B3900,Tabela28[[PRODUTO]:[VALOR]],3,0)</f>
        <v>#N/A</v>
      </c>
      <c r="E3900" s="106" t="s">
        <v>12045</v>
      </c>
      <c r="F3900" s="63" t="str">
        <f t="shared" si="62"/>
        <v>Software Subscription Licenses</v>
      </c>
    </row>
    <row r="3901" spans="1:6" x14ac:dyDescent="0.3">
      <c r="A3901" t="s">
        <v>178</v>
      </c>
      <c r="B3901" t="s">
        <v>3787</v>
      </c>
      <c r="C3901" t="s">
        <v>10451</v>
      </c>
      <c r="D3901" t="e">
        <f>VLOOKUP(B3901,Tabela28[[PRODUTO]:[VALOR]],3,0)</f>
        <v>#N/A</v>
      </c>
      <c r="E3901" s="106" t="s">
        <v>12045</v>
      </c>
      <c r="F3901" s="63" t="str">
        <f t="shared" si="62"/>
        <v>Software Subscription Licenses</v>
      </c>
    </row>
    <row r="3902" spans="1:6" x14ac:dyDescent="0.3">
      <c r="A3902" t="s">
        <v>178</v>
      </c>
      <c r="B3902" t="s">
        <v>3939</v>
      </c>
      <c r="C3902" t="s">
        <v>10452</v>
      </c>
      <c r="D3902" t="e">
        <f>VLOOKUP(B3902,Tabela28[[PRODUTO]:[VALOR]],3,0)</f>
        <v>#N/A</v>
      </c>
      <c r="E3902" s="106" t="s">
        <v>12045</v>
      </c>
      <c r="F3902" s="63" t="str">
        <f t="shared" si="62"/>
        <v>Software Subscription Licenses</v>
      </c>
    </row>
    <row r="3903" spans="1:6" x14ac:dyDescent="0.3">
      <c r="A3903" t="s">
        <v>178</v>
      </c>
      <c r="B3903" t="s">
        <v>3940</v>
      </c>
      <c r="C3903" t="s">
        <v>10452</v>
      </c>
      <c r="D3903" t="e">
        <f>VLOOKUP(B3903,Tabela28[[PRODUTO]:[VALOR]],3,0)</f>
        <v>#N/A</v>
      </c>
      <c r="E3903" s="106" t="s">
        <v>12045</v>
      </c>
      <c r="F3903" s="63" t="str">
        <f t="shared" si="62"/>
        <v>Software Subscription Licenses</v>
      </c>
    </row>
    <row r="3904" spans="1:6" x14ac:dyDescent="0.3">
      <c r="A3904" t="s">
        <v>178</v>
      </c>
      <c r="B3904" t="s">
        <v>3935</v>
      </c>
      <c r="C3904" t="s">
        <v>10453</v>
      </c>
      <c r="D3904" t="e">
        <f>VLOOKUP(B3904,Tabela28[[PRODUTO]:[VALOR]],3,0)</f>
        <v>#N/A</v>
      </c>
      <c r="E3904" s="106" t="s">
        <v>12045</v>
      </c>
      <c r="F3904" s="63" t="str">
        <f t="shared" si="62"/>
        <v>Software Subscription Licenses</v>
      </c>
    </row>
    <row r="3905" spans="1:6" x14ac:dyDescent="0.3">
      <c r="A3905" t="s">
        <v>178</v>
      </c>
      <c r="B3905" t="s">
        <v>3936</v>
      </c>
      <c r="C3905" t="s">
        <v>10453</v>
      </c>
      <c r="D3905" t="e">
        <f>VLOOKUP(B3905,Tabela28[[PRODUTO]:[VALOR]],3,0)</f>
        <v>#N/A</v>
      </c>
      <c r="E3905" s="106" t="s">
        <v>12045</v>
      </c>
      <c r="F3905" s="63" t="str">
        <f t="shared" si="62"/>
        <v>Software Subscription Licenses</v>
      </c>
    </row>
    <row r="3906" spans="1:6" x14ac:dyDescent="0.3">
      <c r="A3906" t="s">
        <v>178</v>
      </c>
      <c r="B3906" t="s">
        <v>3933</v>
      </c>
      <c r="C3906" t="s">
        <v>10454</v>
      </c>
      <c r="D3906" t="e">
        <f>VLOOKUP(B3906,Tabela28[[PRODUTO]:[VALOR]],3,0)</f>
        <v>#N/A</v>
      </c>
      <c r="E3906" s="106" t="s">
        <v>12045</v>
      </c>
      <c r="F3906" s="63" t="str">
        <f t="shared" si="62"/>
        <v>Software Subscription Licenses</v>
      </c>
    </row>
    <row r="3907" spans="1:6" x14ac:dyDescent="0.3">
      <c r="A3907" t="s">
        <v>178</v>
      </c>
      <c r="B3907" t="s">
        <v>3934</v>
      </c>
      <c r="C3907" t="s">
        <v>10454</v>
      </c>
      <c r="D3907" t="e">
        <f>VLOOKUP(B3907,Tabela28[[PRODUTO]:[VALOR]],3,0)</f>
        <v>#N/A</v>
      </c>
      <c r="E3907" s="106" t="s">
        <v>12045</v>
      </c>
      <c r="F3907" s="63" t="str">
        <f t="shared" si="62"/>
        <v>Software Subscription Licenses</v>
      </c>
    </row>
    <row r="3908" spans="1:6" x14ac:dyDescent="0.3">
      <c r="A3908" t="s">
        <v>178</v>
      </c>
      <c r="B3908" t="s">
        <v>3931</v>
      </c>
      <c r="C3908" t="s">
        <v>10455</v>
      </c>
      <c r="D3908" t="e">
        <f>VLOOKUP(B3908,Tabela28[[PRODUTO]:[VALOR]],3,0)</f>
        <v>#N/A</v>
      </c>
      <c r="E3908" s="106" t="s">
        <v>12045</v>
      </c>
      <c r="F3908" s="63" t="str">
        <f t="shared" si="62"/>
        <v>Software Subscription Licenses</v>
      </c>
    </row>
    <row r="3909" spans="1:6" x14ac:dyDescent="0.3">
      <c r="A3909" t="s">
        <v>178</v>
      </c>
      <c r="B3909" t="s">
        <v>3932</v>
      </c>
      <c r="C3909" t="s">
        <v>10455</v>
      </c>
      <c r="D3909" t="e">
        <f>VLOOKUP(B3909,Tabela28[[PRODUTO]:[VALOR]],3,0)</f>
        <v>#N/A</v>
      </c>
      <c r="E3909" s="106" t="s">
        <v>12045</v>
      </c>
      <c r="F3909" s="63" t="str">
        <f t="shared" si="62"/>
        <v>Software Subscription Licenses</v>
      </c>
    </row>
    <row r="3910" spans="1:6" x14ac:dyDescent="0.3">
      <c r="A3910" t="s">
        <v>178</v>
      </c>
      <c r="B3910" t="s">
        <v>3937</v>
      </c>
      <c r="C3910" t="s">
        <v>10456</v>
      </c>
      <c r="D3910" t="e">
        <f>VLOOKUP(B3910,Tabela28[[PRODUTO]:[VALOR]],3,0)</f>
        <v>#N/A</v>
      </c>
      <c r="E3910" s="106" t="s">
        <v>12045</v>
      </c>
      <c r="F3910" s="63" t="str">
        <f t="shared" si="62"/>
        <v>Software Subscription Licenses</v>
      </c>
    </row>
    <row r="3911" spans="1:6" x14ac:dyDescent="0.3">
      <c r="A3911" t="s">
        <v>178</v>
      </c>
      <c r="B3911" t="s">
        <v>3938</v>
      </c>
      <c r="C3911" t="s">
        <v>10456</v>
      </c>
      <c r="D3911" t="e">
        <f>VLOOKUP(B3911,Tabela28[[PRODUTO]:[VALOR]],3,0)</f>
        <v>#N/A</v>
      </c>
      <c r="E3911" s="106" t="s">
        <v>12045</v>
      </c>
      <c r="F3911" s="63" t="str">
        <f t="shared" si="62"/>
        <v>Software Subscription Licenses</v>
      </c>
    </row>
    <row r="3912" spans="1:6" x14ac:dyDescent="0.3">
      <c r="A3912" t="s">
        <v>178</v>
      </c>
      <c r="B3912" t="s">
        <v>3917</v>
      </c>
      <c r="C3912" t="s">
        <v>10457</v>
      </c>
      <c r="D3912" t="e">
        <f>VLOOKUP(B3912,Tabela28[[PRODUTO]:[VALOR]],3,0)</f>
        <v>#N/A</v>
      </c>
      <c r="E3912" s="106" t="s">
        <v>12045</v>
      </c>
      <c r="F3912" s="63" t="str">
        <f t="shared" si="62"/>
        <v>Software Subscription Licenses</v>
      </c>
    </row>
    <row r="3913" spans="1:6" x14ac:dyDescent="0.3">
      <c r="A3913" t="s">
        <v>178</v>
      </c>
      <c r="B3913" t="s">
        <v>3918</v>
      </c>
      <c r="C3913" t="s">
        <v>10457</v>
      </c>
      <c r="D3913" t="e">
        <f>VLOOKUP(B3913,Tabela28[[PRODUTO]:[VALOR]],3,0)</f>
        <v>#N/A</v>
      </c>
      <c r="E3913" s="106" t="s">
        <v>12045</v>
      </c>
      <c r="F3913" s="63" t="str">
        <f t="shared" si="62"/>
        <v>Software Subscription Licenses</v>
      </c>
    </row>
    <row r="3914" spans="1:6" x14ac:dyDescent="0.3">
      <c r="A3914" t="s">
        <v>178</v>
      </c>
      <c r="B3914" t="s">
        <v>3929</v>
      </c>
      <c r="C3914" t="s">
        <v>10458</v>
      </c>
      <c r="D3914" t="e">
        <f>VLOOKUP(B3914,Tabela28[[PRODUTO]:[VALOR]],3,0)</f>
        <v>#N/A</v>
      </c>
      <c r="E3914" s="106" t="s">
        <v>12045</v>
      </c>
      <c r="F3914" s="63" t="str">
        <f t="shared" si="62"/>
        <v>Software Subscription Licenses</v>
      </c>
    </row>
    <row r="3915" spans="1:6" x14ac:dyDescent="0.3">
      <c r="A3915" t="s">
        <v>178</v>
      </c>
      <c r="B3915" t="s">
        <v>3930</v>
      </c>
      <c r="C3915" t="s">
        <v>10458</v>
      </c>
      <c r="D3915" t="e">
        <f>VLOOKUP(B3915,Tabela28[[PRODUTO]:[VALOR]],3,0)</f>
        <v>#N/A</v>
      </c>
      <c r="E3915" s="106" t="s">
        <v>12045</v>
      </c>
      <c r="F3915" s="63" t="str">
        <f t="shared" si="62"/>
        <v>Software Subscription Licenses</v>
      </c>
    </row>
    <row r="3916" spans="1:6" x14ac:dyDescent="0.3">
      <c r="A3916" t="s">
        <v>178</v>
      </c>
      <c r="B3916" t="s">
        <v>3921</v>
      </c>
      <c r="C3916" t="s">
        <v>10459</v>
      </c>
      <c r="D3916" t="e">
        <f>VLOOKUP(B3916,Tabela28[[PRODUTO]:[VALOR]],3,0)</f>
        <v>#N/A</v>
      </c>
      <c r="E3916" s="106" t="s">
        <v>12045</v>
      </c>
      <c r="F3916" s="63" t="str">
        <f t="shared" si="62"/>
        <v>Software Subscription Licenses</v>
      </c>
    </row>
    <row r="3917" spans="1:6" x14ac:dyDescent="0.3">
      <c r="A3917" t="s">
        <v>178</v>
      </c>
      <c r="B3917" t="s">
        <v>3922</v>
      </c>
      <c r="C3917" t="s">
        <v>10459</v>
      </c>
      <c r="D3917" t="e">
        <f>VLOOKUP(B3917,Tabela28[[PRODUTO]:[VALOR]],3,0)</f>
        <v>#N/A</v>
      </c>
      <c r="E3917" s="106" t="s">
        <v>12045</v>
      </c>
      <c r="F3917" s="63" t="str">
        <f t="shared" si="62"/>
        <v>Software Subscription Licenses</v>
      </c>
    </row>
    <row r="3918" spans="1:6" x14ac:dyDescent="0.3">
      <c r="A3918" t="s">
        <v>178</v>
      </c>
      <c r="B3918" t="s">
        <v>3923</v>
      </c>
      <c r="C3918" t="s">
        <v>10460</v>
      </c>
      <c r="D3918" t="e">
        <f>VLOOKUP(B3918,Tabela28[[PRODUTO]:[VALOR]],3,0)</f>
        <v>#N/A</v>
      </c>
      <c r="E3918" s="106" t="s">
        <v>12045</v>
      </c>
      <c r="F3918" s="63" t="str">
        <f t="shared" si="62"/>
        <v>Software Subscription Licenses</v>
      </c>
    </row>
    <row r="3919" spans="1:6" x14ac:dyDescent="0.3">
      <c r="A3919" t="s">
        <v>178</v>
      </c>
      <c r="B3919" t="s">
        <v>3924</v>
      </c>
      <c r="C3919" t="s">
        <v>10460</v>
      </c>
      <c r="D3919" t="e">
        <f>VLOOKUP(B3919,Tabela28[[PRODUTO]:[VALOR]],3,0)</f>
        <v>#N/A</v>
      </c>
      <c r="E3919" s="106" t="s">
        <v>12045</v>
      </c>
      <c r="F3919" s="63" t="str">
        <f t="shared" si="62"/>
        <v>Software Subscription Licenses</v>
      </c>
    </row>
    <row r="3920" spans="1:6" x14ac:dyDescent="0.3">
      <c r="A3920" t="s">
        <v>178</v>
      </c>
      <c r="B3920" t="s">
        <v>3913</v>
      </c>
      <c r="C3920" t="s">
        <v>10461</v>
      </c>
      <c r="D3920" t="e">
        <f>VLOOKUP(B3920,Tabela28[[PRODUTO]:[VALOR]],3,0)</f>
        <v>#N/A</v>
      </c>
      <c r="E3920" s="106" t="s">
        <v>12045</v>
      </c>
      <c r="F3920" s="63" t="str">
        <f t="shared" si="62"/>
        <v>Software Subscription Licenses</v>
      </c>
    </row>
    <row r="3921" spans="1:6" x14ac:dyDescent="0.3">
      <c r="A3921" t="s">
        <v>178</v>
      </c>
      <c r="B3921" t="s">
        <v>3914</v>
      </c>
      <c r="C3921" t="s">
        <v>10461</v>
      </c>
      <c r="D3921" t="e">
        <f>VLOOKUP(B3921,Tabela28[[PRODUTO]:[VALOR]],3,0)</f>
        <v>#N/A</v>
      </c>
      <c r="E3921" s="106" t="s">
        <v>12045</v>
      </c>
      <c r="F3921" s="63" t="str">
        <f t="shared" si="62"/>
        <v>Software Subscription Licenses</v>
      </c>
    </row>
    <row r="3922" spans="1:6" x14ac:dyDescent="0.3">
      <c r="A3922" t="s">
        <v>178</v>
      </c>
      <c r="B3922" t="s">
        <v>3919</v>
      </c>
      <c r="C3922" t="s">
        <v>10462</v>
      </c>
      <c r="D3922" t="e">
        <f>VLOOKUP(B3922,Tabela28[[PRODUTO]:[VALOR]],3,0)</f>
        <v>#N/A</v>
      </c>
      <c r="E3922" s="106" t="s">
        <v>12045</v>
      </c>
      <c r="F3922" s="63" t="str">
        <f t="shared" si="62"/>
        <v>Software Subscription Licenses</v>
      </c>
    </row>
    <row r="3923" spans="1:6" x14ac:dyDescent="0.3">
      <c r="A3923" t="s">
        <v>178</v>
      </c>
      <c r="B3923" t="s">
        <v>3920</v>
      </c>
      <c r="C3923" t="s">
        <v>10462</v>
      </c>
      <c r="D3923" t="e">
        <f>VLOOKUP(B3923,Tabela28[[PRODUTO]:[VALOR]],3,0)</f>
        <v>#N/A</v>
      </c>
      <c r="E3923" s="106" t="s">
        <v>12045</v>
      </c>
      <c r="F3923" s="63" t="str">
        <f t="shared" si="62"/>
        <v>Software Subscription Licenses</v>
      </c>
    </row>
    <row r="3924" spans="1:6" x14ac:dyDescent="0.3">
      <c r="A3924" t="s">
        <v>178</v>
      </c>
      <c r="B3924" t="s">
        <v>3915</v>
      </c>
      <c r="C3924" t="s">
        <v>10463</v>
      </c>
      <c r="D3924" t="e">
        <f>VLOOKUP(B3924,Tabela28[[PRODUTO]:[VALOR]],3,0)</f>
        <v>#N/A</v>
      </c>
      <c r="E3924" s="106" t="s">
        <v>12045</v>
      </c>
      <c r="F3924" s="63" t="str">
        <f t="shared" si="62"/>
        <v>Software Subscription Licenses</v>
      </c>
    </row>
    <row r="3925" spans="1:6" x14ac:dyDescent="0.3">
      <c r="A3925" t="s">
        <v>178</v>
      </c>
      <c r="B3925" t="s">
        <v>3916</v>
      </c>
      <c r="C3925" t="s">
        <v>10463</v>
      </c>
      <c r="D3925" t="e">
        <f>VLOOKUP(B3925,Tabela28[[PRODUTO]:[VALOR]],3,0)</f>
        <v>#N/A</v>
      </c>
      <c r="E3925" s="106" t="s">
        <v>12045</v>
      </c>
      <c r="F3925" s="63" t="str">
        <f t="shared" si="62"/>
        <v>Software Subscription Licenses</v>
      </c>
    </row>
    <row r="3926" spans="1:6" x14ac:dyDescent="0.3">
      <c r="A3926" t="s">
        <v>178</v>
      </c>
      <c r="B3926" t="s">
        <v>3925</v>
      </c>
      <c r="C3926" t="s">
        <v>10464</v>
      </c>
      <c r="D3926" t="e">
        <f>VLOOKUP(B3926,Tabela28[[PRODUTO]:[VALOR]],3,0)</f>
        <v>#N/A</v>
      </c>
      <c r="E3926" s="106" t="s">
        <v>12045</v>
      </c>
      <c r="F3926" s="63" t="str">
        <f t="shared" si="62"/>
        <v>Software Subscription Licenses</v>
      </c>
    </row>
    <row r="3927" spans="1:6" x14ac:dyDescent="0.3">
      <c r="A3927" t="s">
        <v>178</v>
      </c>
      <c r="B3927" t="s">
        <v>3926</v>
      </c>
      <c r="C3927" t="s">
        <v>10464</v>
      </c>
      <c r="D3927" t="e">
        <f>VLOOKUP(B3927,Tabela28[[PRODUTO]:[VALOR]],3,0)</f>
        <v>#N/A</v>
      </c>
      <c r="E3927" s="106" t="s">
        <v>12045</v>
      </c>
      <c r="F3927" s="63" t="str">
        <f t="shared" si="62"/>
        <v>Software Subscription Licenses</v>
      </c>
    </row>
    <row r="3928" spans="1:6" x14ac:dyDescent="0.3">
      <c r="A3928" t="s">
        <v>178</v>
      </c>
      <c r="B3928" t="s">
        <v>3785</v>
      </c>
      <c r="C3928" t="s">
        <v>10465</v>
      </c>
      <c r="D3928" t="e">
        <f>VLOOKUP(B3928,Tabela28[[PRODUTO]:[VALOR]],3,0)</f>
        <v>#N/A</v>
      </c>
      <c r="E3928" s="106" t="s">
        <v>12045</v>
      </c>
      <c r="F3928" s="63" t="str">
        <f t="shared" si="62"/>
        <v>Software Subscription Licenses</v>
      </c>
    </row>
    <row r="3929" spans="1:6" x14ac:dyDescent="0.3">
      <c r="A3929" t="s">
        <v>178</v>
      </c>
      <c r="B3929" t="s">
        <v>4071</v>
      </c>
      <c r="C3929" t="s">
        <v>10466</v>
      </c>
      <c r="D3929" t="e">
        <f>VLOOKUP(B3929,Tabela28[[PRODUTO]:[VALOR]],3,0)</f>
        <v>#N/A</v>
      </c>
      <c r="E3929" s="106" t="s">
        <v>12045</v>
      </c>
      <c r="F3929" s="63" t="str">
        <f t="shared" si="62"/>
        <v>Software Subscription Licenses</v>
      </c>
    </row>
    <row r="3930" spans="1:6" x14ac:dyDescent="0.3">
      <c r="A3930" t="s">
        <v>178</v>
      </c>
      <c r="B3930" t="s">
        <v>4072</v>
      </c>
      <c r="C3930" t="s">
        <v>10466</v>
      </c>
      <c r="D3930" t="e">
        <f>VLOOKUP(B3930,Tabela28[[PRODUTO]:[VALOR]],3,0)</f>
        <v>#N/A</v>
      </c>
      <c r="E3930" s="106" t="s">
        <v>12045</v>
      </c>
      <c r="F3930" s="63" t="str">
        <f t="shared" si="62"/>
        <v>Software Subscription Licenses</v>
      </c>
    </row>
    <row r="3931" spans="1:6" x14ac:dyDescent="0.3">
      <c r="A3931" t="s">
        <v>178</v>
      </c>
      <c r="B3931" t="s">
        <v>4070</v>
      </c>
      <c r="C3931" t="s">
        <v>10467</v>
      </c>
      <c r="D3931" t="e">
        <f>VLOOKUP(B3931,Tabela28[[PRODUTO]:[VALOR]],3,0)</f>
        <v>#N/A</v>
      </c>
      <c r="E3931" s="106" t="s">
        <v>12045</v>
      </c>
      <c r="F3931" s="63" t="str">
        <f t="shared" si="62"/>
        <v>Software Subscription Licenses</v>
      </c>
    </row>
    <row r="3932" spans="1:6" x14ac:dyDescent="0.3">
      <c r="A3932" t="s">
        <v>178</v>
      </c>
      <c r="B3932" t="s">
        <v>4019</v>
      </c>
      <c r="C3932" t="s">
        <v>10468</v>
      </c>
      <c r="D3932" t="e">
        <f>VLOOKUP(B3932,Tabela28[[PRODUTO]:[VALOR]],3,0)</f>
        <v>#N/A</v>
      </c>
      <c r="E3932" s="106" t="s">
        <v>12045</v>
      </c>
      <c r="F3932" s="63" t="str">
        <f t="shared" si="62"/>
        <v>Software Subscription Licenses</v>
      </c>
    </row>
    <row r="3933" spans="1:6" x14ac:dyDescent="0.3">
      <c r="A3933" t="s">
        <v>178</v>
      </c>
      <c r="B3933" t="s">
        <v>4020</v>
      </c>
      <c r="C3933" t="s">
        <v>10469</v>
      </c>
      <c r="D3933" t="e">
        <f>VLOOKUP(B3933,Tabela28[[PRODUTO]:[VALOR]],3,0)</f>
        <v>#N/A</v>
      </c>
      <c r="E3933" s="106" t="s">
        <v>12045</v>
      </c>
      <c r="F3933" s="63" t="str">
        <f t="shared" si="62"/>
        <v>Software Subscription Licenses</v>
      </c>
    </row>
    <row r="3934" spans="1:6" x14ac:dyDescent="0.3">
      <c r="A3934" t="s">
        <v>178</v>
      </c>
      <c r="B3934" t="s">
        <v>4021</v>
      </c>
      <c r="C3934" t="s">
        <v>10469</v>
      </c>
      <c r="D3934" t="e">
        <f>VLOOKUP(B3934,Tabela28[[PRODUTO]:[VALOR]],3,0)</f>
        <v>#N/A</v>
      </c>
      <c r="E3934" s="106" t="s">
        <v>12045</v>
      </c>
      <c r="F3934" s="63" t="str">
        <f t="shared" si="62"/>
        <v>Software Subscription Licenses</v>
      </c>
    </row>
    <row r="3935" spans="1:6" x14ac:dyDescent="0.3">
      <c r="A3935" t="s">
        <v>178</v>
      </c>
      <c r="B3935" t="s">
        <v>3886</v>
      </c>
      <c r="C3935" t="s">
        <v>10470</v>
      </c>
      <c r="D3935" t="e">
        <f>VLOOKUP(B3935,Tabela28[[PRODUTO]:[VALOR]],3,0)</f>
        <v>#N/A</v>
      </c>
      <c r="E3935" s="106" t="s">
        <v>12045</v>
      </c>
      <c r="F3935" s="63" t="str">
        <f t="shared" si="62"/>
        <v>Software Subscription Licenses</v>
      </c>
    </row>
    <row r="3936" spans="1:6" x14ac:dyDescent="0.3">
      <c r="A3936" t="s">
        <v>178</v>
      </c>
      <c r="B3936" t="s">
        <v>3887</v>
      </c>
      <c r="C3936" t="s">
        <v>10470</v>
      </c>
      <c r="D3936" t="e">
        <f>VLOOKUP(B3936,Tabela28[[PRODUTO]:[VALOR]],3,0)</f>
        <v>#N/A</v>
      </c>
      <c r="E3936" s="106" t="s">
        <v>12045</v>
      </c>
      <c r="F3936" s="63" t="str">
        <f t="shared" si="62"/>
        <v>Software Subscription Licenses</v>
      </c>
    </row>
    <row r="3937" spans="1:6" x14ac:dyDescent="0.3">
      <c r="A3937" t="s">
        <v>178</v>
      </c>
      <c r="B3937" t="s">
        <v>3882</v>
      </c>
      <c r="C3937" t="s">
        <v>10471</v>
      </c>
      <c r="D3937" t="e">
        <f>VLOOKUP(B3937,Tabela28[[PRODUTO]:[VALOR]],3,0)</f>
        <v>#N/A</v>
      </c>
      <c r="E3937" s="106" t="s">
        <v>12045</v>
      </c>
      <c r="F3937" s="63" t="str">
        <f t="shared" si="62"/>
        <v>Software Subscription Licenses</v>
      </c>
    </row>
    <row r="3938" spans="1:6" x14ac:dyDescent="0.3">
      <c r="A3938" t="s">
        <v>178</v>
      </c>
      <c r="B3938" t="s">
        <v>3883</v>
      </c>
      <c r="C3938" t="s">
        <v>10471</v>
      </c>
      <c r="D3938" t="e">
        <f>VLOOKUP(B3938,Tabela28[[PRODUTO]:[VALOR]],3,0)</f>
        <v>#N/A</v>
      </c>
      <c r="E3938" s="106" t="s">
        <v>12045</v>
      </c>
      <c r="F3938" s="63" t="str">
        <f t="shared" si="62"/>
        <v>Software Subscription Licenses</v>
      </c>
    </row>
    <row r="3939" spans="1:6" x14ac:dyDescent="0.3">
      <c r="A3939" t="s">
        <v>178</v>
      </c>
      <c r="B3939" t="s">
        <v>3880</v>
      </c>
      <c r="C3939" t="s">
        <v>10472</v>
      </c>
      <c r="D3939" t="e">
        <f>VLOOKUP(B3939,Tabela28[[PRODUTO]:[VALOR]],3,0)</f>
        <v>#N/A</v>
      </c>
      <c r="E3939" s="106" t="s">
        <v>12045</v>
      </c>
      <c r="F3939" s="63" t="str">
        <f t="shared" si="62"/>
        <v>Software Subscription Licenses</v>
      </c>
    </row>
    <row r="3940" spans="1:6" x14ac:dyDescent="0.3">
      <c r="A3940" t="s">
        <v>178</v>
      </c>
      <c r="B3940" t="s">
        <v>3881</v>
      </c>
      <c r="C3940" t="s">
        <v>10472</v>
      </c>
      <c r="D3940" t="e">
        <f>VLOOKUP(B3940,Tabela28[[PRODUTO]:[VALOR]],3,0)</f>
        <v>#N/A</v>
      </c>
      <c r="E3940" s="106" t="s">
        <v>12045</v>
      </c>
      <c r="F3940" s="63" t="str">
        <f t="shared" si="62"/>
        <v>Software Subscription Licenses</v>
      </c>
    </row>
    <row r="3941" spans="1:6" x14ac:dyDescent="0.3">
      <c r="A3941" t="s">
        <v>178</v>
      </c>
      <c r="B3941" t="s">
        <v>3884</v>
      </c>
      <c r="C3941" t="s">
        <v>10473</v>
      </c>
      <c r="D3941" t="e">
        <f>VLOOKUP(B3941,Tabela28[[PRODUTO]:[VALOR]],3,0)</f>
        <v>#N/A</v>
      </c>
      <c r="E3941" s="106" t="s">
        <v>12045</v>
      </c>
      <c r="F3941" s="63" t="str">
        <f t="shared" si="62"/>
        <v>Software Subscription Licenses</v>
      </c>
    </row>
    <row r="3942" spans="1:6" x14ac:dyDescent="0.3">
      <c r="A3942" t="s">
        <v>178</v>
      </c>
      <c r="B3942" t="s">
        <v>3885</v>
      </c>
      <c r="C3942" t="s">
        <v>10473</v>
      </c>
      <c r="D3942" t="e">
        <f>VLOOKUP(B3942,Tabela28[[PRODUTO]:[VALOR]],3,0)</f>
        <v>#N/A</v>
      </c>
      <c r="E3942" s="106" t="s">
        <v>12045</v>
      </c>
      <c r="F3942" s="63" t="str">
        <f t="shared" si="62"/>
        <v>Software Subscription Licenses</v>
      </c>
    </row>
    <row r="3943" spans="1:6" x14ac:dyDescent="0.3">
      <c r="A3943" t="s">
        <v>3794</v>
      </c>
      <c r="B3943" t="s">
        <v>6079</v>
      </c>
      <c r="C3943" t="s">
        <v>6080</v>
      </c>
      <c r="D3943" t="e">
        <f>VLOOKUP(B3943,Tabela28[[PRODUTO]:[VALOR]],3,0)</f>
        <v>#N/A</v>
      </c>
      <c r="E3943" s="106" t="s">
        <v>12045</v>
      </c>
      <c r="F3943" s="63" t="str">
        <f t="shared" si="62"/>
        <v>Non-Specific</v>
      </c>
    </row>
    <row r="3944" spans="1:6" x14ac:dyDescent="0.3">
      <c r="A3944" t="s">
        <v>3794</v>
      </c>
      <c r="B3944" t="s">
        <v>6081</v>
      </c>
      <c r="C3944" t="s">
        <v>6080</v>
      </c>
      <c r="D3944" t="e">
        <f>VLOOKUP(B3944,Tabela28[[PRODUTO]:[VALOR]],3,0)</f>
        <v>#N/A</v>
      </c>
      <c r="E3944" s="106" t="s">
        <v>12045</v>
      </c>
      <c r="F3944" s="63" t="str">
        <f t="shared" si="62"/>
        <v>Non-Specific</v>
      </c>
    </row>
    <row r="3945" spans="1:6" x14ac:dyDescent="0.3">
      <c r="A3945" t="s">
        <v>178</v>
      </c>
      <c r="B3945" t="s">
        <v>3945</v>
      </c>
      <c r="C3945" t="s">
        <v>10474</v>
      </c>
      <c r="D3945" t="e">
        <f>VLOOKUP(B3945,Tabela28[[PRODUTO]:[VALOR]],3,0)</f>
        <v>#N/A</v>
      </c>
      <c r="E3945" s="106" t="s">
        <v>12045</v>
      </c>
      <c r="F3945" s="63" t="str">
        <f t="shared" si="62"/>
        <v>Software Subscription Licenses</v>
      </c>
    </row>
    <row r="3946" spans="1:6" x14ac:dyDescent="0.3">
      <c r="A3946" t="s">
        <v>178</v>
      </c>
      <c r="B3946" t="s">
        <v>3946</v>
      </c>
      <c r="C3946" t="s">
        <v>10474</v>
      </c>
      <c r="D3946" t="e">
        <f>VLOOKUP(B3946,Tabela28[[PRODUTO]:[VALOR]],3,0)</f>
        <v>#N/A</v>
      </c>
      <c r="E3946" s="106" t="s">
        <v>12045</v>
      </c>
      <c r="F3946" s="63" t="str">
        <f t="shared" si="62"/>
        <v>Software Subscription Licenses</v>
      </c>
    </row>
    <row r="3947" spans="1:6" x14ac:dyDescent="0.3">
      <c r="A3947" t="s">
        <v>3794</v>
      </c>
      <c r="B3947" t="s">
        <v>6082</v>
      </c>
      <c r="C3947" t="s">
        <v>6083</v>
      </c>
      <c r="D3947" t="e">
        <f>VLOOKUP(B3947,Tabela28[[PRODUTO]:[VALOR]],3,0)</f>
        <v>#N/A</v>
      </c>
      <c r="E3947" s="106" t="s">
        <v>12045</v>
      </c>
      <c r="F3947" s="63" t="str">
        <f t="shared" si="62"/>
        <v>Non-Specific</v>
      </c>
    </row>
    <row r="3948" spans="1:6" x14ac:dyDescent="0.3">
      <c r="A3948" t="s">
        <v>3794</v>
      </c>
      <c r="B3948" t="s">
        <v>6084</v>
      </c>
      <c r="C3948" t="s">
        <v>6083</v>
      </c>
      <c r="D3948" t="e">
        <f>VLOOKUP(B3948,Tabela28[[PRODUTO]:[VALOR]],3,0)</f>
        <v>#N/A</v>
      </c>
      <c r="E3948" s="106" t="s">
        <v>12045</v>
      </c>
      <c r="F3948" s="63" t="str">
        <f t="shared" si="62"/>
        <v>Non-Specific</v>
      </c>
    </row>
    <row r="3949" spans="1:6" x14ac:dyDescent="0.3">
      <c r="A3949" t="s">
        <v>3794</v>
      </c>
      <c r="B3949" t="s">
        <v>6223</v>
      </c>
      <c r="C3949" t="s">
        <v>6224</v>
      </c>
      <c r="D3949" t="e">
        <f>VLOOKUP(B3949,Tabela28[[PRODUTO]:[VALOR]],3,0)</f>
        <v>#N/A</v>
      </c>
      <c r="E3949" s="106" t="s">
        <v>12045</v>
      </c>
      <c r="F3949" s="63" t="str">
        <f t="shared" si="62"/>
        <v>Non-Specific</v>
      </c>
    </row>
    <row r="3950" spans="1:6" x14ac:dyDescent="0.3">
      <c r="A3950" t="s">
        <v>3794</v>
      </c>
      <c r="B3950" t="s">
        <v>4307</v>
      </c>
      <c r="C3950" t="s">
        <v>10475</v>
      </c>
      <c r="D3950" t="e">
        <f>VLOOKUP(B3950,Tabela28[[PRODUTO]:[VALOR]],3,0)</f>
        <v>#N/A</v>
      </c>
      <c r="E3950" s="106" t="s">
        <v>12045</v>
      </c>
      <c r="F3950" s="63" t="str">
        <f t="shared" si="62"/>
        <v>Non-Specific</v>
      </c>
    </row>
    <row r="3951" spans="1:6" x14ac:dyDescent="0.3">
      <c r="A3951" t="s">
        <v>3794</v>
      </c>
      <c r="B3951" t="s">
        <v>4308</v>
      </c>
      <c r="C3951" t="s">
        <v>10475</v>
      </c>
      <c r="D3951" t="e">
        <f>VLOOKUP(B3951,Tabela28[[PRODUTO]:[VALOR]],3,0)</f>
        <v>#N/A</v>
      </c>
      <c r="E3951" s="106" t="s">
        <v>12045</v>
      </c>
      <c r="F3951" s="63" t="str">
        <f t="shared" si="62"/>
        <v>Non-Specific</v>
      </c>
    </row>
    <row r="3952" spans="1:6" x14ac:dyDescent="0.3">
      <c r="A3952" t="s">
        <v>178</v>
      </c>
      <c r="B3952" t="s">
        <v>4073</v>
      </c>
      <c r="C3952" t="s">
        <v>10476</v>
      </c>
      <c r="D3952" t="e">
        <f>VLOOKUP(B3952,Tabela28[[PRODUTO]:[VALOR]],3,0)</f>
        <v>#N/A</v>
      </c>
      <c r="E3952" s="106" t="s">
        <v>12045</v>
      </c>
      <c r="F3952" s="63" t="str">
        <f t="shared" si="62"/>
        <v>Software Subscription Licenses</v>
      </c>
    </row>
    <row r="3953" spans="1:6" x14ac:dyDescent="0.3">
      <c r="A3953" t="s">
        <v>170</v>
      </c>
      <c r="B3953" t="s">
        <v>4050</v>
      </c>
      <c r="C3953" t="s">
        <v>10477</v>
      </c>
      <c r="D3953" t="e">
        <f>VLOOKUP(B3953,Tabela28[[PRODUTO]:[VALOR]],3,0)</f>
        <v>#N/A</v>
      </c>
      <c r="E3953" s="106" t="s">
        <v>12045</v>
      </c>
      <c r="F3953" s="63" t="str">
        <f t="shared" si="62"/>
        <v>Online Services</v>
      </c>
    </row>
    <row r="3954" spans="1:6" x14ac:dyDescent="0.3">
      <c r="A3954" t="s">
        <v>170</v>
      </c>
      <c r="B3954" t="s">
        <v>4051</v>
      </c>
      <c r="C3954" t="s">
        <v>10477</v>
      </c>
      <c r="D3954" t="e">
        <f>VLOOKUP(B3954,Tabela28[[PRODUTO]:[VALOR]],3,0)</f>
        <v>#N/A</v>
      </c>
      <c r="E3954" s="106" t="s">
        <v>12045</v>
      </c>
      <c r="F3954" s="63" t="str">
        <f t="shared" si="62"/>
        <v>Online Services</v>
      </c>
    </row>
    <row r="3955" spans="1:6" x14ac:dyDescent="0.3">
      <c r="A3955" t="s">
        <v>170</v>
      </c>
      <c r="B3955" t="s">
        <v>4046</v>
      </c>
      <c r="C3955" t="s">
        <v>10478</v>
      </c>
      <c r="D3955" t="e">
        <f>VLOOKUP(B3955,Tabela28[[PRODUTO]:[VALOR]],3,0)</f>
        <v>#N/A</v>
      </c>
      <c r="E3955" s="106" t="s">
        <v>12045</v>
      </c>
      <c r="F3955" s="63" t="str">
        <f t="shared" si="62"/>
        <v>Online Services</v>
      </c>
    </row>
    <row r="3956" spans="1:6" x14ac:dyDescent="0.3">
      <c r="A3956" t="s">
        <v>170</v>
      </c>
      <c r="B3956" t="s">
        <v>4047</v>
      </c>
      <c r="C3956" t="s">
        <v>10478</v>
      </c>
      <c r="D3956" t="e">
        <f>VLOOKUP(B3956,Tabela28[[PRODUTO]:[VALOR]],3,0)</f>
        <v>#N/A</v>
      </c>
      <c r="E3956" s="106" t="s">
        <v>12045</v>
      </c>
      <c r="F3956" s="63" t="str">
        <f t="shared" si="62"/>
        <v>Online Services</v>
      </c>
    </row>
    <row r="3957" spans="1:6" x14ac:dyDescent="0.3">
      <c r="A3957" t="s">
        <v>170</v>
      </c>
      <c r="B3957" t="s">
        <v>4048</v>
      </c>
      <c r="C3957" t="s">
        <v>10479</v>
      </c>
      <c r="D3957" t="e">
        <f>VLOOKUP(B3957,Tabela28[[PRODUTO]:[VALOR]],3,0)</f>
        <v>#N/A</v>
      </c>
      <c r="E3957" s="106" t="s">
        <v>12045</v>
      </c>
      <c r="F3957" s="63" t="str">
        <f t="shared" si="62"/>
        <v>Online Services</v>
      </c>
    </row>
    <row r="3958" spans="1:6" x14ac:dyDescent="0.3">
      <c r="A3958" t="s">
        <v>170</v>
      </c>
      <c r="B3958" t="s">
        <v>4049</v>
      </c>
      <c r="C3958" t="s">
        <v>10479</v>
      </c>
      <c r="D3958" t="e">
        <f>VLOOKUP(B3958,Tabela28[[PRODUTO]:[VALOR]],3,0)</f>
        <v>#N/A</v>
      </c>
      <c r="E3958" s="106" t="s">
        <v>12045</v>
      </c>
      <c r="F3958" s="63" t="str">
        <f t="shared" si="62"/>
        <v>Online Services</v>
      </c>
    </row>
    <row r="3959" spans="1:6" x14ac:dyDescent="0.3">
      <c r="A3959" t="s">
        <v>178</v>
      </c>
      <c r="B3959" t="s">
        <v>4152</v>
      </c>
      <c r="C3959" t="s">
        <v>10480</v>
      </c>
      <c r="D3959" t="e">
        <f>VLOOKUP(B3959,Tabela28[[PRODUTO]:[VALOR]],3,0)</f>
        <v>#N/A</v>
      </c>
      <c r="E3959" s="106" t="s">
        <v>12045</v>
      </c>
      <c r="F3959" s="63" t="str">
        <f t="shared" si="62"/>
        <v>Software Subscription Licenses</v>
      </c>
    </row>
    <row r="3960" spans="1:6" x14ac:dyDescent="0.3">
      <c r="A3960" t="s">
        <v>178</v>
      </c>
      <c r="B3960" t="s">
        <v>4187</v>
      </c>
      <c r="C3960" t="s">
        <v>10481</v>
      </c>
      <c r="D3960" t="e">
        <f>VLOOKUP(B3960,Tabela28[[PRODUTO]:[VALOR]],3,0)</f>
        <v>#N/A</v>
      </c>
      <c r="E3960" s="106" t="s">
        <v>12045</v>
      </c>
      <c r="F3960" s="63" t="str">
        <f t="shared" si="62"/>
        <v>Software Subscription Licenses</v>
      </c>
    </row>
    <row r="3961" spans="1:6" x14ac:dyDescent="0.3">
      <c r="A3961" t="s">
        <v>178</v>
      </c>
      <c r="B3961" t="s">
        <v>4188</v>
      </c>
      <c r="C3961" t="s">
        <v>10481</v>
      </c>
      <c r="D3961" t="e">
        <f>VLOOKUP(B3961,Tabela28[[PRODUTO]:[VALOR]],3,0)</f>
        <v>#N/A</v>
      </c>
      <c r="E3961" s="106" t="s">
        <v>12045</v>
      </c>
      <c r="F3961" s="63" t="str">
        <f t="shared" si="62"/>
        <v>Software Subscription Licenses</v>
      </c>
    </row>
    <row r="3962" spans="1:6" x14ac:dyDescent="0.3">
      <c r="A3962" t="s">
        <v>3794</v>
      </c>
      <c r="B3962" t="s">
        <v>5958</v>
      </c>
      <c r="C3962" t="s">
        <v>10482</v>
      </c>
      <c r="D3962" t="e">
        <f>VLOOKUP(B3962,Tabela28[[PRODUTO]:[VALOR]],3,0)</f>
        <v>#N/A</v>
      </c>
      <c r="E3962" s="106" t="s">
        <v>12045</v>
      </c>
      <c r="F3962" s="63" t="str">
        <f t="shared" ref="F3962:F4024" si="63">A3962</f>
        <v>Non-Specific</v>
      </c>
    </row>
    <row r="3963" spans="1:6" x14ac:dyDescent="0.3">
      <c r="A3963" t="s">
        <v>3794</v>
      </c>
      <c r="B3963" t="s">
        <v>5959</v>
      </c>
      <c r="C3963" t="s">
        <v>10483</v>
      </c>
      <c r="D3963" t="e">
        <f>VLOOKUP(B3963,Tabela28[[PRODUTO]:[VALOR]],3,0)</f>
        <v>#N/A</v>
      </c>
      <c r="E3963" s="106" t="s">
        <v>12045</v>
      </c>
      <c r="F3963" s="63" t="str">
        <f t="shared" si="63"/>
        <v>Non-Specific</v>
      </c>
    </row>
    <row r="3964" spans="1:6" x14ac:dyDescent="0.3">
      <c r="A3964" t="s">
        <v>3794</v>
      </c>
      <c r="B3964" t="s">
        <v>4189</v>
      </c>
      <c r="C3964" t="s">
        <v>10484</v>
      </c>
      <c r="D3964" t="e">
        <f>VLOOKUP(B3964,Tabela28[[PRODUTO]:[VALOR]],3,0)</f>
        <v>#N/A</v>
      </c>
      <c r="E3964" s="106" t="s">
        <v>12045</v>
      </c>
      <c r="F3964" s="63" t="str">
        <f t="shared" si="63"/>
        <v>Non-Specific</v>
      </c>
    </row>
    <row r="3965" spans="1:6" x14ac:dyDescent="0.3">
      <c r="A3965" t="s">
        <v>3794</v>
      </c>
      <c r="B3965" t="s">
        <v>5960</v>
      </c>
      <c r="C3965" t="s">
        <v>10485</v>
      </c>
      <c r="D3965" t="e">
        <f>VLOOKUP(B3965,Tabela28[[PRODUTO]:[VALOR]],3,0)</f>
        <v>#N/A</v>
      </c>
      <c r="E3965" s="106" t="s">
        <v>12045</v>
      </c>
      <c r="F3965" s="63" t="str">
        <f t="shared" si="63"/>
        <v>Non-Specific</v>
      </c>
    </row>
    <row r="3966" spans="1:6" x14ac:dyDescent="0.3">
      <c r="A3966" t="s">
        <v>3794</v>
      </c>
      <c r="B3966" t="s">
        <v>5961</v>
      </c>
      <c r="C3966" t="s">
        <v>10486</v>
      </c>
      <c r="D3966" t="e">
        <f>VLOOKUP(B3966,Tabela28[[PRODUTO]:[VALOR]],3,0)</f>
        <v>#N/A</v>
      </c>
      <c r="E3966" s="106" t="s">
        <v>12045</v>
      </c>
      <c r="F3966" s="63" t="str">
        <f t="shared" si="63"/>
        <v>Non-Specific</v>
      </c>
    </row>
    <row r="3967" spans="1:6" x14ac:dyDescent="0.3">
      <c r="A3967" t="s">
        <v>178</v>
      </c>
      <c r="B3967" t="s">
        <v>4157</v>
      </c>
      <c r="C3967" t="s">
        <v>10487</v>
      </c>
      <c r="D3967" t="e">
        <f>VLOOKUP(B3967,Tabela28[[PRODUTO]:[VALOR]],3,0)</f>
        <v>#N/A</v>
      </c>
      <c r="E3967" s="106" t="s">
        <v>12045</v>
      </c>
      <c r="F3967" s="63" t="str">
        <f t="shared" si="63"/>
        <v>Software Subscription Licenses</v>
      </c>
    </row>
    <row r="3968" spans="1:6" x14ac:dyDescent="0.3">
      <c r="A3968" t="s">
        <v>178</v>
      </c>
      <c r="B3968" t="s">
        <v>4158</v>
      </c>
      <c r="C3968" t="s">
        <v>10487</v>
      </c>
      <c r="D3968" t="e">
        <f>VLOOKUP(B3968,Tabela28[[PRODUTO]:[VALOR]],3,0)</f>
        <v>#N/A</v>
      </c>
      <c r="E3968" s="106" t="s">
        <v>12045</v>
      </c>
      <c r="F3968" s="63" t="str">
        <f t="shared" si="63"/>
        <v>Software Subscription Licenses</v>
      </c>
    </row>
    <row r="3969" spans="1:6" x14ac:dyDescent="0.3">
      <c r="A3969" t="s">
        <v>3794</v>
      </c>
      <c r="B3969" t="s">
        <v>10488</v>
      </c>
      <c r="C3969" t="s">
        <v>10489</v>
      </c>
      <c r="D3969" t="e">
        <f>VLOOKUP(B3969,Tabela28[[PRODUTO]:[VALOR]],3,0)</f>
        <v>#N/A</v>
      </c>
      <c r="E3969" s="106" t="s">
        <v>12045</v>
      </c>
      <c r="F3969" s="63" t="str">
        <f t="shared" si="63"/>
        <v>Non-Specific</v>
      </c>
    </row>
    <row r="3970" spans="1:6" x14ac:dyDescent="0.3">
      <c r="A3970" t="s">
        <v>3794</v>
      </c>
      <c r="B3970" t="s">
        <v>10490</v>
      </c>
      <c r="C3970" t="s">
        <v>10491</v>
      </c>
      <c r="D3970" t="e">
        <f>VLOOKUP(B3970,Tabela28[[PRODUTO]:[VALOR]],3,0)</f>
        <v>#N/A</v>
      </c>
      <c r="E3970" s="106" t="s">
        <v>12045</v>
      </c>
      <c r="F3970" s="63" t="str">
        <f t="shared" si="63"/>
        <v>Non-Specific</v>
      </c>
    </row>
    <row r="3971" spans="1:6" x14ac:dyDescent="0.3">
      <c r="A3971" t="s">
        <v>3794</v>
      </c>
      <c r="B3971" t="s">
        <v>6225</v>
      </c>
      <c r="C3971" t="s">
        <v>6226</v>
      </c>
      <c r="D3971" t="e">
        <f>VLOOKUP(B3971,Tabela28[[PRODUTO]:[VALOR]],3,0)</f>
        <v>#N/A</v>
      </c>
      <c r="E3971" s="106" t="s">
        <v>12045</v>
      </c>
      <c r="F3971" s="63" t="str">
        <f t="shared" si="63"/>
        <v>Non-Specific</v>
      </c>
    </row>
    <row r="3972" spans="1:6" x14ac:dyDescent="0.3">
      <c r="A3972" t="s">
        <v>3794</v>
      </c>
      <c r="B3972" t="s">
        <v>6227</v>
      </c>
      <c r="C3972" t="s">
        <v>6226</v>
      </c>
      <c r="D3972" t="e">
        <f>VLOOKUP(B3972,Tabela28[[PRODUTO]:[VALOR]],3,0)</f>
        <v>#N/A</v>
      </c>
      <c r="E3972" s="106" t="s">
        <v>12045</v>
      </c>
      <c r="F3972" s="63" t="str">
        <f t="shared" si="63"/>
        <v>Non-Specific</v>
      </c>
    </row>
    <row r="3973" spans="1:6" x14ac:dyDescent="0.3">
      <c r="A3973" t="s">
        <v>3794</v>
      </c>
      <c r="B3973" t="s">
        <v>4309</v>
      </c>
      <c r="C3973" t="s">
        <v>10492</v>
      </c>
      <c r="D3973" t="e">
        <f>VLOOKUP(B3973,Tabela28[[PRODUTO]:[VALOR]],3,0)</f>
        <v>#N/A</v>
      </c>
      <c r="E3973" s="106" t="s">
        <v>12045</v>
      </c>
      <c r="F3973" s="63" t="str">
        <f t="shared" si="63"/>
        <v>Non-Specific</v>
      </c>
    </row>
    <row r="3974" spans="1:6" x14ac:dyDescent="0.3">
      <c r="A3974" t="s">
        <v>3794</v>
      </c>
      <c r="B3974" t="s">
        <v>4310</v>
      </c>
      <c r="C3974" t="s">
        <v>10492</v>
      </c>
      <c r="D3974" t="e">
        <f>VLOOKUP(B3974,Tabela28[[PRODUTO]:[VALOR]],3,0)</f>
        <v>#N/A</v>
      </c>
      <c r="E3974" s="106" t="s">
        <v>12045</v>
      </c>
      <c r="F3974" s="63" t="str">
        <f t="shared" si="63"/>
        <v>Non-Specific</v>
      </c>
    </row>
    <row r="3975" spans="1:6" x14ac:dyDescent="0.3">
      <c r="A3975" t="s">
        <v>3794</v>
      </c>
      <c r="B3975" t="s">
        <v>4311</v>
      </c>
      <c r="C3975" t="s">
        <v>10493</v>
      </c>
      <c r="D3975" t="e">
        <f>VLOOKUP(B3975,Tabela28[[PRODUTO]:[VALOR]],3,0)</f>
        <v>#N/A</v>
      </c>
      <c r="E3975" s="106" t="s">
        <v>12045</v>
      </c>
      <c r="F3975" s="63" t="str">
        <f t="shared" si="63"/>
        <v>Non-Specific</v>
      </c>
    </row>
    <row r="3976" spans="1:6" x14ac:dyDescent="0.3">
      <c r="A3976" t="s">
        <v>3794</v>
      </c>
      <c r="B3976" t="s">
        <v>4312</v>
      </c>
      <c r="C3976" t="s">
        <v>10493</v>
      </c>
      <c r="D3976" t="e">
        <f>VLOOKUP(B3976,Tabela28[[PRODUTO]:[VALOR]],3,0)</f>
        <v>#N/A</v>
      </c>
      <c r="E3976" s="106" t="s">
        <v>12045</v>
      </c>
      <c r="F3976" s="63" t="str">
        <f t="shared" si="63"/>
        <v>Non-Specific</v>
      </c>
    </row>
    <row r="3977" spans="1:6" x14ac:dyDescent="0.3">
      <c r="A3977" t="s">
        <v>3794</v>
      </c>
      <c r="B3977" t="s">
        <v>4313</v>
      </c>
      <c r="C3977" t="s">
        <v>10494</v>
      </c>
      <c r="D3977" t="e">
        <f>VLOOKUP(B3977,Tabela28[[PRODUTO]:[VALOR]],3,0)</f>
        <v>#N/A</v>
      </c>
      <c r="E3977" s="106" t="s">
        <v>12045</v>
      </c>
      <c r="F3977" s="63" t="str">
        <f t="shared" si="63"/>
        <v>Non-Specific</v>
      </c>
    </row>
    <row r="3978" spans="1:6" x14ac:dyDescent="0.3">
      <c r="A3978" t="s">
        <v>3794</v>
      </c>
      <c r="B3978" t="s">
        <v>4314</v>
      </c>
      <c r="C3978" t="s">
        <v>10494</v>
      </c>
      <c r="D3978" t="e">
        <f>VLOOKUP(B3978,Tabela28[[PRODUTO]:[VALOR]],3,0)</f>
        <v>#N/A</v>
      </c>
      <c r="E3978" s="106" t="s">
        <v>12045</v>
      </c>
      <c r="F3978" s="63" t="str">
        <f t="shared" si="63"/>
        <v>Non-Specific</v>
      </c>
    </row>
    <row r="3979" spans="1:6" x14ac:dyDescent="0.3">
      <c r="A3979" t="s">
        <v>3794</v>
      </c>
      <c r="B3979" t="s">
        <v>4315</v>
      </c>
      <c r="C3979" t="s">
        <v>10495</v>
      </c>
      <c r="D3979" t="e">
        <f>VLOOKUP(B3979,Tabela28[[PRODUTO]:[VALOR]],3,0)</f>
        <v>#N/A</v>
      </c>
      <c r="E3979" s="106" t="s">
        <v>12045</v>
      </c>
      <c r="F3979" s="63" t="str">
        <f t="shared" si="63"/>
        <v>Non-Specific</v>
      </c>
    </row>
    <row r="3980" spans="1:6" x14ac:dyDescent="0.3">
      <c r="A3980" t="s">
        <v>3794</v>
      </c>
      <c r="B3980" t="s">
        <v>4316</v>
      </c>
      <c r="C3980" t="s">
        <v>10495</v>
      </c>
      <c r="D3980" t="e">
        <f>VLOOKUP(B3980,Tabela28[[PRODUTO]:[VALOR]],3,0)</f>
        <v>#N/A</v>
      </c>
      <c r="E3980" s="106" t="s">
        <v>12045</v>
      </c>
      <c r="F3980" s="63" t="str">
        <f t="shared" si="63"/>
        <v>Non-Specific</v>
      </c>
    </row>
    <row r="3981" spans="1:6" x14ac:dyDescent="0.3">
      <c r="A3981" t="s">
        <v>3794</v>
      </c>
      <c r="B3981" t="s">
        <v>4317</v>
      </c>
      <c r="C3981" t="s">
        <v>10496</v>
      </c>
      <c r="D3981" t="e">
        <f>VLOOKUP(B3981,Tabela28[[PRODUTO]:[VALOR]],3,0)</f>
        <v>#N/A</v>
      </c>
      <c r="E3981" s="106" t="s">
        <v>12045</v>
      </c>
      <c r="F3981" s="63" t="str">
        <f t="shared" si="63"/>
        <v>Non-Specific</v>
      </c>
    </row>
    <row r="3982" spans="1:6" x14ac:dyDescent="0.3">
      <c r="A3982" t="s">
        <v>3794</v>
      </c>
      <c r="B3982" t="s">
        <v>4318</v>
      </c>
      <c r="C3982" t="s">
        <v>10496</v>
      </c>
      <c r="D3982" t="e">
        <f>VLOOKUP(B3982,Tabela28[[PRODUTO]:[VALOR]],3,0)</f>
        <v>#N/A</v>
      </c>
      <c r="E3982" s="106" t="s">
        <v>12045</v>
      </c>
      <c r="F3982" s="63" t="str">
        <f t="shared" si="63"/>
        <v>Non-Specific</v>
      </c>
    </row>
    <row r="3983" spans="1:6" x14ac:dyDescent="0.3">
      <c r="A3983" t="s">
        <v>3794</v>
      </c>
      <c r="B3983" t="s">
        <v>4319</v>
      </c>
      <c r="C3983" t="s">
        <v>10497</v>
      </c>
      <c r="D3983" t="e">
        <f>VLOOKUP(B3983,Tabela28[[PRODUTO]:[VALOR]],3,0)</f>
        <v>#N/A</v>
      </c>
      <c r="E3983" s="106" t="s">
        <v>12045</v>
      </c>
      <c r="F3983" s="63" t="str">
        <f t="shared" si="63"/>
        <v>Non-Specific</v>
      </c>
    </row>
    <row r="3984" spans="1:6" x14ac:dyDescent="0.3">
      <c r="A3984" t="s">
        <v>3794</v>
      </c>
      <c r="B3984" t="s">
        <v>4320</v>
      </c>
      <c r="C3984" t="s">
        <v>10497</v>
      </c>
      <c r="D3984" t="e">
        <f>VLOOKUP(B3984,Tabela28[[PRODUTO]:[VALOR]],3,0)</f>
        <v>#N/A</v>
      </c>
      <c r="E3984" s="106" t="s">
        <v>12045</v>
      </c>
      <c r="F3984" s="63" t="str">
        <f t="shared" si="63"/>
        <v>Non-Specific</v>
      </c>
    </row>
    <row r="3985" spans="1:6" x14ac:dyDescent="0.3">
      <c r="A3985" t="s">
        <v>3794</v>
      </c>
      <c r="B3985" t="s">
        <v>4321</v>
      </c>
      <c r="C3985" t="s">
        <v>10498</v>
      </c>
      <c r="D3985" t="e">
        <f>VLOOKUP(B3985,Tabela28[[PRODUTO]:[VALOR]],3,0)</f>
        <v>#N/A</v>
      </c>
      <c r="E3985" s="106" t="s">
        <v>12045</v>
      </c>
      <c r="F3985" s="63" t="str">
        <f t="shared" si="63"/>
        <v>Non-Specific</v>
      </c>
    </row>
    <row r="3986" spans="1:6" x14ac:dyDescent="0.3">
      <c r="A3986" t="s">
        <v>3794</v>
      </c>
      <c r="B3986" t="s">
        <v>4322</v>
      </c>
      <c r="C3986" t="s">
        <v>10498</v>
      </c>
      <c r="D3986" t="e">
        <f>VLOOKUP(B3986,Tabela28[[PRODUTO]:[VALOR]],3,0)</f>
        <v>#N/A</v>
      </c>
      <c r="E3986" s="106" t="s">
        <v>12045</v>
      </c>
      <c r="F3986" s="63" t="str">
        <f t="shared" si="63"/>
        <v>Non-Specific</v>
      </c>
    </row>
    <row r="3987" spans="1:6" x14ac:dyDescent="0.3">
      <c r="A3987" t="s">
        <v>3794</v>
      </c>
      <c r="B3987" t="s">
        <v>4323</v>
      </c>
      <c r="C3987" t="s">
        <v>10499</v>
      </c>
      <c r="D3987" t="e">
        <f>VLOOKUP(B3987,Tabela28[[PRODUTO]:[VALOR]],3,0)</f>
        <v>#N/A</v>
      </c>
      <c r="E3987" s="106" t="s">
        <v>12045</v>
      </c>
      <c r="F3987" s="63" t="str">
        <f t="shared" si="63"/>
        <v>Non-Specific</v>
      </c>
    </row>
    <row r="3988" spans="1:6" x14ac:dyDescent="0.3">
      <c r="A3988" t="s">
        <v>3794</v>
      </c>
      <c r="B3988" t="s">
        <v>4324</v>
      </c>
      <c r="C3988" t="s">
        <v>10499</v>
      </c>
      <c r="D3988" t="e">
        <f>VLOOKUP(B3988,Tabela28[[PRODUTO]:[VALOR]],3,0)</f>
        <v>#N/A</v>
      </c>
      <c r="E3988" s="106" t="s">
        <v>12045</v>
      </c>
      <c r="F3988" s="63" t="str">
        <f t="shared" si="63"/>
        <v>Non-Specific</v>
      </c>
    </row>
    <row r="3989" spans="1:6" x14ac:dyDescent="0.3">
      <c r="A3989" t="s">
        <v>3794</v>
      </c>
      <c r="B3989" t="s">
        <v>4325</v>
      </c>
      <c r="C3989" t="s">
        <v>10500</v>
      </c>
      <c r="D3989" t="e">
        <f>VLOOKUP(B3989,Tabela28[[PRODUTO]:[VALOR]],3,0)</f>
        <v>#N/A</v>
      </c>
      <c r="E3989" s="106" t="s">
        <v>12045</v>
      </c>
      <c r="F3989" s="63" t="str">
        <f t="shared" si="63"/>
        <v>Non-Specific</v>
      </c>
    </row>
    <row r="3990" spans="1:6" x14ac:dyDescent="0.3">
      <c r="A3990" t="s">
        <v>3794</v>
      </c>
      <c r="B3990" t="s">
        <v>4326</v>
      </c>
      <c r="C3990" t="s">
        <v>10500</v>
      </c>
      <c r="D3990" t="e">
        <f>VLOOKUP(B3990,Tabela28[[PRODUTO]:[VALOR]],3,0)</f>
        <v>#N/A</v>
      </c>
      <c r="E3990" s="106" t="s">
        <v>12045</v>
      </c>
      <c r="F3990" s="63" t="str">
        <f t="shared" si="63"/>
        <v>Non-Specific</v>
      </c>
    </row>
    <row r="3991" spans="1:6" x14ac:dyDescent="0.3">
      <c r="A3991" t="s">
        <v>3794</v>
      </c>
      <c r="B3991" t="s">
        <v>4327</v>
      </c>
      <c r="C3991" t="s">
        <v>10501</v>
      </c>
      <c r="D3991" t="e">
        <f>VLOOKUP(B3991,Tabela28[[PRODUTO]:[VALOR]],3,0)</f>
        <v>#N/A</v>
      </c>
      <c r="E3991" s="106" t="s">
        <v>12045</v>
      </c>
      <c r="F3991" s="63" t="str">
        <f t="shared" si="63"/>
        <v>Non-Specific</v>
      </c>
    </row>
    <row r="3992" spans="1:6" x14ac:dyDescent="0.3">
      <c r="A3992" t="s">
        <v>3794</v>
      </c>
      <c r="B3992" t="s">
        <v>4328</v>
      </c>
      <c r="C3992" t="s">
        <v>10501</v>
      </c>
      <c r="D3992" t="e">
        <f>VLOOKUP(B3992,Tabela28[[PRODUTO]:[VALOR]],3,0)</f>
        <v>#N/A</v>
      </c>
      <c r="E3992" s="106" t="s">
        <v>12045</v>
      </c>
      <c r="F3992" s="63" t="str">
        <f t="shared" si="63"/>
        <v>Non-Specific</v>
      </c>
    </row>
    <row r="3993" spans="1:6" x14ac:dyDescent="0.3">
      <c r="A3993" t="s">
        <v>3794</v>
      </c>
      <c r="B3993" t="s">
        <v>4329</v>
      </c>
      <c r="C3993" t="s">
        <v>10502</v>
      </c>
      <c r="D3993" t="e">
        <f>VLOOKUP(B3993,Tabela28[[PRODUTO]:[VALOR]],3,0)</f>
        <v>#N/A</v>
      </c>
      <c r="E3993" s="106" t="s">
        <v>12045</v>
      </c>
      <c r="F3993" s="63" t="str">
        <f t="shared" si="63"/>
        <v>Non-Specific</v>
      </c>
    </row>
    <row r="3994" spans="1:6" x14ac:dyDescent="0.3">
      <c r="A3994" t="s">
        <v>3794</v>
      </c>
      <c r="B3994" t="s">
        <v>4330</v>
      </c>
      <c r="C3994" t="s">
        <v>10502</v>
      </c>
      <c r="D3994" t="e">
        <f>VLOOKUP(B3994,Tabela28[[PRODUTO]:[VALOR]],3,0)</f>
        <v>#N/A</v>
      </c>
      <c r="E3994" s="106" t="s">
        <v>12045</v>
      </c>
      <c r="F3994" s="63" t="str">
        <f t="shared" si="63"/>
        <v>Non-Specific</v>
      </c>
    </row>
    <row r="3995" spans="1:6" x14ac:dyDescent="0.3">
      <c r="A3995" t="s">
        <v>3794</v>
      </c>
      <c r="B3995" t="s">
        <v>4331</v>
      </c>
      <c r="C3995" t="s">
        <v>10503</v>
      </c>
      <c r="D3995" t="e">
        <f>VLOOKUP(B3995,Tabela28[[PRODUTO]:[VALOR]],3,0)</f>
        <v>#N/A</v>
      </c>
      <c r="E3995" s="106" t="s">
        <v>12045</v>
      </c>
      <c r="F3995" s="63" t="str">
        <f t="shared" si="63"/>
        <v>Non-Specific</v>
      </c>
    </row>
    <row r="3996" spans="1:6" x14ac:dyDescent="0.3">
      <c r="A3996" t="s">
        <v>3794</v>
      </c>
      <c r="B3996" t="s">
        <v>4332</v>
      </c>
      <c r="C3996" t="s">
        <v>10503</v>
      </c>
      <c r="D3996" t="e">
        <f>VLOOKUP(B3996,Tabela28[[PRODUTO]:[VALOR]],3,0)</f>
        <v>#N/A</v>
      </c>
      <c r="E3996" s="106" t="s">
        <v>12045</v>
      </c>
      <c r="F3996" s="63" t="str">
        <f t="shared" si="63"/>
        <v>Non-Specific</v>
      </c>
    </row>
    <row r="3997" spans="1:6" x14ac:dyDescent="0.3">
      <c r="A3997" t="s">
        <v>3794</v>
      </c>
      <c r="B3997" t="s">
        <v>4333</v>
      </c>
      <c r="C3997" t="s">
        <v>10504</v>
      </c>
      <c r="D3997" t="e">
        <f>VLOOKUP(B3997,Tabela28[[PRODUTO]:[VALOR]],3,0)</f>
        <v>#N/A</v>
      </c>
      <c r="E3997" s="106" t="s">
        <v>12045</v>
      </c>
      <c r="F3997" s="63" t="str">
        <f t="shared" si="63"/>
        <v>Non-Specific</v>
      </c>
    </row>
    <row r="3998" spans="1:6" x14ac:dyDescent="0.3">
      <c r="A3998" t="s">
        <v>3794</v>
      </c>
      <c r="B3998" t="s">
        <v>4334</v>
      </c>
      <c r="C3998" t="s">
        <v>10504</v>
      </c>
      <c r="D3998" t="e">
        <f>VLOOKUP(B3998,Tabela28[[PRODUTO]:[VALOR]],3,0)</f>
        <v>#N/A</v>
      </c>
      <c r="E3998" s="106" t="s">
        <v>12045</v>
      </c>
      <c r="F3998" s="63" t="str">
        <f t="shared" si="63"/>
        <v>Non-Specific</v>
      </c>
    </row>
    <row r="3999" spans="1:6" x14ac:dyDescent="0.3">
      <c r="A3999" t="s">
        <v>3794</v>
      </c>
      <c r="B3999" t="s">
        <v>4335</v>
      </c>
      <c r="C3999" t="s">
        <v>10505</v>
      </c>
      <c r="D3999" t="e">
        <f>VLOOKUP(B3999,Tabela28[[PRODUTO]:[VALOR]],3,0)</f>
        <v>#N/A</v>
      </c>
      <c r="E3999" s="106" t="s">
        <v>12045</v>
      </c>
      <c r="F3999" s="63" t="str">
        <f t="shared" si="63"/>
        <v>Non-Specific</v>
      </c>
    </row>
    <row r="4000" spans="1:6" x14ac:dyDescent="0.3">
      <c r="A4000" t="s">
        <v>3794</v>
      </c>
      <c r="B4000" t="s">
        <v>4336</v>
      </c>
      <c r="C4000" t="s">
        <v>10505</v>
      </c>
      <c r="D4000" t="e">
        <f>VLOOKUP(B4000,Tabela28[[PRODUTO]:[VALOR]],3,0)</f>
        <v>#N/A</v>
      </c>
      <c r="E4000" s="106" t="s">
        <v>12045</v>
      </c>
      <c r="F4000" s="63" t="str">
        <f t="shared" si="63"/>
        <v>Non-Specific</v>
      </c>
    </row>
    <row r="4001" spans="1:6" x14ac:dyDescent="0.3">
      <c r="A4001" t="s">
        <v>3794</v>
      </c>
      <c r="B4001" t="s">
        <v>4337</v>
      </c>
      <c r="C4001" t="s">
        <v>10506</v>
      </c>
      <c r="D4001" t="e">
        <f>VLOOKUP(B4001,Tabela28[[PRODUTO]:[VALOR]],3,0)</f>
        <v>#N/A</v>
      </c>
      <c r="E4001" s="106" t="s">
        <v>12045</v>
      </c>
      <c r="F4001" s="63" t="str">
        <f t="shared" si="63"/>
        <v>Non-Specific</v>
      </c>
    </row>
    <row r="4002" spans="1:6" x14ac:dyDescent="0.3">
      <c r="A4002" t="s">
        <v>3794</v>
      </c>
      <c r="B4002" t="s">
        <v>4338</v>
      </c>
      <c r="C4002" t="s">
        <v>10506</v>
      </c>
      <c r="D4002" t="e">
        <f>VLOOKUP(B4002,Tabela28[[PRODUTO]:[VALOR]],3,0)</f>
        <v>#N/A</v>
      </c>
      <c r="E4002" s="106" t="s">
        <v>12045</v>
      </c>
      <c r="F4002" s="63" t="str">
        <f t="shared" si="63"/>
        <v>Non-Specific</v>
      </c>
    </row>
    <row r="4003" spans="1:6" x14ac:dyDescent="0.3">
      <c r="A4003" t="s">
        <v>3794</v>
      </c>
      <c r="B4003" t="s">
        <v>4339</v>
      </c>
      <c r="C4003" t="s">
        <v>10507</v>
      </c>
      <c r="D4003" t="e">
        <f>VLOOKUP(B4003,Tabela28[[PRODUTO]:[VALOR]],3,0)</f>
        <v>#N/A</v>
      </c>
      <c r="E4003" s="106" t="s">
        <v>12045</v>
      </c>
      <c r="F4003" s="63" t="str">
        <f t="shared" si="63"/>
        <v>Non-Specific</v>
      </c>
    </row>
    <row r="4004" spans="1:6" x14ac:dyDescent="0.3">
      <c r="A4004" t="s">
        <v>3794</v>
      </c>
      <c r="B4004" t="s">
        <v>4340</v>
      </c>
      <c r="C4004" t="s">
        <v>10507</v>
      </c>
      <c r="D4004" t="e">
        <f>VLOOKUP(B4004,Tabela28[[PRODUTO]:[VALOR]],3,0)</f>
        <v>#N/A</v>
      </c>
      <c r="E4004" s="106" t="s">
        <v>12045</v>
      </c>
      <c r="F4004" s="63" t="str">
        <f t="shared" si="63"/>
        <v>Non-Specific</v>
      </c>
    </row>
    <row r="4005" spans="1:6" x14ac:dyDescent="0.3">
      <c r="A4005" t="s">
        <v>178</v>
      </c>
      <c r="B4005" t="s">
        <v>4186</v>
      </c>
      <c r="C4005" t="s">
        <v>10508</v>
      </c>
      <c r="D4005" t="e">
        <f>VLOOKUP(B4005,Tabela28[[PRODUTO]:[VALOR]],3,0)</f>
        <v>#N/A</v>
      </c>
      <c r="E4005" s="106" t="s">
        <v>12045</v>
      </c>
      <c r="F4005" s="63" t="str">
        <f t="shared" si="63"/>
        <v>Software Subscription Licenses</v>
      </c>
    </row>
    <row r="4006" spans="1:6" x14ac:dyDescent="0.3">
      <c r="A4006" t="s">
        <v>139</v>
      </c>
      <c r="B4006" t="s">
        <v>4184</v>
      </c>
      <c r="C4006" t="s">
        <v>10509</v>
      </c>
      <c r="D4006" t="e">
        <f>VLOOKUP(B4006,Tabela28[[PRODUTO]:[VALOR]],3,0)</f>
        <v>#N/A</v>
      </c>
      <c r="E4006" s="106" t="s">
        <v>12045</v>
      </c>
      <c r="F4006" s="63" t="str">
        <f t="shared" si="63"/>
        <v>Software Licenses</v>
      </c>
    </row>
    <row r="4007" spans="1:6" x14ac:dyDescent="0.3">
      <c r="A4007" t="s">
        <v>139</v>
      </c>
      <c r="B4007" t="s">
        <v>4185</v>
      </c>
      <c r="C4007" t="s">
        <v>10510</v>
      </c>
      <c r="D4007" t="e">
        <f>VLOOKUP(B4007,Tabela28[[PRODUTO]:[VALOR]],3,0)</f>
        <v>#N/A</v>
      </c>
      <c r="E4007" s="106" t="s">
        <v>12045</v>
      </c>
      <c r="F4007" s="63" t="str">
        <f t="shared" si="63"/>
        <v>Software Licenses</v>
      </c>
    </row>
    <row r="4008" spans="1:6" x14ac:dyDescent="0.3">
      <c r="A4008" t="s">
        <v>3794</v>
      </c>
      <c r="B4008" t="s">
        <v>6238</v>
      </c>
      <c r="C4008" t="s">
        <v>6239</v>
      </c>
      <c r="D4008" t="e">
        <f>VLOOKUP(B4008,Tabela28[[PRODUTO]:[VALOR]],3,0)</f>
        <v>#N/A</v>
      </c>
      <c r="E4008" s="106" t="s">
        <v>12045</v>
      </c>
      <c r="F4008" s="63" t="str">
        <f t="shared" si="63"/>
        <v>Non-Specific</v>
      </c>
    </row>
    <row r="4009" spans="1:6" x14ac:dyDescent="0.3">
      <c r="A4009" t="s">
        <v>3794</v>
      </c>
      <c r="B4009" t="s">
        <v>11936</v>
      </c>
      <c r="C4009" t="s">
        <v>11937</v>
      </c>
      <c r="D4009" t="e">
        <f>VLOOKUP(B4009,Tabela28[[PRODUTO]:[VALOR]],3,0)</f>
        <v>#N/A</v>
      </c>
      <c r="E4009" s="106" t="s">
        <v>12045</v>
      </c>
      <c r="F4009" s="63" t="str">
        <f t="shared" si="63"/>
        <v>Non-Specific</v>
      </c>
    </row>
    <row r="4010" spans="1:6" x14ac:dyDescent="0.3">
      <c r="A4010" t="s">
        <v>3794</v>
      </c>
      <c r="B4010" t="s">
        <v>6240</v>
      </c>
      <c r="C4010" t="s">
        <v>6241</v>
      </c>
      <c r="D4010" t="e">
        <f>VLOOKUP(B4010,Tabela28[[PRODUTO]:[VALOR]],3,0)</f>
        <v>#N/A</v>
      </c>
      <c r="E4010" s="106" t="s">
        <v>12045</v>
      </c>
      <c r="F4010" s="63" t="str">
        <f t="shared" si="63"/>
        <v>Non-Specific</v>
      </c>
    </row>
    <row r="4011" spans="1:6" x14ac:dyDescent="0.3">
      <c r="A4011" t="s">
        <v>3794</v>
      </c>
      <c r="B4011" t="s">
        <v>11938</v>
      </c>
      <c r="C4011" t="s">
        <v>11939</v>
      </c>
      <c r="D4011" t="e">
        <f>VLOOKUP(B4011,Tabela28[[PRODUTO]:[VALOR]],3,0)</f>
        <v>#N/A</v>
      </c>
      <c r="E4011" s="106" t="s">
        <v>12045</v>
      </c>
      <c r="F4011" s="63" t="str">
        <f t="shared" si="63"/>
        <v>Non-Specific</v>
      </c>
    </row>
    <row r="4012" spans="1:6" x14ac:dyDescent="0.3">
      <c r="A4012" t="s">
        <v>3794</v>
      </c>
      <c r="B4012" t="s">
        <v>6228</v>
      </c>
      <c r="C4012" t="s">
        <v>10511</v>
      </c>
      <c r="D4012" t="e">
        <f>VLOOKUP(B4012,Tabela28[[PRODUTO]:[VALOR]],3,0)</f>
        <v>#N/A</v>
      </c>
      <c r="E4012" s="106" t="s">
        <v>12045</v>
      </c>
      <c r="F4012" s="63" t="str">
        <f t="shared" si="63"/>
        <v>Non-Specific</v>
      </c>
    </row>
    <row r="4013" spans="1:6" x14ac:dyDescent="0.3">
      <c r="A4013" t="s">
        <v>3794</v>
      </c>
      <c r="B4013" t="s">
        <v>6229</v>
      </c>
      <c r="C4013" t="s">
        <v>10511</v>
      </c>
      <c r="D4013" t="e">
        <f>VLOOKUP(B4013,Tabela28[[PRODUTO]:[VALOR]],3,0)</f>
        <v>#N/A</v>
      </c>
      <c r="E4013" s="106" t="s">
        <v>12045</v>
      </c>
      <c r="F4013" s="63" t="str">
        <f t="shared" si="63"/>
        <v>Non-Specific</v>
      </c>
    </row>
    <row r="4014" spans="1:6" x14ac:dyDescent="0.3">
      <c r="A4014" t="s">
        <v>3794</v>
      </c>
      <c r="B4014" t="s">
        <v>6230</v>
      </c>
      <c r="C4014" t="s">
        <v>10512</v>
      </c>
      <c r="D4014" t="e">
        <f>VLOOKUP(B4014,Tabela28[[PRODUTO]:[VALOR]],3,0)</f>
        <v>#N/A</v>
      </c>
      <c r="E4014" s="106" t="s">
        <v>12045</v>
      </c>
      <c r="F4014" s="63" t="str">
        <f t="shared" si="63"/>
        <v>Non-Specific</v>
      </c>
    </row>
    <row r="4015" spans="1:6" x14ac:dyDescent="0.3">
      <c r="A4015" t="s">
        <v>3794</v>
      </c>
      <c r="B4015" t="s">
        <v>6231</v>
      </c>
      <c r="C4015" t="s">
        <v>10512</v>
      </c>
      <c r="D4015" t="e">
        <f>VLOOKUP(B4015,Tabela28[[PRODUTO]:[VALOR]],3,0)</f>
        <v>#N/A</v>
      </c>
      <c r="E4015" s="106" t="s">
        <v>12045</v>
      </c>
      <c r="F4015" s="63" t="str">
        <f t="shared" si="63"/>
        <v>Non-Specific</v>
      </c>
    </row>
    <row r="4016" spans="1:6" x14ac:dyDescent="0.3">
      <c r="A4016" t="s">
        <v>3794</v>
      </c>
      <c r="B4016" t="s">
        <v>6232</v>
      </c>
      <c r="C4016" t="s">
        <v>10513</v>
      </c>
      <c r="D4016" t="e">
        <f>VLOOKUP(B4016,Tabela28[[PRODUTO]:[VALOR]],3,0)</f>
        <v>#N/A</v>
      </c>
      <c r="E4016" s="106" t="s">
        <v>12045</v>
      </c>
      <c r="F4016" s="63" t="str">
        <f t="shared" si="63"/>
        <v>Non-Specific</v>
      </c>
    </row>
    <row r="4017" spans="1:6" x14ac:dyDescent="0.3">
      <c r="A4017" t="s">
        <v>3794</v>
      </c>
      <c r="B4017" t="s">
        <v>6233</v>
      </c>
      <c r="C4017" t="s">
        <v>10513</v>
      </c>
      <c r="D4017" t="e">
        <f>VLOOKUP(B4017,Tabela28[[PRODUTO]:[VALOR]],3,0)</f>
        <v>#N/A</v>
      </c>
      <c r="E4017" s="106" t="s">
        <v>12045</v>
      </c>
      <c r="F4017" s="63" t="str">
        <f t="shared" si="63"/>
        <v>Non-Specific</v>
      </c>
    </row>
    <row r="4018" spans="1:6" x14ac:dyDescent="0.3">
      <c r="A4018" t="s">
        <v>3794</v>
      </c>
      <c r="B4018" t="s">
        <v>6234</v>
      </c>
      <c r="C4018" t="s">
        <v>10514</v>
      </c>
      <c r="D4018" t="e">
        <f>VLOOKUP(B4018,Tabela28[[PRODUTO]:[VALOR]],3,0)</f>
        <v>#N/A</v>
      </c>
      <c r="E4018" s="106" t="s">
        <v>12045</v>
      </c>
      <c r="F4018" s="63" t="str">
        <f t="shared" si="63"/>
        <v>Non-Specific</v>
      </c>
    </row>
    <row r="4019" spans="1:6" x14ac:dyDescent="0.3">
      <c r="A4019" t="s">
        <v>3794</v>
      </c>
      <c r="B4019" t="s">
        <v>6235</v>
      </c>
      <c r="C4019" t="s">
        <v>10514</v>
      </c>
      <c r="D4019" t="e">
        <f>VLOOKUP(B4019,Tabela28[[PRODUTO]:[VALOR]],3,0)</f>
        <v>#N/A</v>
      </c>
      <c r="E4019" s="106" t="s">
        <v>12045</v>
      </c>
      <c r="F4019" s="63" t="str">
        <f t="shared" si="63"/>
        <v>Non-Specific</v>
      </c>
    </row>
    <row r="4020" spans="1:6" x14ac:dyDescent="0.3">
      <c r="A4020" t="s">
        <v>3794</v>
      </c>
      <c r="B4020" t="s">
        <v>6236</v>
      </c>
      <c r="C4020" t="s">
        <v>10515</v>
      </c>
      <c r="D4020" t="e">
        <f>VLOOKUP(B4020,Tabela28[[PRODUTO]:[VALOR]],3,0)</f>
        <v>#N/A</v>
      </c>
      <c r="E4020" s="106" t="s">
        <v>12045</v>
      </c>
      <c r="F4020" s="63" t="str">
        <f t="shared" si="63"/>
        <v>Non-Specific</v>
      </c>
    </row>
    <row r="4021" spans="1:6" x14ac:dyDescent="0.3">
      <c r="A4021" t="s">
        <v>3794</v>
      </c>
      <c r="B4021" t="s">
        <v>6237</v>
      </c>
      <c r="C4021" t="s">
        <v>10515</v>
      </c>
      <c r="D4021" t="e">
        <f>VLOOKUP(B4021,Tabela28[[PRODUTO]:[VALOR]],3,0)</f>
        <v>#N/A</v>
      </c>
      <c r="E4021" s="106" t="s">
        <v>12045</v>
      </c>
      <c r="F4021" s="63" t="str">
        <f t="shared" si="63"/>
        <v>Non-Specific</v>
      </c>
    </row>
    <row r="4022" spans="1:6" x14ac:dyDescent="0.3">
      <c r="A4022" t="s">
        <v>3794</v>
      </c>
      <c r="B4022" t="s">
        <v>6290</v>
      </c>
      <c r="C4022" t="s">
        <v>6291</v>
      </c>
      <c r="D4022" t="e">
        <f>VLOOKUP(B4022,Tabela28[[PRODUTO]:[VALOR]],3,0)</f>
        <v>#N/A</v>
      </c>
      <c r="E4022" s="106" t="s">
        <v>12045</v>
      </c>
      <c r="F4022" s="63" t="str">
        <f t="shared" si="63"/>
        <v>Non-Specific</v>
      </c>
    </row>
    <row r="4023" spans="1:6" x14ac:dyDescent="0.3">
      <c r="A4023" t="s">
        <v>3794</v>
      </c>
      <c r="B4023" t="s">
        <v>6292</v>
      </c>
      <c r="C4023" t="s">
        <v>6291</v>
      </c>
      <c r="D4023" t="e">
        <f>VLOOKUP(B4023,Tabela28[[PRODUTO]:[VALOR]],3,0)</f>
        <v>#N/A</v>
      </c>
      <c r="E4023" s="106" t="s">
        <v>12045</v>
      </c>
      <c r="F4023" s="63" t="str">
        <f t="shared" si="63"/>
        <v>Non-Specific</v>
      </c>
    </row>
    <row r="4024" spans="1:6" x14ac:dyDescent="0.3">
      <c r="A4024" t="s">
        <v>3794</v>
      </c>
      <c r="B4024" t="s">
        <v>4220</v>
      </c>
      <c r="C4024" t="s">
        <v>10516</v>
      </c>
      <c r="D4024" t="e">
        <f>VLOOKUP(B4024,Tabela28[[PRODUTO]:[VALOR]],3,0)</f>
        <v>#N/A</v>
      </c>
      <c r="E4024" s="106" t="s">
        <v>12045</v>
      </c>
      <c r="F4024" s="63" t="str">
        <f t="shared" si="63"/>
        <v>Non-Specific</v>
      </c>
    </row>
    <row r="4025" spans="1:6" x14ac:dyDescent="0.3">
      <c r="A4025" t="s">
        <v>3794</v>
      </c>
      <c r="B4025" t="s">
        <v>4221</v>
      </c>
      <c r="C4025" t="s">
        <v>10516</v>
      </c>
      <c r="D4025" t="e">
        <f>VLOOKUP(B4025,Tabela28[[PRODUTO]:[VALOR]],3,0)</f>
        <v>#N/A</v>
      </c>
      <c r="E4025" s="106" t="s">
        <v>12045</v>
      </c>
      <c r="F4025" s="63" t="str">
        <f t="shared" ref="F4025:F4086" si="64">A4025</f>
        <v>Non-Specific</v>
      </c>
    </row>
    <row r="4026" spans="1:6" x14ac:dyDescent="0.3">
      <c r="A4026" t="s">
        <v>178</v>
      </c>
      <c r="B4026" t="s">
        <v>3845</v>
      </c>
      <c r="C4026" t="s">
        <v>10516</v>
      </c>
      <c r="D4026" t="e">
        <f>VLOOKUP(B4026,Tabela28[[PRODUTO]:[VALOR]],3,0)</f>
        <v>#N/A</v>
      </c>
      <c r="E4026" s="106" t="s">
        <v>12045</v>
      </c>
      <c r="F4026" s="63" t="str">
        <f t="shared" si="64"/>
        <v>Software Subscription Licenses</v>
      </c>
    </row>
    <row r="4027" spans="1:6" x14ac:dyDescent="0.3">
      <c r="A4027" t="s">
        <v>178</v>
      </c>
      <c r="B4027" t="s">
        <v>4042</v>
      </c>
      <c r="C4027" t="s">
        <v>10517</v>
      </c>
      <c r="D4027" t="e">
        <f>VLOOKUP(B4027,Tabela28[[PRODUTO]:[VALOR]],3,0)</f>
        <v>#N/A</v>
      </c>
      <c r="E4027" s="106" t="s">
        <v>12045</v>
      </c>
      <c r="F4027" s="63" t="str">
        <f t="shared" si="64"/>
        <v>Software Subscription Licenses</v>
      </c>
    </row>
    <row r="4028" spans="1:6" x14ac:dyDescent="0.3">
      <c r="A4028" t="s">
        <v>178</v>
      </c>
      <c r="B4028" t="s">
        <v>4043</v>
      </c>
      <c r="C4028" t="s">
        <v>10517</v>
      </c>
      <c r="D4028" t="e">
        <f>VLOOKUP(B4028,Tabela28[[PRODUTO]:[VALOR]],3,0)</f>
        <v>#N/A</v>
      </c>
      <c r="E4028" s="106" t="s">
        <v>12045</v>
      </c>
      <c r="F4028" s="63" t="str">
        <f t="shared" si="64"/>
        <v>Software Subscription Licenses</v>
      </c>
    </row>
    <row r="4029" spans="1:6" x14ac:dyDescent="0.3">
      <c r="A4029" t="s">
        <v>3794</v>
      </c>
      <c r="B4029" t="s">
        <v>6242</v>
      </c>
      <c r="C4029" t="s">
        <v>10518</v>
      </c>
      <c r="D4029" t="e">
        <f>VLOOKUP(B4029,Tabela28[[PRODUTO]:[VALOR]],3,0)</f>
        <v>#N/A</v>
      </c>
      <c r="E4029" s="106" t="s">
        <v>12045</v>
      </c>
      <c r="F4029" s="63" t="str">
        <f t="shared" si="64"/>
        <v>Non-Specific</v>
      </c>
    </row>
    <row r="4030" spans="1:6" x14ac:dyDescent="0.3">
      <c r="A4030" t="s">
        <v>3794</v>
      </c>
      <c r="B4030" t="s">
        <v>6243</v>
      </c>
      <c r="C4030" t="s">
        <v>10518</v>
      </c>
      <c r="D4030" t="e">
        <f>VLOOKUP(B4030,Tabela28[[PRODUTO]:[VALOR]],3,0)</f>
        <v>#N/A</v>
      </c>
      <c r="E4030" s="106" t="s">
        <v>12045</v>
      </c>
      <c r="F4030" s="63" t="str">
        <f t="shared" si="64"/>
        <v>Non-Specific</v>
      </c>
    </row>
    <row r="4031" spans="1:6" x14ac:dyDescent="0.3">
      <c r="A4031" t="s">
        <v>3794</v>
      </c>
      <c r="B4031" t="s">
        <v>6244</v>
      </c>
      <c r="C4031" t="s">
        <v>10519</v>
      </c>
      <c r="D4031" t="e">
        <f>VLOOKUP(B4031,Tabela28[[PRODUTO]:[VALOR]],3,0)</f>
        <v>#N/A</v>
      </c>
      <c r="E4031" s="106" t="s">
        <v>12045</v>
      </c>
      <c r="F4031" s="63" t="str">
        <f t="shared" si="64"/>
        <v>Non-Specific</v>
      </c>
    </row>
    <row r="4032" spans="1:6" x14ac:dyDescent="0.3">
      <c r="A4032" t="s">
        <v>3794</v>
      </c>
      <c r="B4032" t="s">
        <v>6245</v>
      </c>
      <c r="C4032" t="s">
        <v>10519</v>
      </c>
      <c r="D4032" t="e">
        <f>VLOOKUP(B4032,Tabela28[[PRODUTO]:[VALOR]],3,0)</f>
        <v>#N/A</v>
      </c>
      <c r="E4032" s="106" t="s">
        <v>12045</v>
      </c>
      <c r="F4032" s="63" t="str">
        <f t="shared" si="64"/>
        <v>Non-Specific</v>
      </c>
    </row>
    <row r="4033" spans="1:6" x14ac:dyDescent="0.3">
      <c r="A4033" t="s">
        <v>3794</v>
      </c>
      <c r="B4033" t="s">
        <v>6246</v>
      </c>
      <c r="C4033" t="s">
        <v>10520</v>
      </c>
      <c r="D4033" t="e">
        <f>VLOOKUP(B4033,Tabela28[[PRODUTO]:[VALOR]],3,0)</f>
        <v>#N/A</v>
      </c>
      <c r="E4033" s="106" t="s">
        <v>12045</v>
      </c>
      <c r="F4033" s="63" t="str">
        <f t="shared" si="64"/>
        <v>Non-Specific</v>
      </c>
    </row>
    <row r="4034" spans="1:6" x14ac:dyDescent="0.3">
      <c r="A4034" t="s">
        <v>3794</v>
      </c>
      <c r="B4034" t="s">
        <v>6247</v>
      </c>
      <c r="C4034" t="s">
        <v>10520</v>
      </c>
      <c r="D4034" t="e">
        <f>VLOOKUP(B4034,Tabela28[[PRODUTO]:[VALOR]],3,0)</f>
        <v>#N/A</v>
      </c>
      <c r="E4034" s="106" t="s">
        <v>12045</v>
      </c>
      <c r="F4034" s="63" t="str">
        <f t="shared" si="64"/>
        <v>Non-Specific</v>
      </c>
    </row>
    <row r="4035" spans="1:6" x14ac:dyDescent="0.3">
      <c r="A4035" t="s">
        <v>3794</v>
      </c>
      <c r="B4035" t="s">
        <v>6248</v>
      </c>
      <c r="C4035" t="s">
        <v>10521</v>
      </c>
      <c r="D4035" t="e">
        <f>VLOOKUP(B4035,Tabela28[[PRODUTO]:[VALOR]],3,0)</f>
        <v>#N/A</v>
      </c>
      <c r="E4035" s="106" t="s">
        <v>12045</v>
      </c>
      <c r="F4035" s="63" t="str">
        <f t="shared" si="64"/>
        <v>Non-Specific</v>
      </c>
    </row>
    <row r="4036" spans="1:6" x14ac:dyDescent="0.3">
      <c r="A4036" t="s">
        <v>3794</v>
      </c>
      <c r="B4036" t="s">
        <v>6249</v>
      </c>
      <c r="C4036" t="s">
        <v>10521</v>
      </c>
      <c r="D4036" t="e">
        <f>VLOOKUP(B4036,Tabela28[[PRODUTO]:[VALOR]],3,0)</f>
        <v>#N/A</v>
      </c>
      <c r="E4036" s="106" t="s">
        <v>12045</v>
      </c>
      <c r="F4036" s="63" t="str">
        <f t="shared" si="64"/>
        <v>Non-Specific</v>
      </c>
    </row>
    <row r="4037" spans="1:6" x14ac:dyDescent="0.3">
      <c r="A4037" t="s">
        <v>3794</v>
      </c>
      <c r="B4037" t="s">
        <v>6250</v>
      </c>
      <c r="C4037" t="s">
        <v>10522</v>
      </c>
      <c r="D4037" t="e">
        <f>VLOOKUP(B4037,Tabela28[[PRODUTO]:[VALOR]],3,0)</f>
        <v>#N/A</v>
      </c>
      <c r="E4037" s="106" t="s">
        <v>12045</v>
      </c>
      <c r="F4037" s="63" t="str">
        <f t="shared" si="64"/>
        <v>Non-Specific</v>
      </c>
    </row>
    <row r="4038" spans="1:6" x14ac:dyDescent="0.3">
      <c r="A4038" t="s">
        <v>3794</v>
      </c>
      <c r="B4038" t="s">
        <v>6251</v>
      </c>
      <c r="C4038" t="s">
        <v>10522</v>
      </c>
      <c r="D4038" t="e">
        <f>VLOOKUP(B4038,Tabela28[[PRODUTO]:[VALOR]],3,0)</f>
        <v>#N/A</v>
      </c>
      <c r="E4038" s="106" t="s">
        <v>12045</v>
      </c>
      <c r="F4038" s="63" t="str">
        <f t="shared" si="64"/>
        <v>Non-Specific</v>
      </c>
    </row>
    <row r="4039" spans="1:6" x14ac:dyDescent="0.3">
      <c r="A4039" t="s">
        <v>3794</v>
      </c>
      <c r="B4039" t="s">
        <v>6252</v>
      </c>
      <c r="C4039" t="s">
        <v>10523</v>
      </c>
      <c r="D4039" t="e">
        <f>VLOOKUP(B4039,Tabela28[[PRODUTO]:[VALOR]],3,0)</f>
        <v>#N/A</v>
      </c>
      <c r="E4039" s="106" t="s">
        <v>12045</v>
      </c>
      <c r="F4039" s="63" t="str">
        <f t="shared" si="64"/>
        <v>Non-Specific</v>
      </c>
    </row>
    <row r="4040" spans="1:6" x14ac:dyDescent="0.3">
      <c r="A4040" t="s">
        <v>3794</v>
      </c>
      <c r="B4040" t="s">
        <v>6253</v>
      </c>
      <c r="C4040" t="s">
        <v>10523</v>
      </c>
      <c r="D4040" t="e">
        <f>VLOOKUP(B4040,Tabela28[[PRODUTO]:[VALOR]],3,0)</f>
        <v>#N/A</v>
      </c>
      <c r="E4040" s="106" t="s">
        <v>12045</v>
      </c>
      <c r="F4040" s="63" t="str">
        <f t="shared" si="64"/>
        <v>Non-Specific</v>
      </c>
    </row>
    <row r="4041" spans="1:6" x14ac:dyDescent="0.3">
      <c r="A4041" t="s">
        <v>178</v>
      </c>
      <c r="B4041" t="s">
        <v>3851</v>
      </c>
      <c r="C4041" t="s">
        <v>10524</v>
      </c>
      <c r="D4041" t="e">
        <f>VLOOKUP(B4041,Tabela28[[PRODUTO]:[VALOR]],3,0)</f>
        <v>#N/A</v>
      </c>
      <c r="E4041" s="106" t="s">
        <v>12045</v>
      </c>
      <c r="F4041" s="63" t="str">
        <f t="shared" si="64"/>
        <v>Software Subscription Licenses</v>
      </c>
    </row>
    <row r="4042" spans="1:6" x14ac:dyDescent="0.3">
      <c r="A4042" t="s">
        <v>178</v>
      </c>
      <c r="B4042" t="s">
        <v>3852</v>
      </c>
      <c r="C4042" t="s">
        <v>10524</v>
      </c>
      <c r="D4042" t="e">
        <f>VLOOKUP(B4042,Tabela28[[PRODUTO]:[VALOR]],3,0)</f>
        <v>#N/A</v>
      </c>
      <c r="E4042" s="106" t="s">
        <v>12045</v>
      </c>
      <c r="F4042" s="63" t="str">
        <f t="shared" si="64"/>
        <v>Software Subscription Licenses</v>
      </c>
    </row>
    <row r="4043" spans="1:6" x14ac:dyDescent="0.3">
      <c r="A4043" t="s">
        <v>3794</v>
      </c>
      <c r="B4043" t="s">
        <v>11940</v>
      </c>
      <c r="C4043" t="s">
        <v>11941</v>
      </c>
      <c r="D4043" t="e">
        <f>VLOOKUP(B4043,Tabela28[[PRODUTO]:[VALOR]],3,0)</f>
        <v>#N/A</v>
      </c>
      <c r="E4043" s="106" t="s">
        <v>12045</v>
      </c>
      <c r="F4043" s="63" t="str">
        <f t="shared" si="64"/>
        <v>Non-Specific</v>
      </c>
    </row>
    <row r="4044" spans="1:6" x14ac:dyDescent="0.3">
      <c r="A4044" t="s">
        <v>3794</v>
      </c>
      <c r="B4044" t="s">
        <v>11942</v>
      </c>
      <c r="C4044" t="s">
        <v>11941</v>
      </c>
      <c r="D4044" t="e">
        <f>VLOOKUP(B4044,Tabela28[[PRODUTO]:[VALOR]],3,0)</f>
        <v>#N/A</v>
      </c>
      <c r="E4044" s="106" t="s">
        <v>12045</v>
      </c>
      <c r="F4044" s="63" t="str">
        <f t="shared" si="64"/>
        <v>Non-Specific</v>
      </c>
    </row>
    <row r="4045" spans="1:6" x14ac:dyDescent="0.3">
      <c r="A4045" t="s">
        <v>3794</v>
      </c>
      <c r="B4045" t="s">
        <v>11943</v>
      </c>
      <c r="C4045" t="s">
        <v>11944</v>
      </c>
      <c r="D4045" t="e">
        <f>VLOOKUP(B4045,Tabela28[[PRODUTO]:[VALOR]],3,0)</f>
        <v>#N/A</v>
      </c>
      <c r="E4045" s="106" t="s">
        <v>12045</v>
      </c>
      <c r="F4045" s="63" t="str">
        <f t="shared" si="64"/>
        <v>Non-Specific</v>
      </c>
    </row>
    <row r="4046" spans="1:6" x14ac:dyDescent="0.3">
      <c r="A4046" t="s">
        <v>3794</v>
      </c>
      <c r="B4046" t="s">
        <v>11945</v>
      </c>
      <c r="C4046" t="s">
        <v>11944</v>
      </c>
      <c r="D4046" t="e">
        <f>VLOOKUP(B4046,Tabela28[[PRODUTO]:[VALOR]],3,0)</f>
        <v>#N/A</v>
      </c>
      <c r="E4046" s="106" t="s">
        <v>12045</v>
      </c>
      <c r="F4046" s="63" t="str">
        <f t="shared" si="64"/>
        <v>Non-Specific</v>
      </c>
    </row>
    <row r="4047" spans="1:6" x14ac:dyDescent="0.3">
      <c r="A4047" t="s">
        <v>3794</v>
      </c>
      <c r="B4047" t="s">
        <v>11946</v>
      </c>
      <c r="C4047" t="s">
        <v>11947</v>
      </c>
      <c r="D4047" t="e">
        <f>VLOOKUP(B4047,Tabela28[[PRODUTO]:[VALOR]],3,0)</f>
        <v>#N/A</v>
      </c>
      <c r="E4047" s="106" t="s">
        <v>12045</v>
      </c>
      <c r="F4047" s="63" t="str">
        <f t="shared" si="64"/>
        <v>Non-Specific</v>
      </c>
    </row>
    <row r="4048" spans="1:6" x14ac:dyDescent="0.3">
      <c r="A4048" t="s">
        <v>3794</v>
      </c>
      <c r="B4048" t="s">
        <v>11948</v>
      </c>
      <c r="C4048" t="s">
        <v>11947</v>
      </c>
      <c r="D4048" t="e">
        <f>VLOOKUP(B4048,Tabela28[[PRODUTO]:[VALOR]],3,0)</f>
        <v>#N/A</v>
      </c>
      <c r="E4048" s="106" t="s">
        <v>12045</v>
      </c>
      <c r="F4048" s="63" t="str">
        <f t="shared" si="64"/>
        <v>Non-Specific</v>
      </c>
    </row>
    <row r="4049" spans="1:6" x14ac:dyDescent="0.3">
      <c r="A4049" t="s">
        <v>178</v>
      </c>
      <c r="B4049" t="s">
        <v>4115</v>
      </c>
      <c r="C4049" t="s">
        <v>10525</v>
      </c>
      <c r="D4049" t="e">
        <f>VLOOKUP(B4049,Tabela28[[PRODUTO]:[VALOR]],3,0)</f>
        <v>#N/A</v>
      </c>
      <c r="E4049" s="106" t="s">
        <v>12045</v>
      </c>
      <c r="F4049" s="63" t="str">
        <f t="shared" si="64"/>
        <v>Software Subscription Licenses</v>
      </c>
    </row>
    <row r="4050" spans="1:6" x14ac:dyDescent="0.3">
      <c r="A4050" t="s">
        <v>178</v>
      </c>
      <c r="B4050" t="s">
        <v>4116</v>
      </c>
      <c r="C4050" t="s">
        <v>10525</v>
      </c>
      <c r="D4050" t="e">
        <f>VLOOKUP(B4050,Tabela28[[PRODUTO]:[VALOR]],3,0)</f>
        <v>#N/A</v>
      </c>
      <c r="E4050" s="106" t="s">
        <v>12045</v>
      </c>
      <c r="F4050" s="63" t="str">
        <f t="shared" si="64"/>
        <v>Software Subscription Licenses</v>
      </c>
    </row>
    <row r="4051" spans="1:6" x14ac:dyDescent="0.3">
      <c r="A4051" t="s">
        <v>178</v>
      </c>
      <c r="B4051" t="s">
        <v>4117</v>
      </c>
      <c r="C4051" t="s">
        <v>10526</v>
      </c>
      <c r="D4051" t="e">
        <f>VLOOKUP(B4051,Tabela28[[PRODUTO]:[VALOR]],3,0)</f>
        <v>#N/A</v>
      </c>
      <c r="E4051" s="106" t="s">
        <v>12045</v>
      </c>
      <c r="F4051" s="63" t="str">
        <f t="shared" si="64"/>
        <v>Software Subscription Licenses</v>
      </c>
    </row>
    <row r="4052" spans="1:6" x14ac:dyDescent="0.3">
      <c r="A4052" t="s">
        <v>178</v>
      </c>
      <c r="B4052" t="s">
        <v>4118</v>
      </c>
      <c r="C4052" t="s">
        <v>10526</v>
      </c>
      <c r="D4052" t="e">
        <f>VLOOKUP(B4052,Tabela28[[PRODUTO]:[VALOR]],3,0)</f>
        <v>#N/A</v>
      </c>
      <c r="E4052" s="106" t="s">
        <v>12045</v>
      </c>
      <c r="F4052" s="63" t="str">
        <f t="shared" si="64"/>
        <v>Software Subscription Licenses</v>
      </c>
    </row>
    <row r="4053" spans="1:6" x14ac:dyDescent="0.3">
      <c r="A4053" t="s">
        <v>139</v>
      </c>
      <c r="B4053" t="s">
        <v>4113</v>
      </c>
      <c r="C4053" t="s">
        <v>10527</v>
      </c>
      <c r="D4053" t="e">
        <f>VLOOKUP(B4053,Tabela28[[PRODUTO]:[VALOR]],3,0)</f>
        <v>#N/A</v>
      </c>
      <c r="E4053" s="106" t="s">
        <v>12045</v>
      </c>
      <c r="F4053" s="63" t="str">
        <f t="shared" si="64"/>
        <v>Software Licenses</v>
      </c>
    </row>
    <row r="4054" spans="1:6" x14ac:dyDescent="0.3">
      <c r="A4054" t="s">
        <v>139</v>
      </c>
      <c r="B4054" t="s">
        <v>4114</v>
      </c>
      <c r="C4054" t="s">
        <v>10528</v>
      </c>
      <c r="D4054" t="e">
        <f>VLOOKUP(B4054,Tabela28[[PRODUTO]:[VALOR]],3,0)</f>
        <v>#N/A</v>
      </c>
      <c r="E4054" s="106" t="s">
        <v>12045</v>
      </c>
      <c r="F4054" s="63" t="str">
        <f t="shared" si="64"/>
        <v>Software Licenses</v>
      </c>
    </row>
    <row r="4055" spans="1:6" x14ac:dyDescent="0.3">
      <c r="A4055" t="s">
        <v>3794</v>
      </c>
      <c r="B4055" t="s">
        <v>12001</v>
      </c>
      <c r="C4055" t="s">
        <v>12002</v>
      </c>
      <c r="D4055" t="e">
        <f>VLOOKUP(B4055,Tabela28[[PRODUTO]:[VALOR]],3,0)</f>
        <v>#N/A</v>
      </c>
      <c r="E4055" s="106" t="s">
        <v>12045</v>
      </c>
      <c r="F4055" s="63" t="str">
        <f t="shared" si="64"/>
        <v>Non-Specific</v>
      </c>
    </row>
    <row r="4056" spans="1:6" x14ac:dyDescent="0.3">
      <c r="A4056" t="s">
        <v>3794</v>
      </c>
      <c r="B4056" t="s">
        <v>12003</v>
      </c>
      <c r="C4056" t="s">
        <v>12002</v>
      </c>
      <c r="D4056" t="e">
        <f>VLOOKUP(B4056,Tabela28[[PRODUTO]:[VALOR]],3,0)</f>
        <v>#N/A</v>
      </c>
      <c r="E4056" s="106" t="s">
        <v>12045</v>
      </c>
      <c r="F4056" s="63" t="str">
        <f t="shared" si="64"/>
        <v>Non-Specific</v>
      </c>
    </row>
    <row r="4057" spans="1:6" x14ac:dyDescent="0.3">
      <c r="A4057" t="s">
        <v>3794</v>
      </c>
      <c r="B4057" t="s">
        <v>12004</v>
      </c>
      <c r="C4057" t="s">
        <v>12005</v>
      </c>
      <c r="D4057" t="e">
        <f>VLOOKUP(B4057,Tabela28[[PRODUTO]:[VALOR]],3,0)</f>
        <v>#N/A</v>
      </c>
      <c r="E4057" s="106" t="s">
        <v>12045</v>
      </c>
      <c r="F4057" s="63" t="str">
        <f t="shared" si="64"/>
        <v>Non-Specific</v>
      </c>
    </row>
    <row r="4058" spans="1:6" x14ac:dyDescent="0.3">
      <c r="A4058" t="s">
        <v>3794</v>
      </c>
      <c r="B4058" t="s">
        <v>12006</v>
      </c>
      <c r="C4058" t="s">
        <v>12005</v>
      </c>
      <c r="D4058" t="e">
        <f>VLOOKUP(B4058,Tabela28[[PRODUTO]:[VALOR]],3,0)</f>
        <v>#N/A</v>
      </c>
      <c r="E4058" s="106" t="s">
        <v>12045</v>
      </c>
      <c r="F4058" s="63" t="str">
        <f t="shared" si="64"/>
        <v>Non-Specific</v>
      </c>
    </row>
    <row r="4059" spans="1:6" x14ac:dyDescent="0.3">
      <c r="A4059" t="s">
        <v>3794</v>
      </c>
      <c r="B4059" t="s">
        <v>12007</v>
      </c>
      <c r="C4059" t="s">
        <v>12008</v>
      </c>
      <c r="D4059" t="e">
        <f>VLOOKUP(B4059,Tabela28[[PRODUTO]:[VALOR]],3,0)</f>
        <v>#N/A</v>
      </c>
      <c r="E4059" s="106" t="s">
        <v>12045</v>
      </c>
      <c r="F4059" s="63" t="str">
        <f t="shared" si="64"/>
        <v>Non-Specific</v>
      </c>
    </row>
    <row r="4060" spans="1:6" x14ac:dyDescent="0.3">
      <c r="A4060" t="s">
        <v>3794</v>
      </c>
      <c r="B4060" t="s">
        <v>12009</v>
      </c>
      <c r="C4060" t="s">
        <v>12008</v>
      </c>
      <c r="D4060" t="e">
        <f>VLOOKUP(B4060,Tabela28[[PRODUTO]:[VALOR]],3,0)</f>
        <v>#N/A</v>
      </c>
      <c r="E4060" s="106" t="s">
        <v>12045</v>
      </c>
      <c r="F4060" s="63" t="str">
        <f t="shared" si="64"/>
        <v>Non-Specific</v>
      </c>
    </row>
    <row r="4061" spans="1:6" x14ac:dyDescent="0.3">
      <c r="A4061" t="s">
        <v>3794</v>
      </c>
      <c r="B4061" t="s">
        <v>12010</v>
      </c>
      <c r="C4061" t="s">
        <v>12011</v>
      </c>
      <c r="D4061" t="e">
        <f>VLOOKUP(B4061,Tabela28[[PRODUTO]:[VALOR]],3,0)</f>
        <v>#N/A</v>
      </c>
      <c r="E4061" s="106" t="s">
        <v>12045</v>
      </c>
      <c r="F4061" s="63" t="str">
        <f t="shared" si="64"/>
        <v>Non-Specific</v>
      </c>
    </row>
    <row r="4062" spans="1:6" x14ac:dyDescent="0.3">
      <c r="A4062" t="s">
        <v>3794</v>
      </c>
      <c r="B4062" t="s">
        <v>12012</v>
      </c>
      <c r="C4062" t="s">
        <v>12011</v>
      </c>
      <c r="D4062" t="e">
        <f>VLOOKUP(B4062,Tabela28[[PRODUTO]:[VALOR]],3,0)</f>
        <v>#N/A</v>
      </c>
      <c r="E4062" s="106" t="s">
        <v>12045</v>
      </c>
      <c r="F4062" s="63" t="str">
        <f t="shared" si="64"/>
        <v>Non-Specific</v>
      </c>
    </row>
    <row r="4063" spans="1:6" x14ac:dyDescent="0.3">
      <c r="A4063" t="s">
        <v>3794</v>
      </c>
      <c r="B4063" t="s">
        <v>12013</v>
      </c>
      <c r="C4063" t="s">
        <v>12014</v>
      </c>
      <c r="D4063" t="e">
        <f>VLOOKUP(B4063,Tabela28[[PRODUTO]:[VALOR]],3,0)</f>
        <v>#N/A</v>
      </c>
      <c r="E4063" s="106" t="s">
        <v>12045</v>
      </c>
      <c r="F4063" s="63" t="str">
        <f t="shared" si="64"/>
        <v>Non-Specific</v>
      </c>
    </row>
    <row r="4064" spans="1:6" x14ac:dyDescent="0.3">
      <c r="A4064" t="s">
        <v>3794</v>
      </c>
      <c r="B4064" t="s">
        <v>12015</v>
      </c>
      <c r="C4064" t="s">
        <v>12014</v>
      </c>
      <c r="D4064" t="e">
        <f>VLOOKUP(B4064,Tabela28[[PRODUTO]:[VALOR]],3,0)</f>
        <v>#N/A</v>
      </c>
      <c r="E4064" s="106" t="s">
        <v>12045</v>
      </c>
      <c r="F4064" s="63" t="str">
        <f t="shared" si="64"/>
        <v>Non-Specific</v>
      </c>
    </row>
    <row r="4065" spans="1:6" x14ac:dyDescent="0.3">
      <c r="A4065" t="s">
        <v>3794</v>
      </c>
      <c r="B4065" t="s">
        <v>12016</v>
      </c>
      <c r="C4065" t="s">
        <v>12017</v>
      </c>
      <c r="D4065" t="e">
        <f>VLOOKUP(B4065,Tabela28[[PRODUTO]:[VALOR]],3,0)</f>
        <v>#N/A</v>
      </c>
      <c r="E4065" s="106" t="s">
        <v>12045</v>
      </c>
      <c r="F4065" s="63" t="str">
        <f t="shared" si="64"/>
        <v>Non-Specific</v>
      </c>
    </row>
    <row r="4066" spans="1:6" x14ac:dyDescent="0.3">
      <c r="A4066" t="s">
        <v>3794</v>
      </c>
      <c r="B4066" t="s">
        <v>12018</v>
      </c>
      <c r="C4066" t="s">
        <v>12017</v>
      </c>
      <c r="D4066" t="e">
        <f>VLOOKUP(B4066,Tabela28[[PRODUTO]:[VALOR]],3,0)</f>
        <v>#N/A</v>
      </c>
      <c r="E4066" s="106" t="s">
        <v>12045</v>
      </c>
      <c r="F4066" s="63" t="str">
        <f t="shared" si="64"/>
        <v>Non-Specific</v>
      </c>
    </row>
    <row r="4067" spans="1:6" x14ac:dyDescent="0.3">
      <c r="A4067" t="s">
        <v>3794</v>
      </c>
      <c r="B4067" t="s">
        <v>12019</v>
      </c>
      <c r="C4067" t="s">
        <v>12020</v>
      </c>
      <c r="D4067" t="e">
        <f>VLOOKUP(B4067,Tabela28[[PRODUTO]:[VALOR]],3,0)</f>
        <v>#N/A</v>
      </c>
      <c r="E4067" s="106" t="s">
        <v>12045</v>
      </c>
      <c r="F4067" s="63" t="str">
        <f t="shared" si="64"/>
        <v>Non-Specific</v>
      </c>
    </row>
    <row r="4068" spans="1:6" x14ac:dyDescent="0.3">
      <c r="A4068" t="s">
        <v>3794</v>
      </c>
      <c r="B4068" t="s">
        <v>12021</v>
      </c>
      <c r="C4068" t="s">
        <v>12020</v>
      </c>
      <c r="D4068" t="e">
        <f>VLOOKUP(B4068,Tabela28[[PRODUTO]:[VALOR]],3,0)</f>
        <v>#N/A</v>
      </c>
      <c r="E4068" s="106" t="s">
        <v>12045</v>
      </c>
      <c r="F4068" s="63" t="str">
        <f t="shared" si="64"/>
        <v>Non-Specific</v>
      </c>
    </row>
    <row r="4069" spans="1:6" x14ac:dyDescent="0.3">
      <c r="A4069" t="s">
        <v>3794</v>
      </c>
      <c r="B4069" t="s">
        <v>12022</v>
      </c>
      <c r="C4069" t="s">
        <v>12023</v>
      </c>
      <c r="D4069" t="e">
        <f>VLOOKUP(B4069,Tabela28[[PRODUTO]:[VALOR]],3,0)</f>
        <v>#N/A</v>
      </c>
      <c r="E4069" s="106" t="s">
        <v>12045</v>
      </c>
      <c r="F4069" s="63" t="str">
        <f t="shared" si="64"/>
        <v>Non-Specific</v>
      </c>
    </row>
    <row r="4070" spans="1:6" x14ac:dyDescent="0.3">
      <c r="A4070" t="s">
        <v>3794</v>
      </c>
      <c r="B4070" t="s">
        <v>12024</v>
      </c>
      <c r="C4070" t="s">
        <v>12023</v>
      </c>
      <c r="D4070" t="e">
        <f>VLOOKUP(B4070,Tabela28[[PRODUTO]:[VALOR]],3,0)</f>
        <v>#N/A</v>
      </c>
      <c r="E4070" s="106" t="s">
        <v>12045</v>
      </c>
      <c r="F4070" s="63" t="str">
        <f t="shared" si="64"/>
        <v>Non-Specific</v>
      </c>
    </row>
    <row r="4071" spans="1:6" x14ac:dyDescent="0.3">
      <c r="A4071" t="s">
        <v>3794</v>
      </c>
      <c r="B4071" t="s">
        <v>12025</v>
      </c>
      <c r="C4071" t="s">
        <v>12026</v>
      </c>
      <c r="D4071" t="e">
        <f>VLOOKUP(B4071,Tabela28[[PRODUTO]:[VALOR]],3,0)</f>
        <v>#N/A</v>
      </c>
      <c r="E4071" s="106" t="s">
        <v>12045</v>
      </c>
      <c r="F4071" s="63" t="str">
        <f t="shared" si="64"/>
        <v>Non-Specific</v>
      </c>
    </row>
    <row r="4072" spans="1:6" x14ac:dyDescent="0.3">
      <c r="A4072" t="s">
        <v>3794</v>
      </c>
      <c r="B4072" t="s">
        <v>12027</v>
      </c>
      <c r="C4072" t="s">
        <v>12026</v>
      </c>
      <c r="D4072" t="e">
        <f>VLOOKUP(B4072,Tabela28[[PRODUTO]:[VALOR]],3,0)</f>
        <v>#N/A</v>
      </c>
      <c r="E4072" s="106" t="s">
        <v>12045</v>
      </c>
      <c r="F4072" s="63" t="str">
        <f t="shared" si="64"/>
        <v>Non-Specific</v>
      </c>
    </row>
    <row r="4073" spans="1:6" x14ac:dyDescent="0.3">
      <c r="A4073" t="s">
        <v>3794</v>
      </c>
      <c r="B4073" t="s">
        <v>12028</v>
      </c>
      <c r="C4073" t="s">
        <v>12029</v>
      </c>
      <c r="D4073" t="e">
        <f>VLOOKUP(B4073,Tabela28[[PRODUTO]:[VALOR]],3,0)</f>
        <v>#N/A</v>
      </c>
      <c r="E4073" s="106" t="s">
        <v>12045</v>
      </c>
      <c r="F4073" s="63" t="str">
        <f t="shared" si="64"/>
        <v>Non-Specific</v>
      </c>
    </row>
    <row r="4074" spans="1:6" x14ac:dyDescent="0.3">
      <c r="A4074" t="s">
        <v>3794</v>
      </c>
      <c r="B4074" t="s">
        <v>12030</v>
      </c>
      <c r="C4074" t="s">
        <v>12029</v>
      </c>
      <c r="D4074" t="e">
        <f>VLOOKUP(B4074,Tabela28[[PRODUTO]:[VALOR]],3,0)</f>
        <v>#N/A</v>
      </c>
      <c r="E4074" s="106" t="s">
        <v>12045</v>
      </c>
      <c r="F4074" s="63" t="str">
        <f t="shared" si="64"/>
        <v>Non-Specific</v>
      </c>
    </row>
    <row r="4075" spans="1:6" x14ac:dyDescent="0.3">
      <c r="A4075" t="s">
        <v>3794</v>
      </c>
      <c r="B4075" t="s">
        <v>12031</v>
      </c>
      <c r="C4075" t="s">
        <v>12032</v>
      </c>
      <c r="D4075" t="e">
        <f>VLOOKUP(B4075,Tabela28[[PRODUTO]:[VALOR]],3,0)</f>
        <v>#N/A</v>
      </c>
      <c r="E4075" s="106" t="s">
        <v>12045</v>
      </c>
      <c r="F4075" s="63" t="str">
        <f t="shared" si="64"/>
        <v>Non-Specific</v>
      </c>
    </row>
    <row r="4076" spans="1:6" x14ac:dyDescent="0.3">
      <c r="A4076" t="s">
        <v>3794</v>
      </c>
      <c r="B4076" t="s">
        <v>12033</v>
      </c>
      <c r="C4076" t="s">
        <v>12032</v>
      </c>
      <c r="D4076" t="e">
        <f>VLOOKUP(B4076,Tabela28[[PRODUTO]:[VALOR]],3,0)</f>
        <v>#N/A</v>
      </c>
      <c r="E4076" s="106" t="s">
        <v>12045</v>
      </c>
      <c r="F4076" s="63" t="str">
        <f t="shared" si="64"/>
        <v>Non-Specific</v>
      </c>
    </row>
    <row r="4077" spans="1:6" x14ac:dyDescent="0.3">
      <c r="A4077" t="s">
        <v>3794</v>
      </c>
      <c r="B4077" t="s">
        <v>12034</v>
      </c>
      <c r="C4077" t="s">
        <v>12035</v>
      </c>
      <c r="D4077" t="e">
        <f>VLOOKUP(B4077,Tabela28[[PRODUTO]:[VALOR]],3,0)</f>
        <v>#N/A</v>
      </c>
      <c r="E4077" s="106" t="s">
        <v>12045</v>
      </c>
      <c r="F4077" s="63" t="str">
        <f t="shared" si="64"/>
        <v>Non-Specific</v>
      </c>
    </row>
    <row r="4078" spans="1:6" x14ac:dyDescent="0.3">
      <c r="A4078" t="s">
        <v>3794</v>
      </c>
      <c r="B4078" t="s">
        <v>12036</v>
      </c>
      <c r="C4078" t="s">
        <v>12037</v>
      </c>
      <c r="D4078" t="e">
        <f>VLOOKUP(B4078,Tabela28[[PRODUTO]:[VALOR]],3,0)</f>
        <v>#N/A</v>
      </c>
      <c r="E4078" s="106" t="s">
        <v>12045</v>
      </c>
      <c r="F4078" s="63" t="str">
        <f t="shared" si="64"/>
        <v>Non-Specific</v>
      </c>
    </row>
    <row r="4079" spans="1:6" x14ac:dyDescent="0.3">
      <c r="A4079" t="s">
        <v>3794</v>
      </c>
      <c r="B4079" t="s">
        <v>12038</v>
      </c>
      <c r="C4079" t="s">
        <v>12037</v>
      </c>
      <c r="D4079" t="e">
        <f>VLOOKUP(B4079,Tabela28[[PRODUTO]:[VALOR]],3,0)</f>
        <v>#N/A</v>
      </c>
      <c r="E4079" s="106" t="s">
        <v>12045</v>
      </c>
      <c r="F4079" s="63" t="str">
        <f t="shared" si="64"/>
        <v>Non-Specific</v>
      </c>
    </row>
    <row r="4080" spans="1:6" x14ac:dyDescent="0.3">
      <c r="A4080" t="s">
        <v>3794</v>
      </c>
      <c r="B4080" t="s">
        <v>12039</v>
      </c>
      <c r="C4080" t="s">
        <v>12040</v>
      </c>
      <c r="D4080" t="e">
        <f>VLOOKUP(B4080,Tabela28[[PRODUTO]:[VALOR]],3,0)</f>
        <v>#N/A</v>
      </c>
      <c r="E4080" s="106" t="s">
        <v>12045</v>
      </c>
      <c r="F4080" s="63" t="str">
        <f t="shared" si="64"/>
        <v>Non-Specific</v>
      </c>
    </row>
    <row r="4081" spans="1:6" x14ac:dyDescent="0.3">
      <c r="A4081" t="s">
        <v>3794</v>
      </c>
      <c r="B4081" t="s">
        <v>12041</v>
      </c>
      <c r="C4081" t="s">
        <v>12040</v>
      </c>
      <c r="D4081" t="e">
        <f>VLOOKUP(B4081,Tabela28[[PRODUTO]:[VALOR]],3,0)</f>
        <v>#N/A</v>
      </c>
      <c r="E4081" s="106" t="s">
        <v>12045</v>
      </c>
      <c r="F4081" s="63" t="str">
        <f t="shared" si="64"/>
        <v>Non-Specific</v>
      </c>
    </row>
    <row r="4082" spans="1:6" x14ac:dyDescent="0.3">
      <c r="A4082" t="s">
        <v>3794</v>
      </c>
      <c r="B4082" t="s">
        <v>12042</v>
      </c>
      <c r="C4082" t="s">
        <v>12043</v>
      </c>
      <c r="D4082" t="e">
        <f>VLOOKUP(B4082,Tabela28[[PRODUTO]:[VALOR]],3,0)</f>
        <v>#N/A</v>
      </c>
      <c r="E4082" s="106" t="s">
        <v>12045</v>
      </c>
      <c r="F4082" s="63" t="str">
        <f t="shared" si="64"/>
        <v>Non-Specific</v>
      </c>
    </row>
    <row r="4083" spans="1:6" x14ac:dyDescent="0.3">
      <c r="A4083" t="s">
        <v>3794</v>
      </c>
      <c r="B4083" t="s">
        <v>12046</v>
      </c>
      <c r="C4083" t="s">
        <v>12047</v>
      </c>
      <c r="D4083" t="e">
        <f>VLOOKUP(B4083,Tabela28[[PRODUTO]:[VALOR]],3,0)</f>
        <v>#N/A</v>
      </c>
      <c r="E4083" s="106" t="s">
        <v>12045</v>
      </c>
      <c r="F4083" s="63" t="str">
        <f t="shared" si="64"/>
        <v>Non-Specific</v>
      </c>
    </row>
    <row r="4084" spans="1:6" x14ac:dyDescent="0.3">
      <c r="A4084" t="s">
        <v>3794</v>
      </c>
      <c r="B4084" t="s">
        <v>12048</v>
      </c>
      <c r="C4084" t="s">
        <v>12047</v>
      </c>
      <c r="D4084" t="e">
        <f>VLOOKUP(B4084,Tabela28[[PRODUTO]:[VALOR]],3,0)</f>
        <v>#N/A</v>
      </c>
      <c r="E4084" s="106" t="s">
        <v>12045</v>
      </c>
      <c r="F4084" s="63" t="str">
        <f t="shared" si="64"/>
        <v>Non-Specific</v>
      </c>
    </row>
    <row r="4085" spans="1:6" x14ac:dyDescent="0.3">
      <c r="A4085" t="s">
        <v>3794</v>
      </c>
      <c r="B4085" t="s">
        <v>12049</v>
      </c>
      <c r="C4085" t="s">
        <v>12050</v>
      </c>
      <c r="D4085" t="e">
        <f>VLOOKUP(B4085,Tabela28[[PRODUTO]:[VALOR]],3,0)</f>
        <v>#N/A</v>
      </c>
      <c r="E4085" s="106" t="s">
        <v>12045</v>
      </c>
      <c r="F4085" s="63" t="str">
        <f t="shared" si="64"/>
        <v>Non-Specific</v>
      </c>
    </row>
    <row r="4086" spans="1:6" x14ac:dyDescent="0.3">
      <c r="A4086" t="s">
        <v>3794</v>
      </c>
      <c r="B4086" t="s">
        <v>12051</v>
      </c>
      <c r="C4086" t="s">
        <v>12052</v>
      </c>
      <c r="D4086" t="e">
        <f>VLOOKUP(B4086,Tabela28[[PRODUTO]:[VALOR]],3,0)</f>
        <v>#N/A</v>
      </c>
      <c r="E4086" s="106" t="s">
        <v>12045</v>
      </c>
      <c r="F4086" s="63" t="str">
        <f t="shared" si="64"/>
        <v>Non-Specific</v>
      </c>
    </row>
    <row r="4087" spans="1:6" x14ac:dyDescent="0.3">
      <c r="A4087" t="s">
        <v>3794</v>
      </c>
      <c r="B4087" t="s">
        <v>12053</v>
      </c>
      <c r="C4087" t="s">
        <v>12054</v>
      </c>
      <c r="D4087" t="e">
        <f>VLOOKUP(B4087,Tabela28[[PRODUTO]:[VALOR]],3,0)</f>
        <v>#N/A</v>
      </c>
      <c r="E4087" s="106" t="s">
        <v>12045</v>
      </c>
      <c r="F4087" s="63" t="str">
        <f t="shared" ref="F4087:F4148" si="65">A4087</f>
        <v>Non-Specific</v>
      </c>
    </row>
    <row r="4088" spans="1:6" x14ac:dyDescent="0.3">
      <c r="A4088" t="s">
        <v>139</v>
      </c>
      <c r="B4088" t="s">
        <v>3711</v>
      </c>
      <c r="C4088" t="s">
        <v>8259</v>
      </c>
      <c r="D4088">
        <f>VLOOKUP(B4088,Tabela17[[PRODUTO]:[VALOR]],3,0)</f>
        <v>307.29032258064512</v>
      </c>
      <c r="E4088" s="63" t="s">
        <v>11952</v>
      </c>
      <c r="F4088" s="63" t="str">
        <f t="shared" si="65"/>
        <v>Software Licenses</v>
      </c>
    </row>
    <row r="4089" spans="1:6" x14ac:dyDescent="0.3">
      <c r="A4089" t="s">
        <v>139</v>
      </c>
      <c r="B4089" t="s">
        <v>3712</v>
      </c>
      <c r="C4089" t="s">
        <v>8260</v>
      </c>
      <c r="D4089">
        <f>VLOOKUP(B4089,Tabela17[[PRODUTO]:[VALOR]],3,0)</f>
        <v>307.29032258064512</v>
      </c>
      <c r="E4089" s="63" t="s">
        <v>11952</v>
      </c>
      <c r="F4089" s="63" t="str">
        <f t="shared" si="65"/>
        <v>Software Licenses</v>
      </c>
    </row>
    <row r="4090" spans="1:6" x14ac:dyDescent="0.3">
      <c r="A4090" t="s">
        <v>5897</v>
      </c>
      <c r="B4090" t="s">
        <v>6278</v>
      </c>
      <c r="C4090" t="s">
        <v>6279</v>
      </c>
      <c r="D4090" t="e">
        <f>VLOOKUP(B4090,Tabela17[[PRODUTO]:[VALOR]],3,0)</f>
        <v>#N/A</v>
      </c>
      <c r="E4090" s="63" t="s">
        <v>11952</v>
      </c>
      <c r="F4090" s="63" t="str">
        <f t="shared" si="65"/>
        <v>NON-SPECIFIC</v>
      </c>
    </row>
    <row r="4091" spans="1:6" x14ac:dyDescent="0.3">
      <c r="A4091" t="s">
        <v>5897</v>
      </c>
      <c r="B4091" t="s">
        <v>6280</v>
      </c>
      <c r="C4091" t="s">
        <v>6281</v>
      </c>
      <c r="D4091" t="e">
        <f>VLOOKUP(B4091,Tabela17[[PRODUTO]:[VALOR]],3,0)</f>
        <v>#N/A</v>
      </c>
      <c r="E4091" s="63" t="s">
        <v>11952</v>
      </c>
      <c r="F4091" s="63" t="str">
        <f t="shared" si="65"/>
        <v>NON-SPECIFIC</v>
      </c>
    </row>
    <row r="4092" spans="1:6" x14ac:dyDescent="0.3">
      <c r="A4092" t="s">
        <v>139</v>
      </c>
      <c r="B4092" t="s">
        <v>3713</v>
      </c>
      <c r="C4092" t="s">
        <v>8261</v>
      </c>
      <c r="D4092">
        <f>VLOOKUP(B4092,Tabela17[[PRODUTO]:[VALOR]],3,0)</f>
        <v>307.29032258064512</v>
      </c>
      <c r="E4092" s="63" t="s">
        <v>11952</v>
      </c>
      <c r="F4092" s="63" t="str">
        <f t="shared" si="65"/>
        <v>Software Licenses</v>
      </c>
    </row>
    <row r="4093" spans="1:6" x14ac:dyDescent="0.3">
      <c r="A4093" t="s">
        <v>139</v>
      </c>
      <c r="B4093" t="s">
        <v>3715</v>
      </c>
      <c r="C4093" t="s">
        <v>8262</v>
      </c>
      <c r="D4093">
        <f>VLOOKUP(B4093,Tabela17[[PRODUTO]:[VALOR]],3,0)</f>
        <v>307.29032258064512</v>
      </c>
      <c r="E4093" s="63" t="s">
        <v>11952</v>
      </c>
      <c r="F4093" s="63" t="str">
        <f t="shared" si="65"/>
        <v>Software Licenses</v>
      </c>
    </row>
    <row r="4094" spans="1:6" x14ac:dyDescent="0.3">
      <c r="A4094" t="s">
        <v>139</v>
      </c>
      <c r="B4094" t="s">
        <v>3714</v>
      </c>
      <c r="C4094" t="s">
        <v>8263</v>
      </c>
      <c r="D4094">
        <f>VLOOKUP(B4094,Tabela17[[PRODUTO]:[VALOR]],3,0)</f>
        <v>307.29032258064512</v>
      </c>
      <c r="E4094" s="63" t="s">
        <v>11952</v>
      </c>
      <c r="F4094" s="63" t="str">
        <f t="shared" si="65"/>
        <v>Software Licenses</v>
      </c>
    </row>
    <row r="4095" spans="1:6" x14ac:dyDescent="0.3">
      <c r="A4095" t="s">
        <v>139</v>
      </c>
      <c r="B4095" t="s">
        <v>3716</v>
      </c>
      <c r="C4095" t="s">
        <v>8264</v>
      </c>
      <c r="D4095">
        <f>VLOOKUP(B4095,Tabela17[[PRODUTO]:[VALOR]],3,0)</f>
        <v>307.29032258064512</v>
      </c>
      <c r="E4095" s="63" t="s">
        <v>11952</v>
      </c>
      <c r="F4095" s="63" t="str">
        <f t="shared" si="65"/>
        <v>Software Licenses</v>
      </c>
    </row>
    <row r="4096" spans="1:6" x14ac:dyDescent="0.3">
      <c r="A4096" t="s">
        <v>5897</v>
      </c>
      <c r="B4096" t="s">
        <v>6282</v>
      </c>
      <c r="C4096" t="s">
        <v>6283</v>
      </c>
      <c r="D4096" t="e">
        <f>VLOOKUP(B4096,Tabela17[[PRODUTO]:[VALOR]],3,0)</f>
        <v>#N/A</v>
      </c>
      <c r="E4096" s="63" t="s">
        <v>11952</v>
      </c>
      <c r="F4096" s="63" t="str">
        <f t="shared" si="65"/>
        <v>NON-SPECIFIC</v>
      </c>
    </row>
    <row r="4097" spans="1:6" x14ac:dyDescent="0.3">
      <c r="A4097" t="s">
        <v>5897</v>
      </c>
      <c r="B4097" t="s">
        <v>6284</v>
      </c>
      <c r="C4097" t="s">
        <v>6285</v>
      </c>
      <c r="D4097" t="e">
        <f>VLOOKUP(B4097,Tabela17[[PRODUTO]:[VALOR]],3,0)</f>
        <v>#N/A</v>
      </c>
      <c r="E4097" s="63" t="s">
        <v>11952</v>
      </c>
      <c r="F4097" s="63" t="str">
        <f t="shared" si="65"/>
        <v>NON-SPECIFIC</v>
      </c>
    </row>
    <row r="4098" spans="1:6" x14ac:dyDescent="0.3">
      <c r="A4098" t="s">
        <v>5897</v>
      </c>
      <c r="B4098" t="s">
        <v>6286</v>
      </c>
      <c r="C4098" t="s">
        <v>6287</v>
      </c>
      <c r="D4098" t="e">
        <f>VLOOKUP(B4098,Tabela17[[PRODUTO]:[VALOR]],3,0)</f>
        <v>#N/A</v>
      </c>
      <c r="E4098" s="63" t="s">
        <v>11952</v>
      </c>
      <c r="F4098" s="63" t="str">
        <f t="shared" si="65"/>
        <v>NON-SPECIFIC</v>
      </c>
    </row>
    <row r="4099" spans="1:6" x14ac:dyDescent="0.3">
      <c r="A4099" t="s">
        <v>5897</v>
      </c>
      <c r="B4099" t="s">
        <v>6288</v>
      </c>
      <c r="C4099" t="s">
        <v>6289</v>
      </c>
      <c r="D4099" t="e">
        <f>VLOOKUP(B4099,Tabela17[[PRODUTO]:[VALOR]],3,0)</f>
        <v>#N/A</v>
      </c>
      <c r="E4099" s="63" t="s">
        <v>11952</v>
      </c>
      <c r="F4099" s="63" t="str">
        <f t="shared" si="65"/>
        <v>NON-SPECIFIC</v>
      </c>
    </row>
    <row r="4100" spans="1:6" x14ac:dyDescent="0.3">
      <c r="A4100" t="s">
        <v>139</v>
      </c>
      <c r="B4100" t="s">
        <v>3633</v>
      </c>
      <c r="C4100" t="s">
        <v>8265</v>
      </c>
      <c r="D4100">
        <f>VLOOKUP(B4100,Tabela17[[PRODUTO]:[VALOR]],3,0)</f>
        <v>782.70967741935488</v>
      </c>
      <c r="E4100" s="63" t="s">
        <v>11952</v>
      </c>
      <c r="F4100" s="63" t="str">
        <f t="shared" si="65"/>
        <v>Software Licenses</v>
      </c>
    </row>
    <row r="4101" spans="1:6" x14ac:dyDescent="0.3">
      <c r="A4101" t="s">
        <v>139</v>
      </c>
      <c r="B4101" t="s">
        <v>3634</v>
      </c>
      <c r="C4101" t="s">
        <v>8266</v>
      </c>
      <c r="D4101">
        <f>VLOOKUP(B4101,Tabela17[[PRODUTO]:[VALOR]],3,0)</f>
        <v>782.70967741935488</v>
      </c>
      <c r="E4101" s="63" t="s">
        <v>11952</v>
      </c>
      <c r="F4101" s="63" t="str">
        <f t="shared" si="65"/>
        <v>Software Licenses</v>
      </c>
    </row>
    <row r="4102" spans="1:6" x14ac:dyDescent="0.3">
      <c r="A4102" t="s">
        <v>5897</v>
      </c>
      <c r="B4102" t="s">
        <v>11884</v>
      </c>
      <c r="C4102" t="s">
        <v>11885</v>
      </c>
      <c r="D4102" t="e">
        <f>VLOOKUP(B4102,Tabela17[[PRODUTO]:[VALOR]],3,0)</f>
        <v>#N/A</v>
      </c>
      <c r="E4102" s="63" t="s">
        <v>11952</v>
      </c>
      <c r="F4102" s="63" t="str">
        <f t="shared" si="65"/>
        <v>NON-SPECIFIC</v>
      </c>
    </row>
    <row r="4103" spans="1:6" x14ac:dyDescent="0.3">
      <c r="A4103" t="s">
        <v>5897</v>
      </c>
      <c r="B4103" t="s">
        <v>11886</v>
      </c>
      <c r="C4103" t="s">
        <v>11887</v>
      </c>
      <c r="D4103" t="e">
        <f>VLOOKUP(B4103,Tabela17[[PRODUTO]:[VALOR]],3,0)</f>
        <v>#N/A</v>
      </c>
      <c r="E4103" s="63" t="s">
        <v>11952</v>
      </c>
      <c r="F4103" s="63" t="str">
        <f t="shared" si="65"/>
        <v>NON-SPECIFIC</v>
      </c>
    </row>
    <row r="4104" spans="1:6" x14ac:dyDescent="0.3">
      <c r="A4104" t="s">
        <v>139</v>
      </c>
      <c r="B4104" t="s">
        <v>3516</v>
      </c>
      <c r="C4104" t="s">
        <v>8267</v>
      </c>
      <c r="D4104">
        <f>VLOOKUP(B4104,Tabela17[[PRODUTO]:[VALOR]],3,0)</f>
        <v>234.05376344086022</v>
      </c>
      <c r="E4104" s="63" t="s">
        <v>11952</v>
      </c>
      <c r="F4104" s="63" t="str">
        <f t="shared" si="65"/>
        <v>Software Licenses</v>
      </c>
    </row>
    <row r="4105" spans="1:6" x14ac:dyDescent="0.3">
      <c r="A4105" t="s">
        <v>139</v>
      </c>
      <c r="B4105" t="s">
        <v>3520</v>
      </c>
      <c r="C4105" t="s">
        <v>8268</v>
      </c>
      <c r="D4105">
        <f>VLOOKUP(B4105,Tabela17[[PRODUTO]:[VALOR]],3,0)</f>
        <v>225.13978494623657</v>
      </c>
      <c r="E4105" s="63" t="s">
        <v>11952</v>
      </c>
      <c r="F4105" s="63" t="str">
        <f t="shared" si="65"/>
        <v>Software Licenses</v>
      </c>
    </row>
    <row r="4106" spans="1:6" x14ac:dyDescent="0.3">
      <c r="A4106" t="s">
        <v>5897</v>
      </c>
      <c r="B4106" t="s">
        <v>3526</v>
      </c>
      <c r="C4106" t="s">
        <v>6293</v>
      </c>
      <c r="D4106">
        <f>VLOOKUP(B4106,Tabela17[[PRODUTO]:[VALOR]],3,0)</f>
        <v>147.11827956989248</v>
      </c>
      <c r="E4106" s="63" t="s">
        <v>11952</v>
      </c>
      <c r="F4106" s="63" t="str">
        <f t="shared" si="65"/>
        <v>NON-SPECIFIC</v>
      </c>
    </row>
    <row r="4107" spans="1:6" x14ac:dyDescent="0.3">
      <c r="A4107" t="s">
        <v>5897</v>
      </c>
      <c r="B4107" t="s">
        <v>3524</v>
      </c>
      <c r="C4107" t="s">
        <v>6294</v>
      </c>
      <c r="D4107">
        <f>VLOOKUP(B4107,Tabela17[[PRODUTO]:[VALOR]],3,0)</f>
        <v>139.16129032258064</v>
      </c>
      <c r="E4107" s="63" t="s">
        <v>11952</v>
      </c>
      <c r="F4107" s="63" t="str">
        <f t="shared" si="65"/>
        <v>NON-SPECIFIC</v>
      </c>
    </row>
    <row r="4108" spans="1:6" x14ac:dyDescent="0.3">
      <c r="A4108" t="s">
        <v>139</v>
      </c>
      <c r="B4108" t="s">
        <v>3518</v>
      </c>
      <c r="C4108" t="s">
        <v>8269</v>
      </c>
      <c r="D4108">
        <f>VLOOKUP(B4108,Tabela17[[PRODUTO]:[VALOR]],3,0)</f>
        <v>111.60215053763443</v>
      </c>
      <c r="E4108" s="63" t="s">
        <v>11952</v>
      </c>
      <c r="F4108" s="63" t="str">
        <f t="shared" si="65"/>
        <v>Software Licenses</v>
      </c>
    </row>
    <row r="4109" spans="1:6" x14ac:dyDescent="0.3">
      <c r="A4109" t="s">
        <v>139</v>
      </c>
      <c r="B4109" t="s">
        <v>3522</v>
      </c>
      <c r="C4109" t="s">
        <v>8270</v>
      </c>
      <c r="D4109">
        <f>VLOOKUP(B4109,Tabela17[[PRODUTO]:[VALOR]],3,0)</f>
        <v>107.0752688172043</v>
      </c>
      <c r="E4109" s="63" t="s">
        <v>11952</v>
      </c>
      <c r="F4109" s="63" t="str">
        <f t="shared" si="65"/>
        <v>Software Licenses</v>
      </c>
    </row>
    <row r="4110" spans="1:6" x14ac:dyDescent="0.3">
      <c r="A4110" t="s">
        <v>5897</v>
      </c>
      <c r="B4110" t="s">
        <v>3525</v>
      </c>
      <c r="C4110" t="s">
        <v>6295</v>
      </c>
      <c r="D4110">
        <f>VLOOKUP(B4110,Tabela17[[PRODUTO]:[VALOR]],3,0)</f>
        <v>69.569892473118287</v>
      </c>
      <c r="E4110" s="63" t="s">
        <v>11952</v>
      </c>
      <c r="F4110" s="63" t="str">
        <f t="shared" si="65"/>
        <v>NON-SPECIFIC</v>
      </c>
    </row>
    <row r="4111" spans="1:6" x14ac:dyDescent="0.3">
      <c r="A4111" t="s">
        <v>5897</v>
      </c>
      <c r="B4111" t="s">
        <v>3527</v>
      </c>
      <c r="C4111" t="s">
        <v>6296</v>
      </c>
      <c r="D4111">
        <f>VLOOKUP(B4111,Tabela17[[PRODUTO]:[VALOR]],3,0)</f>
        <v>73.55913978494624</v>
      </c>
      <c r="E4111" s="63" t="s">
        <v>11952</v>
      </c>
      <c r="F4111" s="63" t="str">
        <f t="shared" si="65"/>
        <v>NON-SPECIFIC</v>
      </c>
    </row>
    <row r="4112" spans="1:6" x14ac:dyDescent="0.3">
      <c r="A4112" t="s">
        <v>139</v>
      </c>
      <c r="B4112" t="s">
        <v>3519</v>
      </c>
      <c r="C4112" t="s">
        <v>8271</v>
      </c>
      <c r="D4112">
        <f>VLOOKUP(B4112,Tabela17[[PRODUTO]:[VALOR]],3,0)</f>
        <v>117.02150537634409</v>
      </c>
      <c r="E4112" s="63" t="s">
        <v>11952</v>
      </c>
      <c r="F4112" s="63" t="str">
        <f t="shared" si="65"/>
        <v>Software Licenses</v>
      </c>
    </row>
    <row r="4113" spans="1:6" x14ac:dyDescent="0.3">
      <c r="A4113" t="s">
        <v>139</v>
      </c>
      <c r="B4113" t="s">
        <v>3523</v>
      </c>
      <c r="C4113" t="s">
        <v>8272</v>
      </c>
      <c r="D4113">
        <f>VLOOKUP(B4113,Tabela17[[PRODUTO]:[VALOR]],3,0)</f>
        <v>112.55913978494625</v>
      </c>
      <c r="E4113" s="63" t="s">
        <v>11952</v>
      </c>
      <c r="F4113" s="63" t="str">
        <f t="shared" si="65"/>
        <v>Software Licenses</v>
      </c>
    </row>
    <row r="4114" spans="1:6" x14ac:dyDescent="0.3">
      <c r="A4114" t="s">
        <v>139</v>
      </c>
      <c r="B4114" t="s">
        <v>3517</v>
      </c>
      <c r="C4114" t="s">
        <v>8273</v>
      </c>
      <c r="D4114">
        <f>VLOOKUP(B4114,Tabela17[[PRODUTO]:[VALOR]],3,0)</f>
        <v>223.22580645161293</v>
      </c>
      <c r="E4114" s="63" t="s">
        <v>11952</v>
      </c>
      <c r="F4114" s="63" t="str">
        <f t="shared" si="65"/>
        <v>Software Licenses</v>
      </c>
    </row>
    <row r="4115" spans="1:6" x14ac:dyDescent="0.3">
      <c r="A4115" t="s">
        <v>139</v>
      </c>
      <c r="B4115" t="s">
        <v>3521</v>
      </c>
      <c r="C4115" t="s">
        <v>8274</v>
      </c>
      <c r="D4115">
        <f>VLOOKUP(B4115,Tabela17[[PRODUTO]:[VALOR]],3,0)</f>
        <v>214.13978494623657</v>
      </c>
      <c r="E4115" s="63" t="s">
        <v>11952</v>
      </c>
      <c r="F4115" s="63" t="str">
        <f t="shared" si="65"/>
        <v>Software Licenses</v>
      </c>
    </row>
    <row r="4116" spans="1:6" x14ac:dyDescent="0.3">
      <c r="A4116" t="s">
        <v>178</v>
      </c>
      <c r="B4116" t="s">
        <v>3224</v>
      </c>
      <c r="C4116" t="s">
        <v>8275</v>
      </c>
      <c r="D4116">
        <f>VLOOKUP(B4116,Tabela17[[PRODUTO]:[VALOR]],3,0)</f>
        <v>72.903225806451616</v>
      </c>
      <c r="E4116" s="63" t="s">
        <v>11952</v>
      </c>
      <c r="F4116" s="63" t="str">
        <f t="shared" si="65"/>
        <v>Software Subscription Licenses</v>
      </c>
    </row>
    <row r="4117" spans="1:6" x14ac:dyDescent="0.3">
      <c r="A4117" t="s">
        <v>178</v>
      </c>
      <c r="B4117" t="s">
        <v>3225</v>
      </c>
      <c r="C4117" t="s">
        <v>8276</v>
      </c>
      <c r="D4117">
        <f>VLOOKUP(B4117,Tabela17[[PRODUTO]:[VALOR]],3,0)</f>
        <v>72.903225806451616</v>
      </c>
      <c r="E4117" s="63" t="s">
        <v>11952</v>
      </c>
      <c r="F4117" s="63" t="str">
        <f t="shared" si="65"/>
        <v>Software Subscription Licenses</v>
      </c>
    </row>
    <row r="4118" spans="1:6" x14ac:dyDescent="0.3">
      <c r="A4118" t="s">
        <v>178</v>
      </c>
      <c r="B4118" t="s">
        <v>3282</v>
      </c>
      <c r="C4118" t="s">
        <v>8786</v>
      </c>
      <c r="D4118">
        <f>VLOOKUP(B4118,Tabela17[[PRODUTO]:[VALOR]],3,0)</f>
        <v>29.548387096774192</v>
      </c>
      <c r="E4118" s="63" t="s">
        <v>11952</v>
      </c>
      <c r="F4118" s="63" t="str">
        <f t="shared" si="65"/>
        <v>Software Subscription Licenses</v>
      </c>
    </row>
    <row r="4119" spans="1:6" x14ac:dyDescent="0.3">
      <c r="A4119" t="s">
        <v>178</v>
      </c>
      <c r="B4119" t="s">
        <v>3283</v>
      </c>
      <c r="C4119" t="s">
        <v>8787</v>
      </c>
      <c r="D4119">
        <f>VLOOKUP(B4119,Tabela17[[PRODUTO]:[VALOR]],3,0)</f>
        <v>29.548387096774192</v>
      </c>
      <c r="E4119" s="63" t="s">
        <v>11952</v>
      </c>
      <c r="F4119" s="63" t="str">
        <f t="shared" si="65"/>
        <v>Software Subscription Licenses</v>
      </c>
    </row>
    <row r="4120" spans="1:6" x14ac:dyDescent="0.3">
      <c r="A4120" t="s">
        <v>139</v>
      </c>
      <c r="B4120" t="s">
        <v>3576</v>
      </c>
      <c r="C4120" t="s">
        <v>8788</v>
      </c>
      <c r="D4120">
        <f>VLOOKUP(B4120,Tabela17[[PRODUTO]:[VALOR]],3,0)</f>
        <v>82.473118279569903</v>
      </c>
      <c r="E4120" s="63" t="s">
        <v>11952</v>
      </c>
      <c r="F4120" s="63" t="str">
        <f t="shared" si="65"/>
        <v>Software Licenses</v>
      </c>
    </row>
    <row r="4121" spans="1:6" x14ac:dyDescent="0.3">
      <c r="A4121" t="s">
        <v>139</v>
      </c>
      <c r="B4121" t="s">
        <v>3580</v>
      </c>
      <c r="C4121" t="s">
        <v>8789</v>
      </c>
      <c r="D4121">
        <f>VLOOKUP(B4121,Tabela17[[PRODUTO]:[VALOR]],3,0)</f>
        <v>82.473118279569903</v>
      </c>
      <c r="E4121" s="63" t="s">
        <v>11952</v>
      </c>
      <c r="F4121" s="63" t="str">
        <f t="shared" si="65"/>
        <v>Software Licenses</v>
      </c>
    </row>
    <row r="4122" spans="1:6" x14ac:dyDescent="0.3">
      <c r="A4122" t="s">
        <v>139</v>
      </c>
      <c r="B4122" t="s">
        <v>3577</v>
      </c>
      <c r="C4122" t="s">
        <v>8790</v>
      </c>
      <c r="D4122">
        <f>VLOOKUP(B4122,Tabela17[[PRODUTO]:[VALOR]],3,0)</f>
        <v>82.473118279569903</v>
      </c>
      <c r="E4122" s="63" t="s">
        <v>11952</v>
      </c>
      <c r="F4122" s="63" t="str">
        <f t="shared" si="65"/>
        <v>Software Licenses</v>
      </c>
    </row>
    <row r="4123" spans="1:6" x14ac:dyDescent="0.3">
      <c r="A4123" t="s">
        <v>139</v>
      </c>
      <c r="B4123" t="s">
        <v>3581</v>
      </c>
      <c r="C4123" t="s">
        <v>8791</v>
      </c>
      <c r="D4123">
        <f>VLOOKUP(B4123,Tabela17[[PRODUTO]:[VALOR]],3,0)</f>
        <v>82.473118279569903</v>
      </c>
      <c r="E4123" s="63" t="s">
        <v>11952</v>
      </c>
      <c r="F4123" s="63" t="str">
        <f t="shared" si="65"/>
        <v>Software Licenses</v>
      </c>
    </row>
    <row r="4124" spans="1:6" x14ac:dyDescent="0.3">
      <c r="A4124" t="s">
        <v>139</v>
      </c>
      <c r="B4124" t="s">
        <v>3575</v>
      </c>
      <c r="C4124" t="s">
        <v>8792</v>
      </c>
      <c r="D4124">
        <f>VLOOKUP(B4124,Tabela17[[PRODUTO]:[VALOR]],3,0)</f>
        <v>103.64516129032259</v>
      </c>
      <c r="E4124" s="63" t="s">
        <v>11952</v>
      </c>
      <c r="F4124" s="63" t="str">
        <f t="shared" si="65"/>
        <v>Software Licenses</v>
      </c>
    </row>
    <row r="4125" spans="1:6" x14ac:dyDescent="0.3">
      <c r="A4125" t="s">
        <v>139</v>
      </c>
      <c r="B4125" t="s">
        <v>3579</v>
      </c>
      <c r="C4125" t="s">
        <v>8793</v>
      </c>
      <c r="D4125">
        <f>VLOOKUP(B4125,Tabela17[[PRODUTO]:[VALOR]],3,0)</f>
        <v>103.64516129032259</v>
      </c>
      <c r="E4125" s="63" t="s">
        <v>11952</v>
      </c>
      <c r="F4125" s="63" t="str">
        <f t="shared" si="65"/>
        <v>Software Licenses</v>
      </c>
    </row>
    <row r="4126" spans="1:6" x14ac:dyDescent="0.3">
      <c r="A4126" t="s">
        <v>139</v>
      </c>
      <c r="B4126" t="s">
        <v>3578</v>
      </c>
      <c r="C4126" t="s">
        <v>8794</v>
      </c>
      <c r="D4126">
        <f>VLOOKUP(B4126,Tabela17[[PRODUTO]:[VALOR]],3,0)</f>
        <v>103.64516129032259</v>
      </c>
      <c r="E4126" s="63" t="s">
        <v>11952</v>
      </c>
      <c r="F4126" s="63" t="str">
        <f t="shared" si="65"/>
        <v>Software Licenses</v>
      </c>
    </row>
    <row r="4127" spans="1:6" x14ac:dyDescent="0.3">
      <c r="A4127" t="s">
        <v>139</v>
      </c>
      <c r="B4127" t="s">
        <v>3582</v>
      </c>
      <c r="C4127" t="s">
        <v>8795</v>
      </c>
      <c r="D4127">
        <f>VLOOKUP(B4127,Tabela17[[PRODUTO]:[VALOR]],3,0)</f>
        <v>103.64516129032259</v>
      </c>
      <c r="E4127" s="63" t="s">
        <v>11952</v>
      </c>
      <c r="F4127" s="63" t="str">
        <f t="shared" si="65"/>
        <v>Software Licenses</v>
      </c>
    </row>
    <row r="4128" spans="1:6" x14ac:dyDescent="0.3">
      <c r="A4128" t="s">
        <v>139</v>
      </c>
      <c r="B4128" t="s">
        <v>3571</v>
      </c>
      <c r="C4128" t="s">
        <v>8796</v>
      </c>
      <c r="D4128">
        <f>VLOOKUP(B4128,Tabela17[[PRODUTO]:[VALOR]],3,0)</f>
        <v>177.68817204301075</v>
      </c>
      <c r="E4128" s="63" t="s">
        <v>11952</v>
      </c>
      <c r="F4128" s="63" t="str">
        <f t="shared" si="65"/>
        <v>Software Licenses</v>
      </c>
    </row>
    <row r="4129" spans="1:6" x14ac:dyDescent="0.3">
      <c r="A4129" t="s">
        <v>139</v>
      </c>
      <c r="B4129" t="s">
        <v>3573</v>
      </c>
      <c r="C4129" t="s">
        <v>8797</v>
      </c>
      <c r="D4129">
        <f>VLOOKUP(B4129,Tabela17[[PRODUTO]:[VALOR]],3,0)</f>
        <v>177.68817204301075</v>
      </c>
      <c r="E4129" s="63" t="s">
        <v>11952</v>
      </c>
      <c r="F4129" s="63" t="str">
        <f t="shared" si="65"/>
        <v>Software Licenses</v>
      </c>
    </row>
    <row r="4130" spans="1:6" x14ac:dyDescent="0.3">
      <c r="A4130" t="s">
        <v>139</v>
      </c>
      <c r="B4130" t="s">
        <v>3572</v>
      </c>
      <c r="C4130" t="s">
        <v>8798</v>
      </c>
      <c r="D4130">
        <f>VLOOKUP(B4130,Tabela17[[PRODUTO]:[VALOR]],3,0)</f>
        <v>177.68817204301075</v>
      </c>
      <c r="E4130" s="63" t="s">
        <v>11952</v>
      </c>
      <c r="F4130" s="63" t="str">
        <f t="shared" si="65"/>
        <v>Software Licenses</v>
      </c>
    </row>
    <row r="4131" spans="1:6" x14ac:dyDescent="0.3">
      <c r="A4131" t="s">
        <v>139</v>
      </c>
      <c r="B4131" t="s">
        <v>3574</v>
      </c>
      <c r="C4131" t="s">
        <v>8799</v>
      </c>
      <c r="D4131">
        <f>VLOOKUP(B4131,Tabela17[[PRODUTO]:[VALOR]],3,0)</f>
        <v>177.68817204301075</v>
      </c>
      <c r="E4131" s="63" t="s">
        <v>11952</v>
      </c>
      <c r="F4131" s="63" t="str">
        <f t="shared" si="65"/>
        <v>Software Licenses</v>
      </c>
    </row>
    <row r="4132" spans="1:6" x14ac:dyDescent="0.3">
      <c r="A4132" t="s">
        <v>139</v>
      </c>
      <c r="B4132" t="s">
        <v>3261</v>
      </c>
      <c r="C4132" t="s">
        <v>8277</v>
      </c>
      <c r="D4132">
        <f>VLOOKUP(B4132,Tabela17[[PRODUTO]:[VALOR]],3,0)</f>
        <v>620.3118279569893</v>
      </c>
      <c r="E4132" s="63" t="s">
        <v>11952</v>
      </c>
      <c r="F4132" s="63" t="str">
        <f t="shared" si="65"/>
        <v>Software Licenses</v>
      </c>
    </row>
    <row r="4133" spans="1:6" x14ac:dyDescent="0.3">
      <c r="A4133" t="s">
        <v>139</v>
      </c>
      <c r="B4133" t="s">
        <v>3265</v>
      </c>
      <c r="C4133" t="s">
        <v>8278</v>
      </c>
      <c r="D4133">
        <f>VLOOKUP(B4133,Tabela17[[PRODUTO]:[VALOR]],3,0)</f>
        <v>596.74193548387109</v>
      </c>
      <c r="E4133" s="63" t="s">
        <v>11952</v>
      </c>
      <c r="F4133" s="63" t="str">
        <f t="shared" si="65"/>
        <v>Software Licenses</v>
      </c>
    </row>
    <row r="4134" spans="1:6" x14ac:dyDescent="0.3">
      <c r="A4134" t="s">
        <v>139</v>
      </c>
      <c r="B4134" t="s">
        <v>3276</v>
      </c>
      <c r="C4134" t="s">
        <v>8279</v>
      </c>
      <c r="D4134">
        <f>VLOOKUP(B4134,Tabela17[[PRODUTO]:[VALOR]],3,0)</f>
        <v>95.365591397849471</v>
      </c>
      <c r="E4134" s="63" t="s">
        <v>11952</v>
      </c>
      <c r="F4134" s="63" t="str">
        <f t="shared" si="65"/>
        <v>Software Licenses</v>
      </c>
    </row>
    <row r="4135" spans="1:6" x14ac:dyDescent="0.3">
      <c r="A4135" t="s">
        <v>139</v>
      </c>
      <c r="B4135" t="s">
        <v>3278</v>
      </c>
      <c r="C4135" t="s">
        <v>8280</v>
      </c>
      <c r="D4135">
        <f>VLOOKUP(B4135,Tabela17[[PRODUTO]:[VALOR]],3,0)</f>
        <v>90.591397849462368</v>
      </c>
      <c r="E4135" s="63" t="s">
        <v>11952</v>
      </c>
      <c r="F4135" s="63" t="str">
        <f t="shared" si="65"/>
        <v>Software Licenses</v>
      </c>
    </row>
    <row r="4136" spans="1:6" x14ac:dyDescent="0.3">
      <c r="A4136" t="s">
        <v>139</v>
      </c>
      <c r="B4136" t="s">
        <v>3260</v>
      </c>
      <c r="C4136" t="s">
        <v>8281</v>
      </c>
      <c r="D4136">
        <f>VLOOKUP(B4136,Tabela17[[PRODUTO]:[VALOR]],3,0)</f>
        <v>524.94623655913983</v>
      </c>
      <c r="E4136" s="63" t="s">
        <v>11952</v>
      </c>
      <c r="F4136" s="63" t="str">
        <f t="shared" si="65"/>
        <v>Software Licenses</v>
      </c>
    </row>
    <row r="4137" spans="1:6" x14ac:dyDescent="0.3">
      <c r="A4137" t="s">
        <v>139</v>
      </c>
      <c r="B4137" t="s">
        <v>3264</v>
      </c>
      <c r="C4137" t="s">
        <v>8282</v>
      </c>
      <c r="D4137">
        <f>VLOOKUP(B4137,Tabela17[[PRODUTO]:[VALOR]],3,0)</f>
        <v>506.15053763440869</v>
      </c>
      <c r="E4137" s="63" t="s">
        <v>11952</v>
      </c>
      <c r="F4137" s="63" t="str">
        <f t="shared" si="65"/>
        <v>Software Licenses</v>
      </c>
    </row>
    <row r="4138" spans="1:6" x14ac:dyDescent="0.3">
      <c r="A4138" t="s">
        <v>5897</v>
      </c>
      <c r="B4138" t="s">
        <v>3269</v>
      </c>
      <c r="C4138" t="s">
        <v>6297</v>
      </c>
      <c r="D4138" t="e">
        <f>VLOOKUP(B4138,Tabela17[[PRODUTO]:[VALOR]],3,0)</f>
        <v>#N/A</v>
      </c>
      <c r="E4138" s="63" t="s">
        <v>11952</v>
      </c>
      <c r="F4138" s="63" t="str">
        <f t="shared" si="65"/>
        <v>NON-SPECIFIC</v>
      </c>
    </row>
    <row r="4139" spans="1:6" x14ac:dyDescent="0.3">
      <c r="A4139" t="s">
        <v>5897</v>
      </c>
      <c r="B4139" t="s">
        <v>3280</v>
      </c>
      <c r="C4139" t="s">
        <v>6298</v>
      </c>
      <c r="D4139" t="e">
        <f>VLOOKUP(B4139,Tabela17[[PRODUTO]:[VALOR]],3,0)</f>
        <v>#N/A</v>
      </c>
      <c r="E4139" s="63" t="s">
        <v>11952</v>
      </c>
      <c r="F4139" s="63" t="str">
        <f t="shared" si="65"/>
        <v>NON-SPECIFIC</v>
      </c>
    </row>
    <row r="4140" spans="1:6" x14ac:dyDescent="0.3">
      <c r="A4140" t="s">
        <v>5897</v>
      </c>
      <c r="B4140" t="s">
        <v>3268</v>
      </c>
      <c r="C4140" t="s">
        <v>6299</v>
      </c>
      <c r="D4140" t="e">
        <f>VLOOKUP(B4140,Tabela17[[PRODUTO]:[VALOR]],3,0)</f>
        <v>#N/A</v>
      </c>
      <c r="E4140" s="63" t="s">
        <v>11952</v>
      </c>
      <c r="F4140" s="63" t="str">
        <f t="shared" si="65"/>
        <v>NON-SPECIFIC</v>
      </c>
    </row>
    <row r="4141" spans="1:6" x14ac:dyDescent="0.3">
      <c r="A4141" t="s">
        <v>139</v>
      </c>
      <c r="B4141" t="s">
        <v>3263</v>
      </c>
      <c r="C4141" t="s">
        <v>8283</v>
      </c>
      <c r="D4141">
        <f>VLOOKUP(B4141,Tabela17[[PRODUTO]:[VALOR]],3,0)</f>
        <v>310.15053763440864</v>
      </c>
      <c r="E4141" s="63" t="s">
        <v>11952</v>
      </c>
      <c r="F4141" s="63" t="str">
        <f t="shared" si="65"/>
        <v>Software Licenses</v>
      </c>
    </row>
    <row r="4142" spans="1:6" x14ac:dyDescent="0.3">
      <c r="A4142" t="s">
        <v>139</v>
      </c>
      <c r="B4142" t="s">
        <v>3267</v>
      </c>
      <c r="C4142" t="s">
        <v>8284</v>
      </c>
      <c r="D4142">
        <f>VLOOKUP(B4142,Tabela17[[PRODUTO]:[VALOR]],3,0)</f>
        <v>298.37634408602156</v>
      </c>
      <c r="E4142" s="63" t="s">
        <v>11952</v>
      </c>
      <c r="F4142" s="63" t="str">
        <f t="shared" si="65"/>
        <v>Software Licenses</v>
      </c>
    </row>
    <row r="4143" spans="1:6" x14ac:dyDescent="0.3">
      <c r="A4143" t="s">
        <v>139</v>
      </c>
      <c r="B4143" t="s">
        <v>3262</v>
      </c>
      <c r="C4143" t="s">
        <v>8285</v>
      </c>
      <c r="D4143">
        <f>VLOOKUP(B4143,Tabela17[[PRODUTO]:[VALOR]],3,0)</f>
        <v>262.47311827956992</v>
      </c>
      <c r="E4143" s="63" t="s">
        <v>11952</v>
      </c>
      <c r="F4143" s="63" t="str">
        <f t="shared" si="65"/>
        <v>Software Licenses</v>
      </c>
    </row>
    <row r="4144" spans="1:6" x14ac:dyDescent="0.3">
      <c r="A4144" t="s">
        <v>139</v>
      </c>
      <c r="B4144" t="s">
        <v>3266</v>
      </c>
      <c r="C4144" t="s">
        <v>8286</v>
      </c>
      <c r="D4144">
        <f>VLOOKUP(B4144,Tabela17[[PRODUTO]:[VALOR]],3,0)</f>
        <v>253.07526881720435</v>
      </c>
      <c r="E4144" s="63" t="s">
        <v>11952</v>
      </c>
      <c r="F4144" s="63" t="str">
        <f t="shared" si="65"/>
        <v>Software Licenses</v>
      </c>
    </row>
    <row r="4145" spans="1:6" x14ac:dyDescent="0.3">
      <c r="A4145" t="s">
        <v>5897</v>
      </c>
      <c r="B4145" t="s">
        <v>3271</v>
      </c>
      <c r="C4145" t="s">
        <v>6300</v>
      </c>
      <c r="D4145" t="e">
        <f>VLOOKUP(B4145,Tabela17[[PRODUTO]:[VALOR]],3,0)</f>
        <v>#N/A</v>
      </c>
      <c r="E4145" s="63" t="s">
        <v>11952</v>
      </c>
      <c r="F4145" s="63" t="str">
        <f t="shared" si="65"/>
        <v>NON-SPECIFIC</v>
      </c>
    </row>
    <row r="4146" spans="1:6" x14ac:dyDescent="0.3">
      <c r="A4146" t="s">
        <v>5897</v>
      </c>
      <c r="B4146" t="s">
        <v>3270</v>
      </c>
      <c r="C4146" t="s">
        <v>6301</v>
      </c>
      <c r="D4146" t="e">
        <f>VLOOKUP(B4146,Tabela17[[PRODUTO]:[VALOR]],3,0)</f>
        <v>#N/A</v>
      </c>
      <c r="E4146" s="63" t="s">
        <v>11952</v>
      </c>
      <c r="F4146" s="63" t="str">
        <f t="shared" si="65"/>
        <v>NON-SPECIFIC</v>
      </c>
    </row>
    <row r="4147" spans="1:6" x14ac:dyDescent="0.3">
      <c r="A4147" t="s">
        <v>139</v>
      </c>
      <c r="B4147" t="s">
        <v>3277</v>
      </c>
      <c r="C4147" t="s">
        <v>8287</v>
      </c>
      <c r="D4147">
        <f>VLOOKUP(B4147,Tabela17[[PRODUTO]:[VALOR]],3,0)</f>
        <v>47.688172043010759</v>
      </c>
      <c r="E4147" s="63" t="s">
        <v>11952</v>
      </c>
      <c r="F4147" s="63" t="str">
        <f t="shared" si="65"/>
        <v>Software Licenses</v>
      </c>
    </row>
    <row r="4148" spans="1:6" x14ac:dyDescent="0.3">
      <c r="A4148" t="s">
        <v>139</v>
      </c>
      <c r="B4148" t="s">
        <v>3279</v>
      </c>
      <c r="C4148" t="s">
        <v>8288</v>
      </c>
      <c r="D4148">
        <f>VLOOKUP(B4148,Tabela17[[PRODUTO]:[VALOR]],3,0)</f>
        <v>45.29032258064516</v>
      </c>
      <c r="E4148" s="63" t="s">
        <v>11952</v>
      </c>
      <c r="F4148" s="63" t="str">
        <f t="shared" si="65"/>
        <v>Software Licenses</v>
      </c>
    </row>
    <row r="4149" spans="1:6" x14ac:dyDescent="0.3">
      <c r="A4149" t="s">
        <v>5897</v>
      </c>
      <c r="B4149" t="s">
        <v>3281</v>
      </c>
      <c r="C4149" t="s">
        <v>6302</v>
      </c>
      <c r="D4149" t="e">
        <f>VLOOKUP(B4149,Tabela17[[PRODUTO]:[VALOR]],3,0)</f>
        <v>#N/A</v>
      </c>
      <c r="E4149" s="63" t="s">
        <v>11952</v>
      </c>
      <c r="F4149" s="63" t="str">
        <f t="shared" ref="F4149:F4212" si="66">A4149</f>
        <v>NON-SPECIFIC</v>
      </c>
    </row>
    <row r="4150" spans="1:6" x14ac:dyDescent="0.3">
      <c r="A4150" t="s">
        <v>139</v>
      </c>
      <c r="B4150" t="s">
        <v>3273</v>
      </c>
      <c r="C4150" t="s">
        <v>8289</v>
      </c>
      <c r="D4150">
        <f>VLOOKUP(B4150,Tabela17[[PRODUTO]:[VALOR]],3,0)</f>
        <v>1157.0322580645161</v>
      </c>
      <c r="E4150" s="63" t="s">
        <v>11952</v>
      </c>
      <c r="F4150" s="63" t="str">
        <f t="shared" si="66"/>
        <v>Software Licenses</v>
      </c>
    </row>
    <row r="4151" spans="1:6" x14ac:dyDescent="0.3">
      <c r="A4151" t="s">
        <v>139</v>
      </c>
      <c r="B4151" t="s">
        <v>3275</v>
      </c>
      <c r="C4151" t="s">
        <v>8290</v>
      </c>
      <c r="D4151">
        <f>VLOOKUP(B4151,Tabela17[[PRODUTO]:[VALOR]],3,0)</f>
        <v>1157.0322580645161</v>
      </c>
      <c r="E4151" s="63" t="s">
        <v>11952</v>
      </c>
      <c r="F4151" s="63" t="str">
        <f t="shared" si="66"/>
        <v>Software Licenses</v>
      </c>
    </row>
    <row r="4152" spans="1:6" x14ac:dyDescent="0.3">
      <c r="A4152" t="s">
        <v>139</v>
      </c>
      <c r="B4152" t="s">
        <v>3272</v>
      </c>
      <c r="C4152" t="s">
        <v>8291</v>
      </c>
      <c r="D4152">
        <f>VLOOKUP(B4152,Tabela17[[PRODUTO]:[VALOR]],3,0)</f>
        <v>885.24731182795699</v>
      </c>
      <c r="E4152" s="63" t="s">
        <v>11952</v>
      </c>
      <c r="F4152" s="63" t="str">
        <f t="shared" si="66"/>
        <v>Software Licenses</v>
      </c>
    </row>
    <row r="4153" spans="1:6" x14ac:dyDescent="0.3">
      <c r="A4153" t="s">
        <v>139</v>
      </c>
      <c r="B4153" t="s">
        <v>3274</v>
      </c>
      <c r="C4153" t="s">
        <v>8292</v>
      </c>
      <c r="D4153">
        <f>VLOOKUP(B4153,Tabela17[[PRODUTO]:[VALOR]],3,0)</f>
        <v>885.24731182795699</v>
      </c>
      <c r="E4153" s="63" t="s">
        <v>11952</v>
      </c>
      <c r="F4153" s="63" t="str">
        <f t="shared" si="66"/>
        <v>Software Licenses</v>
      </c>
    </row>
    <row r="4154" spans="1:6" x14ac:dyDescent="0.3">
      <c r="A4154" t="s">
        <v>139</v>
      </c>
      <c r="B4154" t="s">
        <v>3421</v>
      </c>
      <c r="C4154" t="s">
        <v>8293</v>
      </c>
      <c r="D4154">
        <f>VLOOKUP(B4154,Tabela17[[PRODUTO]:[VALOR]],3,0)</f>
        <v>679.21505376344089</v>
      </c>
      <c r="E4154" s="63" t="s">
        <v>11952</v>
      </c>
      <c r="F4154" s="63" t="str">
        <f t="shared" si="66"/>
        <v>Software Licenses</v>
      </c>
    </row>
    <row r="4155" spans="1:6" x14ac:dyDescent="0.3">
      <c r="A4155" t="s">
        <v>139</v>
      </c>
      <c r="B4155" t="s">
        <v>3422</v>
      </c>
      <c r="C4155" t="s">
        <v>8294</v>
      </c>
      <c r="D4155">
        <f>VLOOKUP(B4155,Tabela17[[PRODUTO]:[VALOR]],3,0)</f>
        <v>679.21505376344089</v>
      </c>
      <c r="E4155" s="63" t="s">
        <v>11952</v>
      </c>
      <c r="F4155" s="63" t="str">
        <f t="shared" si="66"/>
        <v>Software Licenses</v>
      </c>
    </row>
    <row r="4156" spans="1:6" x14ac:dyDescent="0.3">
      <c r="A4156" t="s">
        <v>139</v>
      </c>
      <c r="B4156" t="s">
        <v>3419</v>
      </c>
      <c r="C4156" t="s">
        <v>8295</v>
      </c>
      <c r="D4156">
        <f>VLOOKUP(B4156,Tabela17[[PRODUTO]:[VALOR]],3,0)</f>
        <v>1165.3118279569894</v>
      </c>
      <c r="E4156" s="63" t="s">
        <v>11952</v>
      </c>
      <c r="F4156" s="63" t="str">
        <f t="shared" si="66"/>
        <v>Software Licenses</v>
      </c>
    </row>
    <row r="4157" spans="1:6" x14ac:dyDescent="0.3">
      <c r="A4157" t="s">
        <v>139</v>
      </c>
      <c r="B4157" t="s">
        <v>3420</v>
      </c>
      <c r="C4157" t="s">
        <v>8296</v>
      </c>
      <c r="D4157">
        <f>VLOOKUP(B4157,Tabela17[[PRODUTO]:[VALOR]],3,0)</f>
        <v>1165.3118279569894</v>
      </c>
      <c r="E4157" s="63" t="s">
        <v>11952</v>
      </c>
      <c r="F4157" s="63" t="str">
        <f t="shared" si="66"/>
        <v>Software Licenses</v>
      </c>
    </row>
    <row r="4158" spans="1:6" x14ac:dyDescent="0.3">
      <c r="A4158" t="s">
        <v>178</v>
      </c>
      <c r="B4158" t="s">
        <v>3464</v>
      </c>
      <c r="C4158" t="s">
        <v>8297</v>
      </c>
      <c r="D4158">
        <f>VLOOKUP(B4158,Tabela17[[PRODUTO]:[VALOR]],3,0)</f>
        <v>206.83870967741939</v>
      </c>
      <c r="E4158" s="63" t="s">
        <v>11952</v>
      </c>
      <c r="F4158" s="63" t="str">
        <f t="shared" si="66"/>
        <v>Software Subscription Licenses</v>
      </c>
    </row>
    <row r="4159" spans="1:6" x14ac:dyDescent="0.3">
      <c r="A4159" t="s">
        <v>178</v>
      </c>
      <c r="B4159" t="s">
        <v>3465</v>
      </c>
      <c r="C4159" t="s">
        <v>8298</v>
      </c>
      <c r="D4159">
        <f>VLOOKUP(B4159,Tabela17[[PRODUTO]:[VALOR]],3,0)</f>
        <v>206.83870967741939</v>
      </c>
      <c r="E4159" s="63" t="s">
        <v>11952</v>
      </c>
      <c r="F4159" s="63" t="str">
        <f t="shared" si="66"/>
        <v>Software Subscription Licenses</v>
      </c>
    </row>
    <row r="4160" spans="1:6" x14ac:dyDescent="0.3">
      <c r="A4160" t="s">
        <v>178</v>
      </c>
      <c r="B4160" t="s">
        <v>3528</v>
      </c>
      <c r="C4160" t="s">
        <v>8299</v>
      </c>
      <c r="D4160">
        <f>VLOOKUP(B4160,Tabela17[[PRODUTO]:[VALOR]],3,0)</f>
        <v>247.87096774193554</v>
      </c>
      <c r="E4160" s="63" t="s">
        <v>11952</v>
      </c>
      <c r="F4160" s="63" t="str">
        <f t="shared" si="66"/>
        <v>Software Subscription Licenses</v>
      </c>
    </row>
    <row r="4161" spans="1:6" x14ac:dyDescent="0.3">
      <c r="A4161" t="s">
        <v>178</v>
      </c>
      <c r="B4161" t="s">
        <v>3529</v>
      </c>
      <c r="C4161" t="s">
        <v>8300</v>
      </c>
      <c r="D4161">
        <f>VLOOKUP(B4161,Tabela17[[PRODUTO]:[VALOR]],3,0)</f>
        <v>247.87096774193554</v>
      </c>
      <c r="E4161" s="63" t="s">
        <v>11952</v>
      </c>
      <c r="F4161" s="63" t="str">
        <f t="shared" si="66"/>
        <v>Software Subscription Licenses</v>
      </c>
    </row>
    <row r="4162" spans="1:6" x14ac:dyDescent="0.3">
      <c r="A4162" t="s">
        <v>139</v>
      </c>
      <c r="B4162" t="s">
        <v>3619</v>
      </c>
      <c r="C4162" t="s">
        <v>8301</v>
      </c>
      <c r="D4162">
        <f>VLOOKUP(B4162,Tabela17[[PRODUTO]:[VALOR]],3,0)</f>
        <v>181.3440860215054</v>
      </c>
      <c r="E4162" s="63" t="s">
        <v>11952</v>
      </c>
      <c r="F4162" s="63" t="str">
        <f t="shared" si="66"/>
        <v>Software Licenses</v>
      </c>
    </row>
    <row r="4163" spans="1:6" x14ac:dyDescent="0.3">
      <c r="A4163" t="s">
        <v>139</v>
      </c>
      <c r="B4163" t="s">
        <v>3623</v>
      </c>
      <c r="C4163" t="s">
        <v>8302</v>
      </c>
      <c r="D4163">
        <f>VLOOKUP(B4163,Tabela17[[PRODUTO]:[VALOR]],3,0)</f>
        <v>181.3440860215054</v>
      </c>
      <c r="E4163" s="63" t="s">
        <v>11952</v>
      </c>
      <c r="F4163" s="63" t="str">
        <f t="shared" si="66"/>
        <v>Software Licenses</v>
      </c>
    </row>
    <row r="4164" spans="1:6" x14ac:dyDescent="0.3">
      <c r="A4164" t="s">
        <v>139</v>
      </c>
      <c r="B4164" t="s">
        <v>3620</v>
      </c>
      <c r="C4164" t="s">
        <v>8303</v>
      </c>
      <c r="D4164">
        <f>VLOOKUP(B4164,Tabela17[[PRODUTO]:[VALOR]],3,0)</f>
        <v>181.3440860215054</v>
      </c>
      <c r="E4164" s="63" t="s">
        <v>11952</v>
      </c>
      <c r="F4164" s="63" t="str">
        <f t="shared" si="66"/>
        <v>Software Licenses</v>
      </c>
    </row>
    <row r="4165" spans="1:6" x14ac:dyDescent="0.3">
      <c r="A4165" t="s">
        <v>139</v>
      </c>
      <c r="B4165" t="s">
        <v>3624</v>
      </c>
      <c r="C4165" t="s">
        <v>8304</v>
      </c>
      <c r="D4165">
        <f>VLOOKUP(B4165,Tabela17[[PRODUTO]:[VALOR]],3,0)</f>
        <v>181.3440860215054</v>
      </c>
      <c r="E4165" s="63" t="s">
        <v>11952</v>
      </c>
      <c r="F4165" s="63" t="str">
        <f t="shared" si="66"/>
        <v>Software Licenses</v>
      </c>
    </row>
    <row r="4166" spans="1:6" x14ac:dyDescent="0.3">
      <c r="A4166" t="s">
        <v>139</v>
      </c>
      <c r="B4166" t="s">
        <v>3621</v>
      </c>
      <c r="C4166" t="s">
        <v>8305</v>
      </c>
      <c r="D4166">
        <f>VLOOKUP(B4166,Tabela17[[PRODUTO]:[VALOR]],3,0)</f>
        <v>62.41935483870968</v>
      </c>
      <c r="E4166" s="63" t="s">
        <v>11952</v>
      </c>
      <c r="F4166" s="63" t="str">
        <f t="shared" si="66"/>
        <v>Software Licenses</v>
      </c>
    </row>
    <row r="4167" spans="1:6" x14ac:dyDescent="0.3">
      <c r="A4167" t="s">
        <v>139</v>
      </c>
      <c r="B4167" t="s">
        <v>3625</v>
      </c>
      <c r="C4167" t="s">
        <v>8306</v>
      </c>
      <c r="D4167">
        <f>VLOOKUP(B4167,Tabela17[[PRODUTO]:[VALOR]],3,0)</f>
        <v>62.41935483870968</v>
      </c>
      <c r="E4167" s="63" t="s">
        <v>11952</v>
      </c>
      <c r="F4167" s="63" t="str">
        <f t="shared" si="66"/>
        <v>Software Licenses</v>
      </c>
    </row>
    <row r="4168" spans="1:6" x14ac:dyDescent="0.3">
      <c r="A4168" t="s">
        <v>139</v>
      </c>
      <c r="B4168" t="s">
        <v>3622</v>
      </c>
      <c r="C4168" t="s">
        <v>8307</v>
      </c>
      <c r="D4168">
        <f>VLOOKUP(B4168,Tabela17[[PRODUTO]:[VALOR]],3,0)</f>
        <v>62.41935483870968</v>
      </c>
      <c r="E4168" s="63" t="s">
        <v>11952</v>
      </c>
      <c r="F4168" s="63" t="str">
        <f t="shared" si="66"/>
        <v>Software Licenses</v>
      </c>
    </row>
    <row r="4169" spans="1:6" x14ac:dyDescent="0.3">
      <c r="A4169" t="s">
        <v>139</v>
      </c>
      <c r="B4169" t="s">
        <v>3626</v>
      </c>
      <c r="C4169" t="s">
        <v>8308</v>
      </c>
      <c r="D4169">
        <f>VLOOKUP(B4169,Tabela17[[PRODUTO]:[VALOR]],3,0)</f>
        <v>62.41935483870968</v>
      </c>
      <c r="E4169" s="63" t="s">
        <v>11952</v>
      </c>
      <c r="F4169" s="63" t="str">
        <f t="shared" si="66"/>
        <v>Software Licenses</v>
      </c>
    </row>
    <row r="4170" spans="1:6" x14ac:dyDescent="0.3">
      <c r="A4170" t="s">
        <v>5897</v>
      </c>
      <c r="B4170" t="s">
        <v>3627</v>
      </c>
      <c r="C4170" t="s">
        <v>6303</v>
      </c>
      <c r="D4170">
        <f>VLOOKUP(B4170,Tabela17[[PRODUTO]:[VALOR]],3,0)</f>
        <v>62.41935483870968</v>
      </c>
      <c r="E4170" s="63" t="s">
        <v>11952</v>
      </c>
      <c r="F4170" s="63" t="str">
        <f t="shared" si="66"/>
        <v>NON-SPECIFIC</v>
      </c>
    </row>
    <row r="4171" spans="1:6" x14ac:dyDescent="0.3">
      <c r="A4171" t="s">
        <v>5897</v>
      </c>
      <c r="B4171" t="s">
        <v>3628</v>
      </c>
      <c r="C4171" t="s">
        <v>6304</v>
      </c>
      <c r="D4171">
        <f>VLOOKUP(B4171,Tabela17[[PRODUTO]:[VALOR]],3,0)</f>
        <v>62.41935483870968</v>
      </c>
      <c r="E4171" s="63" t="s">
        <v>11952</v>
      </c>
      <c r="F4171" s="63" t="str">
        <f t="shared" si="66"/>
        <v>NON-SPECIFIC</v>
      </c>
    </row>
    <row r="4172" spans="1:6" x14ac:dyDescent="0.3">
      <c r="A4172" t="s">
        <v>5897</v>
      </c>
      <c r="B4172" t="s">
        <v>11888</v>
      </c>
      <c r="C4172" t="s">
        <v>11889</v>
      </c>
      <c r="D4172" t="e">
        <f>VLOOKUP(B4172,Tabela17[[PRODUTO]:[VALOR]],3,0)</f>
        <v>#N/A</v>
      </c>
      <c r="E4172" s="63" t="s">
        <v>11952</v>
      </c>
      <c r="F4172" s="63" t="str">
        <f t="shared" si="66"/>
        <v>NON-SPECIFIC</v>
      </c>
    </row>
    <row r="4173" spans="1:6" x14ac:dyDescent="0.3">
      <c r="A4173" t="s">
        <v>5897</v>
      </c>
      <c r="B4173" t="s">
        <v>11890</v>
      </c>
      <c r="C4173" t="s">
        <v>11891</v>
      </c>
      <c r="D4173" t="e">
        <f>VLOOKUP(B4173,Tabela17[[PRODUTO]:[VALOR]],3,0)</f>
        <v>#N/A</v>
      </c>
      <c r="E4173" s="63" t="s">
        <v>11952</v>
      </c>
      <c r="F4173" s="63" t="str">
        <f t="shared" si="66"/>
        <v>NON-SPECIFIC</v>
      </c>
    </row>
    <row r="4174" spans="1:6" x14ac:dyDescent="0.3">
      <c r="A4174" t="s">
        <v>5897</v>
      </c>
      <c r="B4174" t="s">
        <v>11892</v>
      </c>
      <c r="C4174" t="s">
        <v>11893</v>
      </c>
      <c r="D4174" t="e">
        <f>VLOOKUP(B4174,Tabela17[[PRODUTO]:[VALOR]],3,0)</f>
        <v>#N/A</v>
      </c>
      <c r="E4174" s="63" t="s">
        <v>11952</v>
      </c>
      <c r="F4174" s="63" t="str">
        <f t="shared" si="66"/>
        <v>NON-SPECIFIC</v>
      </c>
    </row>
    <row r="4175" spans="1:6" x14ac:dyDescent="0.3">
      <c r="A4175" t="s">
        <v>5897</v>
      </c>
      <c r="B4175" t="s">
        <v>11894</v>
      </c>
      <c r="C4175" t="s">
        <v>11895</v>
      </c>
      <c r="D4175" t="e">
        <f>VLOOKUP(B4175,Tabela17[[PRODUTO]:[VALOR]],3,0)</f>
        <v>#N/A</v>
      </c>
      <c r="E4175" s="63" t="s">
        <v>11952</v>
      </c>
      <c r="F4175" s="63" t="str">
        <f t="shared" si="66"/>
        <v>NON-SPECIFIC</v>
      </c>
    </row>
    <row r="4176" spans="1:6" x14ac:dyDescent="0.3">
      <c r="A4176" t="s">
        <v>139</v>
      </c>
      <c r="B4176" t="s">
        <v>3407</v>
      </c>
      <c r="C4176" t="s">
        <v>8309</v>
      </c>
      <c r="D4176">
        <f>VLOOKUP(B4176,Tabela17[[PRODUTO]:[VALOR]],3,0)</f>
        <v>27.064516129032263</v>
      </c>
      <c r="E4176" s="63" t="s">
        <v>11952</v>
      </c>
      <c r="F4176" s="63" t="str">
        <f t="shared" si="66"/>
        <v>Software Licenses</v>
      </c>
    </row>
    <row r="4177" spans="1:6" x14ac:dyDescent="0.3">
      <c r="A4177" t="s">
        <v>139</v>
      </c>
      <c r="B4177" t="s">
        <v>3409</v>
      </c>
      <c r="C4177" t="s">
        <v>8310</v>
      </c>
      <c r="D4177">
        <f>VLOOKUP(B4177,Tabela17[[PRODUTO]:[VALOR]],3,0)</f>
        <v>27.064516129032263</v>
      </c>
      <c r="E4177" s="63" t="s">
        <v>11952</v>
      </c>
      <c r="F4177" s="63" t="str">
        <f t="shared" si="66"/>
        <v>Software Licenses</v>
      </c>
    </row>
    <row r="4178" spans="1:6" x14ac:dyDescent="0.3">
      <c r="A4178" t="s">
        <v>139</v>
      </c>
      <c r="B4178" t="s">
        <v>3408</v>
      </c>
      <c r="C4178" t="s">
        <v>8311</v>
      </c>
      <c r="D4178">
        <f>VLOOKUP(B4178,Tabela17[[PRODUTO]:[VALOR]],3,0)</f>
        <v>27.064516129032263</v>
      </c>
      <c r="E4178" s="63" t="s">
        <v>11952</v>
      </c>
      <c r="F4178" s="63" t="str">
        <f t="shared" si="66"/>
        <v>Software Licenses</v>
      </c>
    </row>
    <row r="4179" spans="1:6" x14ac:dyDescent="0.3">
      <c r="A4179" t="s">
        <v>139</v>
      </c>
      <c r="B4179" t="s">
        <v>3410</v>
      </c>
      <c r="C4179" t="s">
        <v>8312</v>
      </c>
      <c r="D4179">
        <f>VLOOKUP(B4179,Tabela17[[PRODUTO]:[VALOR]],3,0)</f>
        <v>27.064516129032263</v>
      </c>
      <c r="E4179" s="63" t="s">
        <v>11952</v>
      </c>
      <c r="F4179" s="63" t="str">
        <f t="shared" si="66"/>
        <v>Software Licenses</v>
      </c>
    </row>
    <row r="4180" spans="1:6" x14ac:dyDescent="0.3">
      <c r="A4180" t="s">
        <v>5897</v>
      </c>
      <c r="B4180" t="s">
        <v>3411</v>
      </c>
      <c r="C4180" t="s">
        <v>6305</v>
      </c>
      <c r="D4180">
        <f>VLOOKUP(B4180,Tabela17[[PRODUTO]:[VALOR]],3,0)</f>
        <v>7</v>
      </c>
      <c r="E4180" s="63" t="s">
        <v>11952</v>
      </c>
      <c r="F4180" s="63" t="str">
        <f t="shared" si="66"/>
        <v>NON-SPECIFIC</v>
      </c>
    </row>
    <row r="4181" spans="1:6" x14ac:dyDescent="0.3">
      <c r="A4181" t="s">
        <v>5897</v>
      </c>
      <c r="B4181" t="s">
        <v>3412</v>
      </c>
      <c r="C4181" t="s">
        <v>6306</v>
      </c>
      <c r="D4181">
        <f>VLOOKUP(B4181,Tabela17[[PRODUTO]:[VALOR]],3,0)</f>
        <v>7</v>
      </c>
      <c r="E4181" s="63" t="s">
        <v>11952</v>
      </c>
      <c r="F4181" s="63" t="str">
        <f t="shared" si="66"/>
        <v>NON-SPECIFIC</v>
      </c>
    </row>
    <row r="4182" spans="1:6" x14ac:dyDescent="0.3">
      <c r="A4182" t="s">
        <v>139</v>
      </c>
      <c r="B4182" t="s">
        <v>3403</v>
      </c>
      <c r="C4182" t="s">
        <v>8313</v>
      </c>
      <c r="D4182">
        <f>VLOOKUP(B4182,Tabela17[[PRODUTO]:[VALOR]],3,0)</f>
        <v>22.290322580645164</v>
      </c>
      <c r="E4182" s="63" t="s">
        <v>11952</v>
      </c>
      <c r="F4182" s="63" t="str">
        <f t="shared" si="66"/>
        <v>Software Licenses</v>
      </c>
    </row>
    <row r="4183" spans="1:6" x14ac:dyDescent="0.3">
      <c r="A4183" t="s">
        <v>139</v>
      </c>
      <c r="B4183" t="s">
        <v>3405</v>
      </c>
      <c r="C4183" t="s">
        <v>8314</v>
      </c>
      <c r="D4183">
        <f>VLOOKUP(B4183,Tabela17[[PRODUTO]:[VALOR]],3,0)</f>
        <v>22.290322580645164</v>
      </c>
      <c r="E4183" s="63" t="s">
        <v>11952</v>
      </c>
      <c r="F4183" s="63" t="str">
        <f t="shared" si="66"/>
        <v>Software Licenses</v>
      </c>
    </row>
    <row r="4184" spans="1:6" x14ac:dyDescent="0.3">
      <c r="A4184" t="s">
        <v>139</v>
      </c>
      <c r="B4184" t="s">
        <v>3404</v>
      </c>
      <c r="C4184" t="s">
        <v>8315</v>
      </c>
      <c r="D4184">
        <f>VLOOKUP(B4184,Tabela17[[PRODUTO]:[VALOR]],3,0)</f>
        <v>22.290322580645164</v>
      </c>
      <c r="E4184" s="63" t="s">
        <v>11952</v>
      </c>
      <c r="F4184" s="63" t="str">
        <f t="shared" si="66"/>
        <v>Software Licenses</v>
      </c>
    </row>
    <row r="4185" spans="1:6" x14ac:dyDescent="0.3">
      <c r="A4185" t="s">
        <v>139</v>
      </c>
      <c r="B4185" t="s">
        <v>3406</v>
      </c>
      <c r="C4185" t="s">
        <v>8316</v>
      </c>
      <c r="D4185">
        <f>VLOOKUP(B4185,Tabela17[[PRODUTO]:[VALOR]],3,0)</f>
        <v>22.290322580645164</v>
      </c>
      <c r="E4185" s="63" t="s">
        <v>11952</v>
      </c>
      <c r="F4185" s="63" t="str">
        <f t="shared" si="66"/>
        <v>Software Licenses</v>
      </c>
    </row>
    <row r="4186" spans="1:6" x14ac:dyDescent="0.3">
      <c r="A4186" t="s">
        <v>139</v>
      </c>
      <c r="B4186" t="s">
        <v>3415</v>
      </c>
      <c r="C4186" t="s">
        <v>8317</v>
      </c>
      <c r="D4186">
        <f>VLOOKUP(B4186,Tabela17[[PRODUTO]:[VALOR]],3,0)</f>
        <v>3889.1935483870971</v>
      </c>
      <c r="E4186" s="63" t="s">
        <v>11952</v>
      </c>
      <c r="F4186" s="63" t="str">
        <f t="shared" si="66"/>
        <v>Software Licenses</v>
      </c>
    </row>
    <row r="4187" spans="1:6" x14ac:dyDescent="0.3">
      <c r="A4187" t="s">
        <v>139</v>
      </c>
      <c r="B4187" t="s">
        <v>3416</v>
      </c>
      <c r="C4187" t="s">
        <v>8318</v>
      </c>
      <c r="D4187">
        <f>VLOOKUP(B4187,Tabela17[[PRODUTO]:[VALOR]],3,0)</f>
        <v>3889.1935483870971</v>
      </c>
      <c r="E4187" s="63" t="s">
        <v>11952</v>
      </c>
      <c r="F4187" s="63" t="str">
        <f t="shared" si="66"/>
        <v>Software Licenses</v>
      </c>
    </row>
    <row r="4188" spans="1:6" x14ac:dyDescent="0.3">
      <c r="A4188" t="s">
        <v>139</v>
      </c>
      <c r="B4188" t="s">
        <v>3417</v>
      </c>
      <c r="C4188" t="s">
        <v>8319</v>
      </c>
      <c r="D4188">
        <f>VLOOKUP(B4188,Tabela17[[PRODUTO]:[VALOR]],3,0)</f>
        <v>3209.9784946236564</v>
      </c>
      <c r="E4188" s="63" t="s">
        <v>11952</v>
      </c>
      <c r="F4188" s="63" t="str">
        <f t="shared" si="66"/>
        <v>Software Licenses</v>
      </c>
    </row>
    <row r="4189" spans="1:6" x14ac:dyDescent="0.3">
      <c r="A4189" t="s">
        <v>139</v>
      </c>
      <c r="B4189" t="s">
        <v>3418</v>
      </c>
      <c r="C4189" t="s">
        <v>8320</v>
      </c>
      <c r="D4189">
        <f>VLOOKUP(B4189,Tabela17[[PRODUTO]:[VALOR]],3,0)</f>
        <v>3209.9784946236564</v>
      </c>
      <c r="E4189" s="63" t="s">
        <v>11952</v>
      </c>
      <c r="F4189" s="63" t="str">
        <f t="shared" si="66"/>
        <v>Software Licenses</v>
      </c>
    </row>
    <row r="4190" spans="1:6" x14ac:dyDescent="0.3">
      <c r="A4190" t="s">
        <v>139</v>
      </c>
      <c r="B4190" t="s">
        <v>3413</v>
      </c>
      <c r="C4190" t="s">
        <v>8321</v>
      </c>
      <c r="D4190">
        <f>VLOOKUP(B4190,Tabela17[[PRODUTO]:[VALOR]],3,0)</f>
        <v>6666.1075268817203</v>
      </c>
      <c r="E4190" s="63" t="s">
        <v>11952</v>
      </c>
      <c r="F4190" s="63" t="str">
        <f t="shared" si="66"/>
        <v>Software Licenses</v>
      </c>
    </row>
    <row r="4191" spans="1:6" x14ac:dyDescent="0.3">
      <c r="A4191" t="s">
        <v>139</v>
      </c>
      <c r="B4191" t="s">
        <v>3414</v>
      </c>
      <c r="C4191" t="s">
        <v>8322</v>
      </c>
      <c r="D4191">
        <f>VLOOKUP(B4191,Tabela17[[PRODUTO]:[VALOR]],3,0)</f>
        <v>6666.1075268817203</v>
      </c>
      <c r="E4191" s="63" t="s">
        <v>11952</v>
      </c>
      <c r="F4191" s="63" t="str">
        <f t="shared" si="66"/>
        <v>Software Licenses</v>
      </c>
    </row>
    <row r="4192" spans="1:6" x14ac:dyDescent="0.3">
      <c r="A4192" t="s">
        <v>178</v>
      </c>
      <c r="B4192" t="s">
        <v>3441</v>
      </c>
      <c r="C4192" t="s">
        <v>8323</v>
      </c>
      <c r="D4192">
        <f>VLOOKUP(B4192,Tabela17[[PRODUTO]:[VALOR]],3,0)</f>
        <v>50.193548387096783</v>
      </c>
      <c r="E4192" s="63" t="s">
        <v>11952</v>
      </c>
      <c r="F4192" s="63" t="str">
        <f t="shared" si="66"/>
        <v>Software Subscription Licenses</v>
      </c>
    </row>
    <row r="4193" spans="1:6" x14ac:dyDescent="0.3">
      <c r="A4193" t="s">
        <v>178</v>
      </c>
      <c r="B4193" t="s">
        <v>3444</v>
      </c>
      <c r="C4193" t="s">
        <v>8324</v>
      </c>
      <c r="D4193">
        <f>VLOOKUP(B4193,Tabela17[[PRODUTO]:[VALOR]],3,0)</f>
        <v>50.193548387096783</v>
      </c>
      <c r="E4193" s="63" t="s">
        <v>11952</v>
      </c>
      <c r="F4193" s="63" t="str">
        <f t="shared" si="66"/>
        <v>Software Subscription Licenses</v>
      </c>
    </row>
    <row r="4194" spans="1:6" x14ac:dyDescent="0.3">
      <c r="A4194" t="s">
        <v>5897</v>
      </c>
      <c r="B4194" t="s">
        <v>3447</v>
      </c>
      <c r="C4194" t="s">
        <v>8325</v>
      </c>
      <c r="D4194">
        <f>VLOOKUP(B4194,Tabela17[[PRODUTO]:[VALOR]],3,0)</f>
        <v>50.193548387096783</v>
      </c>
      <c r="E4194" s="63" t="s">
        <v>11952</v>
      </c>
      <c r="F4194" s="63" t="str">
        <f t="shared" si="66"/>
        <v>NON-SPECIFIC</v>
      </c>
    </row>
    <row r="4195" spans="1:6" x14ac:dyDescent="0.3">
      <c r="A4195" t="s">
        <v>5897</v>
      </c>
      <c r="B4195" t="s">
        <v>3448</v>
      </c>
      <c r="C4195" t="s">
        <v>8326</v>
      </c>
      <c r="D4195">
        <f>VLOOKUP(B4195,Tabela17[[PRODUTO]:[VALOR]],3,0)</f>
        <v>50.193548387096783</v>
      </c>
      <c r="E4195" s="63" t="s">
        <v>11952</v>
      </c>
      <c r="F4195" s="63" t="str">
        <f t="shared" si="66"/>
        <v>NON-SPECIFIC</v>
      </c>
    </row>
    <row r="4196" spans="1:6" x14ac:dyDescent="0.3">
      <c r="A4196" t="s">
        <v>178</v>
      </c>
      <c r="B4196" t="s">
        <v>3442</v>
      </c>
      <c r="C4196" t="s">
        <v>8327</v>
      </c>
      <c r="D4196">
        <f>VLOOKUP(B4196,Tabela17[[PRODUTO]:[VALOR]],3,0)</f>
        <v>50.193548387096783</v>
      </c>
      <c r="E4196" s="63" t="s">
        <v>11952</v>
      </c>
      <c r="F4196" s="63" t="str">
        <f t="shared" si="66"/>
        <v>Software Subscription Licenses</v>
      </c>
    </row>
    <row r="4197" spans="1:6" x14ac:dyDescent="0.3">
      <c r="A4197" t="s">
        <v>178</v>
      </c>
      <c r="B4197" t="s">
        <v>3445</v>
      </c>
      <c r="C4197" t="s">
        <v>8328</v>
      </c>
      <c r="D4197">
        <f>VLOOKUP(B4197,Tabela17[[PRODUTO]:[VALOR]],3,0)</f>
        <v>50.193548387096783</v>
      </c>
      <c r="E4197" s="63" t="s">
        <v>11952</v>
      </c>
      <c r="F4197" s="63" t="str">
        <f t="shared" si="66"/>
        <v>Software Subscription Licenses</v>
      </c>
    </row>
    <row r="4198" spans="1:6" x14ac:dyDescent="0.3">
      <c r="A4198" t="s">
        <v>178</v>
      </c>
      <c r="B4198" t="s">
        <v>3443</v>
      </c>
      <c r="C4198" t="s">
        <v>8323</v>
      </c>
      <c r="D4198">
        <f>VLOOKUP(B4198,Tabela17[[PRODUTO]:[VALOR]],3,0)</f>
        <v>0</v>
      </c>
      <c r="E4198" s="63" t="s">
        <v>11952</v>
      </c>
      <c r="F4198" s="63" t="str">
        <f t="shared" si="66"/>
        <v>Software Subscription Licenses</v>
      </c>
    </row>
    <row r="4199" spans="1:6" x14ac:dyDescent="0.3">
      <c r="A4199" t="s">
        <v>178</v>
      </c>
      <c r="B4199" t="s">
        <v>3446</v>
      </c>
      <c r="C4199" t="s">
        <v>8324</v>
      </c>
      <c r="D4199">
        <f>VLOOKUP(B4199,Tabela17[[PRODUTO]:[VALOR]],3,0)</f>
        <v>0</v>
      </c>
      <c r="E4199" s="63" t="s">
        <v>11952</v>
      </c>
      <c r="F4199" s="63" t="str">
        <f t="shared" si="66"/>
        <v>Software Subscription Licenses</v>
      </c>
    </row>
    <row r="4200" spans="1:6" x14ac:dyDescent="0.3">
      <c r="A4200" t="s">
        <v>178</v>
      </c>
      <c r="B4200" t="s">
        <v>3449</v>
      </c>
      <c r="C4200" t="s">
        <v>8329</v>
      </c>
      <c r="D4200">
        <f>VLOOKUP(B4200,Tabela17[[PRODUTO]:[VALOR]],3,0)</f>
        <v>0</v>
      </c>
      <c r="E4200" s="63" t="s">
        <v>11952</v>
      </c>
      <c r="F4200" s="63" t="str">
        <f t="shared" si="66"/>
        <v>Software Subscription Licenses</v>
      </c>
    </row>
    <row r="4201" spans="1:6" x14ac:dyDescent="0.3">
      <c r="A4201" t="s">
        <v>139</v>
      </c>
      <c r="B4201" t="s">
        <v>3678</v>
      </c>
      <c r="C4201" t="s">
        <v>8330</v>
      </c>
      <c r="D4201">
        <f>VLOOKUP(B4201,Tabela17[[PRODUTO]:[VALOR]],3,0)</f>
        <v>10.666666666666668</v>
      </c>
      <c r="E4201" s="63" t="s">
        <v>11952</v>
      </c>
      <c r="F4201" s="63" t="str">
        <f t="shared" si="66"/>
        <v>Software Licenses</v>
      </c>
    </row>
    <row r="4202" spans="1:6" x14ac:dyDescent="0.3">
      <c r="A4202" t="s">
        <v>139</v>
      </c>
      <c r="B4202" t="s">
        <v>3680</v>
      </c>
      <c r="C4202" t="s">
        <v>8331</v>
      </c>
      <c r="D4202">
        <f>VLOOKUP(B4202,Tabela17[[PRODUTO]:[VALOR]],3,0)</f>
        <v>10.666666666666668</v>
      </c>
      <c r="E4202" s="63" t="s">
        <v>11952</v>
      </c>
      <c r="F4202" s="63" t="str">
        <f t="shared" si="66"/>
        <v>Software Licenses</v>
      </c>
    </row>
    <row r="4203" spans="1:6" x14ac:dyDescent="0.3">
      <c r="A4203" t="s">
        <v>139</v>
      </c>
      <c r="B4203" t="s">
        <v>3679</v>
      </c>
      <c r="C4203" t="s">
        <v>8332</v>
      </c>
      <c r="D4203">
        <f>VLOOKUP(B4203,Tabela17[[PRODUTO]:[VALOR]],3,0)</f>
        <v>10.666666666666668</v>
      </c>
      <c r="E4203" s="63" t="s">
        <v>11952</v>
      </c>
      <c r="F4203" s="63" t="str">
        <f t="shared" si="66"/>
        <v>Software Licenses</v>
      </c>
    </row>
    <row r="4204" spans="1:6" x14ac:dyDescent="0.3">
      <c r="A4204" t="s">
        <v>139</v>
      </c>
      <c r="B4204" t="s">
        <v>3681</v>
      </c>
      <c r="C4204" t="s">
        <v>8333</v>
      </c>
      <c r="D4204">
        <f>VLOOKUP(B4204,Tabela17[[PRODUTO]:[VALOR]],3,0)</f>
        <v>10.666666666666668</v>
      </c>
      <c r="E4204" s="63" t="s">
        <v>11952</v>
      </c>
      <c r="F4204" s="63" t="str">
        <f t="shared" si="66"/>
        <v>Software Licenses</v>
      </c>
    </row>
    <row r="4205" spans="1:6" x14ac:dyDescent="0.3">
      <c r="A4205" t="s">
        <v>5897</v>
      </c>
      <c r="B4205" t="s">
        <v>3682</v>
      </c>
      <c r="C4205" t="s">
        <v>6307</v>
      </c>
      <c r="D4205">
        <f>VLOOKUP(B4205,Tabela17[[PRODUTO]:[VALOR]],3,0)</f>
        <v>8.2795698924731198</v>
      </c>
      <c r="E4205" s="63" t="s">
        <v>11952</v>
      </c>
      <c r="F4205" s="63" t="str">
        <f t="shared" si="66"/>
        <v>NON-SPECIFIC</v>
      </c>
    </row>
    <row r="4206" spans="1:6" x14ac:dyDescent="0.3">
      <c r="A4206" t="s">
        <v>5897</v>
      </c>
      <c r="B4206" t="s">
        <v>6085</v>
      </c>
      <c r="C4206" t="s">
        <v>6086</v>
      </c>
      <c r="D4206" t="e">
        <f>VLOOKUP(B4206,Tabela17[[PRODUTO]:[VALOR]],3,0)</f>
        <v>#N/A</v>
      </c>
      <c r="E4206" s="63" t="s">
        <v>11952</v>
      </c>
      <c r="F4206" s="63" t="str">
        <f t="shared" si="66"/>
        <v>NON-SPECIFIC</v>
      </c>
    </row>
    <row r="4207" spans="1:6" x14ac:dyDescent="0.3">
      <c r="A4207" t="s">
        <v>5897</v>
      </c>
      <c r="B4207" t="s">
        <v>6087</v>
      </c>
      <c r="C4207" t="s">
        <v>6088</v>
      </c>
      <c r="D4207" t="e">
        <f>VLOOKUP(B4207,Tabela17[[PRODUTO]:[VALOR]],3,0)</f>
        <v>#N/A</v>
      </c>
      <c r="E4207" s="63" t="s">
        <v>11952</v>
      </c>
      <c r="F4207" s="63" t="str">
        <f t="shared" si="66"/>
        <v>NON-SPECIFIC</v>
      </c>
    </row>
    <row r="4208" spans="1:6" x14ac:dyDescent="0.3">
      <c r="A4208" t="s">
        <v>5897</v>
      </c>
      <c r="B4208" t="s">
        <v>6089</v>
      </c>
      <c r="C4208" t="s">
        <v>6090</v>
      </c>
      <c r="D4208" t="e">
        <f>VLOOKUP(B4208,Tabela17[[PRODUTO]:[VALOR]],3,0)</f>
        <v>#N/A</v>
      </c>
      <c r="E4208" s="63" t="s">
        <v>11952</v>
      </c>
      <c r="F4208" s="63" t="str">
        <f t="shared" si="66"/>
        <v>NON-SPECIFIC</v>
      </c>
    </row>
    <row r="4209" spans="1:6" x14ac:dyDescent="0.3">
      <c r="A4209" t="s">
        <v>5897</v>
      </c>
      <c r="B4209" t="s">
        <v>6091</v>
      </c>
      <c r="C4209" t="s">
        <v>6092</v>
      </c>
      <c r="D4209" t="e">
        <f>VLOOKUP(B4209,Tabela17[[PRODUTO]:[VALOR]],3,0)</f>
        <v>#N/A</v>
      </c>
      <c r="E4209" s="63" t="s">
        <v>11952</v>
      </c>
      <c r="F4209" s="63" t="str">
        <f t="shared" si="66"/>
        <v>NON-SPECIFIC</v>
      </c>
    </row>
    <row r="4210" spans="1:6" x14ac:dyDescent="0.3">
      <c r="A4210" t="s">
        <v>139</v>
      </c>
      <c r="B4210" t="s">
        <v>3459</v>
      </c>
      <c r="C4210" t="s">
        <v>8334</v>
      </c>
      <c r="D4210">
        <f>VLOOKUP(B4210,Tabela17[[PRODUTO]:[VALOR]],3,0)</f>
        <v>1174.7096774193549</v>
      </c>
      <c r="E4210" s="63" t="s">
        <v>11952</v>
      </c>
      <c r="F4210" s="63" t="str">
        <f t="shared" si="66"/>
        <v>Software Licenses</v>
      </c>
    </row>
    <row r="4211" spans="1:6" x14ac:dyDescent="0.3">
      <c r="A4211" t="s">
        <v>139</v>
      </c>
      <c r="B4211" t="s">
        <v>3460</v>
      </c>
      <c r="C4211" t="s">
        <v>8335</v>
      </c>
      <c r="D4211">
        <f>VLOOKUP(B4211,Tabela17[[PRODUTO]:[VALOR]],3,0)</f>
        <v>1174.7096774193549</v>
      </c>
      <c r="E4211" s="63" t="s">
        <v>11952</v>
      </c>
      <c r="F4211" s="63" t="str">
        <f t="shared" si="66"/>
        <v>Software Licenses</v>
      </c>
    </row>
    <row r="4212" spans="1:6" x14ac:dyDescent="0.3">
      <c r="A4212" t="s">
        <v>139</v>
      </c>
      <c r="B4212" t="s">
        <v>3461</v>
      </c>
      <c r="C4212" t="s">
        <v>8336</v>
      </c>
      <c r="D4212">
        <f>VLOOKUP(B4212,Tabela17[[PRODUTO]:[VALOR]],3,0)</f>
        <v>1738.6451612903227</v>
      </c>
      <c r="E4212" s="63" t="s">
        <v>11952</v>
      </c>
      <c r="F4212" s="63" t="str">
        <f t="shared" si="66"/>
        <v>Software Licenses</v>
      </c>
    </row>
    <row r="4213" spans="1:6" x14ac:dyDescent="0.3">
      <c r="A4213" t="s">
        <v>139</v>
      </c>
      <c r="B4213" t="s">
        <v>3462</v>
      </c>
      <c r="C4213" t="s">
        <v>8337</v>
      </c>
      <c r="D4213">
        <f>VLOOKUP(B4213,Tabela17[[PRODUTO]:[VALOR]],3,0)</f>
        <v>1738.6451612903227</v>
      </c>
      <c r="E4213" s="63" t="s">
        <v>11952</v>
      </c>
      <c r="F4213" s="63" t="str">
        <f t="shared" ref="F4213:F4276" si="67">A4213</f>
        <v>Software Licenses</v>
      </c>
    </row>
    <row r="4214" spans="1:6" x14ac:dyDescent="0.3">
      <c r="A4214" t="s">
        <v>139</v>
      </c>
      <c r="B4214" t="s">
        <v>3674</v>
      </c>
      <c r="C4214" t="s">
        <v>8338</v>
      </c>
      <c r="D4214">
        <f>VLOOKUP(B4214,Tabela17[[PRODUTO]:[VALOR]],3,0)</f>
        <v>10.666666666666668</v>
      </c>
      <c r="E4214" s="63" t="s">
        <v>11952</v>
      </c>
      <c r="F4214" s="63" t="str">
        <f t="shared" si="67"/>
        <v>Software Licenses</v>
      </c>
    </row>
    <row r="4215" spans="1:6" x14ac:dyDescent="0.3">
      <c r="A4215" t="s">
        <v>139</v>
      </c>
      <c r="B4215" t="s">
        <v>3676</v>
      </c>
      <c r="C4215" t="s">
        <v>8339</v>
      </c>
      <c r="D4215">
        <f>VLOOKUP(B4215,Tabela17[[PRODUTO]:[VALOR]],3,0)</f>
        <v>10.666666666666668</v>
      </c>
      <c r="E4215" s="63" t="s">
        <v>11952</v>
      </c>
      <c r="F4215" s="63" t="str">
        <f t="shared" si="67"/>
        <v>Software Licenses</v>
      </c>
    </row>
    <row r="4216" spans="1:6" x14ac:dyDescent="0.3">
      <c r="A4216" t="s">
        <v>139</v>
      </c>
      <c r="B4216" t="s">
        <v>3675</v>
      </c>
      <c r="C4216" t="s">
        <v>8340</v>
      </c>
      <c r="D4216">
        <f>VLOOKUP(B4216,Tabela17[[PRODUTO]:[VALOR]],3,0)</f>
        <v>10.666666666666668</v>
      </c>
      <c r="E4216" s="63" t="s">
        <v>11952</v>
      </c>
      <c r="F4216" s="63" t="str">
        <f t="shared" si="67"/>
        <v>Software Licenses</v>
      </c>
    </row>
    <row r="4217" spans="1:6" x14ac:dyDescent="0.3">
      <c r="A4217" t="s">
        <v>139</v>
      </c>
      <c r="B4217" t="s">
        <v>3677</v>
      </c>
      <c r="C4217" t="s">
        <v>8341</v>
      </c>
      <c r="D4217">
        <f>VLOOKUP(B4217,Tabela17[[PRODUTO]:[VALOR]],3,0)</f>
        <v>10.666666666666668</v>
      </c>
      <c r="E4217" s="63" t="s">
        <v>11952</v>
      </c>
      <c r="F4217" s="63" t="str">
        <f t="shared" si="67"/>
        <v>Software Licenses</v>
      </c>
    </row>
    <row r="4218" spans="1:6" x14ac:dyDescent="0.3">
      <c r="A4218" t="s">
        <v>5897</v>
      </c>
      <c r="B4218" t="s">
        <v>6093</v>
      </c>
      <c r="C4218" t="s">
        <v>6094</v>
      </c>
      <c r="D4218" t="e">
        <f>VLOOKUP(B4218,Tabela17[[PRODUTO]:[VALOR]],3,0)</f>
        <v>#N/A</v>
      </c>
      <c r="E4218" s="63" t="s">
        <v>11952</v>
      </c>
      <c r="F4218" s="63" t="str">
        <f t="shared" si="67"/>
        <v>NON-SPECIFIC</v>
      </c>
    </row>
    <row r="4219" spans="1:6" x14ac:dyDescent="0.3">
      <c r="A4219" t="s">
        <v>5897</v>
      </c>
      <c r="B4219" t="s">
        <v>6095</v>
      </c>
      <c r="C4219" t="s">
        <v>6096</v>
      </c>
      <c r="D4219" t="e">
        <f>VLOOKUP(B4219,Tabela17[[PRODUTO]:[VALOR]],3,0)</f>
        <v>#N/A</v>
      </c>
      <c r="E4219" s="63" t="s">
        <v>11952</v>
      </c>
      <c r="F4219" s="63" t="str">
        <f t="shared" si="67"/>
        <v>NON-SPECIFIC</v>
      </c>
    </row>
    <row r="4220" spans="1:6" x14ac:dyDescent="0.3">
      <c r="A4220" t="s">
        <v>5897</v>
      </c>
      <c r="B4220" t="s">
        <v>6097</v>
      </c>
      <c r="C4220" t="s">
        <v>6098</v>
      </c>
      <c r="D4220" t="e">
        <f>VLOOKUP(B4220,Tabela17[[PRODUTO]:[VALOR]],3,0)</f>
        <v>#N/A</v>
      </c>
      <c r="E4220" s="63" t="s">
        <v>11952</v>
      </c>
      <c r="F4220" s="63" t="str">
        <f t="shared" si="67"/>
        <v>NON-SPECIFIC</v>
      </c>
    </row>
    <row r="4221" spans="1:6" x14ac:dyDescent="0.3">
      <c r="A4221" t="s">
        <v>5897</v>
      </c>
      <c r="B4221" t="s">
        <v>6099</v>
      </c>
      <c r="C4221" t="s">
        <v>6100</v>
      </c>
      <c r="D4221" t="e">
        <f>VLOOKUP(B4221,Tabela17[[PRODUTO]:[VALOR]],3,0)</f>
        <v>#N/A</v>
      </c>
      <c r="E4221" s="63" t="s">
        <v>11952</v>
      </c>
      <c r="F4221" s="63" t="str">
        <f t="shared" si="67"/>
        <v>NON-SPECIFIC</v>
      </c>
    </row>
    <row r="4222" spans="1:6" x14ac:dyDescent="0.3">
      <c r="A4222" t="s">
        <v>178</v>
      </c>
      <c r="B4222" t="s">
        <v>3777</v>
      </c>
      <c r="C4222" t="s">
        <v>8342</v>
      </c>
      <c r="D4222">
        <f>VLOOKUP(B4222,Tabela17[[PRODUTO]:[VALOR]],3,0)</f>
        <v>302.58064516129031</v>
      </c>
      <c r="E4222" s="63" t="s">
        <v>11952</v>
      </c>
      <c r="F4222" s="63" t="str">
        <f t="shared" si="67"/>
        <v>Software Subscription Licenses</v>
      </c>
    </row>
    <row r="4223" spans="1:6" x14ac:dyDescent="0.3">
      <c r="A4223" t="s">
        <v>178</v>
      </c>
      <c r="B4223" t="s">
        <v>3778</v>
      </c>
      <c r="C4223" t="s">
        <v>8343</v>
      </c>
      <c r="D4223">
        <f>VLOOKUP(B4223,Tabela17[[PRODUTO]:[VALOR]],3,0)</f>
        <v>302.58064516129031</v>
      </c>
      <c r="E4223" s="63" t="s">
        <v>11952</v>
      </c>
      <c r="F4223" s="63" t="str">
        <f t="shared" si="67"/>
        <v>Software Subscription Licenses</v>
      </c>
    </row>
    <row r="4224" spans="1:6" x14ac:dyDescent="0.3">
      <c r="A4224" t="s">
        <v>178</v>
      </c>
      <c r="B4224" t="s">
        <v>3514</v>
      </c>
      <c r="C4224" t="s">
        <v>8344</v>
      </c>
      <c r="D4224">
        <f>VLOOKUP(B4224,Tabela17[[PRODUTO]:[VALOR]],3,0)</f>
        <v>18.322580645161288</v>
      </c>
      <c r="E4224" s="63" t="s">
        <v>11952</v>
      </c>
      <c r="F4224" s="63" t="str">
        <f t="shared" si="67"/>
        <v>Software Subscription Licenses</v>
      </c>
    </row>
    <row r="4225" spans="1:6" x14ac:dyDescent="0.3">
      <c r="A4225" t="s">
        <v>178</v>
      </c>
      <c r="B4225" t="s">
        <v>3387</v>
      </c>
      <c r="C4225" t="s">
        <v>8345</v>
      </c>
      <c r="D4225">
        <f>VLOOKUP(B4225,Tabela17[[PRODUTO]:[VALOR]],3,0)</f>
        <v>82.967741935483872</v>
      </c>
      <c r="E4225" s="63" t="s">
        <v>11952</v>
      </c>
      <c r="F4225" s="63" t="str">
        <f t="shared" si="67"/>
        <v>Software Subscription Licenses</v>
      </c>
    </row>
    <row r="4226" spans="1:6" x14ac:dyDescent="0.3">
      <c r="A4226" t="s">
        <v>178</v>
      </c>
      <c r="B4226" t="s">
        <v>3388</v>
      </c>
      <c r="C4226" t="s">
        <v>8346</v>
      </c>
      <c r="D4226">
        <f>VLOOKUP(B4226,Tabela17[[PRODUTO]:[VALOR]],3,0)</f>
        <v>82.967741935483872</v>
      </c>
      <c r="E4226" s="63" t="s">
        <v>11952</v>
      </c>
      <c r="F4226" s="63" t="str">
        <f t="shared" si="67"/>
        <v>Software Subscription Licenses</v>
      </c>
    </row>
    <row r="4227" spans="1:6" x14ac:dyDescent="0.3">
      <c r="A4227" t="s">
        <v>5897</v>
      </c>
      <c r="B4227" t="s">
        <v>3515</v>
      </c>
      <c r="C4227" t="s">
        <v>6308</v>
      </c>
      <c r="D4227">
        <f>VLOOKUP(B4227,Tabela17[[PRODUTO]:[VALOR]],3,0)</f>
        <v>18.322580645161288</v>
      </c>
      <c r="E4227" s="63" t="s">
        <v>11952</v>
      </c>
      <c r="F4227" s="63" t="str">
        <f t="shared" si="67"/>
        <v>NON-SPECIFIC</v>
      </c>
    </row>
    <row r="4228" spans="1:6" x14ac:dyDescent="0.3">
      <c r="A4228" t="s">
        <v>170</v>
      </c>
      <c r="B4228" t="s">
        <v>3494</v>
      </c>
      <c r="C4228" t="s">
        <v>8347</v>
      </c>
      <c r="D4228">
        <f>VLOOKUP(B4228,Tabela17[[PRODUTO]:[VALOR]],3,0)</f>
        <v>168.51612903225808</v>
      </c>
      <c r="E4228" s="63" t="s">
        <v>11952</v>
      </c>
      <c r="F4228" s="63" t="str">
        <f t="shared" si="67"/>
        <v>Online Services</v>
      </c>
    </row>
    <row r="4229" spans="1:6" x14ac:dyDescent="0.3">
      <c r="A4229" t="s">
        <v>170</v>
      </c>
      <c r="B4229" t="s">
        <v>3495</v>
      </c>
      <c r="C4229" t="s">
        <v>8348</v>
      </c>
      <c r="D4229">
        <f>VLOOKUP(B4229,Tabela17[[PRODUTO]:[VALOR]],3,0)</f>
        <v>168.51612903225808</v>
      </c>
      <c r="E4229" s="63" t="s">
        <v>11952</v>
      </c>
      <c r="F4229" s="63" t="str">
        <f t="shared" si="67"/>
        <v>Online Services</v>
      </c>
    </row>
    <row r="4230" spans="1:6" x14ac:dyDescent="0.3">
      <c r="A4230" t="s">
        <v>170</v>
      </c>
      <c r="B4230" t="s">
        <v>3496</v>
      </c>
      <c r="C4230" t="s">
        <v>8349</v>
      </c>
      <c r="D4230">
        <f>VLOOKUP(B4230,Tabela17[[PRODUTO]:[VALOR]],3,0)</f>
        <v>0</v>
      </c>
      <c r="E4230" s="63" t="s">
        <v>11952</v>
      </c>
      <c r="F4230" s="63" t="str">
        <f t="shared" si="67"/>
        <v>Online Services</v>
      </c>
    </row>
    <row r="4231" spans="1:6" x14ac:dyDescent="0.3">
      <c r="A4231" t="s">
        <v>170</v>
      </c>
      <c r="B4231" t="s">
        <v>3491</v>
      </c>
      <c r="C4231" t="s">
        <v>8350</v>
      </c>
      <c r="D4231">
        <f>VLOOKUP(B4231,Tabela17[[PRODUTO]:[VALOR]],3,0)</f>
        <v>168.51612903225808</v>
      </c>
      <c r="E4231" s="63" t="s">
        <v>11952</v>
      </c>
      <c r="F4231" s="63" t="str">
        <f t="shared" si="67"/>
        <v>Online Services</v>
      </c>
    </row>
    <row r="4232" spans="1:6" x14ac:dyDescent="0.3">
      <c r="A4232" t="s">
        <v>170</v>
      </c>
      <c r="B4232" t="s">
        <v>3492</v>
      </c>
      <c r="C4232" t="s">
        <v>8351</v>
      </c>
      <c r="D4232">
        <f>VLOOKUP(B4232,Tabela17[[PRODUTO]:[VALOR]],3,0)</f>
        <v>168.51612903225808</v>
      </c>
      <c r="E4232" s="63" t="s">
        <v>11952</v>
      </c>
      <c r="F4232" s="63" t="str">
        <f t="shared" si="67"/>
        <v>Online Services</v>
      </c>
    </row>
    <row r="4233" spans="1:6" x14ac:dyDescent="0.3">
      <c r="A4233" t="s">
        <v>170</v>
      </c>
      <c r="B4233" t="s">
        <v>3493</v>
      </c>
      <c r="C4233" t="s">
        <v>8352</v>
      </c>
      <c r="D4233">
        <f>VLOOKUP(B4233,Tabela17[[PRODUTO]:[VALOR]],3,0)</f>
        <v>0</v>
      </c>
      <c r="E4233" s="63" t="s">
        <v>11952</v>
      </c>
      <c r="F4233" s="63" t="str">
        <f t="shared" si="67"/>
        <v>Online Services</v>
      </c>
    </row>
    <row r="4234" spans="1:6" x14ac:dyDescent="0.3">
      <c r="A4234" t="s">
        <v>139</v>
      </c>
      <c r="B4234" t="s">
        <v>3561</v>
      </c>
      <c r="C4234" t="s">
        <v>8353</v>
      </c>
      <c r="D4234">
        <f>VLOOKUP(B4234,Tabela17[[PRODUTO]:[VALOR]],3,0)</f>
        <v>3500.7096774193551</v>
      </c>
      <c r="E4234" s="63" t="s">
        <v>11952</v>
      </c>
      <c r="F4234" s="63" t="str">
        <f t="shared" si="67"/>
        <v>Software Licenses</v>
      </c>
    </row>
    <row r="4235" spans="1:6" x14ac:dyDescent="0.3">
      <c r="A4235" t="s">
        <v>139</v>
      </c>
      <c r="B4235" t="s">
        <v>3562</v>
      </c>
      <c r="C4235" t="s">
        <v>8354</v>
      </c>
      <c r="D4235">
        <f>VLOOKUP(B4235,Tabela17[[PRODUTO]:[VALOR]],3,0)</f>
        <v>3500.7096774193551</v>
      </c>
      <c r="E4235" s="63" t="s">
        <v>11952</v>
      </c>
      <c r="F4235" s="63" t="str">
        <f t="shared" si="67"/>
        <v>Software Licenses</v>
      </c>
    </row>
    <row r="4236" spans="1:6" x14ac:dyDescent="0.3">
      <c r="A4236" t="s">
        <v>139</v>
      </c>
      <c r="B4236" t="s">
        <v>3559</v>
      </c>
      <c r="C4236" t="s">
        <v>8355</v>
      </c>
      <c r="D4236">
        <f>VLOOKUP(B4236,Tabela17[[PRODUTO]:[VALOR]],3,0)</f>
        <v>6000.8924731182797</v>
      </c>
      <c r="E4236" s="63" t="s">
        <v>11952</v>
      </c>
      <c r="F4236" s="63" t="str">
        <f t="shared" si="67"/>
        <v>Software Licenses</v>
      </c>
    </row>
    <row r="4237" spans="1:6" x14ac:dyDescent="0.3">
      <c r="A4237" t="s">
        <v>139</v>
      </c>
      <c r="B4237" t="s">
        <v>3560</v>
      </c>
      <c r="C4237" t="s">
        <v>8356</v>
      </c>
      <c r="D4237">
        <f>VLOOKUP(B4237,Tabela17[[PRODUTO]:[VALOR]],3,0)</f>
        <v>6000.8924731182797</v>
      </c>
      <c r="E4237" s="63" t="s">
        <v>11952</v>
      </c>
      <c r="F4237" s="63" t="str">
        <f t="shared" si="67"/>
        <v>Software Licenses</v>
      </c>
    </row>
    <row r="4238" spans="1:6" x14ac:dyDescent="0.3">
      <c r="A4238" t="s">
        <v>170</v>
      </c>
      <c r="B4238" t="s">
        <v>3183</v>
      </c>
      <c r="C4238" t="s">
        <v>8357</v>
      </c>
      <c r="D4238">
        <f>VLOOKUP(B4238,Tabela17[[PRODUTO]:[VALOR]],3,0)</f>
        <v>646.45161290322585</v>
      </c>
      <c r="E4238" s="63" t="s">
        <v>11952</v>
      </c>
      <c r="F4238" s="63" t="str">
        <f t="shared" si="67"/>
        <v>Online Services</v>
      </c>
    </row>
    <row r="4239" spans="1:6" x14ac:dyDescent="0.3">
      <c r="A4239" t="s">
        <v>170</v>
      </c>
      <c r="B4239" t="s">
        <v>3184</v>
      </c>
      <c r="C4239" t="s">
        <v>8358</v>
      </c>
      <c r="D4239">
        <f>VLOOKUP(B4239,Tabela17[[PRODUTO]:[VALOR]],3,0)</f>
        <v>646.45161290322585</v>
      </c>
      <c r="E4239" s="63" t="s">
        <v>11952</v>
      </c>
      <c r="F4239" s="63" t="str">
        <f t="shared" si="67"/>
        <v>Online Services</v>
      </c>
    </row>
    <row r="4240" spans="1:6" x14ac:dyDescent="0.3">
      <c r="A4240" t="s">
        <v>5897</v>
      </c>
      <c r="B4240" t="s">
        <v>3185</v>
      </c>
      <c r="C4240" t="s">
        <v>6309</v>
      </c>
      <c r="D4240">
        <f>VLOOKUP(B4240,Tabela17[[PRODUTO]:[VALOR]],3,0)</f>
        <v>646.45161290322585</v>
      </c>
      <c r="E4240" s="63" t="s">
        <v>11952</v>
      </c>
      <c r="F4240" s="63" t="str">
        <f t="shared" si="67"/>
        <v>NON-SPECIFIC</v>
      </c>
    </row>
    <row r="4241" spans="1:6" x14ac:dyDescent="0.3">
      <c r="A4241" t="s">
        <v>170</v>
      </c>
      <c r="B4241" t="s">
        <v>3172</v>
      </c>
      <c r="C4241" t="s">
        <v>8359</v>
      </c>
      <c r="D4241">
        <f>VLOOKUP(B4241,Tabela17[[PRODUTO]:[VALOR]],3,0)</f>
        <v>91.096774193548384</v>
      </c>
      <c r="E4241" s="63" t="s">
        <v>11952</v>
      </c>
      <c r="F4241" s="63" t="str">
        <f t="shared" si="67"/>
        <v>Online Services</v>
      </c>
    </row>
    <row r="4242" spans="1:6" x14ac:dyDescent="0.3">
      <c r="A4242" t="s">
        <v>170</v>
      </c>
      <c r="B4242" t="s">
        <v>3173</v>
      </c>
      <c r="C4242" t="s">
        <v>8360</v>
      </c>
      <c r="D4242">
        <f>VLOOKUP(B4242,Tabela17[[PRODUTO]:[VALOR]],3,0)</f>
        <v>91.096774193548384</v>
      </c>
      <c r="E4242" s="63" t="s">
        <v>11952</v>
      </c>
      <c r="F4242" s="63" t="str">
        <f t="shared" si="67"/>
        <v>Online Services</v>
      </c>
    </row>
    <row r="4243" spans="1:6" x14ac:dyDescent="0.3">
      <c r="A4243" t="s">
        <v>5897</v>
      </c>
      <c r="B4243" t="s">
        <v>3174</v>
      </c>
      <c r="C4243" t="s">
        <v>6310</v>
      </c>
      <c r="D4243">
        <f>VLOOKUP(B4243,Tabela17[[PRODUTO]:[VALOR]],3,0)</f>
        <v>68.258064516129039</v>
      </c>
      <c r="E4243" s="63" t="s">
        <v>11952</v>
      </c>
      <c r="F4243" s="63" t="str">
        <f t="shared" si="67"/>
        <v>NON-SPECIFIC</v>
      </c>
    </row>
    <row r="4244" spans="1:6" x14ac:dyDescent="0.3">
      <c r="A4244" t="s">
        <v>178</v>
      </c>
      <c r="B4244" t="s">
        <v>3400</v>
      </c>
      <c r="C4244" t="s">
        <v>8361</v>
      </c>
      <c r="D4244">
        <f>VLOOKUP(B4244,Tabela17[[PRODUTO]:[VALOR]],3,0)</f>
        <v>0</v>
      </c>
      <c r="E4244" s="63" t="s">
        <v>11952</v>
      </c>
      <c r="F4244" s="63" t="str">
        <f t="shared" si="67"/>
        <v>Software Subscription Licenses</v>
      </c>
    </row>
    <row r="4245" spans="1:6" x14ac:dyDescent="0.3">
      <c r="A4245" t="s">
        <v>178</v>
      </c>
      <c r="B4245" t="s">
        <v>3401</v>
      </c>
      <c r="C4245" t="s">
        <v>8362</v>
      </c>
      <c r="D4245">
        <f>VLOOKUP(B4245,Tabela17[[PRODUTO]:[VALOR]],3,0)</f>
        <v>0</v>
      </c>
      <c r="E4245" s="63" t="s">
        <v>11952</v>
      </c>
      <c r="F4245" s="63" t="str">
        <f t="shared" si="67"/>
        <v>Software Subscription Licenses</v>
      </c>
    </row>
    <row r="4246" spans="1:6" x14ac:dyDescent="0.3">
      <c r="A4246" t="s">
        <v>178</v>
      </c>
      <c r="B4246" t="s">
        <v>3402</v>
      </c>
      <c r="C4246" t="s">
        <v>6311</v>
      </c>
      <c r="D4246">
        <f>VLOOKUP(B4246,Tabela17[[PRODUTO]:[VALOR]],3,0)</f>
        <v>0</v>
      </c>
      <c r="E4246" s="63" t="s">
        <v>11952</v>
      </c>
      <c r="F4246" s="63" t="str">
        <f t="shared" si="67"/>
        <v>Software Subscription Licenses</v>
      </c>
    </row>
    <row r="4247" spans="1:6" x14ac:dyDescent="0.3">
      <c r="A4247" t="s">
        <v>5897</v>
      </c>
      <c r="B4247" t="s">
        <v>3364</v>
      </c>
      <c r="C4247" t="s">
        <v>6133</v>
      </c>
      <c r="D4247">
        <f>VLOOKUP(B4247,Tabela17[[PRODUTO]:[VALOR]],3,0)</f>
        <v>0</v>
      </c>
      <c r="E4247" s="63" t="s">
        <v>11952</v>
      </c>
      <c r="F4247" s="63" t="str">
        <f t="shared" si="67"/>
        <v>NON-SPECIFIC</v>
      </c>
    </row>
    <row r="4248" spans="1:6" x14ac:dyDescent="0.3">
      <c r="A4248" t="s">
        <v>5897</v>
      </c>
      <c r="B4248" t="s">
        <v>3365</v>
      </c>
      <c r="C4248" t="s">
        <v>6134</v>
      </c>
      <c r="D4248">
        <f>VLOOKUP(B4248,Tabela17[[PRODUTO]:[VALOR]],3,0)</f>
        <v>0</v>
      </c>
      <c r="E4248" s="63" t="s">
        <v>11952</v>
      </c>
      <c r="F4248" s="63" t="str">
        <f t="shared" si="67"/>
        <v>NON-SPECIFIC</v>
      </c>
    </row>
    <row r="4249" spans="1:6" x14ac:dyDescent="0.3">
      <c r="A4249" t="s">
        <v>178</v>
      </c>
      <c r="B4249" t="s">
        <v>3366</v>
      </c>
      <c r="C4249" t="s">
        <v>6312</v>
      </c>
      <c r="D4249">
        <f>VLOOKUP(B4249,Tabela17[[PRODUTO]:[VALOR]],3,0)</f>
        <v>0</v>
      </c>
      <c r="E4249" s="63" t="s">
        <v>11952</v>
      </c>
      <c r="F4249" s="63" t="str">
        <f t="shared" si="67"/>
        <v>Software Subscription Licenses</v>
      </c>
    </row>
    <row r="4250" spans="1:6" x14ac:dyDescent="0.3">
      <c r="A4250" t="s">
        <v>139</v>
      </c>
      <c r="B4250" t="s">
        <v>3741</v>
      </c>
      <c r="C4250" t="s">
        <v>8363</v>
      </c>
      <c r="D4250">
        <f>VLOOKUP(B4250,Tabela17[[PRODUTO]:[VALOR]],3,0)</f>
        <v>63.043010752688176</v>
      </c>
      <c r="E4250" s="63" t="s">
        <v>11952</v>
      </c>
      <c r="F4250" s="63" t="str">
        <f t="shared" si="67"/>
        <v>Software Licenses</v>
      </c>
    </row>
    <row r="4251" spans="1:6" x14ac:dyDescent="0.3">
      <c r="A4251" t="s">
        <v>139</v>
      </c>
      <c r="B4251" t="s">
        <v>3745</v>
      </c>
      <c r="C4251" t="s">
        <v>8364</v>
      </c>
      <c r="D4251">
        <f>VLOOKUP(B4251,Tabela17[[PRODUTO]:[VALOR]],3,0)</f>
        <v>63.043010752688176</v>
      </c>
      <c r="E4251" s="63" t="s">
        <v>11952</v>
      </c>
      <c r="F4251" s="63" t="str">
        <f t="shared" si="67"/>
        <v>Software Licenses</v>
      </c>
    </row>
    <row r="4252" spans="1:6" x14ac:dyDescent="0.3">
      <c r="A4252" t="s">
        <v>139</v>
      </c>
      <c r="B4252" t="s">
        <v>3742</v>
      </c>
      <c r="C4252" t="s">
        <v>8365</v>
      </c>
      <c r="D4252">
        <f>VLOOKUP(B4252,Tabela17[[PRODUTO]:[VALOR]],3,0)</f>
        <v>63.043010752688176</v>
      </c>
      <c r="E4252" s="63" t="s">
        <v>11952</v>
      </c>
      <c r="F4252" s="63" t="str">
        <f t="shared" si="67"/>
        <v>Software Licenses</v>
      </c>
    </row>
    <row r="4253" spans="1:6" x14ac:dyDescent="0.3">
      <c r="A4253" t="s">
        <v>139</v>
      </c>
      <c r="B4253" t="s">
        <v>3746</v>
      </c>
      <c r="C4253" t="s">
        <v>8366</v>
      </c>
      <c r="D4253">
        <f>VLOOKUP(B4253,Tabela17[[PRODUTO]:[VALOR]],3,0)</f>
        <v>63.043010752688176</v>
      </c>
      <c r="E4253" s="63" t="s">
        <v>11952</v>
      </c>
      <c r="F4253" s="63" t="str">
        <f t="shared" si="67"/>
        <v>Software Licenses</v>
      </c>
    </row>
    <row r="4254" spans="1:6" x14ac:dyDescent="0.3">
      <c r="A4254" t="s">
        <v>5897</v>
      </c>
      <c r="B4254" t="s">
        <v>3747</v>
      </c>
      <c r="C4254" t="s">
        <v>6313</v>
      </c>
      <c r="D4254">
        <f>VLOOKUP(B4254,Tabela17[[PRODUTO]:[VALOR]],3,0)</f>
        <v>39.010752688172047</v>
      </c>
      <c r="E4254" s="63" t="s">
        <v>11952</v>
      </c>
      <c r="F4254" s="63" t="str">
        <f t="shared" si="67"/>
        <v>NON-SPECIFIC</v>
      </c>
    </row>
    <row r="4255" spans="1:6" x14ac:dyDescent="0.3">
      <c r="A4255" t="s">
        <v>5897</v>
      </c>
      <c r="B4255" t="s">
        <v>3748</v>
      </c>
      <c r="C4255" t="s">
        <v>6314</v>
      </c>
      <c r="D4255">
        <f>VLOOKUP(B4255,Tabela17[[PRODUTO]:[VALOR]],3,0)</f>
        <v>39.010752688172047</v>
      </c>
      <c r="E4255" s="63" t="s">
        <v>11952</v>
      </c>
      <c r="F4255" s="63" t="str">
        <f t="shared" si="67"/>
        <v>NON-SPECIFIC</v>
      </c>
    </row>
    <row r="4256" spans="1:6" x14ac:dyDescent="0.3">
      <c r="A4256" t="s">
        <v>139</v>
      </c>
      <c r="B4256" t="s">
        <v>3739</v>
      </c>
      <c r="C4256" t="s">
        <v>8367</v>
      </c>
      <c r="D4256">
        <f>VLOOKUP(B4256,Tabela17[[PRODUTO]:[VALOR]],3,0)</f>
        <v>89.956989247311824</v>
      </c>
      <c r="E4256" s="63" t="s">
        <v>11952</v>
      </c>
      <c r="F4256" s="63" t="str">
        <f t="shared" si="67"/>
        <v>Software Licenses</v>
      </c>
    </row>
    <row r="4257" spans="1:6" x14ac:dyDescent="0.3">
      <c r="A4257" t="s">
        <v>139</v>
      </c>
      <c r="B4257" t="s">
        <v>3743</v>
      </c>
      <c r="C4257" t="s">
        <v>8368</v>
      </c>
      <c r="D4257">
        <f>VLOOKUP(B4257,Tabela17[[PRODUTO]:[VALOR]],3,0)</f>
        <v>89.956989247311824</v>
      </c>
      <c r="E4257" s="63" t="s">
        <v>11952</v>
      </c>
      <c r="F4257" s="63" t="str">
        <f t="shared" si="67"/>
        <v>Software Licenses</v>
      </c>
    </row>
    <row r="4258" spans="1:6" x14ac:dyDescent="0.3">
      <c r="A4258" t="s">
        <v>139</v>
      </c>
      <c r="B4258" t="s">
        <v>3740</v>
      </c>
      <c r="C4258" t="s">
        <v>8369</v>
      </c>
      <c r="D4258">
        <f>VLOOKUP(B4258,Tabela17[[PRODUTO]:[VALOR]],3,0)</f>
        <v>89.956989247311824</v>
      </c>
      <c r="E4258" s="63" t="s">
        <v>11952</v>
      </c>
      <c r="F4258" s="63" t="str">
        <f t="shared" si="67"/>
        <v>Software Licenses</v>
      </c>
    </row>
    <row r="4259" spans="1:6" x14ac:dyDescent="0.3">
      <c r="A4259" t="s">
        <v>139</v>
      </c>
      <c r="B4259" t="s">
        <v>3744</v>
      </c>
      <c r="C4259" t="s">
        <v>8370</v>
      </c>
      <c r="D4259">
        <f>VLOOKUP(B4259,Tabela17[[PRODUTO]:[VALOR]],3,0)</f>
        <v>89.956989247311824</v>
      </c>
      <c r="E4259" s="63" t="s">
        <v>11952</v>
      </c>
      <c r="F4259" s="63" t="str">
        <f t="shared" si="67"/>
        <v>Software Licenses</v>
      </c>
    </row>
    <row r="4260" spans="1:6" x14ac:dyDescent="0.3">
      <c r="A4260" t="s">
        <v>139</v>
      </c>
      <c r="B4260" t="s">
        <v>5908</v>
      </c>
      <c r="C4260" t="s">
        <v>8371</v>
      </c>
      <c r="D4260" t="e">
        <f>VLOOKUP(B4260,Tabela17[[PRODUTO]:[VALOR]],3,0)</f>
        <v>#N/A</v>
      </c>
      <c r="E4260" s="63" t="s">
        <v>11952</v>
      </c>
      <c r="F4260" s="63" t="str">
        <f t="shared" si="67"/>
        <v>Software Licenses</v>
      </c>
    </row>
    <row r="4261" spans="1:6" x14ac:dyDescent="0.3">
      <c r="A4261" t="s">
        <v>139</v>
      </c>
      <c r="B4261" t="s">
        <v>5909</v>
      </c>
      <c r="C4261" t="s">
        <v>8372</v>
      </c>
      <c r="D4261" t="e">
        <f>VLOOKUP(B4261,Tabela17[[PRODUTO]:[VALOR]],3,0)</f>
        <v>#N/A</v>
      </c>
      <c r="E4261" s="63" t="s">
        <v>11952</v>
      </c>
      <c r="F4261" s="63" t="str">
        <f t="shared" si="67"/>
        <v>Software Licenses</v>
      </c>
    </row>
    <row r="4262" spans="1:6" x14ac:dyDescent="0.3">
      <c r="A4262" t="s">
        <v>139</v>
      </c>
      <c r="B4262" t="s">
        <v>5910</v>
      </c>
      <c r="C4262" t="s">
        <v>8373</v>
      </c>
      <c r="D4262" t="e">
        <f>VLOOKUP(B4262,Tabela17[[PRODUTO]:[VALOR]],3,0)</f>
        <v>#N/A</v>
      </c>
      <c r="E4262" s="63" t="s">
        <v>11952</v>
      </c>
      <c r="F4262" s="63" t="str">
        <f t="shared" si="67"/>
        <v>Software Licenses</v>
      </c>
    </row>
    <row r="4263" spans="1:6" x14ac:dyDescent="0.3">
      <c r="A4263" t="s">
        <v>139</v>
      </c>
      <c r="B4263" t="s">
        <v>5911</v>
      </c>
      <c r="C4263" t="s">
        <v>8374</v>
      </c>
      <c r="D4263" t="e">
        <f>VLOOKUP(B4263,Tabela17[[PRODUTO]:[VALOR]],3,0)</f>
        <v>#N/A</v>
      </c>
      <c r="E4263" s="63" t="s">
        <v>11952</v>
      </c>
      <c r="F4263" s="63" t="str">
        <f t="shared" si="67"/>
        <v>Software Licenses</v>
      </c>
    </row>
    <row r="4264" spans="1:6" x14ac:dyDescent="0.3">
      <c r="A4264" t="s">
        <v>139</v>
      </c>
      <c r="B4264" t="s">
        <v>3749</v>
      </c>
      <c r="C4264" t="s">
        <v>8375</v>
      </c>
      <c r="D4264">
        <f>VLOOKUP(B4264,Tabela17[[PRODUTO]:[VALOR]],3,0)</f>
        <v>11780.483870967742</v>
      </c>
      <c r="E4264" s="63" t="s">
        <v>11952</v>
      </c>
      <c r="F4264" s="63" t="str">
        <f t="shared" si="67"/>
        <v>Software Licenses</v>
      </c>
    </row>
    <row r="4265" spans="1:6" x14ac:dyDescent="0.3">
      <c r="A4265" t="s">
        <v>139</v>
      </c>
      <c r="B4265" t="s">
        <v>3750</v>
      </c>
      <c r="C4265" t="s">
        <v>8376</v>
      </c>
      <c r="D4265">
        <f>VLOOKUP(B4265,Tabela17[[PRODUTO]:[VALOR]],3,0)</f>
        <v>11780.483870967742</v>
      </c>
      <c r="E4265" s="63" t="s">
        <v>11952</v>
      </c>
      <c r="F4265" s="63" t="str">
        <f t="shared" si="67"/>
        <v>Software Licenses</v>
      </c>
    </row>
    <row r="4266" spans="1:6" x14ac:dyDescent="0.3">
      <c r="A4266" t="s">
        <v>139</v>
      </c>
      <c r="B4266" t="s">
        <v>5912</v>
      </c>
      <c r="C4266" t="s">
        <v>8377</v>
      </c>
      <c r="D4266" t="e">
        <f>VLOOKUP(B4266,Tabela17[[PRODUTO]:[VALOR]],3,0)</f>
        <v>#N/A</v>
      </c>
      <c r="E4266" s="63" t="s">
        <v>11952</v>
      </c>
      <c r="F4266" s="63" t="str">
        <f t="shared" si="67"/>
        <v>Software Licenses</v>
      </c>
    </row>
    <row r="4267" spans="1:6" x14ac:dyDescent="0.3">
      <c r="A4267" t="s">
        <v>139</v>
      </c>
      <c r="B4267" t="s">
        <v>5913</v>
      </c>
      <c r="C4267" t="s">
        <v>8378</v>
      </c>
      <c r="D4267" t="e">
        <f>VLOOKUP(B4267,Tabela17[[PRODUTO]:[VALOR]],3,0)</f>
        <v>#N/A</v>
      </c>
      <c r="E4267" s="63" t="s">
        <v>11952</v>
      </c>
      <c r="F4267" s="63" t="str">
        <f t="shared" si="67"/>
        <v>Software Licenses</v>
      </c>
    </row>
    <row r="4268" spans="1:6" x14ac:dyDescent="0.3">
      <c r="A4268" t="s">
        <v>139</v>
      </c>
      <c r="B4268" t="s">
        <v>3617</v>
      </c>
      <c r="C4268" t="s">
        <v>8379</v>
      </c>
      <c r="D4268">
        <f>VLOOKUP(B4268,Tabela17[[PRODUTO]:[VALOR]],3,0)</f>
        <v>21.182795698924732</v>
      </c>
      <c r="E4268" s="63" t="s">
        <v>11952</v>
      </c>
      <c r="F4268" s="63" t="str">
        <f t="shared" si="67"/>
        <v>Software Licenses</v>
      </c>
    </row>
    <row r="4269" spans="1:6" x14ac:dyDescent="0.3">
      <c r="A4269" t="s">
        <v>139</v>
      </c>
      <c r="B4269" t="s">
        <v>3618</v>
      </c>
      <c r="C4269" t="s">
        <v>8380</v>
      </c>
      <c r="D4269">
        <f>VLOOKUP(B4269,Tabela17[[PRODUTO]:[VALOR]],3,0)</f>
        <v>21.182795698924732</v>
      </c>
      <c r="E4269" s="63" t="s">
        <v>11952</v>
      </c>
      <c r="F4269" s="63" t="str">
        <f t="shared" si="67"/>
        <v>Software Licenses</v>
      </c>
    </row>
    <row r="4270" spans="1:6" x14ac:dyDescent="0.3">
      <c r="A4270" t="s">
        <v>139</v>
      </c>
      <c r="B4270" t="s">
        <v>3615</v>
      </c>
      <c r="C4270" t="s">
        <v>8381</v>
      </c>
      <c r="D4270">
        <f>VLOOKUP(B4270,Tabela17[[PRODUTO]:[VALOR]],3,0)</f>
        <v>30.56989247311828</v>
      </c>
      <c r="E4270" s="63" t="s">
        <v>11952</v>
      </c>
      <c r="F4270" s="63" t="str">
        <f t="shared" si="67"/>
        <v>Software Licenses</v>
      </c>
    </row>
    <row r="4271" spans="1:6" x14ac:dyDescent="0.3">
      <c r="A4271" t="s">
        <v>139</v>
      </c>
      <c r="B4271" t="s">
        <v>3616</v>
      </c>
      <c r="C4271" t="s">
        <v>8382</v>
      </c>
      <c r="D4271">
        <f>VLOOKUP(B4271,Tabela17[[PRODUTO]:[VALOR]],3,0)</f>
        <v>30.56989247311828</v>
      </c>
      <c r="E4271" s="63" t="s">
        <v>11952</v>
      </c>
      <c r="F4271" s="63" t="str">
        <f t="shared" si="67"/>
        <v>Software Licenses</v>
      </c>
    </row>
    <row r="4272" spans="1:6" x14ac:dyDescent="0.3">
      <c r="A4272" t="s">
        <v>139</v>
      </c>
      <c r="B4272" t="s">
        <v>3587</v>
      </c>
      <c r="C4272" t="s">
        <v>8383</v>
      </c>
      <c r="D4272">
        <f>VLOOKUP(B4272,Tabela17[[PRODUTO]:[VALOR]],3,0)</f>
        <v>30.56989247311828</v>
      </c>
      <c r="E4272" s="63" t="s">
        <v>11952</v>
      </c>
      <c r="F4272" s="63" t="str">
        <f t="shared" si="67"/>
        <v>Software Licenses</v>
      </c>
    </row>
    <row r="4273" spans="1:6" x14ac:dyDescent="0.3">
      <c r="A4273" t="s">
        <v>139</v>
      </c>
      <c r="B4273" t="s">
        <v>3589</v>
      </c>
      <c r="C4273" t="s">
        <v>8384</v>
      </c>
      <c r="D4273">
        <f>VLOOKUP(B4273,Tabela17[[PRODUTO]:[VALOR]],3,0)</f>
        <v>30.56989247311828</v>
      </c>
      <c r="E4273" s="63" t="s">
        <v>11952</v>
      </c>
      <c r="F4273" s="63" t="str">
        <f t="shared" si="67"/>
        <v>Software Licenses</v>
      </c>
    </row>
    <row r="4274" spans="1:6" x14ac:dyDescent="0.3">
      <c r="A4274" t="s">
        <v>139</v>
      </c>
      <c r="B4274" t="s">
        <v>3588</v>
      </c>
      <c r="C4274" t="s">
        <v>8385</v>
      </c>
      <c r="D4274">
        <f>VLOOKUP(B4274,Tabela17[[PRODUTO]:[VALOR]],3,0)</f>
        <v>30.56989247311828</v>
      </c>
      <c r="E4274" s="63" t="s">
        <v>11952</v>
      </c>
      <c r="F4274" s="63" t="str">
        <f t="shared" si="67"/>
        <v>Software Licenses</v>
      </c>
    </row>
    <row r="4275" spans="1:6" x14ac:dyDescent="0.3">
      <c r="A4275" t="s">
        <v>139</v>
      </c>
      <c r="B4275" t="s">
        <v>3590</v>
      </c>
      <c r="C4275" t="s">
        <v>8386</v>
      </c>
      <c r="D4275">
        <f>VLOOKUP(B4275,Tabela17[[PRODUTO]:[VALOR]],3,0)</f>
        <v>30.56989247311828</v>
      </c>
      <c r="E4275" s="63" t="s">
        <v>11952</v>
      </c>
      <c r="F4275" s="63" t="str">
        <f t="shared" si="67"/>
        <v>Software Licenses</v>
      </c>
    </row>
    <row r="4276" spans="1:6" x14ac:dyDescent="0.3">
      <c r="A4276" t="s">
        <v>139</v>
      </c>
      <c r="B4276" t="s">
        <v>3583</v>
      </c>
      <c r="C4276" t="s">
        <v>8387</v>
      </c>
      <c r="D4276">
        <f>VLOOKUP(B4276,Tabela17[[PRODUTO]:[VALOR]],3,0)</f>
        <v>48.247311827956992</v>
      </c>
      <c r="E4276" s="63" t="s">
        <v>11952</v>
      </c>
      <c r="F4276" s="63" t="str">
        <f t="shared" si="67"/>
        <v>Software Licenses</v>
      </c>
    </row>
    <row r="4277" spans="1:6" x14ac:dyDescent="0.3">
      <c r="A4277" t="s">
        <v>139</v>
      </c>
      <c r="B4277" t="s">
        <v>3585</v>
      </c>
      <c r="C4277" t="s">
        <v>8388</v>
      </c>
      <c r="D4277">
        <f>VLOOKUP(B4277,Tabela17[[PRODUTO]:[VALOR]],3,0)</f>
        <v>48.247311827956992</v>
      </c>
      <c r="E4277" s="63" t="s">
        <v>11952</v>
      </c>
      <c r="F4277" s="63" t="str">
        <f t="shared" ref="F4277:F4340" si="68">A4277</f>
        <v>Software Licenses</v>
      </c>
    </row>
    <row r="4278" spans="1:6" x14ac:dyDescent="0.3">
      <c r="A4278" t="s">
        <v>139</v>
      </c>
      <c r="B4278" t="s">
        <v>3584</v>
      </c>
      <c r="C4278" t="s">
        <v>8389</v>
      </c>
      <c r="D4278">
        <f>VLOOKUP(B4278,Tabela17[[PRODUTO]:[VALOR]],3,0)</f>
        <v>48.247311827956992</v>
      </c>
      <c r="E4278" s="63" t="s">
        <v>11952</v>
      </c>
      <c r="F4278" s="63" t="str">
        <f t="shared" si="68"/>
        <v>Software Licenses</v>
      </c>
    </row>
    <row r="4279" spans="1:6" x14ac:dyDescent="0.3">
      <c r="A4279" t="s">
        <v>139</v>
      </c>
      <c r="B4279" t="s">
        <v>3586</v>
      </c>
      <c r="C4279" t="s">
        <v>8390</v>
      </c>
      <c r="D4279">
        <f>VLOOKUP(B4279,Tabela17[[PRODUTO]:[VALOR]],3,0)</f>
        <v>48.247311827956992</v>
      </c>
      <c r="E4279" s="63" t="s">
        <v>11952</v>
      </c>
      <c r="F4279" s="63" t="str">
        <f t="shared" si="68"/>
        <v>Software Licenses</v>
      </c>
    </row>
    <row r="4280" spans="1:6" x14ac:dyDescent="0.3">
      <c r="A4280" t="s">
        <v>139</v>
      </c>
      <c r="B4280" t="s">
        <v>3308</v>
      </c>
      <c r="C4280" t="s">
        <v>8391</v>
      </c>
      <c r="D4280">
        <f>VLOOKUP(B4280,Tabela17[[PRODUTO]:[VALOR]],3,0)</f>
        <v>262.54838709677421</v>
      </c>
      <c r="E4280" s="63" t="s">
        <v>11952</v>
      </c>
      <c r="F4280" s="63" t="str">
        <f t="shared" si="68"/>
        <v>Software Licenses</v>
      </c>
    </row>
    <row r="4281" spans="1:6" x14ac:dyDescent="0.3">
      <c r="A4281" t="s">
        <v>139</v>
      </c>
      <c r="B4281" t="s">
        <v>3316</v>
      </c>
      <c r="C4281" t="s">
        <v>8392</v>
      </c>
      <c r="D4281">
        <f>VLOOKUP(B4281,Tabela17[[PRODUTO]:[VALOR]],3,0)</f>
        <v>251.88172043010755</v>
      </c>
      <c r="E4281" s="63" t="s">
        <v>11952</v>
      </c>
      <c r="F4281" s="63" t="str">
        <f t="shared" si="68"/>
        <v>Software Licenses</v>
      </c>
    </row>
    <row r="4282" spans="1:6" x14ac:dyDescent="0.3">
      <c r="A4282" t="s">
        <v>139</v>
      </c>
      <c r="B4282" t="s">
        <v>3309</v>
      </c>
      <c r="C4282" t="s">
        <v>8393</v>
      </c>
      <c r="D4282">
        <f>VLOOKUP(B4282,Tabela17[[PRODUTO]:[VALOR]],3,0)</f>
        <v>262.54838709677421</v>
      </c>
      <c r="E4282" s="63" t="s">
        <v>11952</v>
      </c>
      <c r="F4282" s="63" t="str">
        <f t="shared" si="68"/>
        <v>Software Licenses</v>
      </c>
    </row>
    <row r="4283" spans="1:6" x14ac:dyDescent="0.3">
      <c r="A4283" t="s">
        <v>139</v>
      </c>
      <c r="B4283" t="s">
        <v>3317</v>
      </c>
      <c r="C4283" t="s">
        <v>8394</v>
      </c>
      <c r="D4283">
        <f>VLOOKUP(B4283,Tabela17[[PRODUTO]:[VALOR]],3,0)</f>
        <v>251.88172043010755</v>
      </c>
      <c r="E4283" s="63" t="s">
        <v>11952</v>
      </c>
      <c r="F4283" s="63" t="str">
        <f t="shared" si="68"/>
        <v>Software Licenses</v>
      </c>
    </row>
    <row r="4284" spans="1:6" x14ac:dyDescent="0.3">
      <c r="A4284" t="s">
        <v>139</v>
      </c>
      <c r="B4284" t="s">
        <v>3340</v>
      </c>
      <c r="C4284" t="s">
        <v>8395</v>
      </c>
      <c r="D4284">
        <f>VLOOKUP(B4284,Tabela17[[PRODUTO]:[VALOR]],3,0)</f>
        <v>130.87096774193549</v>
      </c>
      <c r="E4284" s="63" t="s">
        <v>11952</v>
      </c>
      <c r="F4284" s="63" t="str">
        <f t="shared" si="68"/>
        <v>Software Licenses</v>
      </c>
    </row>
    <row r="4285" spans="1:6" x14ac:dyDescent="0.3">
      <c r="A4285" t="s">
        <v>139</v>
      </c>
      <c r="B4285" t="s">
        <v>3348</v>
      </c>
      <c r="C4285" t="s">
        <v>8396</v>
      </c>
      <c r="D4285">
        <f>VLOOKUP(B4285,Tabela17[[PRODUTO]:[VALOR]],3,0)</f>
        <v>125.94623655913979</v>
      </c>
      <c r="E4285" s="63" t="s">
        <v>11952</v>
      </c>
      <c r="F4285" s="63" t="str">
        <f t="shared" si="68"/>
        <v>Software Licenses</v>
      </c>
    </row>
    <row r="4286" spans="1:6" x14ac:dyDescent="0.3">
      <c r="A4286" t="s">
        <v>139</v>
      </c>
      <c r="B4286" t="s">
        <v>3341</v>
      </c>
      <c r="C4286" t="s">
        <v>8397</v>
      </c>
      <c r="D4286">
        <f>VLOOKUP(B4286,Tabela17[[PRODUTO]:[VALOR]],3,0)</f>
        <v>130.87096774193549</v>
      </c>
      <c r="E4286" s="63" t="s">
        <v>11952</v>
      </c>
      <c r="F4286" s="63" t="str">
        <f t="shared" si="68"/>
        <v>Software Licenses</v>
      </c>
    </row>
    <row r="4287" spans="1:6" x14ac:dyDescent="0.3">
      <c r="A4287" t="s">
        <v>139</v>
      </c>
      <c r="B4287" t="s">
        <v>3349</v>
      </c>
      <c r="C4287" t="s">
        <v>8398</v>
      </c>
      <c r="D4287">
        <f>VLOOKUP(B4287,Tabela17[[PRODUTO]:[VALOR]],3,0)</f>
        <v>124.82795698924733</v>
      </c>
      <c r="E4287" s="63" t="s">
        <v>11952</v>
      </c>
      <c r="F4287" s="63" t="str">
        <f t="shared" si="68"/>
        <v>Software Licenses</v>
      </c>
    </row>
    <row r="4288" spans="1:6" x14ac:dyDescent="0.3">
      <c r="A4288" t="s">
        <v>5897</v>
      </c>
      <c r="B4288" t="s">
        <v>3328</v>
      </c>
      <c r="C4288" t="s">
        <v>6315</v>
      </c>
      <c r="D4288">
        <f>VLOOKUP(B4288,Tabela17[[PRODUTO]:[VALOR]],3,0)</f>
        <v>150.62365591397852</v>
      </c>
      <c r="E4288" s="63" t="s">
        <v>11952</v>
      </c>
      <c r="F4288" s="63" t="str">
        <f t="shared" si="68"/>
        <v>NON-SPECIFIC</v>
      </c>
    </row>
    <row r="4289" spans="1:6" x14ac:dyDescent="0.3">
      <c r="A4289" t="s">
        <v>5897</v>
      </c>
      <c r="B4289" t="s">
        <v>3329</v>
      </c>
      <c r="C4289" t="s">
        <v>6316</v>
      </c>
      <c r="D4289">
        <f>VLOOKUP(B4289,Tabela17[[PRODUTO]:[VALOR]],3,0)</f>
        <v>150.62365591397852</v>
      </c>
      <c r="E4289" s="63" t="s">
        <v>11952</v>
      </c>
      <c r="F4289" s="63" t="str">
        <f t="shared" si="68"/>
        <v>NON-SPECIFIC</v>
      </c>
    </row>
    <row r="4290" spans="1:6" x14ac:dyDescent="0.3">
      <c r="A4290" t="s">
        <v>5897</v>
      </c>
      <c r="B4290" t="s">
        <v>3360</v>
      </c>
      <c r="C4290" t="s">
        <v>6317</v>
      </c>
      <c r="D4290">
        <f>VLOOKUP(B4290,Tabela17[[PRODUTO]:[VALOR]],3,0)</f>
        <v>132.94623655913981</v>
      </c>
      <c r="E4290" s="63" t="s">
        <v>11952</v>
      </c>
      <c r="F4290" s="63" t="str">
        <f t="shared" si="68"/>
        <v>NON-SPECIFIC</v>
      </c>
    </row>
    <row r="4291" spans="1:6" x14ac:dyDescent="0.3">
      <c r="A4291" t="s">
        <v>5897</v>
      </c>
      <c r="B4291" t="s">
        <v>3361</v>
      </c>
      <c r="C4291" t="s">
        <v>6318</v>
      </c>
      <c r="D4291">
        <f>VLOOKUP(B4291,Tabela17[[PRODUTO]:[VALOR]],3,0)</f>
        <v>132.94623655913981</v>
      </c>
      <c r="E4291" s="63" t="s">
        <v>11952</v>
      </c>
      <c r="F4291" s="63" t="str">
        <f t="shared" si="68"/>
        <v>NON-SPECIFIC</v>
      </c>
    </row>
    <row r="4292" spans="1:6" x14ac:dyDescent="0.3">
      <c r="A4292" t="s">
        <v>139</v>
      </c>
      <c r="B4292" t="s">
        <v>3350</v>
      </c>
      <c r="C4292" t="s">
        <v>8399</v>
      </c>
      <c r="D4292">
        <f>VLOOKUP(B4292,Tabela17[[PRODUTO]:[VALOR]],3,0)</f>
        <v>108.26881720430109</v>
      </c>
      <c r="E4292" s="63" t="s">
        <v>11952</v>
      </c>
      <c r="F4292" s="63" t="str">
        <f t="shared" si="68"/>
        <v>Software Licenses</v>
      </c>
    </row>
    <row r="4293" spans="1:6" x14ac:dyDescent="0.3">
      <c r="A4293" t="s">
        <v>139</v>
      </c>
      <c r="B4293" t="s">
        <v>3343</v>
      </c>
      <c r="C4293" t="s">
        <v>8400</v>
      </c>
      <c r="D4293">
        <f>VLOOKUP(B4293,Tabela17[[PRODUTO]:[VALOR]],3,0)</f>
        <v>111.93548387096774</v>
      </c>
      <c r="E4293" s="63" t="s">
        <v>11952</v>
      </c>
      <c r="F4293" s="63" t="str">
        <f t="shared" si="68"/>
        <v>Software Licenses</v>
      </c>
    </row>
    <row r="4294" spans="1:6" x14ac:dyDescent="0.3">
      <c r="A4294" t="s">
        <v>139</v>
      </c>
      <c r="B4294" t="s">
        <v>3351</v>
      </c>
      <c r="C4294" t="s">
        <v>8401</v>
      </c>
      <c r="D4294">
        <f>VLOOKUP(B4294,Tabela17[[PRODUTO]:[VALOR]],3,0)</f>
        <v>105.88172043010753</v>
      </c>
      <c r="E4294" s="63" t="s">
        <v>11952</v>
      </c>
      <c r="F4294" s="63" t="str">
        <f t="shared" si="68"/>
        <v>Software Licenses</v>
      </c>
    </row>
    <row r="4295" spans="1:6" x14ac:dyDescent="0.3">
      <c r="A4295" t="s">
        <v>5897</v>
      </c>
      <c r="B4295" t="s">
        <v>3324</v>
      </c>
      <c r="C4295" t="s">
        <v>6319</v>
      </c>
      <c r="D4295">
        <f>VLOOKUP(B4295,Tabela17[[PRODUTO]:[VALOR]],3,0)</f>
        <v>136.61290322580646</v>
      </c>
      <c r="E4295" s="63" t="s">
        <v>11952</v>
      </c>
      <c r="F4295" s="63" t="str">
        <f t="shared" si="68"/>
        <v>NON-SPECIFIC</v>
      </c>
    </row>
    <row r="4296" spans="1:6" x14ac:dyDescent="0.3">
      <c r="A4296" t="s">
        <v>5897</v>
      </c>
      <c r="B4296" t="s">
        <v>3325</v>
      </c>
      <c r="C4296" t="s">
        <v>6320</v>
      </c>
      <c r="D4296">
        <f>VLOOKUP(B4296,Tabela17[[PRODUTO]:[VALOR]],3,0)</f>
        <v>136.61290322580646</v>
      </c>
      <c r="E4296" s="63" t="s">
        <v>11952</v>
      </c>
      <c r="F4296" s="63" t="str">
        <f t="shared" si="68"/>
        <v>NON-SPECIFIC</v>
      </c>
    </row>
    <row r="4297" spans="1:6" x14ac:dyDescent="0.3">
      <c r="A4297" t="s">
        <v>5897</v>
      </c>
      <c r="B4297" t="s">
        <v>3356</v>
      </c>
      <c r="C4297" t="s">
        <v>6321</v>
      </c>
      <c r="D4297">
        <f>VLOOKUP(B4297,Tabela17[[PRODUTO]:[VALOR]],3,0)</f>
        <v>120.04301075268818</v>
      </c>
      <c r="E4297" s="63" t="s">
        <v>11952</v>
      </c>
      <c r="F4297" s="63" t="str">
        <f t="shared" si="68"/>
        <v>NON-SPECIFIC</v>
      </c>
    </row>
    <row r="4298" spans="1:6" x14ac:dyDescent="0.3">
      <c r="A4298" t="s">
        <v>5897</v>
      </c>
      <c r="B4298" t="s">
        <v>3357</v>
      </c>
      <c r="C4298" t="s">
        <v>6322</v>
      </c>
      <c r="D4298">
        <f>VLOOKUP(B4298,Tabela17[[PRODUTO]:[VALOR]],3,0)</f>
        <v>120.04301075268818</v>
      </c>
      <c r="E4298" s="63" t="s">
        <v>11952</v>
      </c>
      <c r="F4298" s="63" t="str">
        <f t="shared" si="68"/>
        <v>NON-SPECIFIC</v>
      </c>
    </row>
    <row r="4299" spans="1:6" x14ac:dyDescent="0.3">
      <c r="A4299" t="s">
        <v>139</v>
      </c>
      <c r="B4299" t="s">
        <v>3312</v>
      </c>
      <c r="C4299" t="s">
        <v>8402</v>
      </c>
      <c r="D4299">
        <f>VLOOKUP(B4299,Tabela17[[PRODUTO]:[VALOR]],3,0)</f>
        <v>117.74193548387098</v>
      </c>
      <c r="E4299" s="63" t="s">
        <v>11952</v>
      </c>
      <c r="F4299" s="63" t="str">
        <f t="shared" si="68"/>
        <v>Software Licenses</v>
      </c>
    </row>
    <row r="4300" spans="1:6" x14ac:dyDescent="0.3">
      <c r="A4300" t="s">
        <v>139</v>
      </c>
      <c r="B4300" t="s">
        <v>3320</v>
      </c>
      <c r="C4300" t="s">
        <v>8403</v>
      </c>
      <c r="D4300">
        <f>VLOOKUP(B4300,Tabela17[[PRODUTO]:[VALOR]],3,0)</f>
        <v>113.60215053763443</v>
      </c>
      <c r="E4300" s="63" t="s">
        <v>11952</v>
      </c>
      <c r="F4300" s="63" t="str">
        <f t="shared" si="68"/>
        <v>Software Licenses</v>
      </c>
    </row>
    <row r="4301" spans="1:6" x14ac:dyDescent="0.3">
      <c r="A4301" t="s">
        <v>139</v>
      </c>
      <c r="B4301" t="s">
        <v>3313</v>
      </c>
      <c r="C4301" t="s">
        <v>8404</v>
      </c>
      <c r="D4301">
        <f>VLOOKUP(B4301,Tabela17[[PRODUTO]:[VALOR]],3,0)</f>
        <v>117.74193548387098</v>
      </c>
      <c r="E4301" s="63" t="s">
        <v>11952</v>
      </c>
      <c r="F4301" s="63" t="str">
        <f t="shared" si="68"/>
        <v>Software Licenses</v>
      </c>
    </row>
    <row r="4302" spans="1:6" x14ac:dyDescent="0.3">
      <c r="A4302" t="s">
        <v>139</v>
      </c>
      <c r="B4302" t="s">
        <v>3321</v>
      </c>
      <c r="C4302" t="s">
        <v>8405</v>
      </c>
      <c r="D4302">
        <f>VLOOKUP(B4302,Tabela17[[PRODUTO]:[VALOR]],3,0)</f>
        <v>113.60215053763443</v>
      </c>
      <c r="E4302" s="63" t="s">
        <v>11952</v>
      </c>
      <c r="F4302" s="63" t="str">
        <f t="shared" si="68"/>
        <v>Software Licenses</v>
      </c>
    </row>
    <row r="4303" spans="1:6" x14ac:dyDescent="0.3">
      <c r="A4303" t="s">
        <v>139</v>
      </c>
      <c r="B4303" t="s">
        <v>3344</v>
      </c>
      <c r="C4303" t="s">
        <v>8406</v>
      </c>
      <c r="D4303">
        <f>VLOOKUP(B4303,Tabela17[[PRODUTO]:[VALOR]],3,0)</f>
        <v>56.516129032258071</v>
      </c>
      <c r="E4303" s="63" t="s">
        <v>11952</v>
      </c>
      <c r="F4303" s="63" t="str">
        <f t="shared" si="68"/>
        <v>Software Licenses</v>
      </c>
    </row>
    <row r="4304" spans="1:6" x14ac:dyDescent="0.3">
      <c r="A4304" t="s">
        <v>139</v>
      </c>
      <c r="B4304" t="s">
        <v>3352</v>
      </c>
      <c r="C4304" t="s">
        <v>8407</v>
      </c>
      <c r="D4304">
        <f>VLOOKUP(B4304,Tabela17[[PRODUTO]:[VALOR]],3,0)</f>
        <v>54.129032258064527</v>
      </c>
      <c r="E4304" s="63" t="s">
        <v>11952</v>
      </c>
      <c r="F4304" s="63" t="str">
        <f t="shared" si="68"/>
        <v>Software Licenses</v>
      </c>
    </row>
    <row r="4305" spans="1:6" x14ac:dyDescent="0.3">
      <c r="A4305" t="s">
        <v>139</v>
      </c>
      <c r="B4305" t="s">
        <v>3345</v>
      </c>
      <c r="C4305" t="s">
        <v>8408</v>
      </c>
      <c r="D4305">
        <f>VLOOKUP(B4305,Tabela17[[PRODUTO]:[VALOR]],3,0)</f>
        <v>56.516129032258071</v>
      </c>
      <c r="E4305" s="63" t="s">
        <v>11952</v>
      </c>
      <c r="F4305" s="63" t="str">
        <f t="shared" si="68"/>
        <v>Software Licenses</v>
      </c>
    </row>
    <row r="4306" spans="1:6" x14ac:dyDescent="0.3">
      <c r="A4306" t="s">
        <v>139</v>
      </c>
      <c r="B4306" t="s">
        <v>3353</v>
      </c>
      <c r="C4306" t="s">
        <v>8409</v>
      </c>
      <c r="D4306">
        <f>VLOOKUP(B4306,Tabela17[[PRODUTO]:[VALOR]],3,0)</f>
        <v>52.946236559139791</v>
      </c>
      <c r="E4306" s="63" t="s">
        <v>11952</v>
      </c>
      <c r="F4306" s="63" t="str">
        <f t="shared" si="68"/>
        <v>Software Licenses</v>
      </c>
    </row>
    <row r="4307" spans="1:6" x14ac:dyDescent="0.3">
      <c r="A4307" t="s">
        <v>5897</v>
      </c>
      <c r="B4307" t="s">
        <v>3326</v>
      </c>
      <c r="C4307" t="s">
        <v>6323</v>
      </c>
      <c r="D4307">
        <f>VLOOKUP(B4307,Tabela17[[PRODUTO]:[VALOR]],3,0)</f>
        <v>68.301075268817215</v>
      </c>
      <c r="E4307" s="63" t="s">
        <v>11952</v>
      </c>
      <c r="F4307" s="63" t="str">
        <f t="shared" si="68"/>
        <v>NON-SPECIFIC</v>
      </c>
    </row>
    <row r="4308" spans="1:6" x14ac:dyDescent="0.3">
      <c r="A4308" t="s">
        <v>5897</v>
      </c>
      <c r="B4308" t="s">
        <v>3327</v>
      </c>
      <c r="C4308" t="s">
        <v>6324</v>
      </c>
      <c r="D4308">
        <f>VLOOKUP(B4308,Tabela17[[PRODUTO]:[VALOR]],3,0)</f>
        <v>68.301075268817215</v>
      </c>
      <c r="E4308" s="63" t="s">
        <v>11952</v>
      </c>
      <c r="F4308" s="63" t="str">
        <f t="shared" si="68"/>
        <v>NON-SPECIFIC</v>
      </c>
    </row>
    <row r="4309" spans="1:6" x14ac:dyDescent="0.3">
      <c r="A4309" t="s">
        <v>5897</v>
      </c>
      <c r="B4309" t="s">
        <v>3358</v>
      </c>
      <c r="C4309" t="s">
        <v>6325</v>
      </c>
      <c r="D4309">
        <f>VLOOKUP(B4309,Tabela17[[PRODUTO]:[VALOR]],3,0)</f>
        <v>60.032258064516128</v>
      </c>
      <c r="E4309" s="63" t="s">
        <v>11952</v>
      </c>
      <c r="F4309" s="63" t="str">
        <f t="shared" si="68"/>
        <v>NON-SPECIFIC</v>
      </c>
    </row>
    <row r="4310" spans="1:6" x14ac:dyDescent="0.3">
      <c r="A4310" t="s">
        <v>5897</v>
      </c>
      <c r="B4310" t="s">
        <v>3359</v>
      </c>
      <c r="C4310" t="s">
        <v>6326</v>
      </c>
      <c r="D4310">
        <f>VLOOKUP(B4310,Tabela17[[PRODUTO]:[VALOR]],3,0)</f>
        <v>60.032258064516128</v>
      </c>
      <c r="E4310" s="63" t="s">
        <v>11952</v>
      </c>
      <c r="F4310" s="63" t="str">
        <f t="shared" si="68"/>
        <v>NON-SPECIFIC</v>
      </c>
    </row>
    <row r="4311" spans="1:6" x14ac:dyDescent="0.3">
      <c r="A4311" t="s">
        <v>5897</v>
      </c>
      <c r="B4311" t="s">
        <v>3330</v>
      </c>
      <c r="C4311" t="s">
        <v>6327</v>
      </c>
      <c r="D4311">
        <f>VLOOKUP(B4311,Tabela17[[PRODUTO]:[VALOR]],3,0)</f>
        <v>75.311827956989262</v>
      </c>
      <c r="E4311" s="63" t="s">
        <v>11952</v>
      </c>
      <c r="F4311" s="63" t="str">
        <f t="shared" si="68"/>
        <v>NON-SPECIFIC</v>
      </c>
    </row>
    <row r="4312" spans="1:6" x14ac:dyDescent="0.3">
      <c r="A4312" t="s">
        <v>5897</v>
      </c>
      <c r="B4312" t="s">
        <v>3331</v>
      </c>
      <c r="C4312" t="s">
        <v>6328</v>
      </c>
      <c r="D4312">
        <f>VLOOKUP(B4312,Tabela17[[PRODUTO]:[VALOR]],3,0)</f>
        <v>75.311827956989262</v>
      </c>
      <c r="E4312" s="63" t="s">
        <v>11952</v>
      </c>
      <c r="F4312" s="63" t="str">
        <f t="shared" si="68"/>
        <v>NON-SPECIFIC</v>
      </c>
    </row>
    <row r="4313" spans="1:6" x14ac:dyDescent="0.3">
      <c r="A4313" t="s">
        <v>139</v>
      </c>
      <c r="B4313" t="s">
        <v>3314</v>
      </c>
      <c r="C4313" t="s">
        <v>8410</v>
      </c>
      <c r="D4313">
        <f>VLOOKUP(B4313,Tabela17[[PRODUTO]:[VALOR]],3,0)</f>
        <v>131.26881720430109</v>
      </c>
      <c r="E4313" s="63" t="s">
        <v>11952</v>
      </c>
      <c r="F4313" s="63" t="str">
        <f t="shared" si="68"/>
        <v>Software Licenses</v>
      </c>
    </row>
    <row r="4314" spans="1:6" x14ac:dyDescent="0.3">
      <c r="A4314" t="s">
        <v>139</v>
      </c>
      <c r="B4314" t="s">
        <v>3322</v>
      </c>
      <c r="C4314" t="s">
        <v>8411</v>
      </c>
      <c r="D4314">
        <f>VLOOKUP(B4314,Tabela17[[PRODUTO]:[VALOR]],3,0)</f>
        <v>125.94623655913979</v>
      </c>
      <c r="E4314" s="63" t="s">
        <v>11952</v>
      </c>
      <c r="F4314" s="63" t="str">
        <f t="shared" si="68"/>
        <v>Software Licenses</v>
      </c>
    </row>
    <row r="4315" spans="1:6" x14ac:dyDescent="0.3">
      <c r="A4315" t="s">
        <v>139</v>
      </c>
      <c r="B4315" t="s">
        <v>3315</v>
      </c>
      <c r="C4315" t="s">
        <v>8412</v>
      </c>
      <c r="D4315">
        <f>VLOOKUP(B4315,Tabela17[[PRODUTO]:[VALOR]],3,0)</f>
        <v>131.26881720430109</v>
      </c>
      <c r="E4315" s="63" t="s">
        <v>11952</v>
      </c>
      <c r="F4315" s="63" t="str">
        <f t="shared" si="68"/>
        <v>Software Licenses</v>
      </c>
    </row>
    <row r="4316" spans="1:6" x14ac:dyDescent="0.3">
      <c r="A4316" t="s">
        <v>5897</v>
      </c>
      <c r="B4316" t="s">
        <v>3362</v>
      </c>
      <c r="C4316" t="s">
        <v>6329</v>
      </c>
      <c r="D4316">
        <f>VLOOKUP(B4316,Tabela17[[PRODUTO]:[VALOR]],3,0)</f>
        <v>66.473118279569903</v>
      </c>
      <c r="E4316" s="63" t="s">
        <v>11952</v>
      </c>
      <c r="F4316" s="63" t="str">
        <f t="shared" si="68"/>
        <v>NON-SPECIFIC</v>
      </c>
    </row>
    <row r="4317" spans="1:6" x14ac:dyDescent="0.3">
      <c r="A4317" t="s">
        <v>5897</v>
      </c>
      <c r="B4317" t="s">
        <v>3363</v>
      </c>
      <c r="C4317" t="s">
        <v>6330</v>
      </c>
      <c r="D4317">
        <f>VLOOKUP(B4317,Tabela17[[PRODUTO]:[VALOR]],3,0)</f>
        <v>66.473118279569903</v>
      </c>
      <c r="E4317" s="63" t="s">
        <v>11952</v>
      </c>
      <c r="F4317" s="63" t="str">
        <f t="shared" si="68"/>
        <v>NON-SPECIFIC</v>
      </c>
    </row>
    <row r="4318" spans="1:6" x14ac:dyDescent="0.3">
      <c r="A4318" t="s">
        <v>139</v>
      </c>
      <c r="B4318" t="s">
        <v>3323</v>
      </c>
      <c r="C4318" t="s">
        <v>8413</v>
      </c>
      <c r="D4318">
        <f>VLOOKUP(B4318,Tabela17[[PRODUTO]:[VALOR]],3,0)</f>
        <v>125.94623655913979</v>
      </c>
      <c r="E4318" s="63" t="s">
        <v>11952</v>
      </c>
      <c r="F4318" s="63" t="str">
        <f t="shared" si="68"/>
        <v>Software Licenses</v>
      </c>
    </row>
    <row r="4319" spans="1:6" x14ac:dyDescent="0.3">
      <c r="A4319" t="s">
        <v>139</v>
      </c>
      <c r="B4319" t="s">
        <v>3346</v>
      </c>
      <c r="C4319" t="s">
        <v>8414</v>
      </c>
      <c r="D4319">
        <f>VLOOKUP(B4319,Tabela17[[PRODUTO]:[VALOR]],3,0)</f>
        <v>65.44086021505376</v>
      </c>
      <c r="E4319" s="63" t="s">
        <v>11952</v>
      </c>
      <c r="F4319" s="63" t="str">
        <f t="shared" si="68"/>
        <v>Software Licenses</v>
      </c>
    </row>
    <row r="4320" spans="1:6" x14ac:dyDescent="0.3">
      <c r="A4320" t="s">
        <v>139</v>
      </c>
      <c r="B4320" t="s">
        <v>3354</v>
      </c>
      <c r="C4320" t="s">
        <v>8415</v>
      </c>
      <c r="D4320">
        <f>VLOOKUP(B4320,Tabela17[[PRODUTO]:[VALOR]],3,0)</f>
        <v>62.967741935483879</v>
      </c>
      <c r="E4320" s="63" t="s">
        <v>11952</v>
      </c>
      <c r="F4320" s="63" t="str">
        <f t="shared" si="68"/>
        <v>Software Licenses</v>
      </c>
    </row>
    <row r="4321" spans="1:6" x14ac:dyDescent="0.3">
      <c r="A4321" t="s">
        <v>139</v>
      </c>
      <c r="B4321" t="s">
        <v>3347</v>
      </c>
      <c r="C4321" t="s">
        <v>8416</v>
      </c>
      <c r="D4321">
        <f>VLOOKUP(B4321,Tabela17[[PRODUTO]:[VALOR]],3,0)</f>
        <v>65.44086021505376</v>
      </c>
      <c r="E4321" s="63" t="s">
        <v>11952</v>
      </c>
      <c r="F4321" s="63" t="str">
        <f t="shared" si="68"/>
        <v>Software Licenses</v>
      </c>
    </row>
    <row r="4322" spans="1:6" x14ac:dyDescent="0.3">
      <c r="A4322" t="s">
        <v>139</v>
      </c>
      <c r="B4322" t="s">
        <v>3355</v>
      </c>
      <c r="C4322" t="s">
        <v>8417</v>
      </c>
      <c r="D4322">
        <f>VLOOKUP(B4322,Tabela17[[PRODUTO]:[VALOR]],3,0)</f>
        <v>62.41935483870968</v>
      </c>
      <c r="E4322" s="63" t="s">
        <v>11952</v>
      </c>
      <c r="F4322" s="63" t="str">
        <f t="shared" si="68"/>
        <v>Software Licenses</v>
      </c>
    </row>
    <row r="4323" spans="1:6" x14ac:dyDescent="0.3">
      <c r="A4323" t="s">
        <v>139</v>
      </c>
      <c r="B4323" t="s">
        <v>3310</v>
      </c>
      <c r="C4323" t="s">
        <v>8418</v>
      </c>
      <c r="D4323">
        <f>VLOOKUP(B4323,Tabela17[[PRODUTO]:[VALOR]],3,0)</f>
        <v>235.48387096774195</v>
      </c>
      <c r="E4323" s="63" t="s">
        <v>11952</v>
      </c>
      <c r="F4323" s="63" t="str">
        <f t="shared" si="68"/>
        <v>Software Licenses</v>
      </c>
    </row>
    <row r="4324" spans="1:6" x14ac:dyDescent="0.3">
      <c r="A4324" t="s">
        <v>139</v>
      </c>
      <c r="B4324" t="s">
        <v>3318</v>
      </c>
      <c r="C4324" t="s">
        <v>8419</v>
      </c>
      <c r="D4324">
        <f>VLOOKUP(B4324,Tabela17[[PRODUTO]:[VALOR]],3,0)</f>
        <v>227.20430107526886</v>
      </c>
      <c r="E4324" s="63" t="s">
        <v>11952</v>
      </c>
      <c r="F4324" s="63" t="str">
        <f t="shared" si="68"/>
        <v>Software Licenses</v>
      </c>
    </row>
    <row r="4325" spans="1:6" x14ac:dyDescent="0.3">
      <c r="A4325" t="s">
        <v>139</v>
      </c>
      <c r="B4325" t="s">
        <v>3311</v>
      </c>
      <c r="C4325" t="s">
        <v>8420</v>
      </c>
      <c r="D4325">
        <f>VLOOKUP(B4325,Tabela17[[PRODUTO]:[VALOR]],3,0)</f>
        <v>235.48387096774195</v>
      </c>
      <c r="E4325" s="63" t="s">
        <v>11952</v>
      </c>
      <c r="F4325" s="63" t="str">
        <f t="shared" si="68"/>
        <v>Software Licenses</v>
      </c>
    </row>
    <row r="4326" spans="1:6" x14ac:dyDescent="0.3">
      <c r="A4326" t="s">
        <v>139</v>
      </c>
      <c r="B4326" t="s">
        <v>3319</v>
      </c>
      <c r="C4326" t="s">
        <v>8421</v>
      </c>
      <c r="D4326">
        <f>VLOOKUP(B4326,Tabela17[[PRODUTO]:[VALOR]],3,0)</f>
        <v>227.20430107526886</v>
      </c>
      <c r="E4326" s="63" t="s">
        <v>11952</v>
      </c>
      <c r="F4326" s="63" t="str">
        <f t="shared" si="68"/>
        <v>Software Licenses</v>
      </c>
    </row>
    <row r="4327" spans="1:6" x14ac:dyDescent="0.3">
      <c r="A4327" t="s">
        <v>139</v>
      </c>
      <c r="B4327" t="s">
        <v>3342</v>
      </c>
      <c r="C4327" t="s">
        <v>8422</v>
      </c>
      <c r="D4327">
        <f>VLOOKUP(B4327,Tabela17[[PRODUTO]:[VALOR]],3,0)</f>
        <v>111.93548387096774</v>
      </c>
      <c r="E4327" s="63" t="s">
        <v>11952</v>
      </c>
      <c r="F4327" s="63" t="str">
        <f t="shared" si="68"/>
        <v>Software Licenses</v>
      </c>
    </row>
    <row r="4328" spans="1:6" x14ac:dyDescent="0.3">
      <c r="A4328" t="s">
        <v>139</v>
      </c>
      <c r="B4328" t="s">
        <v>3332</v>
      </c>
      <c r="C4328" t="s">
        <v>8423</v>
      </c>
      <c r="D4328">
        <f>VLOOKUP(B4328,Tabela17[[PRODUTO]:[VALOR]],3,0)</f>
        <v>440.23655913978502</v>
      </c>
      <c r="E4328" s="63" t="s">
        <v>11952</v>
      </c>
      <c r="F4328" s="63" t="str">
        <f t="shared" si="68"/>
        <v>Software Licenses</v>
      </c>
    </row>
    <row r="4329" spans="1:6" x14ac:dyDescent="0.3">
      <c r="A4329" t="s">
        <v>139</v>
      </c>
      <c r="B4329" t="s">
        <v>3336</v>
      </c>
      <c r="C4329" t="s">
        <v>8424</v>
      </c>
      <c r="D4329">
        <f>VLOOKUP(B4329,Tabela17[[PRODUTO]:[VALOR]],3,0)</f>
        <v>440.23655913978502</v>
      </c>
      <c r="E4329" s="63" t="s">
        <v>11952</v>
      </c>
      <c r="F4329" s="63" t="str">
        <f t="shared" si="68"/>
        <v>Software Licenses</v>
      </c>
    </row>
    <row r="4330" spans="1:6" x14ac:dyDescent="0.3">
      <c r="A4330" t="s">
        <v>139</v>
      </c>
      <c r="B4330" t="s">
        <v>3333</v>
      </c>
      <c r="C4330" t="s">
        <v>8425</v>
      </c>
      <c r="D4330">
        <f>VLOOKUP(B4330,Tabela17[[PRODUTO]:[VALOR]],3,0)</f>
        <v>440.23655913978502</v>
      </c>
      <c r="E4330" s="63" t="s">
        <v>11952</v>
      </c>
      <c r="F4330" s="63" t="str">
        <f t="shared" si="68"/>
        <v>Software Licenses</v>
      </c>
    </row>
    <row r="4331" spans="1:6" x14ac:dyDescent="0.3">
      <c r="A4331" t="s">
        <v>139</v>
      </c>
      <c r="B4331" t="s">
        <v>3337</v>
      </c>
      <c r="C4331" t="s">
        <v>8426</v>
      </c>
      <c r="D4331">
        <f>VLOOKUP(B4331,Tabela17[[PRODUTO]:[VALOR]],3,0)</f>
        <v>440.23655913978502</v>
      </c>
      <c r="E4331" s="63" t="s">
        <v>11952</v>
      </c>
      <c r="F4331" s="63" t="str">
        <f t="shared" si="68"/>
        <v>Software Licenses</v>
      </c>
    </row>
    <row r="4332" spans="1:6" x14ac:dyDescent="0.3">
      <c r="A4332" t="s">
        <v>139</v>
      </c>
      <c r="B4332" t="s">
        <v>3334</v>
      </c>
      <c r="C4332" t="s">
        <v>8427</v>
      </c>
      <c r="D4332">
        <f>VLOOKUP(B4332,Tabela17[[PRODUTO]:[VALOR]],3,0)</f>
        <v>308.40860215053766</v>
      </c>
      <c r="E4332" s="63" t="s">
        <v>11952</v>
      </c>
      <c r="F4332" s="63" t="str">
        <f t="shared" si="68"/>
        <v>Software Licenses</v>
      </c>
    </row>
    <row r="4333" spans="1:6" x14ac:dyDescent="0.3">
      <c r="A4333" t="s">
        <v>139</v>
      </c>
      <c r="B4333" t="s">
        <v>3338</v>
      </c>
      <c r="C4333" t="s">
        <v>8428</v>
      </c>
      <c r="D4333">
        <f>VLOOKUP(B4333,Tabela17[[PRODUTO]:[VALOR]],3,0)</f>
        <v>308.40860215053766</v>
      </c>
      <c r="E4333" s="63" t="s">
        <v>11952</v>
      </c>
      <c r="F4333" s="63" t="str">
        <f t="shared" si="68"/>
        <v>Software Licenses</v>
      </c>
    </row>
    <row r="4334" spans="1:6" x14ac:dyDescent="0.3">
      <c r="A4334" t="s">
        <v>139</v>
      </c>
      <c r="B4334" t="s">
        <v>3335</v>
      </c>
      <c r="C4334" t="s">
        <v>8429</v>
      </c>
      <c r="D4334">
        <f>VLOOKUP(B4334,Tabela17[[PRODUTO]:[VALOR]],3,0)</f>
        <v>308.40860215053766</v>
      </c>
      <c r="E4334" s="63" t="s">
        <v>11952</v>
      </c>
      <c r="F4334" s="63" t="str">
        <f t="shared" si="68"/>
        <v>Software Licenses</v>
      </c>
    </row>
    <row r="4335" spans="1:6" x14ac:dyDescent="0.3">
      <c r="A4335" t="s">
        <v>139</v>
      </c>
      <c r="B4335" t="s">
        <v>3339</v>
      </c>
      <c r="C4335" t="s">
        <v>8430</v>
      </c>
      <c r="D4335">
        <f>VLOOKUP(B4335,Tabela17[[PRODUTO]:[VALOR]],3,0)</f>
        <v>308.40860215053766</v>
      </c>
      <c r="E4335" s="63" t="s">
        <v>11952</v>
      </c>
      <c r="F4335" s="63" t="str">
        <f t="shared" si="68"/>
        <v>Software Licenses</v>
      </c>
    </row>
    <row r="4336" spans="1:6" x14ac:dyDescent="0.3">
      <c r="A4336" t="s">
        <v>139</v>
      </c>
      <c r="B4336" t="s">
        <v>3605</v>
      </c>
      <c r="C4336" t="s">
        <v>8431</v>
      </c>
      <c r="D4336">
        <f>VLOOKUP(B4336,Tabela17[[PRODUTO]:[VALOR]],3,0)</f>
        <v>62.41935483870968</v>
      </c>
      <c r="E4336" s="63" t="s">
        <v>11952</v>
      </c>
      <c r="F4336" s="63" t="str">
        <f t="shared" si="68"/>
        <v>Software Licenses</v>
      </c>
    </row>
    <row r="4337" spans="1:6" x14ac:dyDescent="0.3">
      <c r="A4337" t="s">
        <v>139</v>
      </c>
      <c r="B4337" t="s">
        <v>3607</v>
      </c>
      <c r="C4337" t="s">
        <v>8432</v>
      </c>
      <c r="D4337">
        <f>VLOOKUP(B4337,Tabela17[[PRODUTO]:[VALOR]],3,0)</f>
        <v>62.41935483870968</v>
      </c>
      <c r="E4337" s="63" t="s">
        <v>11952</v>
      </c>
      <c r="F4337" s="63" t="str">
        <f t="shared" si="68"/>
        <v>Software Licenses</v>
      </c>
    </row>
    <row r="4338" spans="1:6" x14ac:dyDescent="0.3">
      <c r="A4338" t="s">
        <v>139</v>
      </c>
      <c r="B4338" t="s">
        <v>3606</v>
      </c>
      <c r="C4338" t="s">
        <v>8433</v>
      </c>
      <c r="D4338">
        <f>VLOOKUP(B4338,Tabela17[[PRODUTO]:[VALOR]],3,0)</f>
        <v>62.41935483870968</v>
      </c>
      <c r="E4338" s="63" t="s">
        <v>11952</v>
      </c>
      <c r="F4338" s="63" t="str">
        <f t="shared" si="68"/>
        <v>Software Licenses</v>
      </c>
    </row>
    <row r="4339" spans="1:6" x14ac:dyDescent="0.3">
      <c r="A4339" t="s">
        <v>139</v>
      </c>
      <c r="B4339" t="s">
        <v>3608</v>
      </c>
      <c r="C4339" t="s">
        <v>8434</v>
      </c>
      <c r="D4339">
        <f>VLOOKUP(B4339,Tabela17[[PRODUTO]:[VALOR]],3,0)</f>
        <v>62.41935483870968</v>
      </c>
      <c r="E4339" s="63" t="s">
        <v>11952</v>
      </c>
      <c r="F4339" s="63" t="str">
        <f t="shared" si="68"/>
        <v>Software Licenses</v>
      </c>
    </row>
    <row r="4340" spans="1:6" x14ac:dyDescent="0.3">
      <c r="A4340" t="s">
        <v>5897</v>
      </c>
      <c r="B4340" t="s">
        <v>3609</v>
      </c>
      <c r="C4340" t="s">
        <v>6331</v>
      </c>
      <c r="D4340">
        <f>VLOOKUP(B4340,Tabela17[[PRODUTO]:[VALOR]],3,0)</f>
        <v>7</v>
      </c>
      <c r="E4340" s="63" t="s">
        <v>11952</v>
      </c>
      <c r="F4340" s="63" t="str">
        <f t="shared" si="68"/>
        <v>NON-SPECIFIC</v>
      </c>
    </row>
    <row r="4341" spans="1:6" x14ac:dyDescent="0.3">
      <c r="A4341" t="s">
        <v>5897</v>
      </c>
      <c r="B4341" t="s">
        <v>3610</v>
      </c>
      <c r="C4341" t="s">
        <v>6332</v>
      </c>
      <c r="D4341">
        <f>VLOOKUP(B4341,Tabela17[[PRODUTO]:[VALOR]],3,0)</f>
        <v>7</v>
      </c>
      <c r="E4341" s="63" t="s">
        <v>11952</v>
      </c>
      <c r="F4341" s="63" t="str">
        <f t="shared" ref="F4341:F4404" si="69">A4341</f>
        <v>NON-SPECIFIC</v>
      </c>
    </row>
    <row r="4342" spans="1:6" x14ac:dyDescent="0.3">
      <c r="A4342" t="s">
        <v>139</v>
      </c>
      <c r="B4342" t="s">
        <v>3601</v>
      </c>
      <c r="C4342" t="s">
        <v>8435</v>
      </c>
      <c r="D4342">
        <f>VLOOKUP(B4342,Tabela17[[PRODUTO]:[VALOR]],3,0)</f>
        <v>156.50537634408605</v>
      </c>
      <c r="E4342" s="63" t="s">
        <v>11952</v>
      </c>
      <c r="F4342" s="63" t="str">
        <f t="shared" si="69"/>
        <v>Software Licenses</v>
      </c>
    </row>
    <row r="4343" spans="1:6" x14ac:dyDescent="0.3">
      <c r="A4343" t="s">
        <v>139</v>
      </c>
      <c r="B4343" t="s">
        <v>3603</v>
      </c>
      <c r="C4343" t="s">
        <v>8436</v>
      </c>
      <c r="D4343">
        <f>VLOOKUP(B4343,Tabela17[[PRODUTO]:[VALOR]],3,0)</f>
        <v>156.50537634408605</v>
      </c>
      <c r="E4343" s="63" t="s">
        <v>11952</v>
      </c>
      <c r="F4343" s="63" t="str">
        <f t="shared" si="69"/>
        <v>Software Licenses</v>
      </c>
    </row>
    <row r="4344" spans="1:6" x14ac:dyDescent="0.3">
      <c r="A4344" t="s">
        <v>139</v>
      </c>
      <c r="B4344" t="s">
        <v>3602</v>
      </c>
      <c r="C4344" t="s">
        <v>8437</v>
      </c>
      <c r="D4344">
        <f>VLOOKUP(B4344,Tabela17[[PRODUTO]:[VALOR]],3,0)</f>
        <v>156.50537634408605</v>
      </c>
      <c r="E4344" s="63" t="s">
        <v>11952</v>
      </c>
      <c r="F4344" s="63" t="str">
        <f t="shared" si="69"/>
        <v>Software Licenses</v>
      </c>
    </row>
    <row r="4345" spans="1:6" x14ac:dyDescent="0.3">
      <c r="A4345" t="s">
        <v>139</v>
      </c>
      <c r="B4345" t="s">
        <v>3604</v>
      </c>
      <c r="C4345" t="s">
        <v>8438</v>
      </c>
      <c r="D4345">
        <f>VLOOKUP(B4345,Tabela17[[PRODUTO]:[VALOR]],3,0)</f>
        <v>156.50537634408605</v>
      </c>
      <c r="E4345" s="63" t="s">
        <v>11952</v>
      </c>
      <c r="F4345" s="63" t="str">
        <f t="shared" si="69"/>
        <v>Software Licenses</v>
      </c>
    </row>
    <row r="4346" spans="1:6" x14ac:dyDescent="0.3">
      <c r="A4346" t="s">
        <v>139</v>
      </c>
      <c r="B4346" t="s">
        <v>3595</v>
      </c>
      <c r="C4346" t="s">
        <v>8439</v>
      </c>
      <c r="D4346">
        <f>VLOOKUP(B4346,Tabela17[[PRODUTO]:[VALOR]],3,0)</f>
        <v>78.817204301075265</v>
      </c>
      <c r="E4346" s="63" t="s">
        <v>11952</v>
      </c>
      <c r="F4346" s="63" t="str">
        <f t="shared" si="69"/>
        <v>Software Licenses</v>
      </c>
    </row>
    <row r="4347" spans="1:6" x14ac:dyDescent="0.3">
      <c r="A4347" t="s">
        <v>139</v>
      </c>
      <c r="B4347" t="s">
        <v>3597</v>
      </c>
      <c r="C4347" t="s">
        <v>8440</v>
      </c>
      <c r="D4347">
        <f>VLOOKUP(B4347,Tabela17[[PRODUTO]:[VALOR]],3,0)</f>
        <v>78.817204301075265</v>
      </c>
      <c r="E4347" s="63" t="s">
        <v>11952</v>
      </c>
      <c r="F4347" s="63" t="str">
        <f t="shared" si="69"/>
        <v>Software Licenses</v>
      </c>
    </row>
    <row r="4348" spans="1:6" x14ac:dyDescent="0.3">
      <c r="A4348" t="s">
        <v>139</v>
      </c>
      <c r="B4348" t="s">
        <v>3596</v>
      </c>
      <c r="C4348" t="s">
        <v>8441</v>
      </c>
      <c r="D4348">
        <f>VLOOKUP(B4348,Tabela17[[PRODUTO]:[VALOR]],3,0)</f>
        <v>78.817204301075265</v>
      </c>
      <c r="E4348" s="63" t="s">
        <v>11952</v>
      </c>
      <c r="F4348" s="63" t="str">
        <f t="shared" si="69"/>
        <v>Software Licenses</v>
      </c>
    </row>
    <row r="4349" spans="1:6" x14ac:dyDescent="0.3">
      <c r="A4349" t="s">
        <v>139</v>
      </c>
      <c r="B4349" t="s">
        <v>3598</v>
      </c>
      <c r="C4349" t="s">
        <v>8442</v>
      </c>
      <c r="D4349">
        <f>VLOOKUP(B4349,Tabela17[[PRODUTO]:[VALOR]],3,0)</f>
        <v>78.817204301075265</v>
      </c>
      <c r="E4349" s="63" t="s">
        <v>11952</v>
      </c>
      <c r="F4349" s="63" t="str">
        <f t="shared" si="69"/>
        <v>Software Licenses</v>
      </c>
    </row>
    <row r="4350" spans="1:6" x14ac:dyDescent="0.3">
      <c r="A4350" t="s">
        <v>5897</v>
      </c>
      <c r="B4350" t="s">
        <v>3599</v>
      </c>
      <c r="C4350" t="s">
        <v>6333</v>
      </c>
      <c r="D4350">
        <f>VLOOKUP(B4350,Tabela17[[PRODUTO]:[VALOR]],3,0)</f>
        <v>51.741935483870968</v>
      </c>
      <c r="E4350" s="63" t="s">
        <v>11952</v>
      </c>
      <c r="F4350" s="63" t="str">
        <f t="shared" si="69"/>
        <v>NON-SPECIFIC</v>
      </c>
    </row>
    <row r="4351" spans="1:6" x14ac:dyDescent="0.3">
      <c r="A4351" t="s">
        <v>5897</v>
      </c>
      <c r="B4351" t="s">
        <v>3600</v>
      </c>
      <c r="C4351" t="s">
        <v>6334</v>
      </c>
      <c r="D4351">
        <f>VLOOKUP(B4351,Tabela17[[PRODUTO]:[VALOR]],3,0)</f>
        <v>51.741935483870968</v>
      </c>
      <c r="E4351" s="63" t="s">
        <v>11952</v>
      </c>
      <c r="F4351" s="63" t="str">
        <f t="shared" si="69"/>
        <v>NON-SPECIFIC</v>
      </c>
    </row>
    <row r="4352" spans="1:6" x14ac:dyDescent="0.3">
      <c r="A4352" t="s">
        <v>139</v>
      </c>
      <c r="B4352" t="s">
        <v>3591</v>
      </c>
      <c r="C4352" t="s">
        <v>8443</v>
      </c>
      <c r="D4352">
        <f>VLOOKUP(B4352,Tabela17[[PRODUTO]:[VALOR]],3,0)</f>
        <v>136.61290322580646</v>
      </c>
      <c r="E4352" s="63" t="s">
        <v>11952</v>
      </c>
      <c r="F4352" s="63" t="str">
        <f t="shared" si="69"/>
        <v>Software Licenses</v>
      </c>
    </row>
    <row r="4353" spans="1:6" x14ac:dyDescent="0.3">
      <c r="A4353" t="s">
        <v>139</v>
      </c>
      <c r="B4353" t="s">
        <v>3593</v>
      </c>
      <c r="C4353" t="s">
        <v>8444</v>
      </c>
      <c r="D4353">
        <f>VLOOKUP(B4353,Tabela17[[PRODUTO]:[VALOR]],3,0)</f>
        <v>136.61290322580646</v>
      </c>
      <c r="E4353" s="63" t="s">
        <v>11952</v>
      </c>
      <c r="F4353" s="63" t="str">
        <f t="shared" si="69"/>
        <v>Software Licenses</v>
      </c>
    </row>
    <row r="4354" spans="1:6" x14ac:dyDescent="0.3">
      <c r="A4354" t="s">
        <v>139</v>
      </c>
      <c r="B4354" t="s">
        <v>3592</v>
      </c>
      <c r="C4354" t="s">
        <v>8445</v>
      </c>
      <c r="D4354">
        <f>VLOOKUP(B4354,Tabela17[[PRODUTO]:[VALOR]],3,0)</f>
        <v>136.61290322580646</v>
      </c>
      <c r="E4354" s="63" t="s">
        <v>11952</v>
      </c>
      <c r="F4354" s="63" t="str">
        <f t="shared" si="69"/>
        <v>Software Licenses</v>
      </c>
    </row>
    <row r="4355" spans="1:6" x14ac:dyDescent="0.3">
      <c r="A4355" t="s">
        <v>139</v>
      </c>
      <c r="B4355" t="s">
        <v>3594</v>
      </c>
      <c r="C4355" t="s">
        <v>8446</v>
      </c>
      <c r="D4355">
        <f>VLOOKUP(B4355,Tabela17[[PRODUTO]:[VALOR]],3,0)</f>
        <v>136.61290322580646</v>
      </c>
      <c r="E4355" s="63" t="s">
        <v>11952</v>
      </c>
      <c r="F4355" s="63" t="str">
        <f t="shared" si="69"/>
        <v>Software Licenses</v>
      </c>
    </row>
    <row r="4356" spans="1:6" x14ac:dyDescent="0.3">
      <c r="A4356" t="s">
        <v>139</v>
      </c>
      <c r="B4356" t="s">
        <v>3613</v>
      </c>
      <c r="C4356" t="s">
        <v>8447</v>
      </c>
      <c r="D4356">
        <f>VLOOKUP(B4356,Tabela17[[PRODUTO]:[VALOR]],3,0)</f>
        <v>5220.5698924731187</v>
      </c>
      <c r="E4356" s="63" t="s">
        <v>11952</v>
      </c>
      <c r="F4356" s="63" t="str">
        <f t="shared" si="69"/>
        <v>Software Licenses</v>
      </c>
    </row>
    <row r="4357" spans="1:6" x14ac:dyDescent="0.3">
      <c r="A4357" t="s">
        <v>139</v>
      </c>
      <c r="B4357" t="s">
        <v>3614</v>
      </c>
      <c r="C4357" t="s">
        <v>8448</v>
      </c>
      <c r="D4357">
        <f>VLOOKUP(B4357,Tabela17[[PRODUTO]:[VALOR]],3,0)</f>
        <v>5220.5698924731187</v>
      </c>
      <c r="E4357" s="63" t="s">
        <v>11952</v>
      </c>
      <c r="F4357" s="63" t="str">
        <f t="shared" si="69"/>
        <v>Software Licenses</v>
      </c>
    </row>
    <row r="4358" spans="1:6" x14ac:dyDescent="0.3">
      <c r="A4358" t="s">
        <v>139</v>
      </c>
      <c r="B4358" t="s">
        <v>3611</v>
      </c>
      <c r="C4358" t="s">
        <v>8449</v>
      </c>
      <c r="D4358">
        <f>VLOOKUP(B4358,Tabela17[[PRODUTO]:[VALOR]],3,0)</f>
        <v>8949.6021505376339</v>
      </c>
      <c r="E4358" s="63" t="s">
        <v>11952</v>
      </c>
      <c r="F4358" s="63" t="str">
        <f t="shared" si="69"/>
        <v>Software Licenses</v>
      </c>
    </row>
    <row r="4359" spans="1:6" x14ac:dyDescent="0.3">
      <c r="A4359" t="s">
        <v>139</v>
      </c>
      <c r="B4359" t="s">
        <v>3612</v>
      </c>
      <c r="C4359" t="s">
        <v>8450</v>
      </c>
      <c r="D4359">
        <f>VLOOKUP(B4359,Tabela17[[PRODUTO]:[VALOR]],3,0)</f>
        <v>8949.6021505376339</v>
      </c>
      <c r="E4359" s="63" t="s">
        <v>11952</v>
      </c>
      <c r="F4359" s="63" t="str">
        <f t="shared" si="69"/>
        <v>Software Licenses</v>
      </c>
    </row>
    <row r="4360" spans="1:6" x14ac:dyDescent="0.3">
      <c r="A4360" t="s">
        <v>139</v>
      </c>
      <c r="B4360" t="s">
        <v>3709</v>
      </c>
      <c r="C4360" t="s">
        <v>8451</v>
      </c>
      <c r="D4360">
        <f>VLOOKUP(B4360,Tabela17[[PRODUTO]:[VALOR]],3,0)</f>
        <v>520.32258064516134</v>
      </c>
      <c r="E4360" s="63" t="s">
        <v>11952</v>
      </c>
      <c r="F4360" s="63" t="str">
        <f t="shared" si="69"/>
        <v>Software Licenses</v>
      </c>
    </row>
    <row r="4361" spans="1:6" x14ac:dyDescent="0.3">
      <c r="A4361" t="s">
        <v>139</v>
      </c>
      <c r="B4361" t="s">
        <v>3710</v>
      </c>
      <c r="C4361" t="s">
        <v>8452</v>
      </c>
      <c r="D4361">
        <f>VLOOKUP(B4361,Tabela17[[PRODUTO]:[VALOR]],3,0)</f>
        <v>520.32258064516134</v>
      </c>
      <c r="E4361" s="63" t="s">
        <v>11952</v>
      </c>
      <c r="F4361" s="63" t="str">
        <f t="shared" si="69"/>
        <v>Software Licenses</v>
      </c>
    </row>
    <row r="4362" spans="1:6" x14ac:dyDescent="0.3">
      <c r="A4362" t="s">
        <v>5897</v>
      </c>
      <c r="B4362" t="s">
        <v>6062</v>
      </c>
      <c r="C4362" t="s">
        <v>8453</v>
      </c>
      <c r="D4362" t="e">
        <f>VLOOKUP(B4362,Tabela17[[PRODUTO]:[VALOR]],3,0)</f>
        <v>#N/A</v>
      </c>
      <c r="E4362" s="63" t="s">
        <v>11952</v>
      </c>
      <c r="F4362" s="63" t="str">
        <f t="shared" si="69"/>
        <v>NON-SPECIFIC</v>
      </c>
    </row>
    <row r="4363" spans="1:6" x14ac:dyDescent="0.3">
      <c r="A4363" t="s">
        <v>5897</v>
      </c>
      <c r="B4363" t="s">
        <v>6063</v>
      </c>
      <c r="C4363" t="s">
        <v>8454</v>
      </c>
      <c r="D4363" t="e">
        <f>VLOOKUP(B4363,Tabela17[[PRODUTO]:[VALOR]],3,0)</f>
        <v>#N/A</v>
      </c>
      <c r="E4363" s="63" t="s">
        <v>11952</v>
      </c>
      <c r="F4363" s="63" t="str">
        <f t="shared" si="69"/>
        <v>NON-SPECIFIC</v>
      </c>
    </row>
    <row r="4364" spans="1:6" x14ac:dyDescent="0.3">
      <c r="A4364" t="s">
        <v>139</v>
      </c>
      <c r="B4364" t="s">
        <v>3567</v>
      </c>
      <c r="C4364" t="s">
        <v>8455</v>
      </c>
      <c r="D4364">
        <f>VLOOKUP(B4364,Tabela17[[PRODUTO]:[VALOR]],3,0)</f>
        <v>103.64516129032259</v>
      </c>
      <c r="E4364" s="63" t="s">
        <v>11952</v>
      </c>
      <c r="F4364" s="63" t="str">
        <f t="shared" si="69"/>
        <v>Software Licenses</v>
      </c>
    </row>
    <row r="4365" spans="1:6" x14ac:dyDescent="0.3">
      <c r="A4365" t="s">
        <v>139</v>
      </c>
      <c r="B4365" t="s">
        <v>3569</v>
      </c>
      <c r="C4365" t="s">
        <v>8456</v>
      </c>
      <c r="D4365">
        <f>VLOOKUP(B4365,Tabela17[[PRODUTO]:[VALOR]],3,0)</f>
        <v>103.64516129032259</v>
      </c>
      <c r="E4365" s="63" t="s">
        <v>11952</v>
      </c>
      <c r="F4365" s="63" t="str">
        <f t="shared" si="69"/>
        <v>Software Licenses</v>
      </c>
    </row>
    <row r="4366" spans="1:6" x14ac:dyDescent="0.3">
      <c r="A4366" t="s">
        <v>139</v>
      </c>
      <c r="B4366" t="s">
        <v>3568</v>
      </c>
      <c r="C4366" t="s">
        <v>8457</v>
      </c>
      <c r="D4366">
        <f>VLOOKUP(B4366,Tabela17[[PRODUTO]:[VALOR]],3,0)</f>
        <v>103.64516129032259</v>
      </c>
      <c r="E4366" s="63" t="s">
        <v>11952</v>
      </c>
      <c r="F4366" s="63" t="str">
        <f t="shared" si="69"/>
        <v>Software Licenses</v>
      </c>
    </row>
    <row r="4367" spans="1:6" x14ac:dyDescent="0.3">
      <c r="A4367" t="s">
        <v>139</v>
      </c>
      <c r="B4367" t="s">
        <v>3570</v>
      </c>
      <c r="C4367" t="s">
        <v>8458</v>
      </c>
      <c r="D4367">
        <f>VLOOKUP(B4367,Tabela17[[PRODUTO]:[VALOR]],3,0)</f>
        <v>103.64516129032259</v>
      </c>
      <c r="E4367" s="63" t="s">
        <v>11952</v>
      </c>
      <c r="F4367" s="63" t="str">
        <f t="shared" si="69"/>
        <v>Software Licenses</v>
      </c>
    </row>
    <row r="4368" spans="1:6" x14ac:dyDescent="0.3">
      <c r="A4368" t="s">
        <v>139</v>
      </c>
      <c r="B4368" t="s">
        <v>3563</v>
      </c>
      <c r="C4368" t="s">
        <v>8459</v>
      </c>
      <c r="D4368">
        <f>VLOOKUP(B4368,Tabela17[[PRODUTO]:[VALOR]],3,0)</f>
        <v>177.68817204301075</v>
      </c>
      <c r="E4368" s="63" t="s">
        <v>11952</v>
      </c>
      <c r="F4368" s="63" t="str">
        <f t="shared" si="69"/>
        <v>Software Licenses</v>
      </c>
    </row>
    <row r="4369" spans="1:6" x14ac:dyDescent="0.3">
      <c r="A4369" t="s">
        <v>139</v>
      </c>
      <c r="B4369" t="s">
        <v>3565</v>
      </c>
      <c r="C4369" t="s">
        <v>8460</v>
      </c>
      <c r="D4369">
        <f>VLOOKUP(B4369,Tabela17[[PRODUTO]:[VALOR]],3,0)</f>
        <v>177.68817204301075</v>
      </c>
      <c r="E4369" s="63" t="s">
        <v>11952</v>
      </c>
      <c r="F4369" s="63" t="str">
        <f t="shared" si="69"/>
        <v>Software Licenses</v>
      </c>
    </row>
    <row r="4370" spans="1:6" x14ac:dyDescent="0.3">
      <c r="A4370" t="s">
        <v>139</v>
      </c>
      <c r="B4370" t="s">
        <v>3564</v>
      </c>
      <c r="C4370" t="s">
        <v>8461</v>
      </c>
      <c r="D4370">
        <f>VLOOKUP(B4370,Tabela17[[PRODUTO]:[VALOR]],3,0)</f>
        <v>177.68817204301075</v>
      </c>
      <c r="E4370" s="63" t="s">
        <v>11952</v>
      </c>
      <c r="F4370" s="63" t="str">
        <f t="shared" si="69"/>
        <v>Software Licenses</v>
      </c>
    </row>
    <row r="4371" spans="1:6" x14ac:dyDescent="0.3">
      <c r="A4371" t="s">
        <v>139</v>
      </c>
      <c r="B4371" t="s">
        <v>3566</v>
      </c>
      <c r="C4371" t="s">
        <v>8462</v>
      </c>
      <c r="D4371">
        <f>VLOOKUP(B4371,Tabela17[[PRODUTO]:[VALOR]],3,0)</f>
        <v>177.68817204301075</v>
      </c>
      <c r="E4371" s="63" t="s">
        <v>11952</v>
      </c>
      <c r="F4371" s="63" t="str">
        <f t="shared" si="69"/>
        <v>Software Licenses</v>
      </c>
    </row>
    <row r="4372" spans="1:6" x14ac:dyDescent="0.3">
      <c r="A4372" t="s">
        <v>5897</v>
      </c>
      <c r="B4372" t="s">
        <v>3547</v>
      </c>
      <c r="C4372" t="s">
        <v>8463</v>
      </c>
      <c r="D4372" t="e">
        <f>VLOOKUP(B4372,Tabela17[[PRODUTO]:[VALOR]],3,0)</f>
        <v>#N/A</v>
      </c>
      <c r="E4372" s="63" t="s">
        <v>11952</v>
      </c>
      <c r="F4372" s="63" t="str">
        <f t="shared" si="69"/>
        <v>NON-SPECIFIC</v>
      </c>
    </row>
    <row r="4373" spans="1:6" x14ac:dyDescent="0.3">
      <c r="A4373" t="s">
        <v>139</v>
      </c>
      <c r="B4373" t="s">
        <v>3629</v>
      </c>
      <c r="C4373" t="s">
        <v>8464</v>
      </c>
      <c r="D4373">
        <f>VLOOKUP(B4373,Tabela17[[PRODUTO]:[VALOR]],3,0)</f>
        <v>11998.451612903225</v>
      </c>
      <c r="E4373" s="63" t="s">
        <v>11952</v>
      </c>
      <c r="F4373" s="63" t="str">
        <f t="shared" si="69"/>
        <v>Software Licenses</v>
      </c>
    </row>
    <row r="4374" spans="1:6" x14ac:dyDescent="0.3">
      <c r="A4374" t="s">
        <v>139</v>
      </c>
      <c r="B4374" t="s">
        <v>3630</v>
      </c>
      <c r="C4374" t="s">
        <v>8465</v>
      </c>
      <c r="D4374">
        <f>VLOOKUP(B4374,Tabela17[[PRODUTO]:[VALOR]],3,0)</f>
        <v>11998.451612903225</v>
      </c>
      <c r="E4374" s="63" t="s">
        <v>11952</v>
      </c>
      <c r="F4374" s="63" t="str">
        <f t="shared" si="69"/>
        <v>Software Licenses</v>
      </c>
    </row>
    <row r="4375" spans="1:6" x14ac:dyDescent="0.3">
      <c r="A4375" t="s">
        <v>139</v>
      </c>
      <c r="B4375" t="s">
        <v>3631</v>
      </c>
      <c r="C4375" t="s">
        <v>8466</v>
      </c>
      <c r="D4375">
        <f>VLOOKUP(B4375,Tabela17[[PRODUTO]:[VALOR]],3,0)</f>
        <v>8869.677419354839</v>
      </c>
      <c r="E4375" s="63" t="s">
        <v>11952</v>
      </c>
      <c r="F4375" s="63" t="str">
        <f t="shared" si="69"/>
        <v>Software Licenses</v>
      </c>
    </row>
    <row r="4376" spans="1:6" x14ac:dyDescent="0.3">
      <c r="A4376" t="s">
        <v>139</v>
      </c>
      <c r="B4376" t="s">
        <v>3632</v>
      </c>
      <c r="C4376" t="s">
        <v>8467</v>
      </c>
      <c r="D4376">
        <f>VLOOKUP(B4376,Tabela17[[PRODUTO]:[VALOR]],3,0)</f>
        <v>8869.677419354839</v>
      </c>
      <c r="E4376" s="63" t="s">
        <v>11952</v>
      </c>
      <c r="F4376" s="63" t="str">
        <f t="shared" si="69"/>
        <v>Software Licenses</v>
      </c>
    </row>
    <row r="4377" spans="1:6" x14ac:dyDescent="0.3">
      <c r="A4377" t="s">
        <v>5897</v>
      </c>
      <c r="B4377" t="s">
        <v>11896</v>
      </c>
      <c r="C4377" t="s">
        <v>11897</v>
      </c>
      <c r="D4377" t="e">
        <f>VLOOKUP(B4377,Tabela17[[PRODUTO]:[VALOR]],3,0)</f>
        <v>#N/A</v>
      </c>
      <c r="E4377" s="63" t="s">
        <v>11952</v>
      </c>
      <c r="F4377" s="63" t="str">
        <f t="shared" si="69"/>
        <v>NON-SPECIFIC</v>
      </c>
    </row>
    <row r="4378" spans="1:6" x14ac:dyDescent="0.3">
      <c r="A4378" t="s">
        <v>5897</v>
      </c>
      <c r="B4378" t="s">
        <v>11898</v>
      </c>
      <c r="C4378" t="s">
        <v>11899</v>
      </c>
      <c r="D4378" t="e">
        <f>VLOOKUP(B4378,Tabela17[[PRODUTO]:[VALOR]],3,0)</f>
        <v>#N/A</v>
      </c>
      <c r="E4378" s="63" t="s">
        <v>11952</v>
      </c>
      <c r="F4378" s="63" t="str">
        <f t="shared" si="69"/>
        <v>NON-SPECIFIC</v>
      </c>
    </row>
    <row r="4379" spans="1:6" x14ac:dyDescent="0.3">
      <c r="A4379" t="s">
        <v>178</v>
      </c>
      <c r="B4379" t="s">
        <v>3548</v>
      </c>
      <c r="C4379" t="s">
        <v>6335</v>
      </c>
      <c r="D4379" t="e">
        <f>VLOOKUP(B4379,Tabela17[[PRODUTO]:[VALOR]],3,0)</f>
        <v>#N/A</v>
      </c>
      <c r="E4379" s="63" t="s">
        <v>11952</v>
      </c>
      <c r="F4379" s="63" t="str">
        <f t="shared" si="69"/>
        <v>Software Subscription Licenses</v>
      </c>
    </row>
    <row r="4380" spans="1:6" x14ac:dyDescent="0.3">
      <c r="A4380" t="s">
        <v>178</v>
      </c>
      <c r="B4380" t="s">
        <v>3552</v>
      </c>
      <c r="C4380" t="s">
        <v>8468</v>
      </c>
      <c r="D4380">
        <f>VLOOKUP(B4380,Tabela17[[PRODUTO]:[VALOR]],3,0)</f>
        <v>464.9032258064517</v>
      </c>
      <c r="E4380" s="63" t="s">
        <v>11952</v>
      </c>
      <c r="F4380" s="63" t="str">
        <f t="shared" si="69"/>
        <v>Software Subscription Licenses</v>
      </c>
    </row>
    <row r="4381" spans="1:6" x14ac:dyDescent="0.3">
      <c r="A4381" t="s">
        <v>178</v>
      </c>
      <c r="B4381" t="s">
        <v>3553</v>
      </c>
      <c r="C4381" t="s">
        <v>8469</v>
      </c>
      <c r="D4381">
        <f>VLOOKUP(B4381,Tabela17[[PRODUTO]:[VALOR]],3,0)</f>
        <v>464.9032258064517</v>
      </c>
      <c r="E4381" s="63" t="s">
        <v>11952</v>
      </c>
      <c r="F4381" s="63" t="str">
        <f t="shared" si="69"/>
        <v>Software Subscription Licenses</v>
      </c>
    </row>
    <row r="4382" spans="1:6" x14ac:dyDescent="0.3">
      <c r="A4382" t="s">
        <v>5897</v>
      </c>
      <c r="B4382" t="s">
        <v>3554</v>
      </c>
      <c r="C4382" t="s">
        <v>6336</v>
      </c>
      <c r="D4382">
        <f>VLOOKUP(B4382,Tabela17[[PRODUTO]:[VALOR]],3,0)</f>
        <v>349.16129032258067</v>
      </c>
      <c r="E4382" s="63" t="s">
        <v>11952</v>
      </c>
      <c r="F4382" s="63" t="str">
        <f t="shared" si="69"/>
        <v>NON-SPECIFIC</v>
      </c>
    </row>
    <row r="4383" spans="1:6" x14ac:dyDescent="0.3">
      <c r="A4383" t="s">
        <v>139</v>
      </c>
      <c r="B4383" t="s">
        <v>3635</v>
      </c>
      <c r="C4383" t="s">
        <v>8470</v>
      </c>
      <c r="D4383">
        <f>VLOOKUP(B4383,Tabela17[[PRODUTO]:[VALOR]],3,0)</f>
        <v>3128.7849462365593</v>
      </c>
      <c r="E4383" s="63" t="s">
        <v>11952</v>
      </c>
      <c r="F4383" s="63" t="str">
        <f t="shared" si="69"/>
        <v>Software Licenses</v>
      </c>
    </row>
    <row r="4384" spans="1:6" x14ac:dyDescent="0.3">
      <c r="A4384" t="s">
        <v>139</v>
      </c>
      <c r="B4384" t="s">
        <v>3636</v>
      </c>
      <c r="C4384" t="s">
        <v>8471</v>
      </c>
      <c r="D4384">
        <f>VLOOKUP(B4384,Tabela17[[PRODUTO]:[VALOR]],3,0)</f>
        <v>3128.7849462365593</v>
      </c>
      <c r="E4384" s="63" t="s">
        <v>11952</v>
      </c>
      <c r="F4384" s="63" t="str">
        <f t="shared" si="69"/>
        <v>Software Licenses</v>
      </c>
    </row>
    <row r="4385" spans="1:6" x14ac:dyDescent="0.3">
      <c r="A4385" t="s">
        <v>5897</v>
      </c>
      <c r="B4385" t="s">
        <v>11900</v>
      </c>
      <c r="C4385" t="s">
        <v>11901</v>
      </c>
      <c r="D4385" t="e">
        <f>VLOOKUP(B4385,Tabela17[[PRODUTO]:[VALOR]],3,0)</f>
        <v>#N/A</v>
      </c>
      <c r="E4385" s="63" t="s">
        <v>11952</v>
      </c>
      <c r="F4385" s="63" t="str">
        <f t="shared" si="69"/>
        <v>NON-SPECIFIC</v>
      </c>
    </row>
    <row r="4386" spans="1:6" x14ac:dyDescent="0.3">
      <c r="A4386" t="s">
        <v>5897</v>
      </c>
      <c r="B4386" t="s">
        <v>11902</v>
      </c>
      <c r="C4386" t="s">
        <v>11903</v>
      </c>
      <c r="D4386" t="e">
        <f>VLOOKUP(B4386,Tabela17[[PRODUTO]:[VALOR]],3,0)</f>
        <v>#N/A</v>
      </c>
      <c r="E4386" s="63" t="s">
        <v>11952</v>
      </c>
      <c r="F4386" s="63" t="str">
        <f t="shared" si="69"/>
        <v>NON-SPECIFIC</v>
      </c>
    </row>
    <row r="4387" spans="1:6" x14ac:dyDescent="0.3">
      <c r="A4387" t="s">
        <v>178</v>
      </c>
      <c r="B4387" t="s">
        <v>3549</v>
      </c>
      <c r="C4387" t="s">
        <v>8472</v>
      </c>
      <c r="D4387" t="e">
        <f>VLOOKUP(B4387,Tabela17[[PRODUTO]:[VALOR]],3,0)</f>
        <v>#N/A</v>
      </c>
      <c r="E4387" s="63" t="s">
        <v>11952</v>
      </c>
      <c r="F4387" s="63" t="str">
        <f t="shared" si="69"/>
        <v>Software Subscription Licenses</v>
      </c>
    </row>
    <row r="4388" spans="1:6" x14ac:dyDescent="0.3">
      <c r="A4388" t="s">
        <v>178</v>
      </c>
      <c r="B4388" t="s">
        <v>3550</v>
      </c>
      <c r="C4388" t="s">
        <v>8473</v>
      </c>
      <c r="D4388" t="e">
        <f>VLOOKUP(B4388,Tabela17[[PRODUTO]:[VALOR]],3,0)</f>
        <v>#N/A</v>
      </c>
      <c r="E4388" s="63" t="s">
        <v>11952</v>
      </c>
      <c r="F4388" s="63" t="str">
        <f t="shared" si="69"/>
        <v>Software Subscription Licenses</v>
      </c>
    </row>
    <row r="4389" spans="1:6" x14ac:dyDescent="0.3">
      <c r="A4389" t="s">
        <v>5897</v>
      </c>
      <c r="B4389" t="s">
        <v>3551</v>
      </c>
      <c r="C4389" t="s">
        <v>6337</v>
      </c>
      <c r="D4389" t="e">
        <f>VLOOKUP(B4389,Tabela17[[PRODUTO]:[VALOR]],3,0)</f>
        <v>#N/A</v>
      </c>
      <c r="E4389" s="63" t="s">
        <v>11952</v>
      </c>
      <c r="F4389" s="63" t="str">
        <f t="shared" si="69"/>
        <v>NON-SPECIFIC</v>
      </c>
    </row>
    <row r="4390" spans="1:6" x14ac:dyDescent="0.3">
      <c r="A4390" t="s">
        <v>178</v>
      </c>
      <c r="B4390" t="s">
        <v>3450</v>
      </c>
      <c r="C4390" t="s">
        <v>8474</v>
      </c>
      <c r="D4390">
        <f>VLOOKUP(B4390,Tabela17[[PRODUTO]:[VALOR]],3,0)</f>
        <v>40.12903225806452</v>
      </c>
      <c r="E4390" s="63" t="s">
        <v>11952</v>
      </c>
      <c r="F4390" s="63" t="str">
        <f t="shared" si="69"/>
        <v>Software Subscription Licenses</v>
      </c>
    </row>
    <row r="4391" spans="1:6" x14ac:dyDescent="0.3">
      <c r="A4391" t="s">
        <v>178</v>
      </c>
      <c r="B4391" t="s">
        <v>3451</v>
      </c>
      <c r="C4391" t="s">
        <v>8475</v>
      </c>
      <c r="D4391">
        <f>VLOOKUP(B4391,Tabela17[[PRODUTO]:[VALOR]],3,0)</f>
        <v>40.12903225806452</v>
      </c>
      <c r="E4391" s="63" t="s">
        <v>11952</v>
      </c>
      <c r="F4391" s="63" t="str">
        <f t="shared" si="69"/>
        <v>Software Subscription Licenses</v>
      </c>
    </row>
    <row r="4392" spans="1:6" x14ac:dyDescent="0.3">
      <c r="A4392" t="s">
        <v>139</v>
      </c>
      <c r="B4392" t="s">
        <v>3426</v>
      </c>
      <c r="C4392" t="s">
        <v>8476</v>
      </c>
      <c r="D4392">
        <f>VLOOKUP(B4392,Tabela17[[PRODUTO]:[VALOR]],3,0)</f>
        <v>1597.4193548387098</v>
      </c>
      <c r="E4392" s="63" t="s">
        <v>11952</v>
      </c>
      <c r="F4392" s="63" t="str">
        <f t="shared" si="69"/>
        <v>Software Licenses</v>
      </c>
    </row>
    <row r="4393" spans="1:6" x14ac:dyDescent="0.3">
      <c r="A4393" t="s">
        <v>139</v>
      </c>
      <c r="B4393" t="s">
        <v>3427</v>
      </c>
      <c r="C4393" t="s">
        <v>8477</v>
      </c>
      <c r="D4393">
        <f>VLOOKUP(B4393,Tabela17[[PRODUTO]:[VALOR]],3,0)</f>
        <v>1597.4193548387098</v>
      </c>
      <c r="E4393" s="63" t="s">
        <v>11952</v>
      </c>
      <c r="F4393" s="63" t="str">
        <f t="shared" si="69"/>
        <v>Software Licenses</v>
      </c>
    </row>
    <row r="4394" spans="1:6" x14ac:dyDescent="0.3">
      <c r="A4394" t="s">
        <v>139</v>
      </c>
      <c r="B4394" t="s">
        <v>3759</v>
      </c>
      <c r="C4394" t="s">
        <v>8478</v>
      </c>
      <c r="D4394">
        <f>VLOOKUP(B4394,Tabela17[[PRODUTO]:[VALOR]],3,0)</f>
        <v>2739.494623655914</v>
      </c>
      <c r="E4394" s="63" t="s">
        <v>11952</v>
      </c>
      <c r="F4394" s="63" t="str">
        <f t="shared" si="69"/>
        <v>Software Licenses</v>
      </c>
    </row>
    <row r="4395" spans="1:6" x14ac:dyDescent="0.3">
      <c r="A4395" t="s">
        <v>139</v>
      </c>
      <c r="B4395" t="s">
        <v>3760</v>
      </c>
      <c r="C4395" t="s">
        <v>8479</v>
      </c>
      <c r="D4395">
        <f>VLOOKUP(B4395,Tabela17[[PRODUTO]:[VALOR]],3,0)</f>
        <v>2739.494623655914</v>
      </c>
      <c r="E4395" s="63" t="s">
        <v>11952</v>
      </c>
      <c r="F4395" s="63" t="str">
        <f t="shared" si="69"/>
        <v>Software Licenses</v>
      </c>
    </row>
    <row r="4396" spans="1:6" x14ac:dyDescent="0.3">
      <c r="A4396" t="s">
        <v>139</v>
      </c>
      <c r="B4396" t="s">
        <v>3763</v>
      </c>
      <c r="C4396" t="s">
        <v>8480</v>
      </c>
      <c r="D4396">
        <f>VLOOKUP(B4396,Tabela17[[PRODUTO]:[VALOR]],3,0)</f>
        <v>2179.2150537634411</v>
      </c>
      <c r="E4396" s="63" t="s">
        <v>11952</v>
      </c>
      <c r="F4396" s="63" t="str">
        <f t="shared" si="69"/>
        <v>Software Licenses</v>
      </c>
    </row>
    <row r="4397" spans="1:6" x14ac:dyDescent="0.3">
      <c r="A4397" t="s">
        <v>139</v>
      </c>
      <c r="B4397" t="s">
        <v>3764</v>
      </c>
      <c r="C4397" t="s">
        <v>8481</v>
      </c>
      <c r="D4397">
        <f>VLOOKUP(B4397,Tabela17[[PRODUTO]:[VALOR]],3,0)</f>
        <v>2179.2150537634411</v>
      </c>
      <c r="E4397" s="63" t="s">
        <v>11952</v>
      </c>
      <c r="F4397" s="63" t="str">
        <f t="shared" si="69"/>
        <v>Software Licenses</v>
      </c>
    </row>
    <row r="4398" spans="1:6" x14ac:dyDescent="0.3">
      <c r="A4398" t="s">
        <v>139</v>
      </c>
      <c r="B4398" t="s">
        <v>3761</v>
      </c>
      <c r="C4398" t="s">
        <v>8482</v>
      </c>
      <c r="D4398">
        <f>VLOOKUP(B4398,Tabela17[[PRODUTO]:[VALOR]],3,0)</f>
        <v>342.16129032258067</v>
      </c>
      <c r="E4398" s="63" t="s">
        <v>11952</v>
      </c>
      <c r="F4398" s="63" t="str">
        <f t="shared" si="69"/>
        <v>Software Licenses</v>
      </c>
    </row>
    <row r="4399" spans="1:6" x14ac:dyDescent="0.3">
      <c r="A4399" t="s">
        <v>139</v>
      </c>
      <c r="B4399" t="s">
        <v>3762</v>
      </c>
      <c r="C4399" t="s">
        <v>8483</v>
      </c>
      <c r="D4399">
        <f>VLOOKUP(B4399,Tabela17[[PRODUTO]:[VALOR]],3,0)</f>
        <v>342.16129032258067</v>
      </c>
      <c r="E4399" s="63" t="s">
        <v>11952</v>
      </c>
      <c r="F4399" s="63" t="str">
        <f t="shared" si="69"/>
        <v>Software Licenses</v>
      </c>
    </row>
    <row r="4400" spans="1:6" x14ac:dyDescent="0.3">
      <c r="A4400" t="s">
        <v>139</v>
      </c>
      <c r="B4400" t="s">
        <v>3765</v>
      </c>
      <c r="C4400" t="s">
        <v>8484</v>
      </c>
      <c r="D4400">
        <f>VLOOKUP(B4400,Tabela17[[PRODUTO]:[VALOR]],3,0)</f>
        <v>271.47311827956992</v>
      </c>
      <c r="E4400" s="63" t="s">
        <v>11952</v>
      </c>
      <c r="F4400" s="63" t="str">
        <f t="shared" si="69"/>
        <v>Software Licenses</v>
      </c>
    </row>
    <row r="4401" spans="1:6" x14ac:dyDescent="0.3">
      <c r="A4401" t="s">
        <v>139</v>
      </c>
      <c r="B4401" t="s">
        <v>3766</v>
      </c>
      <c r="C4401" t="s">
        <v>8485</v>
      </c>
      <c r="D4401">
        <f>VLOOKUP(B4401,Tabela17[[PRODUTO]:[VALOR]],3,0)</f>
        <v>271.47311827956992</v>
      </c>
      <c r="E4401" s="63" t="s">
        <v>11952</v>
      </c>
      <c r="F4401" s="63" t="str">
        <f t="shared" si="69"/>
        <v>Software Licenses</v>
      </c>
    </row>
    <row r="4402" spans="1:6" x14ac:dyDescent="0.3">
      <c r="A4402" t="s">
        <v>139</v>
      </c>
      <c r="B4402" t="s">
        <v>5914</v>
      </c>
      <c r="C4402" t="s">
        <v>8486</v>
      </c>
      <c r="D4402" t="e">
        <f>VLOOKUP(B4402,Tabela17[[PRODUTO]:[VALOR]],3,0)</f>
        <v>#N/A</v>
      </c>
      <c r="E4402" s="63" t="s">
        <v>11952</v>
      </c>
      <c r="F4402" s="63" t="str">
        <f t="shared" si="69"/>
        <v>Software Licenses</v>
      </c>
    </row>
    <row r="4403" spans="1:6" x14ac:dyDescent="0.3">
      <c r="A4403" t="s">
        <v>139</v>
      </c>
      <c r="B4403" t="s">
        <v>5915</v>
      </c>
      <c r="C4403" t="s">
        <v>8487</v>
      </c>
      <c r="D4403" t="e">
        <f>VLOOKUP(B4403,Tabela17[[PRODUTO]:[VALOR]],3,0)</f>
        <v>#N/A</v>
      </c>
      <c r="E4403" s="63" t="s">
        <v>11952</v>
      </c>
      <c r="F4403" s="63" t="str">
        <f t="shared" si="69"/>
        <v>Software Licenses</v>
      </c>
    </row>
    <row r="4404" spans="1:6" x14ac:dyDescent="0.3">
      <c r="A4404" t="s">
        <v>139</v>
      </c>
      <c r="B4404" t="s">
        <v>5916</v>
      </c>
      <c r="C4404" t="s">
        <v>8488</v>
      </c>
      <c r="D4404" t="e">
        <f>VLOOKUP(B4404,Tabela17[[PRODUTO]:[VALOR]],3,0)</f>
        <v>#N/A</v>
      </c>
      <c r="E4404" s="63" t="s">
        <v>11952</v>
      </c>
      <c r="F4404" s="63" t="str">
        <f t="shared" si="69"/>
        <v>Software Licenses</v>
      </c>
    </row>
    <row r="4405" spans="1:6" x14ac:dyDescent="0.3">
      <c r="A4405" t="s">
        <v>139</v>
      </c>
      <c r="B4405" t="s">
        <v>5917</v>
      </c>
      <c r="C4405" t="s">
        <v>8489</v>
      </c>
      <c r="D4405" t="e">
        <f>VLOOKUP(B4405,Tabela17[[PRODUTO]:[VALOR]],3,0)</f>
        <v>#N/A</v>
      </c>
      <c r="E4405" s="63" t="s">
        <v>11952</v>
      </c>
      <c r="F4405" s="63" t="str">
        <f t="shared" ref="F4405:F4468" si="70">A4405</f>
        <v>Software Licenses</v>
      </c>
    </row>
    <row r="4406" spans="1:6" x14ac:dyDescent="0.3">
      <c r="A4406" t="s">
        <v>139</v>
      </c>
      <c r="B4406" t="s">
        <v>3773</v>
      </c>
      <c r="C4406" t="s">
        <v>8490</v>
      </c>
      <c r="D4406">
        <f>VLOOKUP(B4406,Tabela17[[PRODUTO]:[VALOR]],3,0)</f>
        <v>560.27956989247309</v>
      </c>
      <c r="E4406" s="63" t="s">
        <v>11952</v>
      </c>
      <c r="F4406" s="63" t="str">
        <f t="shared" si="70"/>
        <v>Software Licenses</v>
      </c>
    </row>
    <row r="4407" spans="1:6" x14ac:dyDescent="0.3">
      <c r="A4407" t="s">
        <v>139</v>
      </c>
      <c r="B4407" t="s">
        <v>3774</v>
      </c>
      <c r="C4407" t="s">
        <v>8491</v>
      </c>
      <c r="D4407">
        <f>VLOOKUP(B4407,Tabela17[[PRODUTO]:[VALOR]],3,0)</f>
        <v>560.27956989247309</v>
      </c>
      <c r="E4407" s="63" t="s">
        <v>11952</v>
      </c>
      <c r="F4407" s="63" t="str">
        <f t="shared" si="70"/>
        <v>Software Licenses</v>
      </c>
    </row>
    <row r="4408" spans="1:6" x14ac:dyDescent="0.3">
      <c r="A4408" t="s">
        <v>139</v>
      </c>
      <c r="B4408" t="s">
        <v>3775</v>
      </c>
      <c r="C4408" t="s">
        <v>8492</v>
      </c>
      <c r="D4408">
        <f>VLOOKUP(B4408,Tabela17[[PRODUTO]:[VALOR]],3,0)</f>
        <v>70.6989247311828</v>
      </c>
      <c r="E4408" s="63" t="s">
        <v>11952</v>
      </c>
      <c r="F4408" s="63" t="str">
        <f t="shared" si="70"/>
        <v>Software Licenses</v>
      </c>
    </row>
    <row r="4409" spans="1:6" x14ac:dyDescent="0.3">
      <c r="A4409" t="s">
        <v>139</v>
      </c>
      <c r="B4409" t="s">
        <v>3776</v>
      </c>
      <c r="C4409" t="s">
        <v>8493</v>
      </c>
      <c r="D4409">
        <f>VLOOKUP(B4409,Tabela17[[PRODUTO]:[VALOR]],3,0)</f>
        <v>70.6989247311828</v>
      </c>
      <c r="E4409" s="63" t="s">
        <v>11952</v>
      </c>
      <c r="F4409" s="63" t="str">
        <f t="shared" si="70"/>
        <v>Software Licenses</v>
      </c>
    </row>
    <row r="4410" spans="1:6" x14ac:dyDescent="0.3">
      <c r="A4410" t="s">
        <v>139</v>
      </c>
      <c r="B4410" t="s">
        <v>5918</v>
      </c>
      <c r="C4410" t="s">
        <v>8494</v>
      </c>
      <c r="D4410" t="e">
        <f>VLOOKUP(B4410,Tabela17[[PRODUTO]:[VALOR]],3,0)</f>
        <v>#N/A</v>
      </c>
      <c r="E4410" s="63" t="s">
        <v>11952</v>
      </c>
      <c r="F4410" s="63" t="str">
        <f t="shared" si="70"/>
        <v>Software Licenses</v>
      </c>
    </row>
    <row r="4411" spans="1:6" x14ac:dyDescent="0.3">
      <c r="A4411" t="s">
        <v>139</v>
      </c>
      <c r="B4411" t="s">
        <v>5919</v>
      </c>
      <c r="C4411" t="s">
        <v>8495</v>
      </c>
      <c r="D4411" t="e">
        <f>VLOOKUP(B4411,Tabela17[[PRODUTO]:[VALOR]],3,0)</f>
        <v>#N/A</v>
      </c>
      <c r="E4411" s="63" t="s">
        <v>11952</v>
      </c>
      <c r="F4411" s="63" t="str">
        <f t="shared" si="70"/>
        <v>Software Licenses</v>
      </c>
    </row>
    <row r="4412" spans="1:6" x14ac:dyDescent="0.3">
      <c r="A4412" t="s">
        <v>139</v>
      </c>
      <c r="B4412" t="s">
        <v>5920</v>
      </c>
      <c r="C4412" t="s">
        <v>8496</v>
      </c>
      <c r="D4412" t="e">
        <f>VLOOKUP(B4412,Tabela17[[PRODUTO]:[VALOR]],3,0)</f>
        <v>#N/A</v>
      </c>
      <c r="E4412" s="63" t="s">
        <v>11952</v>
      </c>
      <c r="F4412" s="63" t="str">
        <f t="shared" si="70"/>
        <v>Software Licenses</v>
      </c>
    </row>
    <row r="4413" spans="1:6" x14ac:dyDescent="0.3">
      <c r="A4413" t="s">
        <v>139</v>
      </c>
      <c r="B4413" t="s">
        <v>5921</v>
      </c>
      <c r="C4413" t="s">
        <v>8497</v>
      </c>
      <c r="D4413" t="e">
        <f>VLOOKUP(B4413,Tabela17[[PRODUTO]:[VALOR]],3,0)</f>
        <v>#N/A</v>
      </c>
      <c r="E4413" s="63" t="s">
        <v>11952</v>
      </c>
      <c r="F4413" s="63" t="str">
        <f t="shared" si="70"/>
        <v>Software Licenses</v>
      </c>
    </row>
    <row r="4414" spans="1:6" x14ac:dyDescent="0.3">
      <c r="A4414" t="s">
        <v>139</v>
      </c>
      <c r="B4414" t="s">
        <v>3683</v>
      </c>
      <c r="C4414" t="s">
        <v>8498</v>
      </c>
      <c r="D4414" t="e">
        <f>VLOOKUP(B4414,Tabela17[[PRODUTO]:[VALOR]],3,0)</f>
        <v>#N/A</v>
      </c>
      <c r="E4414" s="63" t="s">
        <v>11952</v>
      </c>
      <c r="F4414" s="63" t="str">
        <f t="shared" si="70"/>
        <v>Software Licenses</v>
      </c>
    </row>
    <row r="4415" spans="1:6" x14ac:dyDescent="0.3">
      <c r="A4415" t="s">
        <v>139</v>
      </c>
      <c r="B4415" t="s">
        <v>3684</v>
      </c>
      <c r="C4415" t="s">
        <v>8499</v>
      </c>
      <c r="D4415" t="e">
        <f>VLOOKUP(B4415,Tabela17[[PRODUTO]:[VALOR]],3,0)</f>
        <v>#N/A</v>
      </c>
      <c r="E4415" s="63" t="s">
        <v>11952</v>
      </c>
      <c r="F4415" s="63" t="str">
        <f t="shared" si="70"/>
        <v>Software Licenses</v>
      </c>
    </row>
    <row r="4416" spans="1:6" x14ac:dyDescent="0.3">
      <c r="A4416" t="s">
        <v>178</v>
      </c>
      <c r="B4416" t="s">
        <v>3685</v>
      </c>
      <c r="C4416" t="s">
        <v>8500</v>
      </c>
      <c r="D4416" t="e">
        <f>VLOOKUP(B4416,Tabela17[[PRODUTO]:[VALOR]],3,0)</f>
        <v>#N/A</v>
      </c>
      <c r="E4416" s="63" t="s">
        <v>11952</v>
      </c>
      <c r="F4416" s="63" t="str">
        <f t="shared" si="70"/>
        <v>Software Subscription Licenses</v>
      </c>
    </row>
    <row r="4417" spans="1:6" x14ac:dyDescent="0.3">
      <c r="A4417" t="s">
        <v>139</v>
      </c>
      <c r="B4417" t="s">
        <v>3686</v>
      </c>
      <c r="C4417" t="s">
        <v>8501</v>
      </c>
      <c r="D4417" t="e">
        <f>VLOOKUP(B4417,Tabela17[[PRODUTO]:[VALOR]],3,0)</f>
        <v>#N/A</v>
      </c>
      <c r="E4417" s="63" t="s">
        <v>11952</v>
      </c>
      <c r="F4417" s="63" t="str">
        <f t="shared" si="70"/>
        <v>Software Licenses</v>
      </c>
    </row>
    <row r="4418" spans="1:6" x14ac:dyDescent="0.3">
      <c r="A4418" t="s">
        <v>5897</v>
      </c>
      <c r="B4418" t="s">
        <v>6101</v>
      </c>
      <c r="C4418" t="s">
        <v>6102</v>
      </c>
      <c r="D4418" t="e">
        <f>VLOOKUP(B4418,Tabela17[[PRODUTO]:[VALOR]],3,0)</f>
        <v>#N/A</v>
      </c>
      <c r="E4418" s="63" t="s">
        <v>11952</v>
      </c>
      <c r="F4418" s="63" t="str">
        <f t="shared" si="70"/>
        <v>NON-SPECIFIC</v>
      </c>
    </row>
    <row r="4419" spans="1:6" x14ac:dyDescent="0.3">
      <c r="A4419" t="s">
        <v>5897</v>
      </c>
      <c r="B4419" t="s">
        <v>6103</v>
      </c>
      <c r="C4419" t="s">
        <v>6104</v>
      </c>
      <c r="D4419" t="e">
        <f>VLOOKUP(B4419,Tabela17[[PRODUTO]:[VALOR]],3,0)</f>
        <v>#N/A</v>
      </c>
      <c r="E4419" s="63" t="s">
        <v>11952</v>
      </c>
      <c r="F4419" s="63" t="str">
        <f t="shared" si="70"/>
        <v>NON-SPECIFIC</v>
      </c>
    </row>
    <row r="4420" spans="1:6" x14ac:dyDescent="0.3">
      <c r="A4420" t="s">
        <v>5897</v>
      </c>
      <c r="B4420" t="s">
        <v>6105</v>
      </c>
      <c r="C4420" t="s">
        <v>6106</v>
      </c>
      <c r="D4420" t="e">
        <f>VLOOKUP(B4420,Tabela17[[PRODUTO]:[VALOR]],3,0)</f>
        <v>#N/A</v>
      </c>
      <c r="E4420" s="63" t="s">
        <v>11952</v>
      </c>
      <c r="F4420" s="63" t="str">
        <f t="shared" si="70"/>
        <v>NON-SPECIFIC</v>
      </c>
    </row>
    <row r="4421" spans="1:6" x14ac:dyDescent="0.3">
      <c r="A4421" t="s">
        <v>5897</v>
      </c>
      <c r="B4421" t="s">
        <v>6107</v>
      </c>
      <c r="C4421" t="s">
        <v>6108</v>
      </c>
      <c r="D4421" t="e">
        <f>VLOOKUP(B4421,Tabela17[[PRODUTO]:[VALOR]],3,0)</f>
        <v>#N/A</v>
      </c>
      <c r="E4421" s="63" t="s">
        <v>11952</v>
      </c>
      <c r="F4421" s="63" t="str">
        <f t="shared" si="70"/>
        <v>NON-SPECIFIC</v>
      </c>
    </row>
    <row r="4422" spans="1:6" x14ac:dyDescent="0.3">
      <c r="A4422" t="s">
        <v>139</v>
      </c>
      <c r="B4422" t="s">
        <v>3651</v>
      </c>
      <c r="C4422" t="s">
        <v>8502</v>
      </c>
      <c r="D4422" t="e">
        <f>VLOOKUP(B4422,Tabela17[[PRODUTO]:[VALOR]],3,0)</f>
        <v>#N/A</v>
      </c>
      <c r="E4422" s="63" t="s">
        <v>11952</v>
      </c>
      <c r="F4422" s="63" t="str">
        <f t="shared" si="70"/>
        <v>Software Licenses</v>
      </c>
    </row>
    <row r="4423" spans="1:6" x14ac:dyDescent="0.3">
      <c r="A4423" t="s">
        <v>139</v>
      </c>
      <c r="B4423" t="s">
        <v>3652</v>
      </c>
      <c r="C4423" t="s">
        <v>8503</v>
      </c>
      <c r="D4423" t="e">
        <f>VLOOKUP(B4423,Tabela17[[PRODUTO]:[VALOR]],3,0)</f>
        <v>#N/A</v>
      </c>
      <c r="E4423" s="63" t="s">
        <v>11952</v>
      </c>
      <c r="F4423" s="63" t="str">
        <f t="shared" si="70"/>
        <v>Software Licenses</v>
      </c>
    </row>
    <row r="4424" spans="1:6" x14ac:dyDescent="0.3">
      <c r="A4424" t="s">
        <v>139</v>
      </c>
      <c r="B4424" t="s">
        <v>3655</v>
      </c>
      <c r="C4424" t="s">
        <v>8504</v>
      </c>
      <c r="D4424" t="e">
        <f>VLOOKUP(B4424,Tabela17[[PRODUTO]:[VALOR]],3,0)</f>
        <v>#N/A</v>
      </c>
      <c r="E4424" s="63" t="s">
        <v>11952</v>
      </c>
      <c r="F4424" s="63" t="str">
        <f t="shared" si="70"/>
        <v>Software Licenses</v>
      </c>
    </row>
    <row r="4425" spans="1:6" x14ac:dyDescent="0.3">
      <c r="A4425" t="s">
        <v>139</v>
      </c>
      <c r="B4425" t="s">
        <v>3656</v>
      </c>
      <c r="C4425" t="s">
        <v>8505</v>
      </c>
      <c r="D4425" t="e">
        <f>VLOOKUP(B4425,Tabela17[[PRODUTO]:[VALOR]],3,0)</f>
        <v>#N/A</v>
      </c>
      <c r="E4425" s="63" t="s">
        <v>11952</v>
      </c>
      <c r="F4425" s="63" t="str">
        <f t="shared" si="70"/>
        <v>Software Licenses</v>
      </c>
    </row>
    <row r="4426" spans="1:6" x14ac:dyDescent="0.3">
      <c r="A4426" t="s">
        <v>139</v>
      </c>
      <c r="B4426" t="s">
        <v>3653</v>
      </c>
      <c r="C4426" t="s">
        <v>8506</v>
      </c>
      <c r="D4426" t="e">
        <f>VLOOKUP(B4426,Tabela17[[PRODUTO]:[VALOR]],3,0)</f>
        <v>#N/A</v>
      </c>
      <c r="E4426" s="63" t="s">
        <v>11952</v>
      </c>
      <c r="F4426" s="63" t="str">
        <f t="shared" si="70"/>
        <v>Software Licenses</v>
      </c>
    </row>
    <row r="4427" spans="1:6" x14ac:dyDescent="0.3">
      <c r="A4427" t="s">
        <v>139</v>
      </c>
      <c r="B4427" t="s">
        <v>3654</v>
      </c>
      <c r="C4427" t="s">
        <v>8507</v>
      </c>
      <c r="D4427" t="e">
        <f>VLOOKUP(B4427,Tabela17[[PRODUTO]:[VALOR]],3,0)</f>
        <v>#N/A</v>
      </c>
      <c r="E4427" s="63" t="s">
        <v>11952</v>
      </c>
      <c r="F4427" s="63" t="str">
        <f t="shared" si="70"/>
        <v>Software Licenses</v>
      </c>
    </row>
    <row r="4428" spans="1:6" x14ac:dyDescent="0.3">
      <c r="A4428" t="s">
        <v>139</v>
      </c>
      <c r="B4428" t="s">
        <v>3657</v>
      </c>
      <c r="C4428" t="s">
        <v>8508</v>
      </c>
      <c r="D4428" t="e">
        <f>VLOOKUP(B4428,Tabela17[[PRODUTO]:[VALOR]],3,0)</f>
        <v>#N/A</v>
      </c>
      <c r="E4428" s="63" t="s">
        <v>11952</v>
      </c>
      <c r="F4428" s="63" t="str">
        <f t="shared" si="70"/>
        <v>Software Licenses</v>
      </c>
    </row>
    <row r="4429" spans="1:6" x14ac:dyDescent="0.3">
      <c r="A4429" t="s">
        <v>139</v>
      </c>
      <c r="B4429" t="s">
        <v>3658</v>
      </c>
      <c r="C4429" t="s">
        <v>8509</v>
      </c>
      <c r="D4429" t="e">
        <f>VLOOKUP(B4429,Tabela17[[PRODUTO]:[VALOR]],3,0)</f>
        <v>#N/A</v>
      </c>
      <c r="E4429" s="63" t="s">
        <v>11952</v>
      </c>
      <c r="F4429" s="63" t="str">
        <f t="shared" si="70"/>
        <v>Software Licenses</v>
      </c>
    </row>
    <row r="4430" spans="1:6" x14ac:dyDescent="0.3">
      <c r="A4430" t="s">
        <v>5897</v>
      </c>
      <c r="B4430" t="s">
        <v>6109</v>
      </c>
      <c r="C4430" t="s">
        <v>6110</v>
      </c>
      <c r="D4430" t="e">
        <f>VLOOKUP(B4430,Tabela17[[PRODUTO]:[VALOR]],3,0)</f>
        <v>#N/A</v>
      </c>
      <c r="E4430" s="63" t="s">
        <v>11952</v>
      </c>
      <c r="F4430" s="63" t="str">
        <f t="shared" si="70"/>
        <v>NON-SPECIFIC</v>
      </c>
    </row>
    <row r="4431" spans="1:6" x14ac:dyDescent="0.3">
      <c r="A4431" t="s">
        <v>5897</v>
      </c>
      <c r="B4431" t="s">
        <v>6111</v>
      </c>
      <c r="C4431" t="s">
        <v>6112</v>
      </c>
      <c r="D4431" t="e">
        <f>VLOOKUP(B4431,Tabela17[[PRODUTO]:[VALOR]],3,0)</f>
        <v>#N/A</v>
      </c>
      <c r="E4431" s="63" t="s">
        <v>11952</v>
      </c>
      <c r="F4431" s="63" t="str">
        <f t="shared" si="70"/>
        <v>NON-SPECIFIC</v>
      </c>
    </row>
    <row r="4432" spans="1:6" x14ac:dyDescent="0.3">
      <c r="A4432" t="s">
        <v>5897</v>
      </c>
      <c r="B4432" t="s">
        <v>6113</v>
      </c>
      <c r="C4432" t="s">
        <v>6114</v>
      </c>
      <c r="D4432" t="e">
        <f>VLOOKUP(B4432,Tabela17[[PRODUTO]:[VALOR]],3,0)</f>
        <v>#N/A</v>
      </c>
      <c r="E4432" s="63" t="s">
        <v>11952</v>
      </c>
      <c r="F4432" s="63" t="str">
        <f t="shared" si="70"/>
        <v>NON-SPECIFIC</v>
      </c>
    </row>
    <row r="4433" spans="1:6" x14ac:dyDescent="0.3">
      <c r="A4433" t="s">
        <v>5897</v>
      </c>
      <c r="B4433" t="s">
        <v>6115</v>
      </c>
      <c r="C4433" t="s">
        <v>6116</v>
      </c>
      <c r="D4433" t="e">
        <f>VLOOKUP(B4433,Tabela17[[PRODUTO]:[VALOR]],3,0)</f>
        <v>#N/A</v>
      </c>
      <c r="E4433" s="63" t="s">
        <v>11952</v>
      </c>
      <c r="F4433" s="63" t="str">
        <f t="shared" si="70"/>
        <v>NON-SPECIFIC</v>
      </c>
    </row>
    <row r="4434" spans="1:6" x14ac:dyDescent="0.3">
      <c r="A4434" t="s">
        <v>139</v>
      </c>
      <c r="B4434" t="s">
        <v>3220</v>
      </c>
      <c r="C4434" t="s">
        <v>8510</v>
      </c>
      <c r="D4434">
        <f>VLOOKUP(B4434,Tabela17[[PRODUTO]:[VALOR]],3,0)</f>
        <v>2164.7204301075271</v>
      </c>
      <c r="E4434" s="63" t="s">
        <v>11952</v>
      </c>
      <c r="F4434" s="63" t="str">
        <f t="shared" si="70"/>
        <v>Software Licenses</v>
      </c>
    </row>
    <row r="4435" spans="1:6" x14ac:dyDescent="0.3">
      <c r="A4435" t="s">
        <v>139</v>
      </c>
      <c r="B4435" t="s">
        <v>3221</v>
      </c>
      <c r="C4435" t="s">
        <v>8511</v>
      </c>
      <c r="D4435">
        <f>VLOOKUP(B4435,Tabela17[[PRODUTO]:[VALOR]],3,0)</f>
        <v>2164.7204301075271</v>
      </c>
      <c r="E4435" s="63" t="s">
        <v>11952</v>
      </c>
      <c r="F4435" s="63" t="str">
        <f t="shared" si="70"/>
        <v>Software Licenses</v>
      </c>
    </row>
    <row r="4436" spans="1:6" x14ac:dyDescent="0.3">
      <c r="A4436" t="s">
        <v>139</v>
      </c>
      <c r="B4436" t="s">
        <v>3222</v>
      </c>
      <c r="C4436" t="s">
        <v>8512</v>
      </c>
      <c r="D4436">
        <f>VLOOKUP(B4436,Tabela17[[PRODUTO]:[VALOR]],3,0)</f>
        <v>271.94623655913978</v>
      </c>
      <c r="E4436" s="63" t="s">
        <v>11952</v>
      </c>
      <c r="F4436" s="63" t="str">
        <f t="shared" si="70"/>
        <v>Software Licenses</v>
      </c>
    </row>
    <row r="4437" spans="1:6" x14ac:dyDescent="0.3">
      <c r="A4437" t="s">
        <v>139</v>
      </c>
      <c r="B4437" t="s">
        <v>3223</v>
      </c>
      <c r="C4437" t="s">
        <v>8513</v>
      </c>
      <c r="D4437">
        <f>VLOOKUP(B4437,Tabela17[[PRODUTO]:[VALOR]],3,0)</f>
        <v>271.94623655913978</v>
      </c>
      <c r="E4437" s="63" t="s">
        <v>11952</v>
      </c>
      <c r="F4437" s="63" t="str">
        <f t="shared" si="70"/>
        <v>Software Licenses</v>
      </c>
    </row>
    <row r="4438" spans="1:6" x14ac:dyDescent="0.3">
      <c r="A4438" t="s">
        <v>139</v>
      </c>
      <c r="B4438" t="s">
        <v>3216</v>
      </c>
      <c r="C4438" t="s">
        <v>8514</v>
      </c>
      <c r="D4438">
        <f>VLOOKUP(B4438,Tabela17[[PRODUTO]:[VALOR]],3,0)</f>
        <v>1263.0752688172045</v>
      </c>
      <c r="E4438" s="63" t="s">
        <v>11952</v>
      </c>
      <c r="F4438" s="63" t="str">
        <f t="shared" si="70"/>
        <v>Software Licenses</v>
      </c>
    </row>
    <row r="4439" spans="1:6" x14ac:dyDescent="0.3">
      <c r="A4439" t="s">
        <v>139</v>
      </c>
      <c r="B4439" t="s">
        <v>3217</v>
      </c>
      <c r="C4439" t="s">
        <v>8515</v>
      </c>
      <c r="D4439">
        <f>VLOOKUP(B4439,Tabela17[[PRODUTO]:[VALOR]],3,0)</f>
        <v>1263.0752688172045</v>
      </c>
      <c r="E4439" s="63" t="s">
        <v>11952</v>
      </c>
      <c r="F4439" s="63" t="str">
        <f t="shared" si="70"/>
        <v>Software Licenses</v>
      </c>
    </row>
    <row r="4440" spans="1:6" x14ac:dyDescent="0.3">
      <c r="A4440" t="s">
        <v>139</v>
      </c>
      <c r="B4440" t="s">
        <v>3218</v>
      </c>
      <c r="C4440" t="s">
        <v>8516</v>
      </c>
      <c r="D4440">
        <f>VLOOKUP(B4440,Tabela17[[PRODUTO]:[VALOR]],3,0)</f>
        <v>158.89247311827958</v>
      </c>
      <c r="E4440" s="63" t="s">
        <v>11952</v>
      </c>
      <c r="F4440" s="63" t="str">
        <f t="shared" si="70"/>
        <v>Software Licenses</v>
      </c>
    </row>
    <row r="4441" spans="1:6" x14ac:dyDescent="0.3">
      <c r="A4441" t="s">
        <v>139</v>
      </c>
      <c r="B4441" t="s">
        <v>3219</v>
      </c>
      <c r="C4441" t="s">
        <v>8517</v>
      </c>
      <c r="D4441">
        <f>VLOOKUP(B4441,Tabela17[[PRODUTO]:[VALOR]],3,0)</f>
        <v>158.89247311827958</v>
      </c>
      <c r="E4441" s="63" t="s">
        <v>11952</v>
      </c>
      <c r="F4441" s="63" t="str">
        <f t="shared" si="70"/>
        <v>Software Licenses</v>
      </c>
    </row>
    <row r="4442" spans="1:6" x14ac:dyDescent="0.3">
      <c r="A4442" t="s">
        <v>139</v>
      </c>
      <c r="B4442" t="s">
        <v>3208</v>
      </c>
      <c r="C4442" t="s">
        <v>8518</v>
      </c>
      <c r="D4442">
        <f>VLOOKUP(B4442,Tabela17[[PRODUTO]:[VALOR]],3,0)</f>
        <v>7872.6559139784949</v>
      </c>
      <c r="E4442" s="63" t="s">
        <v>11952</v>
      </c>
      <c r="F4442" s="63" t="str">
        <f t="shared" si="70"/>
        <v>Software Licenses</v>
      </c>
    </row>
    <row r="4443" spans="1:6" x14ac:dyDescent="0.3">
      <c r="A4443" t="s">
        <v>139</v>
      </c>
      <c r="B4443" t="s">
        <v>3209</v>
      </c>
      <c r="C4443" t="s">
        <v>8519</v>
      </c>
      <c r="D4443">
        <f>VLOOKUP(B4443,Tabela17[[PRODUTO]:[VALOR]],3,0)</f>
        <v>7872.6559139784949</v>
      </c>
      <c r="E4443" s="63" t="s">
        <v>11952</v>
      </c>
      <c r="F4443" s="63" t="str">
        <f t="shared" si="70"/>
        <v>Software Licenses</v>
      </c>
    </row>
    <row r="4444" spans="1:6" x14ac:dyDescent="0.3">
      <c r="A4444" t="s">
        <v>139</v>
      </c>
      <c r="B4444" t="s">
        <v>3210</v>
      </c>
      <c r="C4444" t="s">
        <v>8520</v>
      </c>
      <c r="D4444">
        <f>VLOOKUP(B4444,Tabela17[[PRODUTO]:[VALOR]],3,0)</f>
        <v>984.5913978494624</v>
      </c>
      <c r="E4444" s="63" t="s">
        <v>11952</v>
      </c>
      <c r="F4444" s="63" t="str">
        <f t="shared" si="70"/>
        <v>Software Licenses</v>
      </c>
    </row>
    <row r="4445" spans="1:6" x14ac:dyDescent="0.3">
      <c r="A4445" t="s">
        <v>139</v>
      </c>
      <c r="B4445" t="s">
        <v>3211</v>
      </c>
      <c r="C4445" t="s">
        <v>8521</v>
      </c>
      <c r="D4445">
        <f>VLOOKUP(B4445,Tabela17[[PRODUTO]:[VALOR]],3,0)</f>
        <v>984.5913978494624</v>
      </c>
      <c r="E4445" s="63" t="s">
        <v>11952</v>
      </c>
      <c r="F4445" s="63" t="str">
        <f t="shared" si="70"/>
        <v>Software Licenses</v>
      </c>
    </row>
    <row r="4446" spans="1:6" x14ac:dyDescent="0.3">
      <c r="A4446" t="s">
        <v>139</v>
      </c>
      <c r="B4446" t="s">
        <v>3204</v>
      </c>
      <c r="C4446" t="s">
        <v>8522</v>
      </c>
      <c r="D4446">
        <f>VLOOKUP(B4446,Tabela17[[PRODUTO]:[VALOR]],3,0)</f>
        <v>4596.4408602150534</v>
      </c>
      <c r="E4446" s="63" t="s">
        <v>11952</v>
      </c>
      <c r="F4446" s="63" t="str">
        <f t="shared" si="70"/>
        <v>Software Licenses</v>
      </c>
    </row>
    <row r="4447" spans="1:6" x14ac:dyDescent="0.3">
      <c r="A4447" t="s">
        <v>139</v>
      </c>
      <c r="B4447" t="s">
        <v>3205</v>
      </c>
      <c r="C4447" t="s">
        <v>8523</v>
      </c>
      <c r="D4447">
        <f>VLOOKUP(B4447,Tabela17[[PRODUTO]:[VALOR]],3,0)</f>
        <v>4596.4408602150534</v>
      </c>
      <c r="E4447" s="63" t="s">
        <v>11952</v>
      </c>
      <c r="F4447" s="63" t="str">
        <f t="shared" si="70"/>
        <v>Software Licenses</v>
      </c>
    </row>
    <row r="4448" spans="1:6" x14ac:dyDescent="0.3">
      <c r="A4448" t="s">
        <v>139</v>
      </c>
      <c r="B4448" t="s">
        <v>3212</v>
      </c>
      <c r="C4448" t="s">
        <v>8524</v>
      </c>
      <c r="D4448">
        <f>VLOOKUP(B4448,Tabela17[[PRODUTO]:[VALOR]],3,0)</f>
        <v>3333.36559139785</v>
      </c>
      <c r="E4448" s="63" t="s">
        <v>11952</v>
      </c>
      <c r="F4448" s="63" t="str">
        <f t="shared" si="70"/>
        <v>Software Licenses</v>
      </c>
    </row>
    <row r="4449" spans="1:6" x14ac:dyDescent="0.3">
      <c r="A4449" t="s">
        <v>139</v>
      </c>
      <c r="B4449" t="s">
        <v>3213</v>
      </c>
      <c r="C4449" t="s">
        <v>8525</v>
      </c>
      <c r="D4449">
        <f>VLOOKUP(B4449,Tabela17[[PRODUTO]:[VALOR]],3,0)</f>
        <v>3333.36559139785</v>
      </c>
      <c r="E4449" s="63" t="s">
        <v>11952</v>
      </c>
      <c r="F4449" s="63" t="str">
        <f t="shared" si="70"/>
        <v>Software Licenses</v>
      </c>
    </row>
    <row r="4450" spans="1:6" x14ac:dyDescent="0.3">
      <c r="A4450" t="s">
        <v>139</v>
      </c>
      <c r="B4450" t="s">
        <v>3206</v>
      </c>
      <c r="C4450" t="s">
        <v>8526</v>
      </c>
      <c r="D4450">
        <f>VLOOKUP(B4450,Tabela17[[PRODUTO]:[VALOR]],3,0)</f>
        <v>574.77419354838707</v>
      </c>
      <c r="E4450" s="63" t="s">
        <v>11952</v>
      </c>
      <c r="F4450" s="63" t="str">
        <f t="shared" si="70"/>
        <v>Software Licenses</v>
      </c>
    </row>
    <row r="4451" spans="1:6" x14ac:dyDescent="0.3">
      <c r="A4451" t="s">
        <v>139</v>
      </c>
      <c r="B4451" t="s">
        <v>3207</v>
      </c>
      <c r="C4451" t="s">
        <v>8527</v>
      </c>
      <c r="D4451">
        <f>VLOOKUP(B4451,Tabela17[[PRODUTO]:[VALOR]],3,0)</f>
        <v>574.77419354838707</v>
      </c>
      <c r="E4451" s="63" t="s">
        <v>11952</v>
      </c>
      <c r="F4451" s="63" t="str">
        <f t="shared" si="70"/>
        <v>Software Licenses</v>
      </c>
    </row>
    <row r="4452" spans="1:6" x14ac:dyDescent="0.3">
      <c r="A4452" t="s">
        <v>139</v>
      </c>
      <c r="B4452" t="s">
        <v>3214</v>
      </c>
      <c r="C4452" t="s">
        <v>8528</v>
      </c>
      <c r="D4452">
        <f>VLOOKUP(B4452,Tabela17[[PRODUTO]:[VALOR]],3,0)</f>
        <v>415.87096774193549</v>
      </c>
      <c r="E4452" s="63" t="s">
        <v>11952</v>
      </c>
      <c r="F4452" s="63" t="str">
        <f t="shared" si="70"/>
        <v>Software Licenses</v>
      </c>
    </row>
    <row r="4453" spans="1:6" x14ac:dyDescent="0.3">
      <c r="A4453" t="s">
        <v>139</v>
      </c>
      <c r="B4453" t="s">
        <v>3215</v>
      </c>
      <c r="C4453" t="s">
        <v>8529</v>
      </c>
      <c r="D4453">
        <f>VLOOKUP(B4453,Tabela17[[PRODUTO]:[VALOR]],3,0)</f>
        <v>415.87096774193549</v>
      </c>
      <c r="E4453" s="63" t="s">
        <v>11952</v>
      </c>
      <c r="F4453" s="63" t="str">
        <f t="shared" si="70"/>
        <v>Software Licenses</v>
      </c>
    </row>
    <row r="4454" spans="1:6" x14ac:dyDescent="0.3">
      <c r="A4454" t="s">
        <v>170</v>
      </c>
      <c r="B4454" t="s">
        <v>3166</v>
      </c>
      <c r="C4454" t="s">
        <v>8530</v>
      </c>
      <c r="D4454">
        <f>VLOOKUP(B4454,Tabela17[[PRODUTO]:[VALOR]],3,0)</f>
        <v>123.87096774193549</v>
      </c>
      <c r="E4454" s="63" t="s">
        <v>11952</v>
      </c>
      <c r="F4454" s="63" t="str">
        <f t="shared" si="70"/>
        <v>Online Services</v>
      </c>
    </row>
    <row r="4455" spans="1:6" x14ac:dyDescent="0.3">
      <c r="A4455" t="s">
        <v>170</v>
      </c>
      <c r="B4455" t="s">
        <v>3167</v>
      </c>
      <c r="C4455" t="s">
        <v>8531</v>
      </c>
      <c r="D4455">
        <f>VLOOKUP(B4455,Tabela17[[PRODUTO]:[VALOR]],3,0)</f>
        <v>123.87096774193549</v>
      </c>
      <c r="E4455" s="63" t="s">
        <v>11952</v>
      </c>
      <c r="F4455" s="63" t="str">
        <f t="shared" si="70"/>
        <v>Online Services</v>
      </c>
    </row>
    <row r="4456" spans="1:6" x14ac:dyDescent="0.3">
      <c r="A4456" t="s">
        <v>139</v>
      </c>
      <c r="B4456" t="s">
        <v>3670</v>
      </c>
      <c r="C4456" t="s">
        <v>8532</v>
      </c>
      <c r="D4456">
        <f>VLOOKUP(B4456,Tabela17[[PRODUTO]:[VALOR]],3,0)</f>
        <v>10.666666666666668</v>
      </c>
      <c r="E4456" s="63" t="s">
        <v>11952</v>
      </c>
      <c r="F4456" s="63" t="str">
        <f t="shared" si="70"/>
        <v>Software Licenses</v>
      </c>
    </row>
    <row r="4457" spans="1:6" x14ac:dyDescent="0.3">
      <c r="A4457" t="s">
        <v>139</v>
      </c>
      <c r="B4457" t="s">
        <v>3672</v>
      </c>
      <c r="C4457" t="s">
        <v>8533</v>
      </c>
      <c r="D4457">
        <f>VLOOKUP(B4457,Tabela17[[PRODUTO]:[VALOR]],3,0)</f>
        <v>10.666666666666668</v>
      </c>
      <c r="E4457" s="63" t="s">
        <v>11952</v>
      </c>
      <c r="F4457" s="63" t="str">
        <f t="shared" si="70"/>
        <v>Software Licenses</v>
      </c>
    </row>
    <row r="4458" spans="1:6" x14ac:dyDescent="0.3">
      <c r="A4458" t="s">
        <v>139</v>
      </c>
      <c r="B4458" t="s">
        <v>3671</v>
      </c>
      <c r="C4458" t="s">
        <v>8534</v>
      </c>
      <c r="D4458">
        <f>VLOOKUP(B4458,Tabela17[[PRODUTO]:[VALOR]],3,0)</f>
        <v>10.666666666666668</v>
      </c>
      <c r="E4458" s="63" t="s">
        <v>11952</v>
      </c>
      <c r="F4458" s="63" t="str">
        <f t="shared" si="70"/>
        <v>Software Licenses</v>
      </c>
    </row>
    <row r="4459" spans="1:6" x14ac:dyDescent="0.3">
      <c r="A4459" t="s">
        <v>139</v>
      </c>
      <c r="B4459" t="s">
        <v>3673</v>
      </c>
      <c r="C4459" t="s">
        <v>8535</v>
      </c>
      <c r="D4459">
        <f>VLOOKUP(B4459,Tabela17[[PRODUTO]:[VALOR]],3,0)</f>
        <v>10.666666666666668</v>
      </c>
      <c r="E4459" s="63" t="s">
        <v>11952</v>
      </c>
      <c r="F4459" s="63" t="str">
        <f t="shared" si="70"/>
        <v>Software Licenses</v>
      </c>
    </row>
    <row r="4460" spans="1:6" x14ac:dyDescent="0.3">
      <c r="A4460" t="s">
        <v>5897</v>
      </c>
      <c r="B4460" t="s">
        <v>6117</v>
      </c>
      <c r="C4460" t="s">
        <v>6118</v>
      </c>
      <c r="D4460" t="e">
        <f>VLOOKUP(B4460,Tabela17[[PRODUTO]:[VALOR]],3,0)</f>
        <v>#N/A</v>
      </c>
      <c r="E4460" s="63" t="s">
        <v>11952</v>
      </c>
      <c r="F4460" s="63" t="str">
        <f t="shared" si="70"/>
        <v>NON-SPECIFIC</v>
      </c>
    </row>
    <row r="4461" spans="1:6" x14ac:dyDescent="0.3">
      <c r="A4461" t="s">
        <v>5897</v>
      </c>
      <c r="B4461" t="s">
        <v>6119</v>
      </c>
      <c r="C4461" t="s">
        <v>6120</v>
      </c>
      <c r="D4461" t="e">
        <f>VLOOKUP(B4461,Tabela17[[PRODUTO]:[VALOR]],3,0)</f>
        <v>#N/A</v>
      </c>
      <c r="E4461" s="63" t="s">
        <v>11952</v>
      </c>
      <c r="F4461" s="63" t="str">
        <f t="shared" si="70"/>
        <v>NON-SPECIFIC</v>
      </c>
    </row>
    <row r="4462" spans="1:6" x14ac:dyDescent="0.3">
      <c r="A4462" t="s">
        <v>5897</v>
      </c>
      <c r="B4462" t="s">
        <v>6121</v>
      </c>
      <c r="C4462" t="s">
        <v>6122</v>
      </c>
      <c r="D4462" t="e">
        <f>VLOOKUP(B4462,Tabela17[[PRODUTO]:[VALOR]],3,0)</f>
        <v>#N/A</v>
      </c>
      <c r="E4462" s="63" t="s">
        <v>11952</v>
      </c>
      <c r="F4462" s="63" t="str">
        <f t="shared" si="70"/>
        <v>NON-SPECIFIC</v>
      </c>
    </row>
    <row r="4463" spans="1:6" x14ac:dyDescent="0.3">
      <c r="A4463" t="s">
        <v>5897</v>
      </c>
      <c r="B4463" t="s">
        <v>6123</v>
      </c>
      <c r="C4463" t="s">
        <v>6124</v>
      </c>
      <c r="D4463" t="e">
        <f>VLOOKUP(B4463,Tabela17[[PRODUTO]:[VALOR]],3,0)</f>
        <v>#N/A</v>
      </c>
      <c r="E4463" s="63" t="s">
        <v>11952</v>
      </c>
      <c r="F4463" s="63" t="str">
        <f t="shared" si="70"/>
        <v>NON-SPECIFIC</v>
      </c>
    </row>
    <row r="4464" spans="1:6" x14ac:dyDescent="0.3">
      <c r="A4464" t="s">
        <v>5897</v>
      </c>
      <c r="B4464" t="s">
        <v>3168</v>
      </c>
      <c r="C4464" t="s">
        <v>6338</v>
      </c>
      <c r="D4464">
        <f>VLOOKUP(B4464,Tabela17[[PRODUTO]:[VALOR]],3,0)</f>
        <v>93.677419354838719</v>
      </c>
      <c r="E4464" s="63" t="s">
        <v>11952</v>
      </c>
      <c r="F4464" s="63" t="str">
        <f t="shared" si="70"/>
        <v>NON-SPECIFIC</v>
      </c>
    </row>
    <row r="4465" spans="1:6" x14ac:dyDescent="0.3">
      <c r="A4465" t="s">
        <v>178</v>
      </c>
      <c r="B4465" t="s">
        <v>3374</v>
      </c>
      <c r="C4465" t="s">
        <v>8536</v>
      </c>
      <c r="D4465">
        <f>VLOOKUP(B4465,Tabela17[[PRODUTO]:[VALOR]],3,0)</f>
        <v>226.06451612903226</v>
      </c>
      <c r="E4465" s="63" t="s">
        <v>11952</v>
      </c>
      <c r="F4465" s="63" t="str">
        <f t="shared" si="70"/>
        <v>Software Subscription Licenses</v>
      </c>
    </row>
    <row r="4466" spans="1:6" x14ac:dyDescent="0.3">
      <c r="A4466" t="s">
        <v>178</v>
      </c>
      <c r="B4466" t="s">
        <v>3375</v>
      </c>
      <c r="C4466" t="s">
        <v>8537</v>
      </c>
      <c r="D4466">
        <f>VLOOKUP(B4466,Tabela17[[PRODUTO]:[VALOR]],3,0)</f>
        <v>226.06451612903226</v>
      </c>
      <c r="E4466" s="63" t="s">
        <v>11952</v>
      </c>
      <c r="F4466" s="63" t="str">
        <f t="shared" si="70"/>
        <v>Software Subscription Licenses</v>
      </c>
    </row>
    <row r="4467" spans="1:6" x14ac:dyDescent="0.3">
      <c r="A4467" t="s">
        <v>5897</v>
      </c>
      <c r="B4467" t="s">
        <v>3376</v>
      </c>
      <c r="C4467" t="s">
        <v>6339</v>
      </c>
      <c r="D4467">
        <f>VLOOKUP(B4467,Tabela17[[PRODUTO]:[VALOR]],3,0)</f>
        <v>226.06451612903226</v>
      </c>
      <c r="E4467" s="63" t="s">
        <v>11952</v>
      </c>
      <c r="F4467" s="63" t="str">
        <f t="shared" si="70"/>
        <v>NON-SPECIFIC</v>
      </c>
    </row>
    <row r="4468" spans="1:6" x14ac:dyDescent="0.3">
      <c r="A4468" t="s">
        <v>178</v>
      </c>
      <c r="B4468" t="s">
        <v>3372</v>
      </c>
      <c r="C4468" t="s">
        <v>8538</v>
      </c>
      <c r="D4468">
        <f>VLOOKUP(B4468,Tabela17[[PRODUTO]:[VALOR]],3,0)</f>
        <v>300.90322580645164</v>
      </c>
      <c r="E4468" s="63" t="s">
        <v>11952</v>
      </c>
      <c r="F4468" s="63" t="str">
        <f t="shared" si="70"/>
        <v>Software Subscription Licenses</v>
      </c>
    </row>
    <row r="4469" spans="1:6" x14ac:dyDescent="0.3">
      <c r="A4469" t="s">
        <v>178</v>
      </c>
      <c r="B4469" t="s">
        <v>3373</v>
      </c>
      <c r="C4469" t="s">
        <v>8539</v>
      </c>
      <c r="D4469">
        <f>VLOOKUP(B4469,Tabela17[[PRODUTO]:[VALOR]],3,0)</f>
        <v>300.90322580645164</v>
      </c>
      <c r="E4469" s="63" t="s">
        <v>11952</v>
      </c>
      <c r="F4469" s="63" t="str">
        <f t="shared" ref="F4469:F4530" si="71">A4469</f>
        <v>Software Subscription Licenses</v>
      </c>
    </row>
    <row r="4470" spans="1:6" x14ac:dyDescent="0.3">
      <c r="A4470" t="s">
        <v>170</v>
      </c>
      <c r="B4470" t="s">
        <v>3181</v>
      </c>
      <c r="C4470" t="s">
        <v>8540</v>
      </c>
      <c r="D4470">
        <f>VLOOKUP(B4470,Tabela17[[PRODUTO]:[VALOR]],3,0)</f>
        <v>91.096774193548384</v>
      </c>
      <c r="E4470" s="63" t="s">
        <v>11952</v>
      </c>
      <c r="F4470" s="63" t="str">
        <f t="shared" si="71"/>
        <v>Online Services</v>
      </c>
    </row>
    <row r="4471" spans="1:6" x14ac:dyDescent="0.3">
      <c r="A4471" t="s">
        <v>170</v>
      </c>
      <c r="B4471" t="s">
        <v>3182</v>
      </c>
      <c r="C4471" t="s">
        <v>8541</v>
      </c>
      <c r="D4471">
        <f>VLOOKUP(B4471,Tabela17[[PRODUTO]:[VALOR]],3,0)</f>
        <v>91.096774193548384</v>
      </c>
      <c r="E4471" s="63" t="s">
        <v>11952</v>
      </c>
      <c r="F4471" s="63" t="str">
        <f t="shared" si="71"/>
        <v>Online Services</v>
      </c>
    </row>
    <row r="4472" spans="1:6" x14ac:dyDescent="0.3">
      <c r="A4472" t="s">
        <v>139</v>
      </c>
      <c r="B4472" t="s">
        <v>3200</v>
      </c>
      <c r="C4472" t="s">
        <v>8542</v>
      </c>
      <c r="D4472" t="e">
        <f>VLOOKUP(B4472,Tabela17[[PRODUTO]:[VALOR]],3,0)</f>
        <v>#N/A</v>
      </c>
      <c r="E4472" s="63" t="s">
        <v>11952</v>
      </c>
      <c r="F4472" s="63" t="str">
        <f t="shared" si="71"/>
        <v>Software Licenses</v>
      </c>
    </row>
    <row r="4473" spans="1:6" x14ac:dyDescent="0.3">
      <c r="A4473" t="s">
        <v>139</v>
      </c>
      <c r="B4473" t="s">
        <v>3201</v>
      </c>
      <c r="C4473" t="s">
        <v>8543</v>
      </c>
      <c r="D4473" t="e">
        <f>VLOOKUP(B4473,Tabela17[[PRODUTO]:[VALOR]],3,0)</f>
        <v>#N/A</v>
      </c>
      <c r="E4473" s="63" t="s">
        <v>11952</v>
      </c>
      <c r="F4473" s="63" t="str">
        <f t="shared" si="71"/>
        <v>Software Licenses</v>
      </c>
    </row>
    <row r="4474" spans="1:6" x14ac:dyDescent="0.3">
      <c r="A4474" t="s">
        <v>139</v>
      </c>
      <c r="B4474" t="s">
        <v>3202</v>
      </c>
      <c r="C4474" t="s">
        <v>8544</v>
      </c>
      <c r="D4474" t="e">
        <f>VLOOKUP(B4474,Tabela17[[PRODUTO]:[VALOR]],3,0)</f>
        <v>#N/A</v>
      </c>
      <c r="E4474" s="63" t="s">
        <v>11952</v>
      </c>
      <c r="F4474" s="63" t="str">
        <f t="shared" si="71"/>
        <v>Software Licenses</v>
      </c>
    </row>
    <row r="4475" spans="1:6" x14ac:dyDescent="0.3">
      <c r="A4475" t="s">
        <v>139</v>
      </c>
      <c r="B4475" t="s">
        <v>3203</v>
      </c>
      <c r="C4475" t="s">
        <v>8545</v>
      </c>
      <c r="D4475" t="e">
        <f>VLOOKUP(B4475,Tabela17[[PRODUTO]:[VALOR]],3,0)</f>
        <v>#N/A</v>
      </c>
      <c r="E4475" s="63" t="s">
        <v>11952</v>
      </c>
      <c r="F4475" s="63" t="str">
        <f t="shared" si="71"/>
        <v>Software Licenses</v>
      </c>
    </row>
    <row r="4476" spans="1:6" x14ac:dyDescent="0.3">
      <c r="A4476" t="s">
        <v>139</v>
      </c>
      <c r="B4476" t="s">
        <v>3198</v>
      </c>
      <c r="C4476" t="s">
        <v>8546</v>
      </c>
      <c r="D4476" t="e">
        <f>VLOOKUP(B4476,Tabela17[[PRODUTO]:[VALOR]],3,0)</f>
        <v>#N/A</v>
      </c>
      <c r="E4476" s="63" t="s">
        <v>11952</v>
      </c>
      <c r="F4476" s="63" t="str">
        <f t="shared" si="71"/>
        <v>Software Licenses</v>
      </c>
    </row>
    <row r="4477" spans="1:6" x14ac:dyDescent="0.3">
      <c r="A4477" t="s">
        <v>139</v>
      </c>
      <c r="B4477" t="s">
        <v>3199</v>
      </c>
      <c r="C4477" t="s">
        <v>8547</v>
      </c>
      <c r="D4477" t="e">
        <f>VLOOKUP(B4477,Tabela17[[PRODUTO]:[VALOR]],3,0)</f>
        <v>#N/A</v>
      </c>
      <c r="E4477" s="63" t="s">
        <v>11952</v>
      </c>
      <c r="F4477" s="63" t="str">
        <f t="shared" si="71"/>
        <v>Software Licenses</v>
      </c>
    </row>
    <row r="4478" spans="1:6" x14ac:dyDescent="0.3">
      <c r="A4478" t="s">
        <v>139</v>
      </c>
      <c r="B4478" t="s">
        <v>3698</v>
      </c>
      <c r="C4478" t="s">
        <v>8548</v>
      </c>
      <c r="D4478">
        <f>VLOOKUP(B4478,Tabela17[[PRODUTO]:[VALOR]],3,0)</f>
        <v>542.61290322580646</v>
      </c>
      <c r="E4478" s="63" t="s">
        <v>11952</v>
      </c>
      <c r="F4478" s="63" t="str">
        <f t="shared" si="71"/>
        <v>Software Licenses</v>
      </c>
    </row>
    <row r="4479" spans="1:6" x14ac:dyDescent="0.3">
      <c r="A4479" t="s">
        <v>139</v>
      </c>
      <c r="B4479" t="s">
        <v>3700</v>
      </c>
      <c r="C4479" t="s">
        <v>8549</v>
      </c>
      <c r="D4479">
        <f>VLOOKUP(B4479,Tabela17[[PRODUTO]:[VALOR]],3,0)</f>
        <v>542.61290322580646</v>
      </c>
      <c r="E4479" s="63" t="s">
        <v>11952</v>
      </c>
      <c r="F4479" s="63" t="str">
        <f t="shared" si="71"/>
        <v>Software Licenses</v>
      </c>
    </row>
    <row r="4480" spans="1:6" x14ac:dyDescent="0.3">
      <c r="A4480" t="s">
        <v>139</v>
      </c>
      <c r="B4480" t="s">
        <v>3699</v>
      </c>
      <c r="C4480" t="s">
        <v>8550</v>
      </c>
      <c r="D4480">
        <f>VLOOKUP(B4480,Tabela17[[PRODUTO]:[VALOR]],3,0)</f>
        <v>55.247311827956999</v>
      </c>
      <c r="E4480" s="63" t="s">
        <v>11952</v>
      </c>
      <c r="F4480" s="63" t="str">
        <f t="shared" si="71"/>
        <v>Software Licenses</v>
      </c>
    </row>
    <row r="4481" spans="1:6" x14ac:dyDescent="0.3">
      <c r="A4481" t="s">
        <v>139</v>
      </c>
      <c r="B4481" t="s">
        <v>3701</v>
      </c>
      <c r="C4481" t="s">
        <v>8551</v>
      </c>
      <c r="D4481">
        <f>VLOOKUP(B4481,Tabela17[[PRODUTO]:[VALOR]],3,0)</f>
        <v>55.247311827956999</v>
      </c>
      <c r="E4481" s="63" t="s">
        <v>11952</v>
      </c>
      <c r="F4481" s="63" t="str">
        <f t="shared" si="71"/>
        <v>Software Licenses</v>
      </c>
    </row>
    <row r="4482" spans="1:6" x14ac:dyDescent="0.3">
      <c r="A4482" t="s">
        <v>5897</v>
      </c>
      <c r="B4482" t="s">
        <v>3702</v>
      </c>
      <c r="C4482" t="s">
        <v>6340</v>
      </c>
      <c r="D4482">
        <f>VLOOKUP(B4482,Tabela17[[PRODUTO]:[VALOR]],3,0)</f>
        <v>34.075268817204304</v>
      </c>
      <c r="E4482" s="63" t="s">
        <v>11952</v>
      </c>
      <c r="F4482" s="63" t="str">
        <f t="shared" si="71"/>
        <v>NON-SPECIFIC</v>
      </c>
    </row>
    <row r="4483" spans="1:6" x14ac:dyDescent="0.3">
      <c r="A4483" t="s">
        <v>178</v>
      </c>
      <c r="B4483" t="s">
        <v>3425</v>
      </c>
      <c r="C4483" t="s">
        <v>6341</v>
      </c>
      <c r="D4483">
        <f>VLOOKUP(B4483,Tabela17[[PRODUTO]:[VALOR]],3,0)</f>
        <v>0</v>
      </c>
      <c r="E4483" s="63" t="s">
        <v>11952</v>
      </c>
      <c r="F4483" s="63" t="str">
        <f t="shared" si="71"/>
        <v>Software Subscription Licenses</v>
      </c>
    </row>
    <row r="4484" spans="1:6" x14ac:dyDescent="0.3">
      <c r="A4484" t="s">
        <v>5897</v>
      </c>
      <c r="B4484" t="s">
        <v>3423</v>
      </c>
      <c r="C4484" t="s">
        <v>8552</v>
      </c>
      <c r="D4484">
        <f>VLOOKUP(B4484,Tabela17[[PRODUTO]:[VALOR]],3,0)</f>
        <v>0</v>
      </c>
      <c r="E4484" s="63" t="s">
        <v>11952</v>
      </c>
      <c r="F4484" s="63" t="str">
        <f t="shared" si="71"/>
        <v>NON-SPECIFIC</v>
      </c>
    </row>
    <row r="4485" spans="1:6" x14ac:dyDescent="0.3">
      <c r="A4485" t="s">
        <v>5897</v>
      </c>
      <c r="B4485" t="s">
        <v>3424</v>
      </c>
      <c r="C4485" t="s">
        <v>8553</v>
      </c>
      <c r="D4485">
        <f>VLOOKUP(B4485,Tabela17[[PRODUTO]:[VALOR]],3,0)</f>
        <v>0</v>
      </c>
      <c r="E4485" s="63" t="s">
        <v>11952</v>
      </c>
      <c r="F4485" s="63" t="str">
        <f t="shared" si="71"/>
        <v>NON-SPECIFIC</v>
      </c>
    </row>
    <row r="4486" spans="1:6" x14ac:dyDescent="0.3">
      <c r="A4486" t="s">
        <v>178</v>
      </c>
      <c r="B4486" t="s">
        <v>3695</v>
      </c>
      <c r="C4486" t="s">
        <v>8554</v>
      </c>
      <c r="D4486">
        <f>VLOOKUP(B4486,Tabela17[[PRODUTO]:[VALOR]],3,0)</f>
        <v>182.19354838709677</v>
      </c>
      <c r="E4486" s="63" t="s">
        <v>11952</v>
      </c>
      <c r="F4486" s="63" t="str">
        <f t="shared" si="71"/>
        <v>Software Subscription Licenses</v>
      </c>
    </row>
    <row r="4487" spans="1:6" x14ac:dyDescent="0.3">
      <c r="A4487" t="s">
        <v>178</v>
      </c>
      <c r="B4487" t="s">
        <v>3696</v>
      </c>
      <c r="C4487" t="s">
        <v>8555</v>
      </c>
      <c r="D4487">
        <f>VLOOKUP(B4487,Tabela17[[PRODUTO]:[VALOR]],3,0)</f>
        <v>182.19354838709677</v>
      </c>
      <c r="E4487" s="63" t="s">
        <v>11952</v>
      </c>
      <c r="F4487" s="63" t="str">
        <f t="shared" si="71"/>
        <v>Software Subscription Licenses</v>
      </c>
    </row>
    <row r="4488" spans="1:6" x14ac:dyDescent="0.3">
      <c r="A4488" t="s">
        <v>178</v>
      </c>
      <c r="B4488" t="s">
        <v>3555</v>
      </c>
      <c r="C4488" t="s">
        <v>8556</v>
      </c>
      <c r="D4488">
        <f>VLOOKUP(B4488,Tabela17[[PRODUTO]:[VALOR]],3,0)</f>
        <v>174.06451612903226</v>
      </c>
      <c r="E4488" s="63" t="s">
        <v>11952</v>
      </c>
      <c r="F4488" s="63" t="str">
        <f t="shared" si="71"/>
        <v>Software Subscription Licenses</v>
      </c>
    </row>
    <row r="4489" spans="1:6" x14ac:dyDescent="0.3">
      <c r="A4489" t="s">
        <v>178</v>
      </c>
      <c r="B4489" t="s">
        <v>3556</v>
      </c>
      <c r="C4489" t="s">
        <v>8557</v>
      </c>
      <c r="D4489">
        <f>VLOOKUP(B4489,Tabela17[[PRODUTO]:[VALOR]],3,0)</f>
        <v>174.06451612903226</v>
      </c>
      <c r="E4489" s="63" t="s">
        <v>11952</v>
      </c>
      <c r="F4489" s="63" t="str">
        <f t="shared" si="71"/>
        <v>Software Subscription Licenses</v>
      </c>
    </row>
    <row r="4490" spans="1:6" x14ac:dyDescent="0.3">
      <c r="A4490" t="s">
        <v>5897</v>
      </c>
      <c r="B4490" t="s">
        <v>3557</v>
      </c>
      <c r="C4490" t="s">
        <v>6342</v>
      </c>
      <c r="D4490">
        <f>VLOOKUP(B4490,Tabela17[[PRODUTO]:[VALOR]],3,0)</f>
        <v>96.645161290322591</v>
      </c>
      <c r="E4490" s="63" t="s">
        <v>11952</v>
      </c>
      <c r="F4490" s="63" t="str">
        <f t="shared" si="71"/>
        <v>NON-SPECIFIC</v>
      </c>
    </row>
    <row r="4491" spans="1:6" x14ac:dyDescent="0.3">
      <c r="A4491" t="s">
        <v>178</v>
      </c>
      <c r="B4491" t="s">
        <v>3687</v>
      </c>
      <c r="C4491" t="s">
        <v>8558</v>
      </c>
      <c r="D4491">
        <f>VLOOKUP(B4491,Tabela17[[PRODUTO]:[VALOR]],3,0)</f>
        <v>40</v>
      </c>
      <c r="E4491" s="63" t="s">
        <v>11952</v>
      </c>
      <c r="F4491" s="63" t="str">
        <f t="shared" si="71"/>
        <v>Software Subscription Licenses</v>
      </c>
    </row>
    <row r="4492" spans="1:6" x14ac:dyDescent="0.3">
      <c r="A4492" t="s">
        <v>178</v>
      </c>
      <c r="B4492" t="s">
        <v>3688</v>
      </c>
      <c r="C4492" t="s">
        <v>8559</v>
      </c>
      <c r="D4492">
        <f>VLOOKUP(B4492,Tabela17[[PRODUTO]:[VALOR]],3,0)</f>
        <v>40</v>
      </c>
      <c r="E4492" s="63" t="s">
        <v>11952</v>
      </c>
      <c r="F4492" s="63" t="str">
        <f t="shared" si="71"/>
        <v>Software Subscription Licenses</v>
      </c>
    </row>
    <row r="4493" spans="1:6" x14ac:dyDescent="0.3">
      <c r="A4493" t="s">
        <v>5897</v>
      </c>
      <c r="B4493" t="s">
        <v>3689</v>
      </c>
      <c r="C4493" t="s">
        <v>6343</v>
      </c>
      <c r="D4493">
        <f>VLOOKUP(B4493,Tabela17[[PRODUTO]:[VALOR]],3,0)</f>
        <v>26.064516129032263</v>
      </c>
      <c r="E4493" s="63" t="s">
        <v>11952</v>
      </c>
      <c r="F4493" s="63" t="str">
        <f t="shared" si="71"/>
        <v>NON-SPECIFIC</v>
      </c>
    </row>
    <row r="4494" spans="1:6" x14ac:dyDescent="0.3">
      <c r="A4494" t="s">
        <v>139</v>
      </c>
      <c r="B4494" t="s">
        <v>3303</v>
      </c>
      <c r="C4494" t="s">
        <v>8560</v>
      </c>
      <c r="D4494" t="e">
        <f>VLOOKUP(B4494,Tabela17[[PRODUTO]:[VALOR]],3,0)</f>
        <v>#N/A</v>
      </c>
      <c r="E4494" s="63" t="s">
        <v>11952</v>
      </c>
      <c r="F4494" s="63" t="str">
        <f t="shared" si="71"/>
        <v>Software Licenses</v>
      </c>
    </row>
    <row r="4495" spans="1:6" x14ac:dyDescent="0.3">
      <c r="A4495" t="s">
        <v>139</v>
      </c>
      <c r="B4495" t="s">
        <v>3304</v>
      </c>
      <c r="C4495" t="s">
        <v>8561</v>
      </c>
      <c r="D4495" t="e">
        <f>VLOOKUP(B4495,Tabela17[[PRODUTO]:[VALOR]],3,0)</f>
        <v>#N/A</v>
      </c>
      <c r="E4495" s="63" t="s">
        <v>11952</v>
      </c>
      <c r="F4495" s="63" t="str">
        <f t="shared" si="71"/>
        <v>Software Licenses</v>
      </c>
    </row>
    <row r="4496" spans="1:6" x14ac:dyDescent="0.3">
      <c r="A4496" t="s">
        <v>139</v>
      </c>
      <c r="B4496" t="s">
        <v>3305</v>
      </c>
      <c r="C4496" t="s">
        <v>8562</v>
      </c>
      <c r="D4496" t="e">
        <f>VLOOKUP(B4496,Tabela17[[PRODUTO]:[VALOR]],3,0)</f>
        <v>#N/A</v>
      </c>
      <c r="E4496" s="63" t="s">
        <v>11952</v>
      </c>
      <c r="F4496" s="63" t="str">
        <f t="shared" si="71"/>
        <v>Software Licenses</v>
      </c>
    </row>
    <row r="4497" spans="1:6" x14ac:dyDescent="0.3">
      <c r="A4497" t="s">
        <v>139</v>
      </c>
      <c r="B4497" t="s">
        <v>3301</v>
      </c>
      <c r="C4497" t="s">
        <v>8563</v>
      </c>
      <c r="D4497" t="e">
        <f>VLOOKUP(B4497,Tabela17[[PRODUTO]:[VALOR]],3,0)</f>
        <v>#N/A</v>
      </c>
      <c r="E4497" s="63" t="s">
        <v>11952</v>
      </c>
      <c r="F4497" s="63" t="str">
        <f t="shared" si="71"/>
        <v>Software Licenses</v>
      </c>
    </row>
    <row r="4498" spans="1:6" x14ac:dyDescent="0.3">
      <c r="A4498" t="s">
        <v>139</v>
      </c>
      <c r="B4498" t="s">
        <v>3302</v>
      </c>
      <c r="C4498" t="s">
        <v>8564</v>
      </c>
      <c r="D4498" t="e">
        <f>VLOOKUP(B4498,Tabela17[[PRODUTO]:[VALOR]],3,0)</f>
        <v>#N/A</v>
      </c>
      <c r="E4498" s="63" t="s">
        <v>11952</v>
      </c>
      <c r="F4498" s="63" t="str">
        <f t="shared" si="71"/>
        <v>Software Licenses</v>
      </c>
    </row>
    <row r="4499" spans="1:6" x14ac:dyDescent="0.3">
      <c r="A4499" t="s">
        <v>139</v>
      </c>
      <c r="B4499" t="s">
        <v>3290</v>
      </c>
      <c r="C4499" t="s">
        <v>8565</v>
      </c>
      <c r="D4499" t="e">
        <f>VLOOKUP(B4499,Tabela17[[PRODUTO]:[VALOR]],3,0)</f>
        <v>#N/A</v>
      </c>
      <c r="E4499" s="63" t="s">
        <v>11952</v>
      </c>
      <c r="F4499" s="63" t="str">
        <f t="shared" si="71"/>
        <v>Software Licenses</v>
      </c>
    </row>
    <row r="4500" spans="1:6" x14ac:dyDescent="0.3">
      <c r="A4500" t="s">
        <v>139</v>
      </c>
      <c r="B4500" t="s">
        <v>3291</v>
      </c>
      <c r="C4500" t="s">
        <v>8566</v>
      </c>
      <c r="D4500" t="e">
        <f>VLOOKUP(B4500,Tabela17[[PRODUTO]:[VALOR]],3,0)</f>
        <v>#N/A</v>
      </c>
      <c r="E4500" s="63" t="s">
        <v>11952</v>
      </c>
      <c r="F4500" s="63" t="str">
        <f t="shared" si="71"/>
        <v>Software Licenses</v>
      </c>
    </row>
    <row r="4501" spans="1:6" x14ac:dyDescent="0.3">
      <c r="A4501" t="s">
        <v>139</v>
      </c>
      <c r="B4501" t="s">
        <v>3292</v>
      </c>
      <c r="C4501" t="s">
        <v>8567</v>
      </c>
      <c r="D4501" t="e">
        <f>VLOOKUP(B4501,Tabela17[[PRODUTO]:[VALOR]],3,0)</f>
        <v>#N/A</v>
      </c>
      <c r="E4501" s="63" t="s">
        <v>11952</v>
      </c>
      <c r="F4501" s="63" t="str">
        <f t="shared" si="71"/>
        <v>Software Licenses</v>
      </c>
    </row>
    <row r="4502" spans="1:6" x14ac:dyDescent="0.3">
      <c r="A4502" t="s">
        <v>139</v>
      </c>
      <c r="B4502" t="s">
        <v>3287</v>
      </c>
      <c r="C4502" t="s">
        <v>8568</v>
      </c>
      <c r="D4502" t="e">
        <f>VLOOKUP(B4502,Tabela17[[PRODUTO]:[VALOR]],3,0)</f>
        <v>#N/A</v>
      </c>
      <c r="E4502" s="63" t="s">
        <v>11952</v>
      </c>
      <c r="F4502" s="63" t="str">
        <f t="shared" si="71"/>
        <v>Software Licenses</v>
      </c>
    </row>
    <row r="4503" spans="1:6" x14ac:dyDescent="0.3">
      <c r="A4503" t="s">
        <v>139</v>
      </c>
      <c r="B4503" t="s">
        <v>3288</v>
      </c>
      <c r="C4503" t="s">
        <v>8569</v>
      </c>
      <c r="D4503" t="e">
        <f>VLOOKUP(B4503,Tabela17[[PRODUTO]:[VALOR]],3,0)</f>
        <v>#N/A</v>
      </c>
      <c r="E4503" s="63" t="s">
        <v>11952</v>
      </c>
      <c r="F4503" s="63" t="str">
        <f t="shared" si="71"/>
        <v>Software Licenses</v>
      </c>
    </row>
    <row r="4504" spans="1:6" x14ac:dyDescent="0.3">
      <c r="A4504" t="s">
        <v>139</v>
      </c>
      <c r="B4504" t="s">
        <v>3289</v>
      </c>
      <c r="C4504" t="s">
        <v>8570</v>
      </c>
      <c r="D4504" t="e">
        <f>VLOOKUP(B4504,Tabela17[[PRODUTO]:[VALOR]],3,0)</f>
        <v>#N/A</v>
      </c>
      <c r="E4504" s="63" t="s">
        <v>11952</v>
      </c>
      <c r="F4504" s="63" t="str">
        <f t="shared" si="71"/>
        <v>Software Licenses</v>
      </c>
    </row>
    <row r="4505" spans="1:6" x14ac:dyDescent="0.3">
      <c r="A4505" t="s">
        <v>139</v>
      </c>
      <c r="B4505" t="s">
        <v>3296</v>
      </c>
      <c r="C4505" t="s">
        <v>8571</v>
      </c>
      <c r="D4505" t="e">
        <f>VLOOKUP(B4505,Tabela17[[PRODUTO]:[VALOR]],3,0)</f>
        <v>#N/A</v>
      </c>
      <c r="E4505" s="63" t="s">
        <v>11952</v>
      </c>
      <c r="F4505" s="63" t="str">
        <f t="shared" si="71"/>
        <v>Software Licenses</v>
      </c>
    </row>
    <row r="4506" spans="1:6" x14ac:dyDescent="0.3">
      <c r="A4506" t="s">
        <v>139</v>
      </c>
      <c r="B4506" t="s">
        <v>3297</v>
      </c>
      <c r="C4506" t="s">
        <v>8572</v>
      </c>
      <c r="D4506" t="e">
        <f>VLOOKUP(B4506,Tabela17[[PRODUTO]:[VALOR]],3,0)</f>
        <v>#N/A</v>
      </c>
      <c r="E4506" s="63" t="s">
        <v>11952</v>
      </c>
      <c r="F4506" s="63" t="str">
        <f t="shared" si="71"/>
        <v>Software Licenses</v>
      </c>
    </row>
    <row r="4507" spans="1:6" x14ac:dyDescent="0.3">
      <c r="A4507" t="s">
        <v>139</v>
      </c>
      <c r="B4507" t="s">
        <v>3298</v>
      </c>
      <c r="C4507" t="s">
        <v>8573</v>
      </c>
      <c r="D4507" t="e">
        <f>VLOOKUP(B4507,Tabela17[[PRODUTO]:[VALOR]],3,0)</f>
        <v>#N/A</v>
      </c>
      <c r="E4507" s="63" t="s">
        <v>11952</v>
      </c>
      <c r="F4507" s="63" t="str">
        <f t="shared" si="71"/>
        <v>Software Licenses</v>
      </c>
    </row>
    <row r="4508" spans="1:6" x14ac:dyDescent="0.3">
      <c r="A4508" t="s">
        <v>139</v>
      </c>
      <c r="B4508" t="s">
        <v>3299</v>
      </c>
      <c r="C4508" t="s">
        <v>8574</v>
      </c>
      <c r="D4508" t="e">
        <f>VLOOKUP(B4508,Tabela17[[PRODUTO]:[VALOR]],3,0)</f>
        <v>#N/A</v>
      </c>
      <c r="E4508" s="63" t="s">
        <v>11952</v>
      </c>
      <c r="F4508" s="63" t="str">
        <f t="shared" si="71"/>
        <v>Software Licenses</v>
      </c>
    </row>
    <row r="4509" spans="1:6" x14ac:dyDescent="0.3">
      <c r="A4509" t="s">
        <v>5897</v>
      </c>
      <c r="B4509" t="s">
        <v>3300</v>
      </c>
      <c r="C4509" t="s">
        <v>6344</v>
      </c>
      <c r="D4509" t="e">
        <f>VLOOKUP(B4509,Tabela17[[PRODUTO]:[VALOR]],3,0)</f>
        <v>#N/A</v>
      </c>
      <c r="E4509" s="63" t="s">
        <v>11952</v>
      </c>
      <c r="F4509" s="63" t="str">
        <f t="shared" si="71"/>
        <v>NON-SPECIFIC</v>
      </c>
    </row>
    <row r="4510" spans="1:6" x14ac:dyDescent="0.3">
      <c r="A4510" t="s">
        <v>139</v>
      </c>
      <c r="B4510" t="s">
        <v>3293</v>
      </c>
      <c r="C4510" t="s">
        <v>8575</v>
      </c>
      <c r="D4510" t="e">
        <f>VLOOKUP(B4510,Tabela17[[PRODUTO]:[VALOR]],3,0)</f>
        <v>#N/A</v>
      </c>
      <c r="E4510" s="63" t="s">
        <v>11952</v>
      </c>
      <c r="F4510" s="63" t="str">
        <f t="shared" si="71"/>
        <v>Software Licenses</v>
      </c>
    </row>
    <row r="4511" spans="1:6" x14ac:dyDescent="0.3">
      <c r="A4511" t="s">
        <v>139</v>
      </c>
      <c r="B4511" t="s">
        <v>3294</v>
      </c>
      <c r="C4511" t="s">
        <v>8576</v>
      </c>
      <c r="D4511" t="e">
        <f>VLOOKUP(B4511,Tabela17[[PRODUTO]:[VALOR]],3,0)</f>
        <v>#N/A</v>
      </c>
      <c r="E4511" s="63" t="s">
        <v>11952</v>
      </c>
      <c r="F4511" s="63" t="str">
        <f t="shared" si="71"/>
        <v>Software Licenses</v>
      </c>
    </row>
    <row r="4512" spans="1:6" x14ac:dyDescent="0.3">
      <c r="A4512" t="s">
        <v>139</v>
      </c>
      <c r="B4512" t="s">
        <v>3295</v>
      </c>
      <c r="C4512" t="s">
        <v>8577</v>
      </c>
      <c r="D4512" t="e">
        <f>VLOOKUP(B4512,Tabela17[[PRODUTO]:[VALOR]],3,0)</f>
        <v>#N/A</v>
      </c>
      <c r="E4512" s="63" t="s">
        <v>11952</v>
      </c>
      <c r="F4512" s="63" t="str">
        <f t="shared" si="71"/>
        <v>Software Licenses</v>
      </c>
    </row>
    <row r="4513" spans="1:6" x14ac:dyDescent="0.3">
      <c r="A4513" t="s">
        <v>178</v>
      </c>
      <c r="B4513" t="s">
        <v>3638</v>
      </c>
      <c r="C4513" t="s">
        <v>8578</v>
      </c>
      <c r="D4513">
        <f>VLOOKUP(B4513,Tabela17[[PRODUTO]:[VALOR]],3,0)</f>
        <v>1743.8709677419356</v>
      </c>
      <c r="E4513" s="63" t="s">
        <v>11952</v>
      </c>
      <c r="F4513" s="63" t="str">
        <f t="shared" si="71"/>
        <v>Software Subscription Licenses</v>
      </c>
    </row>
    <row r="4514" spans="1:6" x14ac:dyDescent="0.3">
      <c r="A4514" t="s">
        <v>178</v>
      </c>
      <c r="B4514" t="s">
        <v>3637</v>
      </c>
      <c r="C4514" t="s">
        <v>8579</v>
      </c>
      <c r="D4514">
        <f>VLOOKUP(B4514,Tabela17[[PRODUTO]:[VALOR]],3,0)</f>
        <v>87.612903225806463</v>
      </c>
      <c r="E4514" s="63" t="s">
        <v>11952</v>
      </c>
      <c r="F4514" s="63" t="str">
        <f t="shared" si="71"/>
        <v>Software Subscription Licenses</v>
      </c>
    </row>
    <row r="4515" spans="1:6" x14ac:dyDescent="0.3">
      <c r="A4515" t="s">
        <v>178</v>
      </c>
      <c r="B4515" t="s">
        <v>3690</v>
      </c>
      <c r="C4515" t="s">
        <v>8580</v>
      </c>
      <c r="D4515">
        <f>VLOOKUP(B4515,Tabela17[[PRODUTO]:[VALOR]],3,0)</f>
        <v>22.193548387096776</v>
      </c>
      <c r="E4515" s="63" t="s">
        <v>11952</v>
      </c>
      <c r="F4515" s="63" t="str">
        <f t="shared" si="71"/>
        <v>Software Subscription Licenses</v>
      </c>
    </row>
    <row r="4516" spans="1:6" x14ac:dyDescent="0.3">
      <c r="A4516" t="s">
        <v>178</v>
      </c>
      <c r="B4516" t="s">
        <v>3691</v>
      </c>
      <c r="C4516" t="s">
        <v>8581</v>
      </c>
      <c r="D4516">
        <f>VLOOKUP(B4516,Tabela17[[PRODUTO]:[VALOR]],3,0)</f>
        <v>22.193548387096776</v>
      </c>
      <c r="E4516" s="63" t="s">
        <v>11952</v>
      </c>
      <c r="F4516" s="63" t="str">
        <f t="shared" si="71"/>
        <v>Software Subscription Licenses</v>
      </c>
    </row>
    <row r="4517" spans="1:6" x14ac:dyDescent="0.3">
      <c r="A4517" t="s">
        <v>5897</v>
      </c>
      <c r="B4517" t="s">
        <v>3692</v>
      </c>
      <c r="C4517" t="s">
        <v>6345</v>
      </c>
      <c r="D4517">
        <f>VLOOKUP(B4517,Tabela17[[PRODUTO]:[VALOR]],3,0)</f>
        <v>15.225806451612904</v>
      </c>
      <c r="E4517" s="63" t="s">
        <v>11952</v>
      </c>
      <c r="F4517" s="63" t="str">
        <f t="shared" si="71"/>
        <v>NON-SPECIFIC</v>
      </c>
    </row>
    <row r="4518" spans="1:6" x14ac:dyDescent="0.3">
      <c r="A4518" t="s">
        <v>170</v>
      </c>
      <c r="B4518" t="s">
        <v>3498</v>
      </c>
      <c r="C4518" t="s">
        <v>6346</v>
      </c>
      <c r="D4518">
        <f>VLOOKUP(B4518,Tabela17[[PRODUTO]:[VALOR]],3,0)</f>
        <v>0</v>
      </c>
      <c r="E4518" s="63" t="s">
        <v>11952</v>
      </c>
      <c r="F4518" s="63" t="str">
        <f t="shared" si="71"/>
        <v>Online Services</v>
      </c>
    </row>
    <row r="4519" spans="1:6" x14ac:dyDescent="0.3">
      <c r="A4519" t="s">
        <v>170</v>
      </c>
      <c r="B4519" t="s">
        <v>3497</v>
      </c>
      <c r="C4519" t="s">
        <v>6347</v>
      </c>
      <c r="D4519">
        <f>VLOOKUP(B4519,Tabela17[[PRODUTO]:[VALOR]],3,0)</f>
        <v>0</v>
      </c>
      <c r="E4519" s="63" t="s">
        <v>11952</v>
      </c>
      <c r="F4519" s="63" t="str">
        <f t="shared" si="71"/>
        <v>Online Services</v>
      </c>
    </row>
    <row r="4520" spans="1:6" x14ac:dyDescent="0.3">
      <c r="A4520" t="s">
        <v>139</v>
      </c>
      <c r="B4520" t="s">
        <v>3192</v>
      </c>
      <c r="C4520" t="s">
        <v>8582</v>
      </c>
      <c r="D4520" t="e">
        <f>VLOOKUP(B4520,Tabela17[[PRODUTO]:[VALOR]],3,0)</f>
        <v>#N/A</v>
      </c>
      <c r="E4520" s="63" t="s">
        <v>11952</v>
      </c>
      <c r="F4520" s="63" t="str">
        <f t="shared" si="71"/>
        <v>Software Licenses</v>
      </c>
    </row>
    <row r="4521" spans="1:6" x14ac:dyDescent="0.3">
      <c r="A4521" t="s">
        <v>139</v>
      </c>
      <c r="B4521" t="s">
        <v>3193</v>
      </c>
      <c r="C4521" t="s">
        <v>8583</v>
      </c>
      <c r="D4521" t="e">
        <f>VLOOKUP(B4521,Tabela17[[PRODUTO]:[VALOR]],3,0)</f>
        <v>#N/A</v>
      </c>
      <c r="E4521" s="63" t="s">
        <v>11952</v>
      </c>
      <c r="F4521" s="63" t="str">
        <f t="shared" si="71"/>
        <v>Software Licenses</v>
      </c>
    </row>
    <row r="4522" spans="1:6" x14ac:dyDescent="0.3">
      <c r="A4522" t="s">
        <v>139</v>
      </c>
      <c r="B4522" t="s">
        <v>3194</v>
      </c>
      <c r="C4522" t="s">
        <v>8584</v>
      </c>
      <c r="D4522" t="e">
        <f>VLOOKUP(B4522,Tabela17[[PRODUTO]:[VALOR]],3,0)</f>
        <v>#N/A</v>
      </c>
      <c r="E4522" s="63" t="s">
        <v>11952</v>
      </c>
      <c r="F4522" s="63" t="str">
        <f t="shared" si="71"/>
        <v>Software Licenses</v>
      </c>
    </row>
    <row r="4523" spans="1:6" x14ac:dyDescent="0.3">
      <c r="A4523" t="s">
        <v>139</v>
      </c>
      <c r="B4523" t="s">
        <v>3196</v>
      </c>
      <c r="C4523" t="s">
        <v>8585</v>
      </c>
      <c r="D4523" t="e">
        <f>VLOOKUP(B4523,Tabela17[[PRODUTO]:[VALOR]],3,0)</f>
        <v>#N/A</v>
      </c>
      <c r="E4523" s="63" t="s">
        <v>11952</v>
      </c>
      <c r="F4523" s="63" t="str">
        <f t="shared" si="71"/>
        <v>Software Licenses</v>
      </c>
    </row>
    <row r="4524" spans="1:6" x14ac:dyDescent="0.3">
      <c r="A4524" t="s">
        <v>139</v>
      </c>
      <c r="B4524" t="s">
        <v>3195</v>
      </c>
      <c r="C4524" t="s">
        <v>8586</v>
      </c>
      <c r="D4524" t="e">
        <f>VLOOKUP(B4524,Tabela17[[PRODUTO]:[VALOR]],3,0)</f>
        <v>#N/A</v>
      </c>
      <c r="E4524" s="63" t="s">
        <v>11952</v>
      </c>
      <c r="F4524" s="63" t="str">
        <f t="shared" si="71"/>
        <v>Software Licenses</v>
      </c>
    </row>
    <row r="4525" spans="1:6" x14ac:dyDescent="0.3">
      <c r="A4525" t="s">
        <v>139</v>
      </c>
      <c r="B4525" t="s">
        <v>3197</v>
      </c>
      <c r="C4525" t="s">
        <v>8587</v>
      </c>
      <c r="D4525" t="e">
        <f>VLOOKUP(B4525,Tabela17[[PRODUTO]:[VALOR]],3,0)</f>
        <v>#N/A</v>
      </c>
      <c r="E4525" s="63" t="s">
        <v>11952</v>
      </c>
      <c r="F4525" s="63" t="str">
        <f t="shared" si="71"/>
        <v>Software Licenses</v>
      </c>
    </row>
    <row r="4526" spans="1:6" x14ac:dyDescent="0.3">
      <c r="A4526" t="s">
        <v>139</v>
      </c>
      <c r="B4526" t="s">
        <v>3190</v>
      </c>
      <c r="C4526" t="s">
        <v>8588</v>
      </c>
      <c r="D4526" t="e">
        <f>VLOOKUP(B4526,Tabela17[[PRODUTO]:[VALOR]],3,0)</f>
        <v>#N/A</v>
      </c>
      <c r="E4526" s="63" t="s">
        <v>11952</v>
      </c>
      <c r="F4526" s="63" t="str">
        <f t="shared" si="71"/>
        <v>Software Licenses</v>
      </c>
    </row>
    <row r="4527" spans="1:6" x14ac:dyDescent="0.3">
      <c r="A4527" t="s">
        <v>139</v>
      </c>
      <c r="B4527" t="s">
        <v>3191</v>
      </c>
      <c r="C4527" t="s">
        <v>8589</v>
      </c>
      <c r="D4527" t="e">
        <f>VLOOKUP(B4527,Tabela17[[PRODUTO]:[VALOR]],3,0)</f>
        <v>#N/A</v>
      </c>
      <c r="E4527" s="63" t="s">
        <v>11952</v>
      </c>
      <c r="F4527" s="63" t="str">
        <f t="shared" si="71"/>
        <v>Software Licenses</v>
      </c>
    </row>
    <row r="4528" spans="1:6" x14ac:dyDescent="0.3">
      <c r="A4528" t="s">
        <v>178</v>
      </c>
      <c r="B4528" t="s">
        <v>3512</v>
      </c>
      <c r="C4528" t="s">
        <v>8590</v>
      </c>
      <c r="D4528">
        <f>VLOOKUP(B4528,Tabela17[[PRODUTO]:[VALOR]],3,0)</f>
        <v>182.19354838709677</v>
      </c>
      <c r="E4528" s="63" t="s">
        <v>11952</v>
      </c>
      <c r="F4528" s="63" t="str">
        <f t="shared" si="71"/>
        <v>Software Subscription Licenses</v>
      </c>
    </row>
    <row r="4529" spans="1:6" x14ac:dyDescent="0.3">
      <c r="A4529" t="s">
        <v>178</v>
      </c>
      <c r="B4529" t="s">
        <v>3513</v>
      </c>
      <c r="C4529" t="s">
        <v>8591</v>
      </c>
      <c r="D4529">
        <f>VLOOKUP(B4529,Tabela17[[PRODUTO]:[VALOR]],3,0)</f>
        <v>182.19354838709677</v>
      </c>
      <c r="E4529" s="63" t="s">
        <v>11952</v>
      </c>
      <c r="F4529" s="63" t="str">
        <f t="shared" si="71"/>
        <v>Software Subscription Licenses</v>
      </c>
    </row>
    <row r="4530" spans="1:6" x14ac:dyDescent="0.3">
      <c r="A4530" t="s">
        <v>178</v>
      </c>
      <c r="B4530" t="s">
        <v>3452</v>
      </c>
      <c r="C4530" t="s">
        <v>8592</v>
      </c>
      <c r="D4530">
        <f>VLOOKUP(B4530,Tabela17[[PRODUTO]:[VALOR]],3,0)</f>
        <v>62.967741935483879</v>
      </c>
      <c r="E4530" s="63" t="s">
        <v>11952</v>
      </c>
      <c r="F4530" s="63" t="str">
        <f t="shared" si="71"/>
        <v>Software Subscription Licenses</v>
      </c>
    </row>
    <row r="4531" spans="1:6" x14ac:dyDescent="0.3">
      <c r="A4531" t="s">
        <v>178</v>
      </c>
      <c r="B4531" t="s">
        <v>3454</v>
      </c>
      <c r="C4531" t="s">
        <v>8593</v>
      </c>
      <c r="D4531">
        <f>VLOOKUP(B4531,Tabela17[[PRODUTO]:[VALOR]],3,0)</f>
        <v>62.967741935483879</v>
      </c>
      <c r="E4531" s="63" t="s">
        <v>11952</v>
      </c>
      <c r="F4531" s="63" t="str">
        <f t="shared" ref="F4531:F4592" si="72">A4531</f>
        <v>Software Subscription Licenses</v>
      </c>
    </row>
    <row r="4532" spans="1:6" x14ac:dyDescent="0.3">
      <c r="A4532" t="s">
        <v>5897</v>
      </c>
      <c r="B4532" t="s">
        <v>3453</v>
      </c>
      <c r="C4532" t="s">
        <v>8594</v>
      </c>
      <c r="D4532">
        <f>VLOOKUP(B4532,Tabela17[[PRODUTO]:[VALOR]],3,0)</f>
        <v>0</v>
      </c>
      <c r="E4532" s="63" t="s">
        <v>11952</v>
      </c>
      <c r="F4532" s="63" t="str">
        <f t="shared" si="72"/>
        <v>NON-SPECIFIC</v>
      </c>
    </row>
    <row r="4533" spans="1:6" x14ac:dyDescent="0.3">
      <c r="A4533" t="s">
        <v>5897</v>
      </c>
      <c r="B4533" t="s">
        <v>3455</v>
      </c>
      <c r="C4533" t="s">
        <v>8595</v>
      </c>
      <c r="D4533">
        <f>VLOOKUP(B4533,Tabela17[[PRODUTO]:[VALOR]],3,0)</f>
        <v>0</v>
      </c>
      <c r="E4533" s="63" t="s">
        <v>11952</v>
      </c>
      <c r="F4533" s="63" t="str">
        <f t="shared" si="72"/>
        <v>NON-SPECIFIC</v>
      </c>
    </row>
    <row r="4534" spans="1:6" x14ac:dyDescent="0.3">
      <c r="A4534" t="s">
        <v>5897</v>
      </c>
      <c r="B4534" t="s">
        <v>3457</v>
      </c>
      <c r="C4534" t="s">
        <v>8596</v>
      </c>
      <c r="D4534">
        <f>VLOOKUP(B4534,Tabela17[[PRODUTO]:[VALOR]],3,0)</f>
        <v>62.967741935483879</v>
      </c>
      <c r="E4534" s="63" t="s">
        <v>11952</v>
      </c>
      <c r="F4534" s="63" t="str">
        <f t="shared" si="72"/>
        <v>NON-SPECIFIC</v>
      </c>
    </row>
    <row r="4535" spans="1:6" x14ac:dyDescent="0.3">
      <c r="A4535" t="s">
        <v>178</v>
      </c>
      <c r="B4535" t="s">
        <v>3458</v>
      </c>
      <c r="C4535" t="s">
        <v>8597</v>
      </c>
      <c r="D4535">
        <f>VLOOKUP(B4535,Tabela17[[PRODUTO]:[VALOR]],3,0)</f>
        <v>0</v>
      </c>
      <c r="E4535" s="63" t="s">
        <v>11952</v>
      </c>
      <c r="F4535" s="63" t="str">
        <f t="shared" si="72"/>
        <v>Software Subscription Licenses</v>
      </c>
    </row>
    <row r="4536" spans="1:6" x14ac:dyDescent="0.3">
      <c r="A4536" t="s">
        <v>178</v>
      </c>
      <c r="B4536" t="s">
        <v>3456</v>
      </c>
      <c r="C4536" t="s">
        <v>8598</v>
      </c>
      <c r="D4536">
        <f>VLOOKUP(B4536,Tabela17[[PRODUTO]:[VALOR]],3,0)</f>
        <v>0</v>
      </c>
      <c r="E4536" s="63" t="s">
        <v>11952</v>
      </c>
      <c r="F4536" s="63" t="str">
        <f t="shared" si="72"/>
        <v>Software Subscription Licenses</v>
      </c>
    </row>
    <row r="4537" spans="1:6" x14ac:dyDescent="0.3">
      <c r="A4537" t="s">
        <v>178</v>
      </c>
      <c r="B4537" t="s">
        <v>3437</v>
      </c>
      <c r="C4537" t="s">
        <v>8599</v>
      </c>
      <c r="D4537">
        <f>VLOOKUP(B4537,Tabela17[[PRODUTO]:[VALOR]],3,0)</f>
        <v>52.903225806451609</v>
      </c>
      <c r="E4537" s="63" t="s">
        <v>11952</v>
      </c>
      <c r="F4537" s="63" t="str">
        <f t="shared" si="72"/>
        <v>Software Subscription Licenses</v>
      </c>
    </row>
    <row r="4538" spans="1:6" x14ac:dyDescent="0.3">
      <c r="A4538" t="s">
        <v>178</v>
      </c>
      <c r="B4538" t="s">
        <v>3438</v>
      </c>
      <c r="C4538" t="s">
        <v>8600</v>
      </c>
      <c r="D4538">
        <f>VLOOKUP(B4538,Tabela17[[PRODUTO]:[VALOR]],3,0)</f>
        <v>52.903225806451609</v>
      </c>
      <c r="E4538" s="63" t="s">
        <v>11952</v>
      </c>
      <c r="F4538" s="63" t="str">
        <f t="shared" si="72"/>
        <v>Software Subscription Licenses</v>
      </c>
    </row>
    <row r="4539" spans="1:6" x14ac:dyDescent="0.3">
      <c r="A4539" t="s">
        <v>139</v>
      </c>
      <c r="B4539" t="s">
        <v>3769</v>
      </c>
      <c r="C4539" t="s">
        <v>8601</v>
      </c>
      <c r="D4539">
        <f>VLOOKUP(B4539,Tabela17[[PRODUTO]:[VALOR]],3,0)</f>
        <v>396.61290322580652</v>
      </c>
      <c r="E4539" s="63" t="s">
        <v>11952</v>
      </c>
      <c r="F4539" s="63" t="str">
        <f t="shared" si="72"/>
        <v>Software Licenses</v>
      </c>
    </row>
    <row r="4540" spans="1:6" x14ac:dyDescent="0.3">
      <c r="A4540" t="s">
        <v>139</v>
      </c>
      <c r="B4540" t="s">
        <v>3770</v>
      </c>
      <c r="C4540" t="s">
        <v>8602</v>
      </c>
      <c r="D4540">
        <f>VLOOKUP(B4540,Tabela17[[PRODUTO]:[VALOR]],3,0)</f>
        <v>396.61290322580652</v>
      </c>
      <c r="E4540" s="63" t="s">
        <v>11952</v>
      </c>
      <c r="F4540" s="63" t="str">
        <f t="shared" si="72"/>
        <v>Software Licenses</v>
      </c>
    </row>
    <row r="4541" spans="1:6" x14ac:dyDescent="0.3">
      <c r="A4541" t="s">
        <v>139</v>
      </c>
      <c r="B4541" t="s">
        <v>3767</v>
      </c>
      <c r="C4541" t="s">
        <v>8603</v>
      </c>
      <c r="D4541">
        <f>VLOOKUP(B4541,Tabela17[[PRODUTO]:[VALOR]],3,0)</f>
        <v>680.3440860215054</v>
      </c>
      <c r="E4541" s="63" t="s">
        <v>11952</v>
      </c>
      <c r="F4541" s="63" t="str">
        <f t="shared" si="72"/>
        <v>Software Licenses</v>
      </c>
    </row>
    <row r="4542" spans="1:6" x14ac:dyDescent="0.3">
      <c r="A4542" t="s">
        <v>139</v>
      </c>
      <c r="B4542" t="s">
        <v>3768</v>
      </c>
      <c r="C4542" t="s">
        <v>8604</v>
      </c>
      <c r="D4542">
        <f>VLOOKUP(B4542,Tabela17[[PRODUTO]:[VALOR]],3,0)</f>
        <v>680.3440860215054</v>
      </c>
      <c r="E4542" s="63" t="s">
        <v>11952</v>
      </c>
      <c r="F4542" s="63" t="str">
        <f t="shared" si="72"/>
        <v>Software Licenses</v>
      </c>
    </row>
    <row r="4543" spans="1:6" x14ac:dyDescent="0.3">
      <c r="A4543" t="s">
        <v>178</v>
      </c>
      <c r="B4543" t="s">
        <v>3558</v>
      </c>
      <c r="C4543" t="s">
        <v>8605</v>
      </c>
      <c r="D4543">
        <f>VLOOKUP(B4543,Tabela17[[PRODUTO]:[VALOR]],3,0)</f>
        <v>124.7741935483871</v>
      </c>
      <c r="E4543" s="63" t="s">
        <v>11952</v>
      </c>
      <c r="F4543" s="63" t="str">
        <f t="shared" si="72"/>
        <v>Software Subscription Licenses</v>
      </c>
    </row>
    <row r="4544" spans="1:6" x14ac:dyDescent="0.3">
      <c r="A4544" t="s">
        <v>5897</v>
      </c>
      <c r="B4544" t="s">
        <v>3171</v>
      </c>
      <c r="C4544" t="s">
        <v>6348</v>
      </c>
      <c r="D4544">
        <f>VLOOKUP(B4544,Tabela17[[PRODUTO]:[VALOR]],3,0)</f>
        <v>18.322580645161288</v>
      </c>
      <c r="E4544" s="63" t="s">
        <v>11952</v>
      </c>
      <c r="F4544" s="63" t="str">
        <f t="shared" si="72"/>
        <v>NON-SPECIFIC</v>
      </c>
    </row>
    <row r="4545" spans="1:6" x14ac:dyDescent="0.3">
      <c r="A4545" t="s">
        <v>170</v>
      </c>
      <c r="B4545" t="s">
        <v>3169</v>
      </c>
      <c r="C4545" t="s">
        <v>8606</v>
      </c>
      <c r="D4545">
        <f>VLOOKUP(B4545,Tabela17[[PRODUTO]:[VALOR]],3,0)</f>
        <v>45.677419354838712</v>
      </c>
      <c r="E4545" s="63" t="s">
        <v>11952</v>
      </c>
      <c r="F4545" s="63" t="str">
        <f t="shared" si="72"/>
        <v>Online Services</v>
      </c>
    </row>
    <row r="4546" spans="1:6" x14ac:dyDescent="0.3">
      <c r="A4546" t="s">
        <v>170</v>
      </c>
      <c r="B4546" t="s">
        <v>3170</v>
      </c>
      <c r="C4546" t="s">
        <v>8607</v>
      </c>
      <c r="D4546">
        <f>VLOOKUP(B4546,Tabela17[[PRODUTO]:[VALOR]],3,0)</f>
        <v>45.677419354838712</v>
      </c>
      <c r="E4546" s="63" t="s">
        <v>11952</v>
      </c>
      <c r="F4546" s="63" t="str">
        <f t="shared" si="72"/>
        <v>Online Services</v>
      </c>
    </row>
    <row r="4547" spans="1:6" x14ac:dyDescent="0.3">
      <c r="A4547" t="s">
        <v>5897</v>
      </c>
      <c r="B4547" t="s">
        <v>3284</v>
      </c>
      <c r="C4547" t="s">
        <v>8608</v>
      </c>
      <c r="D4547">
        <f>VLOOKUP(B4547,Tabela17[[PRODUTO]:[VALOR]],3,0)</f>
        <v>3464.1290322580653</v>
      </c>
      <c r="E4547" s="63" t="s">
        <v>11952</v>
      </c>
      <c r="F4547" s="63" t="str">
        <f t="shared" si="72"/>
        <v>NON-SPECIFIC</v>
      </c>
    </row>
    <row r="4548" spans="1:6" x14ac:dyDescent="0.3">
      <c r="A4548" t="s">
        <v>178</v>
      </c>
      <c r="B4548" t="s">
        <v>3285</v>
      </c>
      <c r="C4548" t="s">
        <v>8609</v>
      </c>
      <c r="D4548">
        <f>VLOOKUP(B4548,Tabela17[[PRODUTO]:[VALOR]],3,0)</f>
        <v>3464.1290322580653</v>
      </c>
      <c r="E4548" s="63" t="s">
        <v>11952</v>
      </c>
      <c r="F4548" s="63" t="str">
        <f t="shared" si="72"/>
        <v>Software Subscription Licenses</v>
      </c>
    </row>
    <row r="4549" spans="1:6" x14ac:dyDescent="0.3">
      <c r="A4549" t="s">
        <v>178</v>
      </c>
      <c r="B4549" t="s">
        <v>3286</v>
      </c>
      <c r="C4549" t="s">
        <v>8610</v>
      </c>
      <c r="D4549">
        <f>VLOOKUP(B4549,Tabela17[[PRODUTO]:[VALOR]],3,0)</f>
        <v>3464.1290322580653</v>
      </c>
      <c r="E4549" s="63" t="s">
        <v>11952</v>
      </c>
      <c r="F4549" s="63" t="str">
        <f t="shared" si="72"/>
        <v>Software Subscription Licenses</v>
      </c>
    </row>
    <row r="4550" spans="1:6" x14ac:dyDescent="0.3">
      <c r="A4550" t="s">
        <v>178</v>
      </c>
      <c r="B4550" t="s">
        <v>3389</v>
      </c>
      <c r="C4550" t="s">
        <v>8611</v>
      </c>
      <c r="D4550">
        <f>VLOOKUP(B4550,Tabela17[[PRODUTO]:[VALOR]],3,0)</f>
        <v>82.967741935483872</v>
      </c>
      <c r="E4550" s="63" t="s">
        <v>11952</v>
      </c>
      <c r="F4550" s="63" t="str">
        <f t="shared" si="72"/>
        <v>Software Subscription Licenses</v>
      </c>
    </row>
    <row r="4551" spans="1:6" x14ac:dyDescent="0.3">
      <c r="A4551" t="s">
        <v>5897</v>
      </c>
      <c r="B4551" t="s">
        <v>3369</v>
      </c>
      <c r="C4551" t="s">
        <v>6349</v>
      </c>
      <c r="D4551">
        <f>VLOOKUP(B4551,Tabela17[[PRODUTO]:[VALOR]],3,0)</f>
        <v>150.45161290322582</v>
      </c>
      <c r="E4551" s="63" t="s">
        <v>11952</v>
      </c>
      <c r="F4551" s="63" t="str">
        <f t="shared" si="72"/>
        <v>NON-SPECIFIC</v>
      </c>
    </row>
    <row r="4552" spans="1:6" x14ac:dyDescent="0.3">
      <c r="A4552" t="s">
        <v>178</v>
      </c>
      <c r="B4552" t="s">
        <v>3367</v>
      </c>
      <c r="C4552" t="s">
        <v>8612</v>
      </c>
      <c r="D4552">
        <f>VLOOKUP(B4552,Tabela17[[PRODUTO]:[VALOR]],3,0)</f>
        <v>150.45161290322582</v>
      </c>
      <c r="E4552" s="63" t="s">
        <v>11952</v>
      </c>
      <c r="F4552" s="63" t="str">
        <f t="shared" si="72"/>
        <v>Software Subscription Licenses</v>
      </c>
    </row>
    <row r="4553" spans="1:6" x14ac:dyDescent="0.3">
      <c r="A4553" t="s">
        <v>178</v>
      </c>
      <c r="B4553" t="s">
        <v>3368</v>
      </c>
      <c r="C4553" t="s">
        <v>8613</v>
      </c>
      <c r="D4553">
        <f>VLOOKUP(B4553,Tabela17[[PRODUTO]:[VALOR]],3,0)</f>
        <v>150.45161290322582</v>
      </c>
      <c r="E4553" s="63" t="s">
        <v>11952</v>
      </c>
      <c r="F4553" s="63" t="str">
        <f t="shared" si="72"/>
        <v>Software Subscription Licenses</v>
      </c>
    </row>
    <row r="4554" spans="1:6" x14ac:dyDescent="0.3">
      <c r="A4554" t="s">
        <v>178</v>
      </c>
      <c r="B4554" t="s">
        <v>3370</v>
      </c>
      <c r="C4554" t="s">
        <v>8614</v>
      </c>
      <c r="D4554">
        <f>VLOOKUP(B4554,Tabela17[[PRODUTO]:[VALOR]],3,0)</f>
        <v>150.45161290322582</v>
      </c>
      <c r="E4554" s="63" t="s">
        <v>11952</v>
      </c>
      <c r="F4554" s="63" t="str">
        <f t="shared" si="72"/>
        <v>Software Subscription Licenses</v>
      </c>
    </row>
    <row r="4555" spans="1:6" x14ac:dyDescent="0.3">
      <c r="A4555" t="s">
        <v>178</v>
      </c>
      <c r="B4555" t="s">
        <v>3371</v>
      </c>
      <c r="C4555" t="s">
        <v>8615</v>
      </c>
      <c r="D4555">
        <f>VLOOKUP(B4555,Tabela17[[PRODUTO]:[VALOR]],3,0)</f>
        <v>150.45161290322582</v>
      </c>
      <c r="E4555" s="63" t="s">
        <v>11952</v>
      </c>
      <c r="F4555" s="63" t="str">
        <f t="shared" si="72"/>
        <v>Software Subscription Licenses</v>
      </c>
    </row>
    <row r="4556" spans="1:6" x14ac:dyDescent="0.3">
      <c r="A4556" t="s">
        <v>170</v>
      </c>
      <c r="B4556" t="s">
        <v>3472</v>
      </c>
      <c r="C4556" t="s">
        <v>6350</v>
      </c>
      <c r="D4556">
        <f>VLOOKUP(B4556,Tabela17[[PRODUTO]:[VALOR]],3,0)</f>
        <v>0</v>
      </c>
      <c r="E4556" s="63" t="s">
        <v>11952</v>
      </c>
      <c r="F4556" s="63" t="str">
        <f t="shared" si="72"/>
        <v>Online Services</v>
      </c>
    </row>
    <row r="4557" spans="1:6" x14ac:dyDescent="0.3">
      <c r="A4557" t="s">
        <v>5897</v>
      </c>
      <c r="B4557" t="s">
        <v>3470</v>
      </c>
      <c r="C4557" t="s">
        <v>6135</v>
      </c>
      <c r="D4557">
        <f>VLOOKUP(B4557,Tabela17[[PRODUTO]:[VALOR]],3,0)</f>
        <v>0</v>
      </c>
      <c r="E4557" s="63" t="s">
        <v>11952</v>
      </c>
      <c r="F4557" s="63" t="str">
        <f t="shared" si="72"/>
        <v>NON-SPECIFIC</v>
      </c>
    </row>
    <row r="4558" spans="1:6" x14ac:dyDescent="0.3">
      <c r="A4558" t="s">
        <v>5897</v>
      </c>
      <c r="B4558" t="s">
        <v>3471</v>
      </c>
      <c r="C4558" t="s">
        <v>6136</v>
      </c>
      <c r="D4558">
        <f>VLOOKUP(B4558,Tabela17[[PRODUTO]:[VALOR]],3,0)</f>
        <v>0</v>
      </c>
      <c r="E4558" s="63" t="s">
        <v>11952</v>
      </c>
      <c r="F4558" s="63" t="str">
        <f t="shared" si="72"/>
        <v>NON-SPECIFIC</v>
      </c>
    </row>
    <row r="4559" spans="1:6" x14ac:dyDescent="0.3">
      <c r="A4559" t="s">
        <v>178</v>
      </c>
      <c r="B4559" t="s">
        <v>3439</v>
      </c>
      <c r="C4559" t="s">
        <v>8616</v>
      </c>
      <c r="D4559">
        <f>VLOOKUP(B4559,Tabela17[[PRODUTO]:[VALOR]],3,0)</f>
        <v>227.83870967741936</v>
      </c>
      <c r="E4559" s="63" t="s">
        <v>11952</v>
      </c>
      <c r="F4559" s="63" t="str">
        <f t="shared" si="72"/>
        <v>Software Subscription Licenses</v>
      </c>
    </row>
    <row r="4560" spans="1:6" x14ac:dyDescent="0.3">
      <c r="A4560" t="s">
        <v>178</v>
      </c>
      <c r="B4560" t="s">
        <v>3440</v>
      </c>
      <c r="C4560" t="s">
        <v>8617</v>
      </c>
      <c r="D4560">
        <f>VLOOKUP(B4560,Tabela17[[PRODUTO]:[VALOR]],3,0)</f>
        <v>227.83870967741936</v>
      </c>
      <c r="E4560" s="63" t="s">
        <v>11952</v>
      </c>
      <c r="F4560" s="63" t="str">
        <f t="shared" si="72"/>
        <v>Software Subscription Licenses</v>
      </c>
    </row>
    <row r="4561" spans="1:6" x14ac:dyDescent="0.3">
      <c r="A4561" t="s">
        <v>139</v>
      </c>
      <c r="B4561" t="s">
        <v>3543</v>
      </c>
      <c r="C4561" t="s">
        <v>8618</v>
      </c>
      <c r="D4561">
        <f>VLOOKUP(B4561,Tabela17[[PRODUTO]:[VALOR]],3,0)</f>
        <v>147.11827956989248</v>
      </c>
      <c r="E4561" s="63" t="s">
        <v>11952</v>
      </c>
      <c r="F4561" s="63" t="str">
        <f t="shared" si="72"/>
        <v>Software Licenses</v>
      </c>
    </row>
    <row r="4562" spans="1:6" x14ac:dyDescent="0.3">
      <c r="A4562" t="s">
        <v>139</v>
      </c>
      <c r="B4562" t="s">
        <v>3545</v>
      </c>
      <c r="C4562" t="s">
        <v>8619</v>
      </c>
      <c r="D4562">
        <f>VLOOKUP(B4562,Tabela17[[PRODUTO]:[VALOR]],3,0)</f>
        <v>147.11827956989248</v>
      </c>
      <c r="E4562" s="63" t="s">
        <v>11952</v>
      </c>
      <c r="F4562" s="63" t="str">
        <f t="shared" si="72"/>
        <v>Software Licenses</v>
      </c>
    </row>
    <row r="4563" spans="1:6" x14ac:dyDescent="0.3">
      <c r="A4563" t="s">
        <v>139</v>
      </c>
      <c r="B4563" t="s">
        <v>3544</v>
      </c>
      <c r="C4563" t="s">
        <v>8620</v>
      </c>
      <c r="D4563">
        <f>VLOOKUP(B4563,Tabela17[[PRODUTO]:[VALOR]],3,0)</f>
        <v>147.11827956989248</v>
      </c>
      <c r="E4563" s="63" t="s">
        <v>11952</v>
      </c>
      <c r="F4563" s="63" t="str">
        <f t="shared" si="72"/>
        <v>Software Licenses</v>
      </c>
    </row>
    <row r="4564" spans="1:6" x14ac:dyDescent="0.3">
      <c r="A4564" t="s">
        <v>139</v>
      </c>
      <c r="B4564" t="s">
        <v>3546</v>
      </c>
      <c r="C4564" t="s">
        <v>8621</v>
      </c>
      <c r="D4564">
        <f>VLOOKUP(B4564,Tabela17[[PRODUTO]:[VALOR]],3,0)</f>
        <v>147.11827956989248</v>
      </c>
      <c r="E4564" s="63" t="s">
        <v>11952</v>
      </c>
      <c r="F4564" s="63" t="str">
        <f t="shared" si="72"/>
        <v>Software Licenses</v>
      </c>
    </row>
    <row r="4565" spans="1:6" x14ac:dyDescent="0.3">
      <c r="A4565" t="s">
        <v>139</v>
      </c>
      <c r="B4565" t="s">
        <v>3539</v>
      </c>
      <c r="C4565" t="s">
        <v>8622</v>
      </c>
      <c r="D4565">
        <f>VLOOKUP(B4565,Tabela17[[PRODUTO]:[VALOR]],3,0)</f>
        <v>253.16129032258067</v>
      </c>
      <c r="E4565" s="63" t="s">
        <v>11952</v>
      </c>
      <c r="F4565" s="63" t="str">
        <f t="shared" si="72"/>
        <v>Software Licenses</v>
      </c>
    </row>
    <row r="4566" spans="1:6" x14ac:dyDescent="0.3">
      <c r="A4566" t="s">
        <v>139</v>
      </c>
      <c r="B4566" t="s">
        <v>3541</v>
      </c>
      <c r="C4566" t="s">
        <v>8623</v>
      </c>
      <c r="D4566">
        <f>VLOOKUP(B4566,Tabela17[[PRODUTO]:[VALOR]],3,0)</f>
        <v>253.16129032258067</v>
      </c>
      <c r="E4566" s="63" t="s">
        <v>11952</v>
      </c>
      <c r="F4566" s="63" t="str">
        <f t="shared" si="72"/>
        <v>Software Licenses</v>
      </c>
    </row>
    <row r="4567" spans="1:6" x14ac:dyDescent="0.3">
      <c r="A4567" t="s">
        <v>139</v>
      </c>
      <c r="B4567" t="s">
        <v>3540</v>
      </c>
      <c r="C4567" t="s">
        <v>8624</v>
      </c>
      <c r="D4567">
        <f>VLOOKUP(B4567,Tabela17[[PRODUTO]:[VALOR]],3,0)</f>
        <v>253.16129032258067</v>
      </c>
      <c r="E4567" s="63" t="s">
        <v>11952</v>
      </c>
      <c r="F4567" s="63" t="str">
        <f t="shared" si="72"/>
        <v>Software Licenses</v>
      </c>
    </row>
    <row r="4568" spans="1:6" x14ac:dyDescent="0.3">
      <c r="A4568" t="s">
        <v>139</v>
      </c>
      <c r="B4568" t="s">
        <v>3542</v>
      </c>
      <c r="C4568" t="s">
        <v>8625</v>
      </c>
      <c r="D4568">
        <f>VLOOKUP(B4568,Tabela17[[PRODUTO]:[VALOR]],3,0)</f>
        <v>253.16129032258067</v>
      </c>
      <c r="E4568" s="63" t="s">
        <v>11952</v>
      </c>
      <c r="F4568" s="63" t="str">
        <f t="shared" si="72"/>
        <v>Software Licenses</v>
      </c>
    </row>
    <row r="4569" spans="1:6" x14ac:dyDescent="0.3">
      <c r="A4569" t="s">
        <v>139</v>
      </c>
      <c r="B4569" t="s">
        <v>3537</v>
      </c>
      <c r="C4569" t="s">
        <v>8626</v>
      </c>
      <c r="D4569">
        <f>VLOOKUP(B4569,Tabela17[[PRODUTO]:[VALOR]],3,0)</f>
        <v>404.88172043010758</v>
      </c>
      <c r="E4569" s="63" t="s">
        <v>11952</v>
      </c>
      <c r="F4569" s="63" t="str">
        <f t="shared" si="72"/>
        <v>Software Licenses</v>
      </c>
    </row>
    <row r="4570" spans="1:6" x14ac:dyDescent="0.3">
      <c r="A4570" t="s">
        <v>139</v>
      </c>
      <c r="B4570" t="s">
        <v>3538</v>
      </c>
      <c r="C4570" t="s">
        <v>8627</v>
      </c>
      <c r="D4570">
        <f>VLOOKUP(B4570,Tabela17[[PRODUTO]:[VALOR]],3,0)</f>
        <v>404.88172043010758</v>
      </c>
      <c r="E4570" s="63" t="s">
        <v>11952</v>
      </c>
      <c r="F4570" s="63" t="str">
        <f t="shared" si="72"/>
        <v>Software Licenses</v>
      </c>
    </row>
    <row r="4571" spans="1:6" x14ac:dyDescent="0.3">
      <c r="A4571" t="s">
        <v>139</v>
      </c>
      <c r="B4571" t="s">
        <v>3535</v>
      </c>
      <c r="C4571" t="s">
        <v>8628</v>
      </c>
      <c r="D4571">
        <f>VLOOKUP(B4571,Tabela17[[PRODUTO]:[VALOR]],3,0)</f>
        <v>8137.4408602150543</v>
      </c>
      <c r="E4571" s="63" t="s">
        <v>11952</v>
      </c>
      <c r="F4571" s="63" t="str">
        <f t="shared" si="72"/>
        <v>Software Licenses</v>
      </c>
    </row>
    <row r="4572" spans="1:6" x14ac:dyDescent="0.3">
      <c r="A4572" t="s">
        <v>139</v>
      </c>
      <c r="B4572" t="s">
        <v>3536</v>
      </c>
      <c r="C4572" t="s">
        <v>8629</v>
      </c>
      <c r="D4572">
        <f>VLOOKUP(B4572,Tabela17[[PRODUTO]:[VALOR]],3,0)</f>
        <v>8137.4408602150543</v>
      </c>
      <c r="E4572" s="63" t="s">
        <v>11952</v>
      </c>
      <c r="F4572" s="63" t="str">
        <f t="shared" si="72"/>
        <v>Software Licenses</v>
      </c>
    </row>
    <row r="4573" spans="1:6" x14ac:dyDescent="0.3">
      <c r="A4573" t="s">
        <v>139</v>
      </c>
      <c r="B4573" t="s">
        <v>3530</v>
      </c>
      <c r="C4573" t="s">
        <v>8630</v>
      </c>
      <c r="D4573">
        <f>VLOOKUP(B4573,Tabela17[[PRODUTO]:[VALOR]],3,0)</f>
        <v>623.80645161290329</v>
      </c>
      <c r="E4573" s="63" t="s">
        <v>11952</v>
      </c>
      <c r="F4573" s="63" t="str">
        <f t="shared" si="72"/>
        <v>Software Licenses</v>
      </c>
    </row>
    <row r="4574" spans="1:6" x14ac:dyDescent="0.3">
      <c r="A4574" t="s">
        <v>139</v>
      </c>
      <c r="B4574" t="s">
        <v>3532</v>
      </c>
      <c r="C4574" t="s">
        <v>8631</v>
      </c>
      <c r="D4574">
        <f>VLOOKUP(B4574,Tabela17[[PRODUTO]:[VALOR]],3,0)</f>
        <v>623.80645161290329</v>
      </c>
      <c r="E4574" s="63" t="s">
        <v>11952</v>
      </c>
      <c r="F4574" s="63" t="str">
        <f t="shared" si="72"/>
        <v>Software Licenses</v>
      </c>
    </row>
    <row r="4575" spans="1:6" x14ac:dyDescent="0.3">
      <c r="A4575" t="s">
        <v>139</v>
      </c>
      <c r="B4575" t="s">
        <v>3531</v>
      </c>
      <c r="C4575" t="s">
        <v>8632</v>
      </c>
      <c r="D4575">
        <f>VLOOKUP(B4575,Tabela17[[PRODUTO]:[VALOR]],3,0)</f>
        <v>62.41935483870968</v>
      </c>
      <c r="E4575" s="63" t="s">
        <v>11952</v>
      </c>
      <c r="F4575" s="63" t="str">
        <f t="shared" si="72"/>
        <v>Software Licenses</v>
      </c>
    </row>
    <row r="4576" spans="1:6" x14ac:dyDescent="0.3">
      <c r="A4576" t="s">
        <v>139</v>
      </c>
      <c r="B4576" t="s">
        <v>3533</v>
      </c>
      <c r="C4576" t="s">
        <v>8633</v>
      </c>
      <c r="D4576">
        <f>VLOOKUP(B4576,Tabela17[[PRODUTO]:[VALOR]],3,0)</f>
        <v>62.41935483870968</v>
      </c>
      <c r="E4576" s="63" t="s">
        <v>11952</v>
      </c>
      <c r="F4576" s="63" t="str">
        <f t="shared" si="72"/>
        <v>Software Licenses</v>
      </c>
    </row>
    <row r="4577" spans="1:6" x14ac:dyDescent="0.3">
      <c r="A4577" t="s">
        <v>5897</v>
      </c>
      <c r="B4577" t="s">
        <v>3534</v>
      </c>
      <c r="C4577" t="s">
        <v>6351</v>
      </c>
      <c r="D4577">
        <f>VLOOKUP(B4577,Tabela17[[PRODUTO]:[VALOR]],3,0)</f>
        <v>39.967741935483879</v>
      </c>
      <c r="E4577" s="63" t="s">
        <v>11952</v>
      </c>
      <c r="F4577" s="63" t="str">
        <f t="shared" si="72"/>
        <v>NON-SPECIFIC</v>
      </c>
    </row>
    <row r="4578" spans="1:6" x14ac:dyDescent="0.3">
      <c r="A4578" t="s">
        <v>170</v>
      </c>
      <c r="B4578" t="s">
        <v>3258</v>
      </c>
      <c r="C4578" t="s">
        <v>8634</v>
      </c>
      <c r="D4578">
        <f>VLOOKUP(B4578,Tabela17[[PRODUTO]:[VALOR]],3,0)</f>
        <v>20770.537634408603</v>
      </c>
      <c r="E4578" s="63" t="s">
        <v>11952</v>
      </c>
      <c r="F4578" s="63" t="str">
        <f t="shared" si="72"/>
        <v>Online Services</v>
      </c>
    </row>
    <row r="4579" spans="1:6" x14ac:dyDescent="0.3">
      <c r="A4579" t="s">
        <v>170</v>
      </c>
      <c r="B4579" t="s">
        <v>3259</v>
      </c>
      <c r="C4579" t="s">
        <v>8635</v>
      </c>
      <c r="D4579">
        <f>VLOOKUP(B4579,Tabela17[[PRODUTO]:[VALOR]],3,0)</f>
        <v>20770.537634408603</v>
      </c>
      <c r="E4579" s="63" t="s">
        <v>11952</v>
      </c>
      <c r="F4579" s="63" t="str">
        <f t="shared" si="72"/>
        <v>Online Services</v>
      </c>
    </row>
    <row r="4580" spans="1:6" x14ac:dyDescent="0.3">
      <c r="A4580" t="s">
        <v>5897</v>
      </c>
      <c r="B4580" t="s">
        <v>3178</v>
      </c>
      <c r="C4580" t="s">
        <v>6352</v>
      </c>
      <c r="D4580">
        <f>VLOOKUP(B4580,Tabela17[[PRODUTO]:[VALOR]],3,0)</f>
        <v>109.41935483870969</v>
      </c>
      <c r="E4580" s="63" t="s">
        <v>11952</v>
      </c>
      <c r="F4580" s="63" t="str">
        <f t="shared" si="72"/>
        <v>NON-SPECIFIC</v>
      </c>
    </row>
    <row r="4581" spans="1:6" x14ac:dyDescent="0.3">
      <c r="A4581" t="s">
        <v>170</v>
      </c>
      <c r="B4581" t="s">
        <v>3176</v>
      </c>
      <c r="C4581" t="s">
        <v>8636</v>
      </c>
      <c r="D4581">
        <f>VLOOKUP(B4581,Tabela17[[PRODUTO]:[VALOR]],3,0)</f>
        <v>109.41935483870969</v>
      </c>
      <c r="E4581" s="63" t="s">
        <v>11952</v>
      </c>
      <c r="F4581" s="63" t="str">
        <f t="shared" si="72"/>
        <v>Online Services</v>
      </c>
    </row>
    <row r="4582" spans="1:6" x14ac:dyDescent="0.3">
      <c r="A4582" t="s">
        <v>170</v>
      </c>
      <c r="B4582" t="s">
        <v>3177</v>
      </c>
      <c r="C4582" t="s">
        <v>8637</v>
      </c>
      <c r="D4582">
        <f>VLOOKUP(B4582,Tabela17[[PRODUTO]:[VALOR]],3,0)</f>
        <v>109.41935483870969</v>
      </c>
      <c r="E4582" s="63" t="s">
        <v>11952</v>
      </c>
      <c r="F4582" s="63" t="str">
        <f t="shared" si="72"/>
        <v>Online Services</v>
      </c>
    </row>
    <row r="4583" spans="1:6" x14ac:dyDescent="0.3">
      <c r="A4583" t="s">
        <v>170</v>
      </c>
      <c r="B4583" t="s">
        <v>3175</v>
      </c>
      <c r="C4583" t="s">
        <v>8638</v>
      </c>
      <c r="D4583">
        <f>VLOOKUP(B4583,Tabela17[[PRODUTO]:[VALOR]],3,0)</f>
        <v>44.645161290322584</v>
      </c>
      <c r="E4583" s="63" t="s">
        <v>11952</v>
      </c>
      <c r="F4583" s="63" t="str">
        <f t="shared" si="72"/>
        <v>Online Services</v>
      </c>
    </row>
    <row r="4584" spans="1:6" x14ac:dyDescent="0.3">
      <c r="A4584" t="s">
        <v>139</v>
      </c>
      <c r="B4584" t="s">
        <v>3188</v>
      </c>
      <c r="C4584" t="s">
        <v>8639</v>
      </c>
      <c r="D4584" t="e">
        <f>VLOOKUP(B4584,Tabela17[[PRODUTO]:[VALOR]],3,0)</f>
        <v>#N/A</v>
      </c>
      <c r="E4584" s="63" t="s">
        <v>11952</v>
      </c>
      <c r="F4584" s="63" t="str">
        <f t="shared" si="72"/>
        <v>Software Licenses</v>
      </c>
    </row>
    <row r="4585" spans="1:6" x14ac:dyDescent="0.3">
      <c r="A4585" t="s">
        <v>139</v>
      </c>
      <c r="B4585" t="s">
        <v>3189</v>
      </c>
      <c r="C4585" t="s">
        <v>8640</v>
      </c>
      <c r="D4585" t="e">
        <f>VLOOKUP(B4585,Tabela17[[PRODUTO]:[VALOR]],3,0)</f>
        <v>#N/A</v>
      </c>
      <c r="E4585" s="63" t="s">
        <v>11952</v>
      </c>
      <c r="F4585" s="63" t="str">
        <f t="shared" si="72"/>
        <v>Software Licenses</v>
      </c>
    </row>
    <row r="4586" spans="1:6" x14ac:dyDescent="0.3">
      <c r="A4586" t="s">
        <v>139</v>
      </c>
      <c r="B4586" t="s">
        <v>3186</v>
      </c>
      <c r="C4586" t="s">
        <v>8641</v>
      </c>
      <c r="D4586" t="e">
        <f>VLOOKUP(B4586,Tabela17[[PRODUTO]:[VALOR]],3,0)</f>
        <v>#N/A</v>
      </c>
      <c r="E4586" s="63" t="s">
        <v>11952</v>
      </c>
      <c r="F4586" s="63" t="str">
        <f t="shared" si="72"/>
        <v>Software Licenses</v>
      </c>
    </row>
    <row r="4587" spans="1:6" x14ac:dyDescent="0.3">
      <c r="A4587" t="s">
        <v>139</v>
      </c>
      <c r="B4587" t="s">
        <v>3187</v>
      </c>
      <c r="C4587" t="s">
        <v>8642</v>
      </c>
      <c r="D4587" t="e">
        <f>VLOOKUP(B4587,Tabela17[[PRODUTO]:[VALOR]],3,0)</f>
        <v>#N/A</v>
      </c>
      <c r="E4587" s="63" t="s">
        <v>11952</v>
      </c>
      <c r="F4587" s="63" t="str">
        <f t="shared" si="72"/>
        <v>Software Licenses</v>
      </c>
    </row>
    <row r="4588" spans="1:6" x14ac:dyDescent="0.3">
      <c r="A4588" t="s">
        <v>5897</v>
      </c>
      <c r="B4588" t="s">
        <v>3489</v>
      </c>
      <c r="C4588" t="s">
        <v>6353</v>
      </c>
      <c r="D4588">
        <f>VLOOKUP(B4588,Tabela17[[PRODUTO]:[VALOR]],3,0)</f>
        <v>117.67741935483872</v>
      </c>
      <c r="E4588" s="63" t="s">
        <v>11952</v>
      </c>
      <c r="F4588" s="63" t="str">
        <f t="shared" si="72"/>
        <v>NON-SPECIFIC</v>
      </c>
    </row>
    <row r="4589" spans="1:6" x14ac:dyDescent="0.3">
      <c r="A4589" t="s">
        <v>5897</v>
      </c>
      <c r="B4589" t="s">
        <v>3486</v>
      </c>
      <c r="C4589" t="s">
        <v>6354</v>
      </c>
      <c r="D4589">
        <f>VLOOKUP(B4589,Tabela17[[PRODUTO]:[VALOR]],3,0)</f>
        <v>107.48387096774194</v>
      </c>
      <c r="E4589" s="63" t="s">
        <v>11952</v>
      </c>
      <c r="F4589" s="63" t="str">
        <f t="shared" si="72"/>
        <v>NON-SPECIFIC</v>
      </c>
    </row>
    <row r="4590" spans="1:6" x14ac:dyDescent="0.3">
      <c r="A4590" t="s">
        <v>5897</v>
      </c>
      <c r="B4590" t="s">
        <v>3490</v>
      </c>
      <c r="C4590" t="s">
        <v>6355</v>
      </c>
      <c r="D4590">
        <f>VLOOKUP(B4590,Tabela17[[PRODUTO]:[VALOR]],3,0)</f>
        <v>206.83870967741939</v>
      </c>
      <c r="E4590" s="63" t="s">
        <v>11952</v>
      </c>
      <c r="F4590" s="63" t="str">
        <f t="shared" si="72"/>
        <v>NON-SPECIFIC</v>
      </c>
    </row>
    <row r="4591" spans="1:6" x14ac:dyDescent="0.3">
      <c r="A4591" t="s">
        <v>5897</v>
      </c>
      <c r="B4591" t="s">
        <v>3487</v>
      </c>
      <c r="C4591" t="s">
        <v>6356</v>
      </c>
      <c r="D4591">
        <f>VLOOKUP(B4591,Tabela17[[PRODUTO]:[VALOR]],3,0)</f>
        <v>206.83870967741939</v>
      </c>
      <c r="E4591" s="63" t="s">
        <v>11952</v>
      </c>
      <c r="F4591" s="63" t="str">
        <f t="shared" si="72"/>
        <v>NON-SPECIFIC</v>
      </c>
    </row>
    <row r="4592" spans="1:6" x14ac:dyDescent="0.3">
      <c r="A4592" t="s">
        <v>5897</v>
      </c>
      <c r="B4592" t="s">
        <v>3488</v>
      </c>
      <c r="C4592" t="s">
        <v>6357</v>
      </c>
      <c r="D4592">
        <f>VLOOKUP(B4592,Tabela17[[PRODUTO]:[VALOR]],3,0)</f>
        <v>206.83870967741939</v>
      </c>
      <c r="E4592" s="63" t="s">
        <v>11952</v>
      </c>
      <c r="F4592" s="63" t="str">
        <f t="shared" si="72"/>
        <v>NON-SPECIFIC</v>
      </c>
    </row>
    <row r="4593" spans="1:6" x14ac:dyDescent="0.3">
      <c r="A4593" t="s">
        <v>170</v>
      </c>
      <c r="B4593" t="s">
        <v>3479</v>
      </c>
      <c r="C4593" t="s">
        <v>8643</v>
      </c>
      <c r="D4593">
        <f>VLOOKUP(B4593,Tabela17[[PRODUTO]:[VALOR]],3,0)</f>
        <v>147.74193548387098</v>
      </c>
      <c r="E4593" s="63" t="s">
        <v>11952</v>
      </c>
      <c r="F4593" s="63" t="str">
        <f t="shared" ref="F4593:F4656" si="73">A4593</f>
        <v>Online Services</v>
      </c>
    </row>
    <row r="4594" spans="1:6" x14ac:dyDescent="0.3">
      <c r="A4594" t="s">
        <v>170</v>
      </c>
      <c r="B4594" t="s">
        <v>3483</v>
      </c>
      <c r="C4594" t="s">
        <v>8644</v>
      </c>
      <c r="D4594">
        <f>VLOOKUP(B4594,Tabela17[[PRODUTO]:[VALOR]],3,0)</f>
        <v>147.74193548387098</v>
      </c>
      <c r="E4594" s="63" t="s">
        <v>11952</v>
      </c>
      <c r="F4594" s="63" t="str">
        <f t="shared" si="73"/>
        <v>Online Services</v>
      </c>
    </row>
    <row r="4595" spans="1:6" x14ac:dyDescent="0.3">
      <c r="A4595" t="s">
        <v>170</v>
      </c>
      <c r="B4595" t="s">
        <v>3474</v>
      </c>
      <c r="C4595" t="s">
        <v>8645</v>
      </c>
      <c r="D4595">
        <f>VLOOKUP(B4595,Tabela17[[PRODUTO]:[VALOR]],3,0)</f>
        <v>227.87096774193552</v>
      </c>
      <c r="E4595" s="63" t="s">
        <v>11952</v>
      </c>
      <c r="F4595" s="63" t="str">
        <f t="shared" si="73"/>
        <v>Online Services</v>
      </c>
    </row>
    <row r="4596" spans="1:6" x14ac:dyDescent="0.3">
      <c r="A4596" t="s">
        <v>170</v>
      </c>
      <c r="B4596" t="s">
        <v>3475</v>
      </c>
      <c r="C4596" t="s">
        <v>8646</v>
      </c>
      <c r="D4596">
        <f>VLOOKUP(B4596,Tabela17[[PRODUTO]:[VALOR]],3,0)</f>
        <v>79.354838709677438</v>
      </c>
      <c r="E4596" s="63" t="s">
        <v>11952</v>
      </c>
      <c r="F4596" s="63" t="str">
        <f t="shared" si="73"/>
        <v>Online Services</v>
      </c>
    </row>
    <row r="4597" spans="1:6" x14ac:dyDescent="0.3">
      <c r="A4597" t="s">
        <v>170</v>
      </c>
      <c r="B4597" t="s">
        <v>3477</v>
      </c>
      <c r="C4597" t="s">
        <v>8647</v>
      </c>
      <c r="D4597">
        <f>VLOOKUP(B4597,Tabela17[[PRODUTO]:[VALOR]],3,0)</f>
        <v>79.354838709677438</v>
      </c>
      <c r="E4597" s="63" t="s">
        <v>11952</v>
      </c>
      <c r="F4597" s="63" t="str">
        <f t="shared" si="73"/>
        <v>Online Services</v>
      </c>
    </row>
    <row r="4598" spans="1:6" x14ac:dyDescent="0.3">
      <c r="A4598" t="s">
        <v>170</v>
      </c>
      <c r="B4598" t="s">
        <v>3476</v>
      </c>
      <c r="C4598" t="s">
        <v>8648</v>
      </c>
      <c r="D4598">
        <f>VLOOKUP(B4598,Tabela17[[PRODUTO]:[VALOR]],3,0)</f>
        <v>227.87096774193552</v>
      </c>
      <c r="E4598" s="63" t="s">
        <v>11952</v>
      </c>
      <c r="F4598" s="63" t="str">
        <f t="shared" si="73"/>
        <v>Online Services</v>
      </c>
    </row>
    <row r="4599" spans="1:6" x14ac:dyDescent="0.3">
      <c r="A4599" t="s">
        <v>170</v>
      </c>
      <c r="B4599" t="s">
        <v>3478</v>
      </c>
      <c r="C4599" t="s">
        <v>8649</v>
      </c>
      <c r="D4599">
        <f>VLOOKUP(B4599,Tabela17[[PRODUTO]:[VALOR]],3,0)</f>
        <v>269.03225806451616</v>
      </c>
      <c r="E4599" s="63" t="s">
        <v>11952</v>
      </c>
      <c r="F4599" s="63" t="str">
        <f t="shared" si="73"/>
        <v>Online Services</v>
      </c>
    </row>
    <row r="4600" spans="1:6" x14ac:dyDescent="0.3">
      <c r="A4600" t="s">
        <v>170</v>
      </c>
      <c r="B4600" t="s">
        <v>3482</v>
      </c>
      <c r="C4600" t="s">
        <v>8650</v>
      </c>
      <c r="D4600">
        <f>VLOOKUP(B4600,Tabela17[[PRODUTO]:[VALOR]],3,0)</f>
        <v>269.03225806451616</v>
      </c>
      <c r="E4600" s="63" t="s">
        <v>11952</v>
      </c>
      <c r="F4600" s="63" t="str">
        <f t="shared" si="73"/>
        <v>Online Services</v>
      </c>
    </row>
    <row r="4601" spans="1:6" x14ac:dyDescent="0.3">
      <c r="A4601" t="s">
        <v>170</v>
      </c>
      <c r="B4601" t="s">
        <v>3480</v>
      </c>
      <c r="C4601" t="s">
        <v>8651</v>
      </c>
      <c r="D4601">
        <f>VLOOKUP(B4601,Tabela17[[PRODUTO]:[VALOR]],3,0)</f>
        <v>269.03225806451616</v>
      </c>
      <c r="E4601" s="63" t="s">
        <v>11952</v>
      </c>
      <c r="F4601" s="63" t="str">
        <f t="shared" si="73"/>
        <v>Online Services</v>
      </c>
    </row>
    <row r="4602" spans="1:6" x14ac:dyDescent="0.3">
      <c r="A4602" t="s">
        <v>170</v>
      </c>
      <c r="B4602" t="s">
        <v>3484</v>
      </c>
      <c r="C4602" t="s">
        <v>8652</v>
      </c>
      <c r="D4602">
        <f>VLOOKUP(B4602,Tabela17[[PRODUTO]:[VALOR]],3,0)</f>
        <v>269.03225806451616</v>
      </c>
      <c r="E4602" s="63" t="s">
        <v>11952</v>
      </c>
      <c r="F4602" s="63" t="str">
        <f t="shared" si="73"/>
        <v>Online Services</v>
      </c>
    </row>
    <row r="4603" spans="1:6" x14ac:dyDescent="0.3">
      <c r="A4603" t="s">
        <v>170</v>
      </c>
      <c r="B4603" t="s">
        <v>3481</v>
      </c>
      <c r="C4603" t="s">
        <v>8653</v>
      </c>
      <c r="D4603">
        <f>VLOOKUP(B4603,Tabela17[[PRODUTO]:[VALOR]],3,0)</f>
        <v>269.03225806451616</v>
      </c>
      <c r="E4603" s="63" t="s">
        <v>11952</v>
      </c>
      <c r="F4603" s="63" t="str">
        <f t="shared" si="73"/>
        <v>Online Services</v>
      </c>
    </row>
    <row r="4604" spans="1:6" x14ac:dyDescent="0.3">
      <c r="A4604" t="s">
        <v>170</v>
      </c>
      <c r="B4604" t="s">
        <v>3485</v>
      </c>
      <c r="C4604" t="s">
        <v>8654</v>
      </c>
      <c r="D4604">
        <f>VLOOKUP(B4604,Tabela17[[PRODUTO]:[VALOR]],3,0)</f>
        <v>269.03225806451616</v>
      </c>
      <c r="E4604" s="63" t="s">
        <v>11952</v>
      </c>
      <c r="F4604" s="63" t="str">
        <f t="shared" si="73"/>
        <v>Online Services</v>
      </c>
    </row>
    <row r="4605" spans="1:6" x14ac:dyDescent="0.3">
      <c r="A4605" t="s">
        <v>178</v>
      </c>
      <c r="B4605" t="s">
        <v>3693</v>
      </c>
      <c r="C4605" t="s">
        <v>8655</v>
      </c>
      <c r="D4605">
        <f>VLOOKUP(B4605,Tabela17[[PRODUTO]:[VALOR]],3,0)</f>
        <v>82.967741935483872</v>
      </c>
      <c r="E4605" s="63" t="s">
        <v>11952</v>
      </c>
      <c r="F4605" s="63" t="str">
        <f t="shared" si="73"/>
        <v>Software Subscription Licenses</v>
      </c>
    </row>
    <row r="4606" spans="1:6" x14ac:dyDescent="0.3">
      <c r="A4606" t="s">
        <v>178</v>
      </c>
      <c r="B4606" t="s">
        <v>3694</v>
      </c>
      <c r="C4606" t="s">
        <v>8656</v>
      </c>
      <c r="D4606">
        <f>VLOOKUP(B4606,Tabela17[[PRODUTO]:[VALOR]],3,0)</f>
        <v>82.967741935483872</v>
      </c>
      <c r="E4606" s="63" t="s">
        <v>11952</v>
      </c>
      <c r="F4606" s="63" t="str">
        <f t="shared" si="73"/>
        <v>Software Subscription Licenses</v>
      </c>
    </row>
    <row r="4607" spans="1:6" x14ac:dyDescent="0.3">
      <c r="A4607" t="s">
        <v>139</v>
      </c>
      <c r="B4607" t="s">
        <v>3639</v>
      </c>
      <c r="C4607" t="s">
        <v>8657</v>
      </c>
      <c r="D4607">
        <f>VLOOKUP(B4607,Tabela17[[PRODUTO]:[VALOR]],3,0)</f>
        <v>36.462365591397848</v>
      </c>
      <c r="E4607" s="63" t="s">
        <v>11952</v>
      </c>
      <c r="F4607" s="63" t="str">
        <f t="shared" si="73"/>
        <v>Software Licenses</v>
      </c>
    </row>
    <row r="4608" spans="1:6" x14ac:dyDescent="0.3">
      <c r="A4608" t="s">
        <v>139</v>
      </c>
      <c r="B4608" t="s">
        <v>3641</v>
      </c>
      <c r="C4608" t="s">
        <v>8658</v>
      </c>
      <c r="D4608">
        <f>VLOOKUP(B4608,Tabela17[[PRODUTO]:[VALOR]],3,0)</f>
        <v>36.462365591397848</v>
      </c>
      <c r="E4608" s="63" t="s">
        <v>11952</v>
      </c>
      <c r="F4608" s="63" t="str">
        <f t="shared" si="73"/>
        <v>Software Licenses</v>
      </c>
    </row>
    <row r="4609" spans="1:6" x14ac:dyDescent="0.3">
      <c r="A4609" t="s">
        <v>139</v>
      </c>
      <c r="B4609" t="s">
        <v>3640</v>
      </c>
      <c r="C4609" t="s">
        <v>8659</v>
      </c>
      <c r="D4609">
        <f>VLOOKUP(B4609,Tabela17[[PRODUTO]:[VALOR]],3,0)</f>
        <v>36.462365591397848</v>
      </c>
      <c r="E4609" s="63" t="s">
        <v>11952</v>
      </c>
      <c r="F4609" s="63" t="str">
        <f t="shared" si="73"/>
        <v>Software Licenses</v>
      </c>
    </row>
    <row r="4610" spans="1:6" x14ac:dyDescent="0.3">
      <c r="A4610" t="s">
        <v>139</v>
      </c>
      <c r="B4610" t="s">
        <v>3642</v>
      </c>
      <c r="C4610" t="s">
        <v>8660</v>
      </c>
      <c r="D4610">
        <f>VLOOKUP(B4610,Tabela17[[PRODUTO]:[VALOR]],3,0)</f>
        <v>36.462365591397848</v>
      </c>
      <c r="E4610" s="63" t="s">
        <v>11952</v>
      </c>
      <c r="F4610" s="63" t="str">
        <f t="shared" si="73"/>
        <v>Software Licenses</v>
      </c>
    </row>
    <row r="4611" spans="1:6" x14ac:dyDescent="0.3">
      <c r="A4611" t="s">
        <v>5897</v>
      </c>
      <c r="B4611" t="s">
        <v>3643</v>
      </c>
      <c r="C4611" t="s">
        <v>6358</v>
      </c>
      <c r="D4611">
        <f>VLOOKUP(B4611,Tabela17[[PRODUTO]:[VALOR]],3,0)</f>
        <v>23.569892473118284</v>
      </c>
      <c r="E4611" s="63" t="s">
        <v>11952</v>
      </c>
      <c r="F4611" s="63" t="str">
        <f t="shared" si="73"/>
        <v>NON-SPECIFIC</v>
      </c>
    </row>
    <row r="4612" spans="1:6" x14ac:dyDescent="0.3">
      <c r="A4612" t="s">
        <v>5897</v>
      </c>
      <c r="B4612" t="s">
        <v>3644</v>
      </c>
      <c r="C4612" t="s">
        <v>6359</v>
      </c>
      <c r="D4612">
        <f>VLOOKUP(B4612,Tabela17[[PRODUTO]:[VALOR]],3,0)</f>
        <v>23.569892473118284</v>
      </c>
      <c r="E4612" s="63" t="s">
        <v>11952</v>
      </c>
      <c r="F4612" s="63" t="str">
        <f t="shared" si="73"/>
        <v>NON-SPECIFIC</v>
      </c>
    </row>
    <row r="4613" spans="1:6" x14ac:dyDescent="0.3">
      <c r="A4613" t="s">
        <v>139</v>
      </c>
      <c r="B4613" t="s">
        <v>3645</v>
      </c>
      <c r="C4613" t="s">
        <v>8661</v>
      </c>
      <c r="D4613">
        <f>VLOOKUP(B4613,Tabela17[[PRODUTO]:[VALOR]],3,0)</f>
        <v>61.13978494623656</v>
      </c>
      <c r="E4613" s="63" t="s">
        <v>11952</v>
      </c>
      <c r="F4613" s="63" t="str">
        <f t="shared" si="73"/>
        <v>Software Licenses</v>
      </c>
    </row>
    <row r="4614" spans="1:6" x14ac:dyDescent="0.3">
      <c r="A4614" t="s">
        <v>139</v>
      </c>
      <c r="B4614" t="s">
        <v>3647</v>
      </c>
      <c r="C4614" t="s">
        <v>8662</v>
      </c>
      <c r="D4614">
        <f>VLOOKUP(B4614,Tabela17[[PRODUTO]:[VALOR]],3,0)</f>
        <v>61.13978494623656</v>
      </c>
      <c r="E4614" s="63" t="s">
        <v>11952</v>
      </c>
      <c r="F4614" s="63" t="str">
        <f t="shared" si="73"/>
        <v>Software Licenses</v>
      </c>
    </row>
    <row r="4615" spans="1:6" x14ac:dyDescent="0.3">
      <c r="A4615" t="s">
        <v>139</v>
      </c>
      <c r="B4615" t="s">
        <v>3646</v>
      </c>
      <c r="C4615" t="s">
        <v>8663</v>
      </c>
      <c r="D4615">
        <f>VLOOKUP(B4615,Tabela17[[PRODUTO]:[VALOR]],3,0)</f>
        <v>61.13978494623656</v>
      </c>
      <c r="E4615" s="63" t="s">
        <v>11952</v>
      </c>
      <c r="F4615" s="63" t="str">
        <f t="shared" si="73"/>
        <v>Software Licenses</v>
      </c>
    </row>
    <row r="4616" spans="1:6" x14ac:dyDescent="0.3">
      <c r="A4616" t="s">
        <v>139</v>
      </c>
      <c r="B4616" t="s">
        <v>3648</v>
      </c>
      <c r="C4616" t="s">
        <v>8664</v>
      </c>
      <c r="D4616">
        <f>VLOOKUP(B4616,Tabela17[[PRODUTO]:[VALOR]],3,0)</f>
        <v>61.13978494623656</v>
      </c>
      <c r="E4616" s="63" t="s">
        <v>11952</v>
      </c>
      <c r="F4616" s="63" t="str">
        <f t="shared" si="73"/>
        <v>Software Licenses</v>
      </c>
    </row>
    <row r="4617" spans="1:6" x14ac:dyDescent="0.3">
      <c r="A4617" t="s">
        <v>170</v>
      </c>
      <c r="B4617" t="s">
        <v>3473</v>
      </c>
      <c r="C4617" t="s">
        <v>6360</v>
      </c>
      <c r="D4617">
        <f>VLOOKUP(B4617,Tabela17[[PRODUTO]:[VALOR]],3,0)</f>
        <v>0</v>
      </c>
      <c r="E4617" s="63" t="s">
        <v>11952</v>
      </c>
      <c r="F4617" s="63" t="str">
        <f t="shared" si="73"/>
        <v>Online Services</v>
      </c>
    </row>
    <row r="4618" spans="1:6" x14ac:dyDescent="0.3">
      <c r="A4618" t="s">
        <v>5897</v>
      </c>
      <c r="B4618" t="s">
        <v>6064</v>
      </c>
      <c r="C4618" t="s">
        <v>8665</v>
      </c>
      <c r="D4618">
        <f>VLOOKUP(B4618,Tabela17[[PRODUTO]:[VALOR]],3,0)</f>
        <v>284.83870967741933</v>
      </c>
      <c r="E4618" s="63" t="s">
        <v>11952</v>
      </c>
      <c r="F4618" s="63" t="str">
        <f t="shared" si="73"/>
        <v>NON-SPECIFIC</v>
      </c>
    </row>
    <row r="4619" spans="1:6" x14ac:dyDescent="0.3">
      <c r="A4619" t="s">
        <v>5897</v>
      </c>
      <c r="B4619" t="s">
        <v>6065</v>
      </c>
      <c r="C4619" t="s">
        <v>8666</v>
      </c>
      <c r="D4619">
        <f>VLOOKUP(B4619,Tabela17[[PRODUTO]:[VALOR]],3,0)</f>
        <v>284.83870967741933</v>
      </c>
      <c r="E4619" s="63" t="s">
        <v>11952</v>
      </c>
      <c r="F4619" s="63" t="str">
        <f t="shared" si="73"/>
        <v>NON-SPECIFIC</v>
      </c>
    </row>
    <row r="4620" spans="1:6" x14ac:dyDescent="0.3">
      <c r="A4620" t="s">
        <v>178</v>
      </c>
      <c r="B4620" t="s">
        <v>3719</v>
      </c>
      <c r="C4620" t="s">
        <v>8667</v>
      </c>
      <c r="D4620">
        <f>VLOOKUP(B4620,Tabela17[[PRODUTO]:[VALOR]],3,0)</f>
        <v>168.29032258064515</v>
      </c>
      <c r="E4620" s="63" t="s">
        <v>11952</v>
      </c>
      <c r="F4620" s="63" t="str">
        <f t="shared" si="73"/>
        <v>Software Subscription Licenses</v>
      </c>
    </row>
    <row r="4621" spans="1:6" x14ac:dyDescent="0.3">
      <c r="A4621" t="s">
        <v>178</v>
      </c>
      <c r="B4621" t="s">
        <v>3723</v>
      </c>
      <c r="C4621" t="s">
        <v>8668</v>
      </c>
      <c r="D4621">
        <f>VLOOKUP(B4621,Tabela17[[PRODUTO]:[VALOR]],3,0)</f>
        <v>162.40860215053763</v>
      </c>
      <c r="E4621" s="63" t="s">
        <v>11952</v>
      </c>
      <c r="F4621" s="63" t="str">
        <f t="shared" si="73"/>
        <v>Software Subscription Licenses</v>
      </c>
    </row>
    <row r="4622" spans="1:6" x14ac:dyDescent="0.3">
      <c r="A4622" t="s">
        <v>178</v>
      </c>
      <c r="B4622" t="s">
        <v>3720</v>
      </c>
      <c r="C4622" t="s">
        <v>8669</v>
      </c>
      <c r="D4622">
        <f>VLOOKUP(B4622,Tabela17[[PRODUTO]:[VALOR]],3,0)</f>
        <v>160.01075268817206</v>
      </c>
      <c r="E4622" s="63" t="s">
        <v>11952</v>
      </c>
      <c r="F4622" s="63" t="str">
        <f t="shared" si="73"/>
        <v>Software Subscription Licenses</v>
      </c>
    </row>
    <row r="4623" spans="1:6" x14ac:dyDescent="0.3">
      <c r="A4623" t="s">
        <v>178</v>
      </c>
      <c r="B4623" t="s">
        <v>3724</v>
      </c>
      <c r="C4623" t="s">
        <v>8670</v>
      </c>
      <c r="D4623">
        <f>VLOOKUP(B4623,Tabela17[[PRODUTO]:[VALOR]],3,0)</f>
        <v>154.27956989247312</v>
      </c>
      <c r="E4623" s="63" t="s">
        <v>11952</v>
      </c>
      <c r="F4623" s="63" t="str">
        <f t="shared" si="73"/>
        <v>Software Subscription Licenses</v>
      </c>
    </row>
    <row r="4624" spans="1:6" x14ac:dyDescent="0.3">
      <c r="A4624" t="s">
        <v>178</v>
      </c>
      <c r="B4624" t="s">
        <v>3721</v>
      </c>
      <c r="C4624" t="s">
        <v>8671</v>
      </c>
      <c r="D4624">
        <f>VLOOKUP(B4624,Tabela17[[PRODUTO]:[VALOR]],3,0)</f>
        <v>80.010752688172047</v>
      </c>
      <c r="E4624" s="63" t="s">
        <v>11952</v>
      </c>
      <c r="F4624" s="63" t="str">
        <f t="shared" si="73"/>
        <v>Software Subscription Licenses</v>
      </c>
    </row>
    <row r="4625" spans="1:6" x14ac:dyDescent="0.3">
      <c r="A4625" t="s">
        <v>178</v>
      </c>
      <c r="B4625" t="s">
        <v>3725</v>
      </c>
      <c r="C4625" t="s">
        <v>8672</v>
      </c>
      <c r="D4625">
        <f>VLOOKUP(B4625,Tabela17[[PRODUTO]:[VALOR]],3,0)</f>
        <v>77.13978494623656</v>
      </c>
      <c r="E4625" s="63" t="s">
        <v>11952</v>
      </c>
      <c r="F4625" s="63" t="str">
        <f t="shared" si="73"/>
        <v>Software Subscription Licenses</v>
      </c>
    </row>
    <row r="4626" spans="1:6" x14ac:dyDescent="0.3">
      <c r="A4626" t="s">
        <v>178</v>
      </c>
      <c r="B4626" t="s">
        <v>3722</v>
      </c>
      <c r="C4626" t="s">
        <v>8673</v>
      </c>
      <c r="D4626">
        <f>VLOOKUP(B4626,Tabela17[[PRODUTO]:[VALOR]],3,0)</f>
        <v>84.13978494623656</v>
      </c>
      <c r="E4626" s="63" t="s">
        <v>11952</v>
      </c>
      <c r="F4626" s="63" t="str">
        <f t="shared" si="73"/>
        <v>Software Subscription Licenses</v>
      </c>
    </row>
    <row r="4627" spans="1:6" x14ac:dyDescent="0.3">
      <c r="A4627" t="s">
        <v>178</v>
      </c>
      <c r="B4627" t="s">
        <v>3726</v>
      </c>
      <c r="C4627" t="s">
        <v>8674</v>
      </c>
      <c r="D4627">
        <f>VLOOKUP(B4627,Tabela17[[PRODUTO]:[VALOR]],3,0)</f>
        <v>81.193548387096783</v>
      </c>
      <c r="E4627" s="63" t="s">
        <v>11952</v>
      </c>
      <c r="F4627" s="63" t="str">
        <f t="shared" si="73"/>
        <v>Software Subscription Licenses</v>
      </c>
    </row>
    <row r="4628" spans="1:6" x14ac:dyDescent="0.3">
      <c r="A4628" t="s">
        <v>5897</v>
      </c>
      <c r="B4628" t="s">
        <v>3727</v>
      </c>
      <c r="C4628" t="s">
        <v>6361</v>
      </c>
      <c r="D4628">
        <f>VLOOKUP(B4628,Tabela17[[PRODUTO]:[VALOR]],3,0)</f>
        <v>99.989247311827953</v>
      </c>
      <c r="E4628" s="63" t="s">
        <v>11952</v>
      </c>
      <c r="F4628" s="63" t="str">
        <f t="shared" si="73"/>
        <v>NON-SPECIFIC</v>
      </c>
    </row>
    <row r="4629" spans="1:6" x14ac:dyDescent="0.3">
      <c r="A4629" t="s">
        <v>5897</v>
      </c>
      <c r="B4629" t="s">
        <v>3728</v>
      </c>
      <c r="C4629" t="s">
        <v>6362</v>
      </c>
      <c r="D4629">
        <f>VLOOKUP(B4629,Tabela17[[PRODUTO]:[VALOR]],3,0)</f>
        <v>49.98924731182796</v>
      </c>
      <c r="E4629" s="63" t="s">
        <v>11952</v>
      </c>
      <c r="F4629" s="63" t="str">
        <f t="shared" si="73"/>
        <v>NON-SPECIFIC</v>
      </c>
    </row>
    <row r="4630" spans="1:6" x14ac:dyDescent="0.3">
      <c r="A4630" t="s">
        <v>5897</v>
      </c>
      <c r="B4630" t="s">
        <v>3729</v>
      </c>
      <c r="C4630" t="s">
        <v>6363</v>
      </c>
      <c r="D4630">
        <f>VLOOKUP(B4630,Tabela17[[PRODUTO]:[VALOR]],3,0)</f>
        <v>105.88172043010753</v>
      </c>
      <c r="E4630" s="63" t="s">
        <v>11952</v>
      </c>
      <c r="F4630" s="63" t="str">
        <f t="shared" si="73"/>
        <v>NON-SPECIFIC</v>
      </c>
    </row>
    <row r="4631" spans="1:6" x14ac:dyDescent="0.3">
      <c r="A4631" t="s">
        <v>5897</v>
      </c>
      <c r="B4631" t="s">
        <v>3730</v>
      </c>
      <c r="C4631" t="s">
        <v>6364</v>
      </c>
      <c r="D4631">
        <f>VLOOKUP(B4631,Tabela17[[PRODUTO]:[VALOR]],3,0)</f>
        <v>52.946236559139791</v>
      </c>
      <c r="E4631" s="63" t="s">
        <v>11952</v>
      </c>
      <c r="F4631" s="63" t="str">
        <f t="shared" si="73"/>
        <v>NON-SPECIFIC</v>
      </c>
    </row>
    <row r="4632" spans="1:6" x14ac:dyDescent="0.3">
      <c r="A4632" t="s">
        <v>5897</v>
      </c>
      <c r="B4632" t="s">
        <v>6017</v>
      </c>
      <c r="C4632" t="s">
        <v>8675</v>
      </c>
      <c r="D4632">
        <f>VLOOKUP(B4632,Tabela17[[PRODUTO]:[VALOR]],3,0)</f>
        <v>284.83870967741933</v>
      </c>
      <c r="E4632" s="63" t="s">
        <v>11952</v>
      </c>
      <c r="F4632" s="63" t="str">
        <f t="shared" si="73"/>
        <v>NON-SPECIFIC</v>
      </c>
    </row>
    <row r="4633" spans="1:6" x14ac:dyDescent="0.3">
      <c r="A4633" t="s">
        <v>5897</v>
      </c>
      <c r="B4633" t="s">
        <v>6018</v>
      </c>
      <c r="C4633" t="s">
        <v>8676</v>
      </c>
      <c r="D4633">
        <f>VLOOKUP(B4633,Tabela17[[PRODUTO]:[VALOR]],3,0)</f>
        <v>284.83870967741933</v>
      </c>
      <c r="E4633" s="63" t="s">
        <v>11952</v>
      </c>
      <c r="F4633" s="63" t="str">
        <f t="shared" si="73"/>
        <v>NON-SPECIFIC</v>
      </c>
    </row>
    <row r="4634" spans="1:6" x14ac:dyDescent="0.3">
      <c r="A4634" t="s">
        <v>139</v>
      </c>
      <c r="B4634" t="s">
        <v>3717</v>
      </c>
      <c r="C4634" t="s">
        <v>8677</v>
      </c>
      <c r="D4634">
        <f>VLOOKUP(B4634,Tabela17[[PRODUTO]:[VALOR]],3,0)</f>
        <v>898.13978494623655</v>
      </c>
      <c r="E4634" s="63" t="s">
        <v>11952</v>
      </c>
      <c r="F4634" s="63" t="str">
        <f t="shared" si="73"/>
        <v>Software Licenses</v>
      </c>
    </row>
    <row r="4635" spans="1:6" x14ac:dyDescent="0.3">
      <c r="A4635" t="s">
        <v>139</v>
      </c>
      <c r="B4635" t="s">
        <v>3718</v>
      </c>
      <c r="C4635" t="s">
        <v>8678</v>
      </c>
      <c r="D4635">
        <f>VLOOKUP(B4635,Tabela17[[PRODUTO]:[VALOR]],3,0)</f>
        <v>898.13978494623655</v>
      </c>
      <c r="E4635" s="63" t="s">
        <v>11952</v>
      </c>
      <c r="F4635" s="63" t="str">
        <f t="shared" si="73"/>
        <v>Software Licenses</v>
      </c>
    </row>
    <row r="4636" spans="1:6" x14ac:dyDescent="0.3">
      <c r="A4636" t="s">
        <v>5897</v>
      </c>
      <c r="B4636" t="s">
        <v>6066</v>
      </c>
      <c r="C4636" t="s">
        <v>8679</v>
      </c>
      <c r="D4636" t="e">
        <f>VLOOKUP(B4636,Tabela17[[PRODUTO]:[VALOR]],3,0)</f>
        <v>#N/A</v>
      </c>
      <c r="E4636" s="63" t="s">
        <v>11952</v>
      </c>
      <c r="F4636" s="63" t="str">
        <f t="shared" si="73"/>
        <v>NON-SPECIFIC</v>
      </c>
    </row>
    <row r="4637" spans="1:6" x14ac:dyDescent="0.3">
      <c r="A4637" t="s">
        <v>5897</v>
      </c>
      <c r="B4637" t="s">
        <v>6067</v>
      </c>
      <c r="C4637" t="s">
        <v>8680</v>
      </c>
      <c r="D4637" t="e">
        <f>VLOOKUP(B4637,Tabela17[[PRODUTO]:[VALOR]],3,0)</f>
        <v>#N/A</v>
      </c>
      <c r="E4637" s="63" t="s">
        <v>11952</v>
      </c>
      <c r="F4637" s="63" t="str">
        <f t="shared" si="73"/>
        <v>NON-SPECIFIC</v>
      </c>
    </row>
    <row r="4638" spans="1:6" x14ac:dyDescent="0.3">
      <c r="A4638" t="s">
        <v>178</v>
      </c>
      <c r="B4638" t="s">
        <v>3159</v>
      </c>
      <c r="C4638" t="s">
        <v>6365</v>
      </c>
      <c r="D4638">
        <f>VLOOKUP(B4638,Tabela17[[PRODUTO]:[VALOR]],3,0)</f>
        <v>0</v>
      </c>
      <c r="E4638" s="63" t="s">
        <v>11952</v>
      </c>
      <c r="F4638" s="63" t="str">
        <f t="shared" si="73"/>
        <v>Software Subscription Licenses</v>
      </c>
    </row>
    <row r="4639" spans="1:6" x14ac:dyDescent="0.3">
      <c r="A4639" t="s">
        <v>178</v>
      </c>
      <c r="B4639" t="s">
        <v>3161</v>
      </c>
      <c r="C4639" t="s">
        <v>6366</v>
      </c>
      <c r="D4639">
        <f>VLOOKUP(B4639,Tabela17[[PRODUTO]:[VALOR]],3,0)</f>
        <v>0</v>
      </c>
      <c r="E4639" s="63" t="s">
        <v>11952</v>
      </c>
      <c r="F4639" s="63" t="str">
        <f t="shared" si="73"/>
        <v>Software Subscription Licenses</v>
      </c>
    </row>
    <row r="4640" spans="1:6" x14ac:dyDescent="0.3">
      <c r="A4640" t="s">
        <v>178</v>
      </c>
      <c r="B4640" t="s">
        <v>3306</v>
      </c>
      <c r="C4640" t="s">
        <v>6367</v>
      </c>
      <c r="D4640">
        <f>VLOOKUP(B4640,Tabela17[[PRODUTO]:[VALOR]],3,0)</f>
        <v>0</v>
      </c>
      <c r="E4640" s="63" t="s">
        <v>11952</v>
      </c>
      <c r="F4640" s="63" t="str">
        <f t="shared" si="73"/>
        <v>Software Subscription Licenses</v>
      </c>
    </row>
    <row r="4641" spans="1:6" x14ac:dyDescent="0.3">
      <c r="A4641" t="s">
        <v>178</v>
      </c>
      <c r="B4641" t="s">
        <v>3307</v>
      </c>
      <c r="C4641" t="s">
        <v>6368</v>
      </c>
      <c r="D4641">
        <f>VLOOKUP(B4641,Tabela17[[PRODUTO]:[VALOR]],3,0)</f>
        <v>0</v>
      </c>
      <c r="E4641" s="63" t="s">
        <v>11952</v>
      </c>
      <c r="F4641" s="63" t="str">
        <f t="shared" si="73"/>
        <v>Software Subscription Licenses</v>
      </c>
    </row>
    <row r="4642" spans="1:6" x14ac:dyDescent="0.3">
      <c r="A4642" t="s">
        <v>178</v>
      </c>
      <c r="B4642" t="s">
        <v>3385</v>
      </c>
      <c r="C4642" t="s">
        <v>8681</v>
      </c>
      <c r="D4642">
        <f>VLOOKUP(B4642,Tabela17[[PRODUTO]:[VALOR]],3,0)</f>
        <v>150.45161290322582</v>
      </c>
      <c r="E4642" s="63" t="s">
        <v>11952</v>
      </c>
      <c r="F4642" s="63" t="str">
        <f t="shared" si="73"/>
        <v>Software Subscription Licenses</v>
      </c>
    </row>
    <row r="4643" spans="1:6" x14ac:dyDescent="0.3">
      <c r="A4643" t="s">
        <v>178</v>
      </c>
      <c r="B4643" t="s">
        <v>3386</v>
      </c>
      <c r="C4643" t="s">
        <v>8682</v>
      </c>
      <c r="D4643">
        <f>VLOOKUP(B4643,Tabela17[[PRODUTO]:[VALOR]],3,0)</f>
        <v>150.45161290322582</v>
      </c>
      <c r="E4643" s="63" t="s">
        <v>11952</v>
      </c>
      <c r="F4643" s="63" t="str">
        <f t="shared" si="73"/>
        <v>Software Subscription Licenses</v>
      </c>
    </row>
    <row r="4644" spans="1:6" x14ac:dyDescent="0.3">
      <c r="A4644" t="s">
        <v>5897</v>
      </c>
      <c r="B4644" t="s">
        <v>3379</v>
      </c>
      <c r="C4644" t="s">
        <v>6369</v>
      </c>
      <c r="D4644">
        <f>VLOOKUP(B4644,Tabela17[[PRODUTO]:[VALOR]],3,0)</f>
        <v>150.45161290322582</v>
      </c>
      <c r="E4644" s="63" t="s">
        <v>11952</v>
      </c>
      <c r="F4644" s="63" t="str">
        <f t="shared" si="73"/>
        <v>NON-SPECIFIC</v>
      </c>
    </row>
    <row r="4645" spans="1:6" x14ac:dyDescent="0.3">
      <c r="A4645" t="s">
        <v>178</v>
      </c>
      <c r="B4645" t="s">
        <v>3382</v>
      </c>
      <c r="C4645" t="s">
        <v>8683</v>
      </c>
      <c r="D4645">
        <f>VLOOKUP(B4645,Tabela17[[PRODUTO]:[VALOR]],3,0)</f>
        <v>300.90322580645164</v>
      </c>
      <c r="E4645" s="63" t="s">
        <v>11952</v>
      </c>
      <c r="F4645" s="63" t="str">
        <f t="shared" si="73"/>
        <v>Software Subscription Licenses</v>
      </c>
    </row>
    <row r="4646" spans="1:6" x14ac:dyDescent="0.3">
      <c r="A4646" t="s">
        <v>178</v>
      </c>
      <c r="B4646" t="s">
        <v>3383</v>
      </c>
      <c r="C4646" t="s">
        <v>8684</v>
      </c>
      <c r="D4646">
        <f>VLOOKUP(B4646,Tabela17[[PRODUTO]:[VALOR]],3,0)</f>
        <v>300.90322580645164</v>
      </c>
      <c r="E4646" s="63" t="s">
        <v>11952</v>
      </c>
      <c r="F4646" s="63" t="str">
        <f t="shared" si="73"/>
        <v>Software Subscription Licenses</v>
      </c>
    </row>
    <row r="4647" spans="1:6" x14ac:dyDescent="0.3">
      <c r="A4647" t="s">
        <v>5897</v>
      </c>
      <c r="B4647" t="s">
        <v>3384</v>
      </c>
      <c r="C4647" t="s">
        <v>6370</v>
      </c>
      <c r="D4647">
        <f>VLOOKUP(B4647,Tabela17[[PRODUTO]:[VALOR]],3,0)</f>
        <v>300.90322580645164</v>
      </c>
      <c r="E4647" s="63" t="s">
        <v>11952</v>
      </c>
      <c r="F4647" s="63" t="str">
        <f t="shared" si="73"/>
        <v>NON-SPECIFIC</v>
      </c>
    </row>
    <row r="4648" spans="1:6" x14ac:dyDescent="0.3">
      <c r="A4648" t="s">
        <v>5897</v>
      </c>
      <c r="B4648" t="s">
        <v>3668</v>
      </c>
      <c r="C4648" t="s">
        <v>6371</v>
      </c>
      <c r="D4648">
        <f>VLOOKUP(B4648,Tabela17[[PRODUTO]:[VALOR]],3,0)</f>
        <v>12.903225806451616</v>
      </c>
      <c r="E4648" s="63" t="s">
        <v>11952</v>
      </c>
      <c r="F4648" s="63" t="str">
        <f t="shared" si="73"/>
        <v>NON-SPECIFIC</v>
      </c>
    </row>
    <row r="4649" spans="1:6" x14ac:dyDescent="0.3">
      <c r="A4649" t="s">
        <v>5897</v>
      </c>
      <c r="B4649" t="s">
        <v>3669</v>
      </c>
      <c r="C4649" t="s">
        <v>6372</v>
      </c>
      <c r="D4649">
        <f>VLOOKUP(B4649,Tabela17[[PRODUTO]:[VALOR]],3,0)</f>
        <v>12.903225806451616</v>
      </c>
      <c r="E4649" s="63" t="s">
        <v>11952</v>
      </c>
      <c r="F4649" s="63" t="str">
        <f t="shared" si="73"/>
        <v>NON-SPECIFIC</v>
      </c>
    </row>
    <row r="4650" spans="1:6" x14ac:dyDescent="0.3">
      <c r="A4650" t="s">
        <v>139</v>
      </c>
      <c r="B4650" t="s">
        <v>3664</v>
      </c>
      <c r="C4650" t="s">
        <v>8685</v>
      </c>
      <c r="D4650">
        <f>VLOOKUP(B4650,Tabela17[[PRODUTO]:[VALOR]],3,0)</f>
        <v>20</v>
      </c>
      <c r="E4650" s="63" t="s">
        <v>11952</v>
      </c>
      <c r="F4650" s="63" t="str">
        <f t="shared" si="73"/>
        <v>Software Licenses</v>
      </c>
    </row>
    <row r="4651" spans="1:6" x14ac:dyDescent="0.3">
      <c r="A4651" t="s">
        <v>139</v>
      </c>
      <c r="B4651" t="s">
        <v>3666</v>
      </c>
      <c r="C4651" t="s">
        <v>8686</v>
      </c>
      <c r="D4651">
        <f>VLOOKUP(B4651,Tabela17[[PRODUTO]:[VALOR]],3,0)</f>
        <v>20</v>
      </c>
      <c r="E4651" s="63" t="s">
        <v>11952</v>
      </c>
      <c r="F4651" s="63" t="str">
        <f t="shared" si="73"/>
        <v>Software Licenses</v>
      </c>
    </row>
    <row r="4652" spans="1:6" x14ac:dyDescent="0.3">
      <c r="A4652" t="s">
        <v>139</v>
      </c>
      <c r="B4652" t="s">
        <v>3665</v>
      </c>
      <c r="C4652" t="s">
        <v>8687</v>
      </c>
      <c r="D4652">
        <f>VLOOKUP(B4652,Tabela17[[PRODUTO]:[VALOR]],3,0)</f>
        <v>20</v>
      </c>
      <c r="E4652" s="63" t="s">
        <v>11952</v>
      </c>
      <c r="F4652" s="63" t="str">
        <f t="shared" si="73"/>
        <v>Software Licenses</v>
      </c>
    </row>
    <row r="4653" spans="1:6" x14ac:dyDescent="0.3">
      <c r="A4653" t="s">
        <v>139</v>
      </c>
      <c r="B4653" t="s">
        <v>3667</v>
      </c>
      <c r="C4653" t="s">
        <v>8688</v>
      </c>
      <c r="D4653">
        <f>VLOOKUP(B4653,Tabela17[[PRODUTO]:[VALOR]],3,0)</f>
        <v>20</v>
      </c>
      <c r="E4653" s="63" t="s">
        <v>11952</v>
      </c>
      <c r="F4653" s="63" t="str">
        <f t="shared" si="73"/>
        <v>Software Licenses</v>
      </c>
    </row>
    <row r="4654" spans="1:6" x14ac:dyDescent="0.3">
      <c r="A4654" t="s">
        <v>139</v>
      </c>
      <c r="B4654" t="s">
        <v>3703</v>
      </c>
      <c r="C4654" t="s">
        <v>8689</v>
      </c>
      <c r="D4654">
        <f>VLOOKUP(B4654,Tabela17[[PRODUTO]:[VALOR]],3,0)</f>
        <v>3063.9784946236559</v>
      </c>
      <c r="E4654" s="63" t="s">
        <v>11952</v>
      </c>
      <c r="F4654" s="63" t="str">
        <f t="shared" si="73"/>
        <v>Software Licenses</v>
      </c>
    </row>
    <row r="4655" spans="1:6" x14ac:dyDescent="0.3">
      <c r="A4655" t="s">
        <v>139</v>
      </c>
      <c r="B4655" t="s">
        <v>3704</v>
      </c>
      <c r="C4655" t="s">
        <v>8690</v>
      </c>
      <c r="D4655">
        <f>VLOOKUP(B4655,Tabela17[[PRODUTO]:[VALOR]],3,0)</f>
        <v>3063.9784946236559</v>
      </c>
      <c r="E4655" s="63" t="s">
        <v>11952</v>
      </c>
      <c r="F4655" s="63" t="str">
        <f t="shared" si="73"/>
        <v>Software Licenses</v>
      </c>
    </row>
    <row r="4656" spans="1:6" x14ac:dyDescent="0.3">
      <c r="A4656" t="s">
        <v>139</v>
      </c>
      <c r="B4656" t="s">
        <v>3705</v>
      </c>
      <c r="C4656" t="s">
        <v>8691</v>
      </c>
      <c r="D4656">
        <f>VLOOKUP(B4656,Tabela17[[PRODUTO]:[VALOR]],3,0)</f>
        <v>2543.6559139784945</v>
      </c>
      <c r="E4656" s="63" t="s">
        <v>11952</v>
      </c>
      <c r="F4656" s="63" t="str">
        <f t="shared" si="73"/>
        <v>Software Licenses</v>
      </c>
    </row>
    <row r="4657" spans="1:6" x14ac:dyDescent="0.3">
      <c r="A4657" t="s">
        <v>139</v>
      </c>
      <c r="B4657" t="s">
        <v>3707</v>
      </c>
      <c r="C4657" t="s">
        <v>8692</v>
      </c>
      <c r="D4657">
        <f>VLOOKUP(B4657,Tabela17[[PRODUTO]:[VALOR]],3,0)</f>
        <v>2543.6559139784945</v>
      </c>
      <c r="E4657" s="63" t="s">
        <v>11952</v>
      </c>
      <c r="F4657" s="63" t="str">
        <f t="shared" ref="F4657:F4720" si="74">A4657</f>
        <v>Software Licenses</v>
      </c>
    </row>
    <row r="4658" spans="1:6" x14ac:dyDescent="0.3">
      <c r="A4658" t="s">
        <v>139</v>
      </c>
      <c r="B4658" t="s">
        <v>3706</v>
      </c>
      <c r="C4658" t="s">
        <v>8693</v>
      </c>
      <c r="D4658">
        <f>VLOOKUP(B4658,Tabela17[[PRODUTO]:[VALOR]],3,0)</f>
        <v>2165.8279569892475</v>
      </c>
      <c r="E4658" s="63" t="s">
        <v>11952</v>
      </c>
      <c r="F4658" s="63" t="str">
        <f t="shared" si="74"/>
        <v>Software Licenses</v>
      </c>
    </row>
    <row r="4659" spans="1:6" x14ac:dyDescent="0.3">
      <c r="A4659" t="s">
        <v>139</v>
      </c>
      <c r="B4659" t="s">
        <v>3708</v>
      </c>
      <c r="C4659" t="s">
        <v>8694</v>
      </c>
      <c r="D4659">
        <f>VLOOKUP(B4659,Tabela17[[PRODUTO]:[VALOR]],3,0)</f>
        <v>2165.8279569892475</v>
      </c>
      <c r="E4659" s="63" t="s">
        <v>11952</v>
      </c>
      <c r="F4659" s="63" t="str">
        <f t="shared" si="74"/>
        <v>Software Licenses</v>
      </c>
    </row>
    <row r="4660" spans="1:6" x14ac:dyDescent="0.3">
      <c r="A4660" t="s">
        <v>5897</v>
      </c>
      <c r="B4660" t="s">
        <v>6068</v>
      </c>
      <c r="C4660" t="s">
        <v>8695</v>
      </c>
      <c r="D4660" t="e">
        <f>VLOOKUP(B4660,Tabela17[[PRODUTO]:[VALOR]],3,0)</f>
        <v>#N/A</v>
      </c>
      <c r="E4660" s="63" t="s">
        <v>11952</v>
      </c>
      <c r="F4660" s="63" t="str">
        <f t="shared" si="74"/>
        <v>NON-SPECIFIC</v>
      </c>
    </row>
    <row r="4661" spans="1:6" x14ac:dyDescent="0.3">
      <c r="A4661" t="s">
        <v>5897</v>
      </c>
      <c r="B4661" t="s">
        <v>6069</v>
      </c>
      <c r="C4661" t="s">
        <v>8696</v>
      </c>
      <c r="D4661" t="e">
        <f>VLOOKUP(B4661,Tabela17[[PRODUTO]:[VALOR]],3,0)</f>
        <v>#N/A</v>
      </c>
      <c r="E4661" s="63" t="s">
        <v>11952</v>
      </c>
      <c r="F4661" s="63" t="str">
        <f t="shared" si="74"/>
        <v>NON-SPECIFIC</v>
      </c>
    </row>
    <row r="4662" spans="1:6" x14ac:dyDescent="0.3">
      <c r="A4662" t="s">
        <v>139</v>
      </c>
      <c r="B4662" t="s">
        <v>3163</v>
      </c>
      <c r="C4662" t="s">
        <v>8697</v>
      </c>
      <c r="D4662">
        <f>VLOOKUP(B4662,Tabela17[[PRODUTO]:[VALOR]],3,0)</f>
        <v>65.913978494623663</v>
      </c>
      <c r="E4662" s="63" t="s">
        <v>11952</v>
      </c>
      <c r="F4662" s="63" t="str">
        <f t="shared" si="74"/>
        <v>Software Licenses</v>
      </c>
    </row>
    <row r="4663" spans="1:6" x14ac:dyDescent="0.3">
      <c r="A4663" t="s">
        <v>139</v>
      </c>
      <c r="B4663" t="s">
        <v>3164</v>
      </c>
      <c r="C4663" t="s">
        <v>6373</v>
      </c>
      <c r="D4663">
        <f>VLOOKUP(B4663,Tabela17[[PRODUTO]:[VALOR]],3,0)</f>
        <v>0</v>
      </c>
      <c r="E4663" s="63" t="s">
        <v>11952</v>
      </c>
      <c r="F4663" s="63" t="str">
        <f t="shared" si="74"/>
        <v>Software Licenses</v>
      </c>
    </row>
    <row r="4664" spans="1:6" x14ac:dyDescent="0.3">
      <c r="A4664" t="s">
        <v>139</v>
      </c>
      <c r="B4664" t="s">
        <v>3165</v>
      </c>
      <c r="C4664" t="s">
        <v>6374</v>
      </c>
      <c r="D4664">
        <f>VLOOKUP(B4664,Tabela17[[PRODUTO]:[VALOR]],3,0)</f>
        <v>0</v>
      </c>
      <c r="E4664" s="63" t="s">
        <v>11952</v>
      </c>
      <c r="F4664" s="63" t="str">
        <f t="shared" si="74"/>
        <v>Software Licenses</v>
      </c>
    </row>
    <row r="4665" spans="1:6" x14ac:dyDescent="0.3">
      <c r="A4665" t="s">
        <v>139</v>
      </c>
      <c r="B4665" t="s">
        <v>3162</v>
      </c>
      <c r="C4665" t="s">
        <v>8698</v>
      </c>
      <c r="D4665">
        <f>VLOOKUP(B4665,Tabela17[[PRODUTO]:[VALOR]],3,0)</f>
        <v>113.04301075268818</v>
      </c>
      <c r="E4665" s="63" t="s">
        <v>11952</v>
      </c>
      <c r="F4665" s="63" t="str">
        <f t="shared" si="74"/>
        <v>Software Licenses</v>
      </c>
    </row>
    <row r="4666" spans="1:6" x14ac:dyDescent="0.3">
      <c r="A4666" t="s">
        <v>139</v>
      </c>
      <c r="B4666" t="s">
        <v>3428</v>
      </c>
      <c r="C4666" t="s">
        <v>8699</v>
      </c>
      <c r="D4666">
        <f>VLOOKUP(B4666,Tabela17[[PRODUTO]:[VALOR]],3,0)</f>
        <v>24.677419354838712</v>
      </c>
      <c r="E4666" s="63" t="s">
        <v>11952</v>
      </c>
      <c r="F4666" s="63" t="str">
        <f t="shared" si="74"/>
        <v>Software Licenses</v>
      </c>
    </row>
    <row r="4667" spans="1:6" x14ac:dyDescent="0.3">
      <c r="A4667" t="s">
        <v>139</v>
      </c>
      <c r="B4667" t="s">
        <v>3429</v>
      </c>
      <c r="C4667" t="s">
        <v>8700</v>
      </c>
      <c r="D4667">
        <f>VLOOKUP(B4667,Tabela17[[PRODUTO]:[VALOR]],3,0)</f>
        <v>24.677419354838712</v>
      </c>
      <c r="E4667" s="63" t="s">
        <v>11952</v>
      </c>
      <c r="F4667" s="63" t="str">
        <f t="shared" si="74"/>
        <v>Software Licenses</v>
      </c>
    </row>
    <row r="4668" spans="1:6" x14ac:dyDescent="0.3">
      <c r="A4668" t="s">
        <v>139</v>
      </c>
      <c r="B4668" t="s">
        <v>3430</v>
      </c>
      <c r="C4668" t="s">
        <v>8701</v>
      </c>
      <c r="D4668">
        <f>VLOOKUP(B4668,Tabela17[[PRODUTO]:[VALOR]],3,0)</f>
        <v>14.172043010752688</v>
      </c>
      <c r="E4668" s="63" t="s">
        <v>11952</v>
      </c>
      <c r="F4668" s="63" t="str">
        <f t="shared" si="74"/>
        <v>Software Licenses</v>
      </c>
    </row>
    <row r="4669" spans="1:6" x14ac:dyDescent="0.3">
      <c r="A4669" t="s">
        <v>139</v>
      </c>
      <c r="B4669" t="s">
        <v>3431</v>
      </c>
      <c r="C4669" t="s">
        <v>8702</v>
      </c>
      <c r="D4669">
        <f>VLOOKUP(B4669,Tabela17[[PRODUTO]:[VALOR]],3,0)</f>
        <v>14.172043010752688</v>
      </c>
      <c r="E4669" s="63" t="s">
        <v>11952</v>
      </c>
      <c r="F4669" s="63" t="str">
        <f t="shared" si="74"/>
        <v>Software Licenses</v>
      </c>
    </row>
    <row r="4670" spans="1:6" x14ac:dyDescent="0.3">
      <c r="A4670" t="s">
        <v>5897</v>
      </c>
      <c r="B4670" t="s">
        <v>3432</v>
      </c>
      <c r="C4670" t="s">
        <v>6375</v>
      </c>
      <c r="D4670">
        <f>VLOOKUP(B4670,Tabela17[[PRODUTO]:[VALOR]],3,0)</f>
        <v>9.3978494623655919</v>
      </c>
      <c r="E4670" s="63" t="s">
        <v>11952</v>
      </c>
      <c r="F4670" s="63" t="str">
        <f t="shared" si="74"/>
        <v>NON-SPECIFIC</v>
      </c>
    </row>
    <row r="4671" spans="1:6" x14ac:dyDescent="0.3">
      <c r="A4671" t="s">
        <v>5897</v>
      </c>
      <c r="B4671" t="s">
        <v>3697</v>
      </c>
      <c r="C4671" t="s">
        <v>6376</v>
      </c>
      <c r="D4671">
        <f>VLOOKUP(B4671,Tabela17[[PRODUTO]:[VALOR]],3,0)</f>
        <v>136.7741935483871</v>
      </c>
      <c r="E4671" s="63" t="s">
        <v>11952</v>
      </c>
      <c r="F4671" s="63" t="str">
        <f t="shared" si="74"/>
        <v>NON-SPECIFIC</v>
      </c>
    </row>
    <row r="4672" spans="1:6" x14ac:dyDescent="0.3">
      <c r="A4672" t="s">
        <v>139</v>
      </c>
      <c r="B4672" t="s">
        <v>3757</v>
      </c>
      <c r="C4672" t="s">
        <v>8703</v>
      </c>
      <c r="D4672" t="e">
        <f>VLOOKUP(B4672,Tabela17[[PRODUTO]:[VALOR]],3,0)</f>
        <v>#N/A</v>
      </c>
      <c r="E4672" s="63" t="s">
        <v>11952</v>
      </c>
      <c r="F4672" s="63" t="str">
        <f t="shared" si="74"/>
        <v>Software Licenses</v>
      </c>
    </row>
    <row r="4673" spans="1:6" x14ac:dyDescent="0.3">
      <c r="A4673" t="s">
        <v>139</v>
      </c>
      <c r="B4673" t="s">
        <v>3758</v>
      </c>
      <c r="C4673" t="s">
        <v>8704</v>
      </c>
      <c r="D4673" t="e">
        <f>VLOOKUP(B4673,Tabela17[[PRODUTO]:[VALOR]],3,0)</f>
        <v>#N/A</v>
      </c>
      <c r="E4673" s="63" t="s">
        <v>11952</v>
      </c>
      <c r="F4673" s="63" t="str">
        <f t="shared" si="74"/>
        <v>Software Licenses</v>
      </c>
    </row>
    <row r="4674" spans="1:6" x14ac:dyDescent="0.3">
      <c r="A4674" t="s">
        <v>139</v>
      </c>
      <c r="B4674" t="s">
        <v>3394</v>
      </c>
      <c r="C4674" t="s">
        <v>8705</v>
      </c>
      <c r="D4674">
        <f>VLOOKUP(B4674,Tabela17[[PRODUTO]:[VALOR]],3,0)</f>
        <v>57.634408602150543</v>
      </c>
      <c r="E4674" s="63" t="s">
        <v>11952</v>
      </c>
      <c r="F4674" s="63" t="str">
        <f t="shared" si="74"/>
        <v>Software Licenses</v>
      </c>
    </row>
    <row r="4675" spans="1:6" x14ac:dyDescent="0.3">
      <c r="A4675" t="s">
        <v>139</v>
      </c>
      <c r="B4675" t="s">
        <v>3396</v>
      </c>
      <c r="C4675" t="s">
        <v>8706</v>
      </c>
      <c r="D4675">
        <f>VLOOKUP(B4675,Tabela17[[PRODUTO]:[VALOR]],3,0)</f>
        <v>57.634408602150543</v>
      </c>
      <c r="E4675" s="63" t="s">
        <v>11952</v>
      </c>
      <c r="F4675" s="63" t="str">
        <f t="shared" si="74"/>
        <v>Software Licenses</v>
      </c>
    </row>
    <row r="4676" spans="1:6" x14ac:dyDescent="0.3">
      <c r="A4676" t="s">
        <v>139</v>
      </c>
      <c r="B4676" t="s">
        <v>3395</v>
      </c>
      <c r="C4676" t="s">
        <v>8707</v>
      </c>
      <c r="D4676">
        <f>VLOOKUP(B4676,Tabela17[[PRODUTO]:[VALOR]],3,0)</f>
        <v>57.634408602150543</v>
      </c>
      <c r="E4676" s="63" t="s">
        <v>11952</v>
      </c>
      <c r="F4676" s="63" t="str">
        <f t="shared" si="74"/>
        <v>Software Licenses</v>
      </c>
    </row>
    <row r="4677" spans="1:6" x14ac:dyDescent="0.3">
      <c r="A4677" t="s">
        <v>139</v>
      </c>
      <c r="B4677" t="s">
        <v>3397</v>
      </c>
      <c r="C4677" t="s">
        <v>8708</v>
      </c>
      <c r="D4677">
        <f>VLOOKUP(B4677,Tabela17[[PRODUTO]:[VALOR]],3,0)</f>
        <v>57.634408602150543</v>
      </c>
      <c r="E4677" s="63" t="s">
        <v>11952</v>
      </c>
      <c r="F4677" s="63" t="str">
        <f t="shared" si="74"/>
        <v>Software Licenses</v>
      </c>
    </row>
    <row r="4678" spans="1:6" x14ac:dyDescent="0.3">
      <c r="A4678" t="s">
        <v>5897</v>
      </c>
      <c r="B4678" t="s">
        <v>3398</v>
      </c>
      <c r="C4678" t="s">
        <v>6377</v>
      </c>
      <c r="D4678">
        <f>VLOOKUP(B4678,Tabela17[[PRODUTO]:[VALOR]],3,0)</f>
        <v>37.731182795698928</v>
      </c>
      <c r="E4678" s="63" t="s">
        <v>11952</v>
      </c>
      <c r="F4678" s="63" t="str">
        <f t="shared" si="74"/>
        <v>NON-SPECIFIC</v>
      </c>
    </row>
    <row r="4679" spans="1:6" x14ac:dyDescent="0.3">
      <c r="A4679" t="s">
        <v>5897</v>
      </c>
      <c r="B4679" t="s">
        <v>3399</v>
      </c>
      <c r="C4679" t="s">
        <v>6378</v>
      </c>
      <c r="D4679">
        <f>VLOOKUP(B4679,Tabela17[[PRODUTO]:[VALOR]],3,0)</f>
        <v>37.731182795698928</v>
      </c>
      <c r="E4679" s="63" t="s">
        <v>11952</v>
      </c>
      <c r="F4679" s="63" t="str">
        <f t="shared" si="74"/>
        <v>NON-SPECIFIC</v>
      </c>
    </row>
    <row r="4680" spans="1:6" x14ac:dyDescent="0.3">
      <c r="A4680" t="s">
        <v>139</v>
      </c>
      <c r="B4680" t="s">
        <v>3390</v>
      </c>
      <c r="C4680" t="s">
        <v>8709</v>
      </c>
      <c r="D4680">
        <f>VLOOKUP(B4680,Tabela17[[PRODUTO]:[VALOR]],3,0)</f>
        <v>68.301075268817215</v>
      </c>
      <c r="E4680" s="63" t="s">
        <v>11952</v>
      </c>
      <c r="F4680" s="63" t="str">
        <f t="shared" si="74"/>
        <v>Software Licenses</v>
      </c>
    </row>
    <row r="4681" spans="1:6" x14ac:dyDescent="0.3">
      <c r="A4681" t="s">
        <v>139</v>
      </c>
      <c r="B4681" t="s">
        <v>3392</v>
      </c>
      <c r="C4681" t="s">
        <v>8710</v>
      </c>
      <c r="D4681">
        <f>VLOOKUP(B4681,Tabela17[[PRODUTO]:[VALOR]],3,0)</f>
        <v>68.301075268817215</v>
      </c>
      <c r="E4681" s="63" t="s">
        <v>11952</v>
      </c>
      <c r="F4681" s="63" t="str">
        <f t="shared" si="74"/>
        <v>Software Licenses</v>
      </c>
    </row>
    <row r="4682" spans="1:6" x14ac:dyDescent="0.3">
      <c r="A4682" t="s">
        <v>139</v>
      </c>
      <c r="B4682" t="s">
        <v>3391</v>
      </c>
      <c r="C4682" t="s">
        <v>8711</v>
      </c>
      <c r="D4682">
        <f>VLOOKUP(B4682,Tabela17[[PRODUTO]:[VALOR]],3,0)</f>
        <v>68.301075268817215</v>
      </c>
      <c r="E4682" s="63" t="s">
        <v>11952</v>
      </c>
      <c r="F4682" s="63" t="str">
        <f t="shared" si="74"/>
        <v>Software Licenses</v>
      </c>
    </row>
    <row r="4683" spans="1:6" x14ac:dyDescent="0.3">
      <c r="A4683" t="s">
        <v>139</v>
      </c>
      <c r="B4683" t="s">
        <v>3393</v>
      </c>
      <c r="C4683" t="s">
        <v>8712</v>
      </c>
      <c r="D4683">
        <f>VLOOKUP(B4683,Tabela17[[PRODUTO]:[VALOR]],3,0)</f>
        <v>68.301075268817215</v>
      </c>
      <c r="E4683" s="63" t="s">
        <v>11952</v>
      </c>
      <c r="F4683" s="63" t="str">
        <f t="shared" si="74"/>
        <v>Software Licenses</v>
      </c>
    </row>
    <row r="4684" spans="1:6" x14ac:dyDescent="0.3">
      <c r="A4684" t="s">
        <v>139</v>
      </c>
      <c r="B4684" t="s">
        <v>3433</v>
      </c>
      <c r="C4684" t="s">
        <v>8713</v>
      </c>
      <c r="D4684">
        <f>VLOOKUP(B4684,Tabela17[[PRODUTO]:[VALOR]],3,0)</f>
        <v>24894.892473118281</v>
      </c>
      <c r="E4684" s="63" t="s">
        <v>11952</v>
      </c>
      <c r="F4684" s="63" t="str">
        <f t="shared" si="74"/>
        <v>Software Licenses</v>
      </c>
    </row>
    <row r="4685" spans="1:6" x14ac:dyDescent="0.3">
      <c r="A4685" t="s">
        <v>139</v>
      </c>
      <c r="B4685" t="s">
        <v>3434</v>
      </c>
      <c r="C4685" t="s">
        <v>8714</v>
      </c>
      <c r="D4685">
        <f>VLOOKUP(B4685,Tabela17[[PRODUTO]:[VALOR]],3,0)</f>
        <v>24894.892473118281</v>
      </c>
      <c r="E4685" s="63" t="s">
        <v>11952</v>
      </c>
      <c r="F4685" s="63" t="str">
        <f t="shared" si="74"/>
        <v>Software Licenses</v>
      </c>
    </row>
    <row r="4686" spans="1:6" x14ac:dyDescent="0.3">
      <c r="A4686" t="s">
        <v>139</v>
      </c>
      <c r="B4686" t="s">
        <v>3435</v>
      </c>
      <c r="C4686" t="s">
        <v>8715</v>
      </c>
      <c r="D4686">
        <f>VLOOKUP(B4686,Tabela17[[PRODUTO]:[VALOR]],3,0)</f>
        <v>14522.20430107527</v>
      </c>
      <c r="E4686" s="63" t="s">
        <v>11952</v>
      </c>
      <c r="F4686" s="63" t="str">
        <f t="shared" si="74"/>
        <v>Software Licenses</v>
      </c>
    </row>
    <row r="4687" spans="1:6" x14ac:dyDescent="0.3">
      <c r="A4687" t="s">
        <v>139</v>
      </c>
      <c r="B4687" t="s">
        <v>3436</v>
      </c>
      <c r="C4687" t="s">
        <v>8716</v>
      </c>
      <c r="D4687">
        <f>VLOOKUP(B4687,Tabela17[[PRODUTO]:[VALOR]],3,0)</f>
        <v>14522.20430107527</v>
      </c>
      <c r="E4687" s="63" t="s">
        <v>11952</v>
      </c>
      <c r="F4687" s="63" t="str">
        <f t="shared" si="74"/>
        <v>Software Licenses</v>
      </c>
    </row>
    <row r="4688" spans="1:6" x14ac:dyDescent="0.3">
      <c r="A4688" t="s">
        <v>170</v>
      </c>
      <c r="B4688" t="s">
        <v>3179</v>
      </c>
      <c r="C4688" t="s">
        <v>8717</v>
      </c>
      <c r="D4688">
        <f>VLOOKUP(B4688,Tabela17[[PRODUTO]:[VALOR]],3,0)</f>
        <v>45.677419354838712</v>
      </c>
      <c r="E4688" s="63" t="s">
        <v>11952</v>
      </c>
      <c r="F4688" s="63" t="str">
        <f t="shared" si="74"/>
        <v>Online Services</v>
      </c>
    </row>
    <row r="4689" spans="1:6" x14ac:dyDescent="0.3">
      <c r="A4689" t="s">
        <v>170</v>
      </c>
      <c r="B4689" t="s">
        <v>3180</v>
      </c>
      <c r="C4689" t="s">
        <v>8718</v>
      </c>
      <c r="D4689">
        <f>VLOOKUP(B4689,Tabela17[[PRODUTO]:[VALOR]],3,0)</f>
        <v>45.677419354838712</v>
      </c>
      <c r="E4689" s="63" t="s">
        <v>11952</v>
      </c>
      <c r="F4689" s="63" t="str">
        <f t="shared" si="74"/>
        <v>Online Services</v>
      </c>
    </row>
    <row r="4690" spans="1:6" x14ac:dyDescent="0.3">
      <c r="A4690" t="s">
        <v>178</v>
      </c>
      <c r="B4690" t="s">
        <v>3377</v>
      </c>
      <c r="C4690" t="s">
        <v>8719</v>
      </c>
      <c r="D4690">
        <f>VLOOKUP(B4690,Tabela17[[PRODUTO]:[VALOR]],3,0)</f>
        <v>75.612903225806463</v>
      </c>
      <c r="E4690" s="63" t="s">
        <v>11952</v>
      </c>
      <c r="F4690" s="63" t="str">
        <f t="shared" si="74"/>
        <v>Software Subscription Licenses</v>
      </c>
    </row>
    <row r="4691" spans="1:6" x14ac:dyDescent="0.3">
      <c r="A4691" t="s">
        <v>178</v>
      </c>
      <c r="B4691" t="s">
        <v>3378</v>
      </c>
      <c r="C4691" t="s">
        <v>8720</v>
      </c>
      <c r="D4691">
        <f>VLOOKUP(B4691,Tabela17[[PRODUTO]:[VALOR]],3,0)</f>
        <v>75.612903225806463</v>
      </c>
      <c r="E4691" s="63" t="s">
        <v>11952</v>
      </c>
      <c r="F4691" s="63" t="str">
        <f t="shared" si="74"/>
        <v>Software Subscription Licenses</v>
      </c>
    </row>
    <row r="4692" spans="1:6" x14ac:dyDescent="0.3">
      <c r="A4692" t="s">
        <v>178</v>
      </c>
      <c r="B4692" t="s">
        <v>3380</v>
      </c>
      <c r="C4692" t="s">
        <v>8721</v>
      </c>
      <c r="D4692">
        <f>VLOOKUP(B4692,Tabela17[[PRODUTO]:[VALOR]],3,0)</f>
        <v>226.06451612903226</v>
      </c>
      <c r="E4692" s="63" t="s">
        <v>11952</v>
      </c>
      <c r="F4692" s="63" t="str">
        <f t="shared" si="74"/>
        <v>Software Subscription Licenses</v>
      </c>
    </row>
    <row r="4693" spans="1:6" x14ac:dyDescent="0.3">
      <c r="A4693" t="s">
        <v>178</v>
      </c>
      <c r="B4693" t="s">
        <v>3381</v>
      </c>
      <c r="C4693" t="s">
        <v>8722</v>
      </c>
      <c r="D4693">
        <f>VLOOKUP(B4693,Tabela17[[PRODUTO]:[VALOR]],3,0)</f>
        <v>226.06451612903226</v>
      </c>
      <c r="E4693" s="63" t="s">
        <v>11952</v>
      </c>
      <c r="F4693" s="63" t="str">
        <f t="shared" si="74"/>
        <v>Software Subscription Licenses</v>
      </c>
    </row>
    <row r="4694" spans="1:6" x14ac:dyDescent="0.3">
      <c r="A4694" t="s">
        <v>139</v>
      </c>
      <c r="B4694" t="s">
        <v>3751</v>
      </c>
      <c r="C4694" t="s">
        <v>8723</v>
      </c>
      <c r="D4694">
        <f>VLOOKUP(B4694,Tabela17[[PRODUTO]:[VALOR]],3,0)</f>
        <v>29.451612903225808</v>
      </c>
      <c r="E4694" s="63" t="s">
        <v>11952</v>
      </c>
      <c r="F4694" s="63" t="str">
        <f t="shared" si="74"/>
        <v>Software Licenses</v>
      </c>
    </row>
    <row r="4695" spans="1:6" x14ac:dyDescent="0.3">
      <c r="A4695" t="s">
        <v>139</v>
      </c>
      <c r="B4695" t="s">
        <v>3753</v>
      </c>
      <c r="C4695" t="s">
        <v>8724</v>
      </c>
      <c r="D4695">
        <f>VLOOKUP(B4695,Tabela17[[PRODUTO]:[VALOR]],3,0)</f>
        <v>29.451612903225808</v>
      </c>
      <c r="E4695" s="63" t="s">
        <v>11952</v>
      </c>
      <c r="F4695" s="63" t="str">
        <f t="shared" si="74"/>
        <v>Software Licenses</v>
      </c>
    </row>
    <row r="4696" spans="1:6" x14ac:dyDescent="0.3">
      <c r="A4696" t="s">
        <v>139</v>
      </c>
      <c r="B4696" t="s">
        <v>3752</v>
      </c>
      <c r="C4696" t="s">
        <v>8725</v>
      </c>
      <c r="D4696">
        <f>VLOOKUP(B4696,Tabela17[[PRODUTO]:[VALOR]],3,0)</f>
        <v>29.451612903225808</v>
      </c>
      <c r="E4696" s="63" t="s">
        <v>11952</v>
      </c>
      <c r="F4696" s="63" t="str">
        <f t="shared" si="74"/>
        <v>Software Licenses</v>
      </c>
    </row>
    <row r="4697" spans="1:6" x14ac:dyDescent="0.3">
      <c r="A4697" t="s">
        <v>139</v>
      </c>
      <c r="B4697" t="s">
        <v>3754</v>
      </c>
      <c r="C4697" t="s">
        <v>8726</v>
      </c>
      <c r="D4697">
        <f>VLOOKUP(B4697,Tabela17[[PRODUTO]:[VALOR]],3,0)</f>
        <v>29.451612903225808</v>
      </c>
      <c r="E4697" s="63" t="s">
        <v>11952</v>
      </c>
      <c r="F4697" s="63" t="str">
        <f t="shared" si="74"/>
        <v>Software Licenses</v>
      </c>
    </row>
    <row r="4698" spans="1:6" x14ac:dyDescent="0.3">
      <c r="A4698" t="s">
        <v>5897</v>
      </c>
      <c r="B4698" t="s">
        <v>3755</v>
      </c>
      <c r="C4698" t="s">
        <v>6379</v>
      </c>
      <c r="D4698">
        <f>VLOOKUP(B4698,Tabela17[[PRODUTO]:[VALOR]],3,0)</f>
        <v>2.3870967741935489</v>
      </c>
      <c r="E4698" s="63" t="s">
        <v>11952</v>
      </c>
      <c r="F4698" s="63" t="str">
        <f t="shared" si="74"/>
        <v>NON-SPECIFIC</v>
      </c>
    </row>
    <row r="4699" spans="1:6" x14ac:dyDescent="0.3">
      <c r="A4699" t="s">
        <v>5897</v>
      </c>
      <c r="B4699" t="s">
        <v>3756</v>
      </c>
      <c r="C4699" t="s">
        <v>6380</v>
      </c>
      <c r="D4699">
        <f>VLOOKUP(B4699,Tabela17[[PRODUTO]:[VALOR]],3,0)</f>
        <v>2.3870967741935489</v>
      </c>
      <c r="E4699" s="63" t="s">
        <v>11952</v>
      </c>
      <c r="F4699" s="63" t="str">
        <f t="shared" si="74"/>
        <v>NON-SPECIFIC</v>
      </c>
    </row>
    <row r="4700" spans="1:6" x14ac:dyDescent="0.3">
      <c r="A4700" t="s">
        <v>139</v>
      </c>
      <c r="B4700" t="s">
        <v>5922</v>
      </c>
      <c r="C4700" t="s">
        <v>8727</v>
      </c>
      <c r="D4700" t="e">
        <f>VLOOKUP(B4700,Tabela17[[PRODUTO]:[VALOR]],3,0)</f>
        <v>#N/A</v>
      </c>
      <c r="E4700" s="63" t="s">
        <v>11952</v>
      </c>
      <c r="F4700" s="63" t="str">
        <f t="shared" si="74"/>
        <v>Software Licenses</v>
      </c>
    </row>
    <row r="4701" spans="1:6" x14ac:dyDescent="0.3">
      <c r="A4701" t="s">
        <v>139</v>
      </c>
      <c r="B4701" t="s">
        <v>5923</v>
      </c>
      <c r="C4701" t="s">
        <v>8728</v>
      </c>
      <c r="D4701" t="e">
        <f>VLOOKUP(B4701,Tabela17[[PRODUTO]:[VALOR]],3,0)</f>
        <v>#N/A</v>
      </c>
      <c r="E4701" s="63" t="s">
        <v>11952</v>
      </c>
      <c r="F4701" s="63" t="str">
        <f t="shared" si="74"/>
        <v>Software Licenses</v>
      </c>
    </row>
    <row r="4702" spans="1:6" x14ac:dyDescent="0.3">
      <c r="A4702" t="s">
        <v>139</v>
      </c>
      <c r="B4702" t="s">
        <v>5924</v>
      </c>
      <c r="C4702" t="s">
        <v>8729</v>
      </c>
      <c r="D4702" t="e">
        <f>VLOOKUP(B4702,Tabela17[[PRODUTO]:[VALOR]],3,0)</f>
        <v>#N/A</v>
      </c>
      <c r="E4702" s="63" t="s">
        <v>11952</v>
      </c>
      <c r="F4702" s="63" t="str">
        <f t="shared" si="74"/>
        <v>Software Licenses</v>
      </c>
    </row>
    <row r="4703" spans="1:6" x14ac:dyDescent="0.3">
      <c r="A4703" t="s">
        <v>139</v>
      </c>
      <c r="B4703" t="s">
        <v>5925</v>
      </c>
      <c r="C4703" t="s">
        <v>8730</v>
      </c>
      <c r="D4703" t="e">
        <f>VLOOKUP(B4703,Tabela17[[PRODUTO]:[VALOR]],3,0)</f>
        <v>#N/A</v>
      </c>
      <c r="E4703" s="63" t="s">
        <v>11952</v>
      </c>
      <c r="F4703" s="63" t="str">
        <f t="shared" si="74"/>
        <v>Software Licenses</v>
      </c>
    </row>
    <row r="4704" spans="1:6" x14ac:dyDescent="0.3">
      <c r="A4704" t="s">
        <v>139</v>
      </c>
      <c r="B4704" t="s">
        <v>3771</v>
      </c>
      <c r="C4704" t="s">
        <v>8731</v>
      </c>
      <c r="D4704">
        <f>VLOOKUP(B4704,Tabela17[[PRODUTO]:[VALOR]],3,0)</f>
        <v>1762.2150537634409</v>
      </c>
      <c r="E4704" s="63" t="s">
        <v>11952</v>
      </c>
      <c r="F4704" s="63" t="str">
        <f t="shared" si="74"/>
        <v>Software Licenses</v>
      </c>
    </row>
    <row r="4705" spans="1:6" x14ac:dyDescent="0.3">
      <c r="A4705" t="s">
        <v>139</v>
      </c>
      <c r="B4705" t="s">
        <v>3772</v>
      </c>
      <c r="C4705" t="s">
        <v>8732</v>
      </c>
      <c r="D4705">
        <f>VLOOKUP(B4705,Tabela17[[PRODUTO]:[VALOR]],3,0)</f>
        <v>1762.2150537634409</v>
      </c>
      <c r="E4705" s="63" t="s">
        <v>11952</v>
      </c>
      <c r="F4705" s="63" t="str">
        <f t="shared" si="74"/>
        <v>Software Licenses</v>
      </c>
    </row>
    <row r="4706" spans="1:6" x14ac:dyDescent="0.3">
      <c r="A4706" t="s">
        <v>139</v>
      </c>
      <c r="B4706" t="s">
        <v>5926</v>
      </c>
      <c r="C4706" t="s">
        <v>8733</v>
      </c>
      <c r="D4706" t="e">
        <f>VLOOKUP(B4706,Tabela17[[PRODUTO]:[VALOR]],3,0)</f>
        <v>#N/A</v>
      </c>
      <c r="E4706" s="63" t="s">
        <v>11952</v>
      </c>
      <c r="F4706" s="63" t="str">
        <f t="shared" si="74"/>
        <v>Software Licenses</v>
      </c>
    </row>
    <row r="4707" spans="1:6" x14ac:dyDescent="0.3">
      <c r="A4707" t="s">
        <v>139</v>
      </c>
      <c r="B4707" t="s">
        <v>5927</v>
      </c>
      <c r="C4707" t="s">
        <v>8734</v>
      </c>
      <c r="D4707" t="e">
        <f>VLOOKUP(B4707,Tabela17[[PRODUTO]:[VALOR]],3,0)</f>
        <v>#N/A</v>
      </c>
      <c r="E4707" s="63" t="s">
        <v>11952</v>
      </c>
      <c r="F4707" s="63" t="str">
        <f t="shared" si="74"/>
        <v>Software Licenses</v>
      </c>
    </row>
    <row r="4708" spans="1:6" x14ac:dyDescent="0.3">
      <c r="A4708" t="s">
        <v>5897</v>
      </c>
      <c r="B4708" t="s">
        <v>3508</v>
      </c>
      <c r="C4708" t="s">
        <v>6381</v>
      </c>
      <c r="D4708">
        <f>VLOOKUP(B4708,Tabela17[[PRODUTO]:[VALOR]],3,0)</f>
        <v>131.35483870967744</v>
      </c>
      <c r="E4708" s="63" t="s">
        <v>11952</v>
      </c>
      <c r="F4708" s="63" t="str">
        <f t="shared" si="74"/>
        <v>NON-SPECIFIC</v>
      </c>
    </row>
    <row r="4709" spans="1:6" x14ac:dyDescent="0.3">
      <c r="A4709" t="s">
        <v>170</v>
      </c>
      <c r="B4709" t="s">
        <v>3510</v>
      </c>
      <c r="C4709" t="s">
        <v>6382</v>
      </c>
      <c r="D4709">
        <f>VLOOKUP(B4709,Tabela17[[PRODUTO]:[VALOR]],3,0)</f>
        <v>0</v>
      </c>
      <c r="E4709" s="63" t="s">
        <v>11952</v>
      </c>
      <c r="F4709" s="63" t="str">
        <f t="shared" si="74"/>
        <v>Online Services</v>
      </c>
    </row>
    <row r="4710" spans="1:6" x14ac:dyDescent="0.3">
      <c r="A4710" t="s">
        <v>170</v>
      </c>
      <c r="B4710" t="s">
        <v>3507</v>
      </c>
      <c r="C4710" t="s">
        <v>6383</v>
      </c>
      <c r="D4710">
        <f>VLOOKUP(B4710,Tabela17[[PRODUTO]:[VALOR]],3,0)</f>
        <v>0</v>
      </c>
      <c r="E4710" s="63" t="s">
        <v>11952</v>
      </c>
      <c r="F4710" s="63" t="str">
        <f t="shared" si="74"/>
        <v>Online Services</v>
      </c>
    </row>
    <row r="4711" spans="1:6" x14ac:dyDescent="0.3">
      <c r="A4711" t="s">
        <v>5897</v>
      </c>
      <c r="B4711" t="s">
        <v>3511</v>
      </c>
      <c r="C4711" t="s">
        <v>6384</v>
      </c>
      <c r="D4711">
        <f>VLOOKUP(B4711,Tabela17[[PRODUTO]:[VALOR]],3,0)</f>
        <v>131.35483870967744</v>
      </c>
      <c r="E4711" s="63" t="s">
        <v>11952</v>
      </c>
      <c r="F4711" s="63" t="str">
        <f t="shared" si="74"/>
        <v>NON-SPECIFIC</v>
      </c>
    </row>
    <row r="4712" spans="1:6" x14ac:dyDescent="0.3">
      <c r="A4712" t="s">
        <v>5897</v>
      </c>
      <c r="B4712" t="s">
        <v>3509</v>
      </c>
      <c r="C4712" t="s">
        <v>6385</v>
      </c>
      <c r="D4712">
        <f>VLOOKUP(B4712,Tabela17[[PRODUTO]:[VALOR]],3,0)</f>
        <v>131.35483870967744</v>
      </c>
      <c r="E4712" s="63" t="s">
        <v>11952</v>
      </c>
      <c r="F4712" s="63" t="str">
        <f t="shared" si="74"/>
        <v>NON-SPECIFIC</v>
      </c>
    </row>
    <row r="4713" spans="1:6" x14ac:dyDescent="0.3">
      <c r="A4713" t="s">
        <v>170</v>
      </c>
      <c r="B4713" t="s">
        <v>3499</v>
      </c>
      <c r="C4713" t="s">
        <v>8735</v>
      </c>
      <c r="D4713">
        <f>VLOOKUP(B4713,Tabela17[[PRODUTO]:[VALOR]],3,0)</f>
        <v>168.51612903225808</v>
      </c>
      <c r="E4713" s="63" t="s">
        <v>11952</v>
      </c>
      <c r="F4713" s="63" t="str">
        <f t="shared" si="74"/>
        <v>Online Services</v>
      </c>
    </row>
    <row r="4714" spans="1:6" x14ac:dyDescent="0.3">
      <c r="A4714" t="s">
        <v>170</v>
      </c>
      <c r="B4714" t="s">
        <v>3502</v>
      </c>
      <c r="C4714" t="s">
        <v>8736</v>
      </c>
      <c r="D4714">
        <f>VLOOKUP(B4714,Tabela17[[PRODUTO]:[VALOR]],3,0)</f>
        <v>168.51612903225808</v>
      </c>
      <c r="E4714" s="63" t="s">
        <v>11952</v>
      </c>
      <c r="F4714" s="63" t="str">
        <f t="shared" si="74"/>
        <v>Online Services</v>
      </c>
    </row>
    <row r="4715" spans="1:6" x14ac:dyDescent="0.3">
      <c r="A4715" t="s">
        <v>5897</v>
      </c>
      <c r="B4715" t="s">
        <v>3505</v>
      </c>
      <c r="C4715" t="s">
        <v>6137</v>
      </c>
      <c r="D4715">
        <f>VLOOKUP(B4715,Tabela17[[PRODUTO]:[VALOR]],3,0)</f>
        <v>0</v>
      </c>
      <c r="E4715" s="63" t="s">
        <v>11952</v>
      </c>
      <c r="F4715" s="63" t="str">
        <f t="shared" si="74"/>
        <v>NON-SPECIFIC</v>
      </c>
    </row>
    <row r="4716" spans="1:6" x14ac:dyDescent="0.3">
      <c r="A4716" t="s">
        <v>5897</v>
      </c>
      <c r="B4716" t="s">
        <v>3506</v>
      </c>
      <c r="C4716" t="s">
        <v>6138</v>
      </c>
      <c r="D4716">
        <f>VLOOKUP(B4716,Tabela17[[PRODUTO]:[VALOR]],3,0)</f>
        <v>0</v>
      </c>
      <c r="E4716" s="63" t="s">
        <v>11952</v>
      </c>
      <c r="F4716" s="63" t="str">
        <f t="shared" si="74"/>
        <v>NON-SPECIFIC</v>
      </c>
    </row>
    <row r="4717" spans="1:6" x14ac:dyDescent="0.3">
      <c r="A4717" t="s">
        <v>170</v>
      </c>
      <c r="B4717" t="s">
        <v>3500</v>
      </c>
      <c r="C4717" t="s">
        <v>8737</v>
      </c>
      <c r="D4717">
        <f>VLOOKUP(B4717,Tabela17[[PRODUTO]:[VALOR]],3,0)</f>
        <v>168.51612903225808</v>
      </c>
      <c r="E4717" s="63" t="s">
        <v>11952</v>
      </c>
      <c r="F4717" s="63" t="str">
        <f t="shared" si="74"/>
        <v>Online Services</v>
      </c>
    </row>
    <row r="4718" spans="1:6" x14ac:dyDescent="0.3">
      <c r="A4718" t="s">
        <v>170</v>
      </c>
      <c r="B4718" t="s">
        <v>3503</v>
      </c>
      <c r="C4718" t="s">
        <v>8738</v>
      </c>
      <c r="D4718">
        <f>VLOOKUP(B4718,Tabela17[[PRODUTO]:[VALOR]],3,0)</f>
        <v>168.51612903225808</v>
      </c>
      <c r="E4718" s="63" t="s">
        <v>11952</v>
      </c>
      <c r="F4718" s="63" t="str">
        <f t="shared" si="74"/>
        <v>Online Services</v>
      </c>
    </row>
    <row r="4719" spans="1:6" x14ac:dyDescent="0.3">
      <c r="A4719" t="s">
        <v>170</v>
      </c>
      <c r="B4719" t="s">
        <v>3501</v>
      </c>
      <c r="C4719" t="s">
        <v>8739</v>
      </c>
      <c r="D4719">
        <f>VLOOKUP(B4719,Tabela17[[PRODUTO]:[VALOR]],3,0)</f>
        <v>168.51612903225808</v>
      </c>
      <c r="E4719" s="63" t="s">
        <v>11952</v>
      </c>
      <c r="F4719" s="63" t="str">
        <f t="shared" si="74"/>
        <v>Online Services</v>
      </c>
    </row>
    <row r="4720" spans="1:6" x14ac:dyDescent="0.3">
      <c r="A4720" t="s">
        <v>170</v>
      </c>
      <c r="B4720" t="s">
        <v>3504</v>
      </c>
      <c r="C4720" t="s">
        <v>8740</v>
      </c>
      <c r="D4720">
        <f>VLOOKUP(B4720,Tabela17[[PRODUTO]:[VALOR]],3,0)</f>
        <v>168.51612903225808</v>
      </c>
      <c r="E4720" s="63" t="s">
        <v>11952</v>
      </c>
      <c r="F4720" s="63" t="str">
        <f t="shared" si="74"/>
        <v>Online Services</v>
      </c>
    </row>
    <row r="4721" spans="1:6" x14ac:dyDescent="0.3">
      <c r="A4721" t="s">
        <v>139</v>
      </c>
      <c r="B4721" t="s">
        <v>3649</v>
      </c>
      <c r="C4721" t="s">
        <v>8741</v>
      </c>
      <c r="D4721" t="e">
        <f>VLOOKUP(B4721,Tabela17[[PRODUTO]:[VALOR]],3,0)</f>
        <v>#N/A</v>
      </c>
      <c r="E4721" s="63" t="s">
        <v>11952</v>
      </c>
      <c r="F4721" s="63" t="str">
        <f t="shared" ref="F4721:F4783" si="75">A4721</f>
        <v>Software Licenses</v>
      </c>
    </row>
    <row r="4722" spans="1:6" x14ac:dyDescent="0.3">
      <c r="A4722" t="s">
        <v>139</v>
      </c>
      <c r="B4722" t="s">
        <v>3650</v>
      </c>
      <c r="C4722" t="s">
        <v>8742</v>
      </c>
      <c r="D4722" t="e">
        <f>VLOOKUP(B4722,Tabela17[[PRODUTO]:[VALOR]],3,0)</f>
        <v>#N/A</v>
      </c>
      <c r="E4722" s="63" t="s">
        <v>11952</v>
      </c>
      <c r="F4722" s="63" t="str">
        <f t="shared" si="75"/>
        <v>Software Licenses</v>
      </c>
    </row>
    <row r="4723" spans="1:6" x14ac:dyDescent="0.3">
      <c r="A4723" t="s">
        <v>139</v>
      </c>
      <c r="B4723" t="s">
        <v>3735</v>
      </c>
      <c r="C4723" t="s">
        <v>8743</v>
      </c>
      <c r="D4723">
        <f>VLOOKUP(B4723,Tabela17[[PRODUTO]:[VALOR]],3,0)</f>
        <v>38.8494623655914</v>
      </c>
      <c r="E4723" s="63" t="s">
        <v>11952</v>
      </c>
      <c r="F4723" s="63" t="str">
        <f t="shared" si="75"/>
        <v>Software Licenses</v>
      </c>
    </row>
    <row r="4724" spans="1:6" x14ac:dyDescent="0.3">
      <c r="A4724" t="s">
        <v>139</v>
      </c>
      <c r="B4724" t="s">
        <v>3737</v>
      </c>
      <c r="C4724" t="s">
        <v>8744</v>
      </c>
      <c r="D4724">
        <f>VLOOKUP(B4724,Tabela17[[PRODUTO]:[VALOR]],3,0)</f>
        <v>38.8494623655914</v>
      </c>
      <c r="E4724" s="63" t="s">
        <v>11952</v>
      </c>
      <c r="F4724" s="63" t="str">
        <f t="shared" si="75"/>
        <v>Software Licenses</v>
      </c>
    </row>
    <row r="4725" spans="1:6" x14ac:dyDescent="0.3">
      <c r="A4725" t="s">
        <v>139</v>
      </c>
      <c r="B4725" t="s">
        <v>3736</v>
      </c>
      <c r="C4725" t="s">
        <v>8745</v>
      </c>
      <c r="D4725">
        <f>VLOOKUP(B4725,Tabela17[[PRODUTO]:[VALOR]],3,0)</f>
        <v>38.8494623655914</v>
      </c>
      <c r="E4725" s="63" t="s">
        <v>11952</v>
      </c>
      <c r="F4725" s="63" t="str">
        <f t="shared" si="75"/>
        <v>Software Licenses</v>
      </c>
    </row>
    <row r="4726" spans="1:6" x14ac:dyDescent="0.3">
      <c r="A4726" t="s">
        <v>139</v>
      </c>
      <c r="B4726" t="s">
        <v>3738</v>
      </c>
      <c r="C4726" t="s">
        <v>8746</v>
      </c>
      <c r="D4726">
        <f>VLOOKUP(B4726,Tabela17[[PRODUTO]:[VALOR]],3,0)</f>
        <v>38.8494623655914</v>
      </c>
      <c r="E4726" s="63" t="s">
        <v>11952</v>
      </c>
      <c r="F4726" s="63" t="str">
        <f t="shared" si="75"/>
        <v>Software Licenses</v>
      </c>
    </row>
    <row r="4727" spans="1:6" x14ac:dyDescent="0.3">
      <c r="A4727" t="s">
        <v>139</v>
      </c>
      <c r="B4727" t="s">
        <v>5928</v>
      </c>
      <c r="C4727" t="s">
        <v>8747</v>
      </c>
      <c r="D4727" t="e">
        <f>VLOOKUP(B4727,Tabela17[[PRODUTO]:[VALOR]],3,0)</f>
        <v>#N/A</v>
      </c>
      <c r="E4727" s="63" t="s">
        <v>11952</v>
      </c>
      <c r="F4727" s="63" t="str">
        <f t="shared" si="75"/>
        <v>Software Licenses</v>
      </c>
    </row>
    <row r="4728" spans="1:6" x14ac:dyDescent="0.3">
      <c r="A4728" t="s">
        <v>139</v>
      </c>
      <c r="B4728" t="s">
        <v>5929</v>
      </c>
      <c r="C4728" t="s">
        <v>8748</v>
      </c>
      <c r="D4728" t="e">
        <f>VLOOKUP(B4728,Tabela17[[PRODUTO]:[VALOR]],3,0)</f>
        <v>#N/A</v>
      </c>
      <c r="E4728" s="63" t="s">
        <v>11952</v>
      </c>
      <c r="F4728" s="63" t="str">
        <f t="shared" si="75"/>
        <v>Software Licenses</v>
      </c>
    </row>
    <row r="4729" spans="1:6" x14ac:dyDescent="0.3">
      <c r="A4729" t="s">
        <v>139</v>
      </c>
      <c r="B4729" t="s">
        <v>5930</v>
      </c>
      <c r="C4729" t="s">
        <v>8749</v>
      </c>
      <c r="D4729" t="e">
        <f>VLOOKUP(B4729,Tabela17[[PRODUTO]:[VALOR]],3,0)</f>
        <v>#N/A</v>
      </c>
      <c r="E4729" s="63" t="s">
        <v>11952</v>
      </c>
      <c r="F4729" s="63" t="str">
        <f t="shared" si="75"/>
        <v>Software Licenses</v>
      </c>
    </row>
    <row r="4730" spans="1:6" x14ac:dyDescent="0.3">
      <c r="A4730" t="s">
        <v>139</v>
      </c>
      <c r="B4730" t="s">
        <v>5931</v>
      </c>
      <c r="C4730" t="s">
        <v>8750</v>
      </c>
      <c r="D4730" t="e">
        <f>VLOOKUP(B4730,Tabela17[[PRODUTO]:[VALOR]],3,0)</f>
        <v>#N/A</v>
      </c>
      <c r="E4730" s="63" t="s">
        <v>11952</v>
      </c>
      <c r="F4730" s="63" t="str">
        <f t="shared" si="75"/>
        <v>Software Licenses</v>
      </c>
    </row>
    <row r="4731" spans="1:6" x14ac:dyDescent="0.3">
      <c r="A4731" t="s">
        <v>139</v>
      </c>
      <c r="B4731" t="s">
        <v>3659</v>
      </c>
      <c r="C4731" t="s">
        <v>8751</v>
      </c>
      <c r="D4731">
        <f>VLOOKUP(B4731,Tabela17[[PRODUTO]:[VALOR]],3,0)</f>
        <v>10.666666666666668</v>
      </c>
      <c r="E4731" s="63" t="s">
        <v>11952</v>
      </c>
      <c r="F4731" s="63" t="str">
        <f t="shared" si="75"/>
        <v>Software Licenses</v>
      </c>
    </row>
    <row r="4732" spans="1:6" x14ac:dyDescent="0.3">
      <c r="A4732" t="s">
        <v>139</v>
      </c>
      <c r="B4732" t="s">
        <v>3661</v>
      </c>
      <c r="C4732" t="s">
        <v>8752</v>
      </c>
      <c r="D4732">
        <f>VLOOKUP(B4732,Tabela17[[PRODUTO]:[VALOR]],3,0)</f>
        <v>10.666666666666668</v>
      </c>
      <c r="E4732" s="63" t="s">
        <v>11952</v>
      </c>
      <c r="F4732" s="63" t="str">
        <f t="shared" si="75"/>
        <v>Software Licenses</v>
      </c>
    </row>
    <row r="4733" spans="1:6" x14ac:dyDescent="0.3">
      <c r="A4733" t="s">
        <v>139</v>
      </c>
      <c r="B4733" t="s">
        <v>3660</v>
      </c>
      <c r="C4733" t="s">
        <v>8753</v>
      </c>
      <c r="D4733">
        <f>VLOOKUP(B4733,Tabela17[[PRODUTO]:[VALOR]],3,0)</f>
        <v>10.666666666666668</v>
      </c>
      <c r="E4733" s="63" t="s">
        <v>11952</v>
      </c>
      <c r="F4733" s="63" t="str">
        <f t="shared" si="75"/>
        <v>Software Licenses</v>
      </c>
    </row>
    <row r="4734" spans="1:6" x14ac:dyDescent="0.3">
      <c r="A4734" t="s">
        <v>139</v>
      </c>
      <c r="B4734" t="s">
        <v>3662</v>
      </c>
      <c r="C4734" t="s">
        <v>8754</v>
      </c>
      <c r="D4734">
        <f>VLOOKUP(B4734,Tabela17[[PRODUTO]:[VALOR]],3,0)</f>
        <v>10.666666666666668</v>
      </c>
      <c r="E4734" s="63" t="s">
        <v>11952</v>
      </c>
      <c r="F4734" s="63" t="str">
        <f t="shared" si="75"/>
        <v>Software Licenses</v>
      </c>
    </row>
    <row r="4735" spans="1:6" x14ac:dyDescent="0.3">
      <c r="A4735" t="s">
        <v>5897</v>
      </c>
      <c r="B4735" t="s">
        <v>3663</v>
      </c>
      <c r="C4735" t="s">
        <v>6386</v>
      </c>
      <c r="D4735">
        <f>VLOOKUP(B4735,Tabela17[[PRODUTO]:[VALOR]],3,0)</f>
        <v>8.2795698924731198</v>
      </c>
      <c r="E4735" s="63" t="s">
        <v>11952</v>
      </c>
      <c r="F4735" s="63" t="str">
        <f t="shared" si="75"/>
        <v>NON-SPECIFIC</v>
      </c>
    </row>
    <row r="4736" spans="1:6" x14ac:dyDescent="0.3">
      <c r="A4736" t="s">
        <v>5897</v>
      </c>
      <c r="B4736" t="s">
        <v>6125</v>
      </c>
      <c r="C4736" t="s">
        <v>6126</v>
      </c>
      <c r="D4736" t="e">
        <f>VLOOKUP(B4736,Tabela17[[PRODUTO]:[VALOR]],3,0)</f>
        <v>#N/A</v>
      </c>
      <c r="E4736" s="63" t="s">
        <v>11952</v>
      </c>
      <c r="F4736" s="63" t="str">
        <f t="shared" si="75"/>
        <v>NON-SPECIFIC</v>
      </c>
    </row>
    <row r="4737" spans="1:6" x14ac:dyDescent="0.3">
      <c r="A4737" t="s">
        <v>5897</v>
      </c>
      <c r="B4737" t="s">
        <v>6127</v>
      </c>
      <c r="C4737" t="s">
        <v>6128</v>
      </c>
      <c r="D4737" t="e">
        <f>VLOOKUP(B4737,Tabela17[[PRODUTO]:[VALOR]],3,0)</f>
        <v>#N/A</v>
      </c>
      <c r="E4737" s="63" t="s">
        <v>11952</v>
      </c>
      <c r="F4737" s="63" t="str">
        <f t="shared" si="75"/>
        <v>NON-SPECIFIC</v>
      </c>
    </row>
    <row r="4738" spans="1:6" x14ac:dyDescent="0.3">
      <c r="A4738" t="s">
        <v>5897</v>
      </c>
      <c r="B4738" t="s">
        <v>6129</v>
      </c>
      <c r="C4738" t="s">
        <v>6130</v>
      </c>
      <c r="D4738" t="e">
        <f>VLOOKUP(B4738,Tabela17[[PRODUTO]:[VALOR]],3,0)</f>
        <v>#N/A</v>
      </c>
      <c r="E4738" s="63" t="s">
        <v>11952</v>
      </c>
      <c r="F4738" s="63" t="str">
        <f t="shared" si="75"/>
        <v>NON-SPECIFIC</v>
      </c>
    </row>
    <row r="4739" spans="1:6" x14ac:dyDescent="0.3">
      <c r="A4739" t="s">
        <v>5897</v>
      </c>
      <c r="B4739" t="s">
        <v>6131</v>
      </c>
      <c r="C4739" t="s">
        <v>6132</v>
      </c>
      <c r="D4739" t="e">
        <f>VLOOKUP(B4739,Tabela17[[PRODUTO]:[VALOR]],3,0)</f>
        <v>#N/A</v>
      </c>
      <c r="E4739" s="63" t="s">
        <v>11952</v>
      </c>
      <c r="F4739" s="63" t="str">
        <f t="shared" si="75"/>
        <v>NON-SPECIFIC</v>
      </c>
    </row>
    <row r="4740" spans="1:6" x14ac:dyDescent="0.3">
      <c r="A4740" t="s">
        <v>139</v>
      </c>
      <c r="B4740" t="s">
        <v>3733</v>
      </c>
      <c r="C4740" t="s">
        <v>8755</v>
      </c>
      <c r="D4740">
        <f>VLOOKUP(B4740,Tabela17[[PRODUTO]:[VALOR]],3,0)</f>
        <v>344.87096774193554</v>
      </c>
      <c r="E4740" s="63" t="s">
        <v>11952</v>
      </c>
      <c r="F4740" s="63" t="str">
        <f t="shared" si="75"/>
        <v>Software Licenses</v>
      </c>
    </row>
    <row r="4741" spans="1:6" x14ac:dyDescent="0.3">
      <c r="A4741" t="s">
        <v>139</v>
      </c>
      <c r="B4741" t="s">
        <v>3734</v>
      </c>
      <c r="C4741" t="s">
        <v>8756</v>
      </c>
      <c r="D4741">
        <f>VLOOKUP(B4741,Tabela17[[PRODUTO]:[VALOR]],3,0)</f>
        <v>344.87096774193554</v>
      </c>
      <c r="E4741" s="63" t="s">
        <v>11952</v>
      </c>
      <c r="F4741" s="63" t="str">
        <f t="shared" si="75"/>
        <v>Software Licenses</v>
      </c>
    </row>
    <row r="4742" spans="1:6" x14ac:dyDescent="0.3">
      <c r="A4742" t="s">
        <v>139</v>
      </c>
      <c r="B4742" t="s">
        <v>3731</v>
      </c>
      <c r="C4742" t="s">
        <v>8757</v>
      </c>
      <c r="D4742">
        <f>VLOOKUP(B4742,Tabela17[[PRODUTO]:[VALOR]],3,0)</f>
        <v>592.12903225806451</v>
      </c>
      <c r="E4742" s="63" t="s">
        <v>11952</v>
      </c>
      <c r="F4742" s="63" t="str">
        <f t="shared" si="75"/>
        <v>Software Licenses</v>
      </c>
    </row>
    <row r="4743" spans="1:6" x14ac:dyDescent="0.3">
      <c r="A4743" t="s">
        <v>139</v>
      </c>
      <c r="B4743" t="s">
        <v>3732</v>
      </c>
      <c r="C4743" t="s">
        <v>8758</v>
      </c>
      <c r="D4743">
        <f>VLOOKUP(B4743,Tabela17[[PRODUTO]:[VALOR]],3,0)</f>
        <v>592.12903225806451</v>
      </c>
      <c r="E4743" s="63" t="s">
        <v>11952</v>
      </c>
      <c r="F4743" s="63" t="str">
        <f t="shared" si="75"/>
        <v>Software Licenses</v>
      </c>
    </row>
    <row r="4744" spans="1:6" x14ac:dyDescent="0.3">
      <c r="A4744" t="s">
        <v>5897</v>
      </c>
      <c r="B4744" t="s">
        <v>3246</v>
      </c>
      <c r="C4744" t="s">
        <v>6387</v>
      </c>
      <c r="D4744">
        <f>VLOOKUP(B4744,Tabela17[[PRODUTO]:[VALOR]],3,0)</f>
        <v>20.06451612903226</v>
      </c>
      <c r="E4744" s="63" t="s">
        <v>11952</v>
      </c>
      <c r="F4744" s="63" t="str">
        <f t="shared" si="75"/>
        <v>NON-SPECIFIC</v>
      </c>
    </row>
    <row r="4745" spans="1:6" x14ac:dyDescent="0.3">
      <c r="A4745" t="s">
        <v>5897</v>
      </c>
      <c r="B4745" t="s">
        <v>3247</v>
      </c>
      <c r="C4745" t="s">
        <v>6388</v>
      </c>
      <c r="D4745">
        <f>VLOOKUP(B4745,Tabela17[[PRODUTO]:[VALOR]],3,0)</f>
        <v>20.06451612903226</v>
      </c>
      <c r="E4745" s="63" t="s">
        <v>11952</v>
      </c>
      <c r="F4745" s="63" t="str">
        <f t="shared" si="75"/>
        <v>NON-SPECIFIC</v>
      </c>
    </row>
    <row r="4746" spans="1:6" x14ac:dyDescent="0.3">
      <c r="A4746" t="s">
        <v>139</v>
      </c>
      <c r="B4746" t="s">
        <v>3226</v>
      </c>
      <c r="C4746" t="s">
        <v>8759</v>
      </c>
      <c r="D4746">
        <f>VLOOKUP(B4746,Tabela17[[PRODUTO]:[VALOR]],3,0)</f>
        <v>131.67741935483872</v>
      </c>
      <c r="E4746" s="63" t="s">
        <v>11952</v>
      </c>
      <c r="F4746" s="63" t="str">
        <f t="shared" si="75"/>
        <v>Software Licenses</v>
      </c>
    </row>
    <row r="4747" spans="1:6" x14ac:dyDescent="0.3">
      <c r="A4747" t="s">
        <v>139</v>
      </c>
      <c r="B4747" t="s">
        <v>3234</v>
      </c>
      <c r="C4747" t="s">
        <v>8760</v>
      </c>
      <c r="D4747">
        <f>VLOOKUP(B4747,Tabela17[[PRODUTO]:[VALOR]],3,0)</f>
        <v>125.94623655913979</v>
      </c>
      <c r="E4747" s="63" t="s">
        <v>11952</v>
      </c>
      <c r="F4747" s="63" t="str">
        <f t="shared" si="75"/>
        <v>Software Licenses</v>
      </c>
    </row>
    <row r="4748" spans="1:6" x14ac:dyDescent="0.3">
      <c r="A4748" t="s">
        <v>139</v>
      </c>
      <c r="B4748" t="s">
        <v>3227</v>
      </c>
      <c r="C4748" t="s">
        <v>8761</v>
      </c>
      <c r="D4748">
        <f>VLOOKUP(B4748,Tabela17[[PRODUTO]:[VALOR]],3,0)</f>
        <v>131.67741935483872</v>
      </c>
      <c r="E4748" s="63" t="s">
        <v>11952</v>
      </c>
      <c r="F4748" s="63" t="str">
        <f t="shared" si="75"/>
        <v>Software Licenses</v>
      </c>
    </row>
    <row r="4749" spans="1:6" x14ac:dyDescent="0.3">
      <c r="A4749" t="s">
        <v>139</v>
      </c>
      <c r="B4749" t="s">
        <v>3235</v>
      </c>
      <c r="C4749" t="s">
        <v>8762</v>
      </c>
      <c r="D4749">
        <f>VLOOKUP(B4749,Tabela17[[PRODUTO]:[VALOR]],3,0)</f>
        <v>127.05376344086022</v>
      </c>
      <c r="E4749" s="63" t="s">
        <v>11952</v>
      </c>
      <c r="F4749" s="63" t="str">
        <f t="shared" si="75"/>
        <v>Software Licenses</v>
      </c>
    </row>
    <row r="4750" spans="1:6" x14ac:dyDescent="0.3">
      <c r="A4750" t="s">
        <v>5897</v>
      </c>
      <c r="B4750" t="s">
        <v>3242</v>
      </c>
      <c r="C4750" t="s">
        <v>6389</v>
      </c>
      <c r="D4750">
        <f>VLOOKUP(B4750,Tabela17[[PRODUTO]:[VALOR]],3,0)</f>
        <v>18.78494623655914</v>
      </c>
      <c r="E4750" s="63" t="s">
        <v>11952</v>
      </c>
      <c r="F4750" s="63" t="str">
        <f t="shared" si="75"/>
        <v>NON-SPECIFIC</v>
      </c>
    </row>
    <row r="4751" spans="1:6" x14ac:dyDescent="0.3">
      <c r="A4751" t="s">
        <v>5897</v>
      </c>
      <c r="B4751" t="s">
        <v>3243</v>
      </c>
      <c r="C4751" t="s">
        <v>6390</v>
      </c>
      <c r="D4751">
        <f>VLOOKUP(B4751,Tabela17[[PRODUTO]:[VALOR]],3,0)</f>
        <v>18.78494623655914</v>
      </c>
      <c r="E4751" s="63" t="s">
        <v>11952</v>
      </c>
      <c r="F4751" s="63" t="str">
        <f t="shared" si="75"/>
        <v>NON-SPECIFIC</v>
      </c>
    </row>
    <row r="4752" spans="1:6" x14ac:dyDescent="0.3">
      <c r="A4752" t="s">
        <v>139</v>
      </c>
      <c r="B4752" t="s">
        <v>3230</v>
      </c>
      <c r="C4752" t="s">
        <v>8763</v>
      </c>
      <c r="D4752">
        <f>VLOOKUP(B4752,Tabela17[[PRODUTO]:[VALOR]],3,0)</f>
        <v>61.215053763440864</v>
      </c>
      <c r="E4752" s="63" t="s">
        <v>11952</v>
      </c>
      <c r="F4752" s="63" t="str">
        <f t="shared" si="75"/>
        <v>Software Licenses</v>
      </c>
    </row>
    <row r="4753" spans="1:6" x14ac:dyDescent="0.3">
      <c r="A4753" t="s">
        <v>139</v>
      </c>
      <c r="B4753" t="s">
        <v>3238</v>
      </c>
      <c r="C4753" t="s">
        <v>8764</v>
      </c>
      <c r="D4753">
        <f>VLOOKUP(B4753,Tabela17[[PRODUTO]:[VALOR]],3,0)</f>
        <v>59.473118279569896</v>
      </c>
      <c r="E4753" s="63" t="s">
        <v>11952</v>
      </c>
      <c r="F4753" s="63" t="str">
        <f t="shared" si="75"/>
        <v>Software Licenses</v>
      </c>
    </row>
    <row r="4754" spans="1:6" x14ac:dyDescent="0.3">
      <c r="A4754" t="s">
        <v>139</v>
      </c>
      <c r="B4754" t="s">
        <v>3231</v>
      </c>
      <c r="C4754" t="s">
        <v>8765</v>
      </c>
      <c r="D4754">
        <f>VLOOKUP(B4754,Tabela17[[PRODUTO]:[VALOR]],3,0)</f>
        <v>61.215053763440864</v>
      </c>
      <c r="E4754" s="63" t="s">
        <v>11952</v>
      </c>
      <c r="F4754" s="63" t="str">
        <f t="shared" si="75"/>
        <v>Software Licenses</v>
      </c>
    </row>
    <row r="4755" spans="1:6" x14ac:dyDescent="0.3">
      <c r="A4755" t="s">
        <v>139</v>
      </c>
      <c r="B4755" t="s">
        <v>3239</v>
      </c>
      <c r="C4755" t="s">
        <v>8766</v>
      </c>
      <c r="D4755">
        <f>VLOOKUP(B4755,Tabela17[[PRODUTO]:[VALOR]],3,0)</f>
        <v>60.655913978494624</v>
      </c>
      <c r="E4755" s="63" t="s">
        <v>11952</v>
      </c>
      <c r="F4755" s="63" t="str">
        <f t="shared" si="75"/>
        <v>Software Licenses</v>
      </c>
    </row>
    <row r="4756" spans="1:6" x14ac:dyDescent="0.3">
      <c r="A4756" t="s">
        <v>5897</v>
      </c>
      <c r="B4756" t="s">
        <v>3244</v>
      </c>
      <c r="C4756" t="s">
        <v>6391</v>
      </c>
      <c r="D4756">
        <f>VLOOKUP(B4756,Tabela17[[PRODUTO]:[VALOR]],3,0)</f>
        <v>9.3978494623655919</v>
      </c>
      <c r="E4756" s="63" t="s">
        <v>11952</v>
      </c>
      <c r="F4756" s="63" t="str">
        <f t="shared" si="75"/>
        <v>NON-SPECIFIC</v>
      </c>
    </row>
    <row r="4757" spans="1:6" x14ac:dyDescent="0.3">
      <c r="A4757" t="s">
        <v>5897</v>
      </c>
      <c r="B4757" t="s">
        <v>3245</v>
      </c>
      <c r="C4757" t="s">
        <v>6392</v>
      </c>
      <c r="D4757">
        <f>VLOOKUP(B4757,Tabela17[[PRODUTO]:[VALOR]],3,0)</f>
        <v>9.3978494623655919</v>
      </c>
      <c r="E4757" s="63" t="s">
        <v>11952</v>
      </c>
      <c r="F4757" s="63" t="str">
        <f t="shared" si="75"/>
        <v>NON-SPECIFIC</v>
      </c>
    </row>
    <row r="4758" spans="1:6" x14ac:dyDescent="0.3">
      <c r="A4758" t="s">
        <v>139</v>
      </c>
      <c r="B4758" t="s">
        <v>3232</v>
      </c>
      <c r="C4758" t="s">
        <v>8767</v>
      </c>
      <c r="D4758">
        <f>VLOOKUP(B4758,Tabela17[[PRODUTO]:[VALOR]],3,0)</f>
        <v>65.827956989247312</v>
      </c>
      <c r="E4758" s="63" t="s">
        <v>11952</v>
      </c>
      <c r="F4758" s="63" t="str">
        <f t="shared" si="75"/>
        <v>Software Licenses</v>
      </c>
    </row>
    <row r="4759" spans="1:6" x14ac:dyDescent="0.3">
      <c r="A4759" t="s">
        <v>5897</v>
      </c>
      <c r="B4759" t="s">
        <v>3248</v>
      </c>
      <c r="C4759" t="s">
        <v>6393</v>
      </c>
      <c r="D4759">
        <f>VLOOKUP(B4759,Tabela17[[PRODUTO]:[VALOR]],3,0)</f>
        <v>10.03225806451613</v>
      </c>
      <c r="E4759" s="63" t="s">
        <v>11952</v>
      </c>
      <c r="F4759" s="63" t="str">
        <f t="shared" si="75"/>
        <v>NON-SPECIFIC</v>
      </c>
    </row>
    <row r="4760" spans="1:6" x14ac:dyDescent="0.3">
      <c r="A4760" t="s">
        <v>5897</v>
      </c>
      <c r="B4760" t="s">
        <v>3249</v>
      </c>
      <c r="C4760" t="s">
        <v>6394</v>
      </c>
      <c r="D4760">
        <f>VLOOKUP(B4760,Tabela17[[PRODUTO]:[VALOR]],3,0)</f>
        <v>10.03225806451613</v>
      </c>
      <c r="E4760" s="63" t="s">
        <v>11952</v>
      </c>
      <c r="F4760" s="63" t="str">
        <f t="shared" si="75"/>
        <v>NON-SPECIFIC</v>
      </c>
    </row>
    <row r="4761" spans="1:6" x14ac:dyDescent="0.3">
      <c r="A4761" t="s">
        <v>139</v>
      </c>
      <c r="B4761" t="s">
        <v>3240</v>
      </c>
      <c r="C4761" t="s">
        <v>8768</v>
      </c>
      <c r="D4761">
        <f>VLOOKUP(B4761,Tabela17[[PRODUTO]:[VALOR]],3,0)</f>
        <v>62.967741935483879</v>
      </c>
      <c r="E4761" s="63" t="s">
        <v>11952</v>
      </c>
      <c r="F4761" s="63" t="str">
        <f t="shared" si="75"/>
        <v>Software Licenses</v>
      </c>
    </row>
    <row r="4762" spans="1:6" x14ac:dyDescent="0.3">
      <c r="A4762" t="s">
        <v>139</v>
      </c>
      <c r="B4762" t="s">
        <v>3233</v>
      </c>
      <c r="C4762" t="s">
        <v>8769</v>
      </c>
      <c r="D4762">
        <f>VLOOKUP(B4762,Tabela17[[PRODUTO]:[VALOR]],3,0)</f>
        <v>65.827956989247312</v>
      </c>
      <c r="E4762" s="63" t="s">
        <v>11952</v>
      </c>
      <c r="F4762" s="63" t="str">
        <f t="shared" si="75"/>
        <v>Software Licenses</v>
      </c>
    </row>
    <row r="4763" spans="1:6" x14ac:dyDescent="0.3">
      <c r="A4763" t="s">
        <v>139</v>
      </c>
      <c r="B4763" t="s">
        <v>3241</v>
      </c>
      <c r="C4763" t="s">
        <v>8770</v>
      </c>
      <c r="D4763">
        <f>VLOOKUP(B4763,Tabela17[[PRODUTO]:[VALOR]],3,0)</f>
        <v>63.526881720430111</v>
      </c>
      <c r="E4763" s="63" t="s">
        <v>11952</v>
      </c>
      <c r="F4763" s="63" t="str">
        <f t="shared" si="75"/>
        <v>Software Licenses</v>
      </c>
    </row>
    <row r="4764" spans="1:6" x14ac:dyDescent="0.3">
      <c r="A4764" t="s">
        <v>139</v>
      </c>
      <c r="B4764" t="s">
        <v>3228</v>
      </c>
      <c r="C4764" t="s">
        <v>8771</v>
      </c>
      <c r="D4764">
        <f>VLOOKUP(B4764,Tabela17[[PRODUTO]:[VALOR]],3,0)</f>
        <v>123.55913978494624</v>
      </c>
      <c r="E4764" s="63" t="s">
        <v>11952</v>
      </c>
      <c r="F4764" s="63" t="str">
        <f t="shared" si="75"/>
        <v>Software Licenses</v>
      </c>
    </row>
    <row r="4765" spans="1:6" x14ac:dyDescent="0.3">
      <c r="A4765" t="s">
        <v>139</v>
      </c>
      <c r="B4765" t="s">
        <v>3236</v>
      </c>
      <c r="C4765" t="s">
        <v>8772</v>
      </c>
      <c r="D4765">
        <f>VLOOKUP(B4765,Tabela17[[PRODUTO]:[VALOR]],3,0)</f>
        <v>118.93548387096774</v>
      </c>
      <c r="E4765" s="63" t="s">
        <v>11952</v>
      </c>
      <c r="F4765" s="63" t="str">
        <f t="shared" si="75"/>
        <v>Software Licenses</v>
      </c>
    </row>
    <row r="4766" spans="1:6" x14ac:dyDescent="0.3">
      <c r="A4766" t="s">
        <v>139</v>
      </c>
      <c r="B4766" t="s">
        <v>3229</v>
      </c>
      <c r="C4766" t="s">
        <v>8773</v>
      </c>
      <c r="D4766">
        <f>VLOOKUP(B4766,Tabela17[[PRODUTO]:[VALOR]],3,0)</f>
        <v>123.55913978494624</v>
      </c>
      <c r="E4766" s="63" t="s">
        <v>11952</v>
      </c>
      <c r="F4766" s="63" t="str">
        <f t="shared" si="75"/>
        <v>Software Licenses</v>
      </c>
    </row>
    <row r="4767" spans="1:6" x14ac:dyDescent="0.3">
      <c r="A4767" t="s">
        <v>139</v>
      </c>
      <c r="B4767" t="s">
        <v>3237</v>
      </c>
      <c r="C4767" t="s">
        <v>8774</v>
      </c>
      <c r="D4767">
        <f>VLOOKUP(B4767,Tabela17[[PRODUTO]:[VALOR]],3,0)</f>
        <v>121.3225806451613</v>
      </c>
      <c r="E4767" s="63" t="s">
        <v>11952</v>
      </c>
      <c r="F4767" s="63" t="str">
        <f t="shared" si="75"/>
        <v>Software Licenses</v>
      </c>
    </row>
    <row r="4768" spans="1:6" x14ac:dyDescent="0.3">
      <c r="A4768" t="s">
        <v>139</v>
      </c>
      <c r="B4768" t="s">
        <v>3250</v>
      </c>
      <c r="C4768" t="s">
        <v>8775</v>
      </c>
      <c r="D4768">
        <f>VLOOKUP(B4768,Tabela17[[PRODUTO]:[VALOR]],3,0)</f>
        <v>226.09677419354841</v>
      </c>
      <c r="E4768" s="63" t="s">
        <v>11952</v>
      </c>
      <c r="F4768" s="63" t="str">
        <f t="shared" si="75"/>
        <v>Software Licenses</v>
      </c>
    </row>
    <row r="4769" spans="1:6" x14ac:dyDescent="0.3">
      <c r="A4769" t="s">
        <v>139</v>
      </c>
      <c r="B4769" t="s">
        <v>3254</v>
      </c>
      <c r="C4769" t="s">
        <v>8776</v>
      </c>
      <c r="D4769">
        <f>VLOOKUP(B4769,Tabela17[[PRODUTO]:[VALOR]],3,0)</f>
        <v>224.80645161290323</v>
      </c>
      <c r="E4769" s="63" t="s">
        <v>11952</v>
      </c>
      <c r="F4769" s="63" t="str">
        <f t="shared" si="75"/>
        <v>Software Licenses</v>
      </c>
    </row>
    <row r="4770" spans="1:6" x14ac:dyDescent="0.3">
      <c r="A4770" t="s">
        <v>139</v>
      </c>
      <c r="B4770" t="s">
        <v>3251</v>
      </c>
      <c r="C4770" t="s">
        <v>8777</v>
      </c>
      <c r="D4770">
        <f>VLOOKUP(B4770,Tabela17[[PRODUTO]:[VALOR]],3,0)</f>
        <v>226.09677419354841</v>
      </c>
      <c r="E4770" s="63" t="s">
        <v>11952</v>
      </c>
      <c r="F4770" s="63" t="str">
        <f t="shared" si="75"/>
        <v>Software Licenses</v>
      </c>
    </row>
    <row r="4771" spans="1:6" x14ac:dyDescent="0.3">
      <c r="A4771" t="s">
        <v>139</v>
      </c>
      <c r="B4771" t="s">
        <v>3255</v>
      </c>
      <c r="C4771" t="s">
        <v>8778</v>
      </c>
      <c r="D4771">
        <f>VLOOKUP(B4771,Tabela17[[PRODUTO]:[VALOR]],3,0)</f>
        <v>224.80645161290323</v>
      </c>
      <c r="E4771" s="63" t="s">
        <v>11952</v>
      </c>
      <c r="F4771" s="63" t="str">
        <f t="shared" si="75"/>
        <v>Software Licenses</v>
      </c>
    </row>
    <row r="4772" spans="1:6" x14ac:dyDescent="0.3">
      <c r="A4772" t="s">
        <v>139</v>
      </c>
      <c r="B4772" t="s">
        <v>3252</v>
      </c>
      <c r="C4772" t="s">
        <v>8779</v>
      </c>
      <c r="D4772">
        <f>VLOOKUP(B4772,Tabela17[[PRODUTO]:[VALOR]],3,0)</f>
        <v>216.69892473118281</v>
      </c>
      <c r="E4772" s="63" t="s">
        <v>11952</v>
      </c>
      <c r="F4772" s="63" t="str">
        <f t="shared" si="75"/>
        <v>Software Licenses</v>
      </c>
    </row>
    <row r="4773" spans="1:6" x14ac:dyDescent="0.3">
      <c r="A4773" t="s">
        <v>139</v>
      </c>
      <c r="B4773" t="s">
        <v>3256</v>
      </c>
      <c r="C4773" t="s">
        <v>8780</v>
      </c>
      <c r="D4773">
        <f>VLOOKUP(B4773,Tabela17[[PRODUTO]:[VALOR]],3,0)</f>
        <v>214.13978494623657</v>
      </c>
      <c r="E4773" s="63" t="s">
        <v>11952</v>
      </c>
      <c r="F4773" s="63" t="str">
        <f t="shared" si="75"/>
        <v>Software Licenses</v>
      </c>
    </row>
    <row r="4774" spans="1:6" x14ac:dyDescent="0.3">
      <c r="A4774" t="s">
        <v>139</v>
      </c>
      <c r="B4774" t="s">
        <v>3253</v>
      </c>
      <c r="C4774" t="s">
        <v>8781</v>
      </c>
      <c r="D4774">
        <f>VLOOKUP(B4774,Tabela17[[PRODUTO]:[VALOR]],3,0)</f>
        <v>216.69892473118281</v>
      </c>
      <c r="E4774" s="63" t="s">
        <v>11952</v>
      </c>
      <c r="F4774" s="63" t="str">
        <f t="shared" si="75"/>
        <v>Software Licenses</v>
      </c>
    </row>
    <row r="4775" spans="1:6" x14ac:dyDescent="0.3">
      <c r="A4775" t="s">
        <v>139</v>
      </c>
      <c r="B4775" t="s">
        <v>3257</v>
      </c>
      <c r="C4775" t="s">
        <v>8782</v>
      </c>
      <c r="D4775">
        <f>VLOOKUP(B4775,Tabela17[[PRODUTO]:[VALOR]],3,0)</f>
        <v>214.13978494623657</v>
      </c>
      <c r="E4775" s="63" t="s">
        <v>11952</v>
      </c>
      <c r="F4775" s="63" t="str">
        <f t="shared" si="75"/>
        <v>Software Licenses</v>
      </c>
    </row>
    <row r="4776" spans="1:6" x14ac:dyDescent="0.3">
      <c r="A4776" t="s">
        <v>178</v>
      </c>
      <c r="B4776" t="s">
        <v>3466</v>
      </c>
      <c r="C4776" t="s">
        <v>8783</v>
      </c>
      <c r="D4776">
        <f>VLOOKUP(B4776,Tabela17[[PRODUTO]:[VALOR]],3,0)</f>
        <v>115.87096774193549</v>
      </c>
      <c r="E4776" s="63" t="s">
        <v>11952</v>
      </c>
      <c r="F4776" s="63" t="str">
        <f t="shared" si="75"/>
        <v>Software Subscription Licenses</v>
      </c>
    </row>
    <row r="4777" spans="1:6" x14ac:dyDescent="0.3">
      <c r="A4777" t="s">
        <v>178</v>
      </c>
      <c r="B4777" t="s">
        <v>3467</v>
      </c>
      <c r="C4777" t="s">
        <v>8784</v>
      </c>
      <c r="D4777">
        <f>VLOOKUP(B4777,Tabela17[[PRODUTO]:[VALOR]],3,0)</f>
        <v>115.87096774193549</v>
      </c>
      <c r="E4777" s="63" t="s">
        <v>11952</v>
      </c>
      <c r="F4777" s="63" t="str">
        <f t="shared" si="75"/>
        <v>Software Subscription Licenses</v>
      </c>
    </row>
    <row r="4778" spans="1:6" x14ac:dyDescent="0.3">
      <c r="A4778" t="s">
        <v>5897</v>
      </c>
      <c r="B4778" t="s">
        <v>3468</v>
      </c>
      <c r="C4778" t="s">
        <v>6395</v>
      </c>
      <c r="D4778">
        <f>VLOOKUP(B4778,Tabela17[[PRODUTO]:[VALOR]],3,0)</f>
        <v>58.322580645161295</v>
      </c>
      <c r="E4778" s="63" t="s">
        <v>11952</v>
      </c>
      <c r="F4778" s="63" t="str">
        <f t="shared" si="75"/>
        <v>NON-SPECIFIC</v>
      </c>
    </row>
    <row r="4779" spans="1:6" x14ac:dyDescent="0.3">
      <c r="A4779" t="s">
        <v>170</v>
      </c>
      <c r="B4779" t="s">
        <v>3469</v>
      </c>
      <c r="C4779" t="s">
        <v>6396</v>
      </c>
      <c r="D4779">
        <f>VLOOKUP(B4779,Tabela17[[PRODUTO]:[VALOR]],3,0)</f>
        <v>0</v>
      </c>
      <c r="E4779" s="63" t="s">
        <v>11952</v>
      </c>
      <c r="F4779" s="63" t="str">
        <f t="shared" si="75"/>
        <v>Online Services</v>
      </c>
    </row>
    <row r="4780" spans="1:6" x14ac:dyDescent="0.3">
      <c r="A4780" t="s">
        <v>178</v>
      </c>
      <c r="B4780" t="s">
        <v>3463</v>
      </c>
      <c r="C4780" t="s">
        <v>8785</v>
      </c>
      <c r="D4780">
        <f>VLOOKUP(B4780,Tabela17[[PRODUTO]:[VALOR]],3,0)</f>
        <v>9.0322580645161281</v>
      </c>
      <c r="E4780" s="63" t="s">
        <v>11952</v>
      </c>
      <c r="F4780" s="63" t="str">
        <f t="shared" si="75"/>
        <v>Software Subscription Licenses</v>
      </c>
    </row>
    <row r="4781" spans="1:6" x14ac:dyDescent="0.3">
      <c r="A4781" t="s">
        <v>170</v>
      </c>
      <c r="B4781" t="s">
        <v>4640</v>
      </c>
      <c r="C4781" t="s">
        <v>6397</v>
      </c>
      <c r="D4781">
        <f>VLOOKUP(B4781,Tabela291819[[PN]:[VALOR]],3,0)</f>
        <v>0</v>
      </c>
      <c r="E4781" s="63" t="s">
        <v>11953</v>
      </c>
      <c r="F4781" s="63" t="str">
        <f t="shared" si="75"/>
        <v>Online Services</v>
      </c>
    </row>
    <row r="4782" spans="1:6" x14ac:dyDescent="0.3">
      <c r="A4782" t="s">
        <v>170</v>
      </c>
      <c r="B4782" t="s">
        <v>4577</v>
      </c>
      <c r="C4782" t="s">
        <v>6398</v>
      </c>
      <c r="D4782">
        <f>VLOOKUP(B4782,Tabela291819[[PN]:[VALOR]],3,0)</f>
        <v>0</v>
      </c>
      <c r="E4782" s="63" t="s">
        <v>11953</v>
      </c>
      <c r="F4782" s="63" t="str">
        <f t="shared" si="75"/>
        <v>Online Services</v>
      </c>
    </row>
    <row r="4783" spans="1:6" x14ac:dyDescent="0.3">
      <c r="A4783" t="s">
        <v>170</v>
      </c>
      <c r="B4783" t="s">
        <v>4598</v>
      </c>
      <c r="C4783" t="s">
        <v>6399</v>
      </c>
      <c r="D4783">
        <f>VLOOKUP(B4783,Tabela291819[[PN]:[VALOR]],3,0)</f>
        <v>0</v>
      </c>
      <c r="E4783" s="63" t="s">
        <v>11953</v>
      </c>
      <c r="F4783" s="63" t="str">
        <f t="shared" si="75"/>
        <v>Online Services</v>
      </c>
    </row>
    <row r="4784" spans="1:6" x14ac:dyDescent="0.3">
      <c r="A4784" t="s">
        <v>170</v>
      </c>
      <c r="B4784" t="s">
        <v>4544</v>
      </c>
      <c r="C4784" t="s">
        <v>6400</v>
      </c>
      <c r="D4784">
        <f>VLOOKUP(B4784,Tabela291819[[PN]:[VALOR]],3,0)</f>
        <v>0</v>
      </c>
      <c r="E4784" s="63" t="s">
        <v>11953</v>
      </c>
      <c r="F4784" s="63" t="str">
        <f t="shared" ref="F4784:F4844" si="76">A4784</f>
        <v>Online Services</v>
      </c>
    </row>
    <row r="4785" spans="1:6" x14ac:dyDescent="0.3">
      <c r="A4785" t="s">
        <v>170</v>
      </c>
      <c r="B4785" t="s">
        <v>4600</v>
      </c>
      <c r="C4785" t="s">
        <v>6401</v>
      </c>
      <c r="D4785">
        <f>VLOOKUP(B4785,Tabela291819[[PN]:[VALOR]],3,0)</f>
        <v>0</v>
      </c>
      <c r="E4785" s="63" t="s">
        <v>11953</v>
      </c>
      <c r="F4785" s="63" t="str">
        <f t="shared" si="76"/>
        <v>Online Services</v>
      </c>
    </row>
    <row r="4786" spans="1:6" x14ac:dyDescent="0.3">
      <c r="A4786" t="s">
        <v>170</v>
      </c>
      <c r="B4786" t="s">
        <v>4546</v>
      </c>
      <c r="C4786" t="s">
        <v>6402</v>
      </c>
      <c r="D4786">
        <f>VLOOKUP(B4786,Tabela291819[[PN]:[VALOR]],3,0)</f>
        <v>0</v>
      </c>
      <c r="E4786" s="63" t="s">
        <v>11953</v>
      </c>
      <c r="F4786" s="63" t="str">
        <f t="shared" si="76"/>
        <v>Online Services</v>
      </c>
    </row>
    <row r="4787" spans="1:6" x14ac:dyDescent="0.3">
      <c r="A4787" t="s">
        <v>5897</v>
      </c>
      <c r="B4787" t="s">
        <v>6266</v>
      </c>
      <c r="C4787" t="s">
        <v>6255</v>
      </c>
      <c r="D4787" t="e">
        <f>VLOOKUP(B4787,Tabela291819[[PN]:[VALOR]],3,0)</f>
        <v>#N/A</v>
      </c>
      <c r="E4787" s="63" t="s">
        <v>11953</v>
      </c>
      <c r="F4787" s="63" t="str">
        <f t="shared" si="76"/>
        <v>NON-SPECIFIC</v>
      </c>
    </row>
    <row r="4788" spans="1:6" x14ac:dyDescent="0.3">
      <c r="A4788" t="s">
        <v>5897</v>
      </c>
      <c r="B4788" t="s">
        <v>6267</v>
      </c>
      <c r="C4788" t="s">
        <v>6257</v>
      </c>
      <c r="D4788" t="e">
        <f>VLOOKUP(B4788,Tabela291819[[PN]:[VALOR]],3,0)</f>
        <v>#N/A</v>
      </c>
      <c r="E4788" s="63" t="s">
        <v>11953</v>
      </c>
      <c r="F4788" s="63" t="str">
        <f t="shared" si="76"/>
        <v>NON-SPECIFIC</v>
      </c>
    </row>
    <row r="4789" spans="1:6" x14ac:dyDescent="0.3">
      <c r="A4789" t="s">
        <v>5897</v>
      </c>
      <c r="B4789" t="s">
        <v>6268</v>
      </c>
      <c r="C4789" t="s">
        <v>6259</v>
      </c>
      <c r="D4789" t="e">
        <f>VLOOKUP(B4789,Tabela291819[[PN]:[VALOR]],3,0)</f>
        <v>#N/A</v>
      </c>
      <c r="E4789" s="63" t="s">
        <v>11953</v>
      </c>
      <c r="F4789" s="63" t="str">
        <f t="shared" si="76"/>
        <v>NON-SPECIFIC</v>
      </c>
    </row>
    <row r="4790" spans="1:6" x14ac:dyDescent="0.3">
      <c r="A4790" t="s">
        <v>5897</v>
      </c>
      <c r="B4790" t="s">
        <v>6269</v>
      </c>
      <c r="C4790" t="s">
        <v>6261</v>
      </c>
      <c r="D4790" t="e">
        <f>VLOOKUP(B4790,Tabela291819[[PN]:[VALOR]],3,0)</f>
        <v>#N/A</v>
      </c>
      <c r="E4790" s="63" t="s">
        <v>11953</v>
      </c>
      <c r="F4790" s="63" t="str">
        <f t="shared" si="76"/>
        <v>NON-SPECIFIC</v>
      </c>
    </row>
    <row r="4791" spans="1:6" x14ac:dyDescent="0.3">
      <c r="A4791" t="s">
        <v>5897</v>
      </c>
      <c r="B4791" t="s">
        <v>6270</v>
      </c>
      <c r="C4791" t="s">
        <v>6263</v>
      </c>
      <c r="D4791" t="e">
        <f>VLOOKUP(B4791,Tabela291819[[PN]:[VALOR]],3,0)</f>
        <v>#N/A</v>
      </c>
      <c r="E4791" s="63" t="s">
        <v>11953</v>
      </c>
      <c r="F4791" s="63" t="str">
        <f t="shared" si="76"/>
        <v>NON-SPECIFIC</v>
      </c>
    </row>
    <row r="4792" spans="1:6" x14ac:dyDescent="0.3">
      <c r="A4792" t="s">
        <v>5897</v>
      </c>
      <c r="B4792" t="s">
        <v>6271</v>
      </c>
      <c r="C4792" t="s">
        <v>6265</v>
      </c>
      <c r="D4792" t="e">
        <f>VLOOKUP(B4792,Tabela291819[[PN]:[VALOR]],3,0)</f>
        <v>#N/A</v>
      </c>
      <c r="E4792" s="63" t="s">
        <v>11953</v>
      </c>
      <c r="F4792" s="63" t="str">
        <f t="shared" si="76"/>
        <v>NON-SPECIFIC</v>
      </c>
    </row>
    <row r="4793" spans="1:6" x14ac:dyDescent="0.3">
      <c r="A4793" t="s">
        <v>170</v>
      </c>
      <c r="B4793" t="s">
        <v>4597</v>
      </c>
      <c r="C4793" t="s">
        <v>6403</v>
      </c>
      <c r="D4793">
        <f>VLOOKUP(B4793,Tabela291819[[PN]:[VALOR]],3,0)</f>
        <v>0</v>
      </c>
      <c r="E4793" s="63" t="s">
        <v>11953</v>
      </c>
      <c r="F4793" s="63" t="str">
        <f t="shared" si="76"/>
        <v>Online Services</v>
      </c>
    </row>
    <row r="4794" spans="1:6" x14ac:dyDescent="0.3">
      <c r="A4794" t="s">
        <v>170</v>
      </c>
      <c r="B4794" t="s">
        <v>4620</v>
      </c>
      <c r="C4794" t="s">
        <v>6404</v>
      </c>
      <c r="D4794">
        <f>VLOOKUP(B4794,Tabela291819[[PN]:[VALOR]],3,0)</f>
        <v>0</v>
      </c>
      <c r="E4794" s="63" t="s">
        <v>11953</v>
      </c>
      <c r="F4794" s="63" t="str">
        <f t="shared" si="76"/>
        <v>Online Services</v>
      </c>
    </row>
    <row r="4795" spans="1:6" x14ac:dyDescent="0.3">
      <c r="A4795" t="s">
        <v>5897</v>
      </c>
      <c r="B4795" t="s">
        <v>11856</v>
      </c>
      <c r="C4795" t="s">
        <v>11823</v>
      </c>
      <c r="D4795" t="e">
        <f>VLOOKUP(B4795,Tabela291819[[PN]:[VALOR]],3,0)</f>
        <v>#N/A</v>
      </c>
      <c r="E4795" s="63" t="s">
        <v>11953</v>
      </c>
      <c r="F4795" s="63" t="str">
        <f t="shared" si="76"/>
        <v>NON-SPECIFIC</v>
      </c>
    </row>
    <row r="4796" spans="1:6" x14ac:dyDescent="0.3">
      <c r="A4796" t="s">
        <v>5897</v>
      </c>
      <c r="B4796" t="s">
        <v>11857</v>
      </c>
      <c r="C4796" t="s">
        <v>11825</v>
      </c>
      <c r="D4796" t="e">
        <f>VLOOKUP(B4796,Tabela291819[[PN]:[VALOR]],3,0)</f>
        <v>#N/A</v>
      </c>
      <c r="E4796" s="63" t="s">
        <v>11953</v>
      </c>
      <c r="F4796" s="63" t="str">
        <f t="shared" si="76"/>
        <v>NON-SPECIFIC</v>
      </c>
    </row>
    <row r="4797" spans="1:6" x14ac:dyDescent="0.3">
      <c r="A4797" t="s">
        <v>170</v>
      </c>
      <c r="B4797" t="s">
        <v>4589</v>
      </c>
      <c r="C4797" t="s">
        <v>6405</v>
      </c>
      <c r="D4797">
        <f>VLOOKUP(B4797,Tabela291819[[PN]:[VALOR]],3,0)</f>
        <v>0</v>
      </c>
      <c r="E4797" s="63" t="s">
        <v>11953</v>
      </c>
      <c r="F4797" s="63" t="str">
        <f t="shared" si="76"/>
        <v>Online Services</v>
      </c>
    </row>
    <row r="4798" spans="1:6" x14ac:dyDescent="0.3">
      <c r="A4798" t="s">
        <v>139</v>
      </c>
      <c r="B4798" t="s">
        <v>4587</v>
      </c>
      <c r="C4798" t="s">
        <v>6406</v>
      </c>
      <c r="D4798">
        <f>VLOOKUP(B4798,Tabela291819[[PN]:[VALOR]],3,0)</f>
        <v>1554.0000000000002</v>
      </c>
      <c r="E4798" s="63" t="s">
        <v>11953</v>
      </c>
      <c r="F4798" s="63" t="str">
        <f t="shared" si="76"/>
        <v>Software Licenses</v>
      </c>
    </row>
    <row r="4799" spans="1:6" x14ac:dyDescent="0.3">
      <c r="A4799" t="s">
        <v>139</v>
      </c>
      <c r="B4799" t="s">
        <v>4588</v>
      </c>
      <c r="C4799" t="s">
        <v>6407</v>
      </c>
      <c r="D4799">
        <f>VLOOKUP(B4799,Tabela291819[[PN]:[VALOR]],3,0)</f>
        <v>388.45161290322585</v>
      </c>
      <c r="E4799" s="63" t="s">
        <v>11953</v>
      </c>
      <c r="F4799" s="63" t="str">
        <f t="shared" si="76"/>
        <v>Software Licenses</v>
      </c>
    </row>
    <row r="4800" spans="1:6" x14ac:dyDescent="0.3">
      <c r="A4800" t="s">
        <v>5897</v>
      </c>
      <c r="B4800" t="s">
        <v>11858</v>
      </c>
      <c r="C4800" t="s">
        <v>11827</v>
      </c>
      <c r="D4800" t="e">
        <f>VLOOKUP(B4800,Tabela291819[[PN]:[VALOR]],3,0)</f>
        <v>#N/A</v>
      </c>
      <c r="E4800" s="63" t="s">
        <v>11953</v>
      </c>
      <c r="F4800" s="63" t="str">
        <f t="shared" si="76"/>
        <v>NON-SPECIFIC</v>
      </c>
    </row>
    <row r="4801" spans="1:6" x14ac:dyDescent="0.3">
      <c r="A4801" t="s">
        <v>5897</v>
      </c>
      <c r="B4801" t="s">
        <v>11859</v>
      </c>
      <c r="C4801" t="s">
        <v>11829</v>
      </c>
      <c r="D4801" t="e">
        <f>VLOOKUP(B4801,Tabela291819[[PN]:[VALOR]],3,0)</f>
        <v>#N/A</v>
      </c>
      <c r="E4801" s="63" t="s">
        <v>11953</v>
      </c>
      <c r="F4801" s="63" t="str">
        <f t="shared" si="76"/>
        <v>NON-SPECIFIC</v>
      </c>
    </row>
    <row r="4802" spans="1:6" x14ac:dyDescent="0.3">
      <c r="A4802" t="s">
        <v>5897</v>
      </c>
      <c r="B4802" t="s">
        <v>11860</v>
      </c>
      <c r="C4802" t="s">
        <v>11831</v>
      </c>
      <c r="D4802" t="e">
        <f>VLOOKUP(B4802,Tabela291819[[PN]:[VALOR]],3,0)</f>
        <v>#N/A</v>
      </c>
      <c r="E4802" s="63" t="s">
        <v>11953</v>
      </c>
      <c r="F4802" s="63" t="str">
        <f t="shared" si="76"/>
        <v>NON-SPECIFIC</v>
      </c>
    </row>
    <row r="4803" spans="1:6" x14ac:dyDescent="0.3">
      <c r="A4803" t="s">
        <v>5897</v>
      </c>
      <c r="B4803" t="s">
        <v>11861</v>
      </c>
      <c r="C4803" t="s">
        <v>11833</v>
      </c>
      <c r="D4803" t="e">
        <f>VLOOKUP(B4803,Tabela291819[[PN]:[VALOR]],3,0)</f>
        <v>#N/A</v>
      </c>
      <c r="E4803" s="63" t="s">
        <v>11953</v>
      </c>
      <c r="F4803" s="63" t="str">
        <f t="shared" si="76"/>
        <v>NON-SPECIFIC</v>
      </c>
    </row>
    <row r="4804" spans="1:6" x14ac:dyDescent="0.3">
      <c r="A4804" t="s">
        <v>139</v>
      </c>
      <c r="B4804" t="s">
        <v>4580</v>
      </c>
      <c r="C4804" t="s">
        <v>6408</v>
      </c>
      <c r="D4804">
        <f>VLOOKUP(B4804,Tabela291819[[PN]:[VALOR]],3,0)</f>
        <v>30.408602150537639</v>
      </c>
      <c r="E4804" s="63" t="s">
        <v>11953</v>
      </c>
      <c r="F4804" s="63" t="str">
        <f t="shared" si="76"/>
        <v>Software Licenses</v>
      </c>
    </row>
    <row r="4805" spans="1:6" x14ac:dyDescent="0.3">
      <c r="A4805" t="s">
        <v>139</v>
      </c>
      <c r="B4805" t="s">
        <v>4581</v>
      </c>
      <c r="C4805" t="s">
        <v>6409</v>
      </c>
      <c r="D4805">
        <f>VLOOKUP(B4805,Tabela291819[[PN]:[VALOR]],3,0)</f>
        <v>30.98924731182796</v>
      </c>
      <c r="E4805" s="63" t="s">
        <v>11953</v>
      </c>
      <c r="F4805" s="63" t="str">
        <f t="shared" si="76"/>
        <v>Software Licenses</v>
      </c>
    </row>
    <row r="4806" spans="1:6" x14ac:dyDescent="0.3">
      <c r="A4806" t="s">
        <v>139</v>
      </c>
      <c r="B4806" t="s">
        <v>4582</v>
      </c>
      <c r="C4806" t="s">
        <v>6410</v>
      </c>
      <c r="D4806">
        <f>VLOOKUP(B4806,Tabela291819[[PN]:[VALOR]],3,0)</f>
        <v>7.5483870967741939</v>
      </c>
      <c r="E4806" s="63" t="s">
        <v>11953</v>
      </c>
      <c r="F4806" s="63" t="str">
        <f t="shared" si="76"/>
        <v>Software Licenses</v>
      </c>
    </row>
    <row r="4807" spans="1:6" x14ac:dyDescent="0.3">
      <c r="A4807" t="s">
        <v>139</v>
      </c>
      <c r="B4807" t="s">
        <v>4583</v>
      </c>
      <c r="C4807" t="s">
        <v>6411</v>
      </c>
      <c r="D4807">
        <f>VLOOKUP(B4807,Tabela291819[[PN]:[VALOR]],3,0)</f>
        <v>7.752688172043011</v>
      </c>
      <c r="E4807" s="63" t="s">
        <v>11953</v>
      </c>
      <c r="F4807" s="63" t="str">
        <f t="shared" si="76"/>
        <v>Software Licenses</v>
      </c>
    </row>
    <row r="4808" spans="1:6" x14ac:dyDescent="0.3">
      <c r="A4808" t="s">
        <v>170</v>
      </c>
      <c r="B4808" t="s">
        <v>4586</v>
      </c>
      <c r="C4808" t="s">
        <v>6412</v>
      </c>
      <c r="D4808">
        <f>VLOOKUP(B4808,Tabela291819[[PN]:[VALOR]],3,0)</f>
        <v>0</v>
      </c>
      <c r="E4808" s="63" t="s">
        <v>11953</v>
      </c>
      <c r="F4808" s="63" t="str">
        <f t="shared" si="76"/>
        <v>Online Services</v>
      </c>
    </row>
    <row r="4809" spans="1:6" x14ac:dyDescent="0.3">
      <c r="A4809" t="s">
        <v>139</v>
      </c>
      <c r="B4809" t="s">
        <v>4584</v>
      </c>
      <c r="C4809" t="s">
        <v>6413</v>
      </c>
      <c r="D4809">
        <f>VLOOKUP(B4809,Tabela291819[[PN]:[VALOR]],3,0)</f>
        <v>8888.6344086021509</v>
      </c>
      <c r="E4809" s="63" t="s">
        <v>11953</v>
      </c>
      <c r="F4809" s="63" t="str">
        <f t="shared" si="76"/>
        <v>Software Licenses</v>
      </c>
    </row>
    <row r="4810" spans="1:6" x14ac:dyDescent="0.3">
      <c r="A4810" t="s">
        <v>139</v>
      </c>
      <c r="B4810" t="s">
        <v>4585</v>
      </c>
      <c r="C4810" t="s">
        <v>6414</v>
      </c>
      <c r="D4810">
        <f>VLOOKUP(B4810,Tabela291819[[PN]:[VALOR]],3,0)</f>
        <v>2222.1075268817203</v>
      </c>
      <c r="E4810" s="63" t="s">
        <v>11953</v>
      </c>
      <c r="F4810" s="63" t="str">
        <f t="shared" si="76"/>
        <v>Software Licenses</v>
      </c>
    </row>
    <row r="4811" spans="1:6" x14ac:dyDescent="0.3">
      <c r="A4811" t="s">
        <v>170</v>
      </c>
      <c r="B4811" t="s">
        <v>4633</v>
      </c>
      <c r="C4811" t="s">
        <v>6415</v>
      </c>
      <c r="D4811">
        <f>VLOOKUP(B4811,Tabela291819[[PN]:[VALOR]],3,0)</f>
        <v>0</v>
      </c>
      <c r="E4811" s="63" t="s">
        <v>11953</v>
      </c>
      <c r="F4811" s="63" t="str">
        <f t="shared" si="76"/>
        <v>Online Services</v>
      </c>
    </row>
    <row r="4812" spans="1:6" x14ac:dyDescent="0.3">
      <c r="A4812" t="s">
        <v>5897</v>
      </c>
      <c r="B4812" t="s">
        <v>6189</v>
      </c>
      <c r="C4812" t="s">
        <v>6165</v>
      </c>
      <c r="D4812" t="e">
        <f>VLOOKUP(B4812,Tabela291819[[PN]:[VALOR]],3,0)</f>
        <v>#N/A</v>
      </c>
      <c r="E4812" s="63" t="s">
        <v>11953</v>
      </c>
      <c r="F4812" s="63" t="str">
        <f t="shared" si="76"/>
        <v>NON-SPECIFIC</v>
      </c>
    </row>
    <row r="4813" spans="1:6" x14ac:dyDescent="0.3">
      <c r="A4813" t="s">
        <v>5897</v>
      </c>
      <c r="B4813" t="s">
        <v>6190</v>
      </c>
      <c r="C4813" t="s">
        <v>6166</v>
      </c>
      <c r="D4813" t="e">
        <f>VLOOKUP(B4813,Tabela291819[[PN]:[VALOR]],3,0)</f>
        <v>#N/A</v>
      </c>
      <c r="E4813" s="63" t="s">
        <v>11953</v>
      </c>
      <c r="F4813" s="63" t="str">
        <f t="shared" si="76"/>
        <v>NON-SPECIFIC</v>
      </c>
    </row>
    <row r="4814" spans="1:6" x14ac:dyDescent="0.3">
      <c r="A4814" t="s">
        <v>5897</v>
      </c>
      <c r="B4814" t="s">
        <v>6191</v>
      </c>
      <c r="C4814" t="s">
        <v>6167</v>
      </c>
      <c r="D4814" t="e">
        <f>VLOOKUP(B4814,Tabela291819[[PN]:[VALOR]],3,0)</f>
        <v>#N/A</v>
      </c>
      <c r="E4814" s="63" t="s">
        <v>11953</v>
      </c>
      <c r="F4814" s="63" t="str">
        <f t="shared" si="76"/>
        <v>NON-SPECIFIC</v>
      </c>
    </row>
    <row r="4815" spans="1:6" x14ac:dyDescent="0.3">
      <c r="A4815" t="s">
        <v>5897</v>
      </c>
      <c r="B4815" t="s">
        <v>6192</v>
      </c>
      <c r="C4815" t="s">
        <v>6168</v>
      </c>
      <c r="D4815" t="e">
        <f>VLOOKUP(B4815,Tabela291819[[PN]:[VALOR]],3,0)</f>
        <v>#N/A</v>
      </c>
      <c r="E4815" s="63" t="s">
        <v>11953</v>
      </c>
      <c r="F4815" s="63" t="str">
        <f t="shared" si="76"/>
        <v>NON-SPECIFIC</v>
      </c>
    </row>
    <row r="4816" spans="1:6" x14ac:dyDescent="0.3">
      <c r="A4816" t="s">
        <v>170</v>
      </c>
      <c r="B4816" t="s">
        <v>4632</v>
      </c>
      <c r="C4816" t="s">
        <v>6416</v>
      </c>
      <c r="D4816">
        <f>VLOOKUP(B4816,Tabela291819[[PN]:[VALOR]],3,0)</f>
        <v>0</v>
      </c>
      <c r="E4816" s="63" t="s">
        <v>11953</v>
      </c>
      <c r="F4816" s="63" t="str">
        <f t="shared" si="76"/>
        <v>Online Services</v>
      </c>
    </row>
    <row r="4817" spans="1:6" x14ac:dyDescent="0.3">
      <c r="A4817" t="s">
        <v>5897</v>
      </c>
      <c r="B4817" t="s">
        <v>6193</v>
      </c>
      <c r="C4817" t="s">
        <v>6169</v>
      </c>
      <c r="D4817" t="e">
        <f>VLOOKUP(B4817,Tabela291819[[PN]:[VALOR]],3,0)</f>
        <v>#N/A</v>
      </c>
      <c r="E4817" s="63" t="s">
        <v>11953</v>
      </c>
      <c r="F4817" s="63" t="str">
        <f t="shared" si="76"/>
        <v>NON-SPECIFIC</v>
      </c>
    </row>
    <row r="4818" spans="1:6" x14ac:dyDescent="0.3">
      <c r="A4818" t="s">
        <v>5897</v>
      </c>
      <c r="B4818" t="s">
        <v>6194</v>
      </c>
      <c r="C4818" t="s">
        <v>6170</v>
      </c>
      <c r="D4818" t="e">
        <f>VLOOKUP(B4818,Tabela291819[[PN]:[VALOR]],3,0)</f>
        <v>#N/A</v>
      </c>
      <c r="E4818" s="63" t="s">
        <v>11953</v>
      </c>
      <c r="F4818" s="63" t="str">
        <f t="shared" si="76"/>
        <v>NON-SPECIFIC</v>
      </c>
    </row>
    <row r="4819" spans="1:6" x14ac:dyDescent="0.3">
      <c r="A4819" t="s">
        <v>5897</v>
      </c>
      <c r="B4819" t="s">
        <v>6195</v>
      </c>
      <c r="C4819" t="s">
        <v>6171</v>
      </c>
      <c r="D4819" t="e">
        <f>VLOOKUP(B4819,Tabela291819[[PN]:[VALOR]],3,0)</f>
        <v>#N/A</v>
      </c>
      <c r="E4819" s="63" t="s">
        <v>11953</v>
      </c>
      <c r="F4819" s="63" t="str">
        <f t="shared" si="76"/>
        <v>NON-SPECIFIC</v>
      </c>
    </row>
    <row r="4820" spans="1:6" x14ac:dyDescent="0.3">
      <c r="A4820" t="s">
        <v>5897</v>
      </c>
      <c r="B4820" t="s">
        <v>6196</v>
      </c>
      <c r="C4820" t="s">
        <v>6172</v>
      </c>
      <c r="D4820" t="e">
        <f>VLOOKUP(B4820,Tabela291819[[PN]:[VALOR]],3,0)</f>
        <v>#N/A</v>
      </c>
      <c r="E4820" s="63" t="s">
        <v>11953</v>
      </c>
      <c r="F4820" s="63" t="str">
        <f t="shared" si="76"/>
        <v>NON-SPECIFIC</v>
      </c>
    </row>
    <row r="4821" spans="1:6" x14ac:dyDescent="0.3">
      <c r="A4821" t="s">
        <v>170</v>
      </c>
      <c r="B4821" t="s">
        <v>4596</v>
      </c>
      <c r="C4821" t="s">
        <v>6417</v>
      </c>
      <c r="D4821">
        <f>VLOOKUP(B4821,Tabela291819[[PN]:[VALOR]],3,0)</f>
        <v>0</v>
      </c>
      <c r="E4821" s="63" t="s">
        <v>11953</v>
      </c>
      <c r="F4821" s="63" t="str">
        <f t="shared" si="76"/>
        <v>Online Services</v>
      </c>
    </row>
    <row r="4822" spans="1:6" x14ac:dyDescent="0.3">
      <c r="A4822" t="s">
        <v>170</v>
      </c>
      <c r="B4822" t="s">
        <v>4603</v>
      </c>
      <c r="C4822" t="s">
        <v>6418</v>
      </c>
      <c r="D4822">
        <f>VLOOKUP(B4822,Tabela291819[[PN]:[VALOR]],3,0)</f>
        <v>0</v>
      </c>
      <c r="E4822" s="63" t="s">
        <v>11953</v>
      </c>
      <c r="F4822" s="63" t="str">
        <f t="shared" si="76"/>
        <v>Online Services</v>
      </c>
    </row>
    <row r="4823" spans="1:6" x14ac:dyDescent="0.3">
      <c r="A4823" t="s">
        <v>139</v>
      </c>
      <c r="B4823" t="s">
        <v>4601</v>
      </c>
      <c r="C4823" t="s">
        <v>6419</v>
      </c>
      <c r="D4823">
        <f>VLOOKUP(B4823,Tabela291819[[PN]:[VALOR]],3,0)</f>
        <v>7999.7096774193551</v>
      </c>
      <c r="E4823" s="63" t="s">
        <v>11953</v>
      </c>
      <c r="F4823" s="63" t="str">
        <f t="shared" si="76"/>
        <v>Software Licenses</v>
      </c>
    </row>
    <row r="4824" spans="1:6" x14ac:dyDescent="0.3">
      <c r="A4824" t="s">
        <v>139</v>
      </c>
      <c r="B4824" t="s">
        <v>4602</v>
      </c>
      <c r="C4824" t="s">
        <v>6420</v>
      </c>
      <c r="D4824">
        <f>VLOOKUP(B4824,Tabela291819[[PN]:[VALOR]],3,0)</f>
        <v>1999.924731182796</v>
      </c>
      <c r="E4824" s="63" t="s">
        <v>11953</v>
      </c>
      <c r="F4824" s="63" t="str">
        <f t="shared" si="76"/>
        <v>Software Licenses</v>
      </c>
    </row>
    <row r="4825" spans="1:6" x14ac:dyDescent="0.3">
      <c r="A4825" t="s">
        <v>5897</v>
      </c>
      <c r="B4825" t="s">
        <v>6013</v>
      </c>
      <c r="C4825" t="s">
        <v>6421</v>
      </c>
      <c r="D4825" t="e">
        <f>VLOOKUP(B4825,Tabela291819[[PN]:[VALOR]],3,0)</f>
        <v>#N/A</v>
      </c>
      <c r="E4825" s="63" t="s">
        <v>11953</v>
      </c>
      <c r="F4825" s="63" t="str">
        <f t="shared" si="76"/>
        <v>NON-SPECIFIC</v>
      </c>
    </row>
    <row r="4826" spans="1:6" x14ac:dyDescent="0.3">
      <c r="A4826" t="s">
        <v>5897</v>
      </c>
      <c r="B4826" t="s">
        <v>6014</v>
      </c>
      <c r="C4826" t="s">
        <v>6422</v>
      </c>
      <c r="D4826" t="e">
        <f>VLOOKUP(B4826,Tabela291819[[PN]:[VALOR]],3,0)</f>
        <v>#N/A</v>
      </c>
      <c r="E4826" s="63" t="s">
        <v>11953</v>
      </c>
      <c r="F4826" s="63" t="str">
        <f t="shared" si="76"/>
        <v>NON-SPECIFIC</v>
      </c>
    </row>
    <row r="4827" spans="1:6" x14ac:dyDescent="0.3">
      <c r="A4827" t="s">
        <v>5897</v>
      </c>
      <c r="B4827" t="s">
        <v>6015</v>
      </c>
      <c r="C4827" t="s">
        <v>6423</v>
      </c>
      <c r="D4827" t="e">
        <f>VLOOKUP(B4827,Tabela291819[[PN]:[VALOR]],3,0)</f>
        <v>#N/A</v>
      </c>
      <c r="E4827" s="63" t="s">
        <v>11953</v>
      </c>
      <c r="F4827" s="63" t="str">
        <f t="shared" si="76"/>
        <v>NON-SPECIFIC</v>
      </c>
    </row>
    <row r="4828" spans="1:6" x14ac:dyDescent="0.3">
      <c r="A4828" t="s">
        <v>5897</v>
      </c>
      <c r="B4828" t="s">
        <v>6016</v>
      </c>
      <c r="C4828" t="s">
        <v>6424</v>
      </c>
      <c r="D4828" t="e">
        <f>VLOOKUP(B4828,Tabela291819[[PN]:[VALOR]],3,0)</f>
        <v>#N/A</v>
      </c>
      <c r="E4828" s="63" t="s">
        <v>11953</v>
      </c>
      <c r="F4828" s="63" t="str">
        <f t="shared" si="76"/>
        <v>NON-SPECIFIC</v>
      </c>
    </row>
    <row r="4829" spans="1:6" x14ac:dyDescent="0.3">
      <c r="A4829" t="s">
        <v>139</v>
      </c>
      <c r="B4829" t="s">
        <v>4606</v>
      </c>
      <c r="C4829" t="s">
        <v>6425</v>
      </c>
      <c r="D4829">
        <f>VLOOKUP(B4829,Tabela291819[[PN]:[VALOR]],3,0)</f>
        <v>69.838709677419359</v>
      </c>
      <c r="E4829" s="63" t="s">
        <v>11953</v>
      </c>
      <c r="F4829" s="63" t="str">
        <f t="shared" si="76"/>
        <v>Software Licenses</v>
      </c>
    </row>
    <row r="4830" spans="1:6" x14ac:dyDescent="0.3">
      <c r="A4830" t="s">
        <v>139</v>
      </c>
      <c r="B4830" t="s">
        <v>4607</v>
      </c>
      <c r="C4830" t="s">
        <v>6426</v>
      </c>
      <c r="D4830">
        <f>VLOOKUP(B4830,Tabela291819[[PN]:[VALOR]],3,0)</f>
        <v>69.150537634408607</v>
      </c>
      <c r="E4830" s="63" t="s">
        <v>11953</v>
      </c>
      <c r="F4830" s="63" t="str">
        <f t="shared" si="76"/>
        <v>Software Licenses</v>
      </c>
    </row>
    <row r="4831" spans="1:6" x14ac:dyDescent="0.3">
      <c r="A4831" t="s">
        <v>139</v>
      </c>
      <c r="B4831" t="s">
        <v>4608</v>
      </c>
      <c r="C4831" t="s">
        <v>6427</v>
      </c>
      <c r="D4831">
        <f>VLOOKUP(B4831,Tabela291819[[PN]:[VALOR]],3,0)</f>
        <v>17.36559139784946</v>
      </c>
      <c r="E4831" s="63" t="s">
        <v>11953</v>
      </c>
      <c r="F4831" s="63" t="str">
        <f t="shared" si="76"/>
        <v>Software Licenses</v>
      </c>
    </row>
    <row r="4832" spans="1:6" x14ac:dyDescent="0.3">
      <c r="A4832" t="s">
        <v>139</v>
      </c>
      <c r="B4832" t="s">
        <v>4611</v>
      </c>
      <c r="C4832" t="s">
        <v>6428</v>
      </c>
      <c r="D4832">
        <f>VLOOKUP(B4832,Tabela291819[[PN]:[VALOR]],3,0)</f>
        <v>209.52688172043014</v>
      </c>
      <c r="E4832" s="63" t="s">
        <v>11953</v>
      </c>
      <c r="F4832" s="63" t="str">
        <f t="shared" si="76"/>
        <v>Software Licenses</v>
      </c>
    </row>
    <row r="4833" spans="1:6" x14ac:dyDescent="0.3">
      <c r="A4833" t="s">
        <v>139</v>
      </c>
      <c r="B4833" t="s">
        <v>4612</v>
      </c>
      <c r="C4833" t="s">
        <v>6429</v>
      </c>
      <c r="D4833">
        <f>VLOOKUP(B4833,Tabela291819[[PN]:[VALOR]],3,0)</f>
        <v>207.27956989247315</v>
      </c>
      <c r="E4833" s="63" t="s">
        <v>11953</v>
      </c>
      <c r="F4833" s="63" t="str">
        <f t="shared" si="76"/>
        <v>Software Licenses</v>
      </c>
    </row>
    <row r="4834" spans="1:6" x14ac:dyDescent="0.3">
      <c r="A4834" t="s">
        <v>139</v>
      </c>
      <c r="B4834" t="s">
        <v>4613</v>
      </c>
      <c r="C4834" t="s">
        <v>6430</v>
      </c>
      <c r="D4834">
        <f>VLOOKUP(B4834,Tabela291819[[PN]:[VALOR]],3,0)</f>
        <v>52.387096774193552</v>
      </c>
      <c r="E4834" s="63" t="s">
        <v>11953</v>
      </c>
      <c r="F4834" s="63" t="str">
        <f t="shared" si="76"/>
        <v>Software Licenses</v>
      </c>
    </row>
    <row r="4835" spans="1:6" x14ac:dyDescent="0.3">
      <c r="A4835" t="s">
        <v>139</v>
      </c>
      <c r="B4835" t="s">
        <v>4614</v>
      </c>
      <c r="C4835" t="s">
        <v>6431</v>
      </c>
      <c r="D4835">
        <f>VLOOKUP(B4835,Tabela291819[[PN]:[VALOR]],3,0)</f>
        <v>51.795698924731191</v>
      </c>
      <c r="E4835" s="63" t="s">
        <v>11953</v>
      </c>
      <c r="F4835" s="63" t="str">
        <f t="shared" si="76"/>
        <v>Software Licenses</v>
      </c>
    </row>
    <row r="4836" spans="1:6" x14ac:dyDescent="0.3">
      <c r="A4836" t="s">
        <v>139</v>
      </c>
      <c r="B4836" t="s">
        <v>4609</v>
      </c>
      <c r="C4836" t="s">
        <v>6432</v>
      </c>
      <c r="D4836">
        <f>VLOOKUP(B4836,Tabela291819[[PN]:[VALOR]],3,0)</f>
        <v>182.84946236559142</v>
      </c>
      <c r="E4836" s="63" t="s">
        <v>11953</v>
      </c>
      <c r="F4836" s="63" t="str">
        <f t="shared" si="76"/>
        <v>Software Licenses</v>
      </c>
    </row>
    <row r="4837" spans="1:6" x14ac:dyDescent="0.3">
      <c r="A4837" t="s">
        <v>139</v>
      </c>
      <c r="B4837" t="s">
        <v>4610</v>
      </c>
      <c r="C4837" t="s">
        <v>6433</v>
      </c>
      <c r="D4837">
        <f>VLOOKUP(B4837,Tabela291819[[PN]:[VALOR]],3,0)</f>
        <v>45.612903225806456</v>
      </c>
      <c r="E4837" s="63" t="s">
        <v>11953</v>
      </c>
      <c r="F4837" s="63" t="str">
        <f t="shared" si="76"/>
        <v>Software Licenses</v>
      </c>
    </row>
    <row r="4838" spans="1:6" x14ac:dyDescent="0.3">
      <c r="A4838" t="s">
        <v>170</v>
      </c>
      <c r="B4838" t="s">
        <v>4617</v>
      </c>
      <c r="C4838" t="s">
        <v>6434</v>
      </c>
      <c r="D4838">
        <f>VLOOKUP(B4838,Tabela291819[[PN]:[VALOR]],3,0)</f>
        <v>0</v>
      </c>
      <c r="E4838" s="63" t="s">
        <v>11953</v>
      </c>
      <c r="F4838" s="63" t="str">
        <f t="shared" si="76"/>
        <v>Online Services</v>
      </c>
    </row>
    <row r="4839" spans="1:6" x14ac:dyDescent="0.3">
      <c r="A4839" t="s">
        <v>139</v>
      </c>
      <c r="B4839" t="s">
        <v>4615</v>
      </c>
      <c r="C4839" t="s">
        <v>6435</v>
      </c>
      <c r="D4839">
        <f>VLOOKUP(B4839,Tabela291819[[PN]:[VALOR]],3,0)</f>
        <v>14916.849462365593</v>
      </c>
      <c r="E4839" s="63" t="s">
        <v>11953</v>
      </c>
      <c r="F4839" s="63" t="str">
        <f t="shared" si="76"/>
        <v>Software Licenses</v>
      </c>
    </row>
    <row r="4840" spans="1:6" x14ac:dyDescent="0.3">
      <c r="A4840" t="s">
        <v>139</v>
      </c>
      <c r="B4840" t="s">
        <v>4616</v>
      </c>
      <c r="C4840" t="s">
        <v>6436</v>
      </c>
      <c r="D4840">
        <f>VLOOKUP(B4840,Tabela291819[[PN]:[VALOR]],3,0)</f>
        <v>3729.2150537634411</v>
      </c>
      <c r="E4840" s="63" t="s">
        <v>11953</v>
      </c>
      <c r="F4840" s="63" t="str">
        <f t="shared" si="76"/>
        <v>Software Licenses</v>
      </c>
    </row>
    <row r="4841" spans="1:6" x14ac:dyDescent="0.3">
      <c r="A4841" t="s">
        <v>139</v>
      </c>
      <c r="B4841" t="s">
        <v>4593</v>
      </c>
      <c r="C4841" t="s">
        <v>6437</v>
      </c>
      <c r="D4841">
        <f>VLOOKUP(B4841,Tabela291819[[PN]:[VALOR]],3,0)</f>
        <v>102.3978494623656</v>
      </c>
      <c r="E4841" s="63" t="s">
        <v>11953</v>
      </c>
      <c r="F4841" s="63" t="str">
        <f t="shared" si="76"/>
        <v>Software Licenses</v>
      </c>
    </row>
    <row r="4842" spans="1:6" x14ac:dyDescent="0.3">
      <c r="A4842" t="s">
        <v>170</v>
      </c>
      <c r="B4842" t="s">
        <v>4594</v>
      </c>
      <c r="C4842" t="s">
        <v>6438</v>
      </c>
      <c r="D4842">
        <f>VLOOKUP(B4842,Tabela291819[[PN]:[VALOR]],3,0)</f>
        <v>0</v>
      </c>
      <c r="E4842" s="63" t="s">
        <v>11953</v>
      </c>
      <c r="F4842" s="63" t="str">
        <f t="shared" si="76"/>
        <v>Online Services</v>
      </c>
    </row>
    <row r="4843" spans="1:6" x14ac:dyDescent="0.3">
      <c r="A4843" t="s">
        <v>170</v>
      </c>
      <c r="B4843" t="s">
        <v>4595</v>
      </c>
      <c r="C4843" t="s">
        <v>6439</v>
      </c>
      <c r="D4843">
        <f>VLOOKUP(B4843,Tabela291819[[PN]:[VALOR]],3,0)</f>
        <v>0</v>
      </c>
      <c r="E4843" s="63" t="s">
        <v>11953</v>
      </c>
      <c r="F4843" s="63" t="str">
        <f t="shared" si="76"/>
        <v>Online Services</v>
      </c>
    </row>
    <row r="4844" spans="1:6" x14ac:dyDescent="0.3">
      <c r="A4844" t="s">
        <v>170</v>
      </c>
      <c r="B4844" t="s">
        <v>4619</v>
      </c>
      <c r="C4844" t="s">
        <v>6440</v>
      </c>
      <c r="D4844">
        <f>VLOOKUP(B4844,Tabela291819[[PN]:[VALOR]],3,0)</f>
        <v>0</v>
      </c>
      <c r="E4844" s="63" t="s">
        <v>11953</v>
      </c>
      <c r="F4844" s="63" t="str">
        <f t="shared" si="76"/>
        <v>Online Services</v>
      </c>
    </row>
    <row r="4845" spans="1:6" x14ac:dyDescent="0.3">
      <c r="A4845" t="s">
        <v>5897</v>
      </c>
      <c r="B4845" t="s">
        <v>11862</v>
      </c>
      <c r="C4845" t="s">
        <v>11835</v>
      </c>
      <c r="D4845" t="e">
        <f>VLOOKUP(B4845,Tabela291819[[PN]:[VALOR]],3,0)</f>
        <v>#N/A</v>
      </c>
      <c r="E4845" s="63" t="s">
        <v>11953</v>
      </c>
      <c r="F4845" s="63" t="str">
        <f t="shared" ref="F4845:F4902" si="77">A4845</f>
        <v>NON-SPECIFIC</v>
      </c>
    </row>
    <row r="4846" spans="1:6" x14ac:dyDescent="0.3">
      <c r="A4846" t="s">
        <v>5897</v>
      </c>
      <c r="B4846" t="s">
        <v>11863</v>
      </c>
      <c r="C4846" t="s">
        <v>11837</v>
      </c>
      <c r="D4846" t="e">
        <f>VLOOKUP(B4846,Tabela291819[[PN]:[VALOR]],3,0)</f>
        <v>#N/A</v>
      </c>
      <c r="E4846" s="63" t="s">
        <v>11953</v>
      </c>
      <c r="F4846" s="63" t="str">
        <f t="shared" si="77"/>
        <v>NON-SPECIFIC</v>
      </c>
    </row>
    <row r="4847" spans="1:6" x14ac:dyDescent="0.3">
      <c r="A4847" t="s">
        <v>170</v>
      </c>
      <c r="B4847" t="s">
        <v>4621</v>
      </c>
      <c r="C4847" t="s">
        <v>6441</v>
      </c>
      <c r="D4847">
        <f>VLOOKUP(B4847,Tabela291819[[PN]:[VALOR]],3,0)</f>
        <v>0</v>
      </c>
      <c r="E4847" s="63" t="s">
        <v>11953</v>
      </c>
      <c r="F4847" s="63" t="str">
        <f t="shared" si="77"/>
        <v>Online Services</v>
      </c>
    </row>
    <row r="4848" spans="1:6" x14ac:dyDescent="0.3">
      <c r="A4848" t="s">
        <v>5897</v>
      </c>
      <c r="B4848" t="s">
        <v>11864</v>
      </c>
      <c r="C4848" t="s">
        <v>11839</v>
      </c>
      <c r="D4848" t="e">
        <f>VLOOKUP(B4848,Tabela291819[[PN]:[VALOR]],3,0)</f>
        <v>#N/A</v>
      </c>
      <c r="E4848" s="63" t="s">
        <v>11953</v>
      </c>
      <c r="F4848" s="63" t="str">
        <f t="shared" si="77"/>
        <v>NON-SPECIFIC</v>
      </c>
    </row>
    <row r="4849" spans="1:6" x14ac:dyDescent="0.3">
      <c r="A4849" t="s">
        <v>5897</v>
      </c>
      <c r="B4849" t="s">
        <v>11865</v>
      </c>
      <c r="C4849" t="s">
        <v>11841</v>
      </c>
      <c r="D4849" t="e">
        <f>VLOOKUP(B4849,Tabela291819[[PN]:[VALOR]],3,0)</f>
        <v>#N/A</v>
      </c>
      <c r="E4849" s="63" t="s">
        <v>11953</v>
      </c>
      <c r="F4849" s="63" t="str">
        <f t="shared" si="77"/>
        <v>NON-SPECIFIC</v>
      </c>
    </row>
    <row r="4850" spans="1:6" x14ac:dyDescent="0.3">
      <c r="A4850" t="s">
        <v>170</v>
      </c>
      <c r="B4850" t="s">
        <v>4618</v>
      </c>
      <c r="C4850" t="s">
        <v>6442</v>
      </c>
      <c r="D4850">
        <f>VLOOKUP(B4850,Tabela291819[[PN]:[VALOR]],3,0)</f>
        <v>0</v>
      </c>
      <c r="E4850" s="63" t="s">
        <v>11953</v>
      </c>
      <c r="F4850" s="63" t="str">
        <f t="shared" si="77"/>
        <v>Online Services</v>
      </c>
    </row>
    <row r="4851" spans="1:6" x14ac:dyDescent="0.3">
      <c r="A4851" t="s">
        <v>5897</v>
      </c>
      <c r="B4851" t="s">
        <v>11866</v>
      </c>
      <c r="C4851" t="s">
        <v>11843</v>
      </c>
      <c r="D4851" t="e">
        <f>VLOOKUP(B4851,Tabela291819[[PN]:[VALOR]],3,0)</f>
        <v>#N/A</v>
      </c>
      <c r="E4851" s="63" t="s">
        <v>11953</v>
      </c>
      <c r="F4851" s="63" t="str">
        <f t="shared" si="77"/>
        <v>NON-SPECIFIC</v>
      </c>
    </row>
    <row r="4852" spans="1:6" x14ac:dyDescent="0.3">
      <c r="A4852" t="s">
        <v>5897</v>
      </c>
      <c r="B4852" t="s">
        <v>6197</v>
      </c>
      <c r="C4852" t="s">
        <v>6173</v>
      </c>
      <c r="D4852" t="e">
        <f>VLOOKUP(B4852,Tabela291819[[PN]:[VALOR]],3,0)</f>
        <v>#N/A</v>
      </c>
      <c r="E4852" s="63" t="s">
        <v>11953</v>
      </c>
      <c r="F4852" s="63" t="str">
        <f t="shared" si="77"/>
        <v>NON-SPECIFIC</v>
      </c>
    </row>
    <row r="4853" spans="1:6" x14ac:dyDescent="0.3">
      <c r="A4853" t="s">
        <v>5897</v>
      </c>
      <c r="B4853" t="s">
        <v>6198</v>
      </c>
      <c r="C4853" t="s">
        <v>6174</v>
      </c>
      <c r="D4853" t="e">
        <f>VLOOKUP(B4853,Tabela291819[[PN]:[VALOR]],3,0)</f>
        <v>#N/A</v>
      </c>
      <c r="E4853" s="63" t="s">
        <v>11953</v>
      </c>
      <c r="F4853" s="63" t="str">
        <f t="shared" si="77"/>
        <v>NON-SPECIFIC</v>
      </c>
    </row>
    <row r="4854" spans="1:6" x14ac:dyDescent="0.3">
      <c r="A4854" t="s">
        <v>5897</v>
      </c>
      <c r="B4854" t="s">
        <v>6199</v>
      </c>
      <c r="C4854" t="s">
        <v>6175</v>
      </c>
      <c r="D4854" t="e">
        <f>VLOOKUP(B4854,Tabela291819[[PN]:[VALOR]],3,0)</f>
        <v>#N/A</v>
      </c>
      <c r="E4854" s="63" t="s">
        <v>11953</v>
      </c>
      <c r="F4854" s="63" t="str">
        <f t="shared" si="77"/>
        <v>NON-SPECIFIC</v>
      </c>
    </row>
    <row r="4855" spans="1:6" x14ac:dyDescent="0.3">
      <c r="A4855" t="s">
        <v>5897</v>
      </c>
      <c r="B4855" t="s">
        <v>6200</v>
      </c>
      <c r="C4855" t="s">
        <v>6176</v>
      </c>
      <c r="D4855" t="e">
        <f>VLOOKUP(B4855,Tabela291819[[PN]:[VALOR]],3,0)</f>
        <v>#N/A</v>
      </c>
      <c r="E4855" s="63" t="s">
        <v>11953</v>
      </c>
      <c r="F4855" s="63" t="str">
        <f t="shared" si="77"/>
        <v>NON-SPECIFIC</v>
      </c>
    </row>
    <row r="4856" spans="1:6" x14ac:dyDescent="0.3">
      <c r="A4856" t="s">
        <v>170</v>
      </c>
      <c r="B4856" t="s">
        <v>4629</v>
      </c>
      <c r="C4856" t="s">
        <v>6443</v>
      </c>
      <c r="D4856">
        <f>VLOOKUP(B4856,Tabela291819[[PN]:[VALOR]],3,0)</f>
        <v>0</v>
      </c>
      <c r="E4856" s="63" t="s">
        <v>11953</v>
      </c>
      <c r="F4856" s="63" t="str">
        <f t="shared" si="77"/>
        <v>Online Services</v>
      </c>
    </row>
    <row r="4857" spans="1:6" x14ac:dyDescent="0.3">
      <c r="A4857" t="s">
        <v>5897</v>
      </c>
      <c r="B4857" t="s">
        <v>6201</v>
      </c>
      <c r="C4857" t="s">
        <v>6177</v>
      </c>
      <c r="D4857" t="e">
        <f>VLOOKUP(B4857,Tabela291819[[PN]:[VALOR]],3,0)</f>
        <v>#N/A</v>
      </c>
      <c r="E4857" s="63" t="s">
        <v>11953</v>
      </c>
      <c r="F4857" s="63" t="str">
        <f t="shared" si="77"/>
        <v>NON-SPECIFIC</v>
      </c>
    </row>
    <row r="4858" spans="1:6" x14ac:dyDescent="0.3">
      <c r="A4858" t="s">
        <v>5897</v>
      </c>
      <c r="B4858" t="s">
        <v>6202</v>
      </c>
      <c r="C4858" t="s">
        <v>6178</v>
      </c>
      <c r="D4858" t="e">
        <f>VLOOKUP(B4858,Tabela291819[[PN]:[VALOR]],3,0)</f>
        <v>#N/A</v>
      </c>
      <c r="E4858" s="63" t="s">
        <v>11953</v>
      </c>
      <c r="F4858" s="63" t="str">
        <f t="shared" si="77"/>
        <v>NON-SPECIFIC</v>
      </c>
    </row>
    <row r="4859" spans="1:6" x14ac:dyDescent="0.3">
      <c r="A4859" t="s">
        <v>5897</v>
      </c>
      <c r="B4859" t="s">
        <v>6203</v>
      </c>
      <c r="C4859" t="s">
        <v>6179</v>
      </c>
      <c r="D4859" t="e">
        <f>VLOOKUP(B4859,Tabela291819[[PN]:[VALOR]],3,0)</f>
        <v>#N/A</v>
      </c>
      <c r="E4859" s="63" t="s">
        <v>11953</v>
      </c>
      <c r="F4859" s="63" t="str">
        <f t="shared" si="77"/>
        <v>NON-SPECIFIC</v>
      </c>
    </row>
    <row r="4860" spans="1:6" x14ac:dyDescent="0.3">
      <c r="A4860" t="s">
        <v>5897</v>
      </c>
      <c r="B4860" t="s">
        <v>6204</v>
      </c>
      <c r="C4860" t="s">
        <v>6180</v>
      </c>
      <c r="D4860" t="e">
        <f>VLOOKUP(B4860,Tabela291819[[PN]:[VALOR]],3,0)</f>
        <v>#N/A</v>
      </c>
      <c r="E4860" s="63" t="s">
        <v>11953</v>
      </c>
      <c r="F4860" s="63" t="str">
        <f t="shared" si="77"/>
        <v>NON-SPECIFIC</v>
      </c>
    </row>
    <row r="4861" spans="1:6" x14ac:dyDescent="0.3">
      <c r="A4861" t="s">
        <v>170</v>
      </c>
      <c r="B4861" t="s">
        <v>4631</v>
      </c>
      <c r="C4861" t="s">
        <v>6444</v>
      </c>
      <c r="D4861">
        <f>VLOOKUP(B4861,Tabela291819[[PN]:[VALOR]],3,0)</f>
        <v>0</v>
      </c>
      <c r="E4861" s="63" t="s">
        <v>11953</v>
      </c>
      <c r="F4861" s="63" t="str">
        <f t="shared" si="77"/>
        <v>Online Services</v>
      </c>
    </row>
    <row r="4862" spans="1:6" x14ac:dyDescent="0.3">
      <c r="A4862" t="s">
        <v>5897</v>
      </c>
      <c r="B4862" t="s">
        <v>6205</v>
      </c>
      <c r="C4862" t="s">
        <v>6181</v>
      </c>
      <c r="D4862" t="e">
        <f>VLOOKUP(B4862,Tabela291819[[PN]:[VALOR]],3,0)</f>
        <v>#N/A</v>
      </c>
      <c r="E4862" s="63" t="s">
        <v>11953</v>
      </c>
      <c r="F4862" s="63" t="str">
        <f t="shared" si="77"/>
        <v>NON-SPECIFIC</v>
      </c>
    </row>
    <row r="4863" spans="1:6" x14ac:dyDescent="0.3">
      <c r="A4863" t="s">
        <v>5897</v>
      </c>
      <c r="B4863" t="s">
        <v>6206</v>
      </c>
      <c r="C4863" t="s">
        <v>6182</v>
      </c>
      <c r="D4863" t="e">
        <f>VLOOKUP(B4863,Tabela291819[[PN]:[VALOR]],3,0)</f>
        <v>#N/A</v>
      </c>
      <c r="E4863" s="63" t="s">
        <v>11953</v>
      </c>
      <c r="F4863" s="63" t="str">
        <f t="shared" si="77"/>
        <v>NON-SPECIFIC</v>
      </c>
    </row>
    <row r="4864" spans="1:6" x14ac:dyDescent="0.3">
      <c r="A4864" t="s">
        <v>5897</v>
      </c>
      <c r="B4864" t="s">
        <v>6207</v>
      </c>
      <c r="C4864" t="s">
        <v>6183</v>
      </c>
      <c r="D4864" t="e">
        <f>VLOOKUP(B4864,Tabela291819[[PN]:[VALOR]],3,0)</f>
        <v>#N/A</v>
      </c>
      <c r="E4864" s="63" t="s">
        <v>11953</v>
      </c>
      <c r="F4864" s="63" t="str">
        <f t="shared" si="77"/>
        <v>NON-SPECIFIC</v>
      </c>
    </row>
    <row r="4865" spans="1:6" x14ac:dyDescent="0.3">
      <c r="A4865" t="s">
        <v>5897</v>
      </c>
      <c r="B4865" t="s">
        <v>6208</v>
      </c>
      <c r="C4865" t="s">
        <v>6184</v>
      </c>
      <c r="D4865" t="e">
        <f>VLOOKUP(B4865,Tabela291819[[PN]:[VALOR]],3,0)</f>
        <v>#N/A</v>
      </c>
      <c r="E4865" s="63" t="s">
        <v>11953</v>
      </c>
      <c r="F4865" s="63" t="str">
        <f t="shared" si="77"/>
        <v>NON-SPECIFIC</v>
      </c>
    </row>
    <row r="4866" spans="1:6" x14ac:dyDescent="0.3">
      <c r="A4866" t="s">
        <v>5897</v>
      </c>
      <c r="B4866" t="s">
        <v>11867</v>
      </c>
      <c r="C4866" t="s">
        <v>11845</v>
      </c>
      <c r="D4866" t="e">
        <f>VLOOKUP(B4866,Tabela291819[[PN]:[VALOR]],3,0)</f>
        <v>#N/A</v>
      </c>
      <c r="E4866" s="63" t="s">
        <v>11953</v>
      </c>
      <c r="F4866" s="63" t="str">
        <f t="shared" si="77"/>
        <v>NON-SPECIFIC</v>
      </c>
    </row>
    <row r="4867" spans="1:6" x14ac:dyDescent="0.3">
      <c r="A4867" t="s">
        <v>5897</v>
      </c>
      <c r="B4867" t="s">
        <v>11868</v>
      </c>
      <c r="C4867" t="s">
        <v>11847</v>
      </c>
      <c r="D4867" t="e">
        <f>VLOOKUP(B4867,Tabela291819[[PN]:[VALOR]],3,0)</f>
        <v>#N/A</v>
      </c>
      <c r="E4867" s="63" t="s">
        <v>11953</v>
      </c>
      <c r="F4867" s="63" t="str">
        <f t="shared" si="77"/>
        <v>NON-SPECIFIC</v>
      </c>
    </row>
    <row r="4868" spans="1:6" x14ac:dyDescent="0.3">
      <c r="A4868" t="s">
        <v>5897</v>
      </c>
      <c r="B4868" t="s">
        <v>11869</v>
      </c>
      <c r="C4868" t="s">
        <v>11849</v>
      </c>
      <c r="D4868" t="e">
        <f>VLOOKUP(B4868,Tabela291819[[PN]:[VALOR]],3,0)</f>
        <v>#N/A</v>
      </c>
      <c r="E4868" s="63" t="s">
        <v>11953</v>
      </c>
      <c r="F4868" s="63" t="str">
        <f t="shared" si="77"/>
        <v>NON-SPECIFIC</v>
      </c>
    </row>
    <row r="4869" spans="1:6" x14ac:dyDescent="0.3">
      <c r="A4869" t="s">
        <v>170</v>
      </c>
      <c r="B4869" t="s">
        <v>4638</v>
      </c>
      <c r="C4869" t="s">
        <v>6445</v>
      </c>
      <c r="D4869">
        <f>VLOOKUP(B4869,Tabela291819[[PN]:[VALOR]],3,0)</f>
        <v>0</v>
      </c>
      <c r="E4869" s="63" t="s">
        <v>11953</v>
      </c>
      <c r="F4869" s="63" t="str">
        <f t="shared" si="77"/>
        <v>Online Services</v>
      </c>
    </row>
    <row r="4870" spans="1:6" x14ac:dyDescent="0.3">
      <c r="A4870" t="s">
        <v>5897</v>
      </c>
      <c r="B4870" t="s">
        <v>6051</v>
      </c>
      <c r="C4870" t="s">
        <v>6446</v>
      </c>
      <c r="D4870" t="e">
        <f>VLOOKUP(B4870,Tabela291819[[PN]:[VALOR]],3,0)</f>
        <v>#N/A</v>
      </c>
      <c r="E4870" s="63" t="s">
        <v>11953</v>
      </c>
      <c r="F4870" s="63" t="str">
        <f t="shared" si="77"/>
        <v>NON-SPECIFIC</v>
      </c>
    </row>
    <row r="4871" spans="1:6" x14ac:dyDescent="0.3">
      <c r="A4871" t="s">
        <v>5897</v>
      </c>
      <c r="B4871" t="s">
        <v>6052</v>
      </c>
      <c r="C4871" t="s">
        <v>6447</v>
      </c>
      <c r="D4871" t="e">
        <f>VLOOKUP(B4871,Tabela291819[[PN]:[VALOR]],3,0)</f>
        <v>#N/A</v>
      </c>
      <c r="E4871" s="63" t="s">
        <v>11953</v>
      </c>
      <c r="F4871" s="63" t="str">
        <f t="shared" si="77"/>
        <v>NON-SPECIFIC</v>
      </c>
    </row>
    <row r="4872" spans="1:6" x14ac:dyDescent="0.3">
      <c r="A4872" t="s">
        <v>170</v>
      </c>
      <c r="B4872" t="s">
        <v>4556</v>
      </c>
      <c r="C4872" t="s">
        <v>6448</v>
      </c>
      <c r="D4872">
        <f>VLOOKUP(B4872,Tabela291819[[PN]:[VALOR]],3,0)</f>
        <v>0</v>
      </c>
      <c r="E4872" s="63" t="s">
        <v>11953</v>
      </c>
      <c r="F4872" s="63" t="str">
        <f t="shared" si="77"/>
        <v>Online Services</v>
      </c>
    </row>
    <row r="4873" spans="1:6" x14ac:dyDescent="0.3">
      <c r="A4873" t="s">
        <v>139</v>
      </c>
      <c r="B4873" t="s">
        <v>4557</v>
      </c>
      <c r="C4873" t="s">
        <v>6449</v>
      </c>
      <c r="D4873">
        <f>VLOOKUP(B4873,Tabela291819[[PN]:[VALOR]],3,0)</f>
        <v>9193.1075268817203</v>
      </c>
      <c r="E4873" s="63" t="s">
        <v>11953</v>
      </c>
      <c r="F4873" s="63" t="str">
        <f t="shared" si="77"/>
        <v>Software Licenses</v>
      </c>
    </row>
    <row r="4874" spans="1:6" x14ac:dyDescent="0.3">
      <c r="A4874" t="s">
        <v>139</v>
      </c>
      <c r="B4874" t="s">
        <v>4559</v>
      </c>
      <c r="C4874" t="s">
        <v>6450</v>
      </c>
      <c r="D4874">
        <f>VLOOKUP(B4874,Tabela291819[[PN]:[VALOR]],3,0)</f>
        <v>2298.2365591397852</v>
      </c>
      <c r="E4874" s="63" t="s">
        <v>11953</v>
      </c>
      <c r="F4874" s="63" t="str">
        <f t="shared" si="77"/>
        <v>Software Licenses</v>
      </c>
    </row>
    <row r="4875" spans="1:6" x14ac:dyDescent="0.3">
      <c r="A4875" t="s">
        <v>139</v>
      </c>
      <c r="B4875" t="s">
        <v>4558</v>
      </c>
      <c r="C4875" t="s">
        <v>6451</v>
      </c>
      <c r="D4875">
        <f>VLOOKUP(B4875,Tabela291819[[PN]:[VALOR]],3,0)</f>
        <v>1419.1182795698926</v>
      </c>
      <c r="E4875" s="63" t="s">
        <v>11953</v>
      </c>
      <c r="F4875" s="63" t="str">
        <f t="shared" si="77"/>
        <v>Software Licenses</v>
      </c>
    </row>
    <row r="4876" spans="1:6" x14ac:dyDescent="0.3">
      <c r="A4876" t="s">
        <v>139</v>
      </c>
      <c r="B4876" t="s">
        <v>4560</v>
      </c>
      <c r="C4876" t="s">
        <v>6452</v>
      </c>
      <c r="D4876">
        <f>VLOOKUP(B4876,Tabela291819[[PN]:[VALOR]],3,0)</f>
        <v>354.7956989247312</v>
      </c>
      <c r="E4876" s="63" t="s">
        <v>11953</v>
      </c>
      <c r="F4876" s="63" t="str">
        <f t="shared" si="77"/>
        <v>Software Licenses</v>
      </c>
    </row>
    <row r="4877" spans="1:6" x14ac:dyDescent="0.3">
      <c r="A4877" t="s">
        <v>170</v>
      </c>
      <c r="B4877" t="s">
        <v>4636</v>
      </c>
      <c r="C4877" t="s">
        <v>6453</v>
      </c>
      <c r="D4877">
        <f>VLOOKUP(B4877,Tabela291819[[PN]:[VALOR]],3,0)</f>
        <v>0</v>
      </c>
      <c r="E4877" s="63" t="s">
        <v>11953</v>
      </c>
      <c r="F4877" s="63" t="str">
        <f t="shared" si="77"/>
        <v>Online Services</v>
      </c>
    </row>
    <row r="4878" spans="1:6" x14ac:dyDescent="0.3">
      <c r="A4878" t="s">
        <v>170</v>
      </c>
      <c r="B4878" t="s">
        <v>4635</v>
      </c>
      <c r="C4878" t="s">
        <v>6454</v>
      </c>
      <c r="D4878">
        <f>VLOOKUP(B4878,Tabela291819[[PN]:[VALOR]],3,0)</f>
        <v>0</v>
      </c>
      <c r="E4878" s="63" t="s">
        <v>11953</v>
      </c>
      <c r="F4878" s="63" t="str">
        <f t="shared" si="77"/>
        <v>Online Services</v>
      </c>
    </row>
    <row r="4879" spans="1:6" x14ac:dyDescent="0.3">
      <c r="A4879" t="s">
        <v>5897</v>
      </c>
      <c r="B4879" t="s">
        <v>11870</v>
      </c>
      <c r="C4879" t="s">
        <v>11851</v>
      </c>
      <c r="D4879" t="e">
        <f>VLOOKUP(B4879,Tabela291819[[PN]:[VALOR]],3,0)</f>
        <v>#N/A</v>
      </c>
      <c r="E4879" s="63" t="s">
        <v>11953</v>
      </c>
      <c r="F4879" s="63" t="str">
        <f t="shared" si="77"/>
        <v>NON-SPECIFIC</v>
      </c>
    </row>
    <row r="4880" spans="1:6" x14ac:dyDescent="0.3">
      <c r="A4880" t="s">
        <v>5897</v>
      </c>
      <c r="B4880" t="s">
        <v>11871</v>
      </c>
      <c r="C4880" t="s">
        <v>11853</v>
      </c>
      <c r="D4880" t="e">
        <f>VLOOKUP(B4880,Tabela291819[[PN]:[VALOR]],3,0)</f>
        <v>#N/A</v>
      </c>
      <c r="E4880" s="63" t="s">
        <v>11953</v>
      </c>
      <c r="F4880" s="63" t="str">
        <f t="shared" si="77"/>
        <v>NON-SPECIFIC</v>
      </c>
    </row>
    <row r="4881" spans="1:6" x14ac:dyDescent="0.3">
      <c r="A4881" t="s">
        <v>5897</v>
      </c>
      <c r="B4881" t="s">
        <v>11872</v>
      </c>
      <c r="C4881" t="s">
        <v>11855</v>
      </c>
      <c r="D4881" t="e">
        <f>VLOOKUP(B4881,Tabela291819[[PN]:[VALOR]],3,0)</f>
        <v>#N/A</v>
      </c>
      <c r="E4881" s="63" t="s">
        <v>11953</v>
      </c>
      <c r="F4881" s="63" t="str">
        <f t="shared" si="77"/>
        <v>NON-SPECIFIC</v>
      </c>
    </row>
    <row r="4882" spans="1:6" x14ac:dyDescent="0.3">
      <c r="A4882" t="s">
        <v>139</v>
      </c>
      <c r="B4882" t="s">
        <v>4569</v>
      </c>
      <c r="C4882" t="s">
        <v>6455</v>
      </c>
      <c r="D4882">
        <f>VLOOKUP(B4882,Tabela291819[[PN]:[VALOR]],3,0)</f>
        <v>355.5913978494624</v>
      </c>
      <c r="E4882" s="63" t="s">
        <v>11953</v>
      </c>
      <c r="F4882" s="63" t="str">
        <f t="shared" si="77"/>
        <v>Software Licenses</v>
      </c>
    </row>
    <row r="4883" spans="1:6" x14ac:dyDescent="0.3">
      <c r="A4883" t="s">
        <v>139</v>
      </c>
      <c r="B4883" t="s">
        <v>4570</v>
      </c>
      <c r="C4883" t="s">
        <v>6456</v>
      </c>
      <c r="D4883">
        <f>VLOOKUP(B4883,Tabela291819[[PN]:[VALOR]],3,0)</f>
        <v>165.27956989247315</v>
      </c>
      <c r="E4883" s="63" t="s">
        <v>11953</v>
      </c>
      <c r="F4883" s="63" t="str">
        <f t="shared" si="77"/>
        <v>Software Licenses</v>
      </c>
    </row>
    <row r="4884" spans="1:6" x14ac:dyDescent="0.3">
      <c r="A4884" t="s">
        <v>139</v>
      </c>
      <c r="B4884" t="s">
        <v>4571</v>
      </c>
      <c r="C4884" t="s">
        <v>6457</v>
      </c>
      <c r="D4884">
        <f>VLOOKUP(B4884,Tabela291819[[PN]:[VALOR]],3,0)</f>
        <v>88.967741935483872</v>
      </c>
      <c r="E4884" s="63" t="s">
        <v>11953</v>
      </c>
      <c r="F4884" s="63" t="str">
        <f t="shared" si="77"/>
        <v>Software Licenses</v>
      </c>
    </row>
    <row r="4885" spans="1:6" x14ac:dyDescent="0.3">
      <c r="A4885" t="s">
        <v>139</v>
      </c>
      <c r="B4885" t="s">
        <v>4572</v>
      </c>
      <c r="C4885" t="s">
        <v>6458</v>
      </c>
      <c r="D4885">
        <f>VLOOKUP(B4885,Tabela291819[[PN]:[VALOR]],3,0)</f>
        <v>41.311827956989255</v>
      </c>
      <c r="E4885" s="63" t="s">
        <v>11953</v>
      </c>
      <c r="F4885" s="63" t="str">
        <f t="shared" si="77"/>
        <v>Software Licenses</v>
      </c>
    </row>
    <row r="4886" spans="1:6" x14ac:dyDescent="0.3">
      <c r="A4886" t="s">
        <v>139</v>
      </c>
      <c r="B4886" t="s">
        <v>4561</v>
      </c>
      <c r="C4886" t="s">
        <v>6459</v>
      </c>
      <c r="D4886">
        <f>VLOOKUP(B4886,Tabela291819[[PN]:[VALOR]],3,0)</f>
        <v>4932.7311827956992</v>
      </c>
      <c r="E4886" s="63" t="s">
        <v>11953</v>
      </c>
      <c r="F4886" s="63" t="str">
        <f t="shared" si="77"/>
        <v>Software Licenses</v>
      </c>
    </row>
    <row r="4887" spans="1:6" x14ac:dyDescent="0.3">
      <c r="A4887" t="s">
        <v>139</v>
      </c>
      <c r="B4887" t="s">
        <v>4562</v>
      </c>
      <c r="C4887" t="s">
        <v>6460</v>
      </c>
      <c r="D4887">
        <f>VLOOKUP(B4887,Tabela291819[[PN]:[VALOR]],3,0)</f>
        <v>2292.8387096774195</v>
      </c>
      <c r="E4887" s="63" t="s">
        <v>11953</v>
      </c>
      <c r="F4887" s="63" t="str">
        <f t="shared" si="77"/>
        <v>Software Licenses</v>
      </c>
    </row>
    <row r="4888" spans="1:6" x14ac:dyDescent="0.3">
      <c r="A4888" t="s">
        <v>139</v>
      </c>
      <c r="B4888" t="s">
        <v>4563</v>
      </c>
      <c r="C4888" t="s">
        <v>6461</v>
      </c>
      <c r="D4888">
        <f>VLOOKUP(B4888,Tabela291819[[PN]:[VALOR]],3,0)</f>
        <v>1233.1397849462367</v>
      </c>
      <c r="E4888" s="63" t="s">
        <v>11953</v>
      </c>
      <c r="F4888" s="63" t="str">
        <f t="shared" si="77"/>
        <v>Software Licenses</v>
      </c>
    </row>
    <row r="4889" spans="1:6" x14ac:dyDescent="0.3">
      <c r="A4889" t="s">
        <v>139</v>
      </c>
      <c r="B4889" t="s">
        <v>4564</v>
      </c>
      <c r="C4889" t="s">
        <v>6462</v>
      </c>
      <c r="D4889">
        <f>VLOOKUP(B4889,Tabela291819[[PN]:[VALOR]],3,0)</f>
        <v>573.26881720430106</v>
      </c>
      <c r="E4889" s="63" t="s">
        <v>11953</v>
      </c>
      <c r="F4889" s="63" t="str">
        <f t="shared" si="77"/>
        <v>Software Licenses</v>
      </c>
    </row>
    <row r="4890" spans="1:6" x14ac:dyDescent="0.3">
      <c r="A4890" t="s">
        <v>139</v>
      </c>
      <c r="B4890" t="s">
        <v>4565</v>
      </c>
      <c r="C4890" t="s">
        <v>6463</v>
      </c>
      <c r="D4890">
        <f>VLOOKUP(B4890,Tabela291819[[PN]:[VALOR]],3,0)</f>
        <v>4932.7311827956992</v>
      </c>
      <c r="E4890" s="63" t="s">
        <v>11953</v>
      </c>
      <c r="F4890" s="63" t="str">
        <f t="shared" si="77"/>
        <v>Software Licenses</v>
      </c>
    </row>
    <row r="4891" spans="1:6" x14ac:dyDescent="0.3">
      <c r="A4891" t="s">
        <v>139</v>
      </c>
      <c r="B4891" t="s">
        <v>4566</v>
      </c>
      <c r="C4891" t="s">
        <v>6464</v>
      </c>
      <c r="D4891">
        <f>VLOOKUP(B4891,Tabela291819[[PN]:[VALOR]],3,0)</f>
        <v>2292.8387096774195</v>
      </c>
      <c r="E4891" s="63" t="s">
        <v>11953</v>
      </c>
      <c r="F4891" s="63" t="str">
        <f t="shared" si="77"/>
        <v>Software Licenses</v>
      </c>
    </row>
    <row r="4892" spans="1:6" x14ac:dyDescent="0.3">
      <c r="A4892" t="s">
        <v>139</v>
      </c>
      <c r="B4892" t="s">
        <v>4567</v>
      </c>
      <c r="C4892" t="s">
        <v>6465</v>
      </c>
      <c r="D4892">
        <f>VLOOKUP(B4892,Tabela291819[[PN]:[VALOR]],3,0)</f>
        <v>1233.1397849462367</v>
      </c>
      <c r="E4892" s="63" t="s">
        <v>11953</v>
      </c>
      <c r="F4892" s="63" t="str">
        <f t="shared" si="77"/>
        <v>Software Licenses</v>
      </c>
    </row>
    <row r="4893" spans="1:6" x14ac:dyDescent="0.3">
      <c r="A4893" t="s">
        <v>139</v>
      </c>
      <c r="B4893" t="s">
        <v>4568</v>
      </c>
      <c r="C4893" t="s">
        <v>6466</v>
      </c>
      <c r="D4893">
        <f>VLOOKUP(B4893,Tabela291819[[PN]:[VALOR]],3,0)</f>
        <v>573.26881720430106</v>
      </c>
      <c r="E4893" s="63" t="s">
        <v>11953</v>
      </c>
      <c r="F4893" s="63" t="str">
        <f t="shared" si="77"/>
        <v>Software Licenses</v>
      </c>
    </row>
    <row r="4894" spans="1:6" x14ac:dyDescent="0.3">
      <c r="A4894" t="s">
        <v>170</v>
      </c>
      <c r="B4894" t="s">
        <v>4551</v>
      </c>
      <c r="C4894" t="s">
        <v>6467</v>
      </c>
      <c r="D4894">
        <f>VLOOKUP(B4894,Tabela291819[[PN]:[VALOR]],3,0)</f>
        <v>0</v>
      </c>
      <c r="E4894" s="63" t="s">
        <v>11953</v>
      </c>
      <c r="F4894" s="63" t="str">
        <f t="shared" si="77"/>
        <v>Online Services</v>
      </c>
    </row>
    <row r="4895" spans="1:6" x14ac:dyDescent="0.3">
      <c r="A4895" t="s">
        <v>139</v>
      </c>
      <c r="B4895" t="s">
        <v>4552</v>
      </c>
      <c r="C4895" t="s">
        <v>6468</v>
      </c>
      <c r="D4895">
        <f>VLOOKUP(B4895,Tabela291819[[PN]:[VALOR]],3,0)</f>
        <v>36896.150537634407</v>
      </c>
      <c r="E4895" s="63" t="s">
        <v>11953</v>
      </c>
      <c r="F4895" s="63" t="str">
        <f t="shared" si="77"/>
        <v>Software Licenses</v>
      </c>
    </row>
    <row r="4896" spans="1:6" x14ac:dyDescent="0.3">
      <c r="A4896" t="s">
        <v>139</v>
      </c>
      <c r="B4896" t="s">
        <v>4554</v>
      </c>
      <c r="C4896" t="s">
        <v>6469</v>
      </c>
      <c r="D4896">
        <f>VLOOKUP(B4896,Tabela291819[[PN]:[VALOR]],3,0)</f>
        <v>9224.0107526881729</v>
      </c>
      <c r="E4896" s="63" t="s">
        <v>11953</v>
      </c>
      <c r="F4896" s="63" t="str">
        <f t="shared" si="77"/>
        <v>Software Licenses</v>
      </c>
    </row>
    <row r="4897" spans="1:6" x14ac:dyDescent="0.3">
      <c r="A4897" t="s">
        <v>139</v>
      </c>
      <c r="B4897" t="s">
        <v>4553</v>
      </c>
      <c r="C4897" t="s">
        <v>6470</v>
      </c>
      <c r="D4897">
        <f>VLOOKUP(B4897,Tabela291819[[PN]:[VALOR]],3,0)</f>
        <v>14035</v>
      </c>
      <c r="E4897" s="63" t="s">
        <v>11953</v>
      </c>
      <c r="F4897" s="63" t="str">
        <f t="shared" si="77"/>
        <v>Software Licenses</v>
      </c>
    </row>
    <row r="4898" spans="1:6" x14ac:dyDescent="0.3">
      <c r="A4898" t="s">
        <v>139</v>
      </c>
      <c r="B4898" t="s">
        <v>4555</v>
      </c>
      <c r="C4898" t="s">
        <v>6471</v>
      </c>
      <c r="D4898">
        <f>VLOOKUP(B4898,Tabela291819[[PN]:[VALOR]],3,0)</f>
        <v>3508.6989247311831</v>
      </c>
      <c r="E4898" s="63" t="s">
        <v>11953</v>
      </c>
      <c r="F4898" s="63" t="str">
        <f t="shared" si="77"/>
        <v>Software Licenses</v>
      </c>
    </row>
    <row r="4899" spans="1:6" x14ac:dyDescent="0.3">
      <c r="A4899" t="s">
        <v>170</v>
      </c>
      <c r="B4899" t="s">
        <v>4599</v>
      </c>
      <c r="C4899" t="s">
        <v>6472</v>
      </c>
      <c r="D4899">
        <f>VLOOKUP(B4899,Tabela291819[[PN]:[VALOR]],3,0)</f>
        <v>0</v>
      </c>
      <c r="E4899" s="63" t="s">
        <v>11953</v>
      </c>
      <c r="F4899" s="63" t="str">
        <f t="shared" si="77"/>
        <v>Online Services</v>
      </c>
    </row>
    <row r="4900" spans="1:6" x14ac:dyDescent="0.3">
      <c r="A4900" t="s">
        <v>170</v>
      </c>
      <c r="B4900" t="s">
        <v>4547</v>
      </c>
      <c r="C4900" t="s">
        <v>6473</v>
      </c>
      <c r="D4900">
        <f>VLOOKUP(B4900,Tabela291819[[PN]:[VALOR]],3,0)</f>
        <v>0</v>
      </c>
      <c r="E4900" s="63" t="s">
        <v>11953</v>
      </c>
      <c r="F4900" s="63" t="str">
        <f t="shared" si="77"/>
        <v>Online Services</v>
      </c>
    </row>
    <row r="4901" spans="1:6" x14ac:dyDescent="0.3">
      <c r="A4901" t="s">
        <v>139</v>
      </c>
      <c r="B4901" t="s">
        <v>4549</v>
      </c>
      <c r="C4901" t="s">
        <v>6474</v>
      </c>
      <c r="D4901">
        <f>VLOOKUP(B4901,Tabela291819[[PN]:[VALOR]],3,0)</f>
        <v>1649.3440860215055</v>
      </c>
      <c r="E4901" s="63" t="s">
        <v>11953</v>
      </c>
      <c r="F4901" s="63" t="str">
        <f t="shared" si="77"/>
        <v>Software Licenses</v>
      </c>
    </row>
    <row r="4902" spans="1:6" x14ac:dyDescent="0.3">
      <c r="A4902" t="s">
        <v>139</v>
      </c>
      <c r="B4902" t="s">
        <v>4550</v>
      </c>
      <c r="C4902" t="s">
        <v>6475</v>
      </c>
      <c r="D4902">
        <f>VLOOKUP(B4902,Tabela291819[[PN]:[VALOR]],3,0)</f>
        <v>412.38709677419354</v>
      </c>
      <c r="E4902" s="63" t="s">
        <v>11953</v>
      </c>
      <c r="F4902" s="63" t="str">
        <f t="shared" si="77"/>
        <v>Software Licenses</v>
      </c>
    </row>
    <row r="4903" spans="1:6" x14ac:dyDescent="0.3">
      <c r="A4903" t="s">
        <v>139</v>
      </c>
      <c r="B4903" t="s">
        <v>4623</v>
      </c>
      <c r="C4903" t="s">
        <v>6476</v>
      </c>
      <c r="D4903">
        <f>VLOOKUP(B4903,Tabela291819[[PN]:[VALOR]],3,0)</f>
        <v>74.838709677419359</v>
      </c>
      <c r="E4903" s="63" t="s">
        <v>11953</v>
      </c>
      <c r="F4903" s="63" t="str">
        <f t="shared" ref="F4903:F4966" si="78">A4903</f>
        <v>Software Licenses</v>
      </c>
    </row>
    <row r="4904" spans="1:6" x14ac:dyDescent="0.3">
      <c r="A4904" t="s">
        <v>139</v>
      </c>
      <c r="B4904" t="s">
        <v>4624</v>
      </c>
      <c r="C4904" t="s">
        <v>6477</v>
      </c>
      <c r="D4904">
        <f>VLOOKUP(B4904,Tabela291819[[PN]:[VALOR]],3,0)</f>
        <v>74.838709677419359</v>
      </c>
      <c r="E4904" s="63" t="s">
        <v>11953</v>
      </c>
      <c r="F4904" s="63" t="str">
        <f t="shared" si="78"/>
        <v>Software Licenses</v>
      </c>
    </row>
    <row r="4905" spans="1:6" x14ac:dyDescent="0.3">
      <c r="A4905" t="s">
        <v>139</v>
      </c>
      <c r="B4905" t="s">
        <v>4625</v>
      </c>
      <c r="C4905" t="s">
        <v>6478</v>
      </c>
      <c r="D4905">
        <f>VLOOKUP(B4905,Tabela291819[[PN]:[VALOR]],3,0)</f>
        <v>18.731182795698928</v>
      </c>
      <c r="E4905" s="63" t="s">
        <v>11953</v>
      </c>
      <c r="F4905" s="63" t="str">
        <f t="shared" si="78"/>
        <v>Software Licenses</v>
      </c>
    </row>
    <row r="4906" spans="1:6" x14ac:dyDescent="0.3">
      <c r="A4906" t="s">
        <v>139</v>
      </c>
      <c r="B4906" t="s">
        <v>4626</v>
      </c>
      <c r="C4906" t="s">
        <v>6479</v>
      </c>
      <c r="D4906">
        <f>VLOOKUP(B4906,Tabela291819[[PN]:[VALOR]],3,0)</f>
        <v>18.731182795698928</v>
      </c>
      <c r="E4906" s="63" t="s">
        <v>11953</v>
      </c>
      <c r="F4906" s="63" t="str">
        <f t="shared" si="78"/>
        <v>Software Licenses</v>
      </c>
    </row>
    <row r="4907" spans="1:6" x14ac:dyDescent="0.3">
      <c r="A4907" t="s">
        <v>170</v>
      </c>
      <c r="B4907" t="s">
        <v>4627</v>
      </c>
      <c r="C4907" t="s">
        <v>6480</v>
      </c>
      <c r="D4907">
        <f>VLOOKUP(B4907,Tabela291819[[PN]:[VALOR]],3,0)</f>
        <v>0</v>
      </c>
      <c r="E4907" s="63" t="s">
        <v>11953</v>
      </c>
      <c r="F4907" s="63" t="str">
        <f t="shared" si="78"/>
        <v>Online Services</v>
      </c>
    </row>
    <row r="4908" spans="1:6" x14ac:dyDescent="0.3">
      <c r="A4908" t="s">
        <v>170</v>
      </c>
      <c r="B4908" t="s">
        <v>4622</v>
      </c>
      <c r="C4908" t="s">
        <v>6481</v>
      </c>
      <c r="D4908">
        <f>VLOOKUP(B4908,Tabela291819[[PN]:[VALOR]],3,0)</f>
        <v>0</v>
      </c>
      <c r="E4908" s="63" t="s">
        <v>11953</v>
      </c>
      <c r="F4908" s="63" t="str">
        <f t="shared" si="78"/>
        <v>Online Services</v>
      </c>
    </row>
    <row r="4909" spans="1:6" x14ac:dyDescent="0.3">
      <c r="A4909" t="s">
        <v>170</v>
      </c>
      <c r="B4909" t="s">
        <v>4639</v>
      </c>
      <c r="C4909" t="s">
        <v>6482</v>
      </c>
      <c r="D4909">
        <f>VLOOKUP(B4909,Tabela291819[[PN]:[VALOR]],3,0)</f>
        <v>0</v>
      </c>
      <c r="E4909" s="63" t="s">
        <v>11953</v>
      </c>
      <c r="F4909" s="63" t="str">
        <f t="shared" si="78"/>
        <v>Online Services</v>
      </c>
    </row>
    <row r="4910" spans="1:6" x14ac:dyDescent="0.3">
      <c r="A4910" t="s">
        <v>5897</v>
      </c>
      <c r="B4910" t="s">
        <v>6053</v>
      </c>
      <c r="C4910" t="s">
        <v>6046</v>
      </c>
      <c r="D4910" t="e">
        <f>VLOOKUP(B4910,Tabela291819[[PN]:[VALOR]],3,0)</f>
        <v>#N/A</v>
      </c>
      <c r="E4910" s="63" t="s">
        <v>11953</v>
      </c>
      <c r="F4910" s="63" t="str">
        <f t="shared" si="78"/>
        <v>NON-SPECIFIC</v>
      </c>
    </row>
    <row r="4911" spans="1:6" x14ac:dyDescent="0.3">
      <c r="A4911" t="s">
        <v>5897</v>
      </c>
      <c r="B4911" t="s">
        <v>6054</v>
      </c>
      <c r="C4911" t="s">
        <v>6048</v>
      </c>
      <c r="D4911" t="e">
        <f>VLOOKUP(B4911,Tabela291819[[PN]:[VALOR]],3,0)</f>
        <v>#N/A</v>
      </c>
      <c r="E4911" s="63" t="s">
        <v>11953</v>
      </c>
      <c r="F4911" s="63" t="str">
        <f t="shared" si="78"/>
        <v>NON-SPECIFIC</v>
      </c>
    </row>
    <row r="4912" spans="1:6" x14ac:dyDescent="0.3">
      <c r="A4912" t="s">
        <v>139</v>
      </c>
      <c r="B4912" t="s">
        <v>4590</v>
      </c>
      <c r="C4912" t="s">
        <v>6483</v>
      </c>
      <c r="D4912">
        <f>VLOOKUP(B4912,Tabela291819[[PN]:[VALOR]],3,0)</f>
        <v>32.268817204301079</v>
      </c>
      <c r="E4912" s="63" t="s">
        <v>11953</v>
      </c>
      <c r="F4912" s="63" t="str">
        <f t="shared" si="78"/>
        <v>Software Licenses</v>
      </c>
    </row>
    <row r="4913" spans="1:6" x14ac:dyDescent="0.3">
      <c r="A4913" t="s">
        <v>139</v>
      </c>
      <c r="B4913" t="s">
        <v>4591</v>
      </c>
      <c r="C4913" t="s">
        <v>6484</v>
      </c>
      <c r="D4913">
        <f>VLOOKUP(B4913,Tabela291819[[PN]:[VALOR]],3,0)</f>
        <v>8.0430107526881738</v>
      </c>
      <c r="E4913" s="63" t="s">
        <v>11953</v>
      </c>
      <c r="F4913" s="63" t="str">
        <f t="shared" si="78"/>
        <v>Software Licenses</v>
      </c>
    </row>
    <row r="4914" spans="1:6" x14ac:dyDescent="0.3">
      <c r="A4914" t="s">
        <v>170</v>
      </c>
      <c r="B4914" t="s">
        <v>4592</v>
      </c>
      <c r="C4914" t="s">
        <v>6485</v>
      </c>
      <c r="D4914">
        <f>VLOOKUP(B4914,Tabela291819[[PN]:[VALOR]],3,0)</f>
        <v>0</v>
      </c>
      <c r="E4914" s="63" t="s">
        <v>11953</v>
      </c>
      <c r="F4914" s="63" t="str">
        <f t="shared" si="78"/>
        <v>Online Services</v>
      </c>
    </row>
    <row r="4915" spans="1:6" x14ac:dyDescent="0.3">
      <c r="A4915" t="s">
        <v>170</v>
      </c>
      <c r="B4915" t="s">
        <v>4637</v>
      </c>
      <c r="C4915" t="s">
        <v>6486</v>
      </c>
      <c r="D4915">
        <f>VLOOKUP(B4915,Tabela291819[[PN]:[VALOR]],3,0)</f>
        <v>0</v>
      </c>
      <c r="E4915" s="63" t="s">
        <v>11953</v>
      </c>
      <c r="F4915" s="63" t="str">
        <f t="shared" si="78"/>
        <v>Online Services</v>
      </c>
    </row>
    <row r="4916" spans="1:6" x14ac:dyDescent="0.3">
      <c r="A4916" t="s">
        <v>5897</v>
      </c>
      <c r="B4916" t="s">
        <v>6055</v>
      </c>
      <c r="C4916" t="s">
        <v>6487</v>
      </c>
      <c r="D4916" t="e">
        <f>VLOOKUP(B4916,Tabela291819[[PN]:[VALOR]],3,0)</f>
        <v>#N/A</v>
      </c>
      <c r="E4916" s="63" t="s">
        <v>11953</v>
      </c>
      <c r="F4916" s="63" t="str">
        <f t="shared" si="78"/>
        <v>NON-SPECIFIC</v>
      </c>
    </row>
    <row r="4917" spans="1:6" x14ac:dyDescent="0.3">
      <c r="A4917" t="s">
        <v>5897</v>
      </c>
      <c r="B4917" t="s">
        <v>6056</v>
      </c>
      <c r="C4917" t="s">
        <v>6488</v>
      </c>
      <c r="D4917" t="e">
        <f>VLOOKUP(B4917,Tabela291819[[PN]:[VALOR]],3,0)</f>
        <v>#N/A</v>
      </c>
      <c r="E4917" s="63" t="s">
        <v>11953</v>
      </c>
      <c r="F4917" s="63" t="str">
        <f t="shared" si="78"/>
        <v>NON-SPECIFIC</v>
      </c>
    </row>
    <row r="4918" spans="1:6" x14ac:dyDescent="0.3">
      <c r="A4918" t="s">
        <v>170</v>
      </c>
      <c r="B4918" t="s">
        <v>4573</v>
      </c>
      <c r="C4918" t="s">
        <v>6489</v>
      </c>
      <c r="D4918">
        <f>VLOOKUP(B4918,Tabela291819[[PN]:[VALOR]],3,0)</f>
        <v>0</v>
      </c>
      <c r="E4918" s="63" t="s">
        <v>11953</v>
      </c>
      <c r="F4918" s="63" t="str">
        <f t="shared" si="78"/>
        <v>Online Services</v>
      </c>
    </row>
    <row r="4919" spans="1:6" x14ac:dyDescent="0.3">
      <c r="A4919" t="s">
        <v>139</v>
      </c>
      <c r="B4919" t="s">
        <v>4575</v>
      </c>
      <c r="C4919" t="s">
        <v>6490</v>
      </c>
      <c r="D4919">
        <f>VLOOKUP(B4919,Tabela291819[[PN]:[VALOR]],3,0)</f>
        <v>6569.4623655913983</v>
      </c>
      <c r="E4919" s="63" t="s">
        <v>11953</v>
      </c>
      <c r="F4919" s="63" t="str">
        <f t="shared" si="78"/>
        <v>Software Licenses</v>
      </c>
    </row>
    <row r="4920" spans="1:6" x14ac:dyDescent="0.3">
      <c r="A4920" t="s">
        <v>139</v>
      </c>
      <c r="B4920" t="s">
        <v>4576</v>
      </c>
      <c r="C4920" t="s">
        <v>6491</v>
      </c>
      <c r="D4920">
        <f>VLOOKUP(B4920,Tabela291819[[PN]:[VALOR]],3,0)</f>
        <v>1642.4086021505377</v>
      </c>
      <c r="E4920" s="63" t="s">
        <v>11953</v>
      </c>
      <c r="F4920" s="63" t="str">
        <f t="shared" si="78"/>
        <v>Software Licenses</v>
      </c>
    </row>
    <row r="4921" spans="1:6" x14ac:dyDescent="0.3">
      <c r="A4921" t="s">
        <v>139</v>
      </c>
      <c r="B4921" t="s">
        <v>4578</v>
      </c>
      <c r="C4921" t="s">
        <v>6492</v>
      </c>
      <c r="D4921">
        <f>VLOOKUP(B4921,Tabela291819[[PN]:[VALOR]],3,0)</f>
        <v>12.752688172043012</v>
      </c>
      <c r="E4921" s="63" t="s">
        <v>11953</v>
      </c>
      <c r="F4921" s="63" t="str">
        <f t="shared" si="78"/>
        <v>Software Licenses</v>
      </c>
    </row>
    <row r="4922" spans="1:6" x14ac:dyDescent="0.3">
      <c r="A4922" t="s">
        <v>139</v>
      </c>
      <c r="B4922" t="s">
        <v>4579</v>
      </c>
      <c r="C4922" t="s">
        <v>6493</v>
      </c>
      <c r="D4922">
        <f>VLOOKUP(B4922,Tabela291819[[PN]:[VALOR]],3,0)</f>
        <v>3.1505376344086025</v>
      </c>
      <c r="E4922" s="63" t="s">
        <v>11953</v>
      </c>
      <c r="F4922" s="63" t="str">
        <f t="shared" si="78"/>
        <v>Software Licenses</v>
      </c>
    </row>
    <row r="4923" spans="1:6" x14ac:dyDescent="0.3">
      <c r="A4923" t="s">
        <v>170</v>
      </c>
      <c r="B4923" t="s">
        <v>4628</v>
      </c>
      <c r="C4923" t="s">
        <v>6494</v>
      </c>
      <c r="D4923">
        <f>VLOOKUP(B4923,Tabela291819[[PN]:[VALOR]],3,0)</f>
        <v>0</v>
      </c>
      <c r="E4923" s="63" t="s">
        <v>11953</v>
      </c>
      <c r="F4923" s="63" t="str">
        <f t="shared" si="78"/>
        <v>Online Services</v>
      </c>
    </row>
    <row r="4924" spans="1:6" x14ac:dyDescent="0.3">
      <c r="A4924" t="s">
        <v>170</v>
      </c>
      <c r="B4924" t="s">
        <v>4634</v>
      </c>
      <c r="C4924" t="s">
        <v>6495</v>
      </c>
      <c r="D4924">
        <f>VLOOKUP(B4924,Tabela291819[[PN]:[VALOR]],3,0)</f>
        <v>0</v>
      </c>
      <c r="E4924" s="63" t="s">
        <v>11953</v>
      </c>
      <c r="F4924" s="63" t="str">
        <f t="shared" si="78"/>
        <v>Online Services</v>
      </c>
    </row>
    <row r="4925" spans="1:6" x14ac:dyDescent="0.3">
      <c r="A4925" t="s">
        <v>170</v>
      </c>
      <c r="B4925" t="s">
        <v>4630</v>
      </c>
      <c r="C4925" t="s">
        <v>6496</v>
      </c>
      <c r="D4925">
        <f>VLOOKUP(B4925,Tabela291819[[PN]:[VALOR]],3,0)</f>
        <v>0</v>
      </c>
      <c r="E4925" s="63" t="s">
        <v>11953</v>
      </c>
      <c r="F4925" s="63" t="str">
        <f t="shared" si="78"/>
        <v>Online Services</v>
      </c>
    </row>
    <row r="4926" spans="1:6" x14ac:dyDescent="0.3">
      <c r="A4926" t="s">
        <v>5897</v>
      </c>
      <c r="B4926" t="s">
        <v>6209</v>
      </c>
      <c r="C4926" t="s">
        <v>6185</v>
      </c>
      <c r="D4926" t="e">
        <f>VLOOKUP(B4926,Tabela291819[[PN]:[VALOR]],3,0)</f>
        <v>#N/A</v>
      </c>
      <c r="E4926" s="63" t="s">
        <v>11953</v>
      </c>
      <c r="F4926" s="63" t="str">
        <f t="shared" si="78"/>
        <v>NON-SPECIFIC</v>
      </c>
    </row>
    <row r="4927" spans="1:6" x14ac:dyDescent="0.3">
      <c r="A4927" t="s">
        <v>5897</v>
      </c>
      <c r="B4927" t="s">
        <v>6210</v>
      </c>
      <c r="C4927" t="s">
        <v>6186</v>
      </c>
      <c r="D4927" t="e">
        <f>VLOOKUP(B4927,Tabela291819[[PN]:[VALOR]],3,0)</f>
        <v>#N/A</v>
      </c>
      <c r="E4927" s="63" t="s">
        <v>11953</v>
      </c>
      <c r="F4927" s="63" t="str">
        <f t="shared" si="78"/>
        <v>NON-SPECIFIC</v>
      </c>
    </row>
    <row r="4928" spans="1:6" x14ac:dyDescent="0.3">
      <c r="A4928" t="s">
        <v>5897</v>
      </c>
      <c r="B4928" t="s">
        <v>6211</v>
      </c>
      <c r="C4928" t="s">
        <v>6187</v>
      </c>
      <c r="D4928" t="e">
        <f>VLOOKUP(B4928,Tabela291819[[PN]:[VALOR]],3,0)</f>
        <v>#N/A</v>
      </c>
      <c r="E4928" s="63" t="s">
        <v>11953</v>
      </c>
      <c r="F4928" s="63" t="str">
        <f t="shared" si="78"/>
        <v>NON-SPECIFIC</v>
      </c>
    </row>
    <row r="4929" spans="1:6" x14ac:dyDescent="0.3">
      <c r="A4929" t="s">
        <v>5897</v>
      </c>
      <c r="B4929" t="s">
        <v>6212</v>
      </c>
      <c r="C4929" t="s">
        <v>6188</v>
      </c>
      <c r="D4929" t="e">
        <f>VLOOKUP(B4929,Tabela291819[[PN]:[VALOR]],3,0)</f>
        <v>#N/A</v>
      </c>
      <c r="E4929" s="63" t="s">
        <v>11953</v>
      </c>
      <c r="F4929" s="63" t="str">
        <f t="shared" si="78"/>
        <v>NON-SPECIFIC</v>
      </c>
    </row>
    <row r="4930" spans="1:6" x14ac:dyDescent="0.3">
      <c r="A4930" t="s">
        <v>139</v>
      </c>
      <c r="B4930" t="s">
        <v>4604</v>
      </c>
      <c r="C4930" t="s">
        <v>6497</v>
      </c>
      <c r="D4930">
        <f>VLOOKUP(B4930,Tabela291819[[PN]:[VALOR]],3,0)</f>
        <v>237.3763440860215</v>
      </c>
      <c r="E4930" s="63" t="s">
        <v>11953</v>
      </c>
      <c r="F4930" s="63" t="str">
        <f t="shared" si="78"/>
        <v>Software Licenses</v>
      </c>
    </row>
    <row r="4931" spans="1:6" x14ac:dyDescent="0.3">
      <c r="A4931" t="s">
        <v>139</v>
      </c>
      <c r="B4931" t="s">
        <v>4605</v>
      </c>
      <c r="C4931" t="s">
        <v>6498</v>
      </c>
      <c r="D4931">
        <f>VLOOKUP(B4931,Tabela291819[[PN]:[VALOR]],3,0)</f>
        <v>59.354838709677423</v>
      </c>
      <c r="E4931" s="63" t="s">
        <v>11953</v>
      </c>
      <c r="F4931" s="63" t="str">
        <f t="shared" ref="F4931" si="79">A4931</f>
        <v>Software Licenses</v>
      </c>
    </row>
    <row r="4932" spans="1:6" x14ac:dyDescent="0.3">
      <c r="A4932" t="s">
        <v>139</v>
      </c>
      <c r="B4932" t="s">
        <v>4642</v>
      </c>
      <c r="C4932" t="s">
        <v>8800</v>
      </c>
      <c r="D4932">
        <f>VLOOKUP(B4932,'OLV Acad'!D12:F1129,3,0)</f>
        <v>351.60215053763443</v>
      </c>
      <c r="E4932" s="63" t="s">
        <v>11949</v>
      </c>
      <c r="F4932" s="63" t="str">
        <f t="shared" si="78"/>
        <v>Software Licenses</v>
      </c>
    </row>
    <row r="4933" spans="1:6" x14ac:dyDescent="0.3">
      <c r="A4933" t="s">
        <v>139</v>
      </c>
      <c r="B4933" t="s">
        <v>4643</v>
      </c>
      <c r="C4933" t="s">
        <v>8801</v>
      </c>
      <c r="D4933">
        <f>VLOOKUP(B4933,'OLV Acad'!D13:F1129,3,0)</f>
        <v>163.67741935483872</v>
      </c>
      <c r="E4933" s="63" t="s">
        <v>11949</v>
      </c>
      <c r="F4933" s="63" t="str">
        <f t="shared" si="78"/>
        <v>Software Licenses</v>
      </c>
    </row>
    <row r="4934" spans="1:6" x14ac:dyDescent="0.3">
      <c r="A4934" t="s">
        <v>139</v>
      </c>
      <c r="B4934" t="s">
        <v>4644</v>
      </c>
      <c r="C4934" t="s">
        <v>8802</v>
      </c>
      <c r="D4934">
        <f>VLOOKUP(B4934,'OLV Acad'!D14:F1129,3,0)</f>
        <v>445.56989247311833</v>
      </c>
      <c r="E4934" s="63" t="s">
        <v>11949</v>
      </c>
      <c r="F4934" s="63" t="str">
        <f t="shared" si="78"/>
        <v>Software Licenses</v>
      </c>
    </row>
    <row r="4935" spans="1:6" x14ac:dyDescent="0.3">
      <c r="A4935" t="s">
        <v>139</v>
      </c>
      <c r="B4935" t="s">
        <v>4645</v>
      </c>
      <c r="C4935" t="s">
        <v>8803</v>
      </c>
      <c r="D4935">
        <f>VLOOKUP(B4935,'OLV Acad'!D15:F1129,3,0)</f>
        <v>163.67741935483872</v>
      </c>
      <c r="E4935" s="63" t="s">
        <v>11949</v>
      </c>
      <c r="F4935" s="63" t="str">
        <f t="shared" si="78"/>
        <v>Software Licenses</v>
      </c>
    </row>
    <row r="4936" spans="1:6" x14ac:dyDescent="0.3">
      <c r="A4936" t="s">
        <v>139</v>
      </c>
      <c r="B4936" t="s">
        <v>4646</v>
      </c>
      <c r="C4936" t="s">
        <v>8804</v>
      </c>
      <c r="D4936">
        <f>VLOOKUP(B4936,'OLV Acad'!D16:F1129,3,0)</f>
        <v>727.46236559139788</v>
      </c>
      <c r="E4936" s="63" t="s">
        <v>11949</v>
      </c>
      <c r="F4936" s="63" t="str">
        <f t="shared" si="78"/>
        <v>Software Licenses</v>
      </c>
    </row>
    <row r="4937" spans="1:6" x14ac:dyDescent="0.3">
      <c r="A4937" t="s">
        <v>139</v>
      </c>
      <c r="B4937" t="s">
        <v>4647</v>
      </c>
      <c r="C4937" t="s">
        <v>8805</v>
      </c>
      <c r="D4937">
        <f>VLOOKUP(B4937,'OLV Acad'!D17:F1129,3,0)</f>
        <v>163.67741935483872</v>
      </c>
      <c r="E4937" s="63" t="s">
        <v>11949</v>
      </c>
      <c r="F4937" s="63" t="str">
        <f t="shared" si="78"/>
        <v>Software Licenses</v>
      </c>
    </row>
    <row r="4938" spans="1:6" x14ac:dyDescent="0.3">
      <c r="A4938" t="s">
        <v>139</v>
      </c>
      <c r="B4938" t="s">
        <v>4648</v>
      </c>
      <c r="C4938" t="s">
        <v>8806</v>
      </c>
      <c r="D4938">
        <f>VLOOKUP(B4938,'OLV Acad'!D18:F1129,3,0)</f>
        <v>891.13978494623666</v>
      </c>
      <c r="E4938" s="63" t="s">
        <v>11949</v>
      </c>
      <c r="F4938" s="63" t="str">
        <f t="shared" si="78"/>
        <v>Software Licenses</v>
      </c>
    </row>
    <row r="4939" spans="1:6" x14ac:dyDescent="0.3">
      <c r="A4939" t="s">
        <v>139</v>
      </c>
      <c r="B4939" t="s">
        <v>4649</v>
      </c>
      <c r="C4939" t="s">
        <v>8807</v>
      </c>
      <c r="D4939">
        <f>VLOOKUP(B4939,'OLV Acad'!D19:F1129,3,0)</f>
        <v>327.3440860215054</v>
      </c>
      <c r="E4939" s="63" t="s">
        <v>11949</v>
      </c>
      <c r="F4939" s="63" t="str">
        <f t="shared" si="78"/>
        <v>Software Licenses</v>
      </c>
    </row>
    <row r="4940" spans="1:6" x14ac:dyDescent="0.3">
      <c r="A4940" t="s">
        <v>139</v>
      </c>
      <c r="B4940" t="s">
        <v>4650</v>
      </c>
      <c r="C4940" t="s">
        <v>8808</v>
      </c>
      <c r="D4940">
        <f>VLOOKUP(B4940,'OLV Acad'!D20:F1129,3,0)</f>
        <v>1054.8172043010754</v>
      </c>
      <c r="E4940" s="63" t="s">
        <v>11949</v>
      </c>
      <c r="F4940" s="63" t="str">
        <f t="shared" si="78"/>
        <v>Software Licenses</v>
      </c>
    </row>
    <row r="4941" spans="1:6" x14ac:dyDescent="0.3">
      <c r="A4941" t="s">
        <v>139</v>
      </c>
      <c r="B4941" t="s">
        <v>4651</v>
      </c>
      <c r="C4941" t="s">
        <v>8809</v>
      </c>
      <c r="D4941">
        <f>VLOOKUP(B4941,'OLV Acad'!D21:F1129,3,0)</f>
        <v>491.02150537634407</v>
      </c>
      <c r="E4941" s="63" t="s">
        <v>11949</v>
      </c>
      <c r="F4941" s="63" t="str">
        <f t="shared" si="78"/>
        <v>Software Licenses</v>
      </c>
    </row>
    <row r="4942" spans="1:6" x14ac:dyDescent="0.3">
      <c r="A4942" t="s">
        <v>139</v>
      </c>
      <c r="B4942" t="s">
        <v>4652</v>
      </c>
      <c r="C4942" t="s">
        <v>8810</v>
      </c>
      <c r="D4942">
        <f>VLOOKUP(B4942,'OLV Acad'!D22:F1129,3,0)</f>
        <v>136.50537634408605</v>
      </c>
      <c r="E4942" s="63" t="s">
        <v>11949</v>
      </c>
      <c r="F4942" s="63" t="str">
        <f t="shared" si="78"/>
        <v>Software Licenses</v>
      </c>
    </row>
    <row r="4943" spans="1:6" x14ac:dyDescent="0.3">
      <c r="A4943" t="s">
        <v>139</v>
      </c>
      <c r="B4943" t="s">
        <v>4653</v>
      </c>
      <c r="C4943" t="s">
        <v>8811</v>
      </c>
      <c r="D4943">
        <f>VLOOKUP(B4943,'OLV Acad'!D23:F1129,3,0)</f>
        <v>63.526881720430111</v>
      </c>
      <c r="E4943" s="63" t="s">
        <v>11949</v>
      </c>
      <c r="F4943" s="63" t="str">
        <f t="shared" si="78"/>
        <v>Software Licenses</v>
      </c>
    </row>
    <row r="4944" spans="1:6" x14ac:dyDescent="0.3">
      <c r="A4944" t="s">
        <v>139</v>
      </c>
      <c r="B4944" t="s">
        <v>4654</v>
      </c>
      <c r="C4944" t="s">
        <v>8812</v>
      </c>
      <c r="D4944">
        <f>VLOOKUP(B4944,'OLV Acad'!D24:F1129,3,0)</f>
        <v>172.98924731182797</v>
      </c>
      <c r="E4944" s="63" t="s">
        <v>11949</v>
      </c>
      <c r="F4944" s="63" t="str">
        <f t="shared" si="78"/>
        <v>Software Licenses</v>
      </c>
    </row>
    <row r="4945" spans="1:6" x14ac:dyDescent="0.3">
      <c r="A4945" t="s">
        <v>139</v>
      </c>
      <c r="B4945" t="s">
        <v>4655</v>
      </c>
      <c r="C4945" t="s">
        <v>8813</v>
      </c>
      <c r="D4945">
        <f>VLOOKUP(B4945,'OLV Acad'!D25:F1129,3,0)</f>
        <v>63.526881720430111</v>
      </c>
      <c r="E4945" s="63" t="s">
        <v>11949</v>
      </c>
      <c r="F4945" s="63" t="str">
        <f t="shared" si="78"/>
        <v>Software Licenses</v>
      </c>
    </row>
    <row r="4946" spans="1:6" x14ac:dyDescent="0.3">
      <c r="A4946" t="s">
        <v>139</v>
      </c>
      <c r="B4946" t="s">
        <v>4656</v>
      </c>
      <c r="C4946" t="s">
        <v>8814</v>
      </c>
      <c r="D4946">
        <f>VLOOKUP(B4946,'OLV Acad'!D26:F1129,3,0)</f>
        <v>282.45161290322585</v>
      </c>
      <c r="E4946" s="63" t="s">
        <v>11949</v>
      </c>
      <c r="F4946" s="63" t="str">
        <f t="shared" si="78"/>
        <v>Software Licenses</v>
      </c>
    </row>
    <row r="4947" spans="1:6" x14ac:dyDescent="0.3">
      <c r="A4947" t="s">
        <v>139</v>
      </c>
      <c r="B4947" t="s">
        <v>4657</v>
      </c>
      <c r="C4947" t="s">
        <v>8815</v>
      </c>
      <c r="D4947">
        <f>VLOOKUP(B4947,'OLV Acad'!D27:F1129,3,0)</f>
        <v>63.526881720430111</v>
      </c>
      <c r="E4947" s="63" t="s">
        <v>11949</v>
      </c>
      <c r="F4947" s="63" t="str">
        <f t="shared" si="78"/>
        <v>Software Licenses</v>
      </c>
    </row>
    <row r="4948" spans="1:6" x14ac:dyDescent="0.3">
      <c r="A4948" t="s">
        <v>139</v>
      </c>
      <c r="B4948" t="s">
        <v>4658</v>
      </c>
      <c r="C4948" t="s">
        <v>8816</v>
      </c>
      <c r="D4948">
        <f>VLOOKUP(B4948,'OLV Acad'!D28:F1129,3,0)</f>
        <v>345.97849462365593</v>
      </c>
      <c r="E4948" s="63" t="s">
        <v>11949</v>
      </c>
      <c r="F4948" s="63" t="str">
        <f t="shared" si="78"/>
        <v>Software Licenses</v>
      </c>
    </row>
    <row r="4949" spans="1:6" x14ac:dyDescent="0.3">
      <c r="A4949" t="s">
        <v>139</v>
      </c>
      <c r="B4949" t="s">
        <v>4659</v>
      </c>
      <c r="C4949" t="s">
        <v>8817</v>
      </c>
      <c r="D4949">
        <f>VLOOKUP(B4949,'OLV Acad'!D29:F1129,3,0)</f>
        <v>127.05376344086022</v>
      </c>
      <c r="E4949" s="63" t="s">
        <v>11949</v>
      </c>
      <c r="F4949" s="63" t="str">
        <f t="shared" si="78"/>
        <v>Software Licenses</v>
      </c>
    </row>
    <row r="4950" spans="1:6" x14ac:dyDescent="0.3">
      <c r="A4950" t="s">
        <v>139</v>
      </c>
      <c r="B4950" t="s">
        <v>4660</v>
      </c>
      <c r="C4950" t="s">
        <v>8818</v>
      </c>
      <c r="D4950">
        <f>VLOOKUP(B4950,'OLV Acad'!D30:F1130,3,0)</f>
        <v>409.51612903225811</v>
      </c>
      <c r="E4950" s="63" t="s">
        <v>11949</v>
      </c>
      <c r="F4950" s="63" t="str">
        <f t="shared" si="78"/>
        <v>Software Licenses</v>
      </c>
    </row>
    <row r="4951" spans="1:6" x14ac:dyDescent="0.3">
      <c r="A4951" t="s">
        <v>139</v>
      </c>
      <c r="B4951" t="s">
        <v>4661</v>
      </c>
      <c r="C4951" t="s">
        <v>8819</v>
      </c>
      <c r="D4951">
        <f>VLOOKUP(B4951,'OLV Acad'!D31:F1131,3,0)</f>
        <v>190.59139784946237</v>
      </c>
      <c r="E4951" s="63" t="s">
        <v>11949</v>
      </c>
      <c r="F4951" s="63" t="str">
        <f t="shared" si="78"/>
        <v>Software Licenses</v>
      </c>
    </row>
    <row r="4952" spans="1:6" x14ac:dyDescent="0.3">
      <c r="A4952" t="s">
        <v>139</v>
      </c>
      <c r="B4952" t="s">
        <v>4662</v>
      </c>
      <c r="C4952" t="s">
        <v>8820</v>
      </c>
      <c r="D4952">
        <f>VLOOKUP(B4952,'OLV Acad'!D32:F1132,3,0)</f>
        <v>136.50537634408605</v>
      </c>
      <c r="E4952" s="63" t="s">
        <v>11949</v>
      </c>
      <c r="F4952" s="63" t="str">
        <f t="shared" si="78"/>
        <v>Software Licenses</v>
      </c>
    </row>
    <row r="4953" spans="1:6" x14ac:dyDescent="0.3">
      <c r="A4953" t="s">
        <v>139</v>
      </c>
      <c r="B4953" t="s">
        <v>4663</v>
      </c>
      <c r="C4953" t="s">
        <v>8821</v>
      </c>
      <c r="D4953">
        <f>VLOOKUP(B4953,'OLV Acad'!D33:F1133,3,0)</f>
        <v>63.526881720430111</v>
      </c>
      <c r="E4953" s="63" t="s">
        <v>11949</v>
      </c>
      <c r="F4953" s="63" t="str">
        <f t="shared" si="78"/>
        <v>Software Licenses</v>
      </c>
    </row>
    <row r="4954" spans="1:6" x14ac:dyDescent="0.3">
      <c r="A4954" t="s">
        <v>139</v>
      </c>
      <c r="B4954" t="s">
        <v>4664</v>
      </c>
      <c r="C4954" t="s">
        <v>8822</v>
      </c>
      <c r="D4954">
        <f>VLOOKUP(B4954,'OLV Acad'!D34:F1134,3,0)</f>
        <v>172.98924731182797</v>
      </c>
      <c r="E4954" s="63" t="s">
        <v>11949</v>
      </c>
      <c r="F4954" s="63" t="str">
        <f t="shared" si="78"/>
        <v>Software Licenses</v>
      </c>
    </row>
    <row r="4955" spans="1:6" x14ac:dyDescent="0.3">
      <c r="A4955" t="s">
        <v>139</v>
      </c>
      <c r="B4955" t="s">
        <v>4665</v>
      </c>
      <c r="C4955" t="s">
        <v>8823</v>
      </c>
      <c r="D4955">
        <f>VLOOKUP(B4955,'OLV Acad'!D35:F1135,3,0)</f>
        <v>63.526881720430111</v>
      </c>
      <c r="E4955" s="63" t="s">
        <v>11949</v>
      </c>
      <c r="F4955" s="63" t="str">
        <f t="shared" si="78"/>
        <v>Software Licenses</v>
      </c>
    </row>
    <row r="4956" spans="1:6" x14ac:dyDescent="0.3">
      <c r="A4956" t="s">
        <v>139</v>
      </c>
      <c r="B4956" t="s">
        <v>4666</v>
      </c>
      <c r="C4956" t="s">
        <v>8824</v>
      </c>
      <c r="D4956">
        <f>VLOOKUP(B4956,'OLV Acad'!D36:F1136,3,0)</f>
        <v>282.45161290322585</v>
      </c>
      <c r="E4956" s="63" t="s">
        <v>11949</v>
      </c>
      <c r="F4956" s="63" t="str">
        <f t="shared" si="78"/>
        <v>Software Licenses</v>
      </c>
    </row>
    <row r="4957" spans="1:6" x14ac:dyDescent="0.3">
      <c r="A4957" t="s">
        <v>139</v>
      </c>
      <c r="B4957" t="s">
        <v>4667</v>
      </c>
      <c r="C4957" t="s">
        <v>8825</v>
      </c>
      <c r="D4957">
        <f>VLOOKUP(B4957,'OLV Acad'!D37:F1137,3,0)</f>
        <v>63.526881720430111</v>
      </c>
      <c r="E4957" s="63" t="s">
        <v>11949</v>
      </c>
      <c r="F4957" s="63" t="str">
        <f t="shared" si="78"/>
        <v>Software Licenses</v>
      </c>
    </row>
    <row r="4958" spans="1:6" x14ac:dyDescent="0.3">
      <c r="A4958" t="s">
        <v>139</v>
      </c>
      <c r="B4958" t="s">
        <v>4668</v>
      </c>
      <c r="C4958" t="s">
        <v>8826</v>
      </c>
      <c r="D4958">
        <f>VLOOKUP(B4958,'OLV Acad'!D38:F1138,3,0)</f>
        <v>345.97849462365593</v>
      </c>
      <c r="E4958" s="63" t="s">
        <v>11949</v>
      </c>
      <c r="F4958" s="63" t="str">
        <f t="shared" si="78"/>
        <v>Software Licenses</v>
      </c>
    </row>
    <row r="4959" spans="1:6" x14ac:dyDescent="0.3">
      <c r="A4959" t="s">
        <v>139</v>
      </c>
      <c r="B4959" t="s">
        <v>4669</v>
      </c>
      <c r="C4959" t="s">
        <v>8827</v>
      </c>
      <c r="D4959">
        <f>VLOOKUP(B4959,'OLV Acad'!D39:F1139,3,0)</f>
        <v>127.05376344086022</v>
      </c>
      <c r="E4959" s="63" t="s">
        <v>11949</v>
      </c>
      <c r="F4959" s="63" t="str">
        <f t="shared" si="78"/>
        <v>Software Licenses</v>
      </c>
    </row>
    <row r="4960" spans="1:6" x14ac:dyDescent="0.3">
      <c r="A4960" t="s">
        <v>139</v>
      </c>
      <c r="B4960" t="s">
        <v>4670</v>
      </c>
      <c r="C4960" t="s">
        <v>8828</v>
      </c>
      <c r="D4960">
        <f>VLOOKUP(B4960,'OLV Acad'!D40:F1140,3,0)</f>
        <v>409.51612903225811</v>
      </c>
      <c r="E4960" s="63" t="s">
        <v>11949</v>
      </c>
      <c r="F4960" s="63" t="str">
        <f t="shared" si="78"/>
        <v>Software Licenses</v>
      </c>
    </row>
    <row r="4961" spans="1:6" x14ac:dyDescent="0.3">
      <c r="A4961" t="s">
        <v>139</v>
      </c>
      <c r="B4961" t="s">
        <v>4671</v>
      </c>
      <c r="C4961" t="s">
        <v>8829</v>
      </c>
      <c r="D4961">
        <f>VLOOKUP(B4961,'OLV Acad'!D41:F1141,3,0)</f>
        <v>190.59139784946237</v>
      </c>
      <c r="E4961" s="63" t="s">
        <v>11949</v>
      </c>
      <c r="F4961" s="63" t="str">
        <f t="shared" si="78"/>
        <v>Software Licenses</v>
      </c>
    </row>
    <row r="4962" spans="1:6" x14ac:dyDescent="0.3">
      <c r="A4962" t="s">
        <v>139</v>
      </c>
      <c r="B4962" t="s">
        <v>4672</v>
      </c>
      <c r="C4962" t="s">
        <v>8830</v>
      </c>
      <c r="D4962">
        <f>VLOOKUP(B4962,'OLV Acad'!D42:F1142,3,0)</f>
        <v>529.29032258064524</v>
      </c>
      <c r="E4962" s="63" t="s">
        <v>11949</v>
      </c>
      <c r="F4962" s="63" t="str">
        <f t="shared" si="78"/>
        <v>Software Licenses</v>
      </c>
    </row>
    <row r="4963" spans="1:6" x14ac:dyDescent="0.3">
      <c r="A4963" t="s">
        <v>139</v>
      </c>
      <c r="B4963" t="s">
        <v>4673</v>
      </c>
      <c r="C4963" t="s">
        <v>8831</v>
      </c>
      <c r="D4963">
        <f>VLOOKUP(B4963,'OLV Acad'!D43:F1143,3,0)</f>
        <v>245.989247311828</v>
      </c>
      <c r="E4963" s="63" t="s">
        <v>11949</v>
      </c>
      <c r="F4963" s="63" t="str">
        <f t="shared" si="78"/>
        <v>Software Licenses</v>
      </c>
    </row>
    <row r="4964" spans="1:6" x14ac:dyDescent="0.3">
      <c r="A4964" t="s">
        <v>139</v>
      </c>
      <c r="B4964" t="s">
        <v>4674</v>
      </c>
      <c r="C4964" t="s">
        <v>8832</v>
      </c>
      <c r="D4964">
        <f>VLOOKUP(B4964,'OLV Acad'!D44:F1144,3,0)</f>
        <v>670.94623655913983</v>
      </c>
      <c r="E4964" s="63" t="s">
        <v>11949</v>
      </c>
      <c r="F4964" s="63" t="str">
        <f t="shared" si="78"/>
        <v>Software Licenses</v>
      </c>
    </row>
    <row r="4965" spans="1:6" x14ac:dyDescent="0.3">
      <c r="A4965" t="s">
        <v>139</v>
      </c>
      <c r="B4965" t="s">
        <v>4675</v>
      </c>
      <c r="C4965" t="s">
        <v>8833</v>
      </c>
      <c r="D4965">
        <f>VLOOKUP(B4965,'OLV Acad'!D45:F1145,3,0)</f>
        <v>245.989247311828</v>
      </c>
      <c r="E4965" s="63" t="s">
        <v>11949</v>
      </c>
      <c r="F4965" s="63" t="str">
        <f t="shared" si="78"/>
        <v>Software Licenses</v>
      </c>
    </row>
    <row r="4966" spans="1:6" x14ac:dyDescent="0.3">
      <c r="A4966" t="s">
        <v>139</v>
      </c>
      <c r="B4966" t="s">
        <v>4676</v>
      </c>
      <c r="C4966" t="s">
        <v>8834</v>
      </c>
      <c r="D4966">
        <f>VLOOKUP(B4966,'OLV Acad'!D46:F1146,3,0)</f>
        <v>1095.8924731182797</v>
      </c>
      <c r="E4966" s="63" t="s">
        <v>11949</v>
      </c>
      <c r="F4966" s="63" t="str">
        <f t="shared" si="78"/>
        <v>Software Licenses</v>
      </c>
    </row>
    <row r="4967" spans="1:6" x14ac:dyDescent="0.3">
      <c r="A4967" t="s">
        <v>139</v>
      </c>
      <c r="B4967" t="s">
        <v>4677</v>
      </c>
      <c r="C4967" t="s">
        <v>8835</v>
      </c>
      <c r="D4967">
        <f>VLOOKUP(B4967,'OLV Acad'!D47:F1147,3,0)</f>
        <v>245.989247311828</v>
      </c>
      <c r="E4967" s="63" t="s">
        <v>11949</v>
      </c>
      <c r="F4967" s="63" t="str">
        <f t="shared" ref="F4967:F5030" si="80">A4967</f>
        <v>Software Licenses</v>
      </c>
    </row>
    <row r="4968" spans="1:6" x14ac:dyDescent="0.3">
      <c r="A4968" t="s">
        <v>139</v>
      </c>
      <c r="B4968" t="s">
        <v>4678</v>
      </c>
      <c r="C4968" t="s">
        <v>8836</v>
      </c>
      <c r="D4968">
        <f>VLOOKUP(B4968,'OLV Acad'!D48:F1148,3,0)</f>
        <v>1341.8924731182797</v>
      </c>
      <c r="E4968" s="63" t="s">
        <v>11949</v>
      </c>
      <c r="F4968" s="63" t="str">
        <f t="shared" si="80"/>
        <v>Software Licenses</v>
      </c>
    </row>
    <row r="4969" spans="1:6" x14ac:dyDescent="0.3">
      <c r="A4969" t="s">
        <v>139</v>
      </c>
      <c r="B4969" t="s">
        <v>4679</v>
      </c>
      <c r="C4969" t="s">
        <v>8837</v>
      </c>
      <c r="D4969">
        <f>VLOOKUP(B4969,'OLV Acad'!D49:F1149,3,0)</f>
        <v>491.97849462365599</v>
      </c>
      <c r="E4969" s="63" t="s">
        <v>11949</v>
      </c>
      <c r="F4969" s="63" t="str">
        <f t="shared" si="80"/>
        <v>Software Licenses</v>
      </c>
    </row>
    <row r="4970" spans="1:6" x14ac:dyDescent="0.3">
      <c r="A4970" t="s">
        <v>139</v>
      </c>
      <c r="B4970" t="s">
        <v>4680</v>
      </c>
      <c r="C4970" t="s">
        <v>8838</v>
      </c>
      <c r="D4970">
        <f>VLOOKUP(B4970,'OLV Acad'!D50:F1150,3,0)</f>
        <v>1587.8817204301076</v>
      </c>
      <c r="E4970" s="63" t="s">
        <v>11949</v>
      </c>
      <c r="F4970" s="63" t="str">
        <f t="shared" si="80"/>
        <v>Software Licenses</v>
      </c>
    </row>
    <row r="4971" spans="1:6" x14ac:dyDescent="0.3">
      <c r="A4971" t="s">
        <v>139</v>
      </c>
      <c r="B4971" t="s">
        <v>4681</v>
      </c>
      <c r="C4971" t="s">
        <v>8839</v>
      </c>
      <c r="D4971">
        <f>VLOOKUP(B4971,'OLV Acad'!D51:F1151,3,0)</f>
        <v>737.9677419354839</v>
      </c>
      <c r="E4971" s="63" t="s">
        <v>11949</v>
      </c>
      <c r="F4971" s="63" t="str">
        <f t="shared" si="80"/>
        <v>Software Licenses</v>
      </c>
    </row>
    <row r="4972" spans="1:6" x14ac:dyDescent="0.3">
      <c r="A4972" t="s">
        <v>139</v>
      </c>
      <c r="B4972" t="s">
        <v>4682</v>
      </c>
      <c r="C4972" t="s">
        <v>8840</v>
      </c>
      <c r="D4972">
        <f>VLOOKUP(B4972,'OLV Acad'!D52:F1152,3,0)</f>
        <v>136.50537634408605</v>
      </c>
      <c r="E4972" s="63" t="s">
        <v>11949</v>
      </c>
      <c r="F4972" s="63" t="str">
        <f t="shared" si="80"/>
        <v>Software Licenses</v>
      </c>
    </row>
    <row r="4973" spans="1:6" x14ac:dyDescent="0.3">
      <c r="A4973" t="s">
        <v>139</v>
      </c>
      <c r="B4973" t="s">
        <v>4683</v>
      </c>
      <c r="C4973" t="s">
        <v>8841</v>
      </c>
      <c r="D4973">
        <f>VLOOKUP(B4973,'OLV Acad'!D53:F1153,3,0)</f>
        <v>63.526881720430111</v>
      </c>
      <c r="E4973" s="63" t="s">
        <v>11949</v>
      </c>
      <c r="F4973" s="63" t="str">
        <f t="shared" si="80"/>
        <v>Software Licenses</v>
      </c>
    </row>
    <row r="4974" spans="1:6" x14ac:dyDescent="0.3">
      <c r="A4974" t="s">
        <v>139</v>
      </c>
      <c r="B4974" t="s">
        <v>4684</v>
      </c>
      <c r="C4974" t="s">
        <v>8842</v>
      </c>
      <c r="D4974">
        <f>VLOOKUP(B4974,'OLV Acad'!D54:F1154,3,0)</f>
        <v>172.98924731182797</v>
      </c>
      <c r="E4974" s="63" t="s">
        <v>11949</v>
      </c>
      <c r="F4974" s="63" t="str">
        <f t="shared" si="80"/>
        <v>Software Licenses</v>
      </c>
    </row>
    <row r="4975" spans="1:6" x14ac:dyDescent="0.3">
      <c r="A4975" t="s">
        <v>139</v>
      </c>
      <c r="B4975" t="s">
        <v>4685</v>
      </c>
      <c r="C4975" t="s">
        <v>8843</v>
      </c>
      <c r="D4975">
        <f>VLOOKUP(B4975,'OLV Acad'!D55:F1155,3,0)</f>
        <v>63.526881720430111</v>
      </c>
      <c r="E4975" s="63" t="s">
        <v>11949</v>
      </c>
      <c r="F4975" s="63" t="str">
        <f t="shared" si="80"/>
        <v>Software Licenses</v>
      </c>
    </row>
    <row r="4976" spans="1:6" x14ac:dyDescent="0.3">
      <c r="A4976" t="s">
        <v>139</v>
      </c>
      <c r="B4976" t="s">
        <v>4686</v>
      </c>
      <c r="C4976" t="s">
        <v>8844</v>
      </c>
      <c r="D4976">
        <f>VLOOKUP(B4976,'OLV Acad'!D56:F1156,3,0)</f>
        <v>282.45161290322585</v>
      </c>
      <c r="E4976" s="63" t="s">
        <v>11949</v>
      </c>
      <c r="F4976" s="63" t="str">
        <f t="shared" si="80"/>
        <v>Software Licenses</v>
      </c>
    </row>
    <row r="4977" spans="1:6" x14ac:dyDescent="0.3">
      <c r="A4977" t="s">
        <v>139</v>
      </c>
      <c r="B4977" t="s">
        <v>4687</v>
      </c>
      <c r="C4977" t="s">
        <v>8845</v>
      </c>
      <c r="D4977">
        <f>VLOOKUP(B4977,'OLV Acad'!D57:F1157,3,0)</f>
        <v>63.526881720430111</v>
      </c>
      <c r="E4977" s="63" t="s">
        <v>11949</v>
      </c>
      <c r="F4977" s="63" t="str">
        <f t="shared" si="80"/>
        <v>Software Licenses</v>
      </c>
    </row>
    <row r="4978" spans="1:6" x14ac:dyDescent="0.3">
      <c r="A4978" t="s">
        <v>139</v>
      </c>
      <c r="B4978" t="s">
        <v>4688</v>
      </c>
      <c r="C4978" t="s">
        <v>8846</v>
      </c>
      <c r="D4978">
        <f>VLOOKUP(B4978,'OLV Acad'!D58:F1158,3,0)</f>
        <v>345.97849462365593</v>
      </c>
      <c r="E4978" s="63" t="s">
        <v>11949</v>
      </c>
      <c r="F4978" s="63" t="str">
        <f t="shared" si="80"/>
        <v>Software Licenses</v>
      </c>
    </row>
    <row r="4979" spans="1:6" x14ac:dyDescent="0.3">
      <c r="A4979" t="s">
        <v>139</v>
      </c>
      <c r="B4979" t="s">
        <v>4689</v>
      </c>
      <c r="C4979" t="s">
        <v>8847</v>
      </c>
      <c r="D4979">
        <f>VLOOKUP(B4979,'OLV Acad'!D59:F1159,3,0)</f>
        <v>127.05376344086022</v>
      </c>
      <c r="E4979" s="63" t="s">
        <v>11949</v>
      </c>
      <c r="F4979" s="63" t="str">
        <f t="shared" si="80"/>
        <v>Software Licenses</v>
      </c>
    </row>
    <row r="4980" spans="1:6" x14ac:dyDescent="0.3">
      <c r="A4980" t="s">
        <v>139</v>
      </c>
      <c r="B4980" t="s">
        <v>4690</v>
      </c>
      <c r="C4980" t="s">
        <v>8848</v>
      </c>
      <c r="D4980">
        <f>VLOOKUP(B4980,'OLV Acad'!D60:F1160,3,0)</f>
        <v>409.51612903225811</v>
      </c>
      <c r="E4980" s="63" t="s">
        <v>11949</v>
      </c>
      <c r="F4980" s="63" t="str">
        <f t="shared" si="80"/>
        <v>Software Licenses</v>
      </c>
    </row>
    <row r="4981" spans="1:6" x14ac:dyDescent="0.3">
      <c r="A4981" t="s">
        <v>139</v>
      </c>
      <c r="B4981" t="s">
        <v>4691</v>
      </c>
      <c r="C4981" t="s">
        <v>8849</v>
      </c>
      <c r="D4981">
        <f>VLOOKUP(B4981,'OLV Acad'!D61:F1161,3,0)</f>
        <v>190.59139784946237</v>
      </c>
      <c r="E4981" s="63" t="s">
        <v>11949</v>
      </c>
      <c r="F4981" s="63" t="str">
        <f t="shared" si="80"/>
        <v>Software Licenses</v>
      </c>
    </row>
    <row r="4982" spans="1:6" x14ac:dyDescent="0.3">
      <c r="A4982" t="s">
        <v>139</v>
      </c>
      <c r="B4982" t="s">
        <v>4692</v>
      </c>
      <c r="C4982" t="s">
        <v>8850</v>
      </c>
      <c r="D4982">
        <f>VLOOKUP(B4982,'OLV Acad'!D62:F1162,3,0)</f>
        <v>136.50537634408605</v>
      </c>
      <c r="E4982" s="63" t="s">
        <v>11949</v>
      </c>
      <c r="F4982" s="63" t="str">
        <f t="shared" si="80"/>
        <v>Software Licenses</v>
      </c>
    </row>
    <row r="4983" spans="1:6" x14ac:dyDescent="0.3">
      <c r="A4983" t="s">
        <v>139</v>
      </c>
      <c r="B4983" t="s">
        <v>4693</v>
      </c>
      <c r="C4983" t="s">
        <v>8851</v>
      </c>
      <c r="D4983">
        <f>VLOOKUP(B4983,'OLV Acad'!D63:F1163,3,0)</f>
        <v>63.526881720430111</v>
      </c>
      <c r="E4983" s="63" t="s">
        <v>11949</v>
      </c>
      <c r="F4983" s="63" t="str">
        <f t="shared" si="80"/>
        <v>Software Licenses</v>
      </c>
    </row>
    <row r="4984" spans="1:6" x14ac:dyDescent="0.3">
      <c r="A4984" t="s">
        <v>139</v>
      </c>
      <c r="B4984" t="s">
        <v>4694</v>
      </c>
      <c r="C4984" t="s">
        <v>8852</v>
      </c>
      <c r="D4984">
        <f>VLOOKUP(B4984,'OLV Acad'!D64:F1164,3,0)</f>
        <v>172.98924731182797</v>
      </c>
      <c r="E4984" s="63" t="s">
        <v>11949</v>
      </c>
      <c r="F4984" s="63" t="str">
        <f t="shared" si="80"/>
        <v>Software Licenses</v>
      </c>
    </row>
    <row r="4985" spans="1:6" x14ac:dyDescent="0.3">
      <c r="A4985" t="s">
        <v>139</v>
      </c>
      <c r="B4985" t="s">
        <v>4695</v>
      </c>
      <c r="C4985" t="s">
        <v>8853</v>
      </c>
      <c r="D4985">
        <f>VLOOKUP(B4985,'OLV Acad'!D65:F1165,3,0)</f>
        <v>63.526881720430111</v>
      </c>
      <c r="E4985" s="63" t="s">
        <v>11949</v>
      </c>
      <c r="F4985" s="63" t="str">
        <f t="shared" si="80"/>
        <v>Software Licenses</v>
      </c>
    </row>
    <row r="4986" spans="1:6" x14ac:dyDescent="0.3">
      <c r="A4986" t="s">
        <v>139</v>
      </c>
      <c r="B4986" t="s">
        <v>4696</v>
      </c>
      <c r="C4986" t="s">
        <v>8854</v>
      </c>
      <c r="D4986">
        <f>VLOOKUP(B4986,'OLV Acad'!D66:F1166,3,0)</f>
        <v>282.45161290322585</v>
      </c>
      <c r="E4986" s="63" t="s">
        <v>11949</v>
      </c>
      <c r="F4986" s="63" t="str">
        <f t="shared" si="80"/>
        <v>Software Licenses</v>
      </c>
    </row>
    <row r="4987" spans="1:6" x14ac:dyDescent="0.3">
      <c r="A4987" t="s">
        <v>139</v>
      </c>
      <c r="B4987" t="s">
        <v>4697</v>
      </c>
      <c r="C4987" t="s">
        <v>8855</v>
      </c>
      <c r="D4987">
        <f>VLOOKUP(B4987,'OLV Acad'!D67:F1167,3,0)</f>
        <v>63.526881720430111</v>
      </c>
      <c r="E4987" s="63" t="s">
        <v>11949</v>
      </c>
      <c r="F4987" s="63" t="str">
        <f t="shared" si="80"/>
        <v>Software Licenses</v>
      </c>
    </row>
    <row r="4988" spans="1:6" x14ac:dyDescent="0.3">
      <c r="A4988" t="s">
        <v>139</v>
      </c>
      <c r="B4988" t="s">
        <v>4698</v>
      </c>
      <c r="C4988" t="s">
        <v>8856</v>
      </c>
      <c r="D4988">
        <f>VLOOKUP(B4988,'OLV Acad'!D68:F1168,3,0)</f>
        <v>345.97849462365593</v>
      </c>
      <c r="E4988" s="63" t="s">
        <v>11949</v>
      </c>
      <c r="F4988" s="63" t="str">
        <f t="shared" si="80"/>
        <v>Software Licenses</v>
      </c>
    </row>
    <row r="4989" spans="1:6" x14ac:dyDescent="0.3">
      <c r="A4989" t="s">
        <v>139</v>
      </c>
      <c r="B4989" t="s">
        <v>4699</v>
      </c>
      <c r="C4989" t="s">
        <v>8857</v>
      </c>
      <c r="D4989">
        <f>VLOOKUP(B4989,'OLV Acad'!D69:F1169,3,0)</f>
        <v>127.05376344086022</v>
      </c>
      <c r="E4989" s="63" t="s">
        <v>11949</v>
      </c>
      <c r="F4989" s="63" t="str">
        <f t="shared" si="80"/>
        <v>Software Licenses</v>
      </c>
    </row>
    <row r="4990" spans="1:6" x14ac:dyDescent="0.3">
      <c r="A4990" t="s">
        <v>139</v>
      </c>
      <c r="B4990" t="s">
        <v>4700</v>
      </c>
      <c r="C4990" t="s">
        <v>8858</v>
      </c>
      <c r="D4990">
        <f>VLOOKUP(B4990,'OLV Acad'!D70:F1170,3,0)</f>
        <v>409.51612903225811</v>
      </c>
      <c r="E4990" s="63" t="s">
        <v>11949</v>
      </c>
      <c r="F4990" s="63" t="str">
        <f t="shared" si="80"/>
        <v>Software Licenses</v>
      </c>
    </row>
    <row r="4991" spans="1:6" x14ac:dyDescent="0.3">
      <c r="A4991" t="s">
        <v>139</v>
      </c>
      <c r="B4991" t="s">
        <v>4701</v>
      </c>
      <c r="C4991" t="s">
        <v>8859</v>
      </c>
      <c r="D4991">
        <f>VLOOKUP(B4991,'OLV Acad'!D71:F1171,3,0)</f>
        <v>190.59139784946237</v>
      </c>
      <c r="E4991" s="63" t="s">
        <v>11949</v>
      </c>
      <c r="F4991" s="63" t="str">
        <f t="shared" si="80"/>
        <v>Software Licenses</v>
      </c>
    </row>
    <row r="4992" spans="1:6" x14ac:dyDescent="0.3">
      <c r="A4992" t="s">
        <v>178</v>
      </c>
      <c r="B4992" t="s">
        <v>4702</v>
      </c>
      <c r="C4992" t="s">
        <v>8860</v>
      </c>
      <c r="D4992">
        <f>VLOOKUP(B4992,'OLV Acad'!D72:F1172,3,0)</f>
        <v>470.44086021505376</v>
      </c>
      <c r="E4992" s="63" t="s">
        <v>11949</v>
      </c>
      <c r="F4992" s="63" t="str">
        <f t="shared" si="80"/>
        <v>Software Subscription Licenses</v>
      </c>
    </row>
    <row r="4993" spans="1:6" x14ac:dyDescent="0.3">
      <c r="A4993" t="s">
        <v>178</v>
      </c>
      <c r="B4993" t="s">
        <v>4703</v>
      </c>
      <c r="C4993" t="s">
        <v>8861</v>
      </c>
      <c r="D4993">
        <f>VLOOKUP(B4993,'OLV Acad'!D73:F1173,3,0)</f>
        <v>201.25806451612902</v>
      </c>
      <c r="E4993" s="63" t="s">
        <v>11949</v>
      </c>
      <c r="F4993" s="63" t="str">
        <f t="shared" si="80"/>
        <v>Software Subscription Licenses</v>
      </c>
    </row>
    <row r="4994" spans="1:6" x14ac:dyDescent="0.3">
      <c r="A4994" t="s">
        <v>178</v>
      </c>
      <c r="B4994" t="s">
        <v>4704</v>
      </c>
      <c r="C4994" t="s">
        <v>8862</v>
      </c>
      <c r="D4994">
        <f>VLOOKUP(B4994,'OLV Acad'!D74:F1174,3,0)</f>
        <v>605.0322580645161</v>
      </c>
      <c r="E4994" s="63" t="s">
        <v>11949</v>
      </c>
      <c r="F4994" s="63" t="str">
        <f t="shared" si="80"/>
        <v>Software Subscription Licenses</v>
      </c>
    </row>
    <row r="4995" spans="1:6" x14ac:dyDescent="0.3">
      <c r="A4995" t="s">
        <v>178</v>
      </c>
      <c r="B4995" t="s">
        <v>4705</v>
      </c>
      <c r="C4995" t="s">
        <v>8863</v>
      </c>
      <c r="D4995">
        <f>VLOOKUP(B4995,'OLV Acad'!D75:F1175,3,0)</f>
        <v>201.25806451612902</v>
      </c>
      <c r="E4995" s="63" t="s">
        <v>11949</v>
      </c>
      <c r="F4995" s="63" t="str">
        <f t="shared" si="80"/>
        <v>Software Subscription Licenses</v>
      </c>
    </row>
    <row r="4996" spans="1:6" x14ac:dyDescent="0.3">
      <c r="A4996" t="s">
        <v>178</v>
      </c>
      <c r="B4996" t="s">
        <v>4706</v>
      </c>
      <c r="C4996" t="s">
        <v>8864</v>
      </c>
      <c r="D4996">
        <f>VLOOKUP(B4996,'OLV Acad'!D76:F1176,3,0)</f>
        <v>1008.8064516129034</v>
      </c>
      <c r="E4996" s="63" t="s">
        <v>11949</v>
      </c>
      <c r="F4996" s="63" t="str">
        <f t="shared" si="80"/>
        <v>Software Subscription Licenses</v>
      </c>
    </row>
    <row r="4997" spans="1:6" x14ac:dyDescent="0.3">
      <c r="A4997" t="s">
        <v>178</v>
      </c>
      <c r="B4997" t="s">
        <v>4707</v>
      </c>
      <c r="C4997" t="s">
        <v>8865</v>
      </c>
      <c r="D4997">
        <f>VLOOKUP(B4997,'OLV Acad'!D77:F1177,3,0)</f>
        <v>201.25806451612902</v>
      </c>
      <c r="E4997" s="63" t="s">
        <v>11949</v>
      </c>
      <c r="F4997" s="63" t="str">
        <f t="shared" si="80"/>
        <v>Software Subscription Licenses</v>
      </c>
    </row>
    <row r="4998" spans="1:6" x14ac:dyDescent="0.3">
      <c r="A4998" t="s">
        <v>178</v>
      </c>
      <c r="B4998" t="s">
        <v>4708</v>
      </c>
      <c r="C4998" t="s">
        <v>8866</v>
      </c>
      <c r="D4998">
        <f>VLOOKUP(B4998,'OLV Acad'!D78:F1178,3,0)</f>
        <v>1210.0430107526881</v>
      </c>
      <c r="E4998" s="63" t="s">
        <v>11949</v>
      </c>
      <c r="F4998" s="63" t="str">
        <f t="shared" si="80"/>
        <v>Software Subscription Licenses</v>
      </c>
    </row>
    <row r="4999" spans="1:6" x14ac:dyDescent="0.3">
      <c r="A4999" t="s">
        <v>178</v>
      </c>
      <c r="B4999" t="s">
        <v>4709</v>
      </c>
      <c r="C4999" t="s">
        <v>8867</v>
      </c>
      <c r="D4999">
        <f>VLOOKUP(B4999,'OLV Acad'!D79:F1179,3,0)</f>
        <v>402.50537634408602</v>
      </c>
      <c r="E4999" s="63" t="s">
        <v>11949</v>
      </c>
      <c r="F4999" s="63" t="str">
        <f t="shared" si="80"/>
        <v>Software Subscription Licenses</v>
      </c>
    </row>
    <row r="5000" spans="1:6" x14ac:dyDescent="0.3">
      <c r="A5000" t="s">
        <v>178</v>
      </c>
      <c r="B5000" t="s">
        <v>4710</v>
      </c>
      <c r="C5000" t="s">
        <v>8868</v>
      </c>
      <c r="D5000">
        <f>VLOOKUP(B5000,'OLV Acad'!D80:F1180,3,0)</f>
        <v>1411.3010752688174</v>
      </c>
      <c r="E5000" s="63" t="s">
        <v>11949</v>
      </c>
      <c r="F5000" s="63" t="str">
        <f t="shared" si="80"/>
        <v>Software Subscription Licenses</v>
      </c>
    </row>
    <row r="5001" spans="1:6" x14ac:dyDescent="0.3">
      <c r="A5001" t="s">
        <v>178</v>
      </c>
      <c r="B5001" t="s">
        <v>4711</v>
      </c>
      <c r="C5001" t="s">
        <v>8869</v>
      </c>
      <c r="D5001">
        <f>VLOOKUP(B5001,'OLV Acad'!D81:F1181,3,0)</f>
        <v>603.75268817204301</v>
      </c>
      <c r="E5001" s="63" t="s">
        <v>11949</v>
      </c>
      <c r="F5001" s="63" t="str">
        <f t="shared" si="80"/>
        <v>Software Subscription Licenses</v>
      </c>
    </row>
    <row r="5002" spans="1:6" x14ac:dyDescent="0.3">
      <c r="A5002" t="s">
        <v>178</v>
      </c>
      <c r="B5002" t="s">
        <v>4712</v>
      </c>
      <c r="C5002" t="s">
        <v>8870</v>
      </c>
      <c r="D5002">
        <f>VLOOKUP(B5002,'OLV Acad'!D82:F1182,3,0)</f>
        <v>470.44086021505376</v>
      </c>
      <c r="E5002" s="63" t="s">
        <v>11949</v>
      </c>
      <c r="F5002" s="63" t="str">
        <f t="shared" si="80"/>
        <v>Software Subscription Licenses</v>
      </c>
    </row>
    <row r="5003" spans="1:6" x14ac:dyDescent="0.3">
      <c r="A5003" t="s">
        <v>178</v>
      </c>
      <c r="B5003" t="s">
        <v>4713</v>
      </c>
      <c r="C5003" t="s">
        <v>8871</v>
      </c>
      <c r="D5003">
        <f>VLOOKUP(B5003,'OLV Acad'!D83:F1183,3,0)</f>
        <v>470.44086021505376</v>
      </c>
      <c r="E5003" s="63" t="s">
        <v>11949</v>
      </c>
      <c r="F5003" s="63" t="str">
        <f t="shared" si="80"/>
        <v>Software Subscription Licenses</v>
      </c>
    </row>
    <row r="5004" spans="1:6" x14ac:dyDescent="0.3">
      <c r="A5004" t="s">
        <v>178</v>
      </c>
      <c r="B5004" t="s">
        <v>4714</v>
      </c>
      <c r="C5004" t="s">
        <v>8872</v>
      </c>
      <c r="D5004">
        <f>VLOOKUP(B5004,'OLV Acad'!D84:F1184,3,0)</f>
        <v>201.25806451612902</v>
      </c>
      <c r="E5004" s="63" t="s">
        <v>11949</v>
      </c>
      <c r="F5004" s="63" t="str">
        <f t="shared" si="80"/>
        <v>Software Subscription Licenses</v>
      </c>
    </row>
    <row r="5005" spans="1:6" x14ac:dyDescent="0.3">
      <c r="A5005" t="s">
        <v>178</v>
      </c>
      <c r="B5005" t="s">
        <v>4715</v>
      </c>
      <c r="C5005" t="s">
        <v>8873</v>
      </c>
      <c r="D5005">
        <f>VLOOKUP(B5005,'OLV Acad'!D85:F1185,3,0)</f>
        <v>201.25806451612902</v>
      </c>
      <c r="E5005" s="63" t="s">
        <v>11949</v>
      </c>
      <c r="F5005" s="63" t="str">
        <f t="shared" si="80"/>
        <v>Software Subscription Licenses</v>
      </c>
    </row>
    <row r="5006" spans="1:6" x14ac:dyDescent="0.3">
      <c r="A5006" t="s">
        <v>178</v>
      </c>
      <c r="B5006" t="s">
        <v>4716</v>
      </c>
      <c r="C5006" t="s">
        <v>8874</v>
      </c>
      <c r="D5006">
        <f>VLOOKUP(B5006,'OLV Acad'!D86:F1186,3,0)</f>
        <v>605.0322580645161</v>
      </c>
      <c r="E5006" s="63" t="s">
        <v>11949</v>
      </c>
      <c r="F5006" s="63" t="str">
        <f t="shared" si="80"/>
        <v>Software Subscription Licenses</v>
      </c>
    </row>
    <row r="5007" spans="1:6" x14ac:dyDescent="0.3">
      <c r="A5007" t="s">
        <v>178</v>
      </c>
      <c r="B5007" t="s">
        <v>4717</v>
      </c>
      <c r="C5007" t="s">
        <v>8875</v>
      </c>
      <c r="D5007">
        <f>VLOOKUP(B5007,'OLV Acad'!D87:F1187,3,0)</f>
        <v>605.0322580645161</v>
      </c>
      <c r="E5007" s="63" t="s">
        <v>11949</v>
      </c>
      <c r="F5007" s="63" t="str">
        <f t="shared" si="80"/>
        <v>Software Subscription Licenses</v>
      </c>
    </row>
    <row r="5008" spans="1:6" x14ac:dyDescent="0.3">
      <c r="A5008" t="s">
        <v>178</v>
      </c>
      <c r="B5008" t="s">
        <v>4718</v>
      </c>
      <c r="C5008" t="s">
        <v>8876</v>
      </c>
      <c r="D5008">
        <f>VLOOKUP(B5008,'OLV Acad'!D88:F1188,3,0)</f>
        <v>201.25806451612902</v>
      </c>
      <c r="E5008" s="63" t="s">
        <v>11949</v>
      </c>
      <c r="F5008" s="63" t="str">
        <f t="shared" si="80"/>
        <v>Software Subscription Licenses</v>
      </c>
    </row>
    <row r="5009" spans="1:6" x14ac:dyDescent="0.3">
      <c r="A5009" t="s">
        <v>178</v>
      </c>
      <c r="B5009" t="s">
        <v>4719</v>
      </c>
      <c r="C5009" t="s">
        <v>8877</v>
      </c>
      <c r="D5009">
        <f>VLOOKUP(B5009,'OLV Acad'!D89:F1189,3,0)</f>
        <v>201.25806451612902</v>
      </c>
      <c r="E5009" s="63" t="s">
        <v>11949</v>
      </c>
      <c r="F5009" s="63" t="str">
        <f t="shared" si="80"/>
        <v>Software Subscription Licenses</v>
      </c>
    </row>
    <row r="5010" spans="1:6" x14ac:dyDescent="0.3">
      <c r="A5010" t="s">
        <v>178</v>
      </c>
      <c r="B5010" t="s">
        <v>4720</v>
      </c>
      <c r="C5010" t="s">
        <v>8878</v>
      </c>
      <c r="D5010">
        <f>VLOOKUP(B5010,'OLV Acad'!D90:F1190,3,0)</f>
        <v>1008.8064516129034</v>
      </c>
      <c r="E5010" s="63" t="s">
        <v>11949</v>
      </c>
      <c r="F5010" s="63" t="str">
        <f t="shared" si="80"/>
        <v>Software Subscription Licenses</v>
      </c>
    </row>
    <row r="5011" spans="1:6" x14ac:dyDescent="0.3">
      <c r="A5011" t="s">
        <v>178</v>
      </c>
      <c r="B5011" t="s">
        <v>4721</v>
      </c>
      <c r="C5011" t="s">
        <v>8879</v>
      </c>
      <c r="D5011">
        <f>VLOOKUP(B5011,'OLV Acad'!D91:F1191,3,0)</f>
        <v>1008.8064516129034</v>
      </c>
      <c r="E5011" s="63" t="s">
        <v>11949</v>
      </c>
      <c r="F5011" s="63" t="str">
        <f t="shared" si="80"/>
        <v>Software Subscription Licenses</v>
      </c>
    </row>
    <row r="5012" spans="1:6" x14ac:dyDescent="0.3">
      <c r="A5012" t="s">
        <v>178</v>
      </c>
      <c r="B5012" t="s">
        <v>4722</v>
      </c>
      <c r="C5012" t="s">
        <v>8880</v>
      </c>
      <c r="D5012">
        <f>VLOOKUP(B5012,'OLV Acad'!D92:F1192,3,0)</f>
        <v>201.25806451612902</v>
      </c>
      <c r="E5012" s="63" t="s">
        <v>11949</v>
      </c>
      <c r="F5012" s="63" t="str">
        <f t="shared" si="80"/>
        <v>Software Subscription Licenses</v>
      </c>
    </row>
    <row r="5013" spans="1:6" x14ac:dyDescent="0.3">
      <c r="A5013" t="s">
        <v>178</v>
      </c>
      <c r="B5013" t="s">
        <v>4723</v>
      </c>
      <c r="C5013" t="s">
        <v>8881</v>
      </c>
      <c r="D5013">
        <f>VLOOKUP(B5013,'OLV Acad'!D93:F1193,3,0)</f>
        <v>201.25806451612902</v>
      </c>
      <c r="E5013" s="63" t="s">
        <v>11949</v>
      </c>
      <c r="F5013" s="63" t="str">
        <f t="shared" si="80"/>
        <v>Software Subscription Licenses</v>
      </c>
    </row>
    <row r="5014" spans="1:6" x14ac:dyDescent="0.3">
      <c r="A5014" t="s">
        <v>178</v>
      </c>
      <c r="B5014" t="s">
        <v>4724</v>
      </c>
      <c r="C5014" t="s">
        <v>8882</v>
      </c>
      <c r="D5014">
        <f>VLOOKUP(B5014,'OLV Acad'!D94:F1194,3,0)</f>
        <v>1210.0430107526881</v>
      </c>
      <c r="E5014" s="63" t="s">
        <v>11949</v>
      </c>
      <c r="F5014" s="63" t="str">
        <f t="shared" si="80"/>
        <v>Software Subscription Licenses</v>
      </c>
    </row>
    <row r="5015" spans="1:6" x14ac:dyDescent="0.3">
      <c r="A5015" t="s">
        <v>178</v>
      </c>
      <c r="B5015" t="s">
        <v>4725</v>
      </c>
      <c r="C5015" t="s">
        <v>8883</v>
      </c>
      <c r="D5015">
        <f>VLOOKUP(B5015,'OLV Acad'!D95:F1195,3,0)</f>
        <v>1210.0430107526881</v>
      </c>
      <c r="E5015" s="63" t="s">
        <v>11949</v>
      </c>
      <c r="F5015" s="63" t="str">
        <f t="shared" si="80"/>
        <v>Software Subscription Licenses</v>
      </c>
    </row>
    <row r="5016" spans="1:6" x14ac:dyDescent="0.3">
      <c r="A5016" t="s">
        <v>178</v>
      </c>
      <c r="B5016" t="s">
        <v>4726</v>
      </c>
      <c r="C5016" t="s">
        <v>8884</v>
      </c>
      <c r="D5016">
        <f>VLOOKUP(B5016,'OLV Acad'!D96:F1196,3,0)</f>
        <v>402.50537634408602</v>
      </c>
      <c r="E5016" s="63" t="s">
        <v>11949</v>
      </c>
      <c r="F5016" s="63" t="str">
        <f t="shared" si="80"/>
        <v>Software Subscription Licenses</v>
      </c>
    </row>
    <row r="5017" spans="1:6" x14ac:dyDescent="0.3">
      <c r="A5017" t="s">
        <v>178</v>
      </c>
      <c r="B5017" t="s">
        <v>4727</v>
      </c>
      <c r="C5017" t="s">
        <v>8885</v>
      </c>
      <c r="D5017">
        <f>VLOOKUP(B5017,'OLV Acad'!D97:F1197,3,0)</f>
        <v>402.50537634408602</v>
      </c>
      <c r="E5017" s="63" t="s">
        <v>11949</v>
      </c>
      <c r="F5017" s="63" t="str">
        <f t="shared" si="80"/>
        <v>Software Subscription Licenses</v>
      </c>
    </row>
    <row r="5018" spans="1:6" x14ac:dyDescent="0.3">
      <c r="A5018" t="s">
        <v>178</v>
      </c>
      <c r="B5018" t="s">
        <v>4728</v>
      </c>
      <c r="C5018" t="s">
        <v>8886</v>
      </c>
      <c r="D5018">
        <f>VLOOKUP(B5018,'OLV Acad'!D98:F1198,3,0)</f>
        <v>1411.3010752688174</v>
      </c>
      <c r="E5018" s="63" t="s">
        <v>11949</v>
      </c>
      <c r="F5018" s="63" t="str">
        <f t="shared" si="80"/>
        <v>Software Subscription Licenses</v>
      </c>
    </row>
    <row r="5019" spans="1:6" x14ac:dyDescent="0.3">
      <c r="A5019" t="s">
        <v>178</v>
      </c>
      <c r="B5019" t="s">
        <v>4729</v>
      </c>
      <c r="C5019" t="s">
        <v>8887</v>
      </c>
      <c r="D5019">
        <f>VLOOKUP(B5019,'OLV Acad'!D99:F1199,3,0)</f>
        <v>1411.3010752688174</v>
      </c>
      <c r="E5019" s="63" t="s">
        <v>11949</v>
      </c>
      <c r="F5019" s="63" t="str">
        <f t="shared" si="80"/>
        <v>Software Subscription Licenses</v>
      </c>
    </row>
    <row r="5020" spans="1:6" x14ac:dyDescent="0.3">
      <c r="A5020" t="s">
        <v>178</v>
      </c>
      <c r="B5020" t="s">
        <v>4730</v>
      </c>
      <c r="C5020" t="s">
        <v>8888</v>
      </c>
      <c r="D5020">
        <f>VLOOKUP(B5020,'OLV Acad'!D100:F1200,3,0)</f>
        <v>603.75268817204301</v>
      </c>
      <c r="E5020" s="63" t="s">
        <v>11949</v>
      </c>
      <c r="F5020" s="63" t="str">
        <f t="shared" si="80"/>
        <v>Software Subscription Licenses</v>
      </c>
    </row>
    <row r="5021" spans="1:6" x14ac:dyDescent="0.3">
      <c r="A5021" t="s">
        <v>178</v>
      </c>
      <c r="B5021" t="s">
        <v>4731</v>
      </c>
      <c r="C5021" t="s">
        <v>8889</v>
      </c>
      <c r="D5021">
        <f>VLOOKUP(B5021,'OLV Acad'!D101:F1201,3,0)</f>
        <v>603.75268817204301</v>
      </c>
      <c r="E5021" s="63" t="s">
        <v>11949</v>
      </c>
      <c r="F5021" s="63" t="str">
        <f t="shared" si="80"/>
        <v>Software Subscription Licenses</v>
      </c>
    </row>
    <row r="5022" spans="1:6" x14ac:dyDescent="0.3">
      <c r="A5022" t="s">
        <v>139</v>
      </c>
      <c r="B5022" t="s">
        <v>4732</v>
      </c>
      <c r="C5022" t="s">
        <v>8890</v>
      </c>
      <c r="D5022">
        <f>VLOOKUP(B5022,'OLV Acad'!D102:F1202,3,0)</f>
        <v>136.50537634408605</v>
      </c>
      <c r="E5022" s="63" t="s">
        <v>11949</v>
      </c>
      <c r="F5022" s="63" t="str">
        <f t="shared" si="80"/>
        <v>Software Licenses</v>
      </c>
    </row>
    <row r="5023" spans="1:6" x14ac:dyDescent="0.3">
      <c r="A5023" t="s">
        <v>139</v>
      </c>
      <c r="B5023" t="s">
        <v>4733</v>
      </c>
      <c r="C5023" t="s">
        <v>8891</v>
      </c>
      <c r="D5023">
        <f>VLOOKUP(B5023,'OLV Acad'!D103:F1203,3,0)</f>
        <v>63.526881720430111</v>
      </c>
      <c r="E5023" s="63" t="s">
        <v>11949</v>
      </c>
      <c r="F5023" s="63" t="str">
        <f t="shared" si="80"/>
        <v>Software Licenses</v>
      </c>
    </row>
    <row r="5024" spans="1:6" x14ac:dyDescent="0.3">
      <c r="A5024" t="s">
        <v>139</v>
      </c>
      <c r="B5024" t="s">
        <v>4734</v>
      </c>
      <c r="C5024" t="s">
        <v>8892</v>
      </c>
      <c r="D5024">
        <f>VLOOKUP(B5024,'OLV Acad'!D104:F1204,3,0)</f>
        <v>172.98924731182797</v>
      </c>
      <c r="E5024" s="63" t="s">
        <v>11949</v>
      </c>
      <c r="F5024" s="63" t="str">
        <f t="shared" si="80"/>
        <v>Software Licenses</v>
      </c>
    </row>
    <row r="5025" spans="1:6" x14ac:dyDescent="0.3">
      <c r="A5025" t="s">
        <v>139</v>
      </c>
      <c r="B5025" t="s">
        <v>4735</v>
      </c>
      <c r="C5025" t="s">
        <v>8893</v>
      </c>
      <c r="D5025">
        <f>VLOOKUP(B5025,'OLV Acad'!D105:F1205,3,0)</f>
        <v>63.526881720430111</v>
      </c>
      <c r="E5025" s="63" t="s">
        <v>11949</v>
      </c>
      <c r="F5025" s="63" t="str">
        <f t="shared" si="80"/>
        <v>Software Licenses</v>
      </c>
    </row>
    <row r="5026" spans="1:6" x14ac:dyDescent="0.3">
      <c r="A5026" t="s">
        <v>139</v>
      </c>
      <c r="B5026" t="s">
        <v>4736</v>
      </c>
      <c r="C5026" t="s">
        <v>8894</v>
      </c>
      <c r="D5026">
        <f>VLOOKUP(B5026,'OLV Acad'!D106:F1206,3,0)</f>
        <v>282.45161290322585</v>
      </c>
      <c r="E5026" s="63" t="s">
        <v>11949</v>
      </c>
      <c r="F5026" s="63" t="str">
        <f t="shared" si="80"/>
        <v>Software Licenses</v>
      </c>
    </row>
    <row r="5027" spans="1:6" x14ac:dyDescent="0.3">
      <c r="A5027" t="s">
        <v>139</v>
      </c>
      <c r="B5027" t="s">
        <v>4737</v>
      </c>
      <c r="C5027" t="s">
        <v>8895</v>
      </c>
      <c r="D5027">
        <f>VLOOKUP(B5027,'OLV Acad'!D107:F1207,3,0)</f>
        <v>63.526881720430111</v>
      </c>
      <c r="E5027" s="63" t="s">
        <v>11949</v>
      </c>
      <c r="F5027" s="63" t="str">
        <f t="shared" si="80"/>
        <v>Software Licenses</v>
      </c>
    </row>
    <row r="5028" spans="1:6" x14ac:dyDescent="0.3">
      <c r="A5028" t="s">
        <v>139</v>
      </c>
      <c r="B5028" t="s">
        <v>4738</v>
      </c>
      <c r="C5028" t="s">
        <v>8896</v>
      </c>
      <c r="D5028">
        <f>VLOOKUP(B5028,'OLV Acad'!D108:F1208,3,0)</f>
        <v>345.97849462365593</v>
      </c>
      <c r="E5028" s="63" t="s">
        <v>11949</v>
      </c>
      <c r="F5028" s="63" t="str">
        <f t="shared" si="80"/>
        <v>Software Licenses</v>
      </c>
    </row>
    <row r="5029" spans="1:6" x14ac:dyDescent="0.3">
      <c r="A5029" t="s">
        <v>139</v>
      </c>
      <c r="B5029" t="s">
        <v>4739</v>
      </c>
      <c r="C5029" t="s">
        <v>8897</v>
      </c>
      <c r="D5029">
        <f>VLOOKUP(B5029,'OLV Acad'!D109:F1209,3,0)</f>
        <v>127.05376344086022</v>
      </c>
      <c r="E5029" s="63" t="s">
        <v>11949</v>
      </c>
      <c r="F5029" s="63" t="str">
        <f t="shared" si="80"/>
        <v>Software Licenses</v>
      </c>
    </row>
    <row r="5030" spans="1:6" x14ac:dyDescent="0.3">
      <c r="A5030" t="s">
        <v>139</v>
      </c>
      <c r="B5030" t="s">
        <v>4740</v>
      </c>
      <c r="C5030" t="s">
        <v>8898</v>
      </c>
      <c r="D5030">
        <f>VLOOKUP(B5030,'OLV Acad'!D110:F1210,3,0)</f>
        <v>409.51612903225811</v>
      </c>
      <c r="E5030" s="63" t="s">
        <v>11949</v>
      </c>
      <c r="F5030" s="63" t="str">
        <f t="shared" si="80"/>
        <v>Software Licenses</v>
      </c>
    </row>
    <row r="5031" spans="1:6" x14ac:dyDescent="0.3">
      <c r="A5031" t="s">
        <v>139</v>
      </c>
      <c r="B5031" t="s">
        <v>4741</v>
      </c>
      <c r="C5031" t="s">
        <v>8899</v>
      </c>
      <c r="D5031">
        <f>VLOOKUP(B5031,'OLV Acad'!D111:F1211,3,0)</f>
        <v>190.59139784946237</v>
      </c>
      <c r="E5031" s="63" t="s">
        <v>11949</v>
      </c>
      <c r="F5031" s="63" t="str">
        <f t="shared" ref="F5031:F5094" si="81">A5031</f>
        <v>Software Licenses</v>
      </c>
    </row>
    <row r="5032" spans="1:6" x14ac:dyDescent="0.3">
      <c r="A5032" t="s">
        <v>139</v>
      </c>
      <c r="B5032" t="s">
        <v>4742</v>
      </c>
      <c r="C5032" t="s">
        <v>8900</v>
      </c>
      <c r="D5032">
        <f>VLOOKUP(B5032,'OLV Acad'!D112:F1212,3,0)</f>
        <v>1200.7096774193551</v>
      </c>
      <c r="E5032" s="63" t="s">
        <v>11949</v>
      </c>
      <c r="F5032" s="63" t="str">
        <f t="shared" si="81"/>
        <v>Software Licenses</v>
      </c>
    </row>
    <row r="5033" spans="1:6" x14ac:dyDescent="0.3">
      <c r="A5033" t="s">
        <v>139</v>
      </c>
      <c r="B5033" t="s">
        <v>4743</v>
      </c>
      <c r="C5033" t="s">
        <v>8901</v>
      </c>
      <c r="D5033">
        <f>VLOOKUP(B5033,'OLV Acad'!D113:F1213,3,0)</f>
        <v>514.43010752688178</v>
      </c>
      <c r="E5033" s="63" t="s">
        <v>11949</v>
      </c>
      <c r="F5033" s="63" t="str">
        <f t="shared" si="81"/>
        <v>Software Licenses</v>
      </c>
    </row>
    <row r="5034" spans="1:6" x14ac:dyDescent="0.3">
      <c r="A5034" t="s">
        <v>139</v>
      </c>
      <c r="B5034" t="s">
        <v>4744</v>
      </c>
      <c r="C5034" t="s">
        <v>8902</v>
      </c>
      <c r="D5034">
        <f>VLOOKUP(B5034,'OLV Acad'!D114:F1214,3,0)</f>
        <v>1543.8494623655915</v>
      </c>
      <c r="E5034" s="63" t="s">
        <v>11949</v>
      </c>
      <c r="F5034" s="63" t="str">
        <f t="shared" si="81"/>
        <v>Software Licenses</v>
      </c>
    </row>
    <row r="5035" spans="1:6" x14ac:dyDescent="0.3">
      <c r="A5035" t="s">
        <v>139</v>
      </c>
      <c r="B5035" t="s">
        <v>4745</v>
      </c>
      <c r="C5035" t="s">
        <v>8903</v>
      </c>
      <c r="D5035">
        <f>VLOOKUP(B5035,'OLV Acad'!D115:F1215,3,0)</f>
        <v>514.43010752688178</v>
      </c>
      <c r="E5035" s="63" t="s">
        <v>11949</v>
      </c>
      <c r="F5035" s="63" t="str">
        <f t="shared" si="81"/>
        <v>Software Licenses</v>
      </c>
    </row>
    <row r="5036" spans="1:6" x14ac:dyDescent="0.3">
      <c r="A5036" t="s">
        <v>139</v>
      </c>
      <c r="B5036" t="s">
        <v>4746</v>
      </c>
      <c r="C5036" t="s">
        <v>8904</v>
      </c>
      <c r="D5036">
        <f>VLOOKUP(B5036,'OLV Acad'!D116:F1216,3,0)</f>
        <v>2573.2688172043013</v>
      </c>
      <c r="E5036" s="63" t="s">
        <v>11949</v>
      </c>
      <c r="F5036" s="63" t="str">
        <f t="shared" si="81"/>
        <v>Software Licenses</v>
      </c>
    </row>
    <row r="5037" spans="1:6" x14ac:dyDescent="0.3">
      <c r="A5037" t="s">
        <v>139</v>
      </c>
      <c r="B5037" t="s">
        <v>4747</v>
      </c>
      <c r="C5037" t="s">
        <v>8905</v>
      </c>
      <c r="D5037">
        <f>VLOOKUP(B5037,'OLV Acad'!D117:F1217,3,0)</f>
        <v>514.43010752688178</v>
      </c>
      <c r="E5037" s="63" t="s">
        <v>11949</v>
      </c>
      <c r="F5037" s="63" t="str">
        <f t="shared" si="81"/>
        <v>Software Licenses</v>
      </c>
    </row>
    <row r="5038" spans="1:6" x14ac:dyDescent="0.3">
      <c r="A5038" t="s">
        <v>139</v>
      </c>
      <c r="B5038" t="s">
        <v>4748</v>
      </c>
      <c r="C5038" t="s">
        <v>8906</v>
      </c>
      <c r="D5038">
        <f>VLOOKUP(B5038,'OLV Acad'!D118:F1218,3,0)</f>
        <v>3087.7096774193551</v>
      </c>
      <c r="E5038" s="63" t="s">
        <v>11949</v>
      </c>
      <c r="F5038" s="63" t="str">
        <f t="shared" si="81"/>
        <v>Software Licenses</v>
      </c>
    </row>
    <row r="5039" spans="1:6" x14ac:dyDescent="0.3">
      <c r="A5039" t="s">
        <v>139</v>
      </c>
      <c r="B5039" t="s">
        <v>4749</v>
      </c>
      <c r="C5039" t="s">
        <v>8907</v>
      </c>
      <c r="D5039">
        <f>VLOOKUP(B5039,'OLV Acad'!D119:F1219,3,0)</f>
        <v>1028.8709677419356</v>
      </c>
      <c r="E5039" s="63" t="s">
        <v>11949</v>
      </c>
      <c r="F5039" s="63" t="str">
        <f t="shared" si="81"/>
        <v>Software Licenses</v>
      </c>
    </row>
    <row r="5040" spans="1:6" x14ac:dyDescent="0.3">
      <c r="A5040" t="s">
        <v>139</v>
      </c>
      <c r="B5040" t="s">
        <v>4750</v>
      </c>
      <c r="C5040" t="s">
        <v>8908</v>
      </c>
      <c r="D5040">
        <f>VLOOKUP(B5040,'OLV Acad'!D120:F1220,3,0)</f>
        <v>3602.1290322580649</v>
      </c>
      <c r="E5040" s="63" t="s">
        <v>11949</v>
      </c>
      <c r="F5040" s="63" t="str">
        <f t="shared" si="81"/>
        <v>Software Licenses</v>
      </c>
    </row>
    <row r="5041" spans="1:6" x14ac:dyDescent="0.3">
      <c r="A5041" t="s">
        <v>139</v>
      </c>
      <c r="B5041" t="s">
        <v>4751</v>
      </c>
      <c r="C5041" t="s">
        <v>8909</v>
      </c>
      <c r="D5041">
        <f>VLOOKUP(B5041,'OLV Acad'!D121:F1221,3,0)</f>
        <v>1543.2903225806454</v>
      </c>
      <c r="E5041" s="63" t="s">
        <v>11949</v>
      </c>
      <c r="F5041" s="63" t="str">
        <f t="shared" si="81"/>
        <v>Software Licenses</v>
      </c>
    </row>
    <row r="5042" spans="1:6" x14ac:dyDescent="0.3">
      <c r="A5042" t="s">
        <v>139</v>
      </c>
      <c r="B5042" t="s">
        <v>4752</v>
      </c>
      <c r="C5042" t="s">
        <v>8910</v>
      </c>
      <c r="D5042">
        <f>VLOOKUP(B5042,'OLV Acad'!D122:F1222,3,0)</f>
        <v>1041.3333333333335</v>
      </c>
      <c r="E5042" s="63" t="s">
        <v>11949</v>
      </c>
      <c r="F5042" s="63" t="str">
        <f t="shared" si="81"/>
        <v>Software Licenses</v>
      </c>
    </row>
    <row r="5043" spans="1:6" x14ac:dyDescent="0.3">
      <c r="A5043" t="s">
        <v>139</v>
      </c>
      <c r="B5043" t="s">
        <v>4753</v>
      </c>
      <c r="C5043" t="s">
        <v>8911</v>
      </c>
      <c r="D5043">
        <f>VLOOKUP(B5043,'OLV Acad'!D123:F1223,3,0)</f>
        <v>446.11827956989248</v>
      </c>
      <c r="E5043" s="63" t="s">
        <v>11949</v>
      </c>
      <c r="F5043" s="63" t="str">
        <f t="shared" si="81"/>
        <v>Software Licenses</v>
      </c>
    </row>
    <row r="5044" spans="1:6" x14ac:dyDescent="0.3">
      <c r="A5044" t="s">
        <v>139</v>
      </c>
      <c r="B5044" t="s">
        <v>4754</v>
      </c>
      <c r="C5044" t="s">
        <v>8912</v>
      </c>
      <c r="D5044">
        <f>VLOOKUP(B5044,'OLV Acad'!D124:F1224,3,0)</f>
        <v>1338.9354838709678</v>
      </c>
      <c r="E5044" s="63" t="s">
        <v>11949</v>
      </c>
      <c r="F5044" s="63" t="str">
        <f t="shared" si="81"/>
        <v>Software Licenses</v>
      </c>
    </row>
    <row r="5045" spans="1:6" x14ac:dyDescent="0.3">
      <c r="A5045" t="s">
        <v>139</v>
      </c>
      <c r="B5045" t="s">
        <v>4755</v>
      </c>
      <c r="C5045" t="s">
        <v>8913</v>
      </c>
      <c r="D5045">
        <f>VLOOKUP(B5045,'OLV Acad'!D125:F1225,3,0)</f>
        <v>446.11827956989248</v>
      </c>
      <c r="E5045" s="63" t="s">
        <v>11949</v>
      </c>
      <c r="F5045" s="63" t="str">
        <f t="shared" si="81"/>
        <v>Software Licenses</v>
      </c>
    </row>
    <row r="5046" spans="1:6" x14ac:dyDescent="0.3">
      <c r="A5046" t="s">
        <v>139</v>
      </c>
      <c r="B5046" t="s">
        <v>4756</v>
      </c>
      <c r="C5046" t="s">
        <v>8914</v>
      </c>
      <c r="D5046">
        <f>VLOOKUP(B5046,'OLV Acad'!D126:F1226,3,0)</f>
        <v>2231.7419354838712</v>
      </c>
      <c r="E5046" s="63" t="s">
        <v>11949</v>
      </c>
      <c r="F5046" s="63" t="str">
        <f t="shared" si="81"/>
        <v>Software Licenses</v>
      </c>
    </row>
    <row r="5047" spans="1:6" x14ac:dyDescent="0.3">
      <c r="A5047" t="s">
        <v>139</v>
      </c>
      <c r="B5047" t="s">
        <v>4757</v>
      </c>
      <c r="C5047" t="s">
        <v>8915</v>
      </c>
      <c r="D5047">
        <f>VLOOKUP(B5047,'OLV Acad'!D127:F1227,3,0)</f>
        <v>446.11827956989248</v>
      </c>
      <c r="E5047" s="63" t="s">
        <v>11949</v>
      </c>
      <c r="F5047" s="63" t="str">
        <f t="shared" si="81"/>
        <v>Software Licenses</v>
      </c>
    </row>
    <row r="5048" spans="1:6" x14ac:dyDescent="0.3">
      <c r="A5048" t="s">
        <v>139</v>
      </c>
      <c r="B5048" t="s">
        <v>4758</v>
      </c>
      <c r="C5048" t="s">
        <v>8916</v>
      </c>
      <c r="D5048">
        <f>VLOOKUP(B5048,'OLV Acad'!D128:F1228,3,0)</f>
        <v>2677.8817204301076</v>
      </c>
      <c r="E5048" s="63" t="s">
        <v>11949</v>
      </c>
      <c r="F5048" s="63" t="str">
        <f t="shared" si="81"/>
        <v>Software Licenses</v>
      </c>
    </row>
    <row r="5049" spans="1:6" x14ac:dyDescent="0.3">
      <c r="A5049" t="s">
        <v>139</v>
      </c>
      <c r="B5049" t="s">
        <v>4759</v>
      </c>
      <c r="C5049" t="s">
        <v>8917</v>
      </c>
      <c r="D5049">
        <f>VLOOKUP(B5049,'OLV Acad'!D129:F1229,3,0)</f>
        <v>892.25806451612902</v>
      </c>
      <c r="E5049" s="63" t="s">
        <v>11949</v>
      </c>
      <c r="F5049" s="63" t="str">
        <f t="shared" si="81"/>
        <v>Software Licenses</v>
      </c>
    </row>
    <row r="5050" spans="1:6" x14ac:dyDescent="0.3">
      <c r="A5050" t="s">
        <v>139</v>
      </c>
      <c r="B5050" t="s">
        <v>4760</v>
      </c>
      <c r="C5050" t="s">
        <v>8918</v>
      </c>
      <c r="D5050">
        <f>VLOOKUP(B5050,'OLV Acad'!D130:F1230,3,0)</f>
        <v>3124.0000000000005</v>
      </c>
      <c r="E5050" s="63" t="s">
        <v>11949</v>
      </c>
      <c r="F5050" s="63" t="str">
        <f t="shared" si="81"/>
        <v>Software Licenses</v>
      </c>
    </row>
    <row r="5051" spans="1:6" x14ac:dyDescent="0.3">
      <c r="A5051" t="s">
        <v>139</v>
      </c>
      <c r="B5051" t="s">
        <v>4761</v>
      </c>
      <c r="C5051" t="s">
        <v>8919</v>
      </c>
      <c r="D5051">
        <f>VLOOKUP(B5051,'OLV Acad'!D131:F1231,3,0)</f>
        <v>1338.3763440860216</v>
      </c>
      <c r="E5051" s="63" t="s">
        <v>11949</v>
      </c>
      <c r="F5051" s="63" t="str">
        <f t="shared" si="81"/>
        <v>Software Licenses</v>
      </c>
    </row>
    <row r="5052" spans="1:6" x14ac:dyDescent="0.3">
      <c r="A5052" t="s">
        <v>139</v>
      </c>
      <c r="B5052" t="s">
        <v>4762</v>
      </c>
      <c r="C5052" t="s">
        <v>8920</v>
      </c>
      <c r="D5052">
        <f>VLOOKUP(B5052,'OLV Acad'!D132:F1232,3,0)</f>
        <v>279.74193548387103</v>
      </c>
      <c r="E5052" s="63" t="s">
        <v>11949</v>
      </c>
      <c r="F5052" s="63" t="str">
        <f t="shared" si="81"/>
        <v>Software Licenses</v>
      </c>
    </row>
    <row r="5053" spans="1:6" x14ac:dyDescent="0.3">
      <c r="A5053" t="s">
        <v>139</v>
      </c>
      <c r="B5053" t="s">
        <v>4763</v>
      </c>
      <c r="C5053" t="s">
        <v>8921</v>
      </c>
      <c r="D5053">
        <f>VLOOKUP(B5053,'OLV Acad'!D133:F1233,3,0)</f>
        <v>279.74193548387103</v>
      </c>
      <c r="E5053" s="63" t="s">
        <v>11949</v>
      </c>
      <c r="F5053" s="63" t="str">
        <f t="shared" si="81"/>
        <v>Software Licenses</v>
      </c>
    </row>
    <row r="5054" spans="1:6" x14ac:dyDescent="0.3">
      <c r="A5054" t="s">
        <v>139</v>
      </c>
      <c r="B5054" t="s">
        <v>4764</v>
      </c>
      <c r="C5054" t="s">
        <v>8922</v>
      </c>
      <c r="D5054">
        <f>VLOOKUP(B5054,'OLV Acad'!D134:F1234,3,0)</f>
        <v>120.04301075268818</v>
      </c>
      <c r="E5054" s="63" t="s">
        <v>11949</v>
      </c>
      <c r="F5054" s="63" t="str">
        <f t="shared" si="81"/>
        <v>Software Licenses</v>
      </c>
    </row>
    <row r="5055" spans="1:6" x14ac:dyDescent="0.3">
      <c r="A5055" t="s">
        <v>139</v>
      </c>
      <c r="B5055" t="s">
        <v>4765</v>
      </c>
      <c r="C5055" t="s">
        <v>8923</v>
      </c>
      <c r="D5055">
        <f>VLOOKUP(B5055,'OLV Acad'!D135:F1235,3,0)</f>
        <v>120.04301075268818</v>
      </c>
      <c r="E5055" s="63" t="s">
        <v>11949</v>
      </c>
      <c r="F5055" s="63" t="str">
        <f t="shared" si="81"/>
        <v>Software Licenses</v>
      </c>
    </row>
    <row r="5056" spans="1:6" x14ac:dyDescent="0.3">
      <c r="A5056" t="s">
        <v>139</v>
      </c>
      <c r="B5056" t="s">
        <v>4766</v>
      </c>
      <c r="C5056" t="s">
        <v>8924</v>
      </c>
      <c r="D5056">
        <f>VLOOKUP(B5056,'OLV Acad'!D136:F1236,3,0)</f>
        <v>359.5913978494624</v>
      </c>
      <c r="E5056" s="63" t="s">
        <v>11949</v>
      </c>
      <c r="F5056" s="63" t="str">
        <f t="shared" si="81"/>
        <v>Software Licenses</v>
      </c>
    </row>
    <row r="5057" spans="1:6" x14ac:dyDescent="0.3">
      <c r="A5057" t="s">
        <v>139</v>
      </c>
      <c r="B5057" t="s">
        <v>4767</v>
      </c>
      <c r="C5057" t="s">
        <v>8925</v>
      </c>
      <c r="D5057">
        <f>VLOOKUP(B5057,'OLV Acad'!D137:F1237,3,0)</f>
        <v>359.5913978494624</v>
      </c>
      <c r="E5057" s="63" t="s">
        <v>11949</v>
      </c>
      <c r="F5057" s="63" t="str">
        <f t="shared" si="81"/>
        <v>Software Licenses</v>
      </c>
    </row>
    <row r="5058" spans="1:6" x14ac:dyDescent="0.3">
      <c r="A5058" t="s">
        <v>139</v>
      </c>
      <c r="B5058" t="s">
        <v>4768</v>
      </c>
      <c r="C5058" t="s">
        <v>8926</v>
      </c>
      <c r="D5058">
        <f>VLOOKUP(B5058,'OLV Acad'!D138:F1238,3,0)</f>
        <v>120.04301075268818</v>
      </c>
      <c r="E5058" s="63" t="s">
        <v>11949</v>
      </c>
      <c r="F5058" s="63" t="str">
        <f t="shared" si="81"/>
        <v>Software Licenses</v>
      </c>
    </row>
    <row r="5059" spans="1:6" x14ac:dyDescent="0.3">
      <c r="A5059" t="s">
        <v>139</v>
      </c>
      <c r="B5059" t="s">
        <v>4769</v>
      </c>
      <c r="C5059" t="s">
        <v>8927</v>
      </c>
      <c r="D5059">
        <f>VLOOKUP(B5059,'OLV Acad'!D139:F1239,3,0)</f>
        <v>120.04301075268818</v>
      </c>
      <c r="E5059" s="63" t="s">
        <v>11949</v>
      </c>
      <c r="F5059" s="63" t="str">
        <f t="shared" si="81"/>
        <v>Software Licenses</v>
      </c>
    </row>
    <row r="5060" spans="1:6" x14ac:dyDescent="0.3">
      <c r="A5060" t="s">
        <v>139</v>
      </c>
      <c r="B5060" t="s">
        <v>4770</v>
      </c>
      <c r="C5060" t="s">
        <v>8928</v>
      </c>
      <c r="D5060">
        <f>VLOOKUP(B5060,'OLV Acad'!D140:F1240,3,0)</f>
        <v>599.12903225806463</v>
      </c>
      <c r="E5060" s="63" t="s">
        <v>11949</v>
      </c>
      <c r="F5060" s="63" t="str">
        <f t="shared" si="81"/>
        <v>Software Licenses</v>
      </c>
    </row>
    <row r="5061" spans="1:6" x14ac:dyDescent="0.3">
      <c r="A5061" t="s">
        <v>139</v>
      </c>
      <c r="B5061" t="s">
        <v>4771</v>
      </c>
      <c r="C5061" t="s">
        <v>8929</v>
      </c>
      <c r="D5061">
        <f>VLOOKUP(B5061,'OLV Acad'!D141:F1241,3,0)</f>
        <v>599.12903225806463</v>
      </c>
      <c r="E5061" s="63" t="s">
        <v>11949</v>
      </c>
      <c r="F5061" s="63" t="str">
        <f t="shared" si="81"/>
        <v>Software Licenses</v>
      </c>
    </row>
    <row r="5062" spans="1:6" x14ac:dyDescent="0.3">
      <c r="A5062" t="s">
        <v>139</v>
      </c>
      <c r="B5062" t="s">
        <v>4772</v>
      </c>
      <c r="C5062" t="s">
        <v>8930</v>
      </c>
      <c r="D5062">
        <f>VLOOKUP(B5062,'OLV Acad'!D142:F1242,3,0)</f>
        <v>120.04301075268818</v>
      </c>
      <c r="E5062" s="63" t="s">
        <v>11949</v>
      </c>
      <c r="F5062" s="63" t="str">
        <f t="shared" si="81"/>
        <v>Software Licenses</v>
      </c>
    </row>
    <row r="5063" spans="1:6" x14ac:dyDescent="0.3">
      <c r="A5063" t="s">
        <v>139</v>
      </c>
      <c r="B5063" t="s">
        <v>4773</v>
      </c>
      <c r="C5063" t="s">
        <v>8931</v>
      </c>
      <c r="D5063">
        <f>VLOOKUP(B5063,'OLV Acad'!D143:F1243,3,0)</f>
        <v>120.04301075268818</v>
      </c>
      <c r="E5063" s="63" t="s">
        <v>11949</v>
      </c>
      <c r="F5063" s="63" t="str">
        <f t="shared" si="81"/>
        <v>Software Licenses</v>
      </c>
    </row>
    <row r="5064" spans="1:6" x14ac:dyDescent="0.3">
      <c r="A5064" t="s">
        <v>139</v>
      </c>
      <c r="B5064" t="s">
        <v>4774</v>
      </c>
      <c r="C5064" t="s">
        <v>8932</v>
      </c>
      <c r="D5064">
        <f>VLOOKUP(B5064,'OLV Acad'!D144:F1244,3,0)</f>
        <v>719.19354838709683</v>
      </c>
      <c r="E5064" s="63" t="s">
        <v>11949</v>
      </c>
      <c r="F5064" s="63" t="str">
        <f t="shared" si="81"/>
        <v>Software Licenses</v>
      </c>
    </row>
    <row r="5065" spans="1:6" x14ac:dyDescent="0.3">
      <c r="A5065" t="s">
        <v>139</v>
      </c>
      <c r="B5065" t="s">
        <v>4775</v>
      </c>
      <c r="C5065" t="s">
        <v>8933</v>
      </c>
      <c r="D5065">
        <f>VLOOKUP(B5065,'OLV Acad'!D145:F1245,3,0)</f>
        <v>719.19354838709683</v>
      </c>
      <c r="E5065" s="63" t="s">
        <v>11949</v>
      </c>
      <c r="F5065" s="63" t="str">
        <f t="shared" si="81"/>
        <v>Software Licenses</v>
      </c>
    </row>
    <row r="5066" spans="1:6" x14ac:dyDescent="0.3">
      <c r="A5066" t="s">
        <v>139</v>
      </c>
      <c r="B5066" t="s">
        <v>4776</v>
      </c>
      <c r="C5066" t="s">
        <v>8934</v>
      </c>
      <c r="D5066">
        <f>VLOOKUP(B5066,'OLV Acad'!D146:F1246,3,0)</f>
        <v>240.10752688172045</v>
      </c>
      <c r="E5066" s="63" t="s">
        <v>11949</v>
      </c>
      <c r="F5066" s="63" t="str">
        <f t="shared" si="81"/>
        <v>Software Licenses</v>
      </c>
    </row>
    <row r="5067" spans="1:6" x14ac:dyDescent="0.3">
      <c r="A5067" t="s">
        <v>139</v>
      </c>
      <c r="B5067" t="s">
        <v>4777</v>
      </c>
      <c r="C5067" t="s">
        <v>8935</v>
      </c>
      <c r="D5067">
        <f>VLOOKUP(B5067,'OLV Acad'!D147:F1247,3,0)</f>
        <v>240.10752688172045</v>
      </c>
      <c r="E5067" s="63" t="s">
        <v>11949</v>
      </c>
      <c r="F5067" s="63" t="str">
        <f t="shared" si="81"/>
        <v>Software Licenses</v>
      </c>
    </row>
    <row r="5068" spans="1:6" x14ac:dyDescent="0.3">
      <c r="A5068" t="s">
        <v>139</v>
      </c>
      <c r="B5068" t="s">
        <v>4778</v>
      </c>
      <c r="C5068" t="s">
        <v>8936</v>
      </c>
      <c r="D5068">
        <f>VLOOKUP(B5068,'OLV Acad'!D148:F1248,3,0)</f>
        <v>839.23655913978496</v>
      </c>
      <c r="E5068" s="63" t="s">
        <v>11949</v>
      </c>
      <c r="F5068" s="63" t="str">
        <f t="shared" si="81"/>
        <v>Software Licenses</v>
      </c>
    </row>
    <row r="5069" spans="1:6" x14ac:dyDescent="0.3">
      <c r="A5069" t="s">
        <v>139</v>
      </c>
      <c r="B5069" t="s">
        <v>4779</v>
      </c>
      <c r="C5069" t="s">
        <v>8937</v>
      </c>
      <c r="D5069">
        <f>VLOOKUP(B5069,'OLV Acad'!D149:F1249,3,0)</f>
        <v>839.23655913978496</v>
      </c>
      <c r="E5069" s="63" t="s">
        <v>11949</v>
      </c>
      <c r="F5069" s="63" t="str">
        <f t="shared" si="81"/>
        <v>Software Licenses</v>
      </c>
    </row>
    <row r="5070" spans="1:6" x14ac:dyDescent="0.3">
      <c r="A5070" t="s">
        <v>139</v>
      </c>
      <c r="B5070" t="s">
        <v>4780</v>
      </c>
      <c r="C5070" t="s">
        <v>8938</v>
      </c>
      <c r="D5070">
        <f>VLOOKUP(B5070,'OLV Acad'!D150:F1250,3,0)</f>
        <v>360.15053763440864</v>
      </c>
      <c r="E5070" s="63" t="s">
        <v>11949</v>
      </c>
      <c r="F5070" s="63" t="str">
        <f t="shared" si="81"/>
        <v>Software Licenses</v>
      </c>
    </row>
    <row r="5071" spans="1:6" x14ac:dyDescent="0.3">
      <c r="A5071" t="s">
        <v>139</v>
      </c>
      <c r="B5071" t="s">
        <v>4781</v>
      </c>
      <c r="C5071" t="s">
        <v>8939</v>
      </c>
      <c r="D5071">
        <f>VLOOKUP(B5071,'OLV Acad'!D151:F1251,3,0)</f>
        <v>360.15053763440864</v>
      </c>
      <c r="E5071" s="63" t="s">
        <v>11949</v>
      </c>
      <c r="F5071" s="63" t="str">
        <f t="shared" si="81"/>
        <v>Software Licenses</v>
      </c>
    </row>
    <row r="5072" spans="1:6" x14ac:dyDescent="0.3">
      <c r="A5072" t="s">
        <v>139</v>
      </c>
      <c r="B5072" t="s">
        <v>4782</v>
      </c>
      <c r="C5072" t="s">
        <v>8940</v>
      </c>
      <c r="D5072">
        <f>VLOOKUP(B5072,'OLV Acad'!D152:F1252,3,0)</f>
        <v>136.50537634408605</v>
      </c>
      <c r="E5072" s="63" t="s">
        <v>11949</v>
      </c>
      <c r="F5072" s="63" t="str">
        <f t="shared" si="81"/>
        <v>Software Licenses</v>
      </c>
    </row>
    <row r="5073" spans="1:6" x14ac:dyDescent="0.3">
      <c r="A5073" t="s">
        <v>139</v>
      </c>
      <c r="B5073" t="s">
        <v>4783</v>
      </c>
      <c r="C5073" t="s">
        <v>8941</v>
      </c>
      <c r="D5073">
        <f>VLOOKUP(B5073,'OLV Acad'!D153:F1253,3,0)</f>
        <v>63.526881720430111</v>
      </c>
      <c r="E5073" s="63" t="s">
        <v>11949</v>
      </c>
      <c r="F5073" s="63" t="str">
        <f t="shared" si="81"/>
        <v>Software Licenses</v>
      </c>
    </row>
    <row r="5074" spans="1:6" x14ac:dyDescent="0.3">
      <c r="A5074" t="s">
        <v>139</v>
      </c>
      <c r="B5074" t="s">
        <v>4784</v>
      </c>
      <c r="C5074" t="s">
        <v>8942</v>
      </c>
      <c r="D5074">
        <f>VLOOKUP(B5074,'OLV Acad'!D154:F1254,3,0)</f>
        <v>172.98924731182797</v>
      </c>
      <c r="E5074" s="63" t="s">
        <v>11949</v>
      </c>
      <c r="F5074" s="63" t="str">
        <f t="shared" si="81"/>
        <v>Software Licenses</v>
      </c>
    </row>
    <row r="5075" spans="1:6" x14ac:dyDescent="0.3">
      <c r="A5075" t="s">
        <v>139</v>
      </c>
      <c r="B5075" t="s">
        <v>4785</v>
      </c>
      <c r="C5075" t="s">
        <v>8943</v>
      </c>
      <c r="D5075">
        <f>VLOOKUP(B5075,'OLV Acad'!D155:F1255,3,0)</f>
        <v>63.526881720430111</v>
      </c>
      <c r="E5075" s="63" t="s">
        <v>11949</v>
      </c>
      <c r="F5075" s="63" t="str">
        <f t="shared" si="81"/>
        <v>Software Licenses</v>
      </c>
    </row>
    <row r="5076" spans="1:6" x14ac:dyDescent="0.3">
      <c r="A5076" t="s">
        <v>139</v>
      </c>
      <c r="B5076" t="s">
        <v>4786</v>
      </c>
      <c r="C5076" t="s">
        <v>8944</v>
      </c>
      <c r="D5076">
        <f>VLOOKUP(B5076,'OLV Acad'!D156:F1256,3,0)</f>
        <v>282.45161290322585</v>
      </c>
      <c r="E5076" s="63" t="s">
        <v>11949</v>
      </c>
      <c r="F5076" s="63" t="str">
        <f t="shared" si="81"/>
        <v>Software Licenses</v>
      </c>
    </row>
    <row r="5077" spans="1:6" x14ac:dyDescent="0.3">
      <c r="A5077" t="s">
        <v>139</v>
      </c>
      <c r="B5077" t="s">
        <v>4787</v>
      </c>
      <c r="C5077" t="s">
        <v>8945</v>
      </c>
      <c r="D5077">
        <f>VLOOKUP(B5077,'OLV Acad'!D157:F1257,3,0)</f>
        <v>63.526881720430111</v>
      </c>
      <c r="E5077" s="63" t="s">
        <v>11949</v>
      </c>
      <c r="F5077" s="63" t="str">
        <f t="shared" si="81"/>
        <v>Software Licenses</v>
      </c>
    </row>
    <row r="5078" spans="1:6" x14ac:dyDescent="0.3">
      <c r="A5078" t="s">
        <v>139</v>
      </c>
      <c r="B5078" t="s">
        <v>4788</v>
      </c>
      <c r="C5078" t="s">
        <v>8946</v>
      </c>
      <c r="D5078">
        <f>VLOOKUP(B5078,'OLV Acad'!D158:F1258,3,0)</f>
        <v>345.97849462365593</v>
      </c>
      <c r="E5078" s="63" t="s">
        <v>11949</v>
      </c>
      <c r="F5078" s="63" t="str">
        <f t="shared" si="81"/>
        <v>Software Licenses</v>
      </c>
    </row>
    <row r="5079" spans="1:6" x14ac:dyDescent="0.3">
      <c r="A5079" t="s">
        <v>139</v>
      </c>
      <c r="B5079" t="s">
        <v>4789</v>
      </c>
      <c r="C5079" t="s">
        <v>8947</v>
      </c>
      <c r="D5079">
        <f>VLOOKUP(B5079,'OLV Acad'!D159:F1259,3,0)</f>
        <v>127.05376344086022</v>
      </c>
      <c r="E5079" s="63" t="s">
        <v>11949</v>
      </c>
      <c r="F5079" s="63" t="str">
        <f t="shared" si="81"/>
        <v>Software Licenses</v>
      </c>
    </row>
    <row r="5080" spans="1:6" x14ac:dyDescent="0.3">
      <c r="A5080" t="s">
        <v>139</v>
      </c>
      <c r="B5080" t="s">
        <v>4790</v>
      </c>
      <c r="C5080" t="s">
        <v>8948</v>
      </c>
      <c r="D5080">
        <f>VLOOKUP(B5080,'OLV Acad'!D160:F1260,3,0)</f>
        <v>409.51612903225811</v>
      </c>
      <c r="E5080" s="63" t="s">
        <v>11949</v>
      </c>
      <c r="F5080" s="63" t="str">
        <f t="shared" si="81"/>
        <v>Software Licenses</v>
      </c>
    </row>
    <row r="5081" spans="1:6" x14ac:dyDescent="0.3">
      <c r="A5081" t="s">
        <v>139</v>
      </c>
      <c r="B5081" t="s">
        <v>4791</v>
      </c>
      <c r="C5081" t="s">
        <v>8949</v>
      </c>
      <c r="D5081">
        <f>VLOOKUP(B5081,'OLV Acad'!D161:F1261,3,0)</f>
        <v>190.59139784946237</v>
      </c>
      <c r="E5081" s="63" t="s">
        <v>11949</v>
      </c>
      <c r="F5081" s="63" t="str">
        <f t="shared" si="81"/>
        <v>Software Licenses</v>
      </c>
    </row>
    <row r="5082" spans="1:6" x14ac:dyDescent="0.3">
      <c r="A5082" t="s">
        <v>139</v>
      </c>
      <c r="B5082" t="s">
        <v>4792</v>
      </c>
      <c r="C5082" t="s">
        <v>8950</v>
      </c>
      <c r="D5082">
        <f>VLOOKUP(B5082,'OLV Acad'!D162:F1262,3,0)</f>
        <v>19.64516129032258</v>
      </c>
      <c r="E5082" s="63" t="s">
        <v>11949</v>
      </c>
      <c r="F5082" s="63" t="str">
        <f t="shared" si="81"/>
        <v>Software Licenses</v>
      </c>
    </row>
    <row r="5083" spans="1:6" x14ac:dyDescent="0.3">
      <c r="A5083" t="s">
        <v>139</v>
      </c>
      <c r="B5083" t="s">
        <v>4793</v>
      </c>
      <c r="C5083" t="s">
        <v>8951</v>
      </c>
      <c r="D5083">
        <f>VLOOKUP(B5083,'OLV Acad'!D163:F1263,3,0)</f>
        <v>19.64516129032258</v>
      </c>
      <c r="E5083" s="63" t="s">
        <v>11949</v>
      </c>
      <c r="F5083" s="63" t="str">
        <f t="shared" si="81"/>
        <v>Software Licenses</v>
      </c>
    </row>
    <row r="5084" spans="1:6" x14ac:dyDescent="0.3">
      <c r="A5084" t="s">
        <v>139</v>
      </c>
      <c r="B5084" t="s">
        <v>4794</v>
      </c>
      <c r="C5084" t="s">
        <v>8952</v>
      </c>
      <c r="D5084">
        <f>VLOOKUP(B5084,'OLV Acad'!D164:F1264,3,0)</f>
        <v>8.2795698924731198</v>
      </c>
      <c r="E5084" s="63" t="s">
        <v>11949</v>
      </c>
      <c r="F5084" s="63" t="str">
        <f t="shared" si="81"/>
        <v>Software Licenses</v>
      </c>
    </row>
    <row r="5085" spans="1:6" x14ac:dyDescent="0.3">
      <c r="A5085" t="s">
        <v>139</v>
      </c>
      <c r="B5085" t="s">
        <v>4795</v>
      </c>
      <c r="C5085" t="s">
        <v>8953</v>
      </c>
      <c r="D5085">
        <f>VLOOKUP(B5085,'OLV Acad'!D165:F1265,3,0)</f>
        <v>8.2795698924731198</v>
      </c>
      <c r="E5085" s="63" t="s">
        <v>11949</v>
      </c>
      <c r="F5085" s="63" t="str">
        <f t="shared" si="81"/>
        <v>Software Licenses</v>
      </c>
    </row>
    <row r="5086" spans="1:6" x14ac:dyDescent="0.3">
      <c r="A5086" t="s">
        <v>139</v>
      </c>
      <c r="B5086" t="s">
        <v>4796</v>
      </c>
      <c r="C5086" t="s">
        <v>8954</v>
      </c>
      <c r="D5086">
        <f>VLOOKUP(B5086,'OLV Acad'!D166:F1266,3,0)</f>
        <v>25.311827956989248</v>
      </c>
      <c r="E5086" s="63" t="s">
        <v>11949</v>
      </c>
      <c r="F5086" s="63" t="str">
        <f t="shared" si="81"/>
        <v>Software Licenses</v>
      </c>
    </row>
    <row r="5087" spans="1:6" x14ac:dyDescent="0.3">
      <c r="A5087" t="s">
        <v>139</v>
      </c>
      <c r="B5087" t="s">
        <v>4797</v>
      </c>
      <c r="C5087" t="s">
        <v>8955</v>
      </c>
      <c r="D5087">
        <f>VLOOKUP(B5087,'OLV Acad'!D167:F1267,3,0)</f>
        <v>25.311827956989248</v>
      </c>
      <c r="E5087" s="63" t="s">
        <v>11949</v>
      </c>
      <c r="F5087" s="63" t="str">
        <f t="shared" si="81"/>
        <v>Software Licenses</v>
      </c>
    </row>
    <row r="5088" spans="1:6" x14ac:dyDescent="0.3">
      <c r="A5088" t="s">
        <v>139</v>
      </c>
      <c r="B5088" t="s">
        <v>4798</v>
      </c>
      <c r="C5088" t="s">
        <v>8956</v>
      </c>
      <c r="D5088">
        <f>VLOOKUP(B5088,'OLV Acad'!D168:F1268,3,0)</f>
        <v>8.2795698924731198</v>
      </c>
      <c r="E5088" s="63" t="s">
        <v>11949</v>
      </c>
      <c r="F5088" s="63" t="str">
        <f t="shared" si="81"/>
        <v>Software Licenses</v>
      </c>
    </row>
    <row r="5089" spans="1:6" x14ac:dyDescent="0.3">
      <c r="A5089" t="s">
        <v>139</v>
      </c>
      <c r="B5089" t="s">
        <v>4799</v>
      </c>
      <c r="C5089" t="s">
        <v>8957</v>
      </c>
      <c r="D5089">
        <f>VLOOKUP(B5089,'OLV Acad'!D169:F1269,3,0)</f>
        <v>8.2795698924731198</v>
      </c>
      <c r="E5089" s="63" t="s">
        <v>11949</v>
      </c>
      <c r="F5089" s="63" t="str">
        <f t="shared" si="81"/>
        <v>Software Licenses</v>
      </c>
    </row>
    <row r="5090" spans="1:6" x14ac:dyDescent="0.3">
      <c r="A5090" t="s">
        <v>139</v>
      </c>
      <c r="B5090" t="s">
        <v>4800</v>
      </c>
      <c r="C5090" t="s">
        <v>8958</v>
      </c>
      <c r="D5090">
        <f>VLOOKUP(B5090,'OLV Acad'!D170:F1270,3,0)</f>
        <v>42.344086021505383</v>
      </c>
      <c r="E5090" s="63" t="s">
        <v>11949</v>
      </c>
      <c r="F5090" s="63" t="str">
        <f t="shared" si="81"/>
        <v>Software Licenses</v>
      </c>
    </row>
    <row r="5091" spans="1:6" x14ac:dyDescent="0.3">
      <c r="A5091" t="s">
        <v>139</v>
      </c>
      <c r="B5091" t="s">
        <v>4801</v>
      </c>
      <c r="C5091" t="s">
        <v>8959</v>
      </c>
      <c r="D5091">
        <f>VLOOKUP(B5091,'OLV Acad'!D171:F1271,3,0)</f>
        <v>42.344086021505383</v>
      </c>
      <c r="E5091" s="63" t="s">
        <v>11949</v>
      </c>
      <c r="F5091" s="63" t="str">
        <f t="shared" si="81"/>
        <v>Software Licenses</v>
      </c>
    </row>
    <row r="5092" spans="1:6" x14ac:dyDescent="0.3">
      <c r="A5092" t="s">
        <v>139</v>
      </c>
      <c r="B5092" t="s">
        <v>4802</v>
      </c>
      <c r="C5092" t="s">
        <v>8960</v>
      </c>
      <c r="D5092">
        <f>VLOOKUP(B5092,'OLV Acad'!D172:F1272,3,0)</f>
        <v>8.2795698924731198</v>
      </c>
      <c r="E5092" s="63" t="s">
        <v>11949</v>
      </c>
      <c r="F5092" s="63" t="str">
        <f t="shared" si="81"/>
        <v>Software Licenses</v>
      </c>
    </row>
    <row r="5093" spans="1:6" x14ac:dyDescent="0.3">
      <c r="A5093" t="s">
        <v>139</v>
      </c>
      <c r="B5093" t="s">
        <v>4803</v>
      </c>
      <c r="C5093" t="s">
        <v>8961</v>
      </c>
      <c r="D5093">
        <f>VLOOKUP(B5093,'OLV Acad'!D173:F1273,3,0)</f>
        <v>8.2795698924731198</v>
      </c>
      <c r="E5093" s="63" t="s">
        <v>11949</v>
      </c>
      <c r="F5093" s="63" t="str">
        <f t="shared" si="81"/>
        <v>Software Licenses</v>
      </c>
    </row>
    <row r="5094" spans="1:6" x14ac:dyDescent="0.3">
      <c r="A5094" t="s">
        <v>139</v>
      </c>
      <c r="B5094" t="s">
        <v>4804</v>
      </c>
      <c r="C5094" t="s">
        <v>8962</v>
      </c>
      <c r="D5094">
        <f>VLOOKUP(B5094,'OLV Acad'!D174:F1274,3,0)</f>
        <v>50.634408602150543</v>
      </c>
      <c r="E5094" s="63" t="s">
        <v>11949</v>
      </c>
      <c r="F5094" s="63" t="str">
        <f t="shared" si="81"/>
        <v>Software Licenses</v>
      </c>
    </row>
    <row r="5095" spans="1:6" x14ac:dyDescent="0.3">
      <c r="A5095" t="s">
        <v>139</v>
      </c>
      <c r="B5095" t="s">
        <v>4805</v>
      </c>
      <c r="C5095" t="s">
        <v>8963</v>
      </c>
      <c r="D5095">
        <f>VLOOKUP(B5095,'OLV Acad'!D175:F1275,3,0)</f>
        <v>50.634408602150543</v>
      </c>
      <c r="E5095" s="63" t="s">
        <v>11949</v>
      </c>
      <c r="F5095" s="63" t="str">
        <f t="shared" ref="F5095:F5158" si="82">A5095</f>
        <v>Software Licenses</v>
      </c>
    </row>
    <row r="5096" spans="1:6" x14ac:dyDescent="0.3">
      <c r="A5096" t="s">
        <v>139</v>
      </c>
      <c r="B5096" t="s">
        <v>4806</v>
      </c>
      <c r="C5096" t="s">
        <v>8964</v>
      </c>
      <c r="D5096">
        <f>VLOOKUP(B5096,'OLV Acad'!D176:F1276,3,0)</f>
        <v>16.55913978494624</v>
      </c>
      <c r="E5096" s="63" t="s">
        <v>11949</v>
      </c>
      <c r="F5096" s="63" t="str">
        <f t="shared" si="82"/>
        <v>Software Licenses</v>
      </c>
    </row>
    <row r="5097" spans="1:6" x14ac:dyDescent="0.3">
      <c r="A5097" t="s">
        <v>139</v>
      </c>
      <c r="B5097" t="s">
        <v>4807</v>
      </c>
      <c r="C5097" t="s">
        <v>8965</v>
      </c>
      <c r="D5097">
        <f>VLOOKUP(B5097,'OLV Acad'!D177:F1277,3,0)</f>
        <v>16.55913978494624</v>
      </c>
      <c r="E5097" s="63" t="s">
        <v>11949</v>
      </c>
      <c r="F5097" s="63" t="str">
        <f t="shared" si="82"/>
        <v>Software Licenses</v>
      </c>
    </row>
    <row r="5098" spans="1:6" x14ac:dyDescent="0.3">
      <c r="A5098" t="s">
        <v>139</v>
      </c>
      <c r="B5098" t="s">
        <v>4808</v>
      </c>
      <c r="C5098" t="s">
        <v>8966</v>
      </c>
      <c r="D5098">
        <f>VLOOKUP(B5098,'OLV Acad'!D178:F1278,3,0)</f>
        <v>58.913978494623656</v>
      </c>
      <c r="E5098" s="63" t="s">
        <v>11949</v>
      </c>
      <c r="F5098" s="63" t="str">
        <f t="shared" si="82"/>
        <v>Software Licenses</v>
      </c>
    </row>
    <row r="5099" spans="1:6" x14ac:dyDescent="0.3">
      <c r="A5099" t="s">
        <v>139</v>
      </c>
      <c r="B5099" t="s">
        <v>4809</v>
      </c>
      <c r="C5099" t="s">
        <v>8967</v>
      </c>
      <c r="D5099">
        <f>VLOOKUP(B5099,'OLV Acad'!D179:F1279,3,0)</f>
        <v>58.913978494623656</v>
      </c>
      <c r="E5099" s="63" t="s">
        <v>11949</v>
      </c>
      <c r="F5099" s="63" t="str">
        <f t="shared" si="82"/>
        <v>Software Licenses</v>
      </c>
    </row>
    <row r="5100" spans="1:6" x14ac:dyDescent="0.3">
      <c r="A5100" t="s">
        <v>139</v>
      </c>
      <c r="B5100" t="s">
        <v>4810</v>
      </c>
      <c r="C5100" t="s">
        <v>8968</v>
      </c>
      <c r="D5100">
        <f>VLOOKUP(B5100,'OLV Acad'!D180:F1280,3,0)</f>
        <v>24.838709677419359</v>
      </c>
      <c r="E5100" s="63" t="s">
        <v>11949</v>
      </c>
      <c r="F5100" s="63" t="str">
        <f t="shared" si="82"/>
        <v>Software Licenses</v>
      </c>
    </row>
    <row r="5101" spans="1:6" x14ac:dyDescent="0.3">
      <c r="A5101" t="s">
        <v>139</v>
      </c>
      <c r="B5101" t="s">
        <v>4811</v>
      </c>
      <c r="C5101" t="s">
        <v>8969</v>
      </c>
      <c r="D5101">
        <f>VLOOKUP(B5101,'OLV Acad'!D181:F1281,3,0)</f>
        <v>24.838709677419359</v>
      </c>
      <c r="E5101" s="63" t="s">
        <v>11949</v>
      </c>
      <c r="F5101" s="63" t="str">
        <f t="shared" si="82"/>
        <v>Software Licenses</v>
      </c>
    </row>
    <row r="5102" spans="1:6" x14ac:dyDescent="0.3">
      <c r="A5102" t="s">
        <v>139</v>
      </c>
      <c r="B5102" t="s">
        <v>4812</v>
      </c>
      <c r="C5102" t="s">
        <v>8970</v>
      </c>
      <c r="D5102">
        <f>VLOOKUP(B5102,'OLV Acad'!D182:F1282,3,0)</f>
        <v>4.7741935483870979</v>
      </c>
      <c r="E5102" s="63" t="s">
        <v>11949</v>
      </c>
      <c r="F5102" s="63" t="str">
        <f t="shared" si="82"/>
        <v>Software Licenses</v>
      </c>
    </row>
    <row r="5103" spans="1:6" x14ac:dyDescent="0.3">
      <c r="A5103" t="s">
        <v>139</v>
      </c>
      <c r="B5103" t="s">
        <v>4813</v>
      </c>
      <c r="C5103" t="s">
        <v>8971</v>
      </c>
      <c r="D5103">
        <f>VLOOKUP(B5103,'OLV Acad'!D183:F1283,3,0)</f>
        <v>4.7741935483870979</v>
      </c>
      <c r="E5103" s="63" t="s">
        <v>11949</v>
      </c>
      <c r="F5103" s="63" t="str">
        <f t="shared" si="82"/>
        <v>Software Licenses</v>
      </c>
    </row>
    <row r="5104" spans="1:6" x14ac:dyDescent="0.3">
      <c r="A5104" t="s">
        <v>139</v>
      </c>
      <c r="B5104" t="s">
        <v>4814</v>
      </c>
      <c r="C5104" t="s">
        <v>8972</v>
      </c>
      <c r="D5104">
        <f>VLOOKUP(B5104,'OLV Acad'!D184:F1284,3,0)</f>
        <v>4.7741935483870979</v>
      </c>
      <c r="E5104" s="63" t="s">
        <v>11949</v>
      </c>
      <c r="F5104" s="63" t="str">
        <f t="shared" si="82"/>
        <v>Software Licenses</v>
      </c>
    </row>
    <row r="5105" spans="1:6" x14ac:dyDescent="0.3">
      <c r="A5105" t="s">
        <v>139</v>
      </c>
      <c r="B5105" t="s">
        <v>4815</v>
      </c>
      <c r="C5105" t="s">
        <v>8973</v>
      </c>
      <c r="D5105">
        <f>VLOOKUP(B5105,'OLV Acad'!D185:F1285,3,0)</f>
        <v>4.7741935483870979</v>
      </c>
      <c r="E5105" s="63" t="s">
        <v>11949</v>
      </c>
      <c r="F5105" s="63" t="str">
        <f t="shared" si="82"/>
        <v>Software Licenses</v>
      </c>
    </row>
    <row r="5106" spans="1:6" x14ac:dyDescent="0.3">
      <c r="A5106" t="s">
        <v>139</v>
      </c>
      <c r="B5106" t="s">
        <v>4816</v>
      </c>
      <c r="C5106" t="s">
        <v>8974</v>
      </c>
      <c r="D5106">
        <f>VLOOKUP(B5106,'OLV Acad'!D186:F1286,3,0)</f>
        <v>4.7741935483870979</v>
      </c>
      <c r="E5106" s="63" t="s">
        <v>11949</v>
      </c>
      <c r="F5106" s="63" t="str">
        <f t="shared" si="82"/>
        <v>Software Licenses</v>
      </c>
    </row>
    <row r="5107" spans="1:6" x14ac:dyDescent="0.3">
      <c r="A5107" t="s">
        <v>139</v>
      </c>
      <c r="B5107" t="s">
        <v>4817</v>
      </c>
      <c r="C5107" t="s">
        <v>8975</v>
      </c>
      <c r="D5107">
        <f>VLOOKUP(B5107,'OLV Acad'!D187:F1287,3,0)</f>
        <v>4.7741935483870979</v>
      </c>
      <c r="E5107" s="63" t="s">
        <v>11949</v>
      </c>
      <c r="F5107" s="63" t="str">
        <f t="shared" si="82"/>
        <v>Software Licenses</v>
      </c>
    </row>
    <row r="5108" spans="1:6" x14ac:dyDescent="0.3">
      <c r="A5108" t="s">
        <v>139</v>
      </c>
      <c r="B5108" t="s">
        <v>4818</v>
      </c>
      <c r="C5108" t="s">
        <v>8976</v>
      </c>
      <c r="D5108">
        <f>VLOOKUP(B5108,'OLV Acad'!D188:F1288,3,0)</f>
        <v>9.5591397849462378</v>
      </c>
      <c r="E5108" s="63" t="s">
        <v>11949</v>
      </c>
      <c r="F5108" s="63" t="str">
        <f t="shared" si="82"/>
        <v>Software Licenses</v>
      </c>
    </row>
    <row r="5109" spans="1:6" x14ac:dyDescent="0.3">
      <c r="A5109" t="s">
        <v>139</v>
      </c>
      <c r="B5109" t="s">
        <v>4819</v>
      </c>
      <c r="C5109" t="s">
        <v>8977</v>
      </c>
      <c r="D5109">
        <f>VLOOKUP(B5109,'OLV Acad'!D189:F1289,3,0)</f>
        <v>9.5591397849462378</v>
      </c>
      <c r="E5109" s="63" t="s">
        <v>11949</v>
      </c>
      <c r="F5109" s="63" t="str">
        <f t="shared" si="82"/>
        <v>Software Licenses</v>
      </c>
    </row>
    <row r="5110" spans="1:6" x14ac:dyDescent="0.3">
      <c r="A5110" t="s">
        <v>139</v>
      </c>
      <c r="B5110" t="s">
        <v>4820</v>
      </c>
      <c r="C5110" t="s">
        <v>8978</v>
      </c>
      <c r="D5110">
        <f>VLOOKUP(B5110,'OLV Acad'!D190:F1290,3,0)</f>
        <v>14.322580645161292</v>
      </c>
      <c r="E5110" s="63" t="s">
        <v>11949</v>
      </c>
      <c r="F5110" s="63" t="str">
        <f t="shared" si="82"/>
        <v>Software Licenses</v>
      </c>
    </row>
    <row r="5111" spans="1:6" x14ac:dyDescent="0.3">
      <c r="A5111" t="s">
        <v>139</v>
      </c>
      <c r="B5111" t="s">
        <v>4821</v>
      </c>
      <c r="C5111" t="s">
        <v>8979</v>
      </c>
      <c r="D5111">
        <f>VLOOKUP(B5111,'OLV Acad'!D191:F1291,3,0)</f>
        <v>14.322580645161292</v>
      </c>
      <c r="E5111" s="63" t="s">
        <v>11949</v>
      </c>
      <c r="F5111" s="63" t="str">
        <f t="shared" si="82"/>
        <v>Software Licenses</v>
      </c>
    </row>
    <row r="5112" spans="1:6" x14ac:dyDescent="0.3">
      <c r="A5112" t="s">
        <v>139</v>
      </c>
      <c r="B5112" t="s">
        <v>4822</v>
      </c>
      <c r="C5112" t="s">
        <v>8980</v>
      </c>
      <c r="D5112">
        <f>VLOOKUP(B5112,'OLV Acad'!D192:F1292,3,0)</f>
        <v>10.666666666666668</v>
      </c>
      <c r="E5112" s="63" t="s">
        <v>11949</v>
      </c>
      <c r="F5112" s="63" t="str">
        <f t="shared" si="82"/>
        <v>Software Licenses</v>
      </c>
    </row>
    <row r="5113" spans="1:6" x14ac:dyDescent="0.3">
      <c r="A5113" t="s">
        <v>139</v>
      </c>
      <c r="B5113" t="s">
        <v>4823</v>
      </c>
      <c r="C5113" t="s">
        <v>8981</v>
      </c>
      <c r="D5113">
        <f>VLOOKUP(B5113,'OLV Acad'!D193:F1293,3,0)</f>
        <v>10.666666666666668</v>
      </c>
      <c r="E5113" s="63" t="s">
        <v>11949</v>
      </c>
      <c r="F5113" s="63" t="str">
        <f t="shared" si="82"/>
        <v>Software Licenses</v>
      </c>
    </row>
    <row r="5114" spans="1:6" x14ac:dyDescent="0.3">
      <c r="A5114" t="s">
        <v>139</v>
      </c>
      <c r="B5114" t="s">
        <v>4824</v>
      </c>
      <c r="C5114" t="s">
        <v>8982</v>
      </c>
      <c r="D5114">
        <f>VLOOKUP(B5114,'OLV Acad'!D194:F1294,3,0)</f>
        <v>13.612903225806452</v>
      </c>
      <c r="E5114" s="63" t="s">
        <v>11949</v>
      </c>
      <c r="F5114" s="63" t="str">
        <f t="shared" si="82"/>
        <v>Software Licenses</v>
      </c>
    </row>
    <row r="5115" spans="1:6" x14ac:dyDescent="0.3">
      <c r="A5115" t="s">
        <v>139</v>
      </c>
      <c r="B5115" t="s">
        <v>4825</v>
      </c>
      <c r="C5115" t="s">
        <v>8983</v>
      </c>
      <c r="D5115">
        <f>VLOOKUP(B5115,'OLV Acad'!D195:F1295,3,0)</f>
        <v>13.612903225806452</v>
      </c>
      <c r="E5115" s="63" t="s">
        <v>11949</v>
      </c>
      <c r="F5115" s="63" t="str">
        <f t="shared" si="82"/>
        <v>Software Licenses</v>
      </c>
    </row>
    <row r="5116" spans="1:6" x14ac:dyDescent="0.3">
      <c r="A5116" t="s">
        <v>139</v>
      </c>
      <c r="B5116" t="s">
        <v>4826</v>
      </c>
      <c r="C5116" t="s">
        <v>8984</v>
      </c>
      <c r="D5116">
        <f>VLOOKUP(B5116,'OLV Acad'!D196:F1296,3,0)</f>
        <v>22.451612903225808</v>
      </c>
      <c r="E5116" s="63" t="s">
        <v>11949</v>
      </c>
      <c r="F5116" s="63" t="str">
        <f t="shared" si="82"/>
        <v>Software Licenses</v>
      </c>
    </row>
    <row r="5117" spans="1:6" x14ac:dyDescent="0.3">
      <c r="A5117" t="s">
        <v>139</v>
      </c>
      <c r="B5117" t="s">
        <v>4827</v>
      </c>
      <c r="C5117" t="s">
        <v>8985</v>
      </c>
      <c r="D5117">
        <f>VLOOKUP(B5117,'OLV Acad'!D197:F1297,3,0)</f>
        <v>22.451612903225808</v>
      </c>
      <c r="E5117" s="63" t="s">
        <v>11949</v>
      </c>
      <c r="F5117" s="63" t="str">
        <f t="shared" si="82"/>
        <v>Software Licenses</v>
      </c>
    </row>
    <row r="5118" spans="1:6" x14ac:dyDescent="0.3">
      <c r="A5118" t="s">
        <v>139</v>
      </c>
      <c r="B5118" t="s">
        <v>4828</v>
      </c>
      <c r="C5118" t="s">
        <v>8986</v>
      </c>
      <c r="D5118">
        <f>VLOOKUP(B5118,'OLV Acad'!D198:F1298,3,0)</f>
        <v>27.225806451612904</v>
      </c>
      <c r="E5118" s="63" t="s">
        <v>11949</v>
      </c>
      <c r="F5118" s="63" t="str">
        <f t="shared" si="82"/>
        <v>Software Licenses</v>
      </c>
    </row>
    <row r="5119" spans="1:6" x14ac:dyDescent="0.3">
      <c r="A5119" t="s">
        <v>139</v>
      </c>
      <c r="B5119" t="s">
        <v>4829</v>
      </c>
      <c r="C5119" t="s">
        <v>8987</v>
      </c>
      <c r="D5119">
        <f>VLOOKUP(B5119,'OLV Acad'!D199:F1299,3,0)</f>
        <v>27.225806451612904</v>
      </c>
      <c r="E5119" s="63" t="s">
        <v>11949</v>
      </c>
      <c r="F5119" s="63" t="str">
        <f t="shared" si="82"/>
        <v>Software Licenses</v>
      </c>
    </row>
    <row r="5120" spans="1:6" x14ac:dyDescent="0.3">
      <c r="A5120" t="s">
        <v>139</v>
      </c>
      <c r="B5120" t="s">
        <v>4830</v>
      </c>
      <c r="C5120" t="s">
        <v>8988</v>
      </c>
      <c r="D5120">
        <f>VLOOKUP(B5120,'OLV Acad'!D200:F1300,3,0)</f>
        <v>32.010752688172047</v>
      </c>
      <c r="E5120" s="63" t="s">
        <v>11949</v>
      </c>
      <c r="F5120" s="63" t="str">
        <f t="shared" si="82"/>
        <v>Software Licenses</v>
      </c>
    </row>
    <row r="5121" spans="1:6" x14ac:dyDescent="0.3">
      <c r="A5121" t="s">
        <v>139</v>
      </c>
      <c r="B5121" t="s">
        <v>4831</v>
      </c>
      <c r="C5121" t="s">
        <v>8989</v>
      </c>
      <c r="D5121">
        <f>VLOOKUP(B5121,'OLV Acad'!D201:F1301,3,0)</f>
        <v>32.010752688172047</v>
      </c>
      <c r="E5121" s="63" t="s">
        <v>11949</v>
      </c>
      <c r="F5121" s="63" t="str">
        <f t="shared" si="82"/>
        <v>Software Licenses</v>
      </c>
    </row>
    <row r="5122" spans="1:6" x14ac:dyDescent="0.3">
      <c r="A5122" t="s">
        <v>139</v>
      </c>
      <c r="B5122" t="s">
        <v>4832</v>
      </c>
      <c r="C5122" t="s">
        <v>8990</v>
      </c>
      <c r="D5122">
        <f>VLOOKUP(B5122,'OLV Acad'!D202:F1302,3,0)</f>
        <v>5960.1397849462373</v>
      </c>
      <c r="E5122" s="63" t="s">
        <v>11949</v>
      </c>
      <c r="F5122" s="63" t="str">
        <f t="shared" si="82"/>
        <v>Software Licenses</v>
      </c>
    </row>
    <row r="5123" spans="1:6" x14ac:dyDescent="0.3">
      <c r="A5123" t="s">
        <v>139</v>
      </c>
      <c r="B5123" t="s">
        <v>4833</v>
      </c>
      <c r="C5123" t="s">
        <v>8991</v>
      </c>
      <c r="D5123">
        <f>VLOOKUP(B5123,'OLV Acad'!D203:F1303,3,0)</f>
        <v>2554.3225806451615</v>
      </c>
      <c r="E5123" s="63" t="s">
        <v>11949</v>
      </c>
      <c r="F5123" s="63" t="str">
        <f t="shared" si="82"/>
        <v>Software Licenses</v>
      </c>
    </row>
    <row r="5124" spans="1:6" x14ac:dyDescent="0.3">
      <c r="A5124" t="s">
        <v>139</v>
      </c>
      <c r="B5124" t="s">
        <v>4834</v>
      </c>
      <c r="C5124" t="s">
        <v>8992</v>
      </c>
      <c r="D5124">
        <f>VLOOKUP(B5124,'OLV Acad'!D204:F1304,3,0)</f>
        <v>7663.043010752689</v>
      </c>
      <c r="E5124" s="63" t="s">
        <v>11949</v>
      </c>
      <c r="F5124" s="63" t="str">
        <f t="shared" si="82"/>
        <v>Software Licenses</v>
      </c>
    </row>
    <row r="5125" spans="1:6" x14ac:dyDescent="0.3">
      <c r="A5125" t="s">
        <v>139</v>
      </c>
      <c r="B5125" t="s">
        <v>4835</v>
      </c>
      <c r="C5125" t="s">
        <v>8993</v>
      </c>
      <c r="D5125">
        <f>VLOOKUP(B5125,'OLV Acad'!D205:F1305,3,0)</f>
        <v>2554.3225806451615</v>
      </c>
      <c r="E5125" s="63" t="s">
        <v>11949</v>
      </c>
      <c r="F5125" s="63" t="str">
        <f t="shared" si="82"/>
        <v>Software Licenses</v>
      </c>
    </row>
    <row r="5126" spans="1:6" x14ac:dyDescent="0.3">
      <c r="A5126" t="s">
        <v>139</v>
      </c>
      <c r="B5126" t="s">
        <v>4836</v>
      </c>
      <c r="C5126" t="s">
        <v>8994</v>
      </c>
      <c r="D5126">
        <f>VLOOKUP(B5126,'OLV Acad'!D206:F1306,3,0)</f>
        <v>12771.774193548388</v>
      </c>
      <c r="E5126" s="63" t="s">
        <v>11949</v>
      </c>
      <c r="F5126" s="63" t="str">
        <f t="shared" si="82"/>
        <v>Software Licenses</v>
      </c>
    </row>
    <row r="5127" spans="1:6" x14ac:dyDescent="0.3">
      <c r="A5127" t="s">
        <v>139</v>
      </c>
      <c r="B5127" t="s">
        <v>4837</v>
      </c>
      <c r="C5127" t="s">
        <v>8995</v>
      </c>
      <c r="D5127">
        <f>VLOOKUP(B5127,'OLV Acad'!D207:F1307,3,0)</f>
        <v>2554.3225806451615</v>
      </c>
      <c r="E5127" s="63" t="s">
        <v>11949</v>
      </c>
      <c r="F5127" s="63" t="str">
        <f t="shared" si="82"/>
        <v>Software Licenses</v>
      </c>
    </row>
    <row r="5128" spans="1:6" x14ac:dyDescent="0.3">
      <c r="A5128" t="s">
        <v>139</v>
      </c>
      <c r="B5128" t="s">
        <v>4838</v>
      </c>
      <c r="C5128" t="s">
        <v>8996</v>
      </c>
      <c r="D5128">
        <f>VLOOKUP(B5128,'OLV Acad'!D208:F1308,3,0)</f>
        <v>15326.096774193549</v>
      </c>
      <c r="E5128" s="63" t="s">
        <v>11949</v>
      </c>
      <c r="F5128" s="63" t="str">
        <f t="shared" si="82"/>
        <v>Software Licenses</v>
      </c>
    </row>
    <row r="5129" spans="1:6" x14ac:dyDescent="0.3">
      <c r="A5129" t="s">
        <v>139</v>
      </c>
      <c r="B5129" t="s">
        <v>4839</v>
      </c>
      <c r="C5129" t="s">
        <v>8997</v>
      </c>
      <c r="D5129">
        <f>VLOOKUP(B5129,'OLV Acad'!D209:F1309,3,0)</f>
        <v>5108.6451612903229</v>
      </c>
      <c r="E5129" s="63" t="s">
        <v>11949</v>
      </c>
      <c r="F5129" s="63" t="str">
        <f t="shared" si="82"/>
        <v>Software Licenses</v>
      </c>
    </row>
    <row r="5130" spans="1:6" x14ac:dyDescent="0.3">
      <c r="A5130" t="s">
        <v>139</v>
      </c>
      <c r="B5130" t="s">
        <v>4840</v>
      </c>
      <c r="C5130" t="s">
        <v>8998</v>
      </c>
      <c r="D5130">
        <f>VLOOKUP(B5130,'OLV Acad'!D210:F1310,3,0)</f>
        <v>17880.419354838712</v>
      </c>
      <c r="E5130" s="63" t="s">
        <v>11949</v>
      </c>
      <c r="F5130" s="63" t="str">
        <f t="shared" si="82"/>
        <v>Software Licenses</v>
      </c>
    </row>
    <row r="5131" spans="1:6" x14ac:dyDescent="0.3">
      <c r="A5131" t="s">
        <v>139</v>
      </c>
      <c r="B5131" t="s">
        <v>4841</v>
      </c>
      <c r="C5131" t="s">
        <v>8999</v>
      </c>
      <c r="D5131">
        <f>VLOOKUP(B5131,'OLV Acad'!D211:F1311,3,0)</f>
        <v>7662.9677419354848</v>
      </c>
      <c r="E5131" s="63" t="s">
        <v>11949</v>
      </c>
      <c r="F5131" s="63" t="str">
        <f t="shared" si="82"/>
        <v>Software Licenses</v>
      </c>
    </row>
    <row r="5132" spans="1:6" x14ac:dyDescent="0.3">
      <c r="A5132" t="s">
        <v>139</v>
      </c>
      <c r="B5132" t="s">
        <v>4842</v>
      </c>
      <c r="C5132" t="s">
        <v>9000</v>
      </c>
      <c r="D5132">
        <f>VLOOKUP(B5132,'OLV Acad'!D212:F1312,3,0)</f>
        <v>4918.8064516129034</v>
      </c>
      <c r="E5132" s="63" t="s">
        <v>11949</v>
      </c>
      <c r="F5132" s="63" t="str">
        <f t="shared" si="82"/>
        <v>Software Licenses</v>
      </c>
    </row>
    <row r="5133" spans="1:6" x14ac:dyDescent="0.3">
      <c r="A5133" t="s">
        <v>139</v>
      </c>
      <c r="B5133" t="s">
        <v>4843</v>
      </c>
      <c r="C5133" t="s">
        <v>9001</v>
      </c>
      <c r="D5133">
        <f>VLOOKUP(B5133,'OLV Acad'!D213:F1313,3,0)</f>
        <v>6324.1075268817212</v>
      </c>
      <c r="E5133" s="63" t="s">
        <v>11949</v>
      </c>
      <c r="F5133" s="63" t="str">
        <f t="shared" si="82"/>
        <v>Software Licenses</v>
      </c>
    </row>
    <row r="5134" spans="1:6" x14ac:dyDescent="0.3">
      <c r="A5134" t="s">
        <v>139</v>
      </c>
      <c r="B5134" t="s">
        <v>4844</v>
      </c>
      <c r="C5134" t="s">
        <v>9002</v>
      </c>
      <c r="D5134">
        <f>VLOOKUP(B5134,'OLV Acad'!D214:F1314,3,0)</f>
        <v>10540.021505376344</v>
      </c>
      <c r="E5134" s="63" t="s">
        <v>11949</v>
      </c>
      <c r="F5134" s="63" t="str">
        <f t="shared" si="82"/>
        <v>Software Licenses</v>
      </c>
    </row>
    <row r="5135" spans="1:6" x14ac:dyDescent="0.3">
      <c r="A5135" t="s">
        <v>139</v>
      </c>
      <c r="B5135" t="s">
        <v>4845</v>
      </c>
      <c r="C5135" t="s">
        <v>9003</v>
      </c>
      <c r="D5135">
        <f>VLOOKUP(B5135,'OLV Acad'!D215:F1315,3,0)</f>
        <v>12648.215053763442</v>
      </c>
      <c r="E5135" s="63" t="s">
        <v>11949</v>
      </c>
      <c r="F5135" s="63" t="str">
        <f t="shared" si="82"/>
        <v>Software Licenses</v>
      </c>
    </row>
    <row r="5136" spans="1:6" x14ac:dyDescent="0.3">
      <c r="A5136" t="s">
        <v>139</v>
      </c>
      <c r="B5136" t="s">
        <v>4846</v>
      </c>
      <c r="C5136" t="s">
        <v>9004</v>
      </c>
      <c r="D5136">
        <f>VLOOKUP(B5136,'OLV Acad'!D216:F1316,3,0)</f>
        <v>14756.41935483871</v>
      </c>
      <c r="E5136" s="63" t="s">
        <v>11949</v>
      </c>
      <c r="F5136" s="63" t="str">
        <f t="shared" si="82"/>
        <v>Software Licenses</v>
      </c>
    </row>
    <row r="5137" spans="1:6" x14ac:dyDescent="0.3">
      <c r="A5137" t="s">
        <v>170</v>
      </c>
      <c r="B5137" t="s">
        <v>4847</v>
      </c>
      <c r="C5137" t="s">
        <v>9005</v>
      </c>
      <c r="D5137">
        <f>VLOOKUP(B5137,'OLV Acad'!D217:F1317,3,0)</f>
        <v>208.38709677419354</v>
      </c>
      <c r="E5137" s="63" t="s">
        <v>11949</v>
      </c>
      <c r="F5137" s="63" t="str">
        <f t="shared" si="82"/>
        <v>Online Services</v>
      </c>
    </row>
    <row r="5138" spans="1:6" x14ac:dyDescent="0.3">
      <c r="A5138" t="s">
        <v>178</v>
      </c>
      <c r="B5138" t="s">
        <v>4848</v>
      </c>
      <c r="C5138" t="s">
        <v>9006</v>
      </c>
      <c r="D5138">
        <f>VLOOKUP(B5138,'OLV Acad'!D218:F1318,3,0)</f>
        <v>25.21505376344086</v>
      </c>
      <c r="E5138" s="63" t="s">
        <v>11949</v>
      </c>
      <c r="F5138" s="63" t="str">
        <f t="shared" si="82"/>
        <v>Software Subscription Licenses</v>
      </c>
    </row>
    <row r="5139" spans="1:6" x14ac:dyDescent="0.3">
      <c r="A5139" t="s">
        <v>178</v>
      </c>
      <c r="B5139" t="s">
        <v>4849</v>
      </c>
      <c r="C5139" t="s">
        <v>9007</v>
      </c>
      <c r="D5139">
        <f>VLOOKUP(B5139,'OLV Acad'!D219:F1319,3,0)</f>
        <v>25.21505376344086</v>
      </c>
      <c r="E5139" s="63" t="s">
        <v>11949</v>
      </c>
      <c r="F5139" s="63" t="str">
        <f t="shared" si="82"/>
        <v>Software Subscription Licenses</v>
      </c>
    </row>
    <row r="5140" spans="1:6" x14ac:dyDescent="0.3">
      <c r="A5140" t="s">
        <v>178</v>
      </c>
      <c r="B5140" t="s">
        <v>4850</v>
      </c>
      <c r="C5140" t="s">
        <v>9008</v>
      </c>
      <c r="D5140">
        <f>VLOOKUP(B5140,'OLV Acad'!D220:F1320,3,0)</f>
        <v>10.666666666666668</v>
      </c>
      <c r="E5140" s="63" t="s">
        <v>11949</v>
      </c>
      <c r="F5140" s="63" t="str">
        <f t="shared" si="82"/>
        <v>Software Subscription Licenses</v>
      </c>
    </row>
    <row r="5141" spans="1:6" x14ac:dyDescent="0.3">
      <c r="A5141" t="s">
        <v>178</v>
      </c>
      <c r="B5141" t="s">
        <v>4851</v>
      </c>
      <c r="C5141" t="s">
        <v>9009</v>
      </c>
      <c r="D5141">
        <f>VLOOKUP(B5141,'OLV Acad'!D221:F1321,3,0)</f>
        <v>10.666666666666668</v>
      </c>
      <c r="E5141" s="63" t="s">
        <v>11949</v>
      </c>
      <c r="F5141" s="63" t="str">
        <f t="shared" si="82"/>
        <v>Software Subscription Licenses</v>
      </c>
    </row>
    <row r="5142" spans="1:6" x14ac:dyDescent="0.3">
      <c r="A5142" t="s">
        <v>178</v>
      </c>
      <c r="B5142" t="s">
        <v>4852</v>
      </c>
      <c r="C5142" t="s">
        <v>9010</v>
      </c>
      <c r="D5142">
        <f>VLOOKUP(B5142,'OLV Acad'!D222:F1322,3,0)</f>
        <v>32.483870967741936</v>
      </c>
      <c r="E5142" s="63" t="s">
        <v>11949</v>
      </c>
      <c r="F5142" s="63" t="str">
        <f t="shared" si="82"/>
        <v>Software Subscription Licenses</v>
      </c>
    </row>
    <row r="5143" spans="1:6" x14ac:dyDescent="0.3">
      <c r="A5143" t="s">
        <v>178</v>
      </c>
      <c r="B5143" t="s">
        <v>4853</v>
      </c>
      <c r="C5143" t="s">
        <v>9011</v>
      </c>
      <c r="D5143">
        <f>VLOOKUP(B5143,'OLV Acad'!D223:F1323,3,0)</f>
        <v>32.483870967741936</v>
      </c>
      <c r="E5143" s="63" t="s">
        <v>11949</v>
      </c>
      <c r="F5143" s="63" t="str">
        <f t="shared" si="82"/>
        <v>Software Subscription Licenses</v>
      </c>
    </row>
    <row r="5144" spans="1:6" x14ac:dyDescent="0.3">
      <c r="A5144" t="s">
        <v>178</v>
      </c>
      <c r="B5144" t="s">
        <v>4854</v>
      </c>
      <c r="C5144" t="s">
        <v>9012</v>
      </c>
      <c r="D5144">
        <f>VLOOKUP(B5144,'OLV Acad'!D224:F1324,3,0)</f>
        <v>10.666666666666668</v>
      </c>
      <c r="E5144" s="63" t="s">
        <v>11949</v>
      </c>
      <c r="F5144" s="63" t="str">
        <f t="shared" si="82"/>
        <v>Software Subscription Licenses</v>
      </c>
    </row>
    <row r="5145" spans="1:6" x14ac:dyDescent="0.3">
      <c r="A5145" t="s">
        <v>178</v>
      </c>
      <c r="B5145" t="s">
        <v>4855</v>
      </c>
      <c r="C5145" t="s">
        <v>9013</v>
      </c>
      <c r="D5145">
        <f>VLOOKUP(B5145,'OLV Acad'!D225:F1325,3,0)</f>
        <v>10.666666666666668</v>
      </c>
      <c r="E5145" s="63" t="s">
        <v>11949</v>
      </c>
      <c r="F5145" s="63" t="str">
        <f t="shared" si="82"/>
        <v>Software Subscription Licenses</v>
      </c>
    </row>
    <row r="5146" spans="1:6" x14ac:dyDescent="0.3">
      <c r="A5146" t="s">
        <v>178</v>
      </c>
      <c r="B5146" t="s">
        <v>4856</v>
      </c>
      <c r="C5146" t="s">
        <v>9014</v>
      </c>
      <c r="D5146">
        <f>VLOOKUP(B5146,'OLV Acad'!D226:F1326,3,0)</f>
        <v>54.290322580645167</v>
      </c>
      <c r="E5146" s="63" t="s">
        <v>11949</v>
      </c>
      <c r="F5146" s="63" t="str">
        <f t="shared" si="82"/>
        <v>Software Subscription Licenses</v>
      </c>
    </row>
    <row r="5147" spans="1:6" x14ac:dyDescent="0.3">
      <c r="A5147" t="s">
        <v>178</v>
      </c>
      <c r="B5147" t="s">
        <v>4857</v>
      </c>
      <c r="C5147" t="s">
        <v>9015</v>
      </c>
      <c r="D5147">
        <f>VLOOKUP(B5147,'OLV Acad'!D227:F1327,3,0)</f>
        <v>54.290322580645167</v>
      </c>
      <c r="E5147" s="63" t="s">
        <v>11949</v>
      </c>
      <c r="F5147" s="63" t="str">
        <f t="shared" si="82"/>
        <v>Software Subscription Licenses</v>
      </c>
    </row>
    <row r="5148" spans="1:6" x14ac:dyDescent="0.3">
      <c r="A5148" t="s">
        <v>178</v>
      </c>
      <c r="B5148" t="s">
        <v>4858</v>
      </c>
      <c r="C5148" t="s">
        <v>9016</v>
      </c>
      <c r="D5148">
        <f>VLOOKUP(B5148,'OLV Acad'!D228:F1328,3,0)</f>
        <v>10.666666666666668</v>
      </c>
      <c r="E5148" s="63" t="s">
        <v>11949</v>
      </c>
      <c r="F5148" s="63" t="str">
        <f t="shared" si="82"/>
        <v>Software Subscription Licenses</v>
      </c>
    </row>
    <row r="5149" spans="1:6" x14ac:dyDescent="0.3">
      <c r="A5149" t="s">
        <v>178</v>
      </c>
      <c r="B5149" t="s">
        <v>4859</v>
      </c>
      <c r="C5149" t="s">
        <v>9017</v>
      </c>
      <c r="D5149">
        <f>VLOOKUP(B5149,'OLV Acad'!D229:F1329,3,0)</f>
        <v>10.666666666666668</v>
      </c>
      <c r="E5149" s="63" t="s">
        <v>11949</v>
      </c>
      <c r="F5149" s="63" t="str">
        <f t="shared" si="82"/>
        <v>Software Subscription Licenses</v>
      </c>
    </row>
    <row r="5150" spans="1:6" x14ac:dyDescent="0.3">
      <c r="A5150" t="s">
        <v>178</v>
      </c>
      <c r="B5150" t="s">
        <v>4860</v>
      </c>
      <c r="C5150" t="s">
        <v>9018</v>
      </c>
      <c r="D5150">
        <f>VLOOKUP(B5150,'OLV Acad'!D230:F1330,3,0)</f>
        <v>64.956989247311824</v>
      </c>
      <c r="E5150" s="63" t="s">
        <v>11949</v>
      </c>
      <c r="F5150" s="63" t="str">
        <f t="shared" si="82"/>
        <v>Software Subscription Licenses</v>
      </c>
    </row>
    <row r="5151" spans="1:6" x14ac:dyDescent="0.3">
      <c r="A5151" t="s">
        <v>178</v>
      </c>
      <c r="B5151" t="s">
        <v>4861</v>
      </c>
      <c r="C5151" t="s">
        <v>9019</v>
      </c>
      <c r="D5151">
        <f>VLOOKUP(B5151,'OLV Acad'!D231:F1331,3,0)</f>
        <v>64.956989247311824</v>
      </c>
      <c r="E5151" s="63" t="s">
        <v>11949</v>
      </c>
      <c r="F5151" s="63" t="str">
        <f t="shared" si="82"/>
        <v>Software Subscription Licenses</v>
      </c>
    </row>
    <row r="5152" spans="1:6" x14ac:dyDescent="0.3">
      <c r="A5152" t="s">
        <v>178</v>
      </c>
      <c r="B5152" t="s">
        <v>4862</v>
      </c>
      <c r="C5152" t="s">
        <v>9020</v>
      </c>
      <c r="D5152">
        <f>VLOOKUP(B5152,'OLV Acad'!D232:F1332,3,0)</f>
        <v>21.333333333333336</v>
      </c>
      <c r="E5152" s="63" t="s">
        <v>11949</v>
      </c>
      <c r="F5152" s="63" t="str">
        <f t="shared" si="82"/>
        <v>Software Subscription Licenses</v>
      </c>
    </row>
    <row r="5153" spans="1:6" x14ac:dyDescent="0.3">
      <c r="A5153" t="s">
        <v>178</v>
      </c>
      <c r="B5153" t="s">
        <v>4863</v>
      </c>
      <c r="C5153" t="s">
        <v>9021</v>
      </c>
      <c r="D5153">
        <f>VLOOKUP(B5153,'OLV Acad'!D233:F1333,3,0)</f>
        <v>21.333333333333336</v>
      </c>
      <c r="E5153" s="63" t="s">
        <v>11949</v>
      </c>
      <c r="F5153" s="63" t="str">
        <f t="shared" si="82"/>
        <v>Software Subscription Licenses</v>
      </c>
    </row>
    <row r="5154" spans="1:6" x14ac:dyDescent="0.3">
      <c r="A5154" t="s">
        <v>178</v>
      </c>
      <c r="B5154" t="s">
        <v>4864</v>
      </c>
      <c r="C5154" t="s">
        <v>9022</v>
      </c>
      <c r="D5154">
        <f>VLOOKUP(B5154,'OLV Acad'!D234:F1334,3,0)</f>
        <v>75.623655913978496</v>
      </c>
      <c r="E5154" s="63" t="s">
        <v>11949</v>
      </c>
      <c r="F5154" s="63" t="str">
        <f t="shared" si="82"/>
        <v>Software Subscription Licenses</v>
      </c>
    </row>
    <row r="5155" spans="1:6" x14ac:dyDescent="0.3">
      <c r="A5155" t="s">
        <v>178</v>
      </c>
      <c r="B5155" t="s">
        <v>4865</v>
      </c>
      <c r="C5155" t="s">
        <v>9023</v>
      </c>
      <c r="D5155">
        <f>VLOOKUP(B5155,'OLV Acad'!D235:F1335,3,0)</f>
        <v>75.623655913978496</v>
      </c>
      <c r="E5155" s="63" t="s">
        <v>11949</v>
      </c>
      <c r="F5155" s="63" t="str">
        <f t="shared" si="82"/>
        <v>Software Subscription Licenses</v>
      </c>
    </row>
    <row r="5156" spans="1:6" x14ac:dyDescent="0.3">
      <c r="A5156" t="s">
        <v>178</v>
      </c>
      <c r="B5156" t="s">
        <v>4866</v>
      </c>
      <c r="C5156" t="s">
        <v>9024</v>
      </c>
      <c r="D5156">
        <f>VLOOKUP(B5156,'OLV Acad'!D236:F1336,3,0)</f>
        <v>32.010752688172047</v>
      </c>
      <c r="E5156" s="63" t="s">
        <v>11949</v>
      </c>
      <c r="F5156" s="63" t="str">
        <f t="shared" si="82"/>
        <v>Software Subscription Licenses</v>
      </c>
    </row>
    <row r="5157" spans="1:6" x14ac:dyDescent="0.3">
      <c r="A5157" t="s">
        <v>178</v>
      </c>
      <c r="B5157" t="s">
        <v>4867</v>
      </c>
      <c r="C5157" t="s">
        <v>9025</v>
      </c>
      <c r="D5157">
        <f>VLOOKUP(B5157,'OLV Acad'!D237:F1337,3,0)</f>
        <v>32.010752688172047</v>
      </c>
      <c r="E5157" s="63" t="s">
        <v>11949</v>
      </c>
      <c r="F5157" s="63" t="str">
        <f t="shared" si="82"/>
        <v>Software Subscription Licenses</v>
      </c>
    </row>
    <row r="5158" spans="1:6" x14ac:dyDescent="0.3">
      <c r="A5158" t="s">
        <v>178</v>
      </c>
      <c r="B5158" t="s">
        <v>4868</v>
      </c>
      <c r="C5158" t="s">
        <v>9026</v>
      </c>
      <c r="D5158">
        <f>VLOOKUP(B5158,'OLV Acad'!D238:F1338,3,0)</f>
        <v>1510.1827956989248</v>
      </c>
      <c r="E5158" s="63" t="s">
        <v>11949</v>
      </c>
      <c r="F5158" s="63" t="str">
        <f t="shared" si="82"/>
        <v>Software Subscription Licenses</v>
      </c>
    </row>
    <row r="5159" spans="1:6" x14ac:dyDescent="0.3">
      <c r="A5159" t="s">
        <v>178</v>
      </c>
      <c r="B5159" t="s">
        <v>4869</v>
      </c>
      <c r="C5159" t="s">
        <v>9027</v>
      </c>
      <c r="D5159">
        <f>VLOOKUP(B5159,'OLV Acad'!D239:F1339,3,0)</f>
        <v>1510.1827956989248</v>
      </c>
      <c r="E5159" s="63" t="s">
        <v>11949</v>
      </c>
      <c r="F5159" s="63" t="str">
        <f t="shared" ref="F5159:F5222" si="83">A5159</f>
        <v>Software Subscription Licenses</v>
      </c>
    </row>
    <row r="5160" spans="1:6" x14ac:dyDescent="0.3">
      <c r="A5160" t="s">
        <v>178</v>
      </c>
      <c r="B5160" t="s">
        <v>4870</v>
      </c>
      <c r="C5160" t="s">
        <v>9028</v>
      </c>
      <c r="D5160">
        <f>VLOOKUP(B5160,'OLV Acad'!D240:F1340,3,0)</f>
        <v>1510.1827956989248</v>
      </c>
      <c r="E5160" s="63" t="s">
        <v>11949</v>
      </c>
      <c r="F5160" s="63" t="str">
        <f t="shared" si="83"/>
        <v>Software Subscription Licenses</v>
      </c>
    </row>
    <row r="5161" spans="1:6" x14ac:dyDescent="0.3">
      <c r="A5161" t="s">
        <v>178</v>
      </c>
      <c r="B5161" t="s">
        <v>4871</v>
      </c>
      <c r="C5161" t="s">
        <v>9029</v>
      </c>
      <c r="D5161">
        <f>VLOOKUP(B5161,'OLV Acad'!D241:F1341,3,0)</f>
        <v>1510.1827956989248</v>
      </c>
      <c r="E5161" s="63" t="s">
        <v>11949</v>
      </c>
      <c r="F5161" s="63" t="str">
        <f t="shared" si="83"/>
        <v>Software Subscription Licenses</v>
      </c>
    </row>
    <row r="5162" spans="1:6" x14ac:dyDescent="0.3">
      <c r="A5162" t="s">
        <v>178</v>
      </c>
      <c r="B5162" t="s">
        <v>4872</v>
      </c>
      <c r="C5162" t="s">
        <v>9030</v>
      </c>
      <c r="D5162">
        <f>VLOOKUP(B5162,'OLV Acad'!D242:F1342,3,0)</f>
        <v>1510.1827956989248</v>
      </c>
      <c r="E5162" s="63" t="s">
        <v>11949</v>
      </c>
      <c r="F5162" s="63" t="str">
        <f t="shared" si="83"/>
        <v>Software Subscription Licenses</v>
      </c>
    </row>
    <row r="5163" spans="1:6" x14ac:dyDescent="0.3">
      <c r="A5163" t="s">
        <v>178</v>
      </c>
      <c r="B5163" t="s">
        <v>4873</v>
      </c>
      <c r="C5163" t="s">
        <v>9031</v>
      </c>
      <c r="D5163">
        <f>VLOOKUP(B5163,'OLV Acad'!D243:F1343,3,0)</f>
        <v>1510.1827956989248</v>
      </c>
      <c r="E5163" s="63" t="s">
        <v>11949</v>
      </c>
      <c r="F5163" s="63" t="str">
        <f t="shared" si="83"/>
        <v>Software Subscription Licenses</v>
      </c>
    </row>
    <row r="5164" spans="1:6" x14ac:dyDescent="0.3">
      <c r="A5164" t="s">
        <v>178</v>
      </c>
      <c r="B5164" t="s">
        <v>4874</v>
      </c>
      <c r="C5164" t="s">
        <v>9032</v>
      </c>
      <c r="D5164">
        <f>VLOOKUP(B5164,'OLV Acad'!D244:F1344,3,0)</f>
        <v>3020.3548387096776</v>
      </c>
      <c r="E5164" s="63" t="s">
        <v>11949</v>
      </c>
      <c r="F5164" s="63" t="str">
        <f t="shared" si="83"/>
        <v>Software Subscription Licenses</v>
      </c>
    </row>
    <row r="5165" spans="1:6" x14ac:dyDescent="0.3">
      <c r="A5165" t="s">
        <v>178</v>
      </c>
      <c r="B5165" t="s">
        <v>4875</v>
      </c>
      <c r="C5165" t="s">
        <v>9033</v>
      </c>
      <c r="D5165">
        <f>VLOOKUP(B5165,'OLV Acad'!D245:F1345,3,0)</f>
        <v>3020.3548387096776</v>
      </c>
      <c r="E5165" s="63" t="s">
        <v>11949</v>
      </c>
      <c r="F5165" s="63" t="str">
        <f t="shared" si="83"/>
        <v>Software Subscription Licenses</v>
      </c>
    </row>
    <row r="5166" spans="1:6" x14ac:dyDescent="0.3">
      <c r="A5166" t="s">
        <v>178</v>
      </c>
      <c r="B5166" t="s">
        <v>4876</v>
      </c>
      <c r="C5166" t="s">
        <v>9034</v>
      </c>
      <c r="D5166">
        <f>VLOOKUP(B5166,'OLV Acad'!D246:F1346,3,0)</f>
        <v>4530.5268817204305</v>
      </c>
      <c r="E5166" s="63" t="s">
        <v>11949</v>
      </c>
      <c r="F5166" s="63" t="str">
        <f t="shared" si="83"/>
        <v>Software Subscription Licenses</v>
      </c>
    </row>
    <row r="5167" spans="1:6" x14ac:dyDescent="0.3">
      <c r="A5167" t="s">
        <v>178</v>
      </c>
      <c r="B5167" t="s">
        <v>4877</v>
      </c>
      <c r="C5167" t="s">
        <v>9035</v>
      </c>
      <c r="D5167">
        <f>VLOOKUP(B5167,'OLV Acad'!D247:F1347,3,0)</f>
        <v>4530.5268817204305</v>
      </c>
      <c r="E5167" s="63" t="s">
        <v>11949</v>
      </c>
      <c r="F5167" s="63" t="str">
        <f t="shared" si="83"/>
        <v>Software Subscription Licenses</v>
      </c>
    </row>
    <row r="5168" spans="1:6" x14ac:dyDescent="0.3">
      <c r="A5168" t="s">
        <v>139</v>
      </c>
      <c r="B5168" t="s">
        <v>4878</v>
      </c>
      <c r="C5168" t="s">
        <v>9036</v>
      </c>
      <c r="D5168">
        <f>VLOOKUP(B5168,'OLV Acad'!D248:F1348,3,0)</f>
        <v>351.60215053763443</v>
      </c>
      <c r="E5168" s="63" t="s">
        <v>11949</v>
      </c>
      <c r="F5168" s="63" t="str">
        <f t="shared" si="83"/>
        <v>Software Licenses</v>
      </c>
    </row>
    <row r="5169" spans="1:6" x14ac:dyDescent="0.3">
      <c r="A5169" t="s">
        <v>139</v>
      </c>
      <c r="B5169" t="s">
        <v>4879</v>
      </c>
      <c r="C5169" t="s">
        <v>9037</v>
      </c>
      <c r="D5169">
        <f>VLOOKUP(B5169,'OLV Acad'!D249:F1349,3,0)</f>
        <v>163.67741935483872</v>
      </c>
      <c r="E5169" s="63" t="s">
        <v>11949</v>
      </c>
      <c r="F5169" s="63" t="str">
        <f t="shared" si="83"/>
        <v>Software Licenses</v>
      </c>
    </row>
    <row r="5170" spans="1:6" x14ac:dyDescent="0.3">
      <c r="A5170" t="s">
        <v>139</v>
      </c>
      <c r="B5170" t="s">
        <v>4880</v>
      </c>
      <c r="C5170" t="s">
        <v>9038</v>
      </c>
      <c r="D5170">
        <f>VLOOKUP(B5170,'OLV Acad'!D250:F1350,3,0)</f>
        <v>445.56989247311833</v>
      </c>
      <c r="E5170" s="63" t="s">
        <v>11949</v>
      </c>
      <c r="F5170" s="63" t="str">
        <f t="shared" si="83"/>
        <v>Software Licenses</v>
      </c>
    </row>
    <row r="5171" spans="1:6" x14ac:dyDescent="0.3">
      <c r="A5171" t="s">
        <v>139</v>
      </c>
      <c r="B5171" t="s">
        <v>4881</v>
      </c>
      <c r="C5171" t="s">
        <v>9039</v>
      </c>
      <c r="D5171">
        <f>VLOOKUP(B5171,'OLV Acad'!D251:F1351,3,0)</f>
        <v>163.67741935483872</v>
      </c>
      <c r="E5171" s="63" t="s">
        <v>11949</v>
      </c>
      <c r="F5171" s="63" t="str">
        <f t="shared" si="83"/>
        <v>Software Licenses</v>
      </c>
    </row>
    <row r="5172" spans="1:6" x14ac:dyDescent="0.3">
      <c r="A5172" t="s">
        <v>139</v>
      </c>
      <c r="B5172" t="s">
        <v>4882</v>
      </c>
      <c r="C5172" t="s">
        <v>9040</v>
      </c>
      <c r="D5172">
        <f>VLOOKUP(B5172,'OLV Acad'!D252:F1352,3,0)</f>
        <v>727.46236559139788</v>
      </c>
      <c r="E5172" s="63" t="s">
        <v>11949</v>
      </c>
      <c r="F5172" s="63" t="str">
        <f t="shared" si="83"/>
        <v>Software Licenses</v>
      </c>
    </row>
    <row r="5173" spans="1:6" x14ac:dyDescent="0.3">
      <c r="A5173" t="s">
        <v>139</v>
      </c>
      <c r="B5173" t="s">
        <v>4883</v>
      </c>
      <c r="C5173" t="s">
        <v>9041</v>
      </c>
      <c r="D5173">
        <f>VLOOKUP(B5173,'OLV Acad'!D253:F1353,3,0)</f>
        <v>163.67741935483872</v>
      </c>
      <c r="E5173" s="63" t="s">
        <v>11949</v>
      </c>
      <c r="F5173" s="63" t="str">
        <f t="shared" si="83"/>
        <v>Software Licenses</v>
      </c>
    </row>
    <row r="5174" spans="1:6" x14ac:dyDescent="0.3">
      <c r="A5174" t="s">
        <v>139</v>
      </c>
      <c r="B5174" t="s">
        <v>4884</v>
      </c>
      <c r="C5174" t="s">
        <v>9042</v>
      </c>
      <c r="D5174">
        <f>VLOOKUP(B5174,'OLV Acad'!D254:F1354,3,0)</f>
        <v>891.13978494623666</v>
      </c>
      <c r="E5174" s="63" t="s">
        <v>11949</v>
      </c>
      <c r="F5174" s="63" t="str">
        <f t="shared" si="83"/>
        <v>Software Licenses</v>
      </c>
    </row>
    <row r="5175" spans="1:6" x14ac:dyDescent="0.3">
      <c r="A5175" t="s">
        <v>139</v>
      </c>
      <c r="B5175" t="s">
        <v>4885</v>
      </c>
      <c r="C5175" t="s">
        <v>9043</v>
      </c>
      <c r="D5175">
        <f>VLOOKUP(B5175,'OLV Acad'!D255:F1355,3,0)</f>
        <v>327.3440860215054</v>
      </c>
      <c r="E5175" s="63" t="s">
        <v>11949</v>
      </c>
      <c r="F5175" s="63" t="str">
        <f t="shared" si="83"/>
        <v>Software Licenses</v>
      </c>
    </row>
    <row r="5176" spans="1:6" x14ac:dyDescent="0.3">
      <c r="A5176" t="s">
        <v>139</v>
      </c>
      <c r="B5176" t="s">
        <v>4886</v>
      </c>
      <c r="C5176" t="s">
        <v>9044</v>
      </c>
      <c r="D5176">
        <f>VLOOKUP(B5176,'OLV Acad'!D256:F1356,3,0)</f>
        <v>1054.8172043010754</v>
      </c>
      <c r="E5176" s="63" t="s">
        <v>11949</v>
      </c>
      <c r="F5176" s="63" t="str">
        <f t="shared" si="83"/>
        <v>Software Licenses</v>
      </c>
    </row>
    <row r="5177" spans="1:6" x14ac:dyDescent="0.3">
      <c r="A5177" t="s">
        <v>139</v>
      </c>
      <c r="B5177" t="s">
        <v>4887</v>
      </c>
      <c r="C5177" t="s">
        <v>9045</v>
      </c>
      <c r="D5177">
        <f>VLOOKUP(B5177,'OLV Acad'!D257:F1357,3,0)</f>
        <v>491.02150537634407</v>
      </c>
      <c r="E5177" s="63" t="s">
        <v>11949</v>
      </c>
      <c r="F5177" s="63" t="str">
        <f t="shared" si="83"/>
        <v>Software Licenses</v>
      </c>
    </row>
    <row r="5178" spans="1:6" x14ac:dyDescent="0.3">
      <c r="A5178" t="s">
        <v>178</v>
      </c>
      <c r="B5178" t="s">
        <v>4888</v>
      </c>
      <c r="C5178" t="s">
        <v>9046</v>
      </c>
      <c r="D5178">
        <f>VLOOKUP(B5178,'OLV Acad'!D258:F1358,3,0)</f>
        <v>25.21505376344086</v>
      </c>
      <c r="E5178" s="63" t="s">
        <v>11949</v>
      </c>
      <c r="F5178" s="63" t="str">
        <f t="shared" si="83"/>
        <v>Software Subscription Licenses</v>
      </c>
    </row>
    <row r="5179" spans="1:6" x14ac:dyDescent="0.3">
      <c r="A5179" t="s">
        <v>178</v>
      </c>
      <c r="B5179" t="s">
        <v>4889</v>
      </c>
      <c r="C5179" t="s">
        <v>9047</v>
      </c>
      <c r="D5179">
        <f>VLOOKUP(B5179,'OLV Acad'!D259:F1359,3,0)</f>
        <v>25.21505376344086</v>
      </c>
      <c r="E5179" s="63" t="s">
        <v>11949</v>
      </c>
      <c r="F5179" s="63" t="str">
        <f t="shared" si="83"/>
        <v>Software Subscription Licenses</v>
      </c>
    </row>
    <row r="5180" spans="1:6" x14ac:dyDescent="0.3">
      <c r="A5180" t="s">
        <v>178</v>
      </c>
      <c r="B5180" t="s">
        <v>4890</v>
      </c>
      <c r="C5180" t="s">
        <v>9048</v>
      </c>
      <c r="D5180">
        <f>VLOOKUP(B5180,'OLV Acad'!D260:F1360,3,0)</f>
        <v>10.666666666666668</v>
      </c>
      <c r="E5180" s="63" t="s">
        <v>11949</v>
      </c>
      <c r="F5180" s="63" t="str">
        <f t="shared" si="83"/>
        <v>Software Subscription Licenses</v>
      </c>
    </row>
    <row r="5181" spans="1:6" x14ac:dyDescent="0.3">
      <c r="A5181" t="s">
        <v>178</v>
      </c>
      <c r="B5181" t="s">
        <v>4891</v>
      </c>
      <c r="C5181" t="s">
        <v>9049</v>
      </c>
      <c r="D5181">
        <f>VLOOKUP(B5181,'OLV Acad'!D261:F1361,3,0)</f>
        <v>10.666666666666668</v>
      </c>
      <c r="E5181" s="63" t="s">
        <v>11949</v>
      </c>
      <c r="F5181" s="63" t="str">
        <f t="shared" si="83"/>
        <v>Software Subscription Licenses</v>
      </c>
    </row>
    <row r="5182" spans="1:6" x14ac:dyDescent="0.3">
      <c r="A5182" t="s">
        <v>178</v>
      </c>
      <c r="B5182" t="s">
        <v>4892</v>
      </c>
      <c r="C5182" t="s">
        <v>9050</v>
      </c>
      <c r="D5182">
        <f>VLOOKUP(B5182,'OLV Acad'!D262:F1362,3,0)</f>
        <v>32.483870967741936</v>
      </c>
      <c r="E5182" s="63" t="s">
        <v>11949</v>
      </c>
      <c r="F5182" s="63" t="str">
        <f t="shared" si="83"/>
        <v>Software Subscription Licenses</v>
      </c>
    </row>
    <row r="5183" spans="1:6" x14ac:dyDescent="0.3">
      <c r="A5183" t="s">
        <v>178</v>
      </c>
      <c r="B5183" t="s">
        <v>4893</v>
      </c>
      <c r="C5183" t="s">
        <v>9051</v>
      </c>
      <c r="D5183">
        <f>VLOOKUP(B5183,'OLV Acad'!D263:F1363,3,0)</f>
        <v>32.483870967741936</v>
      </c>
      <c r="E5183" s="63" t="s">
        <v>11949</v>
      </c>
      <c r="F5183" s="63" t="str">
        <f t="shared" si="83"/>
        <v>Software Subscription Licenses</v>
      </c>
    </row>
    <row r="5184" spans="1:6" x14ac:dyDescent="0.3">
      <c r="A5184" t="s">
        <v>178</v>
      </c>
      <c r="B5184" t="s">
        <v>4894</v>
      </c>
      <c r="C5184" t="s">
        <v>9052</v>
      </c>
      <c r="D5184">
        <f>VLOOKUP(B5184,'OLV Acad'!D264:F1364,3,0)</f>
        <v>10.666666666666668</v>
      </c>
      <c r="E5184" s="63" t="s">
        <v>11949</v>
      </c>
      <c r="F5184" s="63" t="str">
        <f t="shared" si="83"/>
        <v>Software Subscription Licenses</v>
      </c>
    </row>
    <row r="5185" spans="1:6" x14ac:dyDescent="0.3">
      <c r="A5185" t="s">
        <v>178</v>
      </c>
      <c r="B5185" t="s">
        <v>4895</v>
      </c>
      <c r="C5185" t="s">
        <v>9053</v>
      </c>
      <c r="D5185">
        <f>VLOOKUP(B5185,'OLV Acad'!D265:F1365,3,0)</f>
        <v>10.666666666666668</v>
      </c>
      <c r="E5185" s="63" t="s">
        <v>11949</v>
      </c>
      <c r="F5185" s="63" t="str">
        <f t="shared" si="83"/>
        <v>Software Subscription Licenses</v>
      </c>
    </row>
    <row r="5186" spans="1:6" x14ac:dyDescent="0.3">
      <c r="A5186" t="s">
        <v>178</v>
      </c>
      <c r="B5186" t="s">
        <v>4896</v>
      </c>
      <c r="C5186" t="s">
        <v>9054</v>
      </c>
      <c r="D5186">
        <f>VLOOKUP(B5186,'OLV Acad'!D266:F1366,3,0)</f>
        <v>54.290322580645167</v>
      </c>
      <c r="E5186" s="63" t="s">
        <v>11949</v>
      </c>
      <c r="F5186" s="63" t="str">
        <f t="shared" si="83"/>
        <v>Software Subscription Licenses</v>
      </c>
    </row>
    <row r="5187" spans="1:6" x14ac:dyDescent="0.3">
      <c r="A5187" t="s">
        <v>178</v>
      </c>
      <c r="B5187" t="s">
        <v>4897</v>
      </c>
      <c r="C5187" t="s">
        <v>9055</v>
      </c>
      <c r="D5187">
        <f>VLOOKUP(B5187,'OLV Acad'!D267:F1367,3,0)</f>
        <v>54.290322580645167</v>
      </c>
      <c r="E5187" s="63" t="s">
        <v>11949</v>
      </c>
      <c r="F5187" s="63" t="str">
        <f t="shared" si="83"/>
        <v>Software Subscription Licenses</v>
      </c>
    </row>
    <row r="5188" spans="1:6" x14ac:dyDescent="0.3">
      <c r="A5188" t="s">
        <v>178</v>
      </c>
      <c r="B5188" t="s">
        <v>4898</v>
      </c>
      <c r="C5188" t="s">
        <v>9056</v>
      </c>
      <c r="D5188">
        <f>VLOOKUP(B5188,'OLV Acad'!D268:F1368,3,0)</f>
        <v>10.666666666666668</v>
      </c>
      <c r="E5188" s="63" t="s">
        <v>11949</v>
      </c>
      <c r="F5188" s="63" t="str">
        <f t="shared" si="83"/>
        <v>Software Subscription Licenses</v>
      </c>
    </row>
    <row r="5189" spans="1:6" x14ac:dyDescent="0.3">
      <c r="A5189" t="s">
        <v>178</v>
      </c>
      <c r="B5189" t="s">
        <v>4899</v>
      </c>
      <c r="C5189" t="s">
        <v>9057</v>
      </c>
      <c r="D5189">
        <f>VLOOKUP(B5189,'OLV Acad'!D269:F1369,3,0)</f>
        <v>10.666666666666668</v>
      </c>
      <c r="E5189" s="63" t="s">
        <v>11949</v>
      </c>
      <c r="F5189" s="63" t="str">
        <f t="shared" si="83"/>
        <v>Software Subscription Licenses</v>
      </c>
    </row>
    <row r="5190" spans="1:6" x14ac:dyDescent="0.3">
      <c r="A5190" t="s">
        <v>178</v>
      </c>
      <c r="B5190" t="s">
        <v>4900</v>
      </c>
      <c r="C5190" t="s">
        <v>9058</v>
      </c>
      <c r="D5190">
        <f>VLOOKUP(B5190,'OLV Acad'!D270:F1370,3,0)</f>
        <v>64.956989247311824</v>
      </c>
      <c r="E5190" s="63" t="s">
        <v>11949</v>
      </c>
      <c r="F5190" s="63" t="str">
        <f t="shared" si="83"/>
        <v>Software Subscription Licenses</v>
      </c>
    </row>
    <row r="5191" spans="1:6" x14ac:dyDescent="0.3">
      <c r="A5191" t="s">
        <v>178</v>
      </c>
      <c r="B5191" t="s">
        <v>4901</v>
      </c>
      <c r="C5191" t="s">
        <v>9059</v>
      </c>
      <c r="D5191">
        <f>VLOOKUP(B5191,'OLV Acad'!D271:F1371,3,0)</f>
        <v>64.956989247311824</v>
      </c>
      <c r="E5191" s="63" t="s">
        <v>11949</v>
      </c>
      <c r="F5191" s="63" t="str">
        <f t="shared" si="83"/>
        <v>Software Subscription Licenses</v>
      </c>
    </row>
    <row r="5192" spans="1:6" x14ac:dyDescent="0.3">
      <c r="A5192" t="s">
        <v>178</v>
      </c>
      <c r="B5192" t="s">
        <v>4902</v>
      </c>
      <c r="C5192" t="s">
        <v>9060</v>
      </c>
      <c r="D5192">
        <f>VLOOKUP(B5192,'OLV Acad'!D272:F1372,3,0)</f>
        <v>21.333333333333336</v>
      </c>
      <c r="E5192" s="63" t="s">
        <v>11949</v>
      </c>
      <c r="F5192" s="63" t="str">
        <f t="shared" si="83"/>
        <v>Software Subscription Licenses</v>
      </c>
    </row>
    <row r="5193" spans="1:6" x14ac:dyDescent="0.3">
      <c r="A5193" t="s">
        <v>178</v>
      </c>
      <c r="B5193" t="s">
        <v>4903</v>
      </c>
      <c r="C5193" t="s">
        <v>9061</v>
      </c>
      <c r="D5193">
        <f>VLOOKUP(B5193,'OLV Acad'!D273:F1373,3,0)</f>
        <v>21.333333333333336</v>
      </c>
      <c r="E5193" s="63" t="s">
        <v>11949</v>
      </c>
      <c r="F5193" s="63" t="str">
        <f t="shared" si="83"/>
        <v>Software Subscription Licenses</v>
      </c>
    </row>
    <row r="5194" spans="1:6" x14ac:dyDescent="0.3">
      <c r="A5194" t="s">
        <v>178</v>
      </c>
      <c r="B5194" t="s">
        <v>4904</v>
      </c>
      <c r="C5194" t="s">
        <v>9062</v>
      </c>
      <c r="D5194">
        <f>VLOOKUP(B5194,'OLV Acad'!D274:F1374,3,0)</f>
        <v>75.623655913978496</v>
      </c>
      <c r="E5194" s="63" t="s">
        <v>11949</v>
      </c>
      <c r="F5194" s="63" t="str">
        <f t="shared" si="83"/>
        <v>Software Subscription Licenses</v>
      </c>
    </row>
    <row r="5195" spans="1:6" x14ac:dyDescent="0.3">
      <c r="A5195" t="s">
        <v>178</v>
      </c>
      <c r="B5195" t="s">
        <v>4905</v>
      </c>
      <c r="C5195" t="s">
        <v>9063</v>
      </c>
      <c r="D5195">
        <f>VLOOKUP(B5195,'OLV Acad'!D275:F1375,3,0)</f>
        <v>75.623655913978496</v>
      </c>
      <c r="E5195" s="63" t="s">
        <v>11949</v>
      </c>
      <c r="F5195" s="63" t="str">
        <f t="shared" si="83"/>
        <v>Software Subscription Licenses</v>
      </c>
    </row>
    <row r="5196" spans="1:6" x14ac:dyDescent="0.3">
      <c r="A5196" t="s">
        <v>178</v>
      </c>
      <c r="B5196" t="s">
        <v>4906</v>
      </c>
      <c r="C5196" t="s">
        <v>9064</v>
      </c>
      <c r="D5196">
        <f>VLOOKUP(B5196,'OLV Acad'!D276:F1376,3,0)</f>
        <v>32.010752688172047</v>
      </c>
      <c r="E5196" s="63" t="s">
        <v>11949</v>
      </c>
      <c r="F5196" s="63" t="str">
        <f t="shared" si="83"/>
        <v>Software Subscription Licenses</v>
      </c>
    </row>
    <row r="5197" spans="1:6" x14ac:dyDescent="0.3">
      <c r="A5197" t="s">
        <v>178</v>
      </c>
      <c r="B5197" t="s">
        <v>4907</v>
      </c>
      <c r="C5197" t="s">
        <v>9065</v>
      </c>
      <c r="D5197">
        <f>VLOOKUP(B5197,'OLV Acad'!D277:F1377,3,0)</f>
        <v>32.010752688172047</v>
      </c>
      <c r="E5197" s="63" t="s">
        <v>11949</v>
      </c>
      <c r="F5197" s="63" t="str">
        <f t="shared" si="83"/>
        <v>Software Subscription Licenses</v>
      </c>
    </row>
    <row r="5198" spans="1:6" x14ac:dyDescent="0.3">
      <c r="A5198" t="s">
        <v>139</v>
      </c>
      <c r="B5198" t="s">
        <v>4908</v>
      </c>
      <c r="C5198" t="s">
        <v>9066</v>
      </c>
      <c r="D5198">
        <f>VLOOKUP(B5198,'OLV Acad'!D278:F1378,3,0)</f>
        <v>136.50537634408605</v>
      </c>
      <c r="E5198" s="63" t="s">
        <v>11949</v>
      </c>
      <c r="F5198" s="63" t="str">
        <f t="shared" si="83"/>
        <v>Software Licenses</v>
      </c>
    </row>
    <row r="5199" spans="1:6" x14ac:dyDescent="0.3">
      <c r="A5199" t="s">
        <v>139</v>
      </c>
      <c r="B5199" t="s">
        <v>4909</v>
      </c>
      <c r="C5199" t="s">
        <v>9067</v>
      </c>
      <c r="D5199">
        <f>VLOOKUP(B5199,'OLV Acad'!D279:F1379,3,0)</f>
        <v>63.526881720430111</v>
      </c>
      <c r="E5199" s="63" t="s">
        <v>11949</v>
      </c>
      <c r="F5199" s="63" t="str">
        <f t="shared" si="83"/>
        <v>Software Licenses</v>
      </c>
    </row>
    <row r="5200" spans="1:6" x14ac:dyDescent="0.3">
      <c r="A5200" t="s">
        <v>139</v>
      </c>
      <c r="B5200" t="s">
        <v>4910</v>
      </c>
      <c r="C5200" t="s">
        <v>9068</v>
      </c>
      <c r="D5200">
        <f>VLOOKUP(B5200,'OLV Acad'!D280:F1380,3,0)</f>
        <v>172.98924731182797</v>
      </c>
      <c r="E5200" s="63" t="s">
        <v>11949</v>
      </c>
      <c r="F5200" s="63" t="str">
        <f t="shared" si="83"/>
        <v>Software Licenses</v>
      </c>
    </row>
    <row r="5201" spans="1:6" x14ac:dyDescent="0.3">
      <c r="A5201" t="s">
        <v>139</v>
      </c>
      <c r="B5201" t="s">
        <v>4911</v>
      </c>
      <c r="C5201" t="s">
        <v>9069</v>
      </c>
      <c r="D5201">
        <f>VLOOKUP(B5201,'OLV Acad'!D281:F1381,3,0)</f>
        <v>63.526881720430111</v>
      </c>
      <c r="E5201" s="63" t="s">
        <v>11949</v>
      </c>
      <c r="F5201" s="63" t="str">
        <f t="shared" si="83"/>
        <v>Software Licenses</v>
      </c>
    </row>
    <row r="5202" spans="1:6" x14ac:dyDescent="0.3">
      <c r="A5202" t="s">
        <v>139</v>
      </c>
      <c r="B5202" t="s">
        <v>4912</v>
      </c>
      <c r="C5202" t="s">
        <v>9070</v>
      </c>
      <c r="D5202">
        <f>VLOOKUP(B5202,'OLV Acad'!D282:F1382,3,0)</f>
        <v>282.45161290322585</v>
      </c>
      <c r="E5202" s="63" t="s">
        <v>11949</v>
      </c>
      <c r="F5202" s="63" t="str">
        <f t="shared" si="83"/>
        <v>Software Licenses</v>
      </c>
    </row>
    <row r="5203" spans="1:6" x14ac:dyDescent="0.3">
      <c r="A5203" t="s">
        <v>139</v>
      </c>
      <c r="B5203" t="s">
        <v>4913</v>
      </c>
      <c r="C5203" t="s">
        <v>9071</v>
      </c>
      <c r="D5203">
        <f>VLOOKUP(B5203,'OLV Acad'!D283:F1383,3,0)</f>
        <v>63.526881720430111</v>
      </c>
      <c r="E5203" s="63" t="s">
        <v>11949</v>
      </c>
      <c r="F5203" s="63" t="str">
        <f t="shared" si="83"/>
        <v>Software Licenses</v>
      </c>
    </row>
    <row r="5204" spans="1:6" x14ac:dyDescent="0.3">
      <c r="A5204" t="s">
        <v>139</v>
      </c>
      <c r="B5204" t="s">
        <v>4914</v>
      </c>
      <c r="C5204" t="s">
        <v>9072</v>
      </c>
      <c r="D5204">
        <f>VLOOKUP(B5204,'OLV Acad'!D284:F1384,3,0)</f>
        <v>345.97849462365593</v>
      </c>
      <c r="E5204" s="63" t="s">
        <v>11949</v>
      </c>
      <c r="F5204" s="63" t="str">
        <f t="shared" si="83"/>
        <v>Software Licenses</v>
      </c>
    </row>
    <row r="5205" spans="1:6" x14ac:dyDescent="0.3">
      <c r="A5205" t="s">
        <v>139</v>
      </c>
      <c r="B5205" t="s">
        <v>4915</v>
      </c>
      <c r="C5205" t="s">
        <v>9073</v>
      </c>
      <c r="D5205">
        <f>VLOOKUP(B5205,'OLV Acad'!D285:F1385,3,0)</f>
        <v>127.05376344086022</v>
      </c>
      <c r="E5205" s="63" t="s">
        <v>11949</v>
      </c>
      <c r="F5205" s="63" t="str">
        <f t="shared" si="83"/>
        <v>Software Licenses</v>
      </c>
    </row>
    <row r="5206" spans="1:6" x14ac:dyDescent="0.3">
      <c r="A5206" t="s">
        <v>139</v>
      </c>
      <c r="B5206" t="s">
        <v>4916</v>
      </c>
      <c r="C5206" t="s">
        <v>9074</v>
      </c>
      <c r="D5206">
        <f>VLOOKUP(B5206,'OLV Acad'!D286:F1386,3,0)</f>
        <v>409.51612903225811</v>
      </c>
      <c r="E5206" s="63" t="s">
        <v>11949</v>
      </c>
      <c r="F5206" s="63" t="str">
        <f t="shared" si="83"/>
        <v>Software Licenses</v>
      </c>
    </row>
    <row r="5207" spans="1:6" x14ac:dyDescent="0.3">
      <c r="A5207" t="s">
        <v>139</v>
      </c>
      <c r="B5207" t="s">
        <v>4917</v>
      </c>
      <c r="C5207" t="s">
        <v>9075</v>
      </c>
      <c r="D5207">
        <f>VLOOKUP(B5207,'OLV Acad'!D287:F1387,3,0)</f>
        <v>190.59139784946237</v>
      </c>
      <c r="E5207" s="63" t="s">
        <v>11949</v>
      </c>
      <c r="F5207" s="63" t="str">
        <f t="shared" si="83"/>
        <v>Software Licenses</v>
      </c>
    </row>
    <row r="5208" spans="1:6" x14ac:dyDescent="0.3">
      <c r="A5208" t="s">
        <v>178</v>
      </c>
      <c r="B5208" t="s">
        <v>4918</v>
      </c>
      <c r="C5208" t="s">
        <v>9076</v>
      </c>
      <c r="D5208">
        <f>VLOOKUP(B5208,'OLV Acad'!D288:F1388,3,0)</f>
        <v>18.322580645161288</v>
      </c>
      <c r="E5208" s="63" t="s">
        <v>11949</v>
      </c>
      <c r="F5208" s="63" t="str">
        <f t="shared" si="83"/>
        <v>Software Subscription Licenses</v>
      </c>
    </row>
    <row r="5209" spans="1:6" x14ac:dyDescent="0.3">
      <c r="A5209" t="s">
        <v>178</v>
      </c>
      <c r="B5209" t="s">
        <v>4919</v>
      </c>
      <c r="C5209" t="s">
        <v>9077</v>
      </c>
      <c r="D5209">
        <f>VLOOKUP(B5209,'OLV Acad'!D289:F1389,3,0)</f>
        <v>82.967741935483872</v>
      </c>
      <c r="E5209" s="63" t="s">
        <v>11949</v>
      </c>
      <c r="F5209" s="63" t="str">
        <f t="shared" si="83"/>
        <v>Software Subscription Licenses</v>
      </c>
    </row>
    <row r="5210" spans="1:6" x14ac:dyDescent="0.3">
      <c r="A5210" t="s">
        <v>139</v>
      </c>
      <c r="B5210" t="s">
        <v>4920</v>
      </c>
      <c r="C5210" t="s">
        <v>9078</v>
      </c>
      <c r="D5210">
        <f>VLOOKUP(B5210,'OLV Acad'!D290:F1390,3,0)</f>
        <v>23.612903225806456</v>
      </c>
      <c r="E5210" s="63" t="s">
        <v>11949</v>
      </c>
      <c r="F5210" s="63" t="str">
        <f t="shared" si="83"/>
        <v>Software Licenses</v>
      </c>
    </row>
    <row r="5211" spans="1:6" x14ac:dyDescent="0.3">
      <c r="A5211" t="s">
        <v>139</v>
      </c>
      <c r="B5211" t="s">
        <v>4921</v>
      </c>
      <c r="C5211" t="s">
        <v>9079</v>
      </c>
      <c r="D5211">
        <f>VLOOKUP(B5211,'OLV Acad'!D291:F1391,3,0)</f>
        <v>10.666666666666668</v>
      </c>
      <c r="E5211" s="63" t="s">
        <v>11949</v>
      </c>
      <c r="F5211" s="63" t="str">
        <f t="shared" si="83"/>
        <v>Software Licenses</v>
      </c>
    </row>
    <row r="5212" spans="1:6" x14ac:dyDescent="0.3">
      <c r="A5212" t="s">
        <v>139</v>
      </c>
      <c r="B5212" t="s">
        <v>4922</v>
      </c>
      <c r="C5212" t="s">
        <v>9080</v>
      </c>
      <c r="D5212">
        <f>VLOOKUP(B5212,'OLV Acad'!D292:F1392,3,0)</f>
        <v>30.096774193548388</v>
      </c>
      <c r="E5212" s="63" t="s">
        <v>11949</v>
      </c>
      <c r="F5212" s="63" t="str">
        <f t="shared" si="83"/>
        <v>Software Licenses</v>
      </c>
    </row>
    <row r="5213" spans="1:6" x14ac:dyDescent="0.3">
      <c r="A5213" t="s">
        <v>139</v>
      </c>
      <c r="B5213" t="s">
        <v>4923</v>
      </c>
      <c r="C5213" t="s">
        <v>9081</v>
      </c>
      <c r="D5213">
        <f>VLOOKUP(B5213,'OLV Acad'!D293:F1393,3,0)</f>
        <v>10.666666666666668</v>
      </c>
      <c r="E5213" s="63" t="s">
        <v>11949</v>
      </c>
      <c r="F5213" s="63" t="str">
        <f t="shared" si="83"/>
        <v>Software Licenses</v>
      </c>
    </row>
    <row r="5214" spans="1:6" x14ac:dyDescent="0.3">
      <c r="A5214" t="s">
        <v>139</v>
      </c>
      <c r="B5214" t="s">
        <v>4924</v>
      </c>
      <c r="C5214" t="s">
        <v>9082</v>
      </c>
      <c r="D5214">
        <f>VLOOKUP(B5214,'OLV Acad'!D294:F1394,3,0)</f>
        <v>49.516129032258064</v>
      </c>
      <c r="E5214" s="63" t="s">
        <v>11949</v>
      </c>
      <c r="F5214" s="63" t="str">
        <f t="shared" si="83"/>
        <v>Software Licenses</v>
      </c>
    </row>
    <row r="5215" spans="1:6" x14ac:dyDescent="0.3">
      <c r="A5215" t="s">
        <v>139</v>
      </c>
      <c r="B5215" t="s">
        <v>4925</v>
      </c>
      <c r="C5215" t="s">
        <v>9083</v>
      </c>
      <c r="D5215">
        <f>VLOOKUP(B5215,'OLV Acad'!D295:F1395,3,0)</f>
        <v>10.666666666666668</v>
      </c>
      <c r="E5215" s="63" t="s">
        <v>11949</v>
      </c>
      <c r="F5215" s="63" t="str">
        <f t="shared" si="83"/>
        <v>Software Licenses</v>
      </c>
    </row>
    <row r="5216" spans="1:6" x14ac:dyDescent="0.3">
      <c r="A5216" t="s">
        <v>139</v>
      </c>
      <c r="B5216" t="s">
        <v>4926</v>
      </c>
      <c r="C5216" t="s">
        <v>9084</v>
      </c>
      <c r="D5216">
        <f>VLOOKUP(B5216,'OLV Acad'!D296:F1396,3,0)</f>
        <v>60.182795698924735</v>
      </c>
      <c r="E5216" s="63" t="s">
        <v>11949</v>
      </c>
      <c r="F5216" s="63" t="str">
        <f t="shared" si="83"/>
        <v>Software Licenses</v>
      </c>
    </row>
    <row r="5217" spans="1:6" x14ac:dyDescent="0.3">
      <c r="A5217" t="s">
        <v>139</v>
      </c>
      <c r="B5217" t="s">
        <v>4927</v>
      </c>
      <c r="C5217" t="s">
        <v>9085</v>
      </c>
      <c r="D5217">
        <f>VLOOKUP(B5217,'OLV Acad'!D297:F1397,3,0)</f>
        <v>21.333333333333336</v>
      </c>
      <c r="E5217" s="63" t="s">
        <v>11949</v>
      </c>
      <c r="F5217" s="63" t="str">
        <f t="shared" si="83"/>
        <v>Software Licenses</v>
      </c>
    </row>
    <row r="5218" spans="1:6" x14ac:dyDescent="0.3">
      <c r="A5218" t="s">
        <v>139</v>
      </c>
      <c r="B5218" t="s">
        <v>4928</v>
      </c>
      <c r="C5218" t="s">
        <v>9086</v>
      </c>
      <c r="D5218">
        <f>VLOOKUP(B5218,'OLV Acad'!D298:F1398,3,0)</f>
        <v>70.860215053763454</v>
      </c>
      <c r="E5218" s="63" t="s">
        <v>11949</v>
      </c>
      <c r="F5218" s="63" t="str">
        <f t="shared" si="83"/>
        <v>Software Licenses</v>
      </c>
    </row>
    <row r="5219" spans="1:6" x14ac:dyDescent="0.3">
      <c r="A5219" t="s">
        <v>139</v>
      </c>
      <c r="B5219" t="s">
        <v>4929</v>
      </c>
      <c r="C5219" t="s">
        <v>9087</v>
      </c>
      <c r="D5219">
        <f>VLOOKUP(B5219,'OLV Acad'!D299:F1399,3,0)</f>
        <v>32.010752688172047</v>
      </c>
      <c r="E5219" s="63" t="s">
        <v>11949</v>
      </c>
      <c r="F5219" s="63" t="str">
        <f t="shared" si="83"/>
        <v>Software Licenses</v>
      </c>
    </row>
    <row r="5220" spans="1:6" x14ac:dyDescent="0.3">
      <c r="A5220" t="s">
        <v>139</v>
      </c>
      <c r="B5220" t="s">
        <v>4930</v>
      </c>
      <c r="C5220" t="s">
        <v>9088</v>
      </c>
      <c r="D5220">
        <f>VLOOKUP(B5220,'OLV Acad'!D300:F1400,3,0)</f>
        <v>5364.5591397849466</v>
      </c>
      <c r="E5220" s="63" t="s">
        <v>11949</v>
      </c>
      <c r="F5220" s="63" t="str">
        <f t="shared" si="83"/>
        <v>Software Licenses</v>
      </c>
    </row>
    <row r="5221" spans="1:6" x14ac:dyDescent="0.3">
      <c r="A5221" t="s">
        <v>139</v>
      </c>
      <c r="B5221" t="s">
        <v>4931</v>
      </c>
      <c r="C5221" t="s">
        <v>9089</v>
      </c>
      <c r="D5221">
        <f>VLOOKUP(B5221,'OLV Acad'!D301:F1401,3,0)</f>
        <v>2298.9462365591398</v>
      </c>
      <c r="E5221" s="63" t="s">
        <v>11949</v>
      </c>
      <c r="F5221" s="63" t="str">
        <f t="shared" si="83"/>
        <v>Software Licenses</v>
      </c>
    </row>
    <row r="5222" spans="1:6" x14ac:dyDescent="0.3">
      <c r="A5222" t="s">
        <v>139</v>
      </c>
      <c r="B5222" t="s">
        <v>4932</v>
      </c>
      <c r="C5222" t="s">
        <v>9090</v>
      </c>
      <c r="D5222">
        <f>VLOOKUP(B5222,'OLV Acad'!D302:F1402,3,0)</f>
        <v>6897.3763440860221</v>
      </c>
      <c r="E5222" s="63" t="s">
        <v>11949</v>
      </c>
      <c r="F5222" s="63" t="str">
        <f t="shared" si="83"/>
        <v>Software Licenses</v>
      </c>
    </row>
    <row r="5223" spans="1:6" x14ac:dyDescent="0.3">
      <c r="A5223" t="s">
        <v>139</v>
      </c>
      <c r="B5223" t="s">
        <v>4933</v>
      </c>
      <c r="C5223" t="s">
        <v>9091</v>
      </c>
      <c r="D5223">
        <f>VLOOKUP(B5223,'OLV Acad'!D303:F1403,3,0)</f>
        <v>2298.9462365591398</v>
      </c>
      <c r="E5223" s="63" t="s">
        <v>11949</v>
      </c>
      <c r="F5223" s="63" t="str">
        <f t="shared" ref="F5223:F5286" si="84">A5223</f>
        <v>Software Licenses</v>
      </c>
    </row>
    <row r="5224" spans="1:6" x14ac:dyDescent="0.3">
      <c r="A5224" t="s">
        <v>139</v>
      </c>
      <c r="B5224" t="s">
        <v>4934</v>
      </c>
      <c r="C5224" t="s">
        <v>9092</v>
      </c>
      <c r="D5224">
        <f>VLOOKUP(B5224,'OLV Acad'!D304:F1404,3,0)</f>
        <v>11495.806451612905</v>
      </c>
      <c r="E5224" s="63" t="s">
        <v>11949</v>
      </c>
      <c r="F5224" s="63" t="str">
        <f t="shared" si="84"/>
        <v>Software Licenses</v>
      </c>
    </row>
    <row r="5225" spans="1:6" x14ac:dyDescent="0.3">
      <c r="A5225" t="s">
        <v>139</v>
      </c>
      <c r="B5225" t="s">
        <v>4935</v>
      </c>
      <c r="C5225" t="s">
        <v>9093</v>
      </c>
      <c r="D5225">
        <f>VLOOKUP(B5225,'OLV Acad'!D305:F1405,3,0)</f>
        <v>2298.9462365591398</v>
      </c>
      <c r="E5225" s="63" t="s">
        <v>11949</v>
      </c>
      <c r="F5225" s="63" t="str">
        <f t="shared" si="84"/>
        <v>Software Licenses</v>
      </c>
    </row>
    <row r="5226" spans="1:6" x14ac:dyDescent="0.3">
      <c r="A5226" t="s">
        <v>139</v>
      </c>
      <c r="B5226" t="s">
        <v>4936</v>
      </c>
      <c r="C5226" t="s">
        <v>9094</v>
      </c>
      <c r="D5226">
        <f>VLOOKUP(B5226,'OLV Acad'!D306:F1406,3,0)</f>
        <v>13794.741935483873</v>
      </c>
      <c r="E5226" s="63" t="s">
        <v>11949</v>
      </c>
      <c r="F5226" s="63" t="str">
        <f t="shared" si="84"/>
        <v>Software Licenses</v>
      </c>
    </row>
    <row r="5227" spans="1:6" x14ac:dyDescent="0.3">
      <c r="A5227" t="s">
        <v>139</v>
      </c>
      <c r="B5227" t="s">
        <v>4937</v>
      </c>
      <c r="C5227" t="s">
        <v>9095</v>
      </c>
      <c r="D5227">
        <f>VLOOKUP(B5227,'OLV Acad'!D307:F1407,3,0)</f>
        <v>4597.8709677419365</v>
      </c>
      <c r="E5227" s="63" t="s">
        <v>11949</v>
      </c>
      <c r="F5227" s="63" t="str">
        <f t="shared" si="84"/>
        <v>Software Licenses</v>
      </c>
    </row>
    <row r="5228" spans="1:6" x14ac:dyDescent="0.3">
      <c r="A5228" t="s">
        <v>139</v>
      </c>
      <c r="B5228" t="s">
        <v>4938</v>
      </c>
      <c r="C5228" t="s">
        <v>9096</v>
      </c>
      <c r="D5228">
        <f>VLOOKUP(B5228,'OLV Acad'!D308:F1408,3,0)</f>
        <v>16093.677419354841</v>
      </c>
      <c r="E5228" s="63" t="s">
        <v>11949</v>
      </c>
      <c r="F5228" s="63" t="str">
        <f t="shared" si="84"/>
        <v>Software Licenses</v>
      </c>
    </row>
    <row r="5229" spans="1:6" x14ac:dyDescent="0.3">
      <c r="A5229" t="s">
        <v>139</v>
      </c>
      <c r="B5229" t="s">
        <v>4939</v>
      </c>
      <c r="C5229" t="s">
        <v>9097</v>
      </c>
      <c r="D5229">
        <f>VLOOKUP(B5229,'OLV Acad'!D309:F1409,3,0)</f>
        <v>6896.8172043010754</v>
      </c>
      <c r="E5229" s="63" t="s">
        <v>11949</v>
      </c>
      <c r="F5229" s="63" t="str">
        <f t="shared" si="84"/>
        <v>Software Licenses</v>
      </c>
    </row>
    <row r="5230" spans="1:6" x14ac:dyDescent="0.3">
      <c r="A5230" t="s">
        <v>170</v>
      </c>
      <c r="B5230" t="s">
        <v>4940</v>
      </c>
      <c r="C5230" t="s">
        <v>9098</v>
      </c>
      <c r="D5230">
        <f>VLOOKUP(B5230,'OLV Acad'!D310:F1410,3,0)</f>
        <v>646.45161290322585</v>
      </c>
      <c r="E5230" s="63" t="s">
        <v>11949</v>
      </c>
      <c r="F5230" s="63" t="str">
        <f t="shared" si="84"/>
        <v>Online Services</v>
      </c>
    </row>
    <row r="5231" spans="1:6" x14ac:dyDescent="0.3">
      <c r="A5231" t="s">
        <v>170</v>
      </c>
      <c r="B5231" t="s">
        <v>4941</v>
      </c>
      <c r="C5231" t="s">
        <v>9099</v>
      </c>
      <c r="D5231">
        <f>VLOOKUP(B5231,'OLV Acad'!D311:F1411,3,0)</f>
        <v>91.096774193548384</v>
      </c>
      <c r="E5231" s="63" t="s">
        <v>11949</v>
      </c>
      <c r="F5231" s="63" t="str">
        <f t="shared" si="84"/>
        <v>Online Services</v>
      </c>
    </row>
    <row r="5232" spans="1:6" x14ac:dyDescent="0.3">
      <c r="A5232" t="s">
        <v>178</v>
      </c>
      <c r="B5232" t="s">
        <v>4942</v>
      </c>
      <c r="C5232" t="s">
        <v>9100</v>
      </c>
      <c r="D5232">
        <f>VLOOKUP(B5232,'OLV Acad'!D312:F1412,3,0)</f>
        <v>0</v>
      </c>
      <c r="E5232" s="63" t="s">
        <v>11949</v>
      </c>
      <c r="F5232" s="63" t="str">
        <f t="shared" si="84"/>
        <v>Software Subscription Licenses</v>
      </c>
    </row>
    <row r="5233" spans="1:6" x14ac:dyDescent="0.3">
      <c r="A5233" t="s">
        <v>139</v>
      </c>
      <c r="B5233" t="s">
        <v>4943</v>
      </c>
      <c r="C5233" t="s">
        <v>9101</v>
      </c>
      <c r="D5233">
        <f>VLOOKUP(B5233,'OLV Acad'!D313:F1413,3,0)</f>
        <v>138.08602150537635</v>
      </c>
      <c r="E5233" s="63" t="s">
        <v>11949</v>
      </c>
      <c r="F5233" s="63" t="str">
        <f t="shared" si="84"/>
        <v>Software Licenses</v>
      </c>
    </row>
    <row r="5234" spans="1:6" x14ac:dyDescent="0.3">
      <c r="A5234" t="s">
        <v>139</v>
      </c>
      <c r="B5234" t="s">
        <v>4944</v>
      </c>
      <c r="C5234" t="s">
        <v>9102</v>
      </c>
      <c r="D5234">
        <f>VLOOKUP(B5234,'OLV Acad'!D314:F1414,3,0)</f>
        <v>138.08602150537635</v>
      </c>
      <c r="E5234" s="63" t="s">
        <v>11949</v>
      </c>
      <c r="F5234" s="63" t="str">
        <f t="shared" si="84"/>
        <v>Software Licenses</v>
      </c>
    </row>
    <row r="5235" spans="1:6" x14ac:dyDescent="0.3">
      <c r="A5235" t="s">
        <v>139</v>
      </c>
      <c r="B5235" t="s">
        <v>4945</v>
      </c>
      <c r="C5235" t="s">
        <v>9103</v>
      </c>
      <c r="D5235">
        <f>VLOOKUP(B5235,'OLV Acad'!D315:F1415,3,0)</f>
        <v>59.075268817204304</v>
      </c>
      <c r="E5235" s="63" t="s">
        <v>11949</v>
      </c>
      <c r="F5235" s="63" t="str">
        <f t="shared" si="84"/>
        <v>Software Licenses</v>
      </c>
    </row>
    <row r="5236" spans="1:6" x14ac:dyDescent="0.3">
      <c r="A5236" t="s">
        <v>139</v>
      </c>
      <c r="B5236" t="s">
        <v>4946</v>
      </c>
      <c r="C5236" t="s">
        <v>9104</v>
      </c>
      <c r="D5236">
        <f>VLOOKUP(B5236,'OLV Acad'!D316:F1416,3,0)</f>
        <v>59.075268817204304</v>
      </c>
      <c r="E5236" s="63" t="s">
        <v>11949</v>
      </c>
      <c r="F5236" s="63" t="str">
        <f t="shared" si="84"/>
        <v>Software Licenses</v>
      </c>
    </row>
    <row r="5237" spans="1:6" x14ac:dyDescent="0.3">
      <c r="A5237" t="s">
        <v>139</v>
      </c>
      <c r="B5237" t="s">
        <v>4947</v>
      </c>
      <c r="C5237" t="s">
        <v>9105</v>
      </c>
      <c r="D5237">
        <f>VLOOKUP(B5237,'OLV Acad'!D317:F1417,3,0)</f>
        <v>177.6021505376344</v>
      </c>
      <c r="E5237" s="63" t="s">
        <v>11949</v>
      </c>
      <c r="F5237" s="63" t="str">
        <f t="shared" si="84"/>
        <v>Software Licenses</v>
      </c>
    </row>
    <row r="5238" spans="1:6" x14ac:dyDescent="0.3">
      <c r="A5238" t="s">
        <v>139</v>
      </c>
      <c r="B5238" t="s">
        <v>4948</v>
      </c>
      <c r="C5238" t="s">
        <v>9106</v>
      </c>
      <c r="D5238">
        <f>VLOOKUP(B5238,'OLV Acad'!D318:F1418,3,0)</f>
        <v>177.6021505376344</v>
      </c>
      <c r="E5238" s="63" t="s">
        <v>11949</v>
      </c>
      <c r="F5238" s="63" t="str">
        <f t="shared" si="84"/>
        <v>Software Licenses</v>
      </c>
    </row>
    <row r="5239" spans="1:6" x14ac:dyDescent="0.3">
      <c r="A5239" t="s">
        <v>139</v>
      </c>
      <c r="B5239" t="s">
        <v>4949</v>
      </c>
      <c r="C5239" t="s">
        <v>9107</v>
      </c>
      <c r="D5239">
        <f>VLOOKUP(B5239,'OLV Acad'!D319:F1419,3,0)</f>
        <v>59.075268817204304</v>
      </c>
      <c r="E5239" s="63" t="s">
        <v>11949</v>
      </c>
      <c r="F5239" s="63" t="str">
        <f t="shared" si="84"/>
        <v>Software Licenses</v>
      </c>
    </row>
    <row r="5240" spans="1:6" x14ac:dyDescent="0.3">
      <c r="A5240" t="s">
        <v>139</v>
      </c>
      <c r="B5240" t="s">
        <v>4950</v>
      </c>
      <c r="C5240" t="s">
        <v>9108</v>
      </c>
      <c r="D5240">
        <f>VLOOKUP(B5240,'OLV Acad'!D320:F1420,3,0)</f>
        <v>59.075268817204304</v>
      </c>
      <c r="E5240" s="63" t="s">
        <v>11949</v>
      </c>
      <c r="F5240" s="63" t="str">
        <f t="shared" si="84"/>
        <v>Software Licenses</v>
      </c>
    </row>
    <row r="5241" spans="1:6" x14ac:dyDescent="0.3">
      <c r="A5241" t="s">
        <v>139</v>
      </c>
      <c r="B5241" t="s">
        <v>4951</v>
      </c>
      <c r="C5241" t="s">
        <v>9109</v>
      </c>
      <c r="D5241">
        <f>VLOOKUP(B5241,'OLV Acad'!D321:F1421,3,0)</f>
        <v>296.1397849462366</v>
      </c>
      <c r="E5241" s="63" t="s">
        <v>11949</v>
      </c>
      <c r="F5241" s="63" t="str">
        <f t="shared" si="84"/>
        <v>Software Licenses</v>
      </c>
    </row>
    <row r="5242" spans="1:6" x14ac:dyDescent="0.3">
      <c r="A5242" t="s">
        <v>139</v>
      </c>
      <c r="B5242" t="s">
        <v>4952</v>
      </c>
      <c r="C5242" t="s">
        <v>9110</v>
      </c>
      <c r="D5242">
        <f>VLOOKUP(B5242,'OLV Acad'!D322:F1422,3,0)</f>
        <v>296.1397849462366</v>
      </c>
      <c r="E5242" s="63" t="s">
        <v>11949</v>
      </c>
      <c r="F5242" s="63" t="str">
        <f t="shared" si="84"/>
        <v>Software Licenses</v>
      </c>
    </row>
    <row r="5243" spans="1:6" x14ac:dyDescent="0.3">
      <c r="A5243" t="s">
        <v>139</v>
      </c>
      <c r="B5243" t="s">
        <v>4953</v>
      </c>
      <c r="C5243" t="s">
        <v>9111</v>
      </c>
      <c r="D5243">
        <f>VLOOKUP(B5243,'OLV Acad'!D323:F1423,3,0)</f>
        <v>59.075268817204304</v>
      </c>
      <c r="E5243" s="63" t="s">
        <v>11949</v>
      </c>
      <c r="F5243" s="63" t="str">
        <f t="shared" si="84"/>
        <v>Software Licenses</v>
      </c>
    </row>
    <row r="5244" spans="1:6" x14ac:dyDescent="0.3">
      <c r="A5244" t="s">
        <v>139</v>
      </c>
      <c r="B5244" t="s">
        <v>4954</v>
      </c>
      <c r="C5244" t="s">
        <v>9112</v>
      </c>
      <c r="D5244">
        <f>VLOOKUP(B5244,'OLV Acad'!D324:F1424,3,0)</f>
        <v>59.075268817204304</v>
      </c>
      <c r="E5244" s="63" t="s">
        <v>11949</v>
      </c>
      <c r="F5244" s="63" t="str">
        <f t="shared" si="84"/>
        <v>Software Licenses</v>
      </c>
    </row>
    <row r="5245" spans="1:6" x14ac:dyDescent="0.3">
      <c r="A5245" t="s">
        <v>139</v>
      </c>
      <c r="B5245" t="s">
        <v>4955</v>
      </c>
      <c r="C5245" t="s">
        <v>9113</v>
      </c>
      <c r="D5245">
        <f>VLOOKUP(B5245,'OLV Acad'!D325:F1425,3,0)</f>
        <v>355.21505376344089</v>
      </c>
      <c r="E5245" s="63" t="s">
        <v>11949</v>
      </c>
      <c r="F5245" s="63" t="str">
        <f t="shared" si="84"/>
        <v>Software Licenses</v>
      </c>
    </row>
    <row r="5246" spans="1:6" x14ac:dyDescent="0.3">
      <c r="A5246" t="s">
        <v>139</v>
      </c>
      <c r="B5246" t="s">
        <v>4956</v>
      </c>
      <c r="C5246" t="s">
        <v>9114</v>
      </c>
      <c r="D5246">
        <f>VLOOKUP(B5246,'OLV Acad'!D326:F1426,3,0)</f>
        <v>355.21505376344089</v>
      </c>
      <c r="E5246" s="63" t="s">
        <v>11949</v>
      </c>
      <c r="F5246" s="63" t="str">
        <f t="shared" si="84"/>
        <v>Software Licenses</v>
      </c>
    </row>
    <row r="5247" spans="1:6" x14ac:dyDescent="0.3">
      <c r="A5247" t="s">
        <v>139</v>
      </c>
      <c r="B5247" t="s">
        <v>4957</v>
      </c>
      <c r="C5247" t="s">
        <v>9115</v>
      </c>
      <c r="D5247">
        <f>VLOOKUP(B5247,'OLV Acad'!D327:F1427,3,0)</f>
        <v>118.12903225806453</v>
      </c>
      <c r="E5247" s="63" t="s">
        <v>11949</v>
      </c>
      <c r="F5247" s="63" t="str">
        <f t="shared" si="84"/>
        <v>Software Licenses</v>
      </c>
    </row>
    <row r="5248" spans="1:6" x14ac:dyDescent="0.3">
      <c r="A5248" t="s">
        <v>139</v>
      </c>
      <c r="B5248" t="s">
        <v>4958</v>
      </c>
      <c r="C5248" t="s">
        <v>9116</v>
      </c>
      <c r="D5248">
        <f>VLOOKUP(B5248,'OLV Acad'!D328:F1428,3,0)</f>
        <v>118.12903225806453</v>
      </c>
      <c r="E5248" s="63" t="s">
        <v>11949</v>
      </c>
      <c r="F5248" s="63" t="str">
        <f t="shared" si="84"/>
        <v>Software Licenses</v>
      </c>
    </row>
    <row r="5249" spans="1:6" x14ac:dyDescent="0.3">
      <c r="A5249" t="s">
        <v>139</v>
      </c>
      <c r="B5249" t="s">
        <v>4959</v>
      </c>
      <c r="C5249" t="s">
        <v>9117</v>
      </c>
      <c r="D5249">
        <f>VLOOKUP(B5249,'OLV Acad'!D329:F1429,3,0)</f>
        <v>414.27956989247309</v>
      </c>
      <c r="E5249" s="63" t="s">
        <v>11949</v>
      </c>
      <c r="F5249" s="63" t="str">
        <f t="shared" si="84"/>
        <v>Software Licenses</v>
      </c>
    </row>
    <row r="5250" spans="1:6" x14ac:dyDescent="0.3">
      <c r="A5250" t="s">
        <v>139</v>
      </c>
      <c r="B5250" t="s">
        <v>4960</v>
      </c>
      <c r="C5250" t="s">
        <v>9118</v>
      </c>
      <c r="D5250">
        <f>VLOOKUP(B5250,'OLV Acad'!D330:F1430,3,0)</f>
        <v>414.27956989247309</v>
      </c>
      <c r="E5250" s="63" t="s">
        <v>11949</v>
      </c>
      <c r="F5250" s="63" t="str">
        <f t="shared" si="84"/>
        <v>Software Licenses</v>
      </c>
    </row>
    <row r="5251" spans="1:6" x14ac:dyDescent="0.3">
      <c r="A5251" t="s">
        <v>139</v>
      </c>
      <c r="B5251" t="s">
        <v>4961</v>
      </c>
      <c r="C5251" t="s">
        <v>9119</v>
      </c>
      <c r="D5251">
        <f>VLOOKUP(B5251,'OLV Acad'!D331:F1431,3,0)</f>
        <v>177.20430107526883</v>
      </c>
      <c r="E5251" s="63" t="s">
        <v>11949</v>
      </c>
      <c r="F5251" s="63" t="str">
        <f t="shared" si="84"/>
        <v>Software Licenses</v>
      </c>
    </row>
    <row r="5252" spans="1:6" x14ac:dyDescent="0.3">
      <c r="A5252" t="s">
        <v>139</v>
      </c>
      <c r="B5252" t="s">
        <v>4962</v>
      </c>
      <c r="C5252" t="s">
        <v>9120</v>
      </c>
      <c r="D5252">
        <f>VLOOKUP(B5252,'OLV Acad'!D332:F1432,3,0)</f>
        <v>177.20430107526883</v>
      </c>
      <c r="E5252" s="63" t="s">
        <v>11949</v>
      </c>
      <c r="F5252" s="63" t="str">
        <f t="shared" si="84"/>
        <v>Software Licenses</v>
      </c>
    </row>
    <row r="5253" spans="1:6" x14ac:dyDescent="0.3">
      <c r="A5253" t="s">
        <v>139</v>
      </c>
      <c r="B5253" t="s">
        <v>4963</v>
      </c>
      <c r="C5253" t="s">
        <v>9121</v>
      </c>
      <c r="D5253">
        <f>VLOOKUP(B5253,'OLV Acad'!D333:F1433,3,0)</f>
        <v>18053.860215053766</v>
      </c>
      <c r="E5253" s="63" t="s">
        <v>11949</v>
      </c>
      <c r="F5253" s="63" t="str">
        <f t="shared" si="84"/>
        <v>Software Licenses</v>
      </c>
    </row>
    <row r="5254" spans="1:6" x14ac:dyDescent="0.3">
      <c r="A5254" t="s">
        <v>139</v>
      </c>
      <c r="B5254" t="s">
        <v>4964</v>
      </c>
      <c r="C5254" t="s">
        <v>9122</v>
      </c>
      <c r="D5254">
        <f>VLOOKUP(B5254,'OLV Acad'!D334:F1434,3,0)</f>
        <v>7737.1720430107525</v>
      </c>
      <c r="E5254" s="63" t="s">
        <v>11949</v>
      </c>
      <c r="F5254" s="63" t="str">
        <f t="shared" si="84"/>
        <v>Software Licenses</v>
      </c>
    </row>
    <row r="5255" spans="1:6" x14ac:dyDescent="0.3">
      <c r="A5255" t="s">
        <v>139</v>
      </c>
      <c r="B5255" t="s">
        <v>4965</v>
      </c>
      <c r="C5255" t="s">
        <v>9123</v>
      </c>
      <c r="D5255">
        <f>VLOOKUP(B5255,'OLV Acad'!D335:F1435,3,0)</f>
        <v>23212.204301075268</v>
      </c>
      <c r="E5255" s="63" t="s">
        <v>11949</v>
      </c>
      <c r="F5255" s="63" t="str">
        <f t="shared" si="84"/>
        <v>Software Licenses</v>
      </c>
    </row>
    <row r="5256" spans="1:6" x14ac:dyDescent="0.3">
      <c r="A5256" t="s">
        <v>139</v>
      </c>
      <c r="B5256" t="s">
        <v>4966</v>
      </c>
      <c r="C5256" t="s">
        <v>9124</v>
      </c>
      <c r="D5256">
        <f>VLOOKUP(B5256,'OLV Acad'!D336:F1436,3,0)</f>
        <v>7737.1720430107525</v>
      </c>
      <c r="E5256" s="63" t="s">
        <v>11949</v>
      </c>
      <c r="F5256" s="63" t="str">
        <f t="shared" si="84"/>
        <v>Software Licenses</v>
      </c>
    </row>
    <row r="5257" spans="1:6" x14ac:dyDescent="0.3">
      <c r="A5257" t="s">
        <v>139</v>
      </c>
      <c r="B5257" t="s">
        <v>4967</v>
      </c>
      <c r="C5257" t="s">
        <v>9125</v>
      </c>
      <c r="D5257">
        <f>VLOOKUP(B5257,'OLV Acad'!D337:F1437,3,0)</f>
        <v>38687.247311827959</v>
      </c>
      <c r="E5257" s="63" t="s">
        <v>11949</v>
      </c>
      <c r="F5257" s="63" t="str">
        <f t="shared" si="84"/>
        <v>Software Licenses</v>
      </c>
    </row>
    <row r="5258" spans="1:6" x14ac:dyDescent="0.3">
      <c r="A5258" t="s">
        <v>139</v>
      </c>
      <c r="B5258" t="s">
        <v>4968</v>
      </c>
      <c r="C5258" t="s">
        <v>9126</v>
      </c>
      <c r="D5258">
        <f>VLOOKUP(B5258,'OLV Acad'!D338:F1438,3,0)</f>
        <v>7737.1720430107525</v>
      </c>
      <c r="E5258" s="63" t="s">
        <v>11949</v>
      </c>
      <c r="F5258" s="63" t="str">
        <f t="shared" si="84"/>
        <v>Software Licenses</v>
      </c>
    </row>
    <row r="5259" spans="1:6" x14ac:dyDescent="0.3">
      <c r="A5259" t="s">
        <v>139</v>
      </c>
      <c r="B5259" t="s">
        <v>4969</v>
      </c>
      <c r="C5259" t="s">
        <v>9127</v>
      </c>
      <c r="D5259">
        <f>VLOOKUP(B5259,'OLV Acad'!D339:F1439,3,0)</f>
        <v>46424.408602150535</v>
      </c>
      <c r="E5259" s="63" t="s">
        <v>11949</v>
      </c>
      <c r="F5259" s="63" t="str">
        <f t="shared" si="84"/>
        <v>Software Licenses</v>
      </c>
    </row>
    <row r="5260" spans="1:6" x14ac:dyDescent="0.3">
      <c r="A5260" t="s">
        <v>139</v>
      </c>
      <c r="B5260" t="s">
        <v>4970</v>
      </c>
      <c r="C5260" t="s">
        <v>9128</v>
      </c>
      <c r="D5260">
        <f>VLOOKUP(B5260,'OLV Acad'!D340:F1440,3,0)</f>
        <v>15474.322580645163</v>
      </c>
      <c r="E5260" s="63" t="s">
        <v>11949</v>
      </c>
      <c r="F5260" s="63" t="str">
        <f t="shared" si="84"/>
        <v>Software Licenses</v>
      </c>
    </row>
    <row r="5261" spans="1:6" x14ac:dyDescent="0.3">
      <c r="A5261" t="s">
        <v>139</v>
      </c>
      <c r="B5261" t="s">
        <v>4971</v>
      </c>
      <c r="C5261" t="s">
        <v>9129</v>
      </c>
      <c r="D5261">
        <f>VLOOKUP(B5261,'OLV Acad'!D341:F1441,3,0)</f>
        <v>54161.580645161288</v>
      </c>
      <c r="E5261" s="63" t="s">
        <v>11949</v>
      </c>
      <c r="F5261" s="63" t="str">
        <f t="shared" si="84"/>
        <v>Software Licenses</v>
      </c>
    </row>
    <row r="5262" spans="1:6" x14ac:dyDescent="0.3">
      <c r="A5262" t="s">
        <v>139</v>
      </c>
      <c r="B5262" t="s">
        <v>4972</v>
      </c>
      <c r="C5262" t="s">
        <v>9130</v>
      </c>
      <c r="D5262">
        <f>VLOOKUP(B5262,'OLV Acad'!D342:F1442,3,0)</f>
        <v>23211.494623655915</v>
      </c>
      <c r="E5262" s="63" t="s">
        <v>11949</v>
      </c>
      <c r="F5262" s="63" t="str">
        <f t="shared" si="84"/>
        <v>Software Licenses</v>
      </c>
    </row>
    <row r="5263" spans="1:6" x14ac:dyDescent="0.3">
      <c r="A5263" t="s">
        <v>139</v>
      </c>
      <c r="B5263" t="s">
        <v>4973</v>
      </c>
      <c r="C5263" t="s">
        <v>9131</v>
      </c>
      <c r="D5263">
        <f>VLOOKUP(B5263,'OLV Acad'!D343:F1443,3,0)</f>
        <v>28.602150537634412</v>
      </c>
      <c r="E5263" s="63" t="s">
        <v>11949</v>
      </c>
      <c r="F5263" s="63" t="str">
        <f t="shared" si="84"/>
        <v>Software Licenses</v>
      </c>
    </row>
    <row r="5264" spans="1:6" x14ac:dyDescent="0.3">
      <c r="A5264" t="s">
        <v>139</v>
      </c>
      <c r="B5264" t="s">
        <v>4974</v>
      </c>
      <c r="C5264" t="s">
        <v>9132</v>
      </c>
      <c r="D5264">
        <f>VLOOKUP(B5264,'OLV Acad'!D344:F1444,3,0)</f>
        <v>12.892473118279572</v>
      </c>
      <c r="E5264" s="63" t="s">
        <v>11949</v>
      </c>
      <c r="F5264" s="63" t="str">
        <f t="shared" si="84"/>
        <v>Software Licenses</v>
      </c>
    </row>
    <row r="5265" spans="1:6" x14ac:dyDescent="0.3">
      <c r="A5265" t="s">
        <v>139</v>
      </c>
      <c r="B5265" t="s">
        <v>4975</v>
      </c>
      <c r="C5265" t="s">
        <v>9133</v>
      </c>
      <c r="D5265">
        <f>VLOOKUP(B5265,'OLV Acad'!D345:F1445,3,0)</f>
        <v>36.462365591397848</v>
      </c>
      <c r="E5265" s="63" t="s">
        <v>11949</v>
      </c>
      <c r="F5265" s="63" t="str">
        <f t="shared" si="84"/>
        <v>Software Licenses</v>
      </c>
    </row>
    <row r="5266" spans="1:6" x14ac:dyDescent="0.3">
      <c r="A5266" t="s">
        <v>139</v>
      </c>
      <c r="B5266" t="s">
        <v>4976</v>
      </c>
      <c r="C5266" t="s">
        <v>9134</v>
      </c>
      <c r="D5266">
        <f>VLOOKUP(B5266,'OLV Acad'!D346:F1446,3,0)</f>
        <v>12.892473118279572</v>
      </c>
      <c r="E5266" s="63" t="s">
        <v>11949</v>
      </c>
      <c r="F5266" s="63" t="str">
        <f t="shared" si="84"/>
        <v>Software Licenses</v>
      </c>
    </row>
    <row r="5267" spans="1:6" x14ac:dyDescent="0.3">
      <c r="A5267" t="s">
        <v>139</v>
      </c>
      <c r="B5267" t="s">
        <v>4977</v>
      </c>
      <c r="C5267" t="s">
        <v>9135</v>
      </c>
      <c r="D5267">
        <f>VLOOKUP(B5267,'OLV Acad'!D347:F1447,3,0)</f>
        <v>60.032258064516128</v>
      </c>
      <c r="E5267" s="63" t="s">
        <v>11949</v>
      </c>
      <c r="F5267" s="63" t="str">
        <f t="shared" si="84"/>
        <v>Software Licenses</v>
      </c>
    </row>
    <row r="5268" spans="1:6" x14ac:dyDescent="0.3">
      <c r="A5268" t="s">
        <v>139</v>
      </c>
      <c r="B5268" t="s">
        <v>4978</v>
      </c>
      <c r="C5268" t="s">
        <v>9136</v>
      </c>
      <c r="D5268">
        <f>VLOOKUP(B5268,'OLV Acad'!D348:F1448,3,0)</f>
        <v>12.892473118279572</v>
      </c>
      <c r="E5268" s="63" t="s">
        <v>11949</v>
      </c>
      <c r="F5268" s="63" t="str">
        <f t="shared" si="84"/>
        <v>Software Licenses</v>
      </c>
    </row>
    <row r="5269" spans="1:6" x14ac:dyDescent="0.3">
      <c r="A5269" t="s">
        <v>139</v>
      </c>
      <c r="B5269" t="s">
        <v>4979</v>
      </c>
      <c r="C5269" t="s">
        <v>9137</v>
      </c>
      <c r="D5269">
        <f>VLOOKUP(B5269,'OLV Acad'!D349:F1449,3,0)</f>
        <v>72.924731182795696</v>
      </c>
      <c r="E5269" s="63" t="s">
        <v>11949</v>
      </c>
      <c r="F5269" s="63" t="str">
        <f t="shared" si="84"/>
        <v>Software Licenses</v>
      </c>
    </row>
    <row r="5270" spans="1:6" x14ac:dyDescent="0.3">
      <c r="A5270" t="s">
        <v>139</v>
      </c>
      <c r="B5270" t="s">
        <v>4980</v>
      </c>
      <c r="C5270" t="s">
        <v>9138</v>
      </c>
      <c r="D5270">
        <f>VLOOKUP(B5270,'OLV Acad'!D350:F1450,3,0)</f>
        <v>25.795698924731184</v>
      </c>
      <c r="E5270" s="63" t="s">
        <v>11949</v>
      </c>
      <c r="F5270" s="63" t="str">
        <f t="shared" si="84"/>
        <v>Software Licenses</v>
      </c>
    </row>
    <row r="5271" spans="1:6" x14ac:dyDescent="0.3">
      <c r="A5271" t="s">
        <v>139</v>
      </c>
      <c r="B5271" t="s">
        <v>4981</v>
      </c>
      <c r="C5271" t="s">
        <v>9139</v>
      </c>
      <c r="D5271">
        <f>VLOOKUP(B5271,'OLV Acad'!D351:F1451,3,0)</f>
        <v>85.827956989247312</v>
      </c>
      <c r="E5271" s="63" t="s">
        <v>11949</v>
      </c>
      <c r="F5271" s="63" t="str">
        <f t="shared" si="84"/>
        <v>Software Licenses</v>
      </c>
    </row>
    <row r="5272" spans="1:6" x14ac:dyDescent="0.3">
      <c r="A5272" t="s">
        <v>139</v>
      </c>
      <c r="B5272" t="s">
        <v>4982</v>
      </c>
      <c r="C5272" t="s">
        <v>9140</v>
      </c>
      <c r="D5272">
        <f>VLOOKUP(B5272,'OLV Acad'!D352:F1452,3,0)</f>
        <v>38.688172043010752</v>
      </c>
      <c r="E5272" s="63" t="s">
        <v>11949</v>
      </c>
      <c r="F5272" s="63" t="str">
        <f t="shared" si="84"/>
        <v>Software Licenses</v>
      </c>
    </row>
    <row r="5273" spans="1:6" x14ac:dyDescent="0.3">
      <c r="A5273" t="s">
        <v>139</v>
      </c>
      <c r="B5273" t="s">
        <v>4983</v>
      </c>
      <c r="C5273" t="s">
        <v>9141</v>
      </c>
      <c r="D5273">
        <f>VLOOKUP(B5273,'OLV Acad'!D353:F1453,3,0)</f>
        <v>46.752688172043008</v>
      </c>
      <c r="E5273" s="63" t="s">
        <v>11949</v>
      </c>
      <c r="F5273" s="63" t="str">
        <f t="shared" si="84"/>
        <v>Software Licenses</v>
      </c>
    </row>
    <row r="5274" spans="1:6" x14ac:dyDescent="0.3">
      <c r="A5274" t="s">
        <v>139</v>
      </c>
      <c r="B5274" t="s">
        <v>4984</v>
      </c>
      <c r="C5274" t="s">
        <v>9142</v>
      </c>
      <c r="D5274">
        <f>VLOOKUP(B5274,'OLV Acad'!D354:F1454,3,0)</f>
        <v>46.752688172043008</v>
      </c>
      <c r="E5274" s="63" t="s">
        <v>11949</v>
      </c>
      <c r="F5274" s="63" t="str">
        <f t="shared" si="84"/>
        <v>Software Licenses</v>
      </c>
    </row>
    <row r="5275" spans="1:6" x14ac:dyDescent="0.3">
      <c r="A5275" t="s">
        <v>139</v>
      </c>
      <c r="B5275" t="s">
        <v>4985</v>
      </c>
      <c r="C5275" t="s">
        <v>9143</v>
      </c>
      <c r="D5275">
        <f>VLOOKUP(B5275,'OLV Acad'!D355:F1455,3,0)</f>
        <v>20.06451612903226</v>
      </c>
      <c r="E5275" s="63" t="s">
        <v>11949</v>
      </c>
      <c r="F5275" s="63" t="str">
        <f t="shared" si="84"/>
        <v>Software Licenses</v>
      </c>
    </row>
    <row r="5276" spans="1:6" x14ac:dyDescent="0.3">
      <c r="A5276" t="s">
        <v>139</v>
      </c>
      <c r="B5276" t="s">
        <v>4986</v>
      </c>
      <c r="C5276" t="s">
        <v>9144</v>
      </c>
      <c r="D5276">
        <f>VLOOKUP(B5276,'OLV Acad'!D356:F1456,3,0)</f>
        <v>20.06451612903226</v>
      </c>
      <c r="E5276" s="63" t="s">
        <v>11949</v>
      </c>
      <c r="F5276" s="63" t="str">
        <f t="shared" si="84"/>
        <v>Software Licenses</v>
      </c>
    </row>
    <row r="5277" spans="1:6" x14ac:dyDescent="0.3">
      <c r="A5277" t="s">
        <v>139</v>
      </c>
      <c r="B5277" t="s">
        <v>4987</v>
      </c>
      <c r="C5277" t="s">
        <v>9145</v>
      </c>
      <c r="D5277">
        <f>VLOOKUP(B5277,'OLV Acad'!D357:F1457,3,0)</f>
        <v>60.107526881720432</v>
      </c>
      <c r="E5277" s="63" t="s">
        <v>11949</v>
      </c>
      <c r="F5277" s="63" t="str">
        <f t="shared" si="84"/>
        <v>Software Licenses</v>
      </c>
    </row>
    <row r="5278" spans="1:6" x14ac:dyDescent="0.3">
      <c r="A5278" t="s">
        <v>139</v>
      </c>
      <c r="B5278" t="s">
        <v>4988</v>
      </c>
      <c r="C5278" t="s">
        <v>9146</v>
      </c>
      <c r="D5278">
        <f>VLOOKUP(B5278,'OLV Acad'!D358:F1458,3,0)</f>
        <v>60.107526881720432</v>
      </c>
      <c r="E5278" s="63" t="s">
        <v>11949</v>
      </c>
      <c r="F5278" s="63" t="str">
        <f t="shared" si="84"/>
        <v>Software Licenses</v>
      </c>
    </row>
    <row r="5279" spans="1:6" x14ac:dyDescent="0.3">
      <c r="A5279" t="s">
        <v>139</v>
      </c>
      <c r="B5279" t="s">
        <v>4989</v>
      </c>
      <c r="C5279" t="s">
        <v>9147</v>
      </c>
      <c r="D5279">
        <f>VLOOKUP(B5279,'OLV Acad'!D359:F1459,3,0)</f>
        <v>20.06451612903226</v>
      </c>
      <c r="E5279" s="63" t="s">
        <v>11949</v>
      </c>
      <c r="F5279" s="63" t="str">
        <f t="shared" si="84"/>
        <v>Software Licenses</v>
      </c>
    </row>
    <row r="5280" spans="1:6" x14ac:dyDescent="0.3">
      <c r="A5280" t="s">
        <v>139</v>
      </c>
      <c r="B5280" t="s">
        <v>4990</v>
      </c>
      <c r="C5280" t="s">
        <v>9148</v>
      </c>
      <c r="D5280">
        <f>VLOOKUP(B5280,'OLV Acad'!D360:F1460,3,0)</f>
        <v>20.06451612903226</v>
      </c>
      <c r="E5280" s="63" t="s">
        <v>11949</v>
      </c>
      <c r="F5280" s="63" t="str">
        <f t="shared" si="84"/>
        <v>Software Licenses</v>
      </c>
    </row>
    <row r="5281" spans="1:6" x14ac:dyDescent="0.3">
      <c r="A5281" t="s">
        <v>139</v>
      </c>
      <c r="B5281" t="s">
        <v>4991</v>
      </c>
      <c r="C5281" t="s">
        <v>9149</v>
      </c>
      <c r="D5281">
        <f>VLOOKUP(B5281,'OLV Acad'!D361:F1461,3,0)</f>
        <v>100.15053763440861</v>
      </c>
      <c r="E5281" s="63" t="s">
        <v>11949</v>
      </c>
      <c r="F5281" s="63" t="str">
        <f t="shared" si="84"/>
        <v>Software Licenses</v>
      </c>
    </row>
    <row r="5282" spans="1:6" x14ac:dyDescent="0.3">
      <c r="A5282" t="s">
        <v>139</v>
      </c>
      <c r="B5282" t="s">
        <v>4992</v>
      </c>
      <c r="C5282" t="s">
        <v>9150</v>
      </c>
      <c r="D5282">
        <f>VLOOKUP(B5282,'OLV Acad'!D362:F1462,3,0)</f>
        <v>100.15053763440861</v>
      </c>
      <c r="E5282" s="63" t="s">
        <v>11949</v>
      </c>
      <c r="F5282" s="63" t="str">
        <f t="shared" si="84"/>
        <v>Software Licenses</v>
      </c>
    </row>
    <row r="5283" spans="1:6" x14ac:dyDescent="0.3">
      <c r="A5283" t="s">
        <v>139</v>
      </c>
      <c r="B5283" t="s">
        <v>4993</v>
      </c>
      <c r="C5283" t="s">
        <v>9151</v>
      </c>
      <c r="D5283">
        <f>VLOOKUP(B5283,'OLV Acad'!D363:F1463,3,0)</f>
        <v>20.06451612903226</v>
      </c>
      <c r="E5283" s="63" t="s">
        <v>11949</v>
      </c>
      <c r="F5283" s="63" t="str">
        <f t="shared" si="84"/>
        <v>Software Licenses</v>
      </c>
    </row>
    <row r="5284" spans="1:6" x14ac:dyDescent="0.3">
      <c r="A5284" t="s">
        <v>139</v>
      </c>
      <c r="B5284" t="s">
        <v>4994</v>
      </c>
      <c r="C5284" t="s">
        <v>9152</v>
      </c>
      <c r="D5284">
        <f>VLOOKUP(B5284,'OLV Acad'!D364:F1464,3,0)</f>
        <v>20.06451612903226</v>
      </c>
      <c r="E5284" s="63" t="s">
        <v>11949</v>
      </c>
      <c r="F5284" s="63" t="str">
        <f t="shared" si="84"/>
        <v>Software Licenses</v>
      </c>
    </row>
    <row r="5285" spans="1:6" x14ac:dyDescent="0.3">
      <c r="A5285" t="s">
        <v>139</v>
      </c>
      <c r="B5285" t="s">
        <v>4995</v>
      </c>
      <c r="C5285" t="s">
        <v>9153</v>
      </c>
      <c r="D5285">
        <f>VLOOKUP(B5285,'OLV Acad'!D365:F1465,3,0)</f>
        <v>120.20430107526883</v>
      </c>
      <c r="E5285" s="63" t="s">
        <v>11949</v>
      </c>
      <c r="F5285" s="63" t="str">
        <f t="shared" si="84"/>
        <v>Software Licenses</v>
      </c>
    </row>
    <row r="5286" spans="1:6" x14ac:dyDescent="0.3">
      <c r="A5286" t="s">
        <v>139</v>
      </c>
      <c r="B5286" t="s">
        <v>4996</v>
      </c>
      <c r="C5286" t="s">
        <v>9154</v>
      </c>
      <c r="D5286">
        <f>VLOOKUP(B5286,'OLV Acad'!D366:F1466,3,0)</f>
        <v>120.20430107526883</v>
      </c>
      <c r="E5286" s="63" t="s">
        <v>11949</v>
      </c>
      <c r="F5286" s="63" t="str">
        <f t="shared" si="84"/>
        <v>Software Licenses</v>
      </c>
    </row>
    <row r="5287" spans="1:6" x14ac:dyDescent="0.3">
      <c r="A5287" t="s">
        <v>139</v>
      </c>
      <c r="B5287" t="s">
        <v>4997</v>
      </c>
      <c r="C5287" t="s">
        <v>9155</v>
      </c>
      <c r="D5287">
        <f>VLOOKUP(B5287,'OLV Acad'!D367:F1467,3,0)</f>
        <v>40.118279569892479</v>
      </c>
      <c r="E5287" s="63" t="s">
        <v>11949</v>
      </c>
      <c r="F5287" s="63" t="str">
        <f t="shared" ref="F5287:F5350" si="85">A5287</f>
        <v>Software Licenses</v>
      </c>
    </row>
    <row r="5288" spans="1:6" x14ac:dyDescent="0.3">
      <c r="A5288" t="s">
        <v>139</v>
      </c>
      <c r="B5288" t="s">
        <v>4998</v>
      </c>
      <c r="C5288" t="s">
        <v>9156</v>
      </c>
      <c r="D5288">
        <f>VLOOKUP(B5288,'OLV Acad'!D368:F1468,3,0)</f>
        <v>40.118279569892479</v>
      </c>
      <c r="E5288" s="63" t="s">
        <v>11949</v>
      </c>
      <c r="F5288" s="63" t="str">
        <f t="shared" si="85"/>
        <v>Software Licenses</v>
      </c>
    </row>
    <row r="5289" spans="1:6" x14ac:dyDescent="0.3">
      <c r="A5289" t="s">
        <v>139</v>
      </c>
      <c r="B5289" t="s">
        <v>4999</v>
      </c>
      <c r="C5289" t="s">
        <v>9157</v>
      </c>
      <c r="D5289">
        <f>VLOOKUP(B5289,'OLV Acad'!D369:F1469,3,0)</f>
        <v>140.26881720430109</v>
      </c>
      <c r="E5289" s="63" t="s">
        <v>11949</v>
      </c>
      <c r="F5289" s="63" t="str">
        <f t="shared" si="85"/>
        <v>Software Licenses</v>
      </c>
    </row>
    <row r="5290" spans="1:6" x14ac:dyDescent="0.3">
      <c r="A5290" t="s">
        <v>139</v>
      </c>
      <c r="B5290" t="s">
        <v>5000</v>
      </c>
      <c r="C5290" t="s">
        <v>9158</v>
      </c>
      <c r="D5290">
        <f>VLOOKUP(B5290,'OLV Acad'!D370:F1470,3,0)</f>
        <v>140.26881720430109</v>
      </c>
      <c r="E5290" s="63" t="s">
        <v>11949</v>
      </c>
      <c r="F5290" s="63" t="str">
        <f t="shared" si="85"/>
        <v>Software Licenses</v>
      </c>
    </row>
    <row r="5291" spans="1:6" x14ac:dyDescent="0.3">
      <c r="A5291" t="s">
        <v>139</v>
      </c>
      <c r="B5291" t="s">
        <v>5001</v>
      </c>
      <c r="C5291" t="s">
        <v>9159</v>
      </c>
      <c r="D5291">
        <f>VLOOKUP(B5291,'OLV Acad'!D371:F1471,3,0)</f>
        <v>60.182795698924735</v>
      </c>
      <c r="E5291" s="63" t="s">
        <v>11949</v>
      </c>
      <c r="F5291" s="63" t="str">
        <f t="shared" si="85"/>
        <v>Software Licenses</v>
      </c>
    </row>
    <row r="5292" spans="1:6" x14ac:dyDescent="0.3">
      <c r="A5292" t="s">
        <v>139</v>
      </c>
      <c r="B5292" t="s">
        <v>5002</v>
      </c>
      <c r="C5292" t="s">
        <v>9160</v>
      </c>
      <c r="D5292">
        <f>VLOOKUP(B5292,'OLV Acad'!D372:F1472,3,0)</f>
        <v>60.182795698924735</v>
      </c>
      <c r="E5292" s="63" t="s">
        <v>11949</v>
      </c>
      <c r="F5292" s="63" t="str">
        <f t="shared" si="85"/>
        <v>Software Licenses</v>
      </c>
    </row>
    <row r="5293" spans="1:6" x14ac:dyDescent="0.3">
      <c r="A5293" t="s">
        <v>139</v>
      </c>
      <c r="B5293" t="s">
        <v>5003</v>
      </c>
      <c r="C5293" t="s">
        <v>9161</v>
      </c>
      <c r="D5293">
        <f>VLOOKUP(B5293,'OLV Acad'!D373:F1473,3,0)</f>
        <v>140.05376344086022</v>
      </c>
      <c r="E5293" s="63" t="s">
        <v>11949</v>
      </c>
      <c r="F5293" s="63" t="str">
        <f t="shared" si="85"/>
        <v>Software Licenses</v>
      </c>
    </row>
    <row r="5294" spans="1:6" x14ac:dyDescent="0.3">
      <c r="A5294" t="s">
        <v>139</v>
      </c>
      <c r="B5294" t="s">
        <v>5004</v>
      </c>
      <c r="C5294" t="s">
        <v>9162</v>
      </c>
      <c r="D5294">
        <f>VLOOKUP(B5294,'OLV Acad'!D374:F1474,3,0)</f>
        <v>140.05376344086022</v>
      </c>
      <c r="E5294" s="63" t="s">
        <v>11949</v>
      </c>
      <c r="F5294" s="63" t="str">
        <f t="shared" si="85"/>
        <v>Software Licenses</v>
      </c>
    </row>
    <row r="5295" spans="1:6" x14ac:dyDescent="0.3">
      <c r="A5295" t="s">
        <v>139</v>
      </c>
      <c r="B5295" t="s">
        <v>5005</v>
      </c>
      <c r="C5295" t="s">
        <v>9163</v>
      </c>
      <c r="D5295">
        <f>VLOOKUP(B5295,'OLV Acad'!D375:F1475,3,0)</f>
        <v>60.032258064516128</v>
      </c>
      <c r="E5295" s="63" t="s">
        <v>11949</v>
      </c>
      <c r="F5295" s="63" t="str">
        <f t="shared" si="85"/>
        <v>Software Licenses</v>
      </c>
    </row>
    <row r="5296" spans="1:6" x14ac:dyDescent="0.3">
      <c r="A5296" t="s">
        <v>139</v>
      </c>
      <c r="B5296" t="s">
        <v>5006</v>
      </c>
      <c r="C5296" t="s">
        <v>9164</v>
      </c>
      <c r="D5296">
        <f>VLOOKUP(B5296,'OLV Acad'!D376:F1476,3,0)</f>
        <v>60.032258064516128</v>
      </c>
      <c r="E5296" s="63" t="s">
        <v>11949</v>
      </c>
      <c r="F5296" s="63" t="str">
        <f t="shared" si="85"/>
        <v>Software Licenses</v>
      </c>
    </row>
    <row r="5297" spans="1:6" x14ac:dyDescent="0.3">
      <c r="A5297" t="s">
        <v>139</v>
      </c>
      <c r="B5297" t="s">
        <v>5007</v>
      </c>
      <c r="C5297" t="s">
        <v>9165</v>
      </c>
      <c r="D5297">
        <f>VLOOKUP(B5297,'OLV Acad'!D377:F1477,3,0)</f>
        <v>180.07526881720432</v>
      </c>
      <c r="E5297" s="63" t="s">
        <v>11949</v>
      </c>
      <c r="F5297" s="63" t="str">
        <f t="shared" si="85"/>
        <v>Software Licenses</v>
      </c>
    </row>
    <row r="5298" spans="1:6" x14ac:dyDescent="0.3">
      <c r="A5298" t="s">
        <v>139</v>
      </c>
      <c r="B5298" t="s">
        <v>5008</v>
      </c>
      <c r="C5298" t="s">
        <v>9166</v>
      </c>
      <c r="D5298">
        <f>VLOOKUP(B5298,'OLV Acad'!D378:F1478,3,0)</f>
        <v>180.07526881720432</v>
      </c>
      <c r="E5298" s="63" t="s">
        <v>11949</v>
      </c>
      <c r="F5298" s="63" t="str">
        <f t="shared" si="85"/>
        <v>Software Licenses</v>
      </c>
    </row>
    <row r="5299" spans="1:6" x14ac:dyDescent="0.3">
      <c r="A5299" t="s">
        <v>139</v>
      </c>
      <c r="B5299" t="s">
        <v>5009</v>
      </c>
      <c r="C5299" t="s">
        <v>9167</v>
      </c>
      <c r="D5299">
        <f>VLOOKUP(B5299,'OLV Acad'!D379:F1479,3,0)</f>
        <v>60.032258064516128</v>
      </c>
      <c r="E5299" s="63" t="s">
        <v>11949</v>
      </c>
      <c r="F5299" s="63" t="str">
        <f t="shared" si="85"/>
        <v>Software Licenses</v>
      </c>
    </row>
    <row r="5300" spans="1:6" x14ac:dyDescent="0.3">
      <c r="A5300" t="s">
        <v>139</v>
      </c>
      <c r="B5300" t="s">
        <v>5010</v>
      </c>
      <c r="C5300" t="s">
        <v>9168</v>
      </c>
      <c r="D5300">
        <f>VLOOKUP(B5300,'OLV Acad'!D380:F1480,3,0)</f>
        <v>60.032258064516128</v>
      </c>
      <c r="E5300" s="63" t="s">
        <v>11949</v>
      </c>
      <c r="F5300" s="63" t="str">
        <f t="shared" si="85"/>
        <v>Software Licenses</v>
      </c>
    </row>
    <row r="5301" spans="1:6" x14ac:dyDescent="0.3">
      <c r="A5301" t="s">
        <v>139</v>
      </c>
      <c r="B5301" t="s">
        <v>5011</v>
      </c>
      <c r="C5301" t="s">
        <v>9169</v>
      </c>
      <c r="D5301">
        <f>VLOOKUP(B5301,'OLV Acad'!D381:F1481,3,0)</f>
        <v>300.11827956989254</v>
      </c>
      <c r="E5301" s="63" t="s">
        <v>11949</v>
      </c>
      <c r="F5301" s="63" t="str">
        <f t="shared" si="85"/>
        <v>Software Licenses</v>
      </c>
    </row>
    <row r="5302" spans="1:6" x14ac:dyDescent="0.3">
      <c r="A5302" t="s">
        <v>139</v>
      </c>
      <c r="B5302" t="s">
        <v>5012</v>
      </c>
      <c r="C5302" t="s">
        <v>9170</v>
      </c>
      <c r="D5302">
        <f>VLOOKUP(B5302,'OLV Acad'!D382:F1482,3,0)</f>
        <v>300.11827956989254</v>
      </c>
      <c r="E5302" s="63" t="s">
        <v>11949</v>
      </c>
      <c r="F5302" s="63" t="str">
        <f t="shared" si="85"/>
        <v>Software Licenses</v>
      </c>
    </row>
    <row r="5303" spans="1:6" x14ac:dyDescent="0.3">
      <c r="A5303" t="s">
        <v>139</v>
      </c>
      <c r="B5303" t="s">
        <v>5013</v>
      </c>
      <c r="C5303" t="s">
        <v>9171</v>
      </c>
      <c r="D5303">
        <f>VLOOKUP(B5303,'OLV Acad'!D383:F1483,3,0)</f>
        <v>60.032258064516128</v>
      </c>
      <c r="E5303" s="63" t="s">
        <v>11949</v>
      </c>
      <c r="F5303" s="63" t="str">
        <f t="shared" si="85"/>
        <v>Software Licenses</v>
      </c>
    </row>
    <row r="5304" spans="1:6" x14ac:dyDescent="0.3">
      <c r="A5304" t="s">
        <v>139</v>
      </c>
      <c r="B5304" t="s">
        <v>5014</v>
      </c>
      <c r="C5304" t="s">
        <v>9172</v>
      </c>
      <c r="D5304">
        <f>VLOOKUP(B5304,'OLV Acad'!D384:F1484,3,0)</f>
        <v>60.032258064516128</v>
      </c>
      <c r="E5304" s="63" t="s">
        <v>11949</v>
      </c>
      <c r="F5304" s="63" t="str">
        <f t="shared" si="85"/>
        <v>Software Licenses</v>
      </c>
    </row>
    <row r="5305" spans="1:6" x14ac:dyDescent="0.3">
      <c r="A5305" t="s">
        <v>139</v>
      </c>
      <c r="B5305" t="s">
        <v>5015</v>
      </c>
      <c r="C5305" t="s">
        <v>9173</v>
      </c>
      <c r="D5305">
        <f>VLOOKUP(B5305,'OLV Acad'!D385:F1485,3,0)</f>
        <v>360.15053763440864</v>
      </c>
      <c r="E5305" s="63" t="s">
        <v>11949</v>
      </c>
      <c r="F5305" s="63" t="str">
        <f t="shared" si="85"/>
        <v>Software Licenses</v>
      </c>
    </row>
    <row r="5306" spans="1:6" x14ac:dyDescent="0.3">
      <c r="A5306" t="s">
        <v>139</v>
      </c>
      <c r="B5306" t="s">
        <v>5016</v>
      </c>
      <c r="C5306" t="s">
        <v>9174</v>
      </c>
      <c r="D5306">
        <f>VLOOKUP(B5306,'OLV Acad'!D386:F1486,3,0)</f>
        <v>360.15053763440864</v>
      </c>
      <c r="E5306" s="63" t="s">
        <v>11949</v>
      </c>
      <c r="F5306" s="63" t="str">
        <f t="shared" si="85"/>
        <v>Software Licenses</v>
      </c>
    </row>
    <row r="5307" spans="1:6" x14ac:dyDescent="0.3">
      <c r="A5307" t="s">
        <v>139</v>
      </c>
      <c r="B5307" t="s">
        <v>5017</v>
      </c>
      <c r="C5307" t="s">
        <v>9175</v>
      </c>
      <c r="D5307">
        <f>VLOOKUP(B5307,'OLV Acad'!D387:F1487,3,0)</f>
        <v>120.04301075268818</v>
      </c>
      <c r="E5307" s="63" t="s">
        <v>11949</v>
      </c>
      <c r="F5307" s="63" t="str">
        <f t="shared" si="85"/>
        <v>Software Licenses</v>
      </c>
    </row>
    <row r="5308" spans="1:6" x14ac:dyDescent="0.3">
      <c r="A5308" t="s">
        <v>139</v>
      </c>
      <c r="B5308" t="s">
        <v>5018</v>
      </c>
      <c r="C5308" t="s">
        <v>9176</v>
      </c>
      <c r="D5308">
        <f>VLOOKUP(B5308,'OLV Acad'!D388:F1488,3,0)</f>
        <v>120.04301075268818</v>
      </c>
      <c r="E5308" s="63" t="s">
        <v>11949</v>
      </c>
      <c r="F5308" s="63" t="str">
        <f t="shared" si="85"/>
        <v>Software Licenses</v>
      </c>
    </row>
    <row r="5309" spans="1:6" x14ac:dyDescent="0.3">
      <c r="A5309" t="s">
        <v>139</v>
      </c>
      <c r="B5309" t="s">
        <v>5019</v>
      </c>
      <c r="C5309" t="s">
        <v>9177</v>
      </c>
      <c r="D5309">
        <f>VLOOKUP(B5309,'OLV Acad'!D389:F1489,3,0)</f>
        <v>420.1720430107527</v>
      </c>
      <c r="E5309" s="63" t="s">
        <v>11949</v>
      </c>
      <c r="F5309" s="63" t="str">
        <f t="shared" si="85"/>
        <v>Software Licenses</v>
      </c>
    </row>
    <row r="5310" spans="1:6" x14ac:dyDescent="0.3">
      <c r="A5310" t="s">
        <v>139</v>
      </c>
      <c r="B5310" t="s">
        <v>5020</v>
      </c>
      <c r="C5310" t="s">
        <v>9178</v>
      </c>
      <c r="D5310">
        <f>VLOOKUP(B5310,'OLV Acad'!D390:F1490,3,0)</f>
        <v>420.1720430107527</v>
      </c>
      <c r="E5310" s="63" t="s">
        <v>11949</v>
      </c>
      <c r="F5310" s="63" t="str">
        <f t="shared" si="85"/>
        <v>Software Licenses</v>
      </c>
    </row>
    <row r="5311" spans="1:6" x14ac:dyDescent="0.3">
      <c r="A5311" t="s">
        <v>139</v>
      </c>
      <c r="B5311" t="s">
        <v>5021</v>
      </c>
      <c r="C5311" t="s">
        <v>9179</v>
      </c>
      <c r="D5311">
        <f>VLOOKUP(B5311,'OLV Acad'!D391:F1491,3,0)</f>
        <v>180.07526881720432</v>
      </c>
      <c r="E5311" s="63" t="s">
        <v>11949</v>
      </c>
      <c r="F5311" s="63" t="str">
        <f t="shared" si="85"/>
        <v>Software Licenses</v>
      </c>
    </row>
    <row r="5312" spans="1:6" x14ac:dyDescent="0.3">
      <c r="A5312" t="s">
        <v>139</v>
      </c>
      <c r="B5312" t="s">
        <v>5022</v>
      </c>
      <c r="C5312" t="s">
        <v>9180</v>
      </c>
      <c r="D5312">
        <f>VLOOKUP(B5312,'OLV Acad'!D392:F1492,3,0)</f>
        <v>180.07526881720432</v>
      </c>
      <c r="E5312" s="63" t="s">
        <v>11949</v>
      </c>
      <c r="F5312" s="63" t="str">
        <f t="shared" si="85"/>
        <v>Software Licenses</v>
      </c>
    </row>
    <row r="5313" spans="1:6" x14ac:dyDescent="0.3">
      <c r="A5313" t="s">
        <v>139</v>
      </c>
      <c r="B5313" t="s">
        <v>5023</v>
      </c>
      <c r="C5313" t="s">
        <v>9181</v>
      </c>
      <c r="D5313">
        <f>VLOOKUP(B5313,'OLV Acad'!D393:F1493,3,0)</f>
        <v>4.7741935483870979</v>
      </c>
      <c r="E5313" s="63" t="s">
        <v>11949</v>
      </c>
      <c r="F5313" s="63" t="str">
        <f t="shared" si="85"/>
        <v>Software Licenses</v>
      </c>
    </row>
    <row r="5314" spans="1:6" x14ac:dyDescent="0.3">
      <c r="A5314" t="s">
        <v>139</v>
      </c>
      <c r="B5314" t="s">
        <v>5024</v>
      </c>
      <c r="C5314" t="s">
        <v>9182</v>
      </c>
      <c r="D5314">
        <f>VLOOKUP(B5314,'OLV Acad'!D394:F1494,3,0)</f>
        <v>4.7741935483870979</v>
      </c>
      <c r="E5314" s="63" t="s">
        <v>11949</v>
      </c>
      <c r="F5314" s="63" t="str">
        <f t="shared" si="85"/>
        <v>Software Licenses</v>
      </c>
    </row>
    <row r="5315" spans="1:6" x14ac:dyDescent="0.3">
      <c r="A5315" t="s">
        <v>139</v>
      </c>
      <c r="B5315" t="s">
        <v>5025</v>
      </c>
      <c r="C5315" t="s">
        <v>9183</v>
      </c>
      <c r="D5315">
        <f>VLOOKUP(B5315,'OLV Acad'!D395:F1495,3,0)</f>
        <v>4.7741935483870979</v>
      </c>
      <c r="E5315" s="63" t="s">
        <v>11949</v>
      </c>
      <c r="F5315" s="63" t="str">
        <f t="shared" si="85"/>
        <v>Software Licenses</v>
      </c>
    </row>
    <row r="5316" spans="1:6" x14ac:dyDescent="0.3">
      <c r="A5316" t="s">
        <v>139</v>
      </c>
      <c r="B5316" t="s">
        <v>5026</v>
      </c>
      <c r="C5316" t="s">
        <v>9184</v>
      </c>
      <c r="D5316">
        <f>VLOOKUP(B5316,'OLV Acad'!D396:F1496,3,0)</f>
        <v>4.7741935483870979</v>
      </c>
      <c r="E5316" s="63" t="s">
        <v>11949</v>
      </c>
      <c r="F5316" s="63" t="str">
        <f t="shared" si="85"/>
        <v>Software Licenses</v>
      </c>
    </row>
    <row r="5317" spans="1:6" x14ac:dyDescent="0.3">
      <c r="A5317" t="s">
        <v>139</v>
      </c>
      <c r="B5317" t="s">
        <v>5027</v>
      </c>
      <c r="C5317" t="s">
        <v>9185</v>
      </c>
      <c r="D5317">
        <f>VLOOKUP(B5317,'OLV Acad'!D397:F1497,3,0)</f>
        <v>4.7741935483870979</v>
      </c>
      <c r="E5317" s="63" t="s">
        <v>11949</v>
      </c>
      <c r="F5317" s="63" t="str">
        <f t="shared" si="85"/>
        <v>Software Licenses</v>
      </c>
    </row>
    <row r="5318" spans="1:6" x14ac:dyDescent="0.3">
      <c r="A5318" t="s">
        <v>139</v>
      </c>
      <c r="B5318" t="s">
        <v>5028</v>
      </c>
      <c r="C5318" t="s">
        <v>9186</v>
      </c>
      <c r="D5318">
        <f>VLOOKUP(B5318,'OLV Acad'!D398:F1498,3,0)</f>
        <v>4.7741935483870979</v>
      </c>
      <c r="E5318" s="63" t="s">
        <v>11949</v>
      </c>
      <c r="F5318" s="63" t="str">
        <f t="shared" si="85"/>
        <v>Software Licenses</v>
      </c>
    </row>
    <row r="5319" spans="1:6" x14ac:dyDescent="0.3">
      <c r="A5319" t="s">
        <v>139</v>
      </c>
      <c r="B5319" t="s">
        <v>5029</v>
      </c>
      <c r="C5319" t="s">
        <v>9187</v>
      </c>
      <c r="D5319">
        <f>VLOOKUP(B5319,'OLV Acad'!D399:F1499,3,0)</f>
        <v>9.5591397849462378</v>
      </c>
      <c r="E5319" s="63" t="s">
        <v>11949</v>
      </c>
      <c r="F5319" s="63" t="str">
        <f t="shared" si="85"/>
        <v>Software Licenses</v>
      </c>
    </row>
    <row r="5320" spans="1:6" x14ac:dyDescent="0.3">
      <c r="A5320" t="s">
        <v>139</v>
      </c>
      <c r="B5320" t="s">
        <v>5030</v>
      </c>
      <c r="C5320" t="s">
        <v>9188</v>
      </c>
      <c r="D5320">
        <f>VLOOKUP(B5320,'OLV Acad'!D400:F1500,3,0)</f>
        <v>9.5591397849462378</v>
      </c>
      <c r="E5320" s="63" t="s">
        <v>11949</v>
      </c>
      <c r="F5320" s="63" t="str">
        <f t="shared" si="85"/>
        <v>Software Licenses</v>
      </c>
    </row>
    <row r="5321" spans="1:6" x14ac:dyDescent="0.3">
      <c r="A5321" t="s">
        <v>139</v>
      </c>
      <c r="B5321" t="s">
        <v>5031</v>
      </c>
      <c r="C5321" t="s">
        <v>9189</v>
      </c>
      <c r="D5321">
        <f>VLOOKUP(B5321,'OLV Acad'!D401:F1501,3,0)</f>
        <v>14.322580645161292</v>
      </c>
      <c r="E5321" s="63" t="s">
        <v>11949</v>
      </c>
      <c r="F5321" s="63" t="str">
        <f t="shared" si="85"/>
        <v>Software Licenses</v>
      </c>
    </row>
    <row r="5322" spans="1:6" x14ac:dyDescent="0.3">
      <c r="A5322" t="s">
        <v>139</v>
      </c>
      <c r="B5322" t="s">
        <v>5032</v>
      </c>
      <c r="C5322" t="s">
        <v>9190</v>
      </c>
      <c r="D5322">
        <f>VLOOKUP(B5322,'OLV Acad'!D402:F1502,3,0)</f>
        <v>14.322580645161292</v>
      </c>
      <c r="E5322" s="63" t="s">
        <v>11949</v>
      </c>
      <c r="F5322" s="63" t="str">
        <f t="shared" si="85"/>
        <v>Software Licenses</v>
      </c>
    </row>
    <row r="5323" spans="1:6" x14ac:dyDescent="0.3">
      <c r="A5323" t="s">
        <v>139</v>
      </c>
      <c r="B5323" t="s">
        <v>5033</v>
      </c>
      <c r="C5323" t="s">
        <v>9191</v>
      </c>
      <c r="D5323">
        <f>VLOOKUP(B5323,'OLV Acad'!D403:F1503,3,0)</f>
        <v>10.666666666666668</v>
      </c>
      <c r="E5323" s="63" t="s">
        <v>11949</v>
      </c>
      <c r="F5323" s="63" t="str">
        <f t="shared" si="85"/>
        <v>Software Licenses</v>
      </c>
    </row>
    <row r="5324" spans="1:6" x14ac:dyDescent="0.3">
      <c r="A5324" t="s">
        <v>139</v>
      </c>
      <c r="B5324" t="s">
        <v>5034</v>
      </c>
      <c r="C5324" t="s">
        <v>9192</v>
      </c>
      <c r="D5324">
        <f>VLOOKUP(B5324,'OLV Acad'!D404:F1504,3,0)</f>
        <v>10.666666666666668</v>
      </c>
      <c r="E5324" s="63" t="s">
        <v>11949</v>
      </c>
      <c r="F5324" s="63" t="str">
        <f t="shared" si="85"/>
        <v>Software Licenses</v>
      </c>
    </row>
    <row r="5325" spans="1:6" x14ac:dyDescent="0.3">
      <c r="A5325" t="s">
        <v>139</v>
      </c>
      <c r="B5325" t="s">
        <v>5035</v>
      </c>
      <c r="C5325" t="s">
        <v>9193</v>
      </c>
      <c r="D5325">
        <f>VLOOKUP(B5325,'OLV Acad'!D405:F1505,3,0)</f>
        <v>13.612903225806452</v>
      </c>
      <c r="E5325" s="63" t="s">
        <v>11949</v>
      </c>
      <c r="F5325" s="63" t="str">
        <f t="shared" si="85"/>
        <v>Software Licenses</v>
      </c>
    </row>
    <row r="5326" spans="1:6" x14ac:dyDescent="0.3">
      <c r="A5326" t="s">
        <v>139</v>
      </c>
      <c r="B5326" t="s">
        <v>5036</v>
      </c>
      <c r="C5326" t="s">
        <v>9194</v>
      </c>
      <c r="D5326">
        <f>VLOOKUP(B5326,'OLV Acad'!D406:F1506,3,0)</f>
        <v>13.612903225806452</v>
      </c>
      <c r="E5326" s="63" t="s">
        <v>11949</v>
      </c>
      <c r="F5326" s="63" t="str">
        <f t="shared" si="85"/>
        <v>Software Licenses</v>
      </c>
    </row>
    <row r="5327" spans="1:6" x14ac:dyDescent="0.3">
      <c r="A5327" t="s">
        <v>139</v>
      </c>
      <c r="B5327" t="s">
        <v>5037</v>
      </c>
      <c r="C5327" t="s">
        <v>9195</v>
      </c>
      <c r="D5327">
        <f>VLOOKUP(B5327,'OLV Acad'!D407:F1507,3,0)</f>
        <v>22.451612903225808</v>
      </c>
      <c r="E5327" s="63" t="s">
        <v>11949</v>
      </c>
      <c r="F5327" s="63" t="str">
        <f t="shared" si="85"/>
        <v>Software Licenses</v>
      </c>
    </row>
    <row r="5328" spans="1:6" x14ac:dyDescent="0.3">
      <c r="A5328" t="s">
        <v>139</v>
      </c>
      <c r="B5328" t="s">
        <v>5038</v>
      </c>
      <c r="C5328" t="s">
        <v>9196</v>
      </c>
      <c r="D5328">
        <f>VLOOKUP(B5328,'OLV Acad'!D408:F1508,3,0)</f>
        <v>22.451612903225808</v>
      </c>
      <c r="E5328" s="63" t="s">
        <v>11949</v>
      </c>
      <c r="F5328" s="63" t="str">
        <f t="shared" si="85"/>
        <v>Software Licenses</v>
      </c>
    </row>
    <row r="5329" spans="1:6" x14ac:dyDescent="0.3">
      <c r="A5329" t="s">
        <v>139</v>
      </c>
      <c r="B5329" t="s">
        <v>5039</v>
      </c>
      <c r="C5329" t="s">
        <v>9197</v>
      </c>
      <c r="D5329">
        <f>VLOOKUP(B5329,'OLV Acad'!D409:F1509,3,0)</f>
        <v>27.225806451612904</v>
      </c>
      <c r="E5329" s="63" t="s">
        <v>11949</v>
      </c>
      <c r="F5329" s="63" t="str">
        <f t="shared" si="85"/>
        <v>Software Licenses</v>
      </c>
    </row>
    <row r="5330" spans="1:6" x14ac:dyDescent="0.3">
      <c r="A5330" t="s">
        <v>139</v>
      </c>
      <c r="B5330" t="s">
        <v>5040</v>
      </c>
      <c r="C5330" t="s">
        <v>9198</v>
      </c>
      <c r="D5330">
        <f>VLOOKUP(B5330,'OLV Acad'!D410:F1510,3,0)</f>
        <v>27.225806451612904</v>
      </c>
      <c r="E5330" s="63" t="s">
        <v>11949</v>
      </c>
      <c r="F5330" s="63" t="str">
        <f t="shared" si="85"/>
        <v>Software Licenses</v>
      </c>
    </row>
    <row r="5331" spans="1:6" x14ac:dyDescent="0.3">
      <c r="A5331" t="s">
        <v>139</v>
      </c>
      <c r="B5331" t="s">
        <v>5041</v>
      </c>
      <c r="C5331" t="s">
        <v>9199</v>
      </c>
      <c r="D5331">
        <f>VLOOKUP(B5331,'OLV Acad'!D411:F1511,3,0)</f>
        <v>32.010752688172047</v>
      </c>
      <c r="E5331" s="63" t="s">
        <v>11949</v>
      </c>
      <c r="F5331" s="63" t="str">
        <f t="shared" si="85"/>
        <v>Software Licenses</v>
      </c>
    </row>
    <row r="5332" spans="1:6" x14ac:dyDescent="0.3">
      <c r="A5332" t="s">
        <v>139</v>
      </c>
      <c r="B5332" t="s">
        <v>5042</v>
      </c>
      <c r="C5332" t="s">
        <v>9200</v>
      </c>
      <c r="D5332">
        <f>VLOOKUP(B5332,'OLV Acad'!D412:F1512,3,0)</f>
        <v>32.010752688172047</v>
      </c>
      <c r="E5332" s="63" t="s">
        <v>11949</v>
      </c>
      <c r="F5332" s="63" t="str">
        <f t="shared" si="85"/>
        <v>Software Licenses</v>
      </c>
    </row>
    <row r="5333" spans="1:6" x14ac:dyDescent="0.3">
      <c r="A5333" t="s">
        <v>139</v>
      </c>
      <c r="B5333" t="s">
        <v>5043</v>
      </c>
      <c r="C5333" t="s">
        <v>9201</v>
      </c>
      <c r="D5333">
        <f>VLOOKUP(B5333,'OLV Acad'!D413:F1513,3,0)</f>
        <v>121.22580645161291</v>
      </c>
      <c r="E5333" s="63" t="s">
        <v>11949</v>
      </c>
      <c r="F5333" s="63" t="str">
        <f t="shared" si="85"/>
        <v>Software Licenses</v>
      </c>
    </row>
    <row r="5334" spans="1:6" x14ac:dyDescent="0.3">
      <c r="A5334" t="s">
        <v>139</v>
      </c>
      <c r="B5334" t="s">
        <v>5044</v>
      </c>
      <c r="C5334" t="s">
        <v>9202</v>
      </c>
      <c r="D5334">
        <f>VLOOKUP(B5334,'OLV Acad'!D414:F1514,3,0)</f>
        <v>121.22580645161291</v>
      </c>
      <c r="E5334" s="63" t="s">
        <v>11949</v>
      </c>
      <c r="F5334" s="63" t="str">
        <f t="shared" si="85"/>
        <v>Software Licenses</v>
      </c>
    </row>
    <row r="5335" spans="1:6" x14ac:dyDescent="0.3">
      <c r="A5335" t="s">
        <v>139</v>
      </c>
      <c r="B5335" t="s">
        <v>5045</v>
      </c>
      <c r="C5335" t="s">
        <v>9203</v>
      </c>
      <c r="D5335">
        <f>VLOOKUP(B5335,'OLV Acad'!D415:F1515,3,0)</f>
        <v>51.741935483870968</v>
      </c>
      <c r="E5335" s="63" t="s">
        <v>11949</v>
      </c>
      <c r="F5335" s="63" t="str">
        <f t="shared" si="85"/>
        <v>Software Licenses</v>
      </c>
    </row>
    <row r="5336" spans="1:6" x14ac:dyDescent="0.3">
      <c r="A5336" t="s">
        <v>139</v>
      </c>
      <c r="B5336" t="s">
        <v>5046</v>
      </c>
      <c r="C5336" t="s">
        <v>9204</v>
      </c>
      <c r="D5336">
        <f>VLOOKUP(B5336,'OLV Acad'!D416:F1516,3,0)</f>
        <v>51.741935483870968</v>
      </c>
      <c r="E5336" s="63" t="s">
        <v>11949</v>
      </c>
      <c r="F5336" s="63" t="str">
        <f t="shared" si="85"/>
        <v>Software Licenses</v>
      </c>
    </row>
    <row r="5337" spans="1:6" x14ac:dyDescent="0.3">
      <c r="A5337" t="s">
        <v>139</v>
      </c>
      <c r="B5337" t="s">
        <v>5047</v>
      </c>
      <c r="C5337" t="s">
        <v>9205</v>
      </c>
      <c r="D5337">
        <f>VLOOKUP(B5337,'OLV Acad'!D417:F1517,3,0)</f>
        <v>155.95698924731184</v>
      </c>
      <c r="E5337" s="63" t="s">
        <v>11949</v>
      </c>
      <c r="F5337" s="63" t="str">
        <f t="shared" si="85"/>
        <v>Software Licenses</v>
      </c>
    </row>
    <row r="5338" spans="1:6" x14ac:dyDescent="0.3">
      <c r="A5338" t="s">
        <v>139</v>
      </c>
      <c r="B5338" t="s">
        <v>5048</v>
      </c>
      <c r="C5338" t="s">
        <v>9206</v>
      </c>
      <c r="D5338">
        <f>VLOOKUP(B5338,'OLV Acad'!D418:F1518,3,0)</f>
        <v>155.95698924731184</v>
      </c>
      <c r="E5338" s="63" t="s">
        <v>11949</v>
      </c>
      <c r="F5338" s="63" t="str">
        <f t="shared" si="85"/>
        <v>Software Licenses</v>
      </c>
    </row>
    <row r="5339" spans="1:6" x14ac:dyDescent="0.3">
      <c r="A5339" t="s">
        <v>139</v>
      </c>
      <c r="B5339" t="s">
        <v>5049</v>
      </c>
      <c r="C5339" t="s">
        <v>9207</v>
      </c>
      <c r="D5339">
        <f>VLOOKUP(B5339,'OLV Acad'!D419:F1519,3,0)</f>
        <v>51.741935483870968</v>
      </c>
      <c r="E5339" s="63" t="s">
        <v>11949</v>
      </c>
      <c r="F5339" s="63" t="str">
        <f t="shared" si="85"/>
        <v>Software Licenses</v>
      </c>
    </row>
    <row r="5340" spans="1:6" x14ac:dyDescent="0.3">
      <c r="A5340" t="s">
        <v>139</v>
      </c>
      <c r="B5340" t="s">
        <v>5050</v>
      </c>
      <c r="C5340" t="s">
        <v>9208</v>
      </c>
      <c r="D5340">
        <f>VLOOKUP(B5340,'OLV Acad'!D420:F1520,3,0)</f>
        <v>51.741935483870968</v>
      </c>
      <c r="E5340" s="63" t="s">
        <v>11949</v>
      </c>
      <c r="F5340" s="63" t="str">
        <f t="shared" si="85"/>
        <v>Software Licenses</v>
      </c>
    </row>
    <row r="5341" spans="1:6" x14ac:dyDescent="0.3">
      <c r="A5341" t="s">
        <v>139</v>
      </c>
      <c r="B5341" t="s">
        <v>5051</v>
      </c>
      <c r="C5341" t="s">
        <v>9209</v>
      </c>
      <c r="D5341">
        <f>VLOOKUP(B5341,'OLV Acad'!D421:F1521,3,0)</f>
        <v>260.16129032258067</v>
      </c>
      <c r="E5341" s="63" t="s">
        <v>11949</v>
      </c>
      <c r="F5341" s="63" t="str">
        <f t="shared" si="85"/>
        <v>Software Licenses</v>
      </c>
    </row>
    <row r="5342" spans="1:6" x14ac:dyDescent="0.3">
      <c r="A5342" t="s">
        <v>139</v>
      </c>
      <c r="B5342" t="s">
        <v>5052</v>
      </c>
      <c r="C5342" t="s">
        <v>9210</v>
      </c>
      <c r="D5342">
        <f>VLOOKUP(B5342,'OLV Acad'!D422:F1522,3,0)</f>
        <v>260.16129032258067</v>
      </c>
      <c r="E5342" s="63" t="s">
        <v>11949</v>
      </c>
      <c r="F5342" s="63" t="str">
        <f t="shared" si="85"/>
        <v>Software Licenses</v>
      </c>
    </row>
    <row r="5343" spans="1:6" x14ac:dyDescent="0.3">
      <c r="A5343" t="s">
        <v>139</v>
      </c>
      <c r="B5343" t="s">
        <v>5053</v>
      </c>
      <c r="C5343" t="s">
        <v>9211</v>
      </c>
      <c r="D5343">
        <f>VLOOKUP(B5343,'OLV Acad'!D423:F1523,3,0)</f>
        <v>51.741935483870968</v>
      </c>
      <c r="E5343" s="63" t="s">
        <v>11949</v>
      </c>
      <c r="F5343" s="63" t="str">
        <f t="shared" si="85"/>
        <v>Software Licenses</v>
      </c>
    </row>
    <row r="5344" spans="1:6" x14ac:dyDescent="0.3">
      <c r="A5344" t="s">
        <v>139</v>
      </c>
      <c r="B5344" t="s">
        <v>5054</v>
      </c>
      <c r="C5344" t="s">
        <v>9212</v>
      </c>
      <c r="D5344">
        <f>VLOOKUP(B5344,'OLV Acad'!D424:F1524,3,0)</f>
        <v>51.741935483870968</v>
      </c>
      <c r="E5344" s="63" t="s">
        <v>11949</v>
      </c>
      <c r="F5344" s="63" t="str">
        <f t="shared" si="85"/>
        <v>Software Licenses</v>
      </c>
    </row>
    <row r="5345" spans="1:6" x14ac:dyDescent="0.3">
      <c r="A5345" t="s">
        <v>139</v>
      </c>
      <c r="B5345" t="s">
        <v>5055</v>
      </c>
      <c r="C5345" t="s">
        <v>9213</v>
      </c>
      <c r="D5345">
        <f>VLOOKUP(B5345,'OLV Acad'!D425:F1525,3,0)</f>
        <v>311.90322580645164</v>
      </c>
      <c r="E5345" s="63" t="s">
        <v>11949</v>
      </c>
      <c r="F5345" s="63" t="str">
        <f t="shared" si="85"/>
        <v>Software Licenses</v>
      </c>
    </row>
    <row r="5346" spans="1:6" x14ac:dyDescent="0.3">
      <c r="A5346" t="s">
        <v>139</v>
      </c>
      <c r="B5346" t="s">
        <v>5056</v>
      </c>
      <c r="C5346" t="s">
        <v>9214</v>
      </c>
      <c r="D5346">
        <f>VLOOKUP(B5346,'OLV Acad'!D426:F1526,3,0)</f>
        <v>311.90322580645164</v>
      </c>
      <c r="E5346" s="63" t="s">
        <v>11949</v>
      </c>
      <c r="F5346" s="63" t="str">
        <f t="shared" si="85"/>
        <v>Software Licenses</v>
      </c>
    </row>
    <row r="5347" spans="1:6" x14ac:dyDescent="0.3">
      <c r="A5347" t="s">
        <v>139</v>
      </c>
      <c r="B5347" t="s">
        <v>5057</v>
      </c>
      <c r="C5347" t="s">
        <v>9215</v>
      </c>
      <c r="D5347">
        <f>VLOOKUP(B5347,'OLV Acad'!D427:F1527,3,0)</f>
        <v>103.49462365591398</v>
      </c>
      <c r="E5347" s="63" t="s">
        <v>11949</v>
      </c>
      <c r="F5347" s="63" t="str">
        <f t="shared" si="85"/>
        <v>Software Licenses</v>
      </c>
    </row>
    <row r="5348" spans="1:6" x14ac:dyDescent="0.3">
      <c r="A5348" t="s">
        <v>139</v>
      </c>
      <c r="B5348" t="s">
        <v>5058</v>
      </c>
      <c r="C5348" t="s">
        <v>9216</v>
      </c>
      <c r="D5348">
        <f>VLOOKUP(B5348,'OLV Acad'!D428:F1528,3,0)</f>
        <v>103.49462365591398</v>
      </c>
      <c r="E5348" s="63" t="s">
        <v>11949</v>
      </c>
      <c r="F5348" s="63" t="str">
        <f t="shared" si="85"/>
        <v>Software Licenses</v>
      </c>
    </row>
    <row r="5349" spans="1:6" x14ac:dyDescent="0.3">
      <c r="A5349" t="s">
        <v>139</v>
      </c>
      <c r="B5349" t="s">
        <v>5059</v>
      </c>
      <c r="C5349" t="s">
        <v>9217</v>
      </c>
      <c r="D5349">
        <f>VLOOKUP(B5349,'OLV Acad'!D429:F1529,3,0)</f>
        <v>363.65591397849465</v>
      </c>
      <c r="E5349" s="63" t="s">
        <v>11949</v>
      </c>
      <c r="F5349" s="63" t="str">
        <f t="shared" si="85"/>
        <v>Software Licenses</v>
      </c>
    </row>
    <row r="5350" spans="1:6" x14ac:dyDescent="0.3">
      <c r="A5350" t="s">
        <v>139</v>
      </c>
      <c r="B5350" t="s">
        <v>5060</v>
      </c>
      <c r="C5350" t="s">
        <v>9218</v>
      </c>
      <c r="D5350">
        <f>VLOOKUP(B5350,'OLV Acad'!D430:F1530,3,0)</f>
        <v>363.65591397849465</v>
      </c>
      <c r="E5350" s="63" t="s">
        <v>11949</v>
      </c>
      <c r="F5350" s="63" t="str">
        <f t="shared" si="85"/>
        <v>Software Licenses</v>
      </c>
    </row>
    <row r="5351" spans="1:6" x14ac:dyDescent="0.3">
      <c r="A5351" t="s">
        <v>139</v>
      </c>
      <c r="B5351" t="s">
        <v>5061</v>
      </c>
      <c r="C5351" t="s">
        <v>9219</v>
      </c>
      <c r="D5351">
        <f>VLOOKUP(B5351,'OLV Acad'!D431:F1531,3,0)</f>
        <v>155.23655913978496</v>
      </c>
      <c r="E5351" s="63" t="s">
        <v>11949</v>
      </c>
      <c r="F5351" s="63" t="str">
        <f t="shared" ref="F5351:F5414" si="86">A5351</f>
        <v>Software Licenses</v>
      </c>
    </row>
    <row r="5352" spans="1:6" x14ac:dyDescent="0.3">
      <c r="A5352" t="s">
        <v>139</v>
      </c>
      <c r="B5352" t="s">
        <v>5062</v>
      </c>
      <c r="C5352" t="s">
        <v>9220</v>
      </c>
      <c r="D5352">
        <f>VLOOKUP(B5352,'OLV Acad'!D432:F1532,3,0)</f>
        <v>10001.279569892475</v>
      </c>
      <c r="E5352" s="63" t="s">
        <v>11949</v>
      </c>
      <c r="F5352" s="63" t="str">
        <f t="shared" si="86"/>
        <v>Software Licenses</v>
      </c>
    </row>
    <row r="5353" spans="1:6" x14ac:dyDescent="0.3">
      <c r="A5353" t="s">
        <v>139</v>
      </c>
      <c r="B5353" t="s">
        <v>5063</v>
      </c>
      <c r="C5353" t="s">
        <v>9221</v>
      </c>
      <c r="D5353">
        <f>VLOOKUP(B5353,'OLV Acad'!D433:F1533,3,0)</f>
        <v>4285.9677419354839</v>
      </c>
      <c r="E5353" s="63" t="s">
        <v>11949</v>
      </c>
      <c r="F5353" s="63" t="str">
        <f t="shared" si="86"/>
        <v>Software Licenses</v>
      </c>
    </row>
    <row r="5354" spans="1:6" x14ac:dyDescent="0.3">
      <c r="A5354" t="s">
        <v>139</v>
      </c>
      <c r="B5354" t="s">
        <v>5064</v>
      </c>
      <c r="C5354" t="s">
        <v>9222</v>
      </c>
      <c r="D5354">
        <f>VLOOKUP(B5354,'OLV Acad'!D434:F1534,3,0)</f>
        <v>12858.946236559141</v>
      </c>
      <c r="E5354" s="63" t="s">
        <v>11949</v>
      </c>
      <c r="F5354" s="63" t="str">
        <f t="shared" si="86"/>
        <v>Software Licenses</v>
      </c>
    </row>
    <row r="5355" spans="1:6" x14ac:dyDescent="0.3">
      <c r="A5355" t="s">
        <v>139</v>
      </c>
      <c r="B5355" t="s">
        <v>5065</v>
      </c>
      <c r="C5355" t="s">
        <v>9223</v>
      </c>
      <c r="D5355">
        <f>VLOOKUP(B5355,'OLV Acad'!D435:F1535,3,0)</f>
        <v>4285.9677419354839</v>
      </c>
      <c r="E5355" s="63" t="s">
        <v>11949</v>
      </c>
      <c r="F5355" s="63" t="str">
        <f t="shared" si="86"/>
        <v>Software Licenses</v>
      </c>
    </row>
    <row r="5356" spans="1:6" x14ac:dyDescent="0.3">
      <c r="A5356" t="s">
        <v>139</v>
      </c>
      <c r="B5356" t="s">
        <v>5066</v>
      </c>
      <c r="C5356" t="s">
        <v>9224</v>
      </c>
      <c r="D5356">
        <f>VLOOKUP(B5356,'OLV Acad'!D436:F1536,3,0)</f>
        <v>21431.924731182797</v>
      </c>
      <c r="E5356" s="63" t="s">
        <v>11949</v>
      </c>
      <c r="F5356" s="63" t="str">
        <f t="shared" si="86"/>
        <v>Software Licenses</v>
      </c>
    </row>
    <row r="5357" spans="1:6" x14ac:dyDescent="0.3">
      <c r="A5357" t="s">
        <v>139</v>
      </c>
      <c r="B5357" t="s">
        <v>5067</v>
      </c>
      <c r="C5357" t="s">
        <v>9225</v>
      </c>
      <c r="D5357">
        <f>VLOOKUP(B5357,'OLV Acad'!D437:F1537,3,0)</f>
        <v>4285.9677419354839</v>
      </c>
      <c r="E5357" s="63" t="s">
        <v>11949</v>
      </c>
      <c r="F5357" s="63" t="str">
        <f t="shared" si="86"/>
        <v>Software Licenses</v>
      </c>
    </row>
    <row r="5358" spans="1:6" x14ac:dyDescent="0.3">
      <c r="A5358" t="s">
        <v>139</v>
      </c>
      <c r="B5358" t="s">
        <v>5068</v>
      </c>
      <c r="C5358" t="s">
        <v>9226</v>
      </c>
      <c r="D5358">
        <f>VLOOKUP(B5358,'OLV Acad'!D438:F1538,3,0)</f>
        <v>25717.892473118281</v>
      </c>
      <c r="E5358" s="63" t="s">
        <v>11949</v>
      </c>
      <c r="F5358" s="63" t="str">
        <f t="shared" si="86"/>
        <v>Software Licenses</v>
      </c>
    </row>
    <row r="5359" spans="1:6" x14ac:dyDescent="0.3">
      <c r="A5359" t="s">
        <v>139</v>
      </c>
      <c r="B5359" t="s">
        <v>5069</v>
      </c>
      <c r="C5359" t="s">
        <v>9227</v>
      </c>
      <c r="D5359">
        <f>VLOOKUP(B5359,'OLV Acad'!D439:F1539,3,0)</f>
        <v>8571.9354838709678</v>
      </c>
      <c r="E5359" s="63" t="s">
        <v>11949</v>
      </c>
      <c r="F5359" s="63" t="str">
        <f t="shared" si="86"/>
        <v>Software Licenses</v>
      </c>
    </row>
    <row r="5360" spans="1:6" x14ac:dyDescent="0.3">
      <c r="A5360" t="s">
        <v>139</v>
      </c>
      <c r="B5360" t="s">
        <v>5070</v>
      </c>
      <c r="C5360" t="s">
        <v>9228</v>
      </c>
      <c r="D5360">
        <f>VLOOKUP(B5360,'OLV Acad'!D440:F1540,3,0)</f>
        <v>30003.860215053766</v>
      </c>
      <c r="E5360" s="63" t="s">
        <v>11949</v>
      </c>
      <c r="F5360" s="63" t="str">
        <f t="shared" si="86"/>
        <v>Software Licenses</v>
      </c>
    </row>
    <row r="5361" spans="1:6" x14ac:dyDescent="0.3">
      <c r="A5361" t="s">
        <v>139</v>
      </c>
      <c r="B5361" t="s">
        <v>5071</v>
      </c>
      <c r="C5361" t="s">
        <v>9229</v>
      </c>
      <c r="D5361">
        <f>VLOOKUP(B5361,'OLV Acad'!D441:F1541,3,0)</f>
        <v>12857.903225806453</v>
      </c>
      <c r="E5361" s="63" t="s">
        <v>11949</v>
      </c>
      <c r="F5361" s="63" t="str">
        <f t="shared" si="86"/>
        <v>Software Licenses</v>
      </c>
    </row>
    <row r="5362" spans="1:6" x14ac:dyDescent="0.3">
      <c r="A5362" t="s">
        <v>178</v>
      </c>
      <c r="B5362" t="s">
        <v>5072</v>
      </c>
      <c r="C5362" t="s">
        <v>9230</v>
      </c>
      <c r="D5362">
        <f>VLOOKUP(B5362,'OLV Acad'!D442:F1542,3,0)</f>
        <v>670.13978494623666</v>
      </c>
      <c r="E5362" s="63" t="s">
        <v>11949</v>
      </c>
      <c r="F5362" s="63" t="str">
        <f t="shared" si="86"/>
        <v>Software Subscription Licenses</v>
      </c>
    </row>
    <row r="5363" spans="1:6" x14ac:dyDescent="0.3">
      <c r="A5363" t="s">
        <v>178</v>
      </c>
      <c r="B5363" t="s">
        <v>5073</v>
      </c>
      <c r="C5363" t="s">
        <v>9231</v>
      </c>
      <c r="D5363">
        <f>VLOOKUP(B5363,'OLV Acad'!D443:F1543,3,0)</f>
        <v>587.3440860215054</v>
      </c>
      <c r="E5363" s="63" t="s">
        <v>11949</v>
      </c>
      <c r="F5363" s="63" t="str">
        <f t="shared" si="86"/>
        <v>Software Subscription Licenses</v>
      </c>
    </row>
    <row r="5364" spans="1:6" x14ac:dyDescent="0.3">
      <c r="A5364" t="s">
        <v>178</v>
      </c>
      <c r="B5364" t="s">
        <v>5074</v>
      </c>
      <c r="C5364" t="s">
        <v>9232</v>
      </c>
      <c r="D5364">
        <f>VLOOKUP(B5364,'OLV Acad'!D444:F1544,3,0)</f>
        <v>711.53763440860223</v>
      </c>
      <c r="E5364" s="63" t="s">
        <v>11949</v>
      </c>
      <c r="F5364" s="63" t="str">
        <f t="shared" si="86"/>
        <v>Software Subscription Licenses</v>
      </c>
    </row>
    <row r="5365" spans="1:6" x14ac:dyDescent="0.3">
      <c r="A5365" t="s">
        <v>178</v>
      </c>
      <c r="B5365" t="s">
        <v>5075</v>
      </c>
      <c r="C5365" t="s">
        <v>9233</v>
      </c>
      <c r="D5365">
        <f>VLOOKUP(B5365,'OLV Acad'!D445:F1545,3,0)</f>
        <v>587.3440860215054</v>
      </c>
      <c r="E5365" s="63" t="s">
        <v>11949</v>
      </c>
      <c r="F5365" s="63" t="str">
        <f t="shared" si="86"/>
        <v>Software Subscription Licenses</v>
      </c>
    </row>
    <row r="5366" spans="1:6" x14ac:dyDescent="0.3">
      <c r="A5366" t="s">
        <v>178</v>
      </c>
      <c r="B5366" t="s">
        <v>5076</v>
      </c>
      <c r="C5366" t="s">
        <v>9234</v>
      </c>
      <c r="D5366">
        <f>VLOOKUP(B5366,'OLV Acad'!D446:F1546,3,0)</f>
        <v>835.72043010752702</v>
      </c>
      <c r="E5366" s="63" t="s">
        <v>11949</v>
      </c>
      <c r="F5366" s="63" t="str">
        <f t="shared" si="86"/>
        <v>Software Subscription Licenses</v>
      </c>
    </row>
    <row r="5367" spans="1:6" x14ac:dyDescent="0.3">
      <c r="A5367" t="s">
        <v>178</v>
      </c>
      <c r="B5367" t="s">
        <v>5077</v>
      </c>
      <c r="C5367" t="s">
        <v>9235</v>
      </c>
      <c r="D5367">
        <f>VLOOKUP(B5367,'OLV Acad'!D447:F1547,3,0)</f>
        <v>587.3440860215054</v>
      </c>
      <c r="E5367" s="63" t="s">
        <v>11949</v>
      </c>
      <c r="F5367" s="63" t="str">
        <f t="shared" si="86"/>
        <v>Software Subscription Licenses</v>
      </c>
    </row>
    <row r="5368" spans="1:6" x14ac:dyDescent="0.3">
      <c r="A5368" t="s">
        <v>178</v>
      </c>
      <c r="B5368" t="s">
        <v>5078</v>
      </c>
      <c r="C5368" t="s">
        <v>9236</v>
      </c>
      <c r="D5368">
        <f>VLOOKUP(B5368,'OLV Acad'!D448:F1548,3,0)</f>
        <v>1423.0860215053765</v>
      </c>
      <c r="E5368" s="63" t="s">
        <v>11949</v>
      </c>
      <c r="F5368" s="63" t="str">
        <f t="shared" si="86"/>
        <v>Software Subscription Licenses</v>
      </c>
    </row>
    <row r="5369" spans="1:6" x14ac:dyDescent="0.3">
      <c r="A5369" t="s">
        <v>178</v>
      </c>
      <c r="B5369" t="s">
        <v>5079</v>
      </c>
      <c r="C5369" t="s">
        <v>9237</v>
      </c>
      <c r="D5369">
        <f>VLOOKUP(B5369,'OLV Acad'!D449:F1549,3,0)</f>
        <v>1174.7096774193549</v>
      </c>
      <c r="E5369" s="63" t="s">
        <v>11949</v>
      </c>
      <c r="F5369" s="63" t="str">
        <f t="shared" si="86"/>
        <v>Software Subscription Licenses</v>
      </c>
    </row>
    <row r="5370" spans="1:6" x14ac:dyDescent="0.3">
      <c r="A5370" t="s">
        <v>178</v>
      </c>
      <c r="B5370" t="s">
        <v>5080</v>
      </c>
      <c r="C5370" t="s">
        <v>9238</v>
      </c>
      <c r="D5370">
        <f>VLOOKUP(B5370,'OLV Acad'!D450:F1550,3,0)</f>
        <v>2010.430107526882</v>
      </c>
      <c r="E5370" s="63" t="s">
        <v>11949</v>
      </c>
      <c r="F5370" s="63" t="str">
        <f t="shared" si="86"/>
        <v>Software Subscription Licenses</v>
      </c>
    </row>
    <row r="5371" spans="1:6" x14ac:dyDescent="0.3">
      <c r="A5371" t="s">
        <v>178</v>
      </c>
      <c r="B5371" t="s">
        <v>5081</v>
      </c>
      <c r="C5371" t="s">
        <v>9239</v>
      </c>
      <c r="D5371">
        <f>VLOOKUP(B5371,'OLV Acad'!D451:F1551,3,0)</f>
        <v>1762.0537634408604</v>
      </c>
      <c r="E5371" s="63" t="s">
        <v>11949</v>
      </c>
      <c r="F5371" s="63" t="str">
        <f t="shared" si="86"/>
        <v>Software Subscription Licenses</v>
      </c>
    </row>
    <row r="5372" spans="1:6" x14ac:dyDescent="0.3">
      <c r="A5372" t="s">
        <v>139</v>
      </c>
      <c r="B5372" t="s">
        <v>5082</v>
      </c>
      <c r="C5372" t="s">
        <v>9240</v>
      </c>
      <c r="D5372">
        <f>VLOOKUP(B5372,'OLV Acad'!D452:F1552,3,0)</f>
        <v>456</v>
      </c>
      <c r="E5372" s="63" t="s">
        <v>11949</v>
      </c>
      <c r="F5372" s="63" t="str">
        <f t="shared" si="86"/>
        <v>Software Licenses</v>
      </c>
    </row>
    <row r="5373" spans="1:6" x14ac:dyDescent="0.3">
      <c r="A5373" t="s">
        <v>139</v>
      </c>
      <c r="B5373" t="s">
        <v>5083</v>
      </c>
      <c r="C5373" t="s">
        <v>9241</v>
      </c>
      <c r="D5373">
        <f>VLOOKUP(B5373,'OLV Acad'!D453:F1553,3,0)</f>
        <v>211.91397849462368</v>
      </c>
      <c r="E5373" s="63" t="s">
        <v>11949</v>
      </c>
      <c r="F5373" s="63" t="str">
        <f t="shared" si="86"/>
        <v>Software Licenses</v>
      </c>
    </row>
    <row r="5374" spans="1:6" x14ac:dyDescent="0.3">
      <c r="A5374" t="s">
        <v>139</v>
      </c>
      <c r="B5374" t="s">
        <v>5084</v>
      </c>
      <c r="C5374" t="s">
        <v>9242</v>
      </c>
      <c r="D5374">
        <f>VLOOKUP(B5374,'OLV Acad'!D454:F1554,3,0)</f>
        <v>104.38709677419355</v>
      </c>
      <c r="E5374" s="63" t="s">
        <v>11949</v>
      </c>
      <c r="F5374" s="63" t="str">
        <f t="shared" si="86"/>
        <v>Software Licenses</v>
      </c>
    </row>
    <row r="5375" spans="1:6" x14ac:dyDescent="0.3">
      <c r="A5375" t="s">
        <v>139</v>
      </c>
      <c r="B5375" t="s">
        <v>5085</v>
      </c>
      <c r="C5375" t="s">
        <v>9243</v>
      </c>
      <c r="D5375">
        <f>VLOOKUP(B5375,'OLV Acad'!D455:F1555,3,0)</f>
        <v>578.03225806451621</v>
      </c>
      <c r="E5375" s="63" t="s">
        <v>11949</v>
      </c>
      <c r="F5375" s="63" t="str">
        <f t="shared" si="86"/>
        <v>Software Licenses</v>
      </c>
    </row>
    <row r="5376" spans="1:6" x14ac:dyDescent="0.3">
      <c r="A5376" t="s">
        <v>139</v>
      </c>
      <c r="B5376" t="s">
        <v>5086</v>
      </c>
      <c r="C5376" t="s">
        <v>9244</v>
      </c>
      <c r="D5376">
        <f>VLOOKUP(B5376,'OLV Acad'!D456:F1556,3,0)</f>
        <v>211.91397849462368</v>
      </c>
      <c r="E5376" s="63" t="s">
        <v>11949</v>
      </c>
      <c r="F5376" s="63" t="str">
        <f t="shared" si="86"/>
        <v>Software Licenses</v>
      </c>
    </row>
    <row r="5377" spans="1:6" x14ac:dyDescent="0.3">
      <c r="A5377" t="s">
        <v>139</v>
      </c>
      <c r="B5377" t="s">
        <v>5087</v>
      </c>
      <c r="C5377" t="s">
        <v>9245</v>
      </c>
      <c r="D5377">
        <f>VLOOKUP(B5377,'OLV Acad'!D457:F1557,3,0)</f>
        <v>132.47311827956992</v>
      </c>
      <c r="E5377" s="63" t="s">
        <v>11949</v>
      </c>
      <c r="F5377" s="63" t="str">
        <f t="shared" si="86"/>
        <v>Software Licenses</v>
      </c>
    </row>
    <row r="5378" spans="1:6" x14ac:dyDescent="0.3">
      <c r="A5378" t="s">
        <v>139</v>
      </c>
      <c r="B5378" t="s">
        <v>5088</v>
      </c>
      <c r="C5378" t="s">
        <v>9246</v>
      </c>
      <c r="D5378">
        <f>VLOOKUP(B5378,'OLV Acad'!D458:F1558,3,0)</f>
        <v>944.16129032258073</v>
      </c>
      <c r="E5378" s="63" t="s">
        <v>11949</v>
      </c>
      <c r="F5378" s="63" t="str">
        <f t="shared" si="86"/>
        <v>Software Licenses</v>
      </c>
    </row>
    <row r="5379" spans="1:6" x14ac:dyDescent="0.3">
      <c r="A5379" t="s">
        <v>139</v>
      </c>
      <c r="B5379" t="s">
        <v>5089</v>
      </c>
      <c r="C5379" t="s">
        <v>9247</v>
      </c>
      <c r="D5379">
        <f>VLOOKUP(B5379,'OLV Acad'!D459:F1559,3,0)</f>
        <v>211.91397849462368</v>
      </c>
      <c r="E5379" s="63" t="s">
        <v>11949</v>
      </c>
      <c r="F5379" s="63" t="str">
        <f t="shared" si="86"/>
        <v>Software Licenses</v>
      </c>
    </row>
    <row r="5380" spans="1:6" x14ac:dyDescent="0.3">
      <c r="A5380" t="s">
        <v>139</v>
      </c>
      <c r="B5380" t="s">
        <v>5090</v>
      </c>
      <c r="C5380" t="s">
        <v>9248</v>
      </c>
      <c r="D5380">
        <f>VLOOKUP(B5380,'OLV Acad'!D460:F1560,3,0)</f>
        <v>216.69892473118281</v>
      </c>
      <c r="E5380" s="63" t="s">
        <v>11949</v>
      </c>
      <c r="F5380" s="63" t="str">
        <f t="shared" si="86"/>
        <v>Software Licenses</v>
      </c>
    </row>
    <row r="5381" spans="1:6" x14ac:dyDescent="0.3">
      <c r="A5381" t="s">
        <v>139</v>
      </c>
      <c r="B5381" t="s">
        <v>5091</v>
      </c>
      <c r="C5381" t="s">
        <v>9249</v>
      </c>
      <c r="D5381">
        <f>VLOOKUP(B5381,'OLV Acad'!D461:F1561,3,0)</f>
        <v>1156.0752688172045</v>
      </c>
      <c r="E5381" s="63" t="s">
        <v>11949</v>
      </c>
      <c r="F5381" s="63" t="str">
        <f t="shared" si="86"/>
        <v>Software Licenses</v>
      </c>
    </row>
    <row r="5382" spans="1:6" x14ac:dyDescent="0.3">
      <c r="A5382" t="s">
        <v>139</v>
      </c>
      <c r="B5382" t="s">
        <v>5092</v>
      </c>
      <c r="C5382" t="s">
        <v>9250</v>
      </c>
      <c r="D5382">
        <f>VLOOKUP(B5382,'OLV Acad'!D462:F1562,3,0)</f>
        <v>423.83870967741939</v>
      </c>
      <c r="E5382" s="63" t="s">
        <v>11949</v>
      </c>
      <c r="F5382" s="63" t="str">
        <f t="shared" si="86"/>
        <v>Software Licenses</v>
      </c>
    </row>
    <row r="5383" spans="1:6" x14ac:dyDescent="0.3">
      <c r="A5383" t="s">
        <v>139</v>
      </c>
      <c r="B5383" t="s">
        <v>5093</v>
      </c>
      <c r="C5383" t="s">
        <v>9251</v>
      </c>
      <c r="D5383">
        <f>VLOOKUP(B5383,'OLV Acad'!D463:F1563,3,0)</f>
        <v>264.94623655913983</v>
      </c>
      <c r="E5383" s="63" t="s">
        <v>11949</v>
      </c>
      <c r="F5383" s="63" t="str">
        <f t="shared" si="86"/>
        <v>Software Licenses</v>
      </c>
    </row>
    <row r="5384" spans="1:6" x14ac:dyDescent="0.3">
      <c r="A5384" t="s">
        <v>139</v>
      </c>
      <c r="B5384" t="s">
        <v>5094</v>
      </c>
      <c r="C5384" t="s">
        <v>9252</v>
      </c>
      <c r="D5384">
        <f>VLOOKUP(B5384,'OLV Acad'!D464:F1564,3,0)</f>
        <v>1368</v>
      </c>
      <c r="E5384" s="63" t="s">
        <v>11949</v>
      </c>
      <c r="F5384" s="63" t="str">
        <f t="shared" si="86"/>
        <v>Software Licenses</v>
      </c>
    </row>
    <row r="5385" spans="1:6" x14ac:dyDescent="0.3">
      <c r="A5385" t="s">
        <v>139</v>
      </c>
      <c r="B5385" t="s">
        <v>5095</v>
      </c>
      <c r="C5385" t="s">
        <v>9253</v>
      </c>
      <c r="D5385">
        <f>VLOOKUP(B5385,'OLV Acad'!D465:F1565,3,0)</f>
        <v>635.75268817204301</v>
      </c>
      <c r="E5385" s="63" t="s">
        <v>11949</v>
      </c>
      <c r="F5385" s="63" t="str">
        <f t="shared" si="86"/>
        <v>Software Licenses</v>
      </c>
    </row>
    <row r="5386" spans="1:6" x14ac:dyDescent="0.3">
      <c r="A5386" t="s">
        <v>139</v>
      </c>
      <c r="B5386" t="s">
        <v>5096</v>
      </c>
      <c r="C5386" t="s">
        <v>9254</v>
      </c>
      <c r="D5386">
        <f>VLOOKUP(B5386,'OLV Acad'!D466:F1566,3,0)</f>
        <v>313.18279569892474</v>
      </c>
      <c r="E5386" s="63" t="s">
        <v>11949</v>
      </c>
      <c r="F5386" s="63" t="str">
        <f t="shared" si="86"/>
        <v>Software Licenses</v>
      </c>
    </row>
    <row r="5387" spans="1:6" x14ac:dyDescent="0.3">
      <c r="A5387" t="s">
        <v>139</v>
      </c>
      <c r="B5387" t="s">
        <v>5097</v>
      </c>
      <c r="C5387" t="s">
        <v>9255</v>
      </c>
      <c r="D5387">
        <f>VLOOKUP(B5387,'OLV Acad'!D467:F1567,3,0)</f>
        <v>159.32258064516128</v>
      </c>
      <c r="E5387" s="63" t="s">
        <v>11949</v>
      </c>
      <c r="F5387" s="63" t="str">
        <f t="shared" si="86"/>
        <v>Software Licenses</v>
      </c>
    </row>
    <row r="5388" spans="1:6" x14ac:dyDescent="0.3">
      <c r="A5388" t="s">
        <v>139</v>
      </c>
      <c r="B5388" t="s">
        <v>5098</v>
      </c>
      <c r="C5388" t="s">
        <v>9256</v>
      </c>
      <c r="D5388">
        <f>VLOOKUP(B5388,'OLV Acad'!D468:F1568,3,0)</f>
        <v>159.32258064516128</v>
      </c>
      <c r="E5388" s="63" t="s">
        <v>11949</v>
      </c>
      <c r="F5388" s="63" t="str">
        <f t="shared" si="86"/>
        <v>Software Licenses</v>
      </c>
    </row>
    <row r="5389" spans="1:6" x14ac:dyDescent="0.3">
      <c r="A5389" t="s">
        <v>139</v>
      </c>
      <c r="B5389" t="s">
        <v>5099</v>
      </c>
      <c r="C5389" t="s">
        <v>9257</v>
      </c>
      <c r="D5389">
        <f>VLOOKUP(B5389,'OLV Acad'!D469:F1569,3,0)</f>
        <v>68.301075268817215</v>
      </c>
      <c r="E5389" s="63" t="s">
        <v>11949</v>
      </c>
      <c r="F5389" s="63" t="str">
        <f t="shared" si="86"/>
        <v>Software Licenses</v>
      </c>
    </row>
    <row r="5390" spans="1:6" x14ac:dyDescent="0.3">
      <c r="A5390" t="s">
        <v>139</v>
      </c>
      <c r="B5390" t="s">
        <v>5100</v>
      </c>
      <c r="C5390" t="s">
        <v>9258</v>
      </c>
      <c r="D5390">
        <f>VLOOKUP(B5390,'OLV Acad'!D470:F1570,3,0)</f>
        <v>68.301075268817215</v>
      </c>
      <c r="E5390" s="63" t="s">
        <v>11949</v>
      </c>
      <c r="F5390" s="63" t="str">
        <f t="shared" si="86"/>
        <v>Software Licenses</v>
      </c>
    </row>
    <row r="5391" spans="1:6" x14ac:dyDescent="0.3">
      <c r="A5391" t="s">
        <v>139</v>
      </c>
      <c r="B5391" t="s">
        <v>5101</v>
      </c>
      <c r="C5391" t="s">
        <v>9259</v>
      </c>
      <c r="D5391">
        <f>VLOOKUP(B5391,'OLV Acad'!D471:F1571,3,0)</f>
        <v>204.82795698924733</v>
      </c>
      <c r="E5391" s="63" t="s">
        <v>11949</v>
      </c>
      <c r="F5391" s="63" t="str">
        <f t="shared" si="86"/>
        <v>Software Licenses</v>
      </c>
    </row>
    <row r="5392" spans="1:6" x14ac:dyDescent="0.3">
      <c r="A5392" t="s">
        <v>139</v>
      </c>
      <c r="B5392" t="s">
        <v>5102</v>
      </c>
      <c r="C5392" t="s">
        <v>9260</v>
      </c>
      <c r="D5392">
        <f>VLOOKUP(B5392,'OLV Acad'!D472:F1572,3,0)</f>
        <v>204.82795698924733</v>
      </c>
      <c r="E5392" s="63" t="s">
        <v>11949</v>
      </c>
      <c r="F5392" s="63" t="str">
        <f t="shared" si="86"/>
        <v>Software Licenses</v>
      </c>
    </row>
    <row r="5393" spans="1:6" x14ac:dyDescent="0.3">
      <c r="A5393" t="s">
        <v>139</v>
      </c>
      <c r="B5393" t="s">
        <v>5103</v>
      </c>
      <c r="C5393" t="s">
        <v>9261</v>
      </c>
      <c r="D5393">
        <f>VLOOKUP(B5393,'OLV Acad'!D473:F1573,3,0)</f>
        <v>68.301075268817215</v>
      </c>
      <c r="E5393" s="63" t="s">
        <v>11949</v>
      </c>
      <c r="F5393" s="63" t="str">
        <f t="shared" si="86"/>
        <v>Software Licenses</v>
      </c>
    </row>
    <row r="5394" spans="1:6" x14ac:dyDescent="0.3">
      <c r="A5394" t="s">
        <v>139</v>
      </c>
      <c r="B5394" t="s">
        <v>5104</v>
      </c>
      <c r="C5394" t="s">
        <v>9262</v>
      </c>
      <c r="D5394">
        <f>VLOOKUP(B5394,'OLV Acad'!D474:F1574,3,0)</f>
        <v>68.301075268817215</v>
      </c>
      <c r="E5394" s="63" t="s">
        <v>11949</v>
      </c>
      <c r="F5394" s="63" t="str">
        <f t="shared" si="86"/>
        <v>Software Licenses</v>
      </c>
    </row>
    <row r="5395" spans="1:6" x14ac:dyDescent="0.3">
      <c r="A5395" t="s">
        <v>139</v>
      </c>
      <c r="B5395" t="s">
        <v>5105</v>
      </c>
      <c r="C5395" t="s">
        <v>9263</v>
      </c>
      <c r="D5395">
        <f>VLOOKUP(B5395,'OLV Acad'!D475:F1575,3,0)</f>
        <v>341.35483870967744</v>
      </c>
      <c r="E5395" s="63" t="s">
        <v>11949</v>
      </c>
      <c r="F5395" s="63" t="str">
        <f t="shared" si="86"/>
        <v>Software Licenses</v>
      </c>
    </row>
    <row r="5396" spans="1:6" x14ac:dyDescent="0.3">
      <c r="A5396" t="s">
        <v>139</v>
      </c>
      <c r="B5396" t="s">
        <v>5106</v>
      </c>
      <c r="C5396" t="s">
        <v>9264</v>
      </c>
      <c r="D5396">
        <f>VLOOKUP(B5396,'OLV Acad'!D476:F1576,3,0)</f>
        <v>341.35483870967744</v>
      </c>
      <c r="E5396" s="63" t="s">
        <v>11949</v>
      </c>
      <c r="F5396" s="63" t="str">
        <f t="shared" si="86"/>
        <v>Software Licenses</v>
      </c>
    </row>
    <row r="5397" spans="1:6" x14ac:dyDescent="0.3">
      <c r="A5397" t="s">
        <v>139</v>
      </c>
      <c r="B5397" t="s">
        <v>5107</v>
      </c>
      <c r="C5397" t="s">
        <v>9265</v>
      </c>
      <c r="D5397">
        <f>VLOOKUP(B5397,'OLV Acad'!D477:F1577,3,0)</f>
        <v>68.301075268817215</v>
      </c>
      <c r="E5397" s="63" t="s">
        <v>11949</v>
      </c>
      <c r="F5397" s="63" t="str">
        <f t="shared" si="86"/>
        <v>Software Licenses</v>
      </c>
    </row>
    <row r="5398" spans="1:6" x14ac:dyDescent="0.3">
      <c r="A5398" t="s">
        <v>139</v>
      </c>
      <c r="B5398" t="s">
        <v>5108</v>
      </c>
      <c r="C5398" t="s">
        <v>9266</v>
      </c>
      <c r="D5398">
        <f>VLOOKUP(B5398,'OLV Acad'!D478:F1578,3,0)</f>
        <v>68.301075268817215</v>
      </c>
      <c r="E5398" s="63" t="s">
        <v>11949</v>
      </c>
      <c r="F5398" s="63" t="str">
        <f t="shared" si="86"/>
        <v>Software Licenses</v>
      </c>
    </row>
    <row r="5399" spans="1:6" x14ac:dyDescent="0.3">
      <c r="A5399" t="s">
        <v>139</v>
      </c>
      <c r="B5399" t="s">
        <v>5109</v>
      </c>
      <c r="C5399" t="s">
        <v>9267</v>
      </c>
      <c r="D5399">
        <f>VLOOKUP(B5399,'OLV Acad'!D479:F1579,3,0)</f>
        <v>409.66666666666669</v>
      </c>
      <c r="E5399" s="63" t="s">
        <v>11949</v>
      </c>
      <c r="F5399" s="63" t="str">
        <f t="shared" si="86"/>
        <v>Software Licenses</v>
      </c>
    </row>
    <row r="5400" spans="1:6" x14ac:dyDescent="0.3">
      <c r="A5400" t="s">
        <v>139</v>
      </c>
      <c r="B5400" t="s">
        <v>5110</v>
      </c>
      <c r="C5400" t="s">
        <v>9268</v>
      </c>
      <c r="D5400">
        <f>VLOOKUP(B5400,'OLV Acad'!D480:F1580,3,0)</f>
        <v>409.66666666666669</v>
      </c>
      <c r="E5400" s="63" t="s">
        <v>11949</v>
      </c>
      <c r="F5400" s="63" t="str">
        <f t="shared" si="86"/>
        <v>Software Licenses</v>
      </c>
    </row>
    <row r="5401" spans="1:6" x14ac:dyDescent="0.3">
      <c r="A5401" t="s">
        <v>139</v>
      </c>
      <c r="B5401" t="s">
        <v>5111</v>
      </c>
      <c r="C5401" t="s">
        <v>9269</v>
      </c>
      <c r="D5401">
        <f>VLOOKUP(B5401,'OLV Acad'!D481:F1581,3,0)</f>
        <v>136.61290322580646</v>
      </c>
      <c r="E5401" s="63" t="s">
        <v>11949</v>
      </c>
      <c r="F5401" s="63" t="str">
        <f t="shared" si="86"/>
        <v>Software Licenses</v>
      </c>
    </row>
    <row r="5402" spans="1:6" x14ac:dyDescent="0.3">
      <c r="A5402" t="s">
        <v>139</v>
      </c>
      <c r="B5402" t="s">
        <v>5112</v>
      </c>
      <c r="C5402" t="s">
        <v>9270</v>
      </c>
      <c r="D5402">
        <f>VLOOKUP(B5402,'OLV Acad'!D482:F1582,3,0)</f>
        <v>136.61290322580646</v>
      </c>
      <c r="E5402" s="63" t="s">
        <v>11949</v>
      </c>
      <c r="F5402" s="63" t="str">
        <f t="shared" si="86"/>
        <v>Software Licenses</v>
      </c>
    </row>
    <row r="5403" spans="1:6" x14ac:dyDescent="0.3">
      <c r="A5403" t="s">
        <v>139</v>
      </c>
      <c r="B5403" t="s">
        <v>5113</v>
      </c>
      <c r="C5403" t="s">
        <v>9271</v>
      </c>
      <c r="D5403">
        <f>VLOOKUP(B5403,'OLV Acad'!D483:F1583,3,0)</f>
        <v>477.9677419354839</v>
      </c>
      <c r="E5403" s="63" t="s">
        <v>11949</v>
      </c>
      <c r="F5403" s="63" t="str">
        <f t="shared" si="86"/>
        <v>Software Licenses</v>
      </c>
    </row>
    <row r="5404" spans="1:6" x14ac:dyDescent="0.3">
      <c r="A5404" t="s">
        <v>139</v>
      </c>
      <c r="B5404" t="s">
        <v>5114</v>
      </c>
      <c r="C5404" t="s">
        <v>9272</v>
      </c>
      <c r="D5404">
        <f>VLOOKUP(B5404,'OLV Acad'!D484:F1584,3,0)</f>
        <v>477.9677419354839</v>
      </c>
      <c r="E5404" s="63" t="s">
        <v>11949</v>
      </c>
      <c r="F5404" s="63" t="str">
        <f t="shared" si="86"/>
        <v>Software Licenses</v>
      </c>
    </row>
    <row r="5405" spans="1:6" x14ac:dyDescent="0.3">
      <c r="A5405" t="s">
        <v>139</v>
      </c>
      <c r="B5405" t="s">
        <v>5115</v>
      </c>
      <c r="C5405" t="s">
        <v>9273</v>
      </c>
      <c r="D5405">
        <f>VLOOKUP(B5405,'OLV Acad'!D485:F1585,3,0)</f>
        <v>204.91397849462365</v>
      </c>
      <c r="E5405" s="63" t="s">
        <v>11949</v>
      </c>
      <c r="F5405" s="63" t="str">
        <f t="shared" si="86"/>
        <v>Software Licenses</v>
      </c>
    </row>
    <row r="5406" spans="1:6" x14ac:dyDescent="0.3">
      <c r="A5406" t="s">
        <v>139</v>
      </c>
      <c r="B5406" t="s">
        <v>5116</v>
      </c>
      <c r="C5406" t="s">
        <v>9274</v>
      </c>
      <c r="D5406">
        <f>VLOOKUP(B5406,'OLV Acad'!D486:F1586,3,0)</f>
        <v>204.91397849462365</v>
      </c>
      <c r="E5406" s="63" t="s">
        <v>11949</v>
      </c>
      <c r="F5406" s="63" t="str">
        <f t="shared" si="86"/>
        <v>Software Licenses</v>
      </c>
    </row>
    <row r="5407" spans="1:6" x14ac:dyDescent="0.3">
      <c r="A5407" t="s">
        <v>5897</v>
      </c>
      <c r="B5407" t="s">
        <v>5117</v>
      </c>
      <c r="C5407" t="s">
        <v>9275</v>
      </c>
      <c r="D5407" t="e">
        <f>VLOOKUP(B5407,'OLV Acad'!D487:F1587,3,0)</f>
        <v>#N/A</v>
      </c>
      <c r="E5407" s="63" t="s">
        <v>11949</v>
      </c>
      <c r="F5407" s="63" t="str">
        <f t="shared" si="86"/>
        <v>NON-SPECIFIC</v>
      </c>
    </row>
    <row r="5408" spans="1:6" x14ac:dyDescent="0.3">
      <c r="A5408" t="s">
        <v>139</v>
      </c>
      <c r="B5408" t="s">
        <v>5118</v>
      </c>
      <c r="C5408" t="s">
        <v>9276</v>
      </c>
      <c r="D5408">
        <f>VLOOKUP(B5408,'OLV Acad'!D487:F1588,3,0)</f>
        <v>18388.161290322583</v>
      </c>
      <c r="E5408" s="63" t="s">
        <v>11949</v>
      </c>
      <c r="F5408" s="63" t="str">
        <f t="shared" si="86"/>
        <v>Software Licenses</v>
      </c>
    </row>
    <row r="5409" spans="1:6" x14ac:dyDescent="0.3">
      <c r="A5409" t="s">
        <v>139</v>
      </c>
      <c r="B5409" t="s">
        <v>5119</v>
      </c>
      <c r="C5409" t="s">
        <v>9277</v>
      </c>
      <c r="D5409">
        <f>VLOOKUP(B5409,'OLV Acad'!D488:F1589,3,0)</f>
        <v>7880.7849462365593</v>
      </c>
      <c r="E5409" s="63" t="s">
        <v>11949</v>
      </c>
      <c r="F5409" s="63" t="str">
        <f t="shared" si="86"/>
        <v>Software Licenses</v>
      </c>
    </row>
    <row r="5410" spans="1:6" x14ac:dyDescent="0.3">
      <c r="A5410" t="s">
        <v>139</v>
      </c>
      <c r="B5410" t="s">
        <v>5120</v>
      </c>
      <c r="C5410" t="s">
        <v>9278</v>
      </c>
      <c r="D5410">
        <f>VLOOKUP(B5410,'OLV Acad'!D489:F1590,3,0)</f>
        <v>23641.860215053766</v>
      </c>
      <c r="E5410" s="63" t="s">
        <v>11949</v>
      </c>
      <c r="F5410" s="63" t="str">
        <f t="shared" si="86"/>
        <v>Software Licenses</v>
      </c>
    </row>
    <row r="5411" spans="1:6" x14ac:dyDescent="0.3">
      <c r="A5411" t="s">
        <v>139</v>
      </c>
      <c r="B5411" t="s">
        <v>5121</v>
      </c>
      <c r="C5411" t="s">
        <v>9279</v>
      </c>
      <c r="D5411">
        <f>VLOOKUP(B5411,'OLV Acad'!D490:F1591,3,0)</f>
        <v>7880.7849462365593</v>
      </c>
      <c r="E5411" s="63" t="s">
        <v>11949</v>
      </c>
      <c r="F5411" s="63" t="str">
        <f t="shared" si="86"/>
        <v>Software Licenses</v>
      </c>
    </row>
    <row r="5412" spans="1:6" x14ac:dyDescent="0.3">
      <c r="A5412" t="s">
        <v>139</v>
      </c>
      <c r="B5412" t="s">
        <v>5122</v>
      </c>
      <c r="C5412" t="s">
        <v>9280</v>
      </c>
      <c r="D5412">
        <f>VLOOKUP(B5412,'OLV Acad'!D491:F1592,3,0)</f>
        <v>39402.935483870977</v>
      </c>
      <c r="E5412" s="63" t="s">
        <v>11949</v>
      </c>
      <c r="F5412" s="63" t="str">
        <f t="shared" si="86"/>
        <v>Software Licenses</v>
      </c>
    </row>
    <row r="5413" spans="1:6" x14ac:dyDescent="0.3">
      <c r="A5413" t="s">
        <v>139</v>
      </c>
      <c r="B5413" t="s">
        <v>5123</v>
      </c>
      <c r="C5413" t="s">
        <v>9281</v>
      </c>
      <c r="D5413">
        <f>VLOOKUP(B5413,'OLV Acad'!D492:F1593,3,0)</f>
        <v>7880.7849462365593</v>
      </c>
      <c r="E5413" s="63" t="s">
        <v>11949</v>
      </c>
      <c r="F5413" s="63" t="str">
        <f t="shared" si="86"/>
        <v>Software Licenses</v>
      </c>
    </row>
    <row r="5414" spans="1:6" x14ac:dyDescent="0.3">
      <c r="A5414" t="s">
        <v>139</v>
      </c>
      <c r="B5414" t="s">
        <v>5124</v>
      </c>
      <c r="C5414" t="s">
        <v>9282</v>
      </c>
      <c r="D5414">
        <f>VLOOKUP(B5414,'OLV Acad'!D493:F1594,3,0)</f>
        <v>47283.698924731179</v>
      </c>
      <c r="E5414" s="63" t="s">
        <v>11949</v>
      </c>
      <c r="F5414" s="63" t="str">
        <f t="shared" si="86"/>
        <v>Software Licenses</v>
      </c>
    </row>
    <row r="5415" spans="1:6" x14ac:dyDescent="0.3">
      <c r="A5415" t="s">
        <v>139</v>
      </c>
      <c r="B5415" t="s">
        <v>5125</v>
      </c>
      <c r="C5415" t="s">
        <v>9283</v>
      </c>
      <c r="D5415">
        <f>VLOOKUP(B5415,'OLV Acad'!D494:F1595,3,0)</f>
        <v>15761.548387096775</v>
      </c>
      <c r="E5415" s="63" t="s">
        <v>11949</v>
      </c>
      <c r="F5415" s="63" t="str">
        <f t="shared" ref="F5415:F5478" si="87">A5415</f>
        <v>Software Licenses</v>
      </c>
    </row>
    <row r="5416" spans="1:6" x14ac:dyDescent="0.3">
      <c r="A5416" t="s">
        <v>139</v>
      </c>
      <c r="B5416" t="s">
        <v>5126</v>
      </c>
      <c r="C5416" t="s">
        <v>9284</v>
      </c>
      <c r="D5416">
        <f>VLOOKUP(B5416,'OLV Acad'!D495:F1596,3,0)</f>
        <v>55164.48387096775</v>
      </c>
      <c r="E5416" s="63" t="s">
        <v>11949</v>
      </c>
      <c r="F5416" s="63" t="str">
        <f t="shared" si="87"/>
        <v>Software Licenses</v>
      </c>
    </row>
    <row r="5417" spans="1:6" x14ac:dyDescent="0.3">
      <c r="A5417" t="s">
        <v>139</v>
      </c>
      <c r="B5417" t="s">
        <v>5127</v>
      </c>
      <c r="C5417" t="s">
        <v>9285</v>
      </c>
      <c r="D5417">
        <f>VLOOKUP(B5417,'OLV Acad'!D496:F1597,3,0)</f>
        <v>23642.333333333332</v>
      </c>
      <c r="E5417" s="63" t="s">
        <v>11949</v>
      </c>
      <c r="F5417" s="63" t="str">
        <f t="shared" si="87"/>
        <v>Software Licenses</v>
      </c>
    </row>
    <row r="5418" spans="1:6" x14ac:dyDescent="0.3">
      <c r="A5418" t="s">
        <v>139</v>
      </c>
      <c r="B5418" t="s">
        <v>5128</v>
      </c>
      <c r="C5418" t="s">
        <v>9286</v>
      </c>
      <c r="D5418">
        <f>VLOOKUP(B5418,'OLV Acad'!D497:F1598,3,0)</f>
        <v>13592.645161290324</v>
      </c>
      <c r="E5418" s="63" t="s">
        <v>11949</v>
      </c>
      <c r="F5418" s="63" t="str">
        <f t="shared" si="87"/>
        <v>Software Licenses</v>
      </c>
    </row>
    <row r="5419" spans="1:6" x14ac:dyDescent="0.3">
      <c r="A5419" t="s">
        <v>139</v>
      </c>
      <c r="B5419" t="s">
        <v>5129</v>
      </c>
      <c r="C5419" t="s">
        <v>9287</v>
      </c>
      <c r="D5419">
        <f>VLOOKUP(B5419,'OLV Acad'!D498:F1599,3,0)</f>
        <v>17476.161290322583</v>
      </c>
      <c r="E5419" s="63" t="s">
        <v>11949</v>
      </c>
      <c r="F5419" s="63" t="str">
        <f t="shared" si="87"/>
        <v>Software Licenses</v>
      </c>
    </row>
    <row r="5420" spans="1:6" x14ac:dyDescent="0.3">
      <c r="A5420" t="s">
        <v>139</v>
      </c>
      <c r="B5420" t="s">
        <v>5130</v>
      </c>
      <c r="C5420" t="s">
        <v>9288</v>
      </c>
      <c r="D5420">
        <f>VLOOKUP(B5420,'OLV Acad'!D499:F1600,3,0)</f>
        <v>29126.731182795702</v>
      </c>
      <c r="E5420" s="63" t="s">
        <v>11949</v>
      </c>
      <c r="F5420" s="63" t="str">
        <f t="shared" si="87"/>
        <v>Software Licenses</v>
      </c>
    </row>
    <row r="5421" spans="1:6" x14ac:dyDescent="0.3">
      <c r="A5421" t="s">
        <v>139</v>
      </c>
      <c r="B5421" t="s">
        <v>5131</v>
      </c>
      <c r="C5421" t="s">
        <v>9289</v>
      </c>
      <c r="D5421">
        <f>VLOOKUP(B5421,'OLV Acad'!D500:F1601,3,0)</f>
        <v>34952.333333333336</v>
      </c>
      <c r="E5421" s="63" t="s">
        <v>11949</v>
      </c>
      <c r="F5421" s="63" t="str">
        <f t="shared" si="87"/>
        <v>Software Licenses</v>
      </c>
    </row>
    <row r="5422" spans="1:6" x14ac:dyDescent="0.3">
      <c r="A5422" t="s">
        <v>139</v>
      </c>
      <c r="B5422" t="s">
        <v>5132</v>
      </c>
      <c r="C5422" t="s">
        <v>9290</v>
      </c>
      <c r="D5422">
        <f>VLOOKUP(B5422,'OLV Acad'!D501:F1602,3,0)</f>
        <v>40777.935483870977</v>
      </c>
      <c r="E5422" s="63" t="s">
        <v>11949</v>
      </c>
      <c r="F5422" s="63" t="str">
        <f t="shared" si="87"/>
        <v>Software Licenses</v>
      </c>
    </row>
    <row r="5423" spans="1:6" x14ac:dyDescent="0.3">
      <c r="A5423" t="s">
        <v>178</v>
      </c>
      <c r="B5423" t="s">
        <v>5133</v>
      </c>
      <c r="C5423" t="s">
        <v>9291</v>
      </c>
      <c r="D5423">
        <f>VLOOKUP(B5423,'OLV Acad'!D502:F1603,3,0)</f>
        <v>464.9032258064517</v>
      </c>
      <c r="E5423" s="63" t="s">
        <v>11949</v>
      </c>
      <c r="F5423" s="63" t="str">
        <f t="shared" si="87"/>
        <v>Software Subscription Licenses</v>
      </c>
    </row>
    <row r="5424" spans="1:6" x14ac:dyDescent="0.3">
      <c r="A5424" t="s">
        <v>139</v>
      </c>
      <c r="B5424" t="s">
        <v>5134</v>
      </c>
      <c r="C5424" t="s">
        <v>9292</v>
      </c>
      <c r="D5424">
        <f>VLOOKUP(B5424,'OLV Acad'!D503:F1604,3,0)</f>
        <v>4795.5161290322585</v>
      </c>
      <c r="E5424" s="63" t="s">
        <v>11949</v>
      </c>
      <c r="F5424" s="63" t="str">
        <f t="shared" si="87"/>
        <v>Software Licenses</v>
      </c>
    </row>
    <row r="5425" spans="1:6" x14ac:dyDescent="0.3">
      <c r="A5425" t="s">
        <v>139</v>
      </c>
      <c r="B5425" t="s">
        <v>5135</v>
      </c>
      <c r="C5425" t="s">
        <v>9293</v>
      </c>
      <c r="D5425">
        <f>VLOOKUP(B5425,'OLV Acad'!D504:F1605,3,0)</f>
        <v>2055.182795698925</v>
      </c>
      <c r="E5425" s="63" t="s">
        <v>11949</v>
      </c>
      <c r="F5425" s="63" t="str">
        <f t="shared" si="87"/>
        <v>Software Licenses</v>
      </c>
    </row>
    <row r="5426" spans="1:6" x14ac:dyDescent="0.3">
      <c r="A5426" t="s">
        <v>139</v>
      </c>
      <c r="B5426" t="s">
        <v>5136</v>
      </c>
      <c r="C5426" t="s">
        <v>9294</v>
      </c>
      <c r="D5426">
        <f>VLOOKUP(B5426,'OLV Acad'!D505:F1606,3,0)</f>
        <v>6165.688172043011</v>
      </c>
      <c r="E5426" s="63" t="s">
        <v>11949</v>
      </c>
      <c r="F5426" s="63" t="str">
        <f t="shared" si="87"/>
        <v>Software Licenses</v>
      </c>
    </row>
    <row r="5427" spans="1:6" x14ac:dyDescent="0.3">
      <c r="A5427" t="s">
        <v>139</v>
      </c>
      <c r="B5427" t="s">
        <v>5137</v>
      </c>
      <c r="C5427" t="s">
        <v>9295</v>
      </c>
      <c r="D5427">
        <f>VLOOKUP(B5427,'OLV Acad'!D506:F1607,3,0)</f>
        <v>2055.182795698925</v>
      </c>
      <c r="E5427" s="63" t="s">
        <v>11949</v>
      </c>
      <c r="F5427" s="63" t="str">
        <f t="shared" si="87"/>
        <v>Software Licenses</v>
      </c>
    </row>
    <row r="5428" spans="1:6" x14ac:dyDescent="0.3">
      <c r="A5428" t="s">
        <v>139</v>
      </c>
      <c r="B5428" t="s">
        <v>5138</v>
      </c>
      <c r="C5428" t="s">
        <v>9296</v>
      </c>
      <c r="D5428">
        <f>VLOOKUP(B5428,'OLV Acad'!D507:F1608,3,0)</f>
        <v>10276.20430107527</v>
      </c>
      <c r="E5428" s="63" t="s">
        <v>11949</v>
      </c>
      <c r="F5428" s="63" t="str">
        <f t="shared" si="87"/>
        <v>Software Licenses</v>
      </c>
    </row>
    <row r="5429" spans="1:6" x14ac:dyDescent="0.3">
      <c r="A5429" t="s">
        <v>139</v>
      </c>
      <c r="B5429" t="s">
        <v>5139</v>
      </c>
      <c r="C5429" t="s">
        <v>9297</v>
      </c>
      <c r="D5429">
        <f>VLOOKUP(B5429,'OLV Acad'!D508:F1609,3,0)</f>
        <v>2055.182795698925</v>
      </c>
      <c r="E5429" s="63" t="s">
        <v>11949</v>
      </c>
      <c r="F5429" s="63" t="str">
        <f t="shared" si="87"/>
        <v>Software Licenses</v>
      </c>
    </row>
    <row r="5430" spans="1:6" x14ac:dyDescent="0.3">
      <c r="A5430" t="s">
        <v>139</v>
      </c>
      <c r="B5430" t="s">
        <v>5140</v>
      </c>
      <c r="C5430" t="s">
        <v>9298</v>
      </c>
      <c r="D5430">
        <f>VLOOKUP(B5430,'OLV Acad'!D509:F1610,3,0)</f>
        <v>12331.376344086022</v>
      </c>
      <c r="E5430" s="63" t="s">
        <v>11949</v>
      </c>
      <c r="F5430" s="63" t="str">
        <f t="shared" si="87"/>
        <v>Software Licenses</v>
      </c>
    </row>
    <row r="5431" spans="1:6" x14ac:dyDescent="0.3">
      <c r="A5431" t="s">
        <v>139</v>
      </c>
      <c r="B5431" t="s">
        <v>5141</v>
      </c>
      <c r="C5431" t="s">
        <v>9299</v>
      </c>
      <c r="D5431">
        <f>VLOOKUP(B5431,'OLV Acad'!D510:F1611,3,0)</f>
        <v>4110.344086021506</v>
      </c>
      <c r="E5431" s="63" t="s">
        <v>11949</v>
      </c>
      <c r="F5431" s="63" t="str">
        <f t="shared" si="87"/>
        <v>Software Licenses</v>
      </c>
    </row>
    <row r="5432" spans="1:6" x14ac:dyDescent="0.3">
      <c r="A5432" t="s">
        <v>139</v>
      </c>
      <c r="B5432" t="s">
        <v>5142</v>
      </c>
      <c r="C5432" t="s">
        <v>9300</v>
      </c>
      <c r="D5432">
        <f>VLOOKUP(B5432,'OLV Acad'!D511:F1612,3,0)</f>
        <v>14386.548387096775</v>
      </c>
      <c r="E5432" s="63" t="s">
        <v>11949</v>
      </c>
      <c r="F5432" s="63" t="str">
        <f t="shared" si="87"/>
        <v>Software Licenses</v>
      </c>
    </row>
    <row r="5433" spans="1:6" x14ac:dyDescent="0.3">
      <c r="A5433" t="s">
        <v>139</v>
      </c>
      <c r="B5433" t="s">
        <v>5143</v>
      </c>
      <c r="C5433" t="s">
        <v>9301</v>
      </c>
      <c r="D5433">
        <f>VLOOKUP(B5433,'OLV Acad'!D512:F1613,3,0)</f>
        <v>6165.5268817204305</v>
      </c>
      <c r="E5433" s="63" t="s">
        <v>11949</v>
      </c>
      <c r="F5433" s="63" t="str">
        <f t="shared" si="87"/>
        <v>Software Licenses</v>
      </c>
    </row>
    <row r="5434" spans="1:6" x14ac:dyDescent="0.3">
      <c r="A5434" t="s">
        <v>178</v>
      </c>
      <c r="B5434" t="s">
        <v>5144</v>
      </c>
      <c r="C5434" t="s">
        <v>9302</v>
      </c>
      <c r="D5434" t="e">
        <f>VLOOKUP(B5434,'OLV Acad'!D513:F1614,3,0)</f>
        <v>#N/A</v>
      </c>
      <c r="E5434" s="63" t="s">
        <v>11949</v>
      </c>
      <c r="F5434" s="63" t="str">
        <f t="shared" si="87"/>
        <v>Software Subscription Licenses</v>
      </c>
    </row>
    <row r="5435" spans="1:6" x14ac:dyDescent="0.3">
      <c r="A5435" t="s">
        <v>178</v>
      </c>
      <c r="B5435" t="s">
        <v>5145</v>
      </c>
      <c r="C5435" t="s">
        <v>9303</v>
      </c>
      <c r="D5435">
        <f>VLOOKUP(B5435,'OLV Acad'!D513:F1615,3,0)</f>
        <v>2447.5913978494627</v>
      </c>
      <c r="E5435" s="63" t="s">
        <v>11949</v>
      </c>
      <c r="F5435" s="63" t="str">
        <f t="shared" si="87"/>
        <v>Software Subscription Licenses</v>
      </c>
    </row>
    <row r="5436" spans="1:6" x14ac:dyDescent="0.3">
      <c r="A5436" t="s">
        <v>178</v>
      </c>
      <c r="B5436" t="s">
        <v>5146</v>
      </c>
      <c r="C5436" t="s">
        <v>9304</v>
      </c>
      <c r="D5436">
        <f>VLOOKUP(B5436,'OLV Acad'!D514:F1616,3,0)</f>
        <v>1048.763440860215</v>
      </c>
      <c r="E5436" s="63" t="s">
        <v>11949</v>
      </c>
      <c r="F5436" s="63" t="str">
        <f t="shared" si="87"/>
        <v>Software Subscription Licenses</v>
      </c>
    </row>
    <row r="5437" spans="1:6" x14ac:dyDescent="0.3">
      <c r="A5437" t="s">
        <v>178</v>
      </c>
      <c r="B5437" t="s">
        <v>5147</v>
      </c>
      <c r="C5437" t="s">
        <v>9305</v>
      </c>
      <c r="D5437">
        <f>VLOOKUP(B5437,'OLV Acad'!D515:F1617,3,0)</f>
        <v>3147.010752688172</v>
      </c>
      <c r="E5437" s="63" t="s">
        <v>11949</v>
      </c>
      <c r="F5437" s="63" t="str">
        <f t="shared" si="87"/>
        <v>Software Subscription Licenses</v>
      </c>
    </row>
    <row r="5438" spans="1:6" x14ac:dyDescent="0.3">
      <c r="A5438" t="s">
        <v>178</v>
      </c>
      <c r="B5438" t="s">
        <v>5148</v>
      </c>
      <c r="C5438" t="s">
        <v>9306</v>
      </c>
      <c r="D5438">
        <f>VLOOKUP(B5438,'OLV Acad'!D516:F1618,3,0)</f>
        <v>1048.763440860215</v>
      </c>
      <c r="E5438" s="63" t="s">
        <v>11949</v>
      </c>
      <c r="F5438" s="63" t="str">
        <f t="shared" si="87"/>
        <v>Software Subscription Licenses</v>
      </c>
    </row>
    <row r="5439" spans="1:6" x14ac:dyDescent="0.3">
      <c r="A5439" t="s">
        <v>178</v>
      </c>
      <c r="B5439" t="s">
        <v>5149</v>
      </c>
      <c r="C5439" t="s">
        <v>9307</v>
      </c>
      <c r="D5439">
        <f>VLOOKUP(B5439,'OLV Acad'!D517:F1619,3,0)</f>
        <v>5245.2473118279577</v>
      </c>
      <c r="E5439" s="63" t="s">
        <v>11949</v>
      </c>
      <c r="F5439" s="63" t="str">
        <f t="shared" si="87"/>
        <v>Software Subscription Licenses</v>
      </c>
    </row>
    <row r="5440" spans="1:6" x14ac:dyDescent="0.3">
      <c r="A5440" t="s">
        <v>178</v>
      </c>
      <c r="B5440" t="s">
        <v>5150</v>
      </c>
      <c r="C5440" t="s">
        <v>9308</v>
      </c>
      <c r="D5440">
        <f>VLOOKUP(B5440,'OLV Acad'!D518:F1620,3,0)</f>
        <v>1048.763440860215</v>
      </c>
      <c r="E5440" s="63" t="s">
        <v>11949</v>
      </c>
      <c r="F5440" s="63" t="str">
        <f t="shared" si="87"/>
        <v>Software Subscription Licenses</v>
      </c>
    </row>
    <row r="5441" spans="1:6" x14ac:dyDescent="0.3">
      <c r="A5441" t="s">
        <v>178</v>
      </c>
      <c r="B5441" t="s">
        <v>5151</v>
      </c>
      <c r="C5441" t="s">
        <v>9309</v>
      </c>
      <c r="D5441">
        <f>VLOOKUP(B5441,'OLV Acad'!D519:F1621,3,0)</f>
        <v>6294.0215053763441</v>
      </c>
      <c r="E5441" s="63" t="s">
        <v>11949</v>
      </c>
      <c r="F5441" s="63" t="str">
        <f t="shared" si="87"/>
        <v>Software Subscription Licenses</v>
      </c>
    </row>
    <row r="5442" spans="1:6" x14ac:dyDescent="0.3">
      <c r="A5442" t="s">
        <v>178</v>
      </c>
      <c r="B5442" t="s">
        <v>5152</v>
      </c>
      <c r="C5442" t="s">
        <v>9310</v>
      </c>
      <c r="D5442">
        <f>VLOOKUP(B5442,'OLV Acad'!D520:F1622,3,0)</f>
        <v>2097.5268817204301</v>
      </c>
      <c r="E5442" s="63" t="s">
        <v>11949</v>
      </c>
      <c r="F5442" s="63" t="str">
        <f t="shared" si="87"/>
        <v>Software Subscription Licenses</v>
      </c>
    </row>
    <row r="5443" spans="1:6" x14ac:dyDescent="0.3">
      <c r="A5443" t="s">
        <v>178</v>
      </c>
      <c r="B5443" t="s">
        <v>5153</v>
      </c>
      <c r="C5443" t="s">
        <v>9311</v>
      </c>
      <c r="D5443">
        <f>VLOOKUP(B5443,'OLV Acad'!D521:F1623,3,0)</f>
        <v>7342.7849462365593</v>
      </c>
      <c r="E5443" s="63" t="s">
        <v>11949</v>
      </c>
      <c r="F5443" s="63" t="str">
        <f t="shared" si="87"/>
        <v>Software Subscription Licenses</v>
      </c>
    </row>
    <row r="5444" spans="1:6" x14ac:dyDescent="0.3">
      <c r="A5444" t="s">
        <v>178</v>
      </c>
      <c r="B5444" t="s">
        <v>5154</v>
      </c>
      <c r="C5444" t="s">
        <v>9312</v>
      </c>
      <c r="D5444">
        <f>VLOOKUP(B5444,'OLV Acad'!D522:F1624,3,0)</f>
        <v>3146.2903225806454</v>
      </c>
      <c r="E5444" s="63" t="s">
        <v>11949</v>
      </c>
      <c r="F5444" s="63" t="str">
        <f t="shared" si="87"/>
        <v>Software Subscription Licenses</v>
      </c>
    </row>
    <row r="5445" spans="1:6" x14ac:dyDescent="0.3">
      <c r="A5445" t="s">
        <v>178</v>
      </c>
      <c r="B5445" t="s">
        <v>5155</v>
      </c>
      <c r="C5445" t="s">
        <v>9313</v>
      </c>
      <c r="D5445">
        <f>VLOOKUP(B5445,'OLV Acad'!D523:F1625,3,0)</f>
        <v>4925.0645161290331</v>
      </c>
      <c r="E5445" s="63" t="s">
        <v>11949</v>
      </c>
      <c r="F5445" s="63" t="str">
        <f t="shared" si="87"/>
        <v>Software Subscription Licenses</v>
      </c>
    </row>
    <row r="5446" spans="1:6" x14ac:dyDescent="0.3">
      <c r="A5446" t="s">
        <v>178</v>
      </c>
      <c r="B5446" t="s">
        <v>5156</v>
      </c>
      <c r="C5446" t="s">
        <v>9314</v>
      </c>
      <c r="D5446">
        <f>VLOOKUP(B5446,'OLV Acad'!D524:F1626,3,0)</f>
        <v>4925.0645161290331</v>
      </c>
      <c r="E5446" s="63" t="s">
        <v>11949</v>
      </c>
      <c r="F5446" s="63" t="str">
        <f t="shared" si="87"/>
        <v>Software Subscription Licenses</v>
      </c>
    </row>
    <row r="5447" spans="1:6" x14ac:dyDescent="0.3">
      <c r="A5447" t="s">
        <v>178</v>
      </c>
      <c r="B5447" t="s">
        <v>5157</v>
      </c>
      <c r="C5447" t="s">
        <v>9315</v>
      </c>
      <c r="D5447">
        <f>VLOOKUP(B5447,'OLV Acad'!D525:F1627,3,0)</f>
        <v>4925.0645161290331</v>
      </c>
      <c r="E5447" s="63" t="s">
        <v>11949</v>
      </c>
      <c r="F5447" s="63" t="str">
        <f t="shared" si="87"/>
        <v>Software Subscription Licenses</v>
      </c>
    </row>
    <row r="5448" spans="1:6" x14ac:dyDescent="0.3">
      <c r="A5448" t="s">
        <v>178</v>
      </c>
      <c r="B5448" t="s">
        <v>5158</v>
      </c>
      <c r="C5448" t="s">
        <v>9316</v>
      </c>
      <c r="D5448">
        <f>VLOOKUP(B5448,'OLV Acad'!D526:F1628,3,0)</f>
        <v>9850.1397849462355</v>
      </c>
      <c r="E5448" s="63" t="s">
        <v>11949</v>
      </c>
      <c r="F5448" s="63" t="str">
        <f t="shared" si="87"/>
        <v>Software Subscription Licenses</v>
      </c>
    </row>
    <row r="5449" spans="1:6" x14ac:dyDescent="0.3">
      <c r="A5449" t="s">
        <v>178</v>
      </c>
      <c r="B5449" t="s">
        <v>5159</v>
      </c>
      <c r="C5449" t="s">
        <v>9317</v>
      </c>
      <c r="D5449">
        <f>VLOOKUP(B5449,'OLV Acad'!D527:F1629,3,0)</f>
        <v>14775.20430107527</v>
      </c>
      <c r="E5449" s="63" t="s">
        <v>11949</v>
      </c>
      <c r="F5449" s="63" t="str">
        <f t="shared" si="87"/>
        <v>Software Subscription Licenses</v>
      </c>
    </row>
    <row r="5450" spans="1:6" x14ac:dyDescent="0.3">
      <c r="A5450" t="s">
        <v>139</v>
      </c>
      <c r="B5450" t="s">
        <v>5160</v>
      </c>
      <c r="C5450" t="s">
        <v>9318</v>
      </c>
      <c r="D5450">
        <f>VLOOKUP(B5450,'OLV Acad'!D528:F1630,3,0)</f>
        <v>6999.1935483870975</v>
      </c>
      <c r="E5450" s="63" t="s">
        <v>11949</v>
      </c>
      <c r="F5450" s="63" t="str">
        <f t="shared" si="87"/>
        <v>Software Licenses</v>
      </c>
    </row>
    <row r="5451" spans="1:6" x14ac:dyDescent="0.3">
      <c r="A5451" t="s">
        <v>139</v>
      </c>
      <c r="B5451" t="s">
        <v>5161</v>
      </c>
      <c r="C5451" t="s">
        <v>9319</v>
      </c>
      <c r="D5451">
        <f>VLOOKUP(B5451,'OLV Acad'!D529:F1631,3,0)</f>
        <v>2999.6559139784945</v>
      </c>
      <c r="E5451" s="63" t="s">
        <v>11949</v>
      </c>
      <c r="F5451" s="63" t="str">
        <f t="shared" si="87"/>
        <v>Software Licenses</v>
      </c>
    </row>
    <row r="5452" spans="1:6" x14ac:dyDescent="0.3">
      <c r="A5452" t="s">
        <v>139</v>
      </c>
      <c r="B5452" t="s">
        <v>5162</v>
      </c>
      <c r="C5452" t="s">
        <v>9320</v>
      </c>
      <c r="D5452">
        <f>VLOOKUP(B5452,'OLV Acad'!D530:F1632,3,0)</f>
        <v>875.37634408602162</v>
      </c>
      <c r="E5452" s="63" t="s">
        <v>11949</v>
      </c>
      <c r="F5452" s="63" t="str">
        <f t="shared" si="87"/>
        <v>Software Licenses</v>
      </c>
    </row>
    <row r="5453" spans="1:6" x14ac:dyDescent="0.3">
      <c r="A5453" t="s">
        <v>139</v>
      </c>
      <c r="B5453" t="s">
        <v>5163</v>
      </c>
      <c r="C5453" t="s">
        <v>9321</v>
      </c>
      <c r="D5453">
        <f>VLOOKUP(B5453,'OLV Acad'!D531:F1633,3,0)</f>
        <v>375.11827956989254</v>
      </c>
      <c r="E5453" s="63" t="s">
        <v>11949</v>
      </c>
      <c r="F5453" s="63" t="str">
        <f t="shared" si="87"/>
        <v>Software Licenses</v>
      </c>
    </row>
    <row r="5454" spans="1:6" x14ac:dyDescent="0.3">
      <c r="A5454" t="s">
        <v>139</v>
      </c>
      <c r="B5454" t="s">
        <v>5164</v>
      </c>
      <c r="C5454" t="s">
        <v>9322</v>
      </c>
      <c r="D5454">
        <f>VLOOKUP(B5454,'OLV Acad'!D532:F1634,3,0)</f>
        <v>8998.9569892473137</v>
      </c>
      <c r="E5454" s="63" t="s">
        <v>11949</v>
      </c>
      <c r="F5454" s="63" t="str">
        <f t="shared" si="87"/>
        <v>Software Licenses</v>
      </c>
    </row>
    <row r="5455" spans="1:6" x14ac:dyDescent="0.3">
      <c r="A5455" t="s">
        <v>139</v>
      </c>
      <c r="B5455" t="s">
        <v>5165</v>
      </c>
      <c r="C5455" t="s">
        <v>9323</v>
      </c>
      <c r="D5455">
        <f>VLOOKUP(B5455,'OLV Acad'!D533:F1635,3,0)</f>
        <v>2999.6559139784945</v>
      </c>
      <c r="E5455" s="63" t="s">
        <v>11949</v>
      </c>
      <c r="F5455" s="63" t="str">
        <f t="shared" si="87"/>
        <v>Software Licenses</v>
      </c>
    </row>
    <row r="5456" spans="1:6" x14ac:dyDescent="0.3">
      <c r="A5456" t="s">
        <v>139</v>
      </c>
      <c r="B5456" t="s">
        <v>5166</v>
      </c>
      <c r="C5456" t="s">
        <v>9324</v>
      </c>
      <c r="D5456">
        <f>VLOOKUP(B5456,'OLV Acad'!D534:F1636,3,0)</f>
        <v>1125.505376344086</v>
      </c>
      <c r="E5456" s="63" t="s">
        <v>11949</v>
      </c>
      <c r="F5456" s="63" t="str">
        <f t="shared" si="87"/>
        <v>Software Licenses</v>
      </c>
    </row>
    <row r="5457" spans="1:6" x14ac:dyDescent="0.3">
      <c r="A5457" t="s">
        <v>139</v>
      </c>
      <c r="B5457" t="s">
        <v>5167</v>
      </c>
      <c r="C5457" t="s">
        <v>9325</v>
      </c>
      <c r="D5457">
        <f>VLOOKUP(B5457,'OLV Acad'!D535:F1637,3,0)</f>
        <v>375.11827956989254</v>
      </c>
      <c r="E5457" s="63" t="s">
        <v>11949</v>
      </c>
      <c r="F5457" s="63" t="str">
        <f t="shared" si="87"/>
        <v>Software Licenses</v>
      </c>
    </row>
    <row r="5458" spans="1:6" x14ac:dyDescent="0.3">
      <c r="A5458" t="s">
        <v>139</v>
      </c>
      <c r="B5458" t="s">
        <v>5168</v>
      </c>
      <c r="C5458" t="s">
        <v>9326</v>
      </c>
      <c r="D5458">
        <f>VLOOKUP(B5458,'OLV Acad'!D536:F1638,3,0)</f>
        <v>14998.268817204302</v>
      </c>
      <c r="E5458" s="63" t="s">
        <v>11949</v>
      </c>
      <c r="F5458" s="63" t="str">
        <f t="shared" si="87"/>
        <v>Software Licenses</v>
      </c>
    </row>
    <row r="5459" spans="1:6" x14ac:dyDescent="0.3">
      <c r="A5459" t="s">
        <v>139</v>
      </c>
      <c r="B5459" t="s">
        <v>5169</v>
      </c>
      <c r="C5459" t="s">
        <v>9327</v>
      </c>
      <c r="D5459">
        <f>VLOOKUP(B5459,'OLV Acad'!D537:F1639,3,0)</f>
        <v>2999.6559139784945</v>
      </c>
      <c r="E5459" s="63" t="s">
        <v>11949</v>
      </c>
      <c r="F5459" s="63" t="str">
        <f t="shared" si="87"/>
        <v>Software Licenses</v>
      </c>
    </row>
    <row r="5460" spans="1:6" x14ac:dyDescent="0.3">
      <c r="A5460" t="s">
        <v>139</v>
      </c>
      <c r="B5460" t="s">
        <v>5170</v>
      </c>
      <c r="C5460" t="s">
        <v>9328</v>
      </c>
      <c r="D5460">
        <f>VLOOKUP(B5460,'OLV Acad'!D538:F1640,3,0)</f>
        <v>1875.9032258064517</v>
      </c>
      <c r="E5460" s="63" t="s">
        <v>11949</v>
      </c>
      <c r="F5460" s="63" t="str">
        <f t="shared" si="87"/>
        <v>Software Licenses</v>
      </c>
    </row>
    <row r="5461" spans="1:6" x14ac:dyDescent="0.3">
      <c r="A5461" t="s">
        <v>139</v>
      </c>
      <c r="B5461" t="s">
        <v>5171</v>
      </c>
      <c r="C5461" t="s">
        <v>9329</v>
      </c>
      <c r="D5461">
        <f>VLOOKUP(B5461,'OLV Acad'!D539:F1641,3,0)</f>
        <v>375.11827956989254</v>
      </c>
      <c r="E5461" s="63" t="s">
        <v>11949</v>
      </c>
      <c r="F5461" s="63" t="str">
        <f t="shared" si="87"/>
        <v>Software Licenses</v>
      </c>
    </row>
    <row r="5462" spans="1:6" x14ac:dyDescent="0.3">
      <c r="A5462" t="s">
        <v>139</v>
      </c>
      <c r="B5462" t="s">
        <v>5172</v>
      </c>
      <c r="C5462" t="s">
        <v>9330</v>
      </c>
      <c r="D5462">
        <f>VLOOKUP(B5462,'OLV Acad'!D540:F1642,3,0)</f>
        <v>17997.924731182797</v>
      </c>
      <c r="E5462" s="63" t="s">
        <v>11949</v>
      </c>
      <c r="F5462" s="63" t="str">
        <f t="shared" si="87"/>
        <v>Software Licenses</v>
      </c>
    </row>
    <row r="5463" spans="1:6" x14ac:dyDescent="0.3">
      <c r="A5463" t="s">
        <v>139</v>
      </c>
      <c r="B5463" t="s">
        <v>5173</v>
      </c>
      <c r="C5463" t="s">
        <v>9331</v>
      </c>
      <c r="D5463">
        <f>VLOOKUP(B5463,'OLV Acad'!D541:F1643,3,0)</f>
        <v>5999.311827956989</v>
      </c>
      <c r="E5463" s="63" t="s">
        <v>11949</v>
      </c>
      <c r="F5463" s="63" t="str">
        <f t="shared" si="87"/>
        <v>Software Licenses</v>
      </c>
    </row>
    <row r="5464" spans="1:6" x14ac:dyDescent="0.3">
      <c r="A5464" t="s">
        <v>139</v>
      </c>
      <c r="B5464" t="s">
        <v>5174</v>
      </c>
      <c r="C5464" t="s">
        <v>9332</v>
      </c>
      <c r="D5464">
        <f>VLOOKUP(B5464,'OLV Acad'!D542:F1644,3,0)</f>
        <v>2251.010752688172</v>
      </c>
      <c r="E5464" s="63" t="s">
        <v>11949</v>
      </c>
      <c r="F5464" s="63" t="str">
        <f t="shared" si="87"/>
        <v>Software Licenses</v>
      </c>
    </row>
    <row r="5465" spans="1:6" x14ac:dyDescent="0.3">
      <c r="A5465" t="s">
        <v>139</v>
      </c>
      <c r="B5465" t="s">
        <v>5175</v>
      </c>
      <c r="C5465" t="s">
        <v>9333</v>
      </c>
      <c r="D5465">
        <f>VLOOKUP(B5465,'OLV Acad'!D543:F1645,3,0)</f>
        <v>750.22580645161304</v>
      </c>
      <c r="E5465" s="63" t="s">
        <v>11949</v>
      </c>
      <c r="F5465" s="63" t="str">
        <f t="shared" si="87"/>
        <v>Software Licenses</v>
      </c>
    </row>
    <row r="5466" spans="1:6" x14ac:dyDescent="0.3">
      <c r="A5466" t="s">
        <v>139</v>
      </c>
      <c r="B5466" t="s">
        <v>5176</v>
      </c>
      <c r="C5466" t="s">
        <v>9334</v>
      </c>
      <c r="D5466">
        <f>VLOOKUP(B5466,'OLV Acad'!D544:F1646,3,0)</f>
        <v>20997.569892473122</v>
      </c>
      <c r="E5466" s="63" t="s">
        <v>11949</v>
      </c>
      <c r="F5466" s="63" t="str">
        <f t="shared" si="87"/>
        <v>Software Licenses</v>
      </c>
    </row>
    <row r="5467" spans="1:6" x14ac:dyDescent="0.3">
      <c r="A5467" t="s">
        <v>139</v>
      </c>
      <c r="B5467" t="s">
        <v>5177</v>
      </c>
      <c r="C5467" t="s">
        <v>9335</v>
      </c>
      <c r="D5467">
        <f>VLOOKUP(B5467,'OLV Acad'!D545:F1647,3,0)</f>
        <v>8998.9569892473137</v>
      </c>
      <c r="E5467" s="63" t="s">
        <v>11949</v>
      </c>
      <c r="F5467" s="63" t="str">
        <f t="shared" si="87"/>
        <v>Software Licenses</v>
      </c>
    </row>
    <row r="5468" spans="1:6" x14ac:dyDescent="0.3">
      <c r="A5468" t="s">
        <v>139</v>
      </c>
      <c r="B5468" t="s">
        <v>5178</v>
      </c>
      <c r="C5468" t="s">
        <v>9336</v>
      </c>
      <c r="D5468">
        <f>VLOOKUP(B5468,'OLV Acad'!D546:F1648,3,0)</f>
        <v>2626.1290322580649</v>
      </c>
      <c r="E5468" s="63" t="s">
        <v>11949</v>
      </c>
      <c r="F5468" s="63" t="str">
        <f t="shared" si="87"/>
        <v>Software Licenses</v>
      </c>
    </row>
    <row r="5469" spans="1:6" x14ac:dyDescent="0.3">
      <c r="A5469" t="s">
        <v>139</v>
      </c>
      <c r="B5469" t="s">
        <v>5179</v>
      </c>
      <c r="C5469" t="s">
        <v>9337</v>
      </c>
      <c r="D5469">
        <f>VLOOKUP(B5469,'OLV Acad'!D547:F1649,3,0)</f>
        <v>1125.3440860215053</v>
      </c>
      <c r="E5469" s="63" t="s">
        <v>11949</v>
      </c>
      <c r="F5469" s="63" t="str">
        <f t="shared" si="87"/>
        <v>Software Licenses</v>
      </c>
    </row>
    <row r="5470" spans="1:6" x14ac:dyDescent="0.3">
      <c r="A5470" t="s">
        <v>139</v>
      </c>
      <c r="B5470" t="s">
        <v>5180</v>
      </c>
      <c r="C5470" t="s">
        <v>9338</v>
      </c>
      <c r="D5470">
        <f>VLOOKUP(B5470,'OLV Acad'!D548:F1650,3,0)</f>
        <v>5568.9354838709678</v>
      </c>
      <c r="E5470" s="63" t="s">
        <v>11949</v>
      </c>
      <c r="F5470" s="63" t="str">
        <f t="shared" si="87"/>
        <v>Software Licenses</v>
      </c>
    </row>
    <row r="5471" spans="1:6" x14ac:dyDescent="0.3">
      <c r="A5471" t="s">
        <v>139</v>
      </c>
      <c r="B5471" t="s">
        <v>5181</v>
      </c>
      <c r="C5471" t="s">
        <v>9339</v>
      </c>
      <c r="D5471">
        <f>VLOOKUP(B5471,'OLV Acad'!D549:F1651,3,0)</f>
        <v>694.08602150537638</v>
      </c>
      <c r="E5471" s="63" t="s">
        <v>11949</v>
      </c>
      <c r="F5471" s="63" t="str">
        <f t="shared" si="87"/>
        <v>Software Licenses</v>
      </c>
    </row>
    <row r="5472" spans="1:6" x14ac:dyDescent="0.3">
      <c r="A5472" t="s">
        <v>139</v>
      </c>
      <c r="B5472" t="s">
        <v>5182</v>
      </c>
      <c r="C5472" t="s">
        <v>9340</v>
      </c>
      <c r="D5472">
        <f>VLOOKUP(B5472,'OLV Acad'!D550:F1652,3,0)</f>
        <v>7160.2365591397856</v>
      </c>
      <c r="E5472" s="63" t="s">
        <v>11949</v>
      </c>
      <c r="F5472" s="63" t="str">
        <f t="shared" si="87"/>
        <v>Software Licenses</v>
      </c>
    </row>
    <row r="5473" spans="1:6" x14ac:dyDescent="0.3">
      <c r="A5473" t="s">
        <v>139</v>
      </c>
      <c r="B5473" t="s">
        <v>5183</v>
      </c>
      <c r="C5473" t="s">
        <v>9341</v>
      </c>
      <c r="D5473">
        <f>VLOOKUP(B5473,'OLV Acad'!D551:F1653,3,0)</f>
        <v>892.40860215053772</v>
      </c>
      <c r="E5473" s="63" t="s">
        <v>11949</v>
      </c>
      <c r="F5473" s="63" t="str">
        <f t="shared" si="87"/>
        <v>Software Licenses</v>
      </c>
    </row>
    <row r="5474" spans="1:6" x14ac:dyDescent="0.3">
      <c r="A5474" t="s">
        <v>139</v>
      </c>
      <c r="B5474" t="s">
        <v>5184</v>
      </c>
      <c r="C5474" t="s">
        <v>9342</v>
      </c>
      <c r="D5474">
        <f>VLOOKUP(B5474,'OLV Acad'!D552:F1654,3,0)</f>
        <v>11934.129032258064</v>
      </c>
      <c r="E5474" s="63" t="s">
        <v>11949</v>
      </c>
      <c r="F5474" s="63" t="str">
        <f t="shared" si="87"/>
        <v>Software Licenses</v>
      </c>
    </row>
    <row r="5475" spans="1:6" x14ac:dyDescent="0.3">
      <c r="A5475" t="s">
        <v>139</v>
      </c>
      <c r="B5475" t="s">
        <v>5185</v>
      </c>
      <c r="C5475" t="s">
        <v>9343</v>
      </c>
      <c r="D5475">
        <f>VLOOKUP(B5475,'OLV Acad'!D553:F1655,3,0)</f>
        <v>1487.3978494623657</v>
      </c>
      <c r="E5475" s="63" t="s">
        <v>11949</v>
      </c>
      <c r="F5475" s="63" t="str">
        <f t="shared" si="87"/>
        <v>Software Licenses</v>
      </c>
    </row>
    <row r="5476" spans="1:6" x14ac:dyDescent="0.3">
      <c r="A5476" t="s">
        <v>139</v>
      </c>
      <c r="B5476" t="s">
        <v>5186</v>
      </c>
      <c r="C5476" t="s">
        <v>9344</v>
      </c>
      <c r="D5476">
        <f>VLOOKUP(B5476,'OLV Acad'!D554:F1656,3,0)</f>
        <v>14320.483870967742</v>
      </c>
      <c r="E5476" s="63" t="s">
        <v>11949</v>
      </c>
      <c r="F5476" s="63" t="str">
        <f t="shared" si="87"/>
        <v>Software Licenses</v>
      </c>
    </row>
    <row r="5477" spans="1:6" x14ac:dyDescent="0.3">
      <c r="A5477" t="s">
        <v>139</v>
      </c>
      <c r="B5477" t="s">
        <v>5187</v>
      </c>
      <c r="C5477" t="s">
        <v>9345</v>
      </c>
      <c r="D5477">
        <f>VLOOKUP(B5477,'OLV Acad'!D555:F1657,3,0)</f>
        <v>1784.8279569892475</v>
      </c>
      <c r="E5477" s="63" t="s">
        <v>11949</v>
      </c>
      <c r="F5477" s="63" t="str">
        <f t="shared" si="87"/>
        <v>Software Licenses</v>
      </c>
    </row>
    <row r="5478" spans="1:6" x14ac:dyDescent="0.3">
      <c r="A5478" t="s">
        <v>139</v>
      </c>
      <c r="B5478" t="s">
        <v>5188</v>
      </c>
      <c r="C5478" t="s">
        <v>9346</v>
      </c>
      <c r="D5478">
        <f>VLOOKUP(B5478,'OLV Acad'!D556:F1658,3,0)</f>
        <v>16706.817204301078</v>
      </c>
      <c r="E5478" s="63" t="s">
        <v>11949</v>
      </c>
      <c r="F5478" s="63" t="str">
        <f t="shared" si="87"/>
        <v>Software Licenses</v>
      </c>
    </row>
    <row r="5479" spans="1:6" x14ac:dyDescent="0.3">
      <c r="A5479" t="s">
        <v>139</v>
      </c>
      <c r="B5479" t="s">
        <v>5189</v>
      </c>
      <c r="C5479" t="s">
        <v>9347</v>
      </c>
      <c r="D5479">
        <f>VLOOKUP(B5479,'OLV Acad'!D557:F1659,3,0)</f>
        <v>2082.2473118279572</v>
      </c>
      <c r="E5479" s="63" t="s">
        <v>11949</v>
      </c>
      <c r="F5479" s="63" t="str">
        <f t="shared" ref="F5479:F5542" si="88">A5479</f>
        <v>Software Licenses</v>
      </c>
    </row>
    <row r="5480" spans="1:6" x14ac:dyDescent="0.3">
      <c r="A5480" t="s">
        <v>139</v>
      </c>
      <c r="B5480" t="s">
        <v>5190</v>
      </c>
      <c r="C5480" t="s">
        <v>9348</v>
      </c>
      <c r="D5480">
        <f>VLOOKUP(B5480,'OLV Acad'!D558:F1660,3,0)</f>
        <v>1430.2580645161293</v>
      </c>
      <c r="E5480" s="63" t="s">
        <v>11949</v>
      </c>
      <c r="F5480" s="63" t="str">
        <f t="shared" si="88"/>
        <v>Software Licenses</v>
      </c>
    </row>
    <row r="5481" spans="1:6" x14ac:dyDescent="0.3">
      <c r="A5481" t="s">
        <v>139</v>
      </c>
      <c r="B5481" t="s">
        <v>5191</v>
      </c>
      <c r="C5481" t="s">
        <v>9349</v>
      </c>
      <c r="D5481">
        <f>VLOOKUP(B5481,'OLV Acad'!D559:F1661,3,0)</f>
        <v>613.30107526881727</v>
      </c>
      <c r="E5481" s="63" t="s">
        <v>11949</v>
      </c>
      <c r="F5481" s="63" t="str">
        <f t="shared" si="88"/>
        <v>Software Licenses</v>
      </c>
    </row>
    <row r="5482" spans="1:6" x14ac:dyDescent="0.3">
      <c r="A5482" t="s">
        <v>139</v>
      </c>
      <c r="B5482" t="s">
        <v>5192</v>
      </c>
      <c r="C5482" t="s">
        <v>9350</v>
      </c>
      <c r="D5482">
        <f>VLOOKUP(B5482,'OLV Acad'!D560:F1662,3,0)</f>
        <v>181.30107526881724</v>
      </c>
      <c r="E5482" s="63" t="s">
        <v>11949</v>
      </c>
      <c r="F5482" s="63" t="str">
        <f t="shared" si="88"/>
        <v>Software Licenses</v>
      </c>
    </row>
    <row r="5483" spans="1:6" x14ac:dyDescent="0.3">
      <c r="A5483" t="s">
        <v>139</v>
      </c>
      <c r="B5483" t="s">
        <v>5193</v>
      </c>
      <c r="C5483" t="s">
        <v>9351</v>
      </c>
      <c r="D5483">
        <f>VLOOKUP(B5483,'OLV Acad'!D561:F1663,3,0)</f>
        <v>77.6989247311828</v>
      </c>
      <c r="E5483" s="63" t="s">
        <v>11949</v>
      </c>
      <c r="F5483" s="63" t="str">
        <f t="shared" si="88"/>
        <v>Software Licenses</v>
      </c>
    </row>
    <row r="5484" spans="1:6" x14ac:dyDescent="0.3">
      <c r="A5484" t="s">
        <v>139</v>
      </c>
      <c r="B5484" t="s">
        <v>5194</v>
      </c>
      <c r="C5484" t="s">
        <v>9352</v>
      </c>
      <c r="D5484">
        <f>VLOOKUP(B5484,'OLV Acad'!D562:F1664,3,0)</f>
        <v>1838.7204301075269</v>
      </c>
      <c r="E5484" s="63" t="s">
        <v>11949</v>
      </c>
      <c r="F5484" s="63" t="str">
        <f t="shared" si="88"/>
        <v>Software Licenses</v>
      </c>
    </row>
    <row r="5485" spans="1:6" x14ac:dyDescent="0.3">
      <c r="A5485" t="s">
        <v>139</v>
      </c>
      <c r="B5485" t="s">
        <v>5195</v>
      </c>
      <c r="C5485" t="s">
        <v>9353</v>
      </c>
      <c r="D5485">
        <f>VLOOKUP(B5485,'OLV Acad'!D563:F1665,3,0)</f>
        <v>613.30107526881727</v>
      </c>
      <c r="E5485" s="63" t="s">
        <v>11949</v>
      </c>
      <c r="F5485" s="63" t="str">
        <f t="shared" si="88"/>
        <v>Software Licenses</v>
      </c>
    </row>
    <row r="5486" spans="1:6" x14ac:dyDescent="0.3">
      <c r="A5486" t="s">
        <v>139</v>
      </c>
      <c r="B5486" t="s">
        <v>5196</v>
      </c>
      <c r="C5486" t="s">
        <v>9354</v>
      </c>
      <c r="D5486">
        <f>VLOOKUP(B5486,'OLV Acad'!D564:F1666,3,0)</f>
        <v>233.09677419354841</v>
      </c>
      <c r="E5486" s="63" t="s">
        <v>11949</v>
      </c>
      <c r="F5486" s="63" t="str">
        <f t="shared" si="88"/>
        <v>Software Licenses</v>
      </c>
    </row>
    <row r="5487" spans="1:6" x14ac:dyDescent="0.3">
      <c r="A5487" t="s">
        <v>139</v>
      </c>
      <c r="B5487" t="s">
        <v>5197</v>
      </c>
      <c r="C5487" t="s">
        <v>9355</v>
      </c>
      <c r="D5487">
        <f>VLOOKUP(B5487,'OLV Acad'!D565:F1667,3,0)</f>
        <v>77.6989247311828</v>
      </c>
      <c r="E5487" s="63" t="s">
        <v>11949</v>
      </c>
      <c r="F5487" s="63" t="str">
        <f t="shared" si="88"/>
        <v>Software Licenses</v>
      </c>
    </row>
    <row r="5488" spans="1:6" x14ac:dyDescent="0.3">
      <c r="A5488" t="s">
        <v>139</v>
      </c>
      <c r="B5488" t="s">
        <v>5198</v>
      </c>
      <c r="C5488" t="s">
        <v>9356</v>
      </c>
      <c r="D5488">
        <f>VLOOKUP(B5488,'OLV Acad'!D566:F1668,3,0)</f>
        <v>3064.1397849462369</v>
      </c>
      <c r="E5488" s="63" t="s">
        <v>11949</v>
      </c>
      <c r="F5488" s="63" t="str">
        <f t="shared" si="88"/>
        <v>Software Licenses</v>
      </c>
    </row>
    <row r="5489" spans="1:6" x14ac:dyDescent="0.3">
      <c r="A5489" t="s">
        <v>139</v>
      </c>
      <c r="B5489" t="s">
        <v>5199</v>
      </c>
      <c r="C5489" t="s">
        <v>9357</v>
      </c>
      <c r="D5489">
        <f>VLOOKUP(B5489,'OLV Acad'!D567:F1669,3,0)</f>
        <v>613.30107526881727</v>
      </c>
      <c r="E5489" s="63" t="s">
        <v>11949</v>
      </c>
      <c r="F5489" s="63" t="str">
        <f t="shared" si="88"/>
        <v>Software Licenses</v>
      </c>
    </row>
    <row r="5490" spans="1:6" x14ac:dyDescent="0.3">
      <c r="A5490" t="s">
        <v>139</v>
      </c>
      <c r="B5490" t="s">
        <v>5200</v>
      </c>
      <c r="C5490" t="s">
        <v>9358</v>
      </c>
      <c r="D5490">
        <f>VLOOKUP(B5490,'OLV Acad'!D568:F1670,3,0)</f>
        <v>388.49462365591404</v>
      </c>
      <c r="E5490" s="63" t="s">
        <v>11949</v>
      </c>
      <c r="F5490" s="63" t="str">
        <f t="shared" si="88"/>
        <v>Software Licenses</v>
      </c>
    </row>
    <row r="5491" spans="1:6" x14ac:dyDescent="0.3">
      <c r="A5491" t="s">
        <v>139</v>
      </c>
      <c r="B5491" t="s">
        <v>5201</v>
      </c>
      <c r="C5491" t="s">
        <v>9359</v>
      </c>
      <c r="D5491">
        <f>VLOOKUP(B5491,'OLV Acad'!D569:F1671,3,0)</f>
        <v>77.6989247311828</v>
      </c>
      <c r="E5491" s="63" t="s">
        <v>11949</v>
      </c>
      <c r="F5491" s="63" t="str">
        <f t="shared" si="88"/>
        <v>Software Licenses</v>
      </c>
    </row>
    <row r="5492" spans="1:6" x14ac:dyDescent="0.3">
      <c r="A5492" t="s">
        <v>139</v>
      </c>
      <c r="B5492" t="s">
        <v>5202</v>
      </c>
      <c r="C5492" t="s">
        <v>9360</v>
      </c>
      <c r="D5492">
        <f>VLOOKUP(B5492,'OLV Acad'!D570:F1672,3,0)</f>
        <v>3677.4408602150538</v>
      </c>
      <c r="E5492" s="63" t="s">
        <v>11949</v>
      </c>
      <c r="F5492" s="63" t="str">
        <f t="shared" si="88"/>
        <v>Software Licenses</v>
      </c>
    </row>
    <row r="5493" spans="1:6" x14ac:dyDescent="0.3">
      <c r="A5493" t="s">
        <v>139</v>
      </c>
      <c r="B5493" t="s">
        <v>5203</v>
      </c>
      <c r="C5493" t="s">
        <v>9361</v>
      </c>
      <c r="D5493">
        <f>VLOOKUP(B5493,'OLV Acad'!D571:F1673,3,0)</f>
        <v>1226.6129032258066</v>
      </c>
      <c r="E5493" s="63" t="s">
        <v>11949</v>
      </c>
      <c r="F5493" s="63" t="str">
        <f t="shared" si="88"/>
        <v>Software Licenses</v>
      </c>
    </row>
    <row r="5494" spans="1:6" x14ac:dyDescent="0.3">
      <c r="A5494" t="s">
        <v>139</v>
      </c>
      <c r="B5494" t="s">
        <v>5204</v>
      </c>
      <c r="C5494" t="s">
        <v>9362</v>
      </c>
      <c r="D5494">
        <f>VLOOKUP(B5494,'OLV Acad'!D572:F1674,3,0)</f>
        <v>466.18279569892479</v>
      </c>
      <c r="E5494" s="63" t="s">
        <v>11949</v>
      </c>
      <c r="F5494" s="63" t="str">
        <f t="shared" si="88"/>
        <v>Software Licenses</v>
      </c>
    </row>
    <row r="5495" spans="1:6" x14ac:dyDescent="0.3">
      <c r="A5495" t="s">
        <v>139</v>
      </c>
      <c r="B5495" t="s">
        <v>5205</v>
      </c>
      <c r="C5495" t="s">
        <v>9363</v>
      </c>
      <c r="D5495">
        <f>VLOOKUP(B5495,'OLV Acad'!D573:F1675,3,0)</f>
        <v>155.3978494623656</v>
      </c>
      <c r="E5495" s="63" t="s">
        <v>11949</v>
      </c>
      <c r="F5495" s="63" t="str">
        <f t="shared" si="88"/>
        <v>Software Licenses</v>
      </c>
    </row>
    <row r="5496" spans="1:6" x14ac:dyDescent="0.3">
      <c r="A5496" t="s">
        <v>139</v>
      </c>
      <c r="B5496" t="s">
        <v>5206</v>
      </c>
      <c r="C5496" t="s">
        <v>9364</v>
      </c>
      <c r="D5496">
        <f>VLOOKUP(B5496,'OLV Acad'!D574:F1676,3,0)</f>
        <v>4290.7526881720432</v>
      </c>
      <c r="E5496" s="63" t="s">
        <v>11949</v>
      </c>
      <c r="F5496" s="63" t="str">
        <f t="shared" si="88"/>
        <v>Software Licenses</v>
      </c>
    </row>
    <row r="5497" spans="1:6" x14ac:dyDescent="0.3">
      <c r="A5497" t="s">
        <v>139</v>
      </c>
      <c r="B5497" t="s">
        <v>5207</v>
      </c>
      <c r="C5497" t="s">
        <v>9365</v>
      </c>
      <c r="D5497">
        <f>VLOOKUP(B5497,'OLV Acad'!D575:F1677,3,0)</f>
        <v>1839.9139784946237</v>
      </c>
      <c r="E5497" s="63" t="s">
        <v>11949</v>
      </c>
      <c r="F5497" s="63" t="str">
        <f t="shared" si="88"/>
        <v>Software Licenses</v>
      </c>
    </row>
    <row r="5498" spans="1:6" x14ac:dyDescent="0.3">
      <c r="A5498" t="s">
        <v>139</v>
      </c>
      <c r="B5498" t="s">
        <v>5208</v>
      </c>
      <c r="C5498" t="s">
        <v>9366</v>
      </c>
      <c r="D5498">
        <f>VLOOKUP(B5498,'OLV Acad'!D576:F1678,3,0)</f>
        <v>543.88172043010752</v>
      </c>
      <c r="E5498" s="63" t="s">
        <v>11949</v>
      </c>
      <c r="F5498" s="63" t="str">
        <f t="shared" si="88"/>
        <v>Software Licenses</v>
      </c>
    </row>
    <row r="5499" spans="1:6" x14ac:dyDescent="0.3">
      <c r="A5499" t="s">
        <v>139</v>
      </c>
      <c r="B5499" t="s">
        <v>5209</v>
      </c>
      <c r="C5499" t="s">
        <v>9367</v>
      </c>
      <c r="D5499">
        <f>VLOOKUP(B5499,'OLV Acad'!D577:F1679,3,0)</f>
        <v>233.09677419354841</v>
      </c>
      <c r="E5499" s="63" t="s">
        <v>11949</v>
      </c>
      <c r="F5499" s="63" t="str">
        <f t="shared" si="88"/>
        <v>Software Licenses</v>
      </c>
    </row>
    <row r="5500" spans="1:6" x14ac:dyDescent="0.3">
      <c r="A5500" t="s">
        <v>178</v>
      </c>
      <c r="B5500" t="s">
        <v>5210</v>
      </c>
      <c r="C5500" t="s">
        <v>9368</v>
      </c>
      <c r="D5500" t="e">
        <f>VLOOKUP(B5500,'OLV Acad'!D578:F1680,3,0)</f>
        <v>#N/A</v>
      </c>
      <c r="E5500" s="63" t="s">
        <v>11949</v>
      </c>
      <c r="F5500" s="63" t="str">
        <f t="shared" si="88"/>
        <v>Software Subscription Licenses</v>
      </c>
    </row>
    <row r="5501" spans="1:6" x14ac:dyDescent="0.3">
      <c r="A5501" t="s">
        <v>178</v>
      </c>
      <c r="B5501" t="s">
        <v>5211</v>
      </c>
      <c r="C5501" t="s">
        <v>9369</v>
      </c>
      <c r="D5501" t="e">
        <f>VLOOKUP(B5501,'OLV Acad'!D578:F1681,3,0)</f>
        <v>#N/A</v>
      </c>
      <c r="E5501" s="63" t="s">
        <v>11949</v>
      </c>
      <c r="F5501" s="63" t="str">
        <f t="shared" si="88"/>
        <v>Software Subscription Licenses</v>
      </c>
    </row>
    <row r="5502" spans="1:6" x14ac:dyDescent="0.3">
      <c r="A5502" t="s">
        <v>178</v>
      </c>
      <c r="B5502" t="s">
        <v>5212</v>
      </c>
      <c r="C5502" t="s">
        <v>9370</v>
      </c>
      <c r="D5502" t="e">
        <f>VLOOKUP(B5502,'OLV Acad'!D578:F1682,3,0)</f>
        <v>#N/A</v>
      </c>
      <c r="E5502" s="63" t="s">
        <v>11949</v>
      </c>
      <c r="F5502" s="63" t="str">
        <f t="shared" si="88"/>
        <v>Software Subscription Licenses</v>
      </c>
    </row>
    <row r="5503" spans="1:6" x14ac:dyDescent="0.3">
      <c r="A5503" t="s">
        <v>178</v>
      </c>
      <c r="B5503" t="s">
        <v>5213</v>
      </c>
      <c r="C5503" t="s">
        <v>9371</v>
      </c>
      <c r="D5503" t="e">
        <f>VLOOKUP(B5503,'OLV Acad'!D578:F1683,3,0)</f>
        <v>#N/A</v>
      </c>
      <c r="E5503" s="63" t="s">
        <v>11949</v>
      </c>
      <c r="F5503" s="63" t="str">
        <f t="shared" si="88"/>
        <v>Software Subscription Licenses</v>
      </c>
    </row>
    <row r="5504" spans="1:6" x14ac:dyDescent="0.3">
      <c r="A5504" t="s">
        <v>178</v>
      </c>
      <c r="B5504" t="s">
        <v>5214</v>
      </c>
      <c r="C5504" t="s">
        <v>9372</v>
      </c>
      <c r="D5504" t="e">
        <f>VLOOKUP(B5504,'OLV Acad'!D578:F1684,3,0)</f>
        <v>#N/A</v>
      </c>
      <c r="E5504" s="63" t="s">
        <v>11949</v>
      </c>
      <c r="F5504" s="63" t="str">
        <f t="shared" si="88"/>
        <v>Software Subscription Licenses</v>
      </c>
    </row>
    <row r="5505" spans="1:6" x14ac:dyDescent="0.3">
      <c r="A5505" t="s">
        <v>178</v>
      </c>
      <c r="B5505" t="s">
        <v>5215</v>
      </c>
      <c r="C5505" t="s">
        <v>9373</v>
      </c>
      <c r="D5505" t="e">
        <f>VLOOKUP(B5505,'OLV Acad'!D578:F1685,3,0)</f>
        <v>#N/A</v>
      </c>
      <c r="E5505" s="63" t="s">
        <v>11949</v>
      </c>
      <c r="F5505" s="63" t="str">
        <f t="shared" si="88"/>
        <v>Software Subscription Licenses</v>
      </c>
    </row>
    <row r="5506" spans="1:6" x14ac:dyDescent="0.3">
      <c r="A5506" t="s">
        <v>178</v>
      </c>
      <c r="B5506" t="s">
        <v>5216</v>
      </c>
      <c r="C5506" t="s">
        <v>9374</v>
      </c>
      <c r="D5506" t="e">
        <f>VLOOKUP(B5506,'OLV Acad'!D578:F1686,3,0)</f>
        <v>#N/A</v>
      </c>
      <c r="E5506" s="63" t="s">
        <v>11949</v>
      </c>
      <c r="F5506" s="63" t="str">
        <f t="shared" si="88"/>
        <v>Software Subscription Licenses</v>
      </c>
    </row>
    <row r="5507" spans="1:6" x14ac:dyDescent="0.3">
      <c r="A5507" t="s">
        <v>178</v>
      </c>
      <c r="B5507" t="s">
        <v>5217</v>
      </c>
      <c r="C5507" t="s">
        <v>9375</v>
      </c>
      <c r="D5507" t="e">
        <f>VLOOKUP(B5507,'OLV Acad'!D578:F1687,3,0)</f>
        <v>#N/A</v>
      </c>
      <c r="E5507" s="63" t="s">
        <v>11949</v>
      </c>
      <c r="F5507" s="63" t="str">
        <f t="shared" si="88"/>
        <v>Software Subscription Licenses</v>
      </c>
    </row>
    <row r="5508" spans="1:6" x14ac:dyDescent="0.3">
      <c r="A5508" t="s">
        <v>178</v>
      </c>
      <c r="B5508" t="s">
        <v>5218</v>
      </c>
      <c r="C5508" t="s">
        <v>9376</v>
      </c>
      <c r="D5508" t="e">
        <f>VLOOKUP(B5508,'OLV Acad'!D578:F1688,3,0)</f>
        <v>#N/A</v>
      </c>
      <c r="E5508" s="63" t="s">
        <v>11949</v>
      </c>
      <c r="F5508" s="63" t="str">
        <f t="shared" si="88"/>
        <v>Software Subscription Licenses</v>
      </c>
    </row>
    <row r="5509" spans="1:6" x14ac:dyDescent="0.3">
      <c r="A5509" t="s">
        <v>178</v>
      </c>
      <c r="B5509" t="s">
        <v>5219</v>
      </c>
      <c r="C5509" t="s">
        <v>9377</v>
      </c>
      <c r="D5509" t="e">
        <f>VLOOKUP(B5509,'OLV Acad'!D578:F1689,3,0)</f>
        <v>#N/A</v>
      </c>
      <c r="E5509" s="63" t="s">
        <v>11949</v>
      </c>
      <c r="F5509" s="63" t="str">
        <f t="shared" si="88"/>
        <v>Software Subscription Licenses</v>
      </c>
    </row>
    <row r="5510" spans="1:6" x14ac:dyDescent="0.3">
      <c r="A5510" t="s">
        <v>178</v>
      </c>
      <c r="B5510" t="s">
        <v>5220</v>
      </c>
      <c r="C5510" t="s">
        <v>9378</v>
      </c>
      <c r="D5510" t="e">
        <f>VLOOKUP(B5510,'OLV Acad'!D578:F1690,3,0)</f>
        <v>#N/A</v>
      </c>
      <c r="E5510" s="63" t="s">
        <v>11949</v>
      </c>
      <c r="F5510" s="63" t="str">
        <f t="shared" si="88"/>
        <v>Software Subscription Licenses</v>
      </c>
    </row>
    <row r="5511" spans="1:6" x14ac:dyDescent="0.3">
      <c r="A5511" t="s">
        <v>178</v>
      </c>
      <c r="B5511" t="s">
        <v>5221</v>
      </c>
      <c r="C5511" t="s">
        <v>9379</v>
      </c>
      <c r="D5511" t="e">
        <f>VLOOKUP(B5511,'OLV Acad'!D578:F1691,3,0)</f>
        <v>#N/A</v>
      </c>
      <c r="E5511" s="63" t="s">
        <v>11949</v>
      </c>
      <c r="F5511" s="63" t="str">
        <f t="shared" si="88"/>
        <v>Software Subscription Licenses</v>
      </c>
    </row>
    <row r="5512" spans="1:6" x14ac:dyDescent="0.3">
      <c r="A5512" t="s">
        <v>178</v>
      </c>
      <c r="B5512" t="s">
        <v>5222</v>
      </c>
      <c r="C5512" t="s">
        <v>9380</v>
      </c>
      <c r="D5512" t="e">
        <f>VLOOKUP(B5512,'OLV Acad'!D578:F1692,3,0)</f>
        <v>#N/A</v>
      </c>
      <c r="E5512" s="63" t="s">
        <v>11949</v>
      </c>
      <c r="F5512" s="63" t="str">
        <f t="shared" si="88"/>
        <v>Software Subscription Licenses</v>
      </c>
    </row>
    <row r="5513" spans="1:6" x14ac:dyDescent="0.3">
      <c r="A5513" t="s">
        <v>178</v>
      </c>
      <c r="B5513" t="s">
        <v>5223</v>
      </c>
      <c r="C5513" t="s">
        <v>9381</v>
      </c>
      <c r="D5513" t="e">
        <f>VLOOKUP(B5513,'OLV Acad'!D578:F1693,3,0)</f>
        <v>#N/A</v>
      </c>
      <c r="E5513" s="63" t="s">
        <v>11949</v>
      </c>
      <c r="F5513" s="63" t="str">
        <f t="shared" si="88"/>
        <v>Software Subscription Licenses</v>
      </c>
    </row>
    <row r="5514" spans="1:6" x14ac:dyDescent="0.3">
      <c r="A5514" t="s">
        <v>178</v>
      </c>
      <c r="B5514" t="s">
        <v>5224</v>
      </c>
      <c r="C5514" t="s">
        <v>9382</v>
      </c>
      <c r="D5514" t="e">
        <f>VLOOKUP(B5514,'OLV Acad'!D578:F1694,3,0)</f>
        <v>#N/A</v>
      </c>
      <c r="E5514" s="63" t="s">
        <v>11949</v>
      </c>
      <c r="F5514" s="63" t="str">
        <f t="shared" si="88"/>
        <v>Software Subscription Licenses</v>
      </c>
    </row>
    <row r="5515" spans="1:6" x14ac:dyDescent="0.3">
      <c r="A5515" t="s">
        <v>178</v>
      </c>
      <c r="B5515" t="s">
        <v>5225</v>
      </c>
      <c r="C5515" t="s">
        <v>9383</v>
      </c>
      <c r="D5515" t="e">
        <f>VLOOKUP(B5515,'OLV Acad'!D578:F1695,3,0)</f>
        <v>#N/A</v>
      </c>
      <c r="E5515" s="63" t="s">
        <v>11949</v>
      </c>
      <c r="F5515" s="63" t="str">
        <f t="shared" si="88"/>
        <v>Software Subscription Licenses</v>
      </c>
    </row>
    <row r="5516" spans="1:6" x14ac:dyDescent="0.3">
      <c r="A5516" t="s">
        <v>178</v>
      </c>
      <c r="B5516" t="s">
        <v>5226</v>
      </c>
      <c r="C5516" t="s">
        <v>9384</v>
      </c>
      <c r="D5516" t="e">
        <f>VLOOKUP(B5516,'OLV Acad'!D578:F1696,3,0)</f>
        <v>#N/A</v>
      </c>
      <c r="E5516" s="63" t="s">
        <v>11949</v>
      </c>
      <c r="F5516" s="63" t="str">
        <f t="shared" si="88"/>
        <v>Software Subscription Licenses</v>
      </c>
    </row>
    <row r="5517" spans="1:6" x14ac:dyDescent="0.3">
      <c r="A5517" t="s">
        <v>178</v>
      </c>
      <c r="B5517" t="s">
        <v>5227</v>
      </c>
      <c r="C5517" t="s">
        <v>9385</v>
      </c>
      <c r="D5517" t="e">
        <f>VLOOKUP(B5517,'OLV Acad'!D578:F1697,3,0)</f>
        <v>#N/A</v>
      </c>
      <c r="E5517" s="63" t="s">
        <v>11949</v>
      </c>
      <c r="F5517" s="63" t="str">
        <f t="shared" si="88"/>
        <v>Software Subscription Licenses</v>
      </c>
    </row>
    <row r="5518" spans="1:6" x14ac:dyDescent="0.3">
      <c r="A5518" t="s">
        <v>178</v>
      </c>
      <c r="B5518" t="s">
        <v>5228</v>
      </c>
      <c r="C5518" t="s">
        <v>9386</v>
      </c>
      <c r="D5518" t="e">
        <f>VLOOKUP(B5518,'OLV Acad'!D578:F1698,3,0)</f>
        <v>#N/A</v>
      </c>
      <c r="E5518" s="63" t="s">
        <v>11949</v>
      </c>
      <c r="F5518" s="63" t="str">
        <f t="shared" si="88"/>
        <v>Software Subscription Licenses</v>
      </c>
    </row>
    <row r="5519" spans="1:6" x14ac:dyDescent="0.3">
      <c r="A5519" t="s">
        <v>178</v>
      </c>
      <c r="B5519" t="s">
        <v>5229</v>
      </c>
      <c r="C5519" t="s">
        <v>9387</v>
      </c>
      <c r="D5519" t="e">
        <f>VLOOKUP(B5519,'OLV Acad'!D578:F1699,3,0)</f>
        <v>#N/A</v>
      </c>
      <c r="E5519" s="63" t="s">
        <v>11949</v>
      </c>
      <c r="F5519" s="63" t="str">
        <f t="shared" si="88"/>
        <v>Software Subscription Licenses</v>
      </c>
    </row>
    <row r="5520" spans="1:6" x14ac:dyDescent="0.3">
      <c r="A5520" t="s">
        <v>139</v>
      </c>
      <c r="B5520" t="s">
        <v>5230</v>
      </c>
      <c r="C5520" t="s">
        <v>9388</v>
      </c>
      <c r="D5520" t="e">
        <f>VLOOKUP(B5520,'OLV Acad'!D578:F1700,3,0)</f>
        <v>#N/A</v>
      </c>
      <c r="E5520" s="63" t="s">
        <v>11949</v>
      </c>
      <c r="F5520" s="63" t="str">
        <f t="shared" si="88"/>
        <v>Software Licenses</v>
      </c>
    </row>
    <row r="5521" spans="1:6" x14ac:dyDescent="0.3">
      <c r="A5521" t="s">
        <v>139</v>
      </c>
      <c r="B5521" t="s">
        <v>5231</v>
      </c>
      <c r="C5521" t="s">
        <v>9389</v>
      </c>
      <c r="D5521" t="e">
        <f>VLOOKUP(B5521,'OLV Acad'!D578:F1701,3,0)</f>
        <v>#N/A</v>
      </c>
      <c r="E5521" s="63" t="s">
        <v>11949</v>
      </c>
      <c r="F5521" s="63" t="str">
        <f t="shared" si="88"/>
        <v>Software Licenses</v>
      </c>
    </row>
    <row r="5522" spans="1:6" x14ac:dyDescent="0.3">
      <c r="A5522" t="s">
        <v>139</v>
      </c>
      <c r="B5522" t="s">
        <v>5232</v>
      </c>
      <c r="C5522" t="s">
        <v>9390</v>
      </c>
      <c r="D5522" t="e">
        <f>VLOOKUP(B5522,'OLV Acad'!D578:F1702,3,0)</f>
        <v>#N/A</v>
      </c>
      <c r="E5522" s="63" t="s">
        <v>11949</v>
      </c>
      <c r="F5522" s="63" t="str">
        <f t="shared" si="88"/>
        <v>Software Licenses</v>
      </c>
    </row>
    <row r="5523" spans="1:6" x14ac:dyDescent="0.3">
      <c r="A5523" t="s">
        <v>139</v>
      </c>
      <c r="B5523" t="s">
        <v>5233</v>
      </c>
      <c r="C5523" t="s">
        <v>9391</v>
      </c>
      <c r="D5523" t="e">
        <f>VLOOKUP(B5523,'OLV Acad'!D578:F1703,3,0)</f>
        <v>#N/A</v>
      </c>
      <c r="E5523" s="63" t="s">
        <v>11949</v>
      </c>
      <c r="F5523" s="63" t="str">
        <f t="shared" si="88"/>
        <v>Software Licenses</v>
      </c>
    </row>
    <row r="5524" spans="1:6" x14ac:dyDescent="0.3">
      <c r="A5524" t="s">
        <v>139</v>
      </c>
      <c r="B5524" t="s">
        <v>5234</v>
      </c>
      <c r="C5524" t="s">
        <v>9392</v>
      </c>
      <c r="D5524" t="e">
        <f>VLOOKUP(B5524,'OLV Acad'!D578:F1704,3,0)</f>
        <v>#N/A</v>
      </c>
      <c r="E5524" s="63" t="s">
        <v>11949</v>
      </c>
      <c r="F5524" s="63" t="str">
        <f t="shared" si="88"/>
        <v>Software Licenses</v>
      </c>
    </row>
    <row r="5525" spans="1:6" x14ac:dyDescent="0.3">
      <c r="A5525" t="s">
        <v>139</v>
      </c>
      <c r="B5525" t="s">
        <v>5235</v>
      </c>
      <c r="C5525" t="s">
        <v>9393</v>
      </c>
      <c r="D5525" t="e">
        <f>VLOOKUP(B5525,'OLV Acad'!D578:F1705,3,0)</f>
        <v>#N/A</v>
      </c>
      <c r="E5525" s="63" t="s">
        <v>11949</v>
      </c>
      <c r="F5525" s="63" t="str">
        <f t="shared" si="88"/>
        <v>Software Licenses</v>
      </c>
    </row>
    <row r="5526" spans="1:6" x14ac:dyDescent="0.3">
      <c r="A5526" t="s">
        <v>139</v>
      </c>
      <c r="B5526" t="s">
        <v>5236</v>
      </c>
      <c r="C5526" t="s">
        <v>9394</v>
      </c>
      <c r="D5526" t="e">
        <f>VLOOKUP(B5526,'OLV Acad'!D578:F1706,3,0)</f>
        <v>#N/A</v>
      </c>
      <c r="E5526" s="63" t="s">
        <v>11949</v>
      </c>
      <c r="F5526" s="63" t="str">
        <f t="shared" si="88"/>
        <v>Software Licenses</v>
      </c>
    </row>
    <row r="5527" spans="1:6" x14ac:dyDescent="0.3">
      <c r="A5527" t="s">
        <v>139</v>
      </c>
      <c r="B5527" t="s">
        <v>5237</v>
      </c>
      <c r="C5527" t="s">
        <v>9395</v>
      </c>
      <c r="D5527" t="e">
        <f>VLOOKUP(B5527,'OLV Acad'!D578:F1707,3,0)</f>
        <v>#N/A</v>
      </c>
      <c r="E5527" s="63" t="s">
        <v>11949</v>
      </c>
      <c r="F5527" s="63" t="str">
        <f t="shared" si="88"/>
        <v>Software Licenses</v>
      </c>
    </row>
    <row r="5528" spans="1:6" x14ac:dyDescent="0.3">
      <c r="A5528" t="s">
        <v>139</v>
      </c>
      <c r="B5528" t="s">
        <v>5238</v>
      </c>
      <c r="C5528" t="s">
        <v>9396</v>
      </c>
      <c r="D5528" t="e">
        <f>VLOOKUP(B5528,'OLV Acad'!D578:F1708,3,0)</f>
        <v>#N/A</v>
      </c>
      <c r="E5528" s="63" t="s">
        <v>11949</v>
      </c>
      <c r="F5528" s="63" t="str">
        <f t="shared" si="88"/>
        <v>Software Licenses</v>
      </c>
    </row>
    <row r="5529" spans="1:6" x14ac:dyDescent="0.3">
      <c r="A5529" t="s">
        <v>139</v>
      </c>
      <c r="B5529" t="s">
        <v>5239</v>
      </c>
      <c r="C5529" t="s">
        <v>9397</v>
      </c>
      <c r="D5529" t="e">
        <f>VLOOKUP(B5529,'OLV Acad'!D578:F1709,3,0)</f>
        <v>#N/A</v>
      </c>
      <c r="E5529" s="63" t="s">
        <v>11949</v>
      </c>
      <c r="F5529" s="63" t="str">
        <f t="shared" si="88"/>
        <v>Software Licenses</v>
      </c>
    </row>
    <row r="5530" spans="1:6" x14ac:dyDescent="0.3">
      <c r="A5530" t="s">
        <v>139</v>
      </c>
      <c r="B5530" t="s">
        <v>5240</v>
      </c>
      <c r="C5530" t="s">
        <v>9398</v>
      </c>
      <c r="D5530" t="e">
        <f>VLOOKUP(B5530,'OLV Acad'!D578:F1710,3,0)</f>
        <v>#N/A</v>
      </c>
      <c r="E5530" s="63" t="s">
        <v>11949</v>
      </c>
      <c r="F5530" s="63" t="str">
        <f t="shared" si="88"/>
        <v>Software Licenses</v>
      </c>
    </row>
    <row r="5531" spans="1:6" x14ac:dyDescent="0.3">
      <c r="A5531" t="s">
        <v>139</v>
      </c>
      <c r="B5531" t="s">
        <v>5241</v>
      </c>
      <c r="C5531" t="s">
        <v>9399</v>
      </c>
      <c r="D5531" t="e">
        <f>VLOOKUP(B5531,'OLV Acad'!D578:F1711,3,0)</f>
        <v>#N/A</v>
      </c>
      <c r="E5531" s="63" t="s">
        <v>11949</v>
      </c>
      <c r="F5531" s="63" t="str">
        <f t="shared" si="88"/>
        <v>Software Licenses</v>
      </c>
    </row>
    <row r="5532" spans="1:6" x14ac:dyDescent="0.3">
      <c r="A5532" t="s">
        <v>139</v>
      </c>
      <c r="B5532" t="s">
        <v>5242</v>
      </c>
      <c r="C5532" t="s">
        <v>9400</v>
      </c>
      <c r="D5532" t="e">
        <f>VLOOKUP(B5532,'OLV Acad'!D578:F1712,3,0)</f>
        <v>#N/A</v>
      </c>
      <c r="E5532" s="63" t="s">
        <v>11949</v>
      </c>
      <c r="F5532" s="63" t="str">
        <f t="shared" si="88"/>
        <v>Software Licenses</v>
      </c>
    </row>
    <row r="5533" spans="1:6" x14ac:dyDescent="0.3">
      <c r="A5533" t="s">
        <v>139</v>
      </c>
      <c r="B5533" t="s">
        <v>5243</v>
      </c>
      <c r="C5533" t="s">
        <v>9401</v>
      </c>
      <c r="D5533" t="e">
        <f>VLOOKUP(B5533,'OLV Acad'!D578:F1713,3,0)</f>
        <v>#N/A</v>
      </c>
      <c r="E5533" s="63" t="s">
        <v>11949</v>
      </c>
      <c r="F5533" s="63" t="str">
        <f t="shared" si="88"/>
        <v>Software Licenses</v>
      </c>
    </row>
    <row r="5534" spans="1:6" x14ac:dyDescent="0.3">
      <c r="A5534" t="s">
        <v>139</v>
      </c>
      <c r="B5534" t="s">
        <v>5244</v>
      </c>
      <c r="C5534" t="s">
        <v>9402</v>
      </c>
      <c r="D5534" t="e">
        <f>VLOOKUP(B5534,'OLV Acad'!D578:F1714,3,0)</f>
        <v>#N/A</v>
      </c>
      <c r="E5534" s="63" t="s">
        <v>11949</v>
      </c>
      <c r="F5534" s="63" t="str">
        <f t="shared" si="88"/>
        <v>Software Licenses</v>
      </c>
    </row>
    <row r="5535" spans="1:6" x14ac:dyDescent="0.3">
      <c r="A5535" t="s">
        <v>139</v>
      </c>
      <c r="B5535" t="s">
        <v>5245</v>
      </c>
      <c r="C5535" t="s">
        <v>9403</v>
      </c>
      <c r="D5535" t="e">
        <f>VLOOKUP(B5535,'OLV Acad'!D578:F1715,3,0)</f>
        <v>#N/A</v>
      </c>
      <c r="E5535" s="63" t="s">
        <v>11949</v>
      </c>
      <c r="F5535" s="63" t="str">
        <f t="shared" si="88"/>
        <v>Software Licenses</v>
      </c>
    </row>
    <row r="5536" spans="1:6" x14ac:dyDescent="0.3">
      <c r="A5536" t="s">
        <v>139</v>
      </c>
      <c r="B5536" t="s">
        <v>5246</v>
      </c>
      <c r="C5536" t="s">
        <v>9404</v>
      </c>
      <c r="D5536" t="e">
        <f>VLOOKUP(B5536,'OLV Acad'!D578:F1716,3,0)</f>
        <v>#N/A</v>
      </c>
      <c r="E5536" s="63" t="s">
        <v>11949</v>
      </c>
      <c r="F5536" s="63" t="str">
        <f t="shared" si="88"/>
        <v>Software Licenses</v>
      </c>
    </row>
    <row r="5537" spans="1:6" x14ac:dyDescent="0.3">
      <c r="A5537" t="s">
        <v>139</v>
      </c>
      <c r="B5537" t="s">
        <v>5247</v>
      </c>
      <c r="C5537" t="s">
        <v>9405</v>
      </c>
      <c r="D5537" t="e">
        <f>VLOOKUP(B5537,'OLV Acad'!D578:F1717,3,0)</f>
        <v>#N/A</v>
      </c>
      <c r="E5537" s="63" t="s">
        <v>11949</v>
      </c>
      <c r="F5537" s="63" t="str">
        <f t="shared" si="88"/>
        <v>Software Licenses</v>
      </c>
    </row>
    <row r="5538" spans="1:6" x14ac:dyDescent="0.3">
      <c r="A5538" t="s">
        <v>139</v>
      </c>
      <c r="B5538" t="s">
        <v>5248</v>
      </c>
      <c r="C5538" t="s">
        <v>9406</v>
      </c>
      <c r="D5538" t="e">
        <f>VLOOKUP(B5538,'OLV Acad'!D578:F1718,3,0)</f>
        <v>#N/A</v>
      </c>
      <c r="E5538" s="63" t="s">
        <v>11949</v>
      </c>
      <c r="F5538" s="63" t="str">
        <f t="shared" si="88"/>
        <v>Software Licenses</v>
      </c>
    </row>
    <row r="5539" spans="1:6" x14ac:dyDescent="0.3">
      <c r="A5539" t="s">
        <v>139</v>
      </c>
      <c r="B5539" t="s">
        <v>5249</v>
      </c>
      <c r="C5539" t="s">
        <v>9407</v>
      </c>
      <c r="D5539" t="e">
        <f>VLOOKUP(B5539,'OLV Acad'!D578:F1719,3,0)</f>
        <v>#N/A</v>
      </c>
      <c r="E5539" s="63" t="s">
        <v>11949</v>
      </c>
      <c r="F5539" s="63" t="str">
        <f t="shared" si="88"/>
        <v>Software Licenses</v>
      </c>
    </row>
    <row r="5540" spans="1:6" x14ac:dyDescent="0.3">
      <c r="A5540" t="s">
        <v>139</v>
      </c>
      <c r="B5540" t="s">
        <v>5250</v>
      </c>
      <c r="C5540" t="s">
        <v>9408</v>
      </c>
      <c r="D5540" t="e">
        <f>VLOOKUP(B5540,'OLV Acad'!D578:F1720,3,0)</f>
        <v>#N/A</v>
      </c>
      <c r="E5540" s="63" t="s">
        <v>11949</v>
      </c>
      <c r="F5540" s="63" t="str">
        <f t="shared" si="88"/>
        <v>Software Licenses</v>
      </c>
    </row>
    <row r="5541" spans="1:6" x14ac:dyDescent="0.3">
      <c r="A5541" t="s">
        <v>139</v>
      </c>
      <c r="B5541" t="s">
        <v>5251</v>
      </c>
      <c r="C5541" t="s">
        <v>9409</v>
      </c>
      <c r="D5541" t="e">
        <f>VLOOKUP(B5541,'OLV Acad'!D578:F1721,3,0)</f>
        <v>#N/A</v>
      </c>
      <c r="E5541" s="63" t="s">
        <v>11949</v>
      </c>
      <c r="F5541" s="63" t="str">
        <f t="shared" si="88"/>
        <v>Software Licenses</v>
      </c>
    </row>
    <row r="5542" spans="1:6" x14ac:dyDescent="0.3">
      <c r="A5542" t="s">
        <v>139</v>
      </c>
      <c r="B5542" t="s">
        <v>5252</v>
      </c>
      <c r="C5542" t="s">
        <v>9410</v>
      </c>
      <c r="D5542" t="e">
        <f>VLOOKUP(B5542,'OLV Acad'!D578:F1722,3,0)</f>
        <v>#N/A</v>
      </c>
      <c r="E5542" s="63" t="s">
        <v>11949</v>
      </c>
      <c r="F5542" s="63" t="str">
        <f t="shared" si="88"/>
        <v>Software Licenses</v>
      </c>
    </row>
    <row r="5543" spans="1:6" x14ac:dyDescent="0.3">
      <c r="A5543" t="s">
        <v>139</v>
      </c>
      <c r="B5543" t="s">
        <v>5253</v>
      </c>
      <c r="C5543" t="s">
        <v>9411</v>
      </c>
      <c r="D5543" t="e">
        <f>VLOOKUP(B5543,'OLV Acad'!D578:F1723,3,0)</f>
        <v>#N/A</v>
      </c>
      <c r="E5543" s="63" t="s">
        <v>11949</v>
      </c>
      <c r="F5543" s="63" t="str">
        <f t="shared" ref="F5543:F5606" si="89">A5543</f>
        <v>Software Licenses</v>
      </c>
    </row>
    <row r="5544" spans="1:6" x14ac:dyDescent="0.3">
      <c r="A5544" t="s">
        <v>139</v>
      </c>
      <c r="B5544" t="s">
        <v>5254</v>
      </c>
      <c r="C5544" t="s">
        <v>9412</v>
      </c>
      <c r="D5544" t="e">
        <f>VLOOKUP(B5544,'OLV Acad'!D578:F1724,3,0)</f>
        <v>#N/A</v>
      </c>
      <c r="E5544" s="63" t="s">
        <v>11949</v>
      </c>
      <c r="F5544" s="63" t="str">
        <f t="shared" si="89"/>
        <v>Software Licenses</v>
      </c>
    </row>
    <row r="5545" spans="1:6" x14ac:dyDescent="0.3">
      <c r="A5545" t="s">
        <v>139</v>
      </c>
      <c r="B5545" t="s">
        <v>5255</v>
      </c>
      <c r="C5545" t="s">
        <v>9413</v>
      </c>
      <c r="D5545" t="e">
        <f>VLOOKUP(B5545,'OLV Acad'!D578:F1725,3,0)</f>
        <v>#N/A</v>
      </c>
      <c r="E5545" s="63" t="s">
        <v>11949</v>
      </c>
      <c r="F5545" s="63" t="str">
        <f t="shared" si="89"/>
        <v>Software Licenses</v>
      </c>
    </row>
    <row r="5546" spans="1:6" x14ac:dyDescent="0.3">
      <c r="A5546" t="s">
        <v>139</v>
      </c>
      <c r="B5546" t="s">
        <v>5256</v>
      </c>
      <c r="C5546" t="s">
        <v>9414</v>
      </c>
      <c r="D5546" t="e">
        <f>VLOOKUP(B5546,'OLV Acad'!D578:F1726,3,0)</f>
        <v>#N/A</v>
      </c>
      <c r="E5546" s="63" t="s">
        <v>11949</v>
      </c>
      <c r="F5546" s="63" t="str">
        <f t="shared" si="89"/>
        <v>Software Licenses</v>
      </c>
    </row>
    <row r="5547" spans="1:6" x14ac:dyDescent="0.3">
      <c r="A5547" t="s">
        <v>139</v>
      </c>
      <c r="B5547" t="s">
        <v>5257</v>
      </c>
      <c r="C5547" t="s">
        <v>9415</v>
      </c>
      <c r="D5547" t="e">
        <f>VLOOKUP(B5547,'OLV Acad'!D578:F1727,3,0)</f>
        <v>#N/A</v>
      </c>
      <c r="E5547" s="63" t="s">
        <v>11949</v>
      </c>
      <c r="F5547" s="63" t="str">
        <f t="shared" si="89"/>
        <v>Software Licenses</v>
      </c>
    </row>
    <row r="5548" spans="1:6" x14ac:dyDescent="0.3">
      <c r="A5548" t="s">
        <v>139</v>
      </c>
      <c r="B5548" t="s">
        <v>5258</v>
      </c>
      <c r="C5548" t="s">
        <v>9416</v>
      </c>
      <c r="D5548" t="e">
        <f>VLOOKUP(B5548,'OLV Acad'!D578:F1728,3,0)</f>
        <v>#N/A</v>
      </c>
      <c r="E5548" s="63" t="s">
        <v>11949</v>
      </c>
      <c r="F5548" s="63" t="str">
        <f t="shared" si="89"/>
        <v>Software Licenses</v>
      </c>
    </row>
    <row r="5549" spans="1:6" x14ac:dyDescent="0.3">
      <c r="A5549" t="s">
        <v>139</v>
      </c>
      <c r="B5549" t="s">
        <v>5259</v>
      </c>
      <c r="C5549" t="s">
        <v>9417</v>
      </c>
      <c r="D5549" t="e">
        <f>VLOOKUP(B5549,'OLV Acad'!D578:F1729,3,0)</f>
        <v>#N/A</v>
      </c>
      <c r="E5549" s="63" t="s">
        <v>11949</v>
      </c>
      <c r="F5549" s="63" t="str">
        <f t="shared" si="89"/>
        <v>Software Licenses</v>
      </c>
    </row>
    <row r="5550" spans="1:6" x14ac:dyDescent="0.3">
      <c r="A5550" t="s">
        <v>139</v>
      </c>
      <c r="B5550" t="s">
        <v>5260</v>
      </c>
      <c r="C5550" t="s">
        <v>9418</v>
      </c>
      <c r="D5550">
        <f>VLOOKUP(B5550,'OLV Acad'!D578:F1730,3,0)</f>
        <v>2705.3225806451615</v>
      </c>
      <c r="E5550" s="63" t="s">
        <v>11949</v>
      </c>
      <c r="F5550" s="63" t="str">
        <f t="shared" si="89"/>
        <v>Software Licenses</v>
      </c>
    </row>
    <row r="5551" spans="1:6" x14ac:dyDescent="0.3">
      <c r="A5551" t="s">
        <v>139</v>
      </c>
      <c r="B5551" t="s">
        <v>5261</v>
      </c>
      <c r="C5551" t="s">
        <v>9419</v>
      </c>
      <c r="D5551">
        <f>VLOOKUP(B5551,'OLV Acad'!D579:F1731,3,0)</f>
        <v>1150.1827956989248</v>
      </c>
      <c r="E5551" s="63" t="s">
        <v>11949</v>
      </c>
      <c r="F5551" s="63" t="str">
        <f t="shared" si="89"/>
        <v>Software Licenses</v>
      </c>
    </row>
    <row r="5552" spans="1:6" x14ac:dyDescent="0.3">
      <c r="A5552" t="s">
        <v>139</v>
      </c>
      <c r="B5552" t="s">
        <v>5262</v>
      </c>
      <c r="C5552" t="s">
        <v>9420</v>
      </c>
      <c r="D5552">
        <f>VLOOKUP(B5552,'OLV Acad'!D580:F1732,3,0)</f>
        <v>341.03225806451616</v>
      </c>
      <c r="E5552" s="63" t="s">
        <v>11949</v>
      </c>
      <c r="F5552" s="63" t="str">
        <f t="shared" si="89"/>
        <v>Software Licenses</v>
      </c>
    </row>
    <row r="5553" spans="1:6" x14ac:dyDescent="0.3">
      <c r="A5553" t="s">
        <v>139</v>
      </c>
      <c r="B5553" t="s">
        <v>5263</v>
      </c>
      <c r="C5553" t="s">
        <v>9421</v>
      </c>
      <c r="D5553">
        <f>VLOOKUP(B5553,'OLV Acad'!D581:F1733,3,0)</f>
        <v>145.21505376344089</v>
      </c>
      <c r="E5553" s="63" t="s">
        <v>11949</v>
      </c>
      <c r="F5553" s="63" t="str">
        <f t="shared" si="89"/>
        <v>Software Licenses</v>
      </c>
    </row>
    <row r="5554" spans="1:6" x14ac:dyDescent="0.3">
      <c r="A5554" t="s">
        <v>139</v>
      </c>
      <c r="B5554" t="s">
        <v>5264</v>
      </c>
      <c r="C5554" t="s">
        <v>9422</v>
      </c>
      <c r="D5554">
        <f>VLOOKUP(B5554,'OLV Acad'!D582:F1734,3,0)</f>
        <v>3450.4086021505382</v>
      </c>
      <c r="E5554" s="63" t="s">
        <v>11949</v>
      </c>
      <c r="F5554" s="63" t="str">
        <f t="shared" si="89"/>
        <v>Software Licenses</v>
      </c>
    </row>
    <row r="5555" spans="1:6" x14ac:dyDescent="0.3">
      <c r="A5555" t="s">
        <v>139</v>
      </c>
      <c r="B5555" t="s">
        <v>5265</v>
      </c>
      <c r="C5555" t="s">
        <v>9423</v>
      </c>
      <c r="D5555">
        <f>VLOOKUP(B5555,'OLV Acad'!D583:F1735,3,0)</f>
        <v>1150.1827956989248</v>
      </c>
      <c r="E5555" s="63" t="s">
        <v>11949</v>
      </c>
      <c r="F5555" s="63" t="str">
        <f t="shared" si="89"/>
        <v>Software Licenses</v>
      </c>
    </row>
    <row r="5556" spans="1:6" x14ac:dyDescent="0.3">
      <c r="A5556" t="s">
        <v>139</v>
      </c>
      <c r="B5556" t="s">
        <v>5266</v>
      </c>
      <c r="C5556" t="s">
        <v>9424</v>
      </c>
      <c r="D5556">
        <f>VLOOKUP(B5556,'OLV Acad'!D584:F1736,3,0)</f>
        <v>434.87096774193554</v>
      </c>
      <c r="E5556" s="63" t="s">
        <v>11949</v>
      </c>
      <c r="F5556" s="63" t="str">
        <f t="shared" si="89"/>
        <v>Software Licenses</v>
      </c>
    </row>
    <row r="5557" spans="1:6" x14ac:dyDescent="0.3">
      <c r="A5557" t="s">
        <v>139</v>
      </c>
      <c r="B5557" t="s">
        <v>5267</v>
      </c>
      <c r="C5557" t="s">
        <v>9425</v>
      </c>
      <c r="D5557">
        <f>VLOOKUP(B5557,'OLV Acad'!D585:F1737,3,0)</f>
        <v>145.21505376344089</v>
      </c>
      <c r="E5557" s="63" t="s">
        <v>11949</v>
      </c>
      <c r="F5557" s="63" t="str">
        <f t="shared" si="89"/>
        <v>Software Licenses</v>
      </c>
    </row>
    <row r="5558" spans="1:6" x14ac:dyDescent="0.3">
      <c r="A5558" t="s">
        <v>139</v>
      </c>
      <c r="B5558" t="s">
        <v>5268</v>
      </c>
      <c r="C5558" t="s">
        <v>9426</v>
      </c>
      <c r="D5558">
        <f>VLOOKUP(B5558,'OLV Acad'!D586:F1738,3,0)</f>
        <v>5685.7096774193551</v>
      </c>
      <c r="E5558" s="63" t="s">
        <v>11949</v>
      </c>
      <c r="F5558" s="63" t="str">
        <f t="shared" si="89"/>
        <v>Software Licenses</v>
      </c>
    </row>
    <row r="5559" spans="1:6" x14ac:dyDescent="0.3">
      <c r="A5559" t="s">
        <v>139</v>
      </c>
      <c r="B5559" t="s">
        <v>5269</v>
      </c>
      <c r="C5559" t="s">
        <v>9427</v>
      </c>
      <c r="D5559">
        <f>VLOOKUP(B5559,'OLV Acad'!D587:F1739,3,0)</f>
        <v>1150.1827956989248</v>
      </c>
      <c r="E5559" s="63" t="s">
        <v>11949</v>
      </c>
      <c r="F5559" s="63" t="str">
        <f t="shared" si="89"/>
        <v>Software Licenses</v>
      </c>
    </row>
    <row r="5560" spans="1:6" x14ac:dyDescent="0.3">
      <c r="A5560" t="s">
        <v>139</v>
      </c>
      <c r="B5560" t="s">
        <v>5270</v>
      </c>
      <c r="C5560" t="s">
        <v>9428</v>
      </c>
      <c r="D5560">
        <f>VLOOKUP(B5560,'OLV Acad'!D588:F1740,3,0)</f>
        <v>716.41935483870975</v>
      </c>
      <c r="E5560" s="63" t="s">
        <v>11949</v>
      </c>
      <c r="F5560" s="63" t="str">
        <f t="shared" si="89"/>
        <v>Software Licenses</v>
      </c>
    </row>
    <row r="5561" spans="1:6" x14ac:dyDescent="0.3">
      <c r="A5561" t="s">
        <v>139</v>
      </c>
      <c r="B5561" t="s">
        <v>5271</v>
      </c>
      <c r="C5561" t="s">
        <v>9429</v>
      </c>
      <c r="D5561">
        <f>VLOOKUP(B5561,'OLV Acad'!D589:F1741,3,0)</f>
        <v>145.21505376344089</v>
      </c>
      <c r="E5561" s="63" t="s">
        <v>11949</v>
      </c>
      <c r="F5561" s="63" t="str">
        <f t="shared" si="89"/>
        <v>Software Licenses</v>
      </c>
    </row>
    <row r="5562" spans="1:6" x14ac:dyDescent="0.3">
      <c r="A5562" t="s">
        <v>139</v>
      </c>
      <c r="B5562" t="s">
        <v>5272</v>
      </c>
      <c r="C5562" t="s">
        <v>9430</v>
      </c>
      <c r="D5562">
        <f>VLOOKUP(B5562,'OLV Acad'!D590:F1742,3,0)</f>
        <v>6900.8279569892484</v>
      </c>
      <c r="E5562" s="63" t="s">
        <v>11949</v>
      </c>
      <c r="F5562" s="63" t="str">
        <f t="shared" si="89"/>
        <v>Software Licenses</v>
      </c>
    </row>
    <row r="5563" spans="1:6" x14ac:dyDescent="0.3">
      <c r="A5563" t="s">
        <v>139</v>
      </c>
      <c r="B5563" t="s">
        <v>5273</v>
      </c>
      <c r="C5563" t="s">
        <v>9431</v>
      </c>
      <c r="D5563">
        <f>VLOOKUP(B5563,'OLV Acad'!D591:F1743,3,0)</f>
        <v>2300.3763440860216</v>
      </c>
      <c r="E5563" s="63" t="s">
        <v>11949</v>
      </c>
      <c r="F5563" s="63" t="str">
        <f t="shared" si="89"/>
        <v>Software Licenses</v>
      </c>
    </row>
    <row r="5564" spans="1:6" x14ac:dyDescent="0.3">
      <c r="A5564" t="s">
        <v>139</v>
      </c>
      <c r="B5564" t="s">
        <v>5274</v>
      </c>
      <c r="C5564" t="s">
        <v>9432</v>
      </c>
      <c r="D5564">
        <f>VLOOKUP(B5564,'OLV Acad'!D592:F1744,3,0)</f>
        <v>869.75268817204312</v>
      </c>
      <c r="E5564" s="63" t="s">
        <v>11949</v>
      </c>
      <c r="F5564" s="63" t="str">
        <f t="shared" si="89"/>
        <v>Software Licenses</v>
      </c>
    </row>
    <row r="5565" spans="1:6" x14ac:dyDescent="0.3">
      <c r="A5565" t="s">
        <v>139</v>
      </c>
      <c r="B5565" t="s">
        <v>5275</v>
      </c>
      <c r="C5565" t="s">
        <v>9433</v>
      </c>
      <c r="D5565">
        <f>VLOOKUP(B5565,'OLV Acad'!D593:F1745,3,0)</f>
        <v>290.40860215053766</v>
      </c>
      <c r="E5565" s="63" t="s">
        <v>11949</v>
      </c>
      <c r="F5565" s="63" t="str">
        <f t="shared" si="89"/>
        <v>Software Licenses</v>
      </c>
    </row>
    <row r="5566" spans="1:6" x14ac:dyDescent="0.3">
      <c r="A5566" t="s">
        <v>139</v>
      </c>
      <c r="B5566" t="s">
        <v>5276</v>
      </c>
      <c r="C5566" t="s">
        <v>9434</v>
      </c>
      <c r="D5566">
        <f>VLOOKUP(B5566,'OLV Acad'!D594:F1746,3,0)</f>
        <v>8115.9462365591398</v>
      </c>
      <c r="E5566" s="63" t="s">
        <v>11949</v>
      </c>
      <c r="F5566" s="63" t="str">
        <f t="shared" si="89"/>
        <v>Software Licenses</v>
      </c>
    </row>
    <row r="5567" spans="1:6" x14ac:dyDescent="0.3">
      <c r="A5567" t="s">
        <v>139</v>
      </c>
      <c r="B5567" t="s">
        <v>5277</v>
      </c>
      <c r="C5567" t="s">
        <v>9435</v>
      </c>
      <c r="D5567">
        <f>VLOOKUP(B5567,'OLV Acad'!D595:F1747,3,0)</f>
        <v>3450.5591397849466</v>
      </c>
      <c r="E5567" s="63" t="s">
        <v>11949</v>
      </c>
      <c r="F5567" s="63" t="str">
        <f t="shared" si="89"/>
        <v>Software Licenses</v>
      </c>
    </row>
    <row r="5568" spans="1:6" x14ac:dyDescent="0.3">
      <c r="A5568" t="s">
        <v>139</v>
      </c>
      <c r="B5568" t="s">
        <v>5278</v>
      </c>
      <c r="C5568" t="s">
        <v>9436</v>
      </c>
      <c r="D5568">
        <f>VLOOKUP(B5568,'OLV Acad'!D596:F1748,3,0)</f>
        <v>1023.0860215053765</v>
      </c>
      <c r="E5568" s="63" t="s">
        <v>11949</v>
      </c>
      <c r="F5568" s="63" t="str">
        <f t="shared" si="89"/>
        <v>Software Licenses</v>
      </c>
    </row>
    <row r="5569" spans="1:6" x14ac:dyDescent="0.3">
      <c r="A5569" t="s">
        <v>139</v>
      </c>
      <c r="B5569" t="s">
        <v>5279</v>
      </c>
      <c r="C5569" t="s">
        <v>9437</v>
      </c>
      <c r="D5569">
        <f>VLOOKUP(B5569,'OLV Acad'!D597:F1749,3,0)</f>
        <v>435.6236559139785</v>
      </c>
      <c r="E5569" s="63" t="s">
        <v>11949</v>
      </c>
      <c r="F5569" s="63" t="str">
        <f t="shared" si="89"/>
        <v>Software Licenses</v>
      </c>
    </row>
    <row r="5570" spans="1:6" x14ac:dyDescent="0.3">
      <c r="A5570" t="s">
        <v>139</v>
      </c>
      <c r="B5570" t="s">
        <v>5280</v>
      </c>
      <c r="C5570" t="s">
        <v>9438</v>
      </c>
      <c r="D5570">
        <f>VLOOKUP(B5570,'OLV Acad'!D598:F1750,3,0)</f>
        <v>1991.247311827957</v>
      </c>
      <c r="E5570" s="63" t="s">
        <v>11949</v>
      </c>
      <c r="F5570" s="63" t="str">
        <f t="shared" si="89"/>
        <v>Software Licenses</v>
      </c>
    </row>
    <row r="5571" spans="1:6" x14ac:dyDescent="0.3">
      <c r="A5571" t="s">
        <v>139</v>
      </c>
      <c r="B5571" t="s">
        <v>5281</v>
      </c>
      <c r="C5571" t="s">
        <v>9439</v>
      </c>
      <c r="D5571">
        <f>VLOOKUP(B5571,'OLV Acad'!D599:F1751,3,0)</f>
        <v>251.82795698924733</v>
      </c>
      <c r="E5571" s="63" t="s">
        <v>11949</v>
      </c>
      <c r="F5571" s="63" t="str">
        <f t="shared" si="89"/>
        <v>Software Licenses</v>
      </c>
    </row>
    <row r="5572" spans="1:6" x14ac:dyDescent="0.3">
      <c r="A5572" t="s">
        <v>139</v>
      </c>
      <c r="B5572" t="s">
        <v>5282</v>
      </c>
      <c r="C5572" t="s">
        <v>9440</v>
      </c>
      <c r="D5572">
        <f>VLOOKUP(B5572,'OLV Acad'!D600:F1752,3,0)</f>
        <v>2379.3118279569894</v>
      </c>
      <c r="E5572" s="63" t="s">
        <v>11949</v>
      </c>
      <c r="F5572" s="63" t="str">
        <f t="shared" si="89"/>
        <v>Software Licenses</v>
      </c>
    </row>
    <row r="5573" spans="1:6" x14ac:dyDescent="0.3">
      <c r="A5573" t="s">
        <v>139</v>
      </c>
      <c r="B5573" t="s">
        <v>5283</v>
      </c>
      <c r="C5573" t="s">
        <v>9441</v>
      </c>
      <c r="D5573">
        <f>VLOOKUP(B5573,'OLV Acad'!D601:F1753,3,0)</f>
        <v>301.07526881720435</v>
      </c>
      <c r="E5573" s="63" t="s">
        <v>11949</v>
      </c>
      <c r="F5573" s="63" t="str">
        <f t="shared" si="89"/>
        <v>Software Licenses</v>
      </c>
    </row>
    <row r="5574" spans="1:6" x14ac:dyDescent="0.3">
      <c r="A5574" t="s">
        <v>139</v>
      </c>
      <c r="B5574" t="s">
        <v>5284</v>
      </c>
      <c r="C5574" t="s">
        <v>9442</v>
      </c>
      <c r="D5574">
        <f>VLOOKUP(B5574,'OLV Acad'!D602:F1754,3,0)</f>
        <v>3543.516129032258</v>
      </c>
      <c r="E5574" s="63" t="s">
        <v>11949</v>
      </c>
      <c r="F5574" s="63" t="str">
        <f t="shared" si="89"/>
        <v>Software Licenses</v>
      </c>
    </row>
    <row r="5575" spans="1:6" x14ac:dyDescent="0.3">
      <c r="A5575" t="s">
        <v>139</v>
      </c>
      <c r="B5575" t="s">
        <v>5285</v>
      </c>
      <c r="C5575" t="s">
        <v>9443</v>
      </c>
      <c r="D5575">
        <f>VLOOKUP(B5575,'OLV Acad'!D603:F1755,3,0)</f>
        <v>448.83870967741939</v>
      </c>
      <c r="E5575" s="63" t="s">
        <v>11949</v>
      </c>
      <c r="F5575" s="63" t="str">
        <f t="shared" si="89"/>
        <v>Software Licenses</v>
      </c>
    </row>
    <row r="5576" spans="1:6" x14ac:dyDescent="0.3">
      <c r="A5576" t="s">
        <v>139</v>
      </c>
      <c r="B5576" t="s">
        <v>5286</v>
      </c>
      <c r="C5576" t="s">
        <v>9444</v>
      </c>
      <c r="D5576">
        <f>VLOOKUP(B5576,'OLV Acad'!D604:F1756,3,0)</f>
        <v>4758.6344086021509</v>
      </c>
      <c r="E5576" s="63" t="s">
        <v>11949</v>
      </c>
      <c r="F5576" s="63" t="str">
        <f t="shared" si="89"/>
        <v>Software Licenses</v>
      </c>
    </row>
    <row r="5577" spans="1:6" x14ac:dyDescent="0.3">
      <c r="A5577" t="s">
        <v>139</v>
      </c>
      <c r="B5577" t="s">
        <v>5287</v>
      </c>
      <c r="C5577" t="s">
        <v>9445</v>
      </c>
      <c r="D5577">
        <f>VLOOKUP(B5577,'OLV Acad'!D605:F1757,3,0)</f>
        <v>602.16129032258073</v>
      </c>
      <c r="E5577" s="63" t="s">
        <v>11949</v>
      </c>
      <c r="F5577" s="63" t="str">
        <f t="shared" si="89"/>
        <v>Software Licenses</v>
      </c>
    </row>
    <row r="5578" spans="1:6" x14ac:dyDescent="0.3">
      <c r="A5578" t="s">
        <v>139</v>
      </c>
      <c r="B5578" t="s">
        <v>5288</v>
      </c>
      <c r="C5578" t="s">
        <v>9446</v>
      </c>
      <c r="D5578">
        <f>VLOOKUP(B5578,'OLV Acad'!D606:F1758,3,0)</f>
        <v>5973.7526881720432</v>
      </c>
      <c r="E5578" s="63" t="s">
        <v>11949</v>
      </c>
      <c r="F5578" s="63" t="str">
        <f t="shared" si="89"/>
        <v>Software Licenses</v>
      </c>
    </row>
    <row r="5579" spans="1:6" x14ac:dyDescent="0.3">
      <c r="A5579" t="s">
        <v>139</v>
      </c>
      <c r="B5579" t="s">
        <v>5289</v>
      </c>
      <c r="C5579" t="s">
        <v>9447</v>
      </c>
      <c r="D5579">
        <f>VLOOKUP(B5579,'OLV Acad'!D607:F1759,3,0)</f>
        <v>755.48387096774206</v>
      </c>
      <c r="E5579" s="63" t="s">
        <v>11949</v>
      </c>
      <c r="F5579" s="63" t="str">
        <f t="shared" si="89"/>
        <v>Software Licenses</v>
      </c>
    </row>
    <row r="5580" spans="1:6" x14ac:dyDescent="0.3">
      <c r="A5580" t="s">
        <v>139</v>
      </c>
      <c r="B5580" t="s">
        <v>5290</v>
      </c>
      <c r="C5580" t="s">
        <v>9448</v>
      </c>
      <c r="D5580">
        <f>VLOOKUP(B5580,'OLV Acad'!D608:F1760,3,0)</f>
        <v>1929.182795698925</v>
      </c>
      <c r="E5580" s="63" t="s">
        <v>11949</v>
      </c>
      <c r="F5580" s="63" t="str">
        <f t="shared" si="89"/>
        <v>Software Licenses</v>
      </c>
    </row>
    <row r="5581" spans="1:6" x14ac:dyDescent="0.3">
      <c r="A5581" t="s">
        <v>139</v>
      </c>
      <c r="B5581" t="s">
        <v>5291</v>
      </c>
      <c r="C5581" t="s">
        <v>9449</v>
      </c>
      <c r="D5581">
        <f>VLOOKUP(B5581,'OLV Acad'!D609:F1761,3,0)</f>
        <v>242.52688172043014</v>
      </c>
      <c r="E5581" s="63" t="s">
        <v>11949</v>
      </c>
      <c r="F5581" s="63" t="str">
        <f t="shared" si="89"/>
        <v>Software Licenses</v>
      </c>
    </row>
    <row r="5582" spans="1:6" x14ac:dyDescent="0.3">
      <c r="A5582" t="s">
        <v>139</v>
      </c>
      <c r="B5582" t="s">
        <v>5292</v>
      </c>
      <c r="C5582" t="s">
        <v>9450</v>
      </c>
      <c r="D5582">
        <f>VLOOKUP(B5582,'OLV Acad'!D610:F1762,3,0)</f>
        <v>2286.2150537634407</v>
      </c>
      <c r="E5582" s="63" t="s">
        <v>11949</v>
      </c>
      <c r="F5582" s="63" t="str">
        <f t="shared" si="89"/>
        <v>Software Licenses</v>
      </c>
    </row>
    <row r="5583" spans="1:6" x14ac:dyDescent="0.3">
      <c r="A5583" t="s">
        <v>139</v>
      </c>
      <c r="B5583" t="s">
        <v>5293</v>
      </c>
      <c r="C5583" t="s">
        <v>9451</v>
      </c>
      <c r="D5583">
        <f>VLOOKUP(B5583,'OLV Acad'!D611:F1763,3,0)</f>
        <v>287.11827956989248</v>
      </c>
      <c r="E5583" s="63" t="s">
        <v>11949</v>
      </c>
      <c r="F5583" s="63" t="str">
        <f t="shared" si="89"/>
        <v>Software Licenses</v>
      </c>
    </row>
    <row r="5584" spans="1:6" x14ac:dyDescent="0.3">
      <c r="A5584" t="s">
        <v>139</v>
      </c>
      <c r="B5584" t="s">
        <v>5294</v>
      </c>
      <c r="C5584" t="s">
        <v>9452</v>
      </c>
      <c r="D5584">
        <f>VLOOKUP(B5584,'OLV Acad'!D612:F1764,3,0)</f>
        <v>3357.3118279569899</v>
      </c>
      <c r="E5584" s="63" t="s">
        <v>11949</v>
      </c>
      <c r="F5584" s="63" t="str">
        <f t="shared" si="89"/>
        <v>Software Licenses</v>
      </c>
    </row>
    <row r="5585" spans="1:6" x14ac:dyDescent="0.3">
      <c r="A5585" t="s">
        <v>139</v>
      </c>
      <c r="B5585" t="s">
        <v>5295</v>
      </c>
      <c r="C5585" t="s">
        <v>9453</v>
      </c>
      <c r="D5585">
        <f>VLOOKUP(B5585,'OLV Acad'!D613:F1765,3,0)</f>
        <v>420.90322580645164</v>
      </c>
      <c r="E5585" s="63" t="s">
        <v>11949</v>
      </c>
      <c r="F5585" s="63" t="str">
        <f t="shared" si="89"/>
        <v>Software Licenses</v>
      </c>
    </row>
    <row r="5586" spans="1:6" x14ac:dyDescent="0.3">
      <c r="A5586" t="s">
        <v>139</v>
      </c>
      <c r="B5586" t="s">
        <v>5296</v>
      </c>
      <c r="C5586" t="s">
        <v>9454</v>
      </c>
      <c r="D5586">
        <f>VLOOKUP(B5586,'OLV Acad'!D614:F1766,3,0)</f>
        <v>4572.4301075268813</v>
      </c>
      <c r="E5586" s="63" t="s">
        <v>11949</v>
      </c>
      <c r="F5586" s="63" t="str">
        <f t="shared" si="89"/>
        <v>Software Licenses</v>
      </c>
    </row>
    <row r="5587" spans="1:6" x14ac:dyDescent="0.3">
      <c r="A5587" t="s">
        <v>139</v>
      </c>
      <c r="B5587" t="s">
        <v>5297</v>
      </c>
      <c r="C5587" t="s">
        <v>9455</v>
      </c>
      <c r="D5587">
        <f>VLOOKUP(B5587,'OLV Acad'!D615:F1767,3,0)</f>
        <v>574.24731182795699</v>
      </c>
      <c r="E5587" s="63" t="s">
        <v>11949</v>
      </c>
      <c r="F5587" s="63" t="str">
        <f t="shared" si="89"/>
        <v>Software Licenses</v>
      </c>
    </row>
    <row r="5588" spans="1:6" x14ac:dyDescent="0.3">
      <c r="A5588" t="s">
        <v>139</v>
      </c>
      <c r="B5588" t="s">
        <v>5298</v>
      </c>
      <c r="C5588" t="s">
        <v>9456</v>
      </c>
      <c r="D5588">
        <f>VLOOKUP(B5588,'OLV Acad'!D616:F1768,3,0)</f>
        <v>5787.5483870967746</v>
      </c>
      <c r="E5588" s="63" t="s">
        <v>11949</v>
      </c>
      <c r="F5588" s="63" t="str">
        <f t="shared" si="89"/>
        <v>Software Licenses</v>
      </c>
    </row>
    <row r="5589" spans="1:6" x14ac:dyDescent="0.3">
      <c r="A5589" t="s">
        <v>139</v>
      </c>
      <c r="B5589" t="s">
        <v>5299</v>
      </c>
      <c r="C5589" t="s">
        <v>9457</v>
      </c>
      <c r="D5589">
        <f>VLOOKUP(B5589,'OLV Acad'!D617:F1769,3,0)</f>
        <v>727.58064516129036</v>
      </c>
      <c r="E5589" s="63" t="s">
        <v>11949</v>
      </c>
      <c r="F5589" s="63" t="str">
        <f t="shared" si="89"/>
        <v>Software Licenses</v>
      </c>
    </row>
    <row r="5590" spans="1:6" x14ac:dyDescent="0.3">
      <c r="A5590" t="s">
        <v>139</v>
      </c>
      <c r="B5590" t="s">
        <v>5300</v>
      </c>
      <c r="C5590" t="s">
        <v>9458</v>
      </c>
      <c r="D5590">
        <f>VLOOKUP(B5590,'OLV Acad'!D618:F1770,3,0)</f>
        <v>9207.0860215053763</v>
      </c>
      <c r="E5590" s="63" t="s">
        <v>11949</v>
      </c>
      <c r="F5590" s="63" t="str">
        <f t="shared" si="89"/>
        <v>Software Licenses</v>
      </c>
    </row>
    <row r="5591" spans="1:6" x14ac:dyDescent="0.3">
      <c r="A5591" t="s">
        <v>139</v>
      </c>
      <c r="B5591" t="s">
        <v>5301</v>
      </c>
      <c r="C5591" t="s">
        <v>9459</v>
      </c>
      <c r="D5591">
        <f>VLOOKUP(B5591,'OLV Acad'!D619:F1771,3,0)</f>
        <v>3962.5913978494627</v>
      </c>
      <c r="E5591" s="63" t="s">
        <v>11949</v>
      </c>
      <c r="F5591" s="63" t="str">
        <f t="shared" si="89"/>
        <v>Software Licenses</v>
      </c>
    </row>
    <row r="5592" spans="1:6" x14ac:dyDescent="0.3">
      <c r="A5592" t="s">
        <v>139</v>
      </c>
      <c r="B5592" t="s">
        <v>5302</v>
      </c>
      <c r="C5592" t="s">
        <v>9460</v>
      </c>
      <c r="D5592">
        <f>VLOOKUP(B5592,'OLV Acad'!D620:F1772,3,0)</f>
        <v>1151.1397849462367</v>
      </c>
      <c r="E5592" s="63" t="s">
        <v>11949</v>
      </c>
      <c r="F5592" s="63" t="str">
        <f t="shared" si="89"/>
        <v>Software Licenses</v>
      </c>
    </row>
    <row r="5593" spans="1:6" x14ac:dyDescent="0.3">
      <c r="A5593" t="s">
        <v>139</v>
      </c>
      <c r="B5593" t="s">
        <v>5303</v>
      </c>
      <c r="C5593" t="s">
        <v>9461</v>
      </c>
      <c r="D5593">
        <f>VLOOKUP(B5593,'OLV Acad'!D621:F1773,3,0)</f>
        <v>495.32258064516128</v>
      </c>
      <c r="E5593" s="63" t="s">
        <v>11949</v>
      </c>
      <c r="F5593" s="63" t="str">
        <f t="shared" si="89"/>
        <v>Software Licenses</v>
      </c>
    </row>
    <row r="5594" spans="1:6" x14ac:dyDescent="0.3">
      <c r="A5594" t="s">
        <v>139</v>
      </c>
      <c r="B5594" t="s">
        <v>5304</v>
      </c>
      <c r="C5594" t="s">
        <v>9462</v>
      </c>
      <c r="D5594">
        <f>VLOOKUP(B5594,'OLV Acad'!D622:F1774,3,0)</f>
        <v>11887.913978494626</v>
      </c>
      <c r="E5594" s="63" t="s">
        <v>11949</v>
      </c>
      <c r="F5594" s="63" t="str">
        <f t="shared" si="89"/>
        <v>Software Licenses</v>
      </c>
    </row>
    <row r="5595" spans="1:6" x14ac:dyDescent="0.3">
      <c r="A5595" t="s">
        <v>139</v>
      </c>
      <c r="B5595" t="s">
        <v>5305</v>
      </c>
      <c r="C5595" t="s">
        <v>9463</v>
      </c>
      <c r="D5595">
        <f>VLOOKUP(B5595,'OLV Acad'!D623:F1775,3,0)</f>
        <v>3962.5913978494627</v>
      </c>
      <c r="E5595" s="63" t="s">
        <v>11949</v>
      </c>
      <c r="F5595" s="63" t="str">
        <f t="shared" si="89"/>
        <v>Software Licenses</v>
      </c>
    </row>
    <row r="5596" spans="1:6" x14ac:dyDescent="0.3">
      <c r="A5596" t="s">
        <v>139</v>
      </c>
      <c r="B5596" t="s">
        <v>5306</v>
      </c>
      <c r="C5596" t="s">
        <v>9464</v>
      </c>
      <c r="D5596">
        <f>VLOOKUP(B5596,'OLV Acad'!D624:F1776,3,0)</f>
        <v>1486.3763440860216</v>
      </c>
      <c r="E5596" s="63" t="s">
        <v>11949</v>
      </c>
      <c r="F5596" s="63" t="str">
        <f t="shared" si="89"/>
        <v>Software Licenses</v>
      </c>
    </row>
    <row r="5597" spans="1:6" x14ac:dyDescent="0.3">
      <c r="A5597" t="s">
        <v>139</v>
      </c>
      <c r="B5597" t="s">
        <v>5307</v>
      </c>
      <c r="C5597" t="s">
        <v>9465</v>
      </c>
      <c r="D5597">
        <f>VLOOKUP(B5597,'OLV Acad'!D625:F1777,3,0)</f>
        <v>495.32258064516128</v>
      </c>
      <c r="E5597" s="63" t="s">
        <v>11949</v>
      </c>
      <c r="F5597" s="63" t="str">
        <f t="shared" si="89"/>
        <v>Software Licenses</v>
      </c>
    </row>
    <row r="5598" spans="1:6" x14ac:dyDescent="0.3">
      <c r="A5598" t="s">
        <v>139</v>
      </c>
      <c r="B5598" t="s">
        <v>5308</v>
      </c>
      <c r="C5598" t="s">
        <v>9466</v>
      </c>
      <c r="D5598">
        <f>VLOOKUP(B5598,'OLV Acad'!D626:F1778,3,0)</f>
        <v>19930.440860215058</v>
      </c>
      <c r="E5598" s="63" t="s">
        <v>11949</v>
      </c>
      <c r="F5598" s="63" t="str">
        <f t="shared" si="89"/>
        <v>Software Licenses</v>
      </c>
    </row>
    <row r="5599" spans="1:6" x14ac:dyDescent="0.3">
      <c r="A5599" t="s">
        <v>139</v>
      </c>
      <c r="B5599" t="s">
        <v>5309</v>
      </c>
      <c r="C5599" t="s">
        <v>9467</v>
      </c>
      <c r="D5599">
        <f>VLOOKUP(B5599,'OLV Acad'!D627:F1779,3,0)</f>
        <v>3962.5913978494627</v>
      </c>
      <c r="E5599" s="63" t="s">
        <v>11949</v>
      </c>
      <c r="F5599" s="63" t="str">
        <f t="shared" si="89"/>
        <v>Software Licenses</v>
      </c>
    </row>
    <row r="5600" spans="1:6" x14ac:dyDescent="0.3">
      <c r="A5600" t="s">
        <v>139</v>
      </c>
      <c r="B5600" t="s">
        <v>5310</v>
      </c>
      <c r="C5600" t="s">
        <v>9468</v>
      </c>
      <c r="D5600">
        <f>VLOOKUP(B5600,'OLV Acad'!D628:F1780,3,0)</f>
        <v>2492.0860215053763</v>
      </c>
      <c r="E5600" s="63" t="s">
        <v>11949</v>
      </c>
      <c r="F5600" s="63" t="str">
        <f t="shared" si="89"/>
        <v>Software Licenses</v>
      </c>
    </row>
    <row r="5601" spans="1:6" x14ac:dyDescent="0.3">
      <c r="A5601" t="s">
        <v>139</v>
      </c>
      <c r="B5601" t="s">
        <v>5311</v>
      </c>
      <c r="C5601" t="s">
        <v>9469</v>
      </c>
      <c r="D5601">
        <f>VLOOKUP(B5601,'OLV Acad'!D629:F1781,3,0)</f>
        <v>495.32258064516128</v>
      </c>
      <c r="E5601" s="63" t="s">
        <v>11949</v>
      </c>
      <c r="F5601" s="63" t="str">
        <f t="shared" si="89"/>
        <v>Software Licenses</v>
      </c>
    </row>
    <row r="5602" spans="1:6" x14ac:dyDescent="0.3">
      <c r="A5602" t="s">
        <v>139</v>
      </c>
      <c r="B5602" t="s">
        <v>5312</v>
      </c>
      <c r="C5602" t="s">
        <v>9470</v>
      </c>
      <c r="D5602">
        <f>VLOOKUP(B5602,'OLV Acad'!D630:F1782,3,0)</f>
        <v>23775.827956989251</v>
      </c>
      <c r="E5602" s="63" t="s">
        <v>11949</v>
      </c>
      <c r="F5602" s="63" t="str">
        <f t="shared" si="89"/>
        <v>Software Licenses</v>
      </c>
    </row>
    <row r="5603" spans="1:6" x14ac:dyDescent="0.3">
      <c r="A5603" t="s">
        <v>139</v>
      </c>
      <c r="B5603" t="s">
        <v>5313</v>
      </c>
      <c r="C5603" t="s">
        <v>9471</v>
      </c>
      <c r="D5603">
        <f>VLOOKUP(B5603,'OLV Acad'!D631:F1783,3,0)</f>
        <v>7925.2043010752686</v>
      </c>
      <c r="E5603" s="63" t="s">
        <v>11949</v>
      </c>
      <c r="F5603" s="63" t="str">
        <f t="shared" si="89"/>
        <v>Software Licenses</v>
      </c>
    </row>
    <row r="5604" spans="1:6" x14ac:dyDescent="0.3">
      <c r="A5604" t="s">
        <v>139</v>
      </c>
      <c r="B5604" t="s">
        <v>5314</v>
      </c>
      <c r="C5604" t="s">
        <v>9472</v>
      </c>
      <c r="D5604">
        <f>VLOOKUP(B5604,'OLV Acad'!D632:F1784,3,0)</f>
        <v>2972.7419354838712</v>
      </c>
      <c r="E5604" s="63" t="s">
        <v>11949</v>
      </c>
      <c r="F5604" s="63" t="str">
        <f t="shared" si="89"/>
        <v>Software Licenses</v>
      </c>
    </row>
    <row r="5605" spans="1:6" x14ac:dyDescent="0.3">
      <c r="A5605" t="s">
        <v>139</v>
      </c>
      <c r="B5605" t="s">
        <v>5315</v>
      </c>
      <c r="C5605" t="s">
        <v>9473</v>
      </c>
      <c r="D5605">
        <f>VLOOKUP(B5605,'OLV Acad'!D633:F1785,3,0)</f>
        <v>990.64516129032256</v>
      </c>
      <c r="E5605" s="63" t="s">
        <v>11949</v>
      </c>
      <c r="F5605" s="63" t="str">
        <f t="shared" si="89"/>
        <v>Software Licenses</v>
      </c>
    </row>
    <row r="5606" spans="1:6" x14ac:dyDescent="0.3">
      <c r="A5606" t="s">
        <v>139</v>
      </c>
      <c r="B5606" t="s">
        <v>5316</v>
      </c>
      <c r="C5606" t="s">
        <v>9474</v>
      </c>
      <c r="D5606">
        <f>VLOOKUP(B5606,'OLV Acad'!D634:F1786,3,0)</f>
        <v>27621.247311827956</v>
      </c>
      <c r="E5606" s="63" t="s">
        <v>11949</v>
      </c>
      <c r="F5606" s="63" t="str">
        <f t="shared" si="89"/>
        <v>Software Licenses</v>
      </c>
    </row>
    <row r="5607" spans="1:6" x14ac:dyDescent="0.3">
      <c r="A5607" t="s">
        <v>139</v>
      </c>
      <c r="B5607" t="s">
        <v>5317</v>
      </c>
      <c r="C5607" t="s">
        <v>9475</v>
      </c>
      <c r="D5607">
        <f>VLOOKUP(B5607,'OLV Acad'!D635:F1787,3,0)</f>
        <v>11887.795698924732</v>
      </c>
      <c r="E5607" s="63" t="s">
        <v>11949</v>
      </c>
      <c r="F5607" s="63" t="str">
        <f t="shared" ref="F5607:F5670" si="90">A5607</f>
        <v>Software Licenses</v>
      </c>
    </row>
    <row r="5608" spans="1:6" x14ac:dyDescent="0.3">
      <c r="A5608" t="s">
        <v>139</v>
      </c>
      <c r="B5608" t="s">
        <v>5318</v>
      </c>
      <c r="C5608" t="s">
        <v>9476</v>
      </c>
      <c r="D5608">
        <f>VLOOKUP(B5608,'OLV Acad'!D636:F1788,3,0)</f>
        <v>3453.4301075268818</v>
      </c>
      <c r="E5608" s="63" t="s">
        <v>11949</v>
      </c>
      <c r="F5608" s="63" t="str">
        <f t="shared" si="90"/>
        <v>Software Licenses</v>
      </c>
    </row>
    <row r="5609" spans="1:6" x14ac:dyDescent="0.3">
      <c r="A5609" t="s">
        <v>139</v>
      </c>
      <c r="B5609" t="s">
        <v>5319</v>
      </c>
      <c r="C5609" t="s">
        <v>9477</v>
      </c>
      <c r="D5609">
        <f>VLOOKUP(B5609,'OLV Acad'!D637:F1789,3,0)</f>
        <v>1485.9677419354841</v>
      </c>
      <c r="E5609" s="63" t="s">
        <v>11949</v>
      </c>
      <c r="F5609" s="63" t="str">
        <f t="shared" si="90"/>
        <v>Software Licenses</v>
      </c>
    </row>
    <row r="5610" spans="1:6" x14ac:dyDescent="0.3">
      <c r="A5610" t="s">
        <v>139</v>
      </c>
      <c r="B5610" t="s">
        <v>5320</v>
      </c>
      <c r="C5610" t="s">
        <v>9478</v>
      </c>
      <c r="D5610">
        <f>VLOOKUP(B5610,'OLV Acad'!D638:F1790,3,0)</f>
        <v>7644.8494623655915</v>
      </c>
      <c r="E5610" s="63" t="s">
        <v>11949</v>
      </c>
      <c r="F5610" s="63" t="str">
        <f t="shared" si="90"/>
        <v>Software Licenses</v>
      </c>
    </row>
    <row r="5611" spans="1:6" x14ac:dyDescent="0.3">
      <c r="A5611" t="s">
        <v>139</v>
      </c>
      <c r="B5611" t="s">
        <v>5321</v>
      </c>
      <c r="C5611" t="s">
        <v>9479</v>
      </c>
      <c r="D5611">
        <f>VLOOKUP(B5611,'OLV Acad'!D639:F1791,3,0)</f>
        <v>955.94623655913983</v>
      </c>
      <c r="E5611" s="63" t="s">
        <v>11949</v>
      </c>
      <c r="F5611" s="63" t="str">
        <f t="shared" si="90"/>
        <v>Software Licenses</v>
      </c>
    </row>
    <row r="5612" spans="1:6" x14ac:dyDescent="0.3">
      <c r="A5612" t="s">
        <v>139</v>
      </c>
      <c r="B5612" t="s">
        <v>5322</v>
      </c>
      <c r="C5612" t="s">
        <v>9480</v>
      </c>
      <c r="D5612">
        <f>VLOOKUP(B5612,'OLV Acad'!D640:F1792,3,0)</f>
        <v>9544.5913978494627</v>
      </c>
      <c r="E5612" s="63" t="s">
        <v>11949</v>
      </c>
      <c r="F5612" s="63" t="str">
        <f t="shared" si="90"/>
        <v>Software Licenses</v>
      </c>
    </row>
    <row r="5613" spans="1:6" x14ac:dyDescent="0.3">
      <c r="A5613" t="s">
        <v>139</v>
      </c>
      <c r="B5613" t="s">
        <v>5323</v>
      </c>
      <c r="C5613" t="s">
        <v>9481</v>
      </c>
      <c r="D5613">
        <f>VLOOKUP(B5613,'OLV Acad'!D641:F1793,3,0)</f>
        <v>1193.5806451612905</v>
      </c>
      <c r="E5613" s="63" t="s">
        <v>11949</v>
      </c>
      <c r="F5613" s="63" t="str">
        <f t="shared" si="90"/>
        <v>Software Licenses</v>
      </c>
    </row>
    <row r="5614" spans="1:6" x14ac:dyDescent="0.3">
      <c r="A5614" t="s">
        <v>139</v>
      </c>
      <c r="B5614" t="s">
        <v>5324</v>
      </c>
      <c r="C5614" t="s">
        <v>9482</v>
      </c>
      <c r="D5614">
        <f>VLOOKUP(B5614,'OLV Acad'!D642:F1794,3,0)</f>
        <v>15243.763440860217</v>
      </c>
      <c r="E5614" s="63" t="s">
        <v>11949</v>
      </c>
      <c r="F5614" s="63" t="str">
        <f t="shared" si="90"/>
        <v>Software Licenses</v>
      </c>
    </row>
    <row r="5615" spans="1:6" x14ac:dyDescent="0.3">
      <c r="A5615" t="s">
        <v>139</v>
      </c>
      <c r="B5615" t="s">
        <v>5325</v>
      </c>
      <c r="C5615" t="s">
        <v>9483</v>
      </c>
      <c r="D5615">
        <f>VLOOKUP(B5615,'OLV Acad'!D643:F1795,3,0)</f>
        <v>1906.4731182795699</v>
      </c>
      <c r="E5615" s="63" t="s">
        <v>11949</v>
      </c>
      <c r="F5615" s="63" t="str">
        <f t="shared" si="90"/>
        <v>Software Licenses</v>
      </c>
    </row>
    <row r="5616" spans="1:6" x14ac:dyDescent="0.3">
      <c r="A5616" t="s">
        <v>139</v>
      </c>
      <c r="B5616" t="s">
        <v>5326</v>
      </c>
      <c r="C5616" t="s">
        <v>9484</v>
      </c>
      <c r="D5616">
        <f>VLOOKUP(B5616,'OLV Acad'!D644:F1796,3,0)</f>
        <v>19089.16129032258</v>
      </c>
      <c r="E5616" s="63" t="s">
        <v>11949</v>
      </c>
      <c r="F5616" s="63" t="str">
        <f t="shared" si="90"/>
        <v>Software Licenses</v>
      </c>
    </row>
    <row r="5617" spans="1:6" x14ac:dyDescent="0.3">
      <c r="A5617" t="s">
        <v>139</v>
      </c>
      <c r="B5617" t="s">
        <v>5327</v>
      </c>
      <c r="C5617" t="s">
        <v>9485</v>
      </c>
      <c r="D5617">
        <f>VLOOKUP(B5617,'OLV Acad'!D645:F1797,3,0)</f>
        <v>2387.1397849462369</v>
      </c>
      <c r="E5617" s="63" t="s">
        <v>11949</v>
      </c>
      <c r="F5617" s="63" t="str">
        <f t="shared" si="90"/>
        <v>Software Licenses</v>
      </c>
    </row>
    <row r="5618" spans="1:6" x14ac:dyDescent="0.3">
      <c r="A5618" t="s">
        <v>139</v>
      </c>
      <c r="B5618" t="s">
        <v>5328</v>
      </c>
      <c r="C5618" t="s">
        <v>9486</v>
      </c>
      <c r="D5618">
        <f>VLOOKUP(B5618,'OLV Acad'!D646:F1798,3,0)</f>
        <v>22934.569892473122</v>
      </c>
      <c r="E5618" s="63" t="s">
        <v>11949</v>
      </c>
      <c r="F5618" s="63" t="str">
        <f t="shared" si="90"/>
        <v>Software Licenses</v>
      </c>
    </row>
    <row r="5619" spans="1:6" x14ac:dyDescent="0.3">
      <c r="A5619" t="s">
        <v>139</v>
      </c>
      <c r="B5619" t="s">
        <v>5329</v>
      </c>
      <c r="C5619" t="s">
        <v>9487</v>
      </c>
      <c r="D5619">
        <f>VLOOKUP(B5619,'OLV Acad'!D647:F1799,3,0)</f>
        <v>2867.8279569892475</v>
      </c>
      <c r="E5619" s="63" t="s">
        <v>11949</v>
      </c>
      <c r="F5619" s="63" t="str">
        <f t="shared" si="90"/>
        <v>Software Licenses</v>
      </c>
    </row>
    <row r="5620" spans="1:6" x14ac:dyDescent="0.3">
      <c r="A5620" t="s">
        <v>139</v>
      </c>
      <c r="B5620" t="s">
        <v>5330</v>
      </c>
      <c r="C5620" t="s">
        <v>9488</v>
      </c>
      <c r="D5620">
        <f>VLOOKUP(B5620,'OLV Acad'!D648:F1800,3,0)</f>
        <v>5407.6236559139788</v>
      </c>
      <c r="E5620" s="63" t="s">
        <v>11949</v>
      </c>
      <c r="F5620" s="63" t="str">
        <f t="shared" si="90"/>
        <v>Software Licenses</v>
      </c>
    </row>
    <row r="5621" spans="1:6" x14ac:dyDescent="0.3">
      <c r="A5621" t="s">
        <v>139</v>
      </c>
      <c r="B5621" t="s">
        <v>5331</v>
      </c>
      <c r="C5621" t="s">
        <v>9489</v>
      </c>
      <c r="D5621">
        <f>VLOOKUP(B5621,'OLV Acad'!D649:F1801,3,0)</f>
        <v>675.87096774193549</v>
      </c>
      <c r="E5621" s="63" t="s">
        <v>11949</v>
      </c>
      <c r="F5621" s="63" t="str">
        <f t="shared" si="90"/>
        <v>Software Licenses</v>
      </c>
    </row>
    <row r="5622" spans="1:6" x14ac:dyDescent="0.3">
      <c r="A5622" t="s">
        <v>139</v>
      </c>
      <c r="B5622" t="s">
        <v>5332</v>
      </c>
      <c r="C5622" t="s">
        <v>9490</v>
      </c>
      <c r="D5622">
        <f>VLOOKUP(B5622,'OLV Acad'!D650:F1802,3,0)</f>
        <v>6188.7311827957001</v>
      </c>
      <c r="E5622" s="63" t="s">
        <v>11949</v>
      </c>
      <c r="F5622" s="63" t="str">
        <f t="shared" si="90"/>
        <v>Software Licenses</v>
      </c>
    </row>
    <row r="5623" spans="1:6" x14ac:dyDescent="0.3">
      <c r="A5623" t="s">
        <v>139</v>
      </c>
      <c r="B5623" t="s">
        <v>5333</v>
      </c>
      <c r="C5623" t="s">
        <v>9491</v>
      </c>
      <c r="D5623">
        <f>VLOOKUP(B5623,'OLV Acad'!D651:F1803,3,0)</f>
        <v>773.48387096774206</v>
      </c>
      <c r="E5623" s="63" t="s">
        <v>11949</v>
      </c>
      <c r="F5623" s="63" t="str">
        <f t="shared" si="90"/>
        <v>Software Licenses</v>
      </c>
    </row>
    <row r="5624" spans="1:6" x14ac:dyDescent="0.3">
      <c r="A5624" t="s">
        <v>139</v>
      </c>
      <c r="B5624" t="s">
        <v>5334</v>
      </c>
      <c r="C5624" t="s">
        <v>9492</v>
      </c>
      <c r="D5624">
        <f>VLOOKUP(B5624,'OLV Acad'!D652:F1804,3,0)</f>
        <v>8532.0645161290322</v>
      </c>
      <c r="E5624" s="63" t="s">
        <v>11949</v>
      </c>
      <c r="F5624" s="63" t="str">
        <f t="shared" si="90"/>
        <v>Software Licenses</v>
      </c>
    </row>
    <row r="5625" spans="1:6" x14ac:dyDescent="0.3">
      <c r="A5625" t="s">
        <v>139</v>
      </c>
      <c r="B5625" t="s">
        <v>5335</v>
      </c>
      <c r="C5625" t="s">
        <v>9493</v>
      </c>
      <c r="D5625">
        <f>VLOOKUP(B5625,'OLV Acad'!D653:F1805,3,0)</f>
        <v>1066.2903225806451</v>
      </c>
      <c r="E5625" s="63" t="s">
        <v>11949</v>
      </c>
      <c r="F5625" s="63" t="str">
        <f t="shared" si="90"/>
        <v>Software Licenses</v>
      </c>
    </row>
    <row r="5626" spans="1:6" x14ac:dyDescent="0.3">
      <c r="A5626" t="s">
        <v>139</v>
      </c>
      <c r="B5626" t="s">
        <v>5336</v>
      </c>
      <c r="C5626" t="s">
        <v>9494</v>
      </c>
      <c r="D5626">
        <f>VLOOKUP(B5626,'OLV Acad'!D654:F1806,3,0)</f>
        <v>12377.473118279569</v>
      </c>
      <c r="E5626" s="63" t="s">
        <v>11949</v>
      </c>
      <c r="F5626" s="63" t="str">
        <f t="shared" si="90"/>
        <v>Software Licenses</v>
      </c>
    </row>
    <row r="5627" spans="1:6" x14ac:dyDescent="0.3">
      <c r="A5627" t="s">
        <v>139</v>
      </c>
      <c r="B5627" t="s">
        <v>5337</v>
      </c>
      <c r="C5627" t="s">
        <v>9495</v>
      </c>
      <c r="D5627">
        <f>VLOOKUP(B5627,'OLV Acad'!D655:F1807,3,0)</f>
        <v>1546.9569892473121</v>
      </c>
      <c r="E5627" s="63" t="s">
        <v>11949</v>
      </c>
      <c r="F5627" s="63" t="str">
        <f t="shared" si="90"/>
        <v>Software Licenses</v>
      </c>
    </row>
    <row r="5628" spans="1:6" x14ac:dyDescent="0.3">
      <c r="A5628" t="s">
        <v>139</v>
      </c>
      <c r="B5628" t="s">
        <v>5338</v>
      </c>
      <c r="C5628" t="s">
        <v>9496</v>
      </c>
      <c r="D5628">
        <f>VLOOKUP(B5628,'OLV Acad'!D656:F1808,3,0)</f>
        <v>16222.881720430109</v>
      </c>
      <c r="E5628" s="63" t="s">
        <v>11949</v>
      </c>
      <c r="F5628" s="63" t="str">
        <f t="shared" si="90"/>
        <v>Software Licenses</v>
      </c>
    </row>
    <row r="5629" spans="1:6" x14ac:dyDescent="0.3">
      <c r="A5629" t="s">
        <v>139</v>
      </c>
      <c r="B5629" t="s">
        <v>5339</v>
      </c>
      <c r="C5629" t="s">
        <v>9497</v>
      </c>
      <c r="D5629">
        <f>VLOOKUP(B5629,'OLV Acad'!D657:F1809,3,0)</f>
        <v>2027.6344086021506</v>
      </c>
      <c r="E5629" s="63" t="s">
        <v>11949</v>
      </c>
      <c r="F5629" s="63" t="str">
        <f t="shared" si="90"/>
        <v>Software Licenses</v>
      </c>
    </row>
    <row r="5630" spans="1:6" x14ac:dyDescent="0.3">
      <c r="A5630" t="s">
        <v>139</v>
      </c>
      <c r="B5630" t="s">
        <v>5340</v>
      </c>
      <c r="C5630" t="s">
        <v>9498</v>
      </c>
      <c r="D5630">
        <f>VLOOKUP(B5630,'OLV Acad'!D658:F1810,3,0)</f>
        <v>6501.7634408602162</v>
      </c>
      <c r="E5630" s="63" t="s">
        <v>11949</v>
      </c>
      <c r="F5630" s="63" t="str">
        <f t="shared" si="90"/>
        <v>Software Licenses</v>
      </c>
    </row>
    <row r="5631" spans="1:6" x14ac:dyDescent="0.3">
      <c r="A5631" t="s">
        <v>139</v>
      </c>
      <c r="B5631" t="s">
        <v>5341</v>
      </c>
      <c r="C5631" t="s">
        <v>9499</v>
      </c>
      <c r="D5631">
        <f>VLOOKUP(B5631,'OLV Acad'!D659:F1811,3,0)</f>
        <v>810.10752688172045</v>
      </c>
      <c r="E5631" s="63" t="s">
        <v>11949</v>
      </c>
      <c r="F5631" s="63" t="str">
        <f t="shared" si="90"/>
        <v>Software Licenses</v>
      </c>
    </row>
    <row r="5632" spans="1:6" x14ac:dyDescent="0.3">
      <c r="A5632" t="s">
        <v>139</v>
      </c>
      <c r="B5632" t="s">
        <v>5342</v>
      </c>
      <c r="C5632" t="s">
        <v>9500</v>
      </c>
      <c r="D5632">
        <f>VLOOKUP(B5632,'OLV Acad'!D660:F1812,3,0)</f>
        <v>8437.5053763440865</v>
      </c>
      <c r="E5632" s="63" t="s">
        <v>11949</v>
      </c>
      <c r="F5632" s="63" t="str">
        <f t="shared" si="90"/>
        <v>Software Licenses</v>
      </c>
    </row>
    <row r="5633" spans="1:6" x14ac:dyDescent="0.3">
      <c r="A5633" t="s">
        <v>139</v>
      </c>
      <c r="B5633" t="s">
        <v>5343</v>
      </c>
      <c r="C5633" t="s">
        <v>9501</v>
      </c>
      <c r="D5633">
        <f>VLOOKUP(B5633,'OLV Acad'!D661:F1813,3,0)</f>
        <v>1051.505376344086</v>
      </c>
      <c r="E5633" s="63" t="s">
        <v>11949</v>
      </c>
      <c r="F5633" s="63" t="str">
        <f t="shared" si="90"/>
        <v>Software Licenses</v>
      </c>
    </row>
    <row r="5634" spans="1:6" x14ac:dyDescent="0.3">
      <c r="A5634" t="s">
        <v>139</v>
      </c>
      <c r="B5634" t="s">
        <v>5344</v>
      </c>
      <c r="C5634" t="s">
        <v>9502</v>
      </c>
      <c r="D5634">
        <f>VLOOKUP(B5634,'OLV Acad'!D662:F1814,3,0)</f>
        <v>14244.7311827957</v>
      </c>
      <c r="E5634" s="63" t="s">
        <v>11949</v>
      </c>
      <c r="F5634" s="63" t="str">
        <f t="shared" si="90"/>
        <v>Software Licenses</v>
      </c>
    </row>
    <row r="5635" spans="1:6" x14ac:dyDescent="0.3">
      <c r="A5635" t="s">
        <v>139</v>
      </c>
      <c r="B5635" t="s">
        <v>5345</v>
      </c>
      <c r="C5635" t="s">
        <v>9503</v>
      </c>
      <c r="D5635">
        <f>VLOOKUP(B5635,'OLV Acad'!D663:F1815,3,0)</f>
        <v>1775.6666666666667</v>
      </c>
      <c r="E5635" s="63" t="s">
        <v>11949</v>
      </c>
      <c r="F5635" s="63" t="str">
        <f t="shared" si="90"/>
        <v>Software Licenses</v>
      </c>
    </row>
    <row r="5636" spans="1:6" x14ac:dyDescent="0.3">
      <c r="A5636" t="s">
        <v>139</v>
      </c>
      <c r="B5636" t="s">
        <v>5346</v>
      </c>
      <c r="C5636" t="s">
        <v>9504</v>
      </c>
      <c r="D5636">
        <f>VLOOKUP(B5636,'OLV Acad'!D664:F1816,3,0)</f>
        <v>16875.021505376346</v>
      </c>
      <c r="E5636" s="63" t="s">
        <v>11949</v>
      </c>
      <c r="F5636" s="63" t="str">
        <f t="shared" si="90"/>
        <v>Software Licenses</v>
      </c>
    </row>
    <row r="5637" spans="1:6" x14ac:dyDescent="0.3">
      <c r="A5637" t="s">
        <v>139</v>
      </c>
      <c r="B5637" t="s">
        <v>5347</v>
      </c>
      <c r="C5637" t="s">
        <v>9505</v>
      </c>
      <c r="D5637">
        <f>VLOOKUP(B5637,'OLV Acad'!D665:F1817,3,0)</f>
        <v>2102.989247311828</v>
      </c>
      <c r="E5637" s="63" t="s">
        <v>11949</v>
      </c>
      <c r="F5637" s="63" t="str">
        <f t="shared" si="90"/>
        <v>Software Licenses</v>
      </c>
    </row>
    <row r="5638" spans="1:6" x14ac:dyDescent="0.3">
      <c r="A5638" t="s">
        <v>139</v>
      </c>
      <c r="B5638" t="s">
        <v>5348</v>
      </c>
      <c r="C5638" t="s">
        <v>9506</v>
      </c>
      <c r="D5638">
        <f>VLOOKUP(B5638,'OLV Acad'!D666:F1818,3,0)</f>
        <v>19505.301075268821</v>
      </c>
      <c r="E5638" s="63" t="s">
        <v>11949</v>
      </c>
      <c r="F5638" s="63" t="str">
        <f t="shared" si="90"/>
        <v>Software Licenses</v>
      </c>
    </row>
    <row r="5639" spans="1:6" x14ac:dyDescent="0.3">
      <c r="A5639" t="s">
        <v>139</v>
      </c>
      <c r="B5639" t="s">
        <v>5349</v>
      </c>
      <c r="C5639" t="s">
        <v>9507</v>
      </c>
      <c r="D5639">
        <f>VLOOKUP(B5639,'OLV Acad'!D667:F1819,3,0)</f>
        <v>2430.3333333333335</v>
      </c>
      <c r="E5639" s="63" t="s">
        <v>11949</v>
      </c>
      <c r="F5639" s="63" t="str">
        <f t="shared" si="90"/>
        <v>Software Licenses</v>
      </c>
    </row>
    <row r="5640" spans="1:6" x14ac:dyDescent="0.3">
      <c r="A5640" t="s">
        <v>139</v>
      </c>
      <c r="B5640" t="s">
        <v>5350</v>
      </c>
      <c r="C5640" t="s">
        <v>9508</v>
      </c>
      <c r="D5640">
        <f>VLOOKUP(B5640,'OLV Acad'!D668:F1820,3,0)</f>
        <v>25.21505376344086</v>
      </c>
      <c r="E5640" s="63" t="s">
        <v>11949</v>
      </c>
      <c r="F5640" s="63" t="str">
        <f t="shared" si="90"/>
        <v>Software Licenses</v>
      </c>
    </row>
    <row r="5641" spans="1:6" x14ac:dyDescent="0.3">
      <c r="A5641" t="s">
        <v>139</v>
      </c>
      <c r="B5641" t="s">
        <v>5351</v>
      </c>
      <c r="C5641" t="s">
        <v>9509</v>
      </c>
      <c r="D5641">
        <f>VLOOKUP(B5641,'OLV Acad'!D669:F1821,3,0)</f>
        <v>25.21505376344086</v>
      </c>
      <c r="E5641" s="63" t="s">
        <v>11949</v>
      </c>
      <c r="F5641" s="63" t="str">
        <f t="shared" si="90"/>
        <v>Software Licenses</v>
      </c>
    </row>
    <row r="5642" spans="1:6" x14ac:dyDescent="0.3">
      <c r="A5642" t="s">
        <v>139</v>
      </c>
      <c r="B5642" t="s">
        <v>5352</v>
      </c>
      <c r="C5642" t="s">
        <v>9510</v>
      </c>
      <c r="D5642">
        <f>VLOOKUP(B5642,'OLV Acad'!D670:F1822,3,0)</f>
        <v>10.666666666666668</v>
      </c>
      <c r="E5642" s="63" t="s">
        <v>11949</v>
      </c>
      <c r="F5642" s="63" t="str">
        <f t="shared" si="90"/>
        <v>Software Licenses</v>
      </c>
    </row>
    <row r="5643" spans="1:6" x14ac:dyDescent="0.3">
      <c r="A5643" t="s">
        <v>139</v>
      </c>
      <c r="B5643" t="s">
        <v>5353</v>
      </c>
      <c r="C5643" t="s">
        <v>9511</v>
      </c>
      <c r="D5643">
        <f>VLOOKUP(B5643,'OLV Acad'!D671:F1823,3,0)</f>
        <v>10.666666666666668</v>
      </c>
      <c r="E5643" s="63" t="s">
        <v>11949</v>
      </c>
      <c r="F5643" s="63" t="str">
        <f t="shared" si="90"/>
        <v>Software Licenses</v>
      </c>
    </row>
    <row r="5644" spans="1:6" x14ac:dyDescent="0.3">
      <c r="A5644" t="s">
        <v>139</v>
      </c>
      <c r="B5644" t="s">
        <v>5354</v>
      </c>
      <c r="C5644" t="s">
        <v>9512</v>
      </c>
      <c r="D5644">
        <f>VLOOKUP(B5644,'OLV Acad'!D672:F1824,3,0)</f>
        <v>32.483870967741936</v>
      </c>
      <c r="E5644" s="63" t="s">
        <v>11949</v>
      </c>
      <c r="F5644" s="63" t="str">
        <f t="shared" si="90"/>
        <v>Software Licenses</v>
      </c>
    </row>
    <row r="5645" spans="1:6" x14ac:dyDescent="0.3">
      <c r="A5645" t="s">
        <v>139</v>
      </c>
      <c r="B5645" t="s">
        <v>5355</v>
      </c>
      <c r="C5645" t="s">
        <v>9513</v>
      </c>
      <c r="D5645">
        <f>VLOOKUP(B5645,'OLV Acad'!D673:F1825,3,0)</f>
        <v>32.483870967741936</v>
      </c>
      <c r="E5645" s="63" t="s">
        <v>11949</v>
      </c>
      <c r="F5645" s="63" t="str">
        <f t="shared" si="90"/>
        <v>Software Licenses</v>
      </c>
    </row>
    <row r="5646" spans="1:6" x14ac:dyDescent="0.3">
      <c r="A5646" t="s">
        <v>139</v>
      </c>
      <c r="B5646" t="s">
        <v>5356</v>
      </c>
      <c r="C5646" t="s">
        <v>9514</v>
      </c>
      <c r="D5646">
        <f>VLOOKUP(B5646,'OLV Acad'!D674:F1826,3,0)</f>
        <v>10.666666666666668</v>
      </c>
      <c r="E5646" s="63" t="s">
        <v>11949</v>
      </c>
      <c r="F5646" s="63" t="str">
        <f t="shared" si="90"/>
        <v>Software Licenses</v>
      </c>
    </row>
    <row r="5647" spans="1:6" x14ac:dyDescent="0.3">
      <c r="A5647" t="s">
        <v>139</v>
      </c>
      <c r="B5647" t="s">
        <v>5357</v>
      </c>
      <c r="C5647" t="s">
        <v>9515</v>
      </c>
      <c r="D5647">
        <f>VLOOKUP(B5647,'OLV Acad'!D675:F1827,3,0)</f>
        <v>10.666666666666668</v>
      </c>
      <c r="E5647" s="63" t="s">
        <v>11949</v>
      </c>
      <c r="F5647" s="63" t="str">
        <f t="shared" si="90"/>
        <v>Software Licenses</v>
      </c>
    </row>
    <row r="5648" spans="1:6" x14ac:dyDescent="0.3">
      <c r="A5648" t="s">
        <v>139</v>
      </c>
      <c r="B5648" t="s">
        <v>5358</v>
      </c>
      <c r="C5648" t="s">
        <v>9516</v>
      </c>
      <c r="D5648">
        <f>VLOOKUP(B5648,'OLV Acad'!D676:F1828,3,0)</f>
        <v>54.290322580645167</v>
      </c>
      <c r="E5648" s="63" t="s">
        <v>11949</v>
      </c>
      <c r="F5648" s="63" t="str">
        <f t="shared" si="90"/>
        <v>Software Licenses</v>
      </c>
    </row>
    <row r="5649" spans="1:6" x14ac:dyDescent="0.3">
      <c r="A5649" t="s">
        <v>139</v>
      </c>
      <c r="B5649" t="s">
        <v>5359</v>
      </c>
      <c r="C5649" t="s">
        <v>9517</v>
      </c>
      <c r="D5649">
        <f>VLOOKUP(B5649,'OLV Acad'!D677:F1829,3,0)</f>
        <v>54.290322580645167</v>
      </c>
      <c r="E5649" s="63" t="s">
        <v>11949</v>
      </c>
      <c r="F5649" s="63" t="str">
        <f t="shared" si="90"/>
        <v>Software Licenses</v>
      </c>
    </row>
    <row r="5650" spans="1:6" x14ac:dyDescent="0.3">
      <c r="A5650" t="s">
        <v>139</v>
      </c>
      <c r="B5650" t="s">
        <v>5360</v>
      </c>
      <c r="C5650" t="s">
        <v>9518</v>
      </c>
      <c r="D5650">
        <f>VLOOKUP(B5650,'OLV Acad'!D678:F1830,3,0)</f>
        <v>10.666666666666668</v>
      </c>
      <c r="E5650" s="63" t="s">
        <v>11949</v>
      </c>
      <c r="F5650" s="63" t="str">
        <f t="shared" si="90"/>
        <v>Software Licenses</v>
      </c>
    </row>
    <row r="5651" spans="1:6" x14ac:dyDescent="0.3">
      <c r="A5651" t="s">
        <v>139</v>
      </c>
      <c r="B5651" t="s">
        <v>5361</v>
      </c>
      <c r="C5651" t="s">
        <v>9519</v>
      </c>
      <c r="D5651">
        <f>VLOOKUP(B5651,'OLV Acad'!D679:F1831,3,0)</f>
        <v>10.666666666666668</v>
      </c>
      <c r="E5651" s="63" t="s">
        <v>11949</v>
      </c>
      <c r="F5651" s="63" t="str">
        <f t="shared" si="90"/>
        <v>Software Licenses</v>
      </c>
    </row>
    <row r="5652" spans="1:6" x14ac:dyDescent="0.3">
      <c r="A5652" t="s">
        <v>139</v>
      </c>
      <c r="B5652" t="s">
        <v>5362</v>
      </c>
      <c r="C5652" t="s">
        <v>9520</v>
      </c>
      <c r="D5652">
        <f>VLOOKUP(B5652,'OLV Acad'!D680:F1832,3,0)</f>
        <v>64.956989247311824</v>
      </c>
      <c r="E5652" s="63" t="s">
        <v>11949</v>
      </c>
      <c r="F5652" s="63" t="str">
        <f t="shared" si="90"/>
        <v>Software Licenses</v>
      </c>
    </row>
    <row r="5653" spans="1:6" x14ac:dyDescent="0.3">
      <c r="A5653" t="s">
        <v>139</v>
      </c>
      <c r="B5653" t="s">
        <v>5363</v>
      </c>
      <c r="C5653" t="s">
        <v>9521</v>
      </c>
      <c r="D5653">
        <f>VLOOKUP(B5653,'OLV Acad'!D681:F1833,3,0)</f>
        <v>64.956989247311824</v>
      </c>
      <c r="E5653" s="63" t="s">
        <v>11949</v>
      </c>
      <c r="F5653" s="63" t="str">
        <f t="shared" si="90"/>
        <v>Software Licenses</v>
      </c>
    </row>
    <row r="5654" spans="1:6" x14ac:dyDescent="0.3">
      <c r="A5654" t="s">
        <v>139</v>
      </c>
      <c r="B5654" t="s">
        <v>5364</v>
      </c>
      <c r="C5654" t="s">
        <v>9522</v>
      </c>
      <c r="D5654">
        <f>VLOOKUP(B5654,'OLV Acad'!D682:F1834,3,0)</f>
        <v>21.333333333333336</v>
      </c>
      <c r="E5654" s="63" t="s">
        <v>11949</v>
      </c>
      <c r="F5654" s="63" t="str">
        <f t="shared" si="90"/>
        <v>Software Licenses</v>
      </c>
    </row>
    <row r="5655" spans="1:6" x14ac:dyDescent="0.3">
      <c r="A5655" t="s">
        <v>139</v>
      </c>
      <c r="B5655" t="s">
        <v>5365</v>
      </c>
      <c r="C5655" t="s">
        <v>9523</v>
      </c>
      <c r="D5655">
        <f>VLOOKUP(B5655,'OLV Acad'!D683:F1835,3,0)</f>
        <v>21.333333333333336</v>
      </c>
      <c r="E5655" s="63" t="s">
        <v>11949</v>
      </c>
      <c r="F5655" s="63" t="str">
        <f t="shared" si="90"/>
        <v>Software Licenses</v>
      </c>
    </row>
    <row r="5656" spans="1:6" x14ac:dyDescent="0.3">
      <c r="A5656" t="s">
        <v>139</v>
      </c>
      <c r="B5656" t="s">
        <v>5366</v>
      </c>
      <c r="C5656" t="s">
        <v>9524</v>
      </c>
      <c r="D5656">
        <f>VLOOKUP(B5656,'OLV Acad'!D684:F1836,3,0)</f>
        <v>75.623655913978496</v>
      </c>
      <c r="E5656" s="63" t="s">
        <v>11949</v>
      </c>
      <c r="F5656" s="63" t="str">
        <f t="shared" si="90"/>
        <v>Software Licenses</v>
      </c>
    </row>
    <row r="5657" spans="1:6" x14ac:dyDescent="0.3">
      <c r="A5657" t="s">
        <v>139</v>
      </c>
      <c r="B5657" t="s">
        <v>5367</v>
      </c>
      <c r="C5657" t="s">
        <v>9525</v>
      </c>
      <c r="D5657">
        <f>VLOOKUP(B5657,'OLV Acad'!D685:F1837,3,0)</f>
        <v>75.623655913978496</v>
      </c>
      <c r="E5657" s="63" t="s">
        <v>11949</v>
      </c>
      <c r="F5657" s="63" t="str">
        <f t="shared" si="90"/>
        <v>Software Licenses</v>
      </c>
    </row>
    <row r="5658" spans="1:6" x14ac:dyDescent="0.3">
      <c r="A5658" t="s">
        <v>139</v>
      </c>
      <c r="B5658" t="s">
        <v>5368</v>
      </c>
      <c r="C5658" t="s">
        <v>9526</v>
      </c>
      <c r="D5658">
        <f>VLOOKUP(B5658,'OLV Acad'!D686:F1838,3,0)</f>
        <v>32.010752688172047</v>
      </c>
      <c r="E5658" s="63" t="s">
        <v>11949</v>
      </c>
      <c r="F5658" s="63" t="str">
        <f t="shared" si="90"/>
        <v>Software Licenses</v>
      </c>
    </row>
    <row r="5659" spans="1:6" x14ac:dyDescent="0.3">
      <c r="A5659" t="s">
        <v>139</v>
      </c>
      <c r="B5659" t="s">
        <v>5369</v>
      </c>
      <c r="C5659" t="s">
        <v>9527</v>
      </c>
      <c r="D5659">
        <f>VLOOKUP(B5659,'OLV Acad'!D687:F1839,3,0)</f>
        <v>32.010752688172047</v>
      </c>
      <c r="E5659" s="63" t="s">
        <v>11949</v>
      </c>
      <c r="F5659" s="63" t="str">
        <f t="shared" si="90"/>
        <v>Software Licenses</v>
      </c>
    </row>
    <row r="5660" spans="1:6" x14ac:dyDescent="0.3">
      <c r="A5660" t="s">
        <v>139</v>
      </c>
      <c r="B5660" t="s">
        <v>5370</v>
      </c>
      <c r="C5660" t="s">
        <v>9528</v>
      </c>
      <c r="D5660">
        <f>VLOOKUP(B5660,'OLV Acad'!D688:F1840,3,0)</f>
        <v>136.50537634408605</v>
      </c>
      <c r="E5660" s="63" t="s">
        <v>11949</v>
      </c>
      <c r="F5660" s="63" t="str">
        <f t="shared" si="90"/>
        <v>Software Licenses</v>
      </c>
    </row>
    <row r="5661" spans="1:6" x14ac:dyDescent="0.3">
      <c r="A5661" t="s">
        <v>139</v>
      </c>
      <c r="B5661" t="s">
        <v>5371</v>
      </c>
      <c r="C5661" t="s">
        <v>9529</v>
      </c>
      <c r="D5661">
        <f>VLOOKUP(B5661,'OLV Acad'!D689:F1841,3,0)</f>
        <v>63.526881720430111</v>
      </c>
      <c r="E5661" s="63" t="s">
        <v>11949</v>
      </c>
      <c r="F5661" s="63" t="str">
        <f t="shared" si="90"/>
        <v>Software Licenses</v>
      </c>
    </row>
    <row r="5662" spans="1:6" x14ac:dyDescent="0.3">
      <c r="A5662" t="s">
        <v>139</v>
      </c>
      <c r="B5662" t="s">
        <v>5372</v>
      </c>
      <c r="C5662" t="s">
        <v>9530</v>
      </c>
      <c r="D5662">
        <f>VLOOKUP(B5662,'OLV Acad'!D690:F1842,3,0)</f>
        <v>172.98924731182797</v>
      </c>
      <c r="E5662" s="63" t="s">
        <v>11949</v>
      </c>
      <c r="F5662" s="63" t="str">
        <f t="shared" si="90"/>
        <v>Software Licenses</v>
      </c>
    </row>
    <row r="5663" spans="1:6" x14ac:dyDescent="0.3">
      <c r="A5663" t="s">
        <v>139</v>
      </c>
      <c r="B5663" t="s">
        <v>5373</v>
      </c>
      <c r="C5663" t="s">
        <v>9531</v>
      </c>
      <c r="D5663">
        <f>VLOOKUP(B5663,'OLV Acad'!D691:F1843,3,0)</f>
        <v>63.526881720430111</v>
      </c>
      <c r="E5663" s="63" t="s">
        <v>11949</v>
      </c>
      <c r="F5663" s="63" t="str">
        <f t="shared" si="90"/>
        <v>Software Licenses</v>
      </c>
    </row>
    <row r="5664" spans="1:6" x14ac:dyDescent="0.3">
      <c r="A5664" t="s">
        <v>139</v>
      </c>
      <c r="B5664" t="s">
        <v>5374</v>
      </c>
      <c r="C5664" t="s">
        <v>9532</v>
      </c>
      <c r="D5664">
        <f>VLOOKUP(B5664,'OLV Acad'!D692:F1844,3,0)</f>
        <v>282.45161290322585</v>
      </c>
      <c r="E5664" s="63" t="s">
        <v>11949</v>
      </c>
      <c r="F5664" s="63" t="str">
        <f t="shared" si="90"/>
        <v>Software Licenses</v>
      </c>
    </row>
    <row r="5665" spans="1:6" x14ac:dyDescent="0.3">
      <c r="A5665" t="s">
        <v>139</v>
      </c>
      <c r="B5665" t="s">
        <v>5375</v>
      </c>
      <c r="C5665" t="s">
        <v>9533</v>
      </c>
      <c r="D5665">
        <f>VLOOKUP(B5665,'OLV Acad'!D693:F1845,3,0)</f>
        <v>63.526881720430111</v>
      </c>
      <c r="E5665" s="63" t="s">
        <v>11949</v>
      </c>
      <c r="F5665" s="63" t="str">
        <f t="shared" si="90"/>
        <v>Software Licenses</v>
      </c>
    </row>
    <row r="5666" spans="1:6" x14ac:dyDescent="0.3">
      <c r="A5666" t="s">
        <v>139</v>
      </c>
      <c r="B5666" t="s">
        <v>5376</v>
      </c>
      <c r="C5666" t="s">
        <v>9534</v>
      </c>
      <c r="D5666">
        <f>VLOOKUP(B5666,'OLV Acad'!D694:F1846,3,0)</f>
        <v>345.97849462365593</v>
      </c>
      <c r="E5666" s="63" t="s">
        <v>11949</v>
      </c>
      <c r="F5666" s="63" t="str">
        <f t="shared" si="90"/>
        <v>Software Licenses</v>
      </c>
    </row>
    <row r="5667" spans="1:6" x14ac:dyDescent="0.3">
      <c r="A5667" t="s">
        <v>139</v>
      </c>
      <c r="B5667" t="s">
        <v>5377</v>
      </c>
      <c r="C5667" t="s">
        <v>9535</v>
      </c>
      <c r="D5667">
        <f>VLOOKUP(B5667,'OLV Acad'!D695:F1847,3,0)</f>
        <v>127.05376344086022</v>
      </c>
      <c r="E5667" s="63" t="s">
        <v>11949</v>
      </c>
      <c r="F5667" s="63" t="str">
        <f t="shared" si="90"/>
        <v>Software Licenses</v>
      </c>
    </row>
    <row r="5668" spans="1:6" x14ac:dyDescent="0.3">
      <c r="A5668" t="s">
        <v>139</v>
      </c>
      <c r="B5668" t="s">
        <v>5378</v>
      </c>
      <c r="C5668" t="s">
        <v>9536</v>
      </c>
      <c r="D5668">
        <f>VLOOKUP(B5668,'OLV Acad'!D696:F1848,3,0)</f>
        <v>409.51612903225811</v>
      </c>
      <c r="E5668" s="63" t="s">
        <v>11949</v>
      </c>
      <c r="F5668" s="63" t="str">
        <f t="shared" si="90"/>
        <v>Software Licenses</v>
      </c>
    </row>
    <row r="5669" spans="1:6" x14ac:dyDescent="0.3">
      <c r="A5669" t="s">
        <v>139</v>
      </c>
      <c r="B5669" t="s">
        <v>5379</v>
      </c>
      <c r="C5669" t="s">
        <v>9537</v>
      </c>
      <c r="D5669">
        <f>VLOOKUP(B5669,'OLV Acad'!D697:F1849,3,0)</f>
        <v>190.59139784946237</v>
      </c>
      <c r="E5669" s="63" t="s">
        <v>11949</v>
      </c>
      <c r="F5669" s="63" t="str">
        <f t="shared" si="90"/>
        <v>Software Licenses</v>
      </c>
    </row>
    <row r="5670" spans="1:6" x14ac:dyDescent="0.3">
      <c r="A5670" t="s">
        <v>139</v>
      </c>
      <c r="B5670" t="s">
        <v>5380</v>
      </c>
      <c r="C5670" t="s">
        <v>9538</v>
      </c>
      <c r="D5670">
        <f>VLOOKUP(B5670,'OLV Acad'!D698:F1850,3,0)</f>
        <v>136.50537634408605</v>
      </c>
      <c r="E5670" s="63" t="s">
        <v>11949</v>
      </c>
      <c r="F5670" s="63" t="str">
        <f t="shared" si="90"/>
        <v>Software Licenses</v>
      </c>
    </row>
    <row r="5671" spans="1:6" x14ac:dyDescent="0.3">
      <c r="A5671" t="s">
        <v>139</v>
      </c>
      <c r="B5671" t="s">
        <v>5381</v>
      </c>
      <c r="C5671" t="s">
        <v>9539</v>
      </c>
      <c r="D5671">
        <f>VLOOKUP(B5671,'OLV Acad'!D699:F1851,3,0)</f>
        <v>63.526881720430111</v>
      </c>
      <c r="E5671" s="63" t="s">
        <v>11949</v>
      </c>
      <c r="F5671" s="63" t="str">
        <f t="shared" ref="F5671:F5734" si="91">A5671</f>
        <v>Software Licenses</v>
      </c>
    </row>
    <row r="5672" spans="1:6" x14ac:dyDescent="0.3">
      <c r="A5672" t="s">
        <v>139</v>
      </c>
      <c r="B5672" t="s">
        <v>5382</v>
      </c>
      <c r="C5672" t="s">
        <v>9540</v>
      </c>
      <c r="D5672">
        <f>VLOOKUP(B5672,'OLV Acad'!D700:F1852,3,0)</f>
        <v>172.98924731182797</v>
      </c>
      <c r="E5672" s="63" t="s">
        <v>11949</v>
      </c>
      <c r="F5672" s="63" t="str">
        <f t="shared" si="91"/>
        <v>Software Licenses</v>
      </c>
    </row>
    <row r="5673" spans="1:6" x14ac:dyDescent="0.3">
      <c r="A5673" t="s">
        <v>139</v>
      </c>
      <c r="B5673" t="s">
        <v>5383</v>
      </c>
      <c r="C5673" t="s">
        <v>9541</v>
      </c>
      <c r="D5673">
        <f>VLOOKUP(B5673,'OLV Acad'!D701:F1853,3,0)</f>
        <v>63.526881720430111</v>
      </c>
      <c r="E5673" s="63" t="s">
        <v>11949</v>
      </c>
      <c r="F5673" s="63" t="str">
        <f t="shared" si="91"/>
        <v>Software Licenses</v>
      </c>
    </row>
    <row r="5674" spans="1:6" x14ac:dyDescent="0.3">
      <c r="A5674" t="s">
        <v>139</v>
      </c>
      <c r="B5674" t="s">
        <v>5384</v>
      </c>
      <c r="C5674" t="s">
        <v>9542</v>
      </c>
      <c r="D5674">
        <f>VLOOKUP(B5674,'OLV Acad'!D702:F1854,3,0)</f>
        <v>282.45161290322585</v>
      </c>
      <c r="E5674" s="63" t="s">
        <v>11949</v>
      </c>
      <c r="F5674" s="63" t="str">
        <f t="shared" si="91"/>
        <v>Software Licenses</v>
      </c>
    </row>
    <row r="5675" spans="1:6" x14ac:dyDescent="0.3">
      <c r="A5675" t="s">
        <v>139</v>
      </c>
      <c r="B5675" t="s">
        <v>5385</v>
      </c>
      <c r="C5675" t="s">
        <v>9543</v>
      </c>
      <c r="D5675">
        <f>VLOOKUP(B5675,'OLV Acad'!D703:F1855,3,0)</f>
        <v>63.526881720430111</v>
      </c>
      <c r="E5675" s="63" t="s">
        <v>11949</v>
      </c>
      <c r="F5675" s="63" t="str">
        <f t="shared" si="91"/>
        <v>Software Licenses</v>
      </c>
    </row>
    <row r="5676" spans="1:6" x14ac:dyDescent="0.3">
      <c r="A5676" t="s">
        <v>139</v>
      </c>
      <c r="B5676" t="s">
        <v>5386</v>
      </c>
      <c r="C5676" t="s">
        <v>9544</v>
      </c>
      <c r="D5676">
        <f>VLOOKUP(B5676,'OLV Acad'!D704:F1856,3,0)</f>
        <v>345.97849462365593</v>
      </c>
      <c r="E5676" s="63" t="s">
        <v>11949</v>
      </c>
      <c r="F5676" s="63" t="str">
        <f t="shared" si="91"/>
        <v>Software Licenses</v>
      </c>
    </row>
    <row r="5677" spans="1:6" x14ac:dyDescent="0.3">
      <c r="A5677" t="s">
        <v>139</v>
      </c>
      <c r="B5677" t="s">
        <v>5387</v>
      </c>
      <c r="C5677" t="s">
        <v>9545</v>
      </c>
      <c r="D5677">
        <f>VLOOKUP(B5677,'OLV Acad'!D705:F1857,3,0)</f>
        <v>127.05376344086022</v>
      </c>
      <c r="E5677" s="63" t="s">
        <v>11949</v>
      </c>
      <c r="F5677" s="63" t="str">
        <f t="shared" si="91"/>
        <v>Software Licenses</v>
      </c>
    </row>
    <row r="5678" spans="1:6" x14ac:dyDescent="0.3">
      <c r="A5678" t="s">
        <v>139</v>
      </c>
      <c r="B5678" t="s">
        <v>5388</v>
      </c>
      <c r="C5678" t="s">
        <v>9546</v>
      </c>
      <c r="D5678">
        <f>VLOOKUP(B5678,'OLV Acad'!D706:F1858,3,0)</f>
        <v>409.51612903225811</v>
      </c>
      <c r="E5678" s="63" t="s">
        <v>11949</v>
      </c>
      <c r="F5678" s="63" t="str">
        <f t="shared" si="91"/>
        <v>Software Licenses</v>
      </c>
    </row>
    <row r="5679" spans="1:6" x14ac:dyDescent="0.3">
      <c r="A5679" t="s">
        <v>139</v>
      </c>
      <c r="B5679" t="s">
        <v>5389</v>
      </c>
      <c r="C5679" t="s">
        <v>9547</v>
      </c>
      <c r="D5679">
        <f>VLOOKUP(B5679,'OLV Acad'!D707:F1859,3,0)</f>
        <v>190.59139784946237</v>
      </c>
      <c r="E5679" s="63" t="s">
        <v>11949</v>
      </c>
      <c r="F5679" s="63" t="str">
        <f t="shared" si="91"/>
        <v>Software Licenses</v>
      </c>
    </row>
    <row r="5680" spans="1:6" x14ac:dyDescent="0.3">
      <c r="A5680" t="s">
        <v>139</v>
      </c>
      <c r="B5680" t="s">
        <v>5390</v>
      </c>
      <c r="C5680" t="s">
        <v>9548</v>
      </c>
      <c r="D5680">
        <f>VLOOKUP(B5680,'OLV Acad'!D708:F1860,3,0)</f>
        <v>136.50537634408605</v>
      </c>
      <c r="E5680" s="63" t="s">
        <v>11949</v>
      </c>
      <c r="F5680" s="63" t="str">
        <f t="shared" si="91"/>
        <v>Software Licenses</v>
      </c>
    </row>
    <row r="5681" spans="1:6" x14ac:dyDescent="0.3">
      <c r="A5681" t="s">
        <v>139</v>
      </c>
      <c r="B5681" t="s">
        <v>5391</v>
      </c>
      <c r="C5681" t="s">
        <v>9549</v>
      </c>
      <c r="D5681">
        <f>VLOOKUP(B5681,'OLV Acad'!D709:F1861,3,0)</f>
        <v>63.526881720430111</v>
      </c>
      <c r="E5681" s="63" t="s">
        <v>11949</v>
      </c>
      <c r="F5681" s="63" t="str">
        <f t="shared" si="91"/>
        <v>Software Licenses</v>
      </c>
    </row>
    <row r="5682" spans="1:6" x14ac:dyDescent="0.3">
      <c r="A5682" t="s">
        <v>139</v>
      </c>
      <c r="B5682" t="s">
        <v>5392</v>
      </c>
      <c r="C5682" t="s">
        <v>9550</v>
      </c>
      <c r="D5682">
        <f>VLOOKUP(B5682,'OLV Acad'!D710:F1862,3,0)</f>
        <v>172.98924731182797</v>
      </c>
      <c r="E5682" s="63" t="s">
        <v>11949</v>
      </c>
      <c r="F5682" s="63" t="str">
        <f t="shared" si="91"/>
        <v>Software Licenses</v>
      </c>
    </row>
    <row r="5683" spans="1:6" x14ac:dyDescent="0.3">
      <c r="A5683" t="s">
        <v>139</v>
      </c>
      <c r="B5683" t="s">
        <v>5393</v>
      </c>
      <c r="C5683" t="s">
        <v>9551</v>
      </c>
      <c r="D5683">
        <f>VLOOKUP(B5683,'OLV Acad'!D711:F1863,3,0)</f>
        <v>63.526881720430111</v>
      </c>
      <c r="E5683" s="63" t="s">
        <v>11949</v>
      </c>
      <c r="F5683" s="63" t="str">
        <f t="shared" si="91"/>
        <v>Software Licenses</v>
      </c>
    </row>
    <row r="5684" spans="1:6" x14ac:dyDescent="0.3">
      <c r="A5684" t="s">
        <v>139</v>
      </c>
      <c r="B5684" t="s">
        <v>5394</v>
      </c>
      <c r="C5684" t="s">
        <v>9552</v>
      </c>
      <c r="D5684">
        <f>VLOOKUP(B5684,'OLV Acad'!D712:F1864,3,0)</f>
        <v>282.45161290322585</v>
      </c>
      <c r="E5684" s="63" t="s">
        <v>11949</v>
      </c>
      <c r="F5684" s="63" t="str">
        <f t="shared" si="91"/>
        <v>Software Licenses</v>
      </c>
    </row>
    <row r="5685" spans="1:6" x14ac:dyDescent="0.3">
      <c r="A5685" t="s">
        <v>139</v>
      </c>
      <c r="B5685" t="s">
        <v>5395</v>
      </c>
      <c r="C5685" t="s">
        <v>9553</v>
      </c>
      <c r="D5685">
        <f>VLOOKUP(B5685,'OLV Acad'!D713:F1865,3,0)</f>
        <v>63.526881720430111</v>
      </c>
      <c r="E5685" s="63" t="s">
        <v>11949</v>
      </c>
      <c r="F5685" s="63" t="str">
        <f t="shared" si="91"/>
        <v>Software Licenses</v>
      </c>
    </row>
    <row r="5686" spans="1:6" x14ac:dyDescent="0.3">
      <c r="A5686" t="s">
        <v>139</v>
      </c>
      <c r="B5686" t="s">
        <v>5396</v>
      </c>
      <c r="C5686" t="s">
        <v>9554</v>
      </c>
      <c r="D5686">
        <f>VLOOKUP(B5686,'OLV Acad'!D714:F1866,3,0)</f>
        <v>345.97849462365593</v>
      </c>
      <c r="E5686" s="63" t="s">
        <v>11949</v>
      </c>
      <c r="F5686" s="63" t="str">
        <f t="shared" si="91"/>
        <v>Software Licenses</v>
      </c>
    </row>
    <row r="5687" spans="1:6" x14ac:dyDescent="0.3">
      <c r="A5687" t="s">
        <v>139</v>
      </c>
      <c r="B5687" t="s">
        <v>5397</v>
      </c>
      <c r="C5687" t="s">
        <v>9555</v>
      </c>
      <c r="D5687">
        <f>VLOOKUP(B5687,'OLV Acad'!D715:F1867,3,0)</f>
        <v>127.05376344086022</v>
      </c>
      <c r="E5687" s="63" t="s">
        <v>11949</v>
      </c>
      <c r="F5687" s="63" t="str">
        <f t="shared" si="91"/>
        <v>Software Licenses</v>
      </c>
    </row>
    <row r="5688" spans="1:6" x14ac:dyDescent="0.3">
      <c r="A5688" t="s">
        <v>139</v>
      </c>
      <c r="B5688" t="s">
        <v>5398</v>
      </c>
      <c r="C5688" t="s">
        <v>9556</v>
      </c>
      <c r="D5688">
        <f>VLOOKUP(B5688,'OLV Acad'!D716:F1868,3,0)</f>
        <v>409.51612903225811</v>
      </c>
      <c r="E5688" s="63" t="s">
        <v>11949</v>
      </c>
      <c r="F5688" s="63" t="str">
        <f t="shared" si="91"/>
        <v>Software Licenses</v>
      </c>
    </row>
    <row r="5689" spans="1:6" x14ac:dyDescent="0.3">
      <c r="A5689" t="s">
        <v>139</v>
      </c>
      <c r="B5689" t="s">
        <v>5399</v>
      </c>
      <c r="C5689" t="s">
        <v>9557</v>
      </c>
      <c r="D5689">
        <f>VLOOKUP(B5689,'OLV Acad'!D717:F1869,3,0)</f>
        <v>190.59139784946237</v>
      </c>
      <c r="E5689" s="63" t="s">
        <v>11949</v>
      </c>
      <c r="F5689" s="63" t="str">
        <f t="shared" si="91"/>
        <v>Software Licenses</v>
      </c>
    </row>
    <row r="5690" spans="1:6" x14ac:dyDescent="0.3">
      <c r="A5690" t="s">
        <v>139</v>
      </c>
      <c r="B5690" t="s">
        <v>5400</v>
      </c>
      <c r="C5690" t="s">
        <v>9558</v>
      </c>
      <c r="D5690" t="e">
        <f>VLOOKUP(B5690,'OLV Acad'!D718:F1870,3,0)</f>
        <v>#N/A</v>
      </c>
      <c r="E5690" s="63" t="s">
        <v>11949</v>
      </c>
      <c r="F5690" s="63" t="str">
        <f t="shared" si="91"/>
        <v>Software Licenses</v>
      </c>
    </row>
    <row r="5691" spans="1:6" x14ac:dyDescent="0.3">
      <c r="A5691" t="s">
        <v>139</v>
      </c>
      <c r="B5691" t="s">
        <v>5401</v>
      </c>
      <c r="C5691" t="s">
        <v>9559</v>
      </c>
      <c r="D5691" t="e">
        <f>VLOOKUP(B5691,'OLV Acad'!D718:F1871,3,0)</f>
        <v>#N/A</v>
      </c>
      <c r="E5691" s="63" t="s">
        <v>11949</v>
      </c>
      <c r="F5691" s="63" t="str">
        <f t="shared" si="91"/>
        <v>Software Licenses</v>
      </c>
    </row>
    <row r="5692" spans="1:6" x14ac:dyDescent="0.3">
      <c r="A5692" t="s">
        <v>139</v>
      </c>
      <c r="B5692" t="s">
        <v>5402</v>
      </c>
      <c r="C5692" t="s">
        <v>9560</v>
      </c>
      <c r="D5692" t="e">
        <f>VLOOKUP(B5692,'OLV Acad'!D718:F1872,3,0)</f>
        <v>#N/A</v>
      </c>
      <c r="E5692" s="63" t="s">
        <v>11949</v>
      </c>
      <c r="F5692" s="63" t="str">
        <f t="shared" si="91"/>
        <v>Software Licenses</v>
      </c>
    </row>
    <row r="5693" spans="1:6" x14ac:dyDescent="0.3">
      <c r="A5693" t="s">
        <v>139</v>
      </c>
      <c r="B5693" t="s">
        <v>5403</v>
      </c>
      <c r="C5693" t="s">
        <v>9561</v>
      </c>
      <c r="D5693" t="e">
        <f>VLOOKUP(B5693,'OLV Acad'!D718:F1873,3,0)</f>
        <v>#N/A</v>
      </c>
      <c r="E5693" s="63" t="s">
        <v>11949</v>
      </c>
      <c r="F5693" s="63" t="str">
        <f t="shared" si="91"/>
        <v>Software Licenses</v>
      </c>
    </row>
    <row r="5694" spans="1:6" x14ac:dyDescent="0.3">
      <c r="A5694" t="s">
        <v>139</v>
      </c>
      <c r="B5694" t="s">
        <v>5404</v>
      </c>
      <c r="C5694" t="s">
        <v>9562</v>
      </c>
      <c r="D5694" t="e">
        <f>VLOOKUP(B5694,'OLV Acad'!D718:F1874,3,0)</f>
        <v>#N/A</v>
      </c>
      <c r="E5694" s="63" t="s">
        <v>11949</v>
      </c>
      <c r="F5694" s="63" t="str">
        <f t="shared" si="91"/>
        <v>Software Licenses</v>
      </c>
    </row>
    <row r="5695" spans="1:6" x14ac:dyDescent="0.3">
      <c r="A5695" t="s">
        <v>139</v>
      </c>
      <c r="B5695" t="s">
        <v>5405</v>
      </c>
      <c r="C5695" t="s">
        <v>9563</v>
      </c>
      <c r="D5695" t="e">
        <f>VLOOKUP(B5695,'OLV Acad'!D718:F1875,3,0)</f>
        <v>#N/A</v>
      </c>
      <c r="E5695" s="63" t="s">
        <v>11949</v>
      </c>
      <c r="F5695" s="63" t="str">
        <f t="shared" si="91"/>
        <v>Software Licenses</v>
      </c>
    </row>
    <row r="5696" spans="1:6" x14ac:dyDescent="0.3">
      <c r="A5696" t="s">
        <v>139</v>
      </c>
      <c r="B5696" t="s">
        <v>5406</v>
      </c>
      <c r="C5696" t="s">
        <v>9564</v>
      </c>
      <c r="D5696" t="e">
        <f>VLOOKUP(B5696,'OLV Acad'!D718:F1876,3,0)</f>
        <v>#N/A</v>
      </c>
      <c r="E5696" s="63" t="s">
        <v>11949</v>
      </c>
      <c r="F5696" s="63" t="str">
        <f t="shared" si="91"/>
        <v>Software Licenses</v>
      </c>
    </row>
    <row r="5697" spans="1:6" x14ac:dyDescent="0.3">
      <c r="A5697" t="s">
        <v>139</v>
      </c>
      <c r="B5697" t="s">
        <v>5407</v>
      </c>
      <c r="C5697" t="s">
        <v>9565</v>
      </c>
      <c r="D5697" t="e">
        <f>VLOOKUP(B5697,'OLV Acad'!D718:F1877,3,0)</f>
        <v>#N/A</v>
      </c>
      <c r="E5697" s="63" t="s">
        <v>11949</v>
      </c>
      <c r="F5697" s="63" t="str">
        <f t="shared" si="91"/>
        <v>Software Licenses</v>
      </c>
    </row>
    <row r="5698" spans="1:6" x14ac:dyDescent="0.3">
      <c r="A5698" t="s">
        <v>139</v>
      </c>
      <c r="B5698" t="s">
        <v>5408</v>
      </c>
      <c r="C5698" t="s">
        <v>9566</v>
      </c>
      <c r="D5698" t="e">
        <f>VLOOKUP(B5698,'OLV Acad'!D718:F1878,3,0)</f>
        <v>#N/A</v>
      </c>
      <c r="E5698" s="63" t="s">
        <v>11949</v>
      </c>
      <c r="F5698" s="63" t="str">
        <f t="shared" si="91"/>
        <v>Software Licenses</v>
      </c>
    </row>
    <row r="5699" spans="1:6" x14ac:dyDescent="0.3">
      <c r="A5699" t="s">
        <v>139</v>
      </c>
      <c r="B5699" t="s">
        <v>5409</v>
      </c>
      <c r="C5699" t="s">
        <v>9567</v>
      </c>
      <c r="D5699" t="e">
        <f>VLOOKUP(B5699,'OLV Acad'!D718:F1879,3,0)</f>
        <v>#N/A</v>
      </c>
      <c r="E5699" s="63" t="s">
        <v>11949</v>
      </c>
      <c r="F5699" s="63" t="str">
        <f t="shared" si="91"/>
        <v>Software Licenses</v>
      </c>
    </row>
    <row r="5700" spans="1:6" x14ac:dyDescent="0.3">
      <c r="A5700" t="s">
        <v>139</v>
      </c>
      <c r="B5700" t="s">
        <v>5410</v>
      </c>
      <c r="C5700" t="s">
        <v>9568</v>
      </c>
      <c r="D5700" t="e">
        <f>VLOOKUP(B5700,'OLV Acad'!D718:F1880,3,0)</f>
        <v>#N/A</v>
      </c>
      <c r="E5700" s="63" t="s">
        <v>11949</v>
      </c>
      <c r="F5700" s="63" t="str">
        <f t="shared" si="91"/>
        <v>Software Licenses</v>
      </c>
    </row>
    <row r="5701" spans="1:6" x14ac:dyDescent="0.3">
      <c r="A5701" t="s">
        <v>139</v>
      </c>
      <c r="B5701" t="s">
        <v>5411</v>
      </c>
      <c r="C5701" t="s">
        <v>9569</v>
      </c>
      <c r="D5701" t="e">
        <f>VLOOKUP(B5701,'OLV Acad'!D718:F1881,3,0)</f>
        <v>#N/A</v>
      </c>
      <c r="E5701" s="63" t="s">
        <v>11949</v>
      </c>
      <c r="F5701" s="63" t="str">
        <f t="shared" si="91"/>
        <v>Software Licenses</v>
      </c>
    </row>
    <row r="5702" spans="1:6" x14ac:dyDescent="0.3">
      <c r="A5702" t="s">
        <v>139</v>
      </c>
      <c r="B5702" t="s">
        <v>5412</v>
      </c>
      <c r="C5702" t="s">
        <v>9570</v>
      </c>
      <c r="D5702" t="e">
        <f>VLOOKUP(B5702,'OLV Acad'!D718:F1882,3,0)</f>
        <v>#N/A</v>
      </c>
      <c r="E5702" s="63" t="s">
        <v>11949</v>
      </c>
      <c r="F5702" s="63" t="str">
        <f t="shared" si="91"/>
        <v>Software Licenses</v>
      </c>
    </row>
    <row r="5703" spans="1:6" x14ac:dyDescent="0.3">
      <c r="A5703" t="s">
        <v>139</v>
      </c>
      <c r="B5703" t="s">
        <v>5413</v>
      </c>
      <c r="C5703" t="s">
        <v>9571</v>
      </c>
      <c r="D5703" t="e">
        <f>VLOOKUP(B5703,'OLV Acad'!D718:F1883,3,0)</f>
        <v>#N/A</v>
      </c>
      <c r="E5703" s="63" t="s">
        <v>11949</v>
      </c>
      <c r="F5703" s="63" t="str">
        <f t="shared" si="91"/>
        <v>Software Licenses</v>
      </c>
    </row>
    <row r="5704" spans="1:6" x14ac:dyDescent="0.3">
      <c r="A5704" t="s">
        <v>139</v>
      </c>
      <c r="B5704" t="s">
        <v>5414</v>
      </c>
      <c r="C5704" t="s">
        <v>9572</v>
      </c>
      <c r="D5704" t="e">
        <f>VLOOKUP(B5704,'OLV Acad'!D718:F1884,3,0)</f>
        <v>#N/A</v>
      </c>
      <c r="E5704" s="63" t="s">
        <v>11949</v>
      </c>
      <c r="F5704" s="63" t="str">
        <f t="shared" si="91"/>
        <v>Software Licenses</v>
      </c>
    </row>
    <row r="5705" spans="1:6" x14ac:dyDescent="0.3">
      <c r="A5705" t="s">
        <v>139</v>
      </c>
      <c r="B5705" t="s">
        <v>5415</v>
      </c>
      <c r="C5705" t="s">
        <v>9573</v>
      </c>
      <c r="D5705">
        <f>VLOOKUP(B5705,'OLV Acad'!D718:F1885,3,0)</f>
        <v>240.83870967741936</v>
      </c>
      <c r="E5705" s="63" t="s">
        <v>11949</v>
      </c>
      <c r="F5705" s="63" t="str">
        <f t="shared" si="91"/>
        <v>Software Licenses</v>
      </c>
    </row>
    <row r="5706" spans="1:6" x14ac:dyDescent="0.3">
      <c r="A5706" t="s">
        <v>139</v>
      </c>
      <c r="B5706" t="s">
        <v>5416</v>
      </c>
      <c r="C5706" t="s">
        <v>9574</v>
      </c>
      <c r="D5706">
        <f>VLOOKUP(B5706,'OLV Acad'!D719:F1886,3,0)</f>
        <v>111.7741935483871</v>
      </c>
      <c r="E5706" s="63" t="s">
        <v>11949</v>
      </c>
      <c r="F5706" s="63" t="str">
        <f t="shared" si="91"/>
        <v>Software Licenses</v>
      </c>
    </row>
    <row r="5707" spans="1:6" x14ac:dyDescent="0.3">
      <c r="A5707" t="s">
        <v>139</v>
      </c>
      <c r="B5707" t="s">
        <v>5417</v>
      </c>
      <c r="C5707" t="s">
        <v>9575</v>
      </c>
      <c r="D5707">
        <f>VLOOKUP(B5707,'OLV Acad'!D720:F1887,3,0)</f>
        <v>305.3763440860215</v>
      </c>
      <c r="E5707" s="63" t="s">
        <v>11949</v>
      </c>
      <c r="F5707" s="63" t="str">
        <f t="shared" si="91"/>
        <v>Software Licenses</v>
      </c>
    </row>
    <row r="5708" spans="1:6" x14ac:dyDescent="0.3">
      <c r="A5708" t="s">
        <v>139</v>
      </c>
      <c r="B5708" t="s">
        <v>5418</v>
      </c>
      <c r="C5708" t="s">
        <v>9576</v>
      </c>
      <c r="D5708">
        <f>VLOOKUP(B5708,'OLV Acad'!D721:F1888,3,0)</f>
        <v>111.7741935483871</v>
      </c>
      <c r="E5708" s="63" t="s">
        <v>11949</v>
      </c>
      <c r="F5708" s="63" t="str">
        <f t="shared" si="91"/>
        <v>Software Licenses</v>
      </c>
    </row>
    <row r="5709" spans="1:6" x14ac:dyDescent="0.3">
      <c r="A5709" t="s">
        <v>139</v>
      </c>
      <c r="B5709" t="s">
        <v>5419</v>
      </c>
      <c r="C5709" t="s">
        <v>9577</v>
      </c>
      <c r="D5709">
        <f>VLOOKUP(B5709,'OLV Acad'!D722:F1889,3,0)</f>
        <v>498.97849462365593</v>
      </c>
      <c r="E5709" s="63" t="s">
        <v>11949</v>
      </c>
      <c r="F5709" s="63" t="str">
        <f t="shared" si="91"/>
        <v>Software Licenses</v>
      </c>
    </row>
    <row r="5710" spans="1:6" x14ac:dyDescent="0.3">
      <c r="A5710" t="s">
        <v>139</v>
      </c>
      <c r="B5710" t="s">
        <v>5420</v>
      </c>
      <c r="C5710" t="s">
        <v>9578</v>
      </c>
      <c r="D5710">
        <f>VLOOKUP(B5710,'OLV Acad'!D723:F1890,3,0)</f>
        <v>111.7741935483871</v>
      </c>
      <c r="E5710" s="63" t="s">
        <v>11949</v>
      </c>
      <c r="F5710" s="63" t="str">
        <f t="shared" si="91"/>
        <v>Software Licenses</v>
      </c>
    </row>
    <row r="5711" spans="1:6" x14ac:dyDescent="0.3">
      <c r="A5711" t="s">
        <v>139</v>
      </c>
      <c r="B5711" t="s">
        <v>5421</v>
      </c>
      <c r="C5711" t="s">
        <v>9579</v>
      </c>
      <c r="D5711">
        <f>VLOOKUP(B5711,'OLV Acad'!D724:F1891,3,0)</f>
        <v>610.75268817204301</v>
      </c>
      <c r="E5711" s="63" t="s">
        <v>11949</v>
      </c>
      <c r="F5711" s="63" t="str">
        <f t="shared" si="91"/>
        <v>Software Licenses</v>
      </c>
    </row>
    <row r="5712" spans="1:6" x14ac:dyDescent="0.3">
      <c r="A5712" t="s">
        <v>139</v>
      </c>
      <c r="B5712" t="s">
        <v>5422</v>
      </c>
      <c r="C5712" t="s">
        <v>9580</v>
      </c>
      <c r="D5712">
        <f>VLOOKUP(B5712,'OLV Acad'!D725:F1892,3,0)</f>
        <v>223.53763440860214</v>
      </c>
      <c r="E5712" s="63" t="s">
        <v>11949</v>
      </c>
      <c r="F5712" s="63" t="str">
        <f t="shared" si="91"/>
        <v>Software Licenses</v>
      </c>
    </row>
    <row r="5713" spans="1:6" x14ac:dyDescent="0.3">
      <c r="A5713" t="s">
        <v>139</v>
      </c>
      <c r="B5713" t="s">
        <v>5423</v>
      </c>
      <c r="C5713" t="s">
        <v>9581</v>
      </c>
      <c r="D5713">
        <f>VLOOKUP(B5713,'OLV Acad'!D726:F1893,3,0)</f>
        <v>722.5268817204302</v>
      </c>
      <c r="E5713" s="63" t="s">
        <v>11949</v>
      </c>
      <c r="F5713" s="63" t="str">
        <f t="shared" si="91"/>
        <v>Software Licenses</v>
      </c>
    </row>
    <row r="5714" spans="1:6" x14ac:dyDescent="0.3">
      <c r="A5714" t="s">
        <v>139</v>
      </c>
      <c r="B5714" t="s">
        <v>5424</v>
      </c>
      <c r="C5714" t="s">
        <v>9582</v>
      </c>
      <c r="D5714">
        <f>VLOOKUP(B5714,'OLV Acad'!D727:F1894,3,0)</f>
        <v>335.31182795698925</v>
      </c>
      <c r="E5714" s="63" t="s">
        <v>11949</v>
      </c>
      <c r="F5714" s="63" t="str">
        <f t="shared" si="91"/>
        <v>Software Licenses</v>
      </c>
    </row>
    <row r="5715" spans="1:6" x14ac:dyDescent="0.3">
      <c r="A5715" t="s">
        <v>139</v>
      </c>
      <c r="B5715" t="s">
        <v>5425</v>
      </c>
      <c r="C5715" t="s">
        <v>9583</v>
      </c>
      <c r="D5715">
        <f>VLOOKUP(B5715,'OLV Acad'!D728:F1895,3,0)</f>
        <v>452.33333333333337</v>
      </c>
      <c r="E5715" s="63" t="s">
        <v>11949</v>
      </c>
      <c r="F5715" s="63" t="str">
        <f t="shared" si="91"/>
        <v>Software Licenses</v>
      </c>
    </row>
    <row r="5716" spans="1:6" x14ac:dyDescent="0.3">
      <c r="A5716" t="s">
        <v>139</v>
      </c>
      <c r="B5716" t="s">
        <v>5426</v>
      </c>
      <c r="C5716" t="s">
        <v>9584</v>
      </c>
      <c r="D5716">
        <f>VLOOKUP(B5716,'OLV Acad'!D729:F1896,3,0)</f>
        <v>210.64516129032259</v>
      </c>
      <c r="E5716" s="63" t="s">
        <v>11949</v>
      </c>
      <c r="F5716" s="63" t="str">
        <f t="shared" si="91"/>
        <v>Software Licenses</v>
      </c>
    </row>
    <row r="5717" spans="1:6" x14ac:dyDescent="0.3">
      <c r="A5717" t="s">
        <v>139</v>
      </c>
      <c r="B5717" t="s">
        <v>5427</v>
      </c>
      <c r="C5717" t="s">
        <v>9585</v>
      </c>
      <c r="D5717">
        <f>VLOOKUP(B5717,'OLV Acad'!D730:F1897,3,0)</f>
        <v>573.18279569892468</v>
      </c>
      <c r="E5717" s="63" t="s">
        <v>11949</v>
      </c>
      <c r="F5717" s="63" t="str">
        <f t="shared" si="91"/>
        <v>Software Licenses</v>
      </c>
    </row>
    <row r="5718" spans="1:6" x14ac:dyDescent="0.3">
      <c r="A5718" t="s">
        <v>139</v>
      </c>
      <c r="B5718" t="s">
        <v>5428</v>
      </c>
      <c r="C5718" t="s">
        <v>9586</v>
      </c>
      <c r="D5718">
        <f>VLOOKUP(B5718,'OLV Acad'!D731:F1898,3,0)</f>
        <v>210.64516129032259</v>
      </c>
      <c r="E5718" s="63" t="s">
        <v>11949</v>
      </c>
      <c r="F5718" s="63" t="str">
        <f t="shared" si="91"/>
        <v>Software Licenses</v>
      </c>
    </row>
    <row r="5719" spans="1:6" x14ac:dyDescent="0.3">
      <c r="A5719" t="s">
        <v>139</v>
      </c>
      <c r="B5719" t="s">
        <v>5429</v>
      </c>
      <c r="C5719" t="s">
        <v>9587</v>
      </c>
      <c r="D5719">
        <f>VLOOKUP(B5719,'OLV Acad'!D732:F1899,3,0)</f>
        <v>935.72043010752702</v>
      </c>
      <c r="E5719" s="63" t="s">
        <v>11949</v>
      </c>
      <c r="F5719" s="63" t="str">
        <f t="shared" si="91"/>
        <v>Software Licenses</v>
      </c>
    </row>
    <row r="5720" spans="1:6" x14ac:dyDescent="0.3">
      <c r="A5720" t="s">
        <v>139</v>
      </c>
      <c r="B5720" t="s">
        <v>5430</v>
      </c>
      <c r="C5720" t="s">
        <v>9588</v>
      </c>
      <c r="D5720">
        <f>VLOOKUP(B5720,'OLV Acad'!D733:F1900,3,0)</f>
        <v>210.64516129032259</v>
      </c>
      <c r="E5720" s="63" t="s">
        <v>11949</v>
      </c>
      <c r="F5720" s="63" t="str">
        <f t="shared" si="91"/>
        <v>Software Licenses</v>
      </c>
    </row>
    <row r="5721" spans="1:6" x14ac:dyDescent="0.3">
      <c r="A5721" t="s">
        <v>139</v>
      </c>
      <c r="B5721" t="s">
        <v>5431</v>
      </c>
      <c r="C5721" t="s">
        <v>9589</v>
      </c>
      <c r="D5721">
        <f>VLOOKUP(B5721,'OLV Acad'!D734:F1901,3,0)</f>
        <v>1146.3548387096773</v>
      </c>
      <c r="E5721" s="63" t="s">
        <v>11949</v>
      </c>
      <c r="F5721" s="63" t="str">
        <f t="shared" si="91"/>
        <v>Software Licenses</v>
      </c>
    </row>
    <row r="5722" spans="1:6" x14ac:dyDescent="0.3">
      <c r="A5722" t="s">
        <v>139</v>
      </c>
      <c r="B5722" t="s">
        <v>5432</v>
      </c>
      <c r="C5722" t="s">
        <v>9590</v>
      </c>
      <c r="D5722">
        <f>VLOOKUP(B5722,'OLV Acad'!D735:F1902,3,0)</f>
        <v>421.27956989247315</v>
      </c>
      <c r="E5722" s="63" t="s">
        <v>11949</v>
      </c>
      <c r="F5722" s="63" t="str">
        <f t="shared" si="91"/>
        <v>Software Licenses</v>
      </c>
    </row>
    <row r="5723" spans="1:6" x14ac:dyDescent="0.3">
      <c r="A5723" t="s">
        <v>139</v>
      </c>
      <c r="B5723" t="s">
        <v>5433</v>
      </c>
      <c r="C5723" t="s">
        <v>9591</v>
      </c>
      <c r="D5723">
        <f>VLOOKUP(B5723,'OLV Acad'!D736:F1903,3,0)</f>
        <v>1357.010752688172</v>
      </c>
      <c r="E5723" s="63" t="s">
        <v>11949</v>
      </c>
      <c r="F5723" s="63" t="str">
        <f t="shared" si="91"/>
        <v>Software Licenses</v>
      </c>
    </row>
    <row r="5724" spans="1:6" x14ac:dyDescent="0.3">
      <c r="A5724" t="s">
        <v>139</v>
      </c>
      <c r="B5724" t="s">
        <v>5434</v>
      </c>
      <c r="C5724" t="s">
        <v>9592</v>
      </c>
      <c r="D5724">
        <f>VLOOKUP(B5724,'OLV Acad'!D737:F1904,3,0)</f>
        <v>631.9354838709678</v>
      </c>
      <c r="E5724" s="63" t="s">
        <v>11949</v>
      </c>
      <c r="F5724" s="63" t="str">
        <f t="shared" si="91"/>
        <v>Software Licenses</v>
      </c>
    </row>
    <row r="5725" spans="1:6" x14ac:dyDescent="0.3">
      <c r="A5725" t="s">
        <v>139</v>
      </c>
      <c r="B5725" t="s">
        <v>5435</v>
      </c>
      <c r="C5725" t="s">
        <v>9593</v>
      </c>
      <c r="D5725">
        <f>VLOOKUP(B5725,'OLV Acad'!D738:F1905,3,0)</f>
        <v>211.49462365591398</v>
      </c>
      <c r="E5725" s="63" t="s">
        <v>11949</v>
      </c>
      <c r="F5725" s="63" t="str">
        <f t="shared" si="91"/>
        <v>Software Licenses</v>
      </c>
    </row>
    <row r="5726" spans="1:6" x14ac:dyDescent="0.3">
      <c r="A5726" t="s">
        <v>139</v>
      </c>
      <c r="B5726" t="s">
        <v>5436</v>
      </c>
      <c r="C5726" t="s">
        <v>9594</v>
      </c>
      <c r="D5726">
        <f>VLOOKUP(B5726,'OLV Acad'!D739:F1906,3,0)</f>
        <v>267.80645161290323</v>
      </c>
      <c r="E5726" s="63" t="s">
        <v>11949</v>
      </c>
      <c r="F5726" s="63" t="str">
        <f t="shared" si="91"/>
        <v>Software Licenses</v>
      </c>
    </row>
    <row r="5727" spans="1:6" x14ac:dyDescent="0.3">
      <c r="A5727" t="s">
        <v>139</v>
      </c>
      <c r="B5727" t="s">
        <v>5437</v>
      </c>
      <c r="C5727" t="s">
        <v>9595</v>
      </c>
      <c r="D5727">
        <f>VLOOKUP(B5727,'OLV Acad'!D740:F1907,3,0)</f>
        <v>436.731182795699</v>
      </c>
      <c r="E5727" s="63" t="s">
        <v>11949</v>
      </c>
      <c r="F5727" s="63" t="str">
        <f t="shared" si="91"/>
        <v>Software Licenses</v>
      </c>
    </row>
    <row r="5728" spans="1:6" x14ac:dyDescent="0.3">
      <c r="A5728" t="s">
        <v>139</v>
      </c>
      <c r="B5728" t="s">
        <v>5438</v>
      </c>
      <c r="C5728" t="s">
        <v>9596</v>
      </c>
      <c r="D5728">
        <f>VLOOKUP(B5728,'OLV Acad'!D741:F1908,3,0)</f>
        <v>535.60215053763443</v>
      </c>
      <c r="E5728" s="63" t="s">
        <v>11949</v>
      </c>
      <c r="F5728" s="63" t="str">
        <f t="shared" si="91"/>
        <v>Software Licenses</v>
      </c>
    </row>
    <row r="5729" spans="1:6" x14ac:dyDescent="0.3">
      <c r="A5729" t="s">
        <v>139</v>
      </c>
      <c r="B5729" t="s">
        <v>5439</v>
      </c>
      <c r="C5729" t="s">
        <v>9597</v>
      </c>
      <c r="D5729">
        <f>VLOOKUP(B5729,'OLV Acad'!D742:F1909,3,0)</f>
        <v>634.48387096774206</v>
      </c>
      <c r="E5729" s="63" t="s">
        <v>11949</v>
      </c>
      <c r="F5729" s="63" t="str">
        <f t="shared" si="91"/>
        <v>Software Licenses</v>
      </c>
    </row>
    <row r="5730" spans="1:6" x14ac:dyDescent="0.3">
      <c r="A5730" t="s">
        <v>178</v>
      </c>
      <c r="B5730" t="s">
        <v>5440</v>
      </c>
      <c r="C5730" t="s">
        <v>9598</v>
      </c>
      <c r="D5730">
        <f>VLOOKUP(B5730,'OLV Acad'!D743:F1910,3,0)</f>
        <v>182.19354838709677</v>
      </c>
      <c r="E5730" s="63" t="s">
        <v>11949</v>
      </c>
      <c r="F5730" s="63" t="str">
        <f t="shared" si="91"/>
        <v>Software Subscription Licenses</v>
      </c>
    </row>
    <row r="5731" spans="1:6" x14ac:dyDescent="0.3">
      <c r="A5731" t="s">
        <v>178</v>
      </c>
      <c r="B5731" t="s">
        <v>5441</v>
      </c>
      <c r="C5731" t="s">
        <v>9599</v>
      </c>
      <c r="D5731">
        <f>VLOOKUP(B5731,'OLV Acad'!D744:F1911,3,0)</f>
        <v>174.06451612903226</v>
      </c>
      <c r="E5731" s="63" t="s">
        <v>11949</v>
      </c>
      <c r="F5731" s="63" t="str">
        <f t="shared" si="91"/>
        <v>Software Subscription Licenses</v>
      </c>
    </row>
    <row r="5732" spans="1:6" x14ac:dyDescent="0.3">
      <c r="A5732" t="s">
        <v>139</v>
      </c>
      <c r="B5732" t="s">
        <v>5442</v>
      </c>
      <c r="C5732" t="s">
        <v>9600</v>
      </c>
      <c r="D5732" t="e">
        <f>VLOOKUP(B5732,'OLV Acad'!D745:F1912,3,0)</f>
        <v>#N/A</v>
      </c>
      <c r="E5732" s="63" t="s">
        <v>11949</v>
      </c>
      <c r="F5732" s="63" t="str">
        <f t="shared" si="91"/>
        <v>Software Licenses</v>
      </c>
    </row>
    <row r="5733" spans="1:6" x14ac:dyDescent="0.3">
      <c r="A5733" t="s">
        <v>139</v>
      </c>
      <c r="B5733" t="s">
        <v>5443</v>
      </c>
      <c r="C5733" t="s">
        <v>9601</v>
      </c>
      <c r="D5733" t="e">
        <f>VLOOKUP(B5733,'OLV Acad'!D745:F1913,3,0)</f>
        <v>#N/A</v>
      </c>
      <c r="E5733" s="63" t="s">
        <v>11949</v>
      </c>
      <c r="F5733" s="63" t="str">
        <f t="shared" si="91"/>
        <v>Software Licenses</v>
      </c>
    </row>
    <row r="5734" spans="1:6" x14ac:dyDescent="0.3">
      <c r="A5734" t="s">
        <v>139</v>
      </c>
      <c r="B5734" t="s">
        <v>5444</v>
      </c>
      <c r="C5734" t="s">
        <v>9602</v>
      </c>
      <c r="D5734" t="e">
        <f>VLOOKUP(B5734,'OLV Acad'!D745:F1914,3,0)</f>
        <v>#N/A</v>
      </c>
      <c r="E5734" s="63" t="s">
        <v>11949</v>
      </c>
      <c r="F5734" s="63" t="str">
        <f t="shared" si="91"/>
        <v>Software Licenses</v>
      </c>
    </row>
    <row r="5735" spans="1:6" x14ac:dyDescent="0.3">
      <c r="A5735" t="s">
        <v>139</v>
      </c>
      <c r="B5735" t="s">
        <v>5445</v>
      </c>
      <c r="C5735" t="s">
        <v>9603</v>
      </c>
      <c r="D5735" t="e">
        <f>VLOOKUP(B5735,'OLV Acad'!D745:F1915,3,0)</f>
        <v>#N/A</v>
      </c>
      <c r="E5735" s="63" t="s">
        <v>11949</v>
      </c>
      <c r="F5735" s="63" t="str">
        <f t="shared" ref="F5735:F5798" si="92">A5735</f>
        <v>Software Licenses</v>
      </c>
    </row>
    <row r="5736" spans="1:6" x14ac:dyDescent="0.3">
      <c r="A5736" t="s">
        <v>139</v>
      </c>
      <c r="B5736" t="s">
        <v>5446</v>
      </c>
      <c r="C5736" t="s">
        <v>9604</v>
      </c>
      <c r="D5736" t="e">
        <f>VLOOKUP(B5736,'OLV Acad'!D745:F1916,3,0)</f>
        <v>#N/A</v>
      </c>
      <c r="E5736" s="63" t="s">
        <v>11949</v>
      </c>
      <c r="F5736" s="63" t="str">
        <f t="shared" si="92"/>
        <v>Software Licenses</v>
      </c>
    </row>
    <row r="5737" spans="1:6" x14ac:dyDescent="0.3">
      <c r="A5737" t="s">
        <v>139</v>
      </c>
      <c r="B5737" t="s">
        <v>5447</v>
      </c>
      <c r="C5737" t="s">
        <v>9605</v>
      </c>
      <c r="D5737" t="e">
        <f>VLOOKUP(B5737,'OLV Acad'!D745:F1917,3,0)</f>
        <v>#N/A</v>
      </c>
      <c r="E5737" s="63" t="s">
        <v>11949</v>
      </c>
      <c r="F5737" s="63" t="str">
        <f t="shared" si="92"/>
        <v>Software Licenses</v>
      </c>
    </row>
    <row r="5738" spans="1:6" x14ac:dyDescent="0.3">
      <c r="A5738" t="s">
        <v>139</v>
      </c>
      <c r="B5738" t="s">
        <v>5448</v>
      </c>
      <c r="C5738" t="s">
        <v>9606</v>
      </c>
      <c r="D5738" t="e">
        <f>VLOOKUP(B5738,'OLV Acad'!D745:F1918,3,0)</f>
        <v>#N/A</v>
      </c>
      <c r="E5738" s="63" t="s">
        <v>11949</v>
      </c>
      <c r="F5738" s="63" t="str">
        <f t="shared" si="92"/>
        <v>Software Licenses</v>
      </c>
    </row>
    <row r="5739" spans="1:6" x14ac:dyDescent="0.3">
      <c r="A5739" t="s">
        <v>139</v>
      </c>
      <c r="B5739" t="s">
        <v>5449</v>
      </c>
      <c r="C5739" t="s">
        <v>9607</v>
      </c>
      <c r="D5739" t="e">
        <f>VLOOKUP(B5739,'OLV Acad'!D745:F1919,3,0)</f>
        <v>#N/A</v>
      </c>
      <c r="E5739" s="63" t="s">
        <v>11949</v>
      </c>
      <c r="F5739" s="63" t="str">
        <f t="shared" si="92"/>
        <v>Software Licenses</v>
      </c>
    </row>
    <row r="5740" spans="1:6" x14ac:dyDescent="0.3">
      <c r="A5740" t="s">
        <v>139</v>
      </c>
      <c r="B5740" t="s">
        <v>5450</v>
      </c>
      <c r="C5740" t="s">
        <v>9608</v>
      </c>
      <c r="D5740" t="e">
        <f>VLOOKUP(B5740,'OLV Acad'!D745:F1920,3,0)</f>
        <v>#N/A</v>
      </c>
      <c r="E5740" s="63" t="s">
        <v>11949</v>
      </c>
      <c r="F5740" s="63" t="str">
        <f t="shared" si="92"/>
        <v>Software Licenses</v>
      </c>
    </row>
    <row r="5741" spans="1:6" x14ac:dyDescent="0.3">
      <c r="A5741" t="s">
        <v>139</v>
      </c>
      <c r="B5741" t="s">
        <v>5451</v>
      </c>
      <c r="C5741" t="s">
        <v>9609</v>
      </c>
      <c r="D5741" t="e">
        <f>VLOOKUP(B5741,'OLV Acad'!D745:F1921,3,0)</f>
        <v>#N/A</v>
      </c>
      <c r="E5741" s="63" t="s">
        <v>11949</v>
      </c>
      <c r="F5741" s="63" t="str">
        <f t="shared" si="92"/>
        <v>Software Licenses</v>
      </c>
    </row>
    <row r="5742" spans="1:6" x14ac:dyDescent="0.3">
      <c r="A5742" t="s">
        <v>139</v>
      </c>
      <c r="B5742" t="s">
        <v>5452</v>
      </c>
      <c r="C5742" t="s">
        <v>9610</v>
      </c>
      <c r="D5742" t="e">
        <f>VLOOKUP(B5742,'OLV Acad'!D745:F1922,3,0)</f>
        <v>#N/A</v>
      </c>
      <c r="E5742" s="63" t="s">
        <v>11949</v>
      </c>
      <c r="F5742" s="63" t="str">
        <f t="shared" si="92"/>
        <v>Software Licenses</v>
      </c>
    </row>
    <row r="5743" spans="1:6" x14ac:dyDescent="0.3">
      <c r="A5743" t="s">
        <v>139</v>
      </c>
      <c r="B5743" t="s">
        <v>5453</v>
      </c>
      <c r="C5743" t="s">
        <v>9611</v>
      </c>
      <c r="D5743" t="e">
        <f>VLOOKUP(B5743,'OLV Acad'!D745:F1923,3,0)</f>
        <v>#N/A</v>
      </c>
      <c r="E5743" s="63" t="s">
        <v>11949</v>
      </c>
      <c r="F5743" s="63" t="str">
        <f t="shared" si="92"/>
        <v>Software Licenses</v>
      </c>
    </row>
    <row r="5744" spans="1:6" x14ac:dyDescent="0.3">
      <c r="A5744" t="s">
        <v>139</v>
      </c>
      <c r="B5744" t="s">
        <v>5454</v>
      </c>
      <c r="C5744" t="s">
        <v>9612</v>
      </c>
      <c r="D5744" t="e">
        <f>VLOOKUP(B5744,'OLV Acad'!D745:F1924,3,0)</f>
        <v>#N/A</v>
      </c>
      <c r="E5744" s="63" t="s">
        <v>11949</v>
      </c>
      <c r="F5744" s="63" t="str">
        <f t="shared" si="92"/>
        <v>Software Licenses</v>
      </c>
    </row>
    <row r="5745" spans="1:6" x14ac:dyDescent="0.3">
      <c r="A5745" t="s">
        <v>139</v>
      </c>
      <c r="B5745" t="s">
        <v>5455</v>
      </c>
      <c r="C5745" t="s">
        <v>9613</v>
      </c>
      <c r="D5745" t="e">
        <f>VLOOKUP(B5745,'OLV Acad'!D745:F1925,3,0)</f>
        <v>#N/A</v>
      </c>
      <c r="E5745" s="63" t="s">
        <v>11949</v>
      </c>
      <c r="F5745" s="63" t="str">
        <f t="shared" si="92"/>
        <v>Software Licenses</v>
      </c>
    </row>
    <row r="5746" spans="1:6" x14ac:dyDescent="0.3">
      <c r="A5746" t="s">
        <v>139</v>
      </c>
      <c r="B5746" t="s">
        <v>5456</v>
      </c>
      <c r="C5746" t="s">
        <v>9614</v>
      </c>
      <c r="D5746" t="e">
        <f>VLOOKUP(B5746,'OLV Acad'!D745:F1926,3,0)</f>
        <v>#N/A</v>
      </c>
      <c r="E5746" s="63" t="s">
        <v>11949</v>
      </c>
      <c r="F5746" s="63" t="str">
        <f t="shared" si="92"/>
        <v>Software Licenses</v>
      </c>
    </row>
    <row r="5747" spans="1:6" x14ac:dyDescent="0.3">
      <c r="A5747" t="s">
        <v>139</v>
      </c>
      <c r="B5747" t="s">
        <v>5457</v>
      </c>
      <c r="C5747" t="s">
        <v>9615</v>
      </c>
      <c r="D5747" t="e">
        <f>VLOOKUP(B5747,'OLV Acad'!D745:F1927,3,0)</f>
        <v>#N/A</v>
      </c>
      <c r="E5747" s="63" t="s">
        <v>11949</v>
      </c>
      <c r="F5747" s="63" t="str">
        <f t="shared" si="92"/>
        <v>Software Licenses</v>
      </c>
    </row>
    <row r="5748" spans="1:6" x14ac:dyDescent="0.3">
      <c r="A5748" t="s">
        <v>139</v>
      </c>
      <c r="B5748" t="s">
        <v>5458</v>
      </c>
      <c r="C5748" t="s">
        <v>9616</v>
      </c>
      <c r="D5748" t="e">
        <f>VLOOKUP(B5748,'OLV Acad'!D745:F1928,3,0)</f>
        <v>#N/A</v>
      </c>
      <c r="E5748" s="63" t="s">
        <v>11949</v>
      </c>
      <c r="F5748" s="63" t="str">
        <f t="shared" si="92"/>
        <v>Software Licenses</v>
      </c>
    </row>
    <row r="5749" spans="1:6" x14ac:dyDescent="0.3">
      <c r="A5749" t="s">
        <v>139</v>
      </c>
      <c r="B5749" t="s">
        <v>5459</v>
      </c>
      <c r="C5749" t="s">
        <v>9617</v>
      </c>
      <c r="D5749" t="e">
        <f>VLOOKUP(B5749,'OLV Acad'!D745:F1929,3,0)</f>
        <v>#N/A</v>
      </c>
      <c r="E5749" s="63" t="s">
        <v>11949</v>
      </c>
      <c r="F5749" s="63" t="str">
        <f t="shared" si="92"/>
        <v>Software Licenses</v>
      </c>
    </row>
    <row r="5750" spans="1:6" x14ac:dyDescent="0.3">
      <c r="A5750" t="s">
        <v>139</v>
      </c>
      <c r="B5750" t="s">
        <v>5460</v>
      </c>
      <c r="C5750" t="s">
        <v>9618</v>
      </c>
      <c r="D5750" t="e">
        <f>VLOOKUP(B5750,'OLV Acad'!D745:F1930,3,0)</f>
        <v>#N/A</v>
      </c>
      <c r="E5750" s="63" t="s">
        <v>11949</v>
      </c>
      <c r="F5750" s="63" t="str">
        <f t="shared" si="92"/>
        <v>Software Licenses</v>
      </c>
    </row>
    <row r="5751" spans="1:6" x14ac:dyDescent="0.3">
      <c r="A5751" t="s">
        <v>139</v>
      </c>
      <c r="B5751" t="s">
        <v>5461</v>
      </c>
      <c r="C5751" t="s">
        <v>9619</v>
      </c>
      <c r="D5751" t="e">
        <f>VLOOKUP(B5751,'OLV Acad'!D745:F1931,3,0)</f>
        <v>#N/A</v>
      </c>
      <c r="E5751" s="63" t="s">
        <v>11949</v>
      </c>
      <c r="F5751" s="63" t="str">
        <f t="shared" si="92"/>
        <v>Software Licenses</v>
      </c>
    </row>
    <row r="5752" spans="1:6" x14ac:dyDescent="0.3">
      <c r="A5752" t="s">
        <v>139</v>
      </c>
      <c r="B5752" t="s">
        <v>5462</v>
      </c>
      <c r="C5752" t="s">
        <v>9620</v>
      </c>
      <c r="D5752" t="e">
        <f>VLOOKUP(B5752,'OLV Acad'!D745:F1932,3,0)</f>
        <v>#N/A</v>
      </c>
      <c r="E5752" s="63" t="s">
        <v>11949</v>
      </c>
      <c r="F5752" s="63" t="str">
        <f t="shared" si="92"/>
        <v>Software Licenses</v>
      </c>
    </row>
    <row r="5753" spans="1:6" x14ac:dyDescent="0.3">
      <c r="A5753" t="s">
        <v>139</v>
      </c>
      <c r="B5753" t="s">
        <v>5463</v>
      </c>
      <c r="C5753" t="s">
        <v>9621</v>
      </c>
      <c r="D5753" t="e">
        <f>VLOOKUP(B5753,'OLV Acad'!D745:F1933,3,0)</f>
        <v>#N/A</v>
      </c>
      <c r="E5753" s="63" t="s">
        <v>11949</v>
      </c>
      <c r="F5753" s="63" t="str">
        <f t="shared" si="92"/>
        <v>Software Licenses</v>
      </c>
    </row>
    <row r="5754" spans="1:6" x14ac:dyDescent="0.3">
      <c r="A5754" t="s">
        <v>139</v>
      </c>
      <c r="B5754" t="s">
        <v>5464</v>
      </c>
      <c r="C5754" t="s">
        <v>9622</v>
      </c>
      <c r="D5754" t="e">
        <f>VLOOKUP(B5754,'OLV Acad'!D745:F1934,3,0)</f>
        <v>#N/A</v>
      </c>
      <c r="E5754" s="63" t="s">
        <v>11949</v>
      </c>
      <c r="F5754" s="63" t="str">
        <f t="shared" si="92"/>
        <v>Software Licenses</v>
      </c>
    </row>
    <row r="5755" spans="1:6" x14ac:dyDescent="0.3">
      <c r="A5755" t="s">
        <v>139</v>
      </c>
      <c r="B5755" t="s">
        <v>5465</v>
      </c>
      <c r="C5755" t="s">
        <v>9623</v>
      </c>
      <c r="D5755" t="e">
        <f>VLOOKUP(B5755,'OLV Acad'!D745:F1935,3,0)</f>
        <v>#N/A</v>
      </c>
      <c r="E5755" s="63" t="s">
        <v>11949</v>
      </c>
      <c r="F5755" s="63" t="str">
        <f t="shared" si="92"/>
        <v>Software Licenses</v>
      </c>
    </row>
    <row r="5756" spans="1:6" x14ac:dyDescent="0.3">
      <c r="A5756" t="s">
        <v>139</v>
      </c>
      <c r="B5756" t="s">
        <v>5466</v>
      </c>
      <c r="C5756" t="s">
        <v>9624</v>
      </c>
      <c r="D5756" t="e">
        <f>VLOOKUP(B5756,'OLV Acad'!D745:F1936,3,0)</f>
        <v>#N/A</v>
      </c>
      <c r="E5756" s="63" t="s">
        <v>11949</v>
      </c>
      <c r="F5756" s="63" t="str">
        <f t="shared" si="92"/>
        <v>Software Licenses</v>
      </c>
    </row>
    <row r="5757" spans="1:6" x14ac:dyDescent="0.3">
      <c r="A5757" t="s">
        <v>139</v>
      </c>
      <c r="B5757" t="s">
        <v>5467</v>
      </c>
      <c r="C5757" t="s">
        <v>9625</v>
      </c>
      <c r="D5757" t="e">
        <f>VLOOKUP(B5757,'OLV Acad'!D745:F1937,3,0)</f>
        <v>#N/A</v>
      </c>
      <c r="E5757" s="63" t="s">
        <v>11949</v>
      </c>
      <c r="F5757" s="63" t="str">
        <f t="shared" si="92"/>
        <v>Software Licenses</v>
      </c>
    </row>
    <row r="5758" spans="1:6" x14ac:dyDescent="0.3">
      <c r="A5758" t="s">
        <v>139</v>
      </c>
      <c r="B5758" t="s">
        <v>5468</v>
      </c>
      <c r="C5758" t="s">
        <v>9626</v>
      </c>
      <c r="D5758" t="e">
        <f>VLOOKUP(B5758,'OLV Acad'!D745:F1938,3,0)</f>
        <v>#N/A</v>
      </c>
      <c r="E5758" s="63" t="s">
        <v>11949</v>
      </c>
      <c r="F5758" s="63" t="str">
        <f t="shared" si="92"/>
        <v>Software Licenses</v>
      </c>
    </row>
    <row r="5759" spans="1:6" x14ac:dyDescent="0.3">
      <c r="A5759" t="s">
        <v>139</v>
      </c>
      <c r="B5759" t="s">
        <v>5469</v>
      </c>
      <c r="C5759" t="s">
        <v>9627</v>
      </c>
      <c r="D5759" t="e">
        <f>VLOOKUP(B5759,'OLV Acad'!D745:F1939,3,0)</f>
        <v>#N/A</v>
      </c>
      <c r="E5759" s="63" t="s">
        <v>11949</v>
      </c>
      <c r="F5759" s="63" t="str">
        <f t="shared" si="92"/>
        <v>Software Licenses</v>
      </c>
    </row>
    <row r="5760" spans="1:6" x14ac:dyDescent="0.3">
      <c r="A5760" t="s">
        <v>139</v>
      </c>
      <c r="B5760" t="s">
        <v>5470</v>
      </c>
      <c r="C5760" t="s">
        <v>9628</v>
      </c>
      <c r="D5760" t="e">
        <f>VLOOKUP(B5760,'OLV Acad'!D745:F1940,3,0)</f>
        <v>#N/A</v>
      </c>
      <c r="E5760" s="63" t="s">
        <v>11949</v>
      </c>
      <c r="F5760" s="63" t="str">
        <f t="shared" si="92"/>
        <v>Software Licenses</v>
      </c>
    </row>
    <row r="5761" spans="1:6" x14ac:dyDescent="0.3">
      <c r="A5761" t="s">
        <v>139</v>
      </c>
      <c r="B5761" t="s">
        <v>5471</v>
      </c>
      <c r="C5761" t="s">
        <v>9629</v>
      </c>
      <c r="D5761" t="e">
        <f>VLOOKUP(B5761,'OLV Acad'!D745:F1941,3,0)</f>
        <v>#N/A</v>
      </c>
      <c r="E5761" s="63" t="s">
        <v>11949</v>
      </c>
      <c r="F5761" s="63" t="str">
        <f t="shared" si="92"/>
        <v>Software Licenses</v>
      </c>
    </row>
    <row r="5762" spans="1:6" x14ac:dyDescent="0.3">
      <c r="A5762" t="s">
        <v>139</v>
      </c>
      <c r="B5762" t="s">
        <v>5472</v>
      </c>
      <c r="C5762" t="s">
        <v>9630</v>
      </c>
      <c r="D5762" t="e">
        <f>VLOOKUP(B5762,'OLV Acad'!D745:F1942,3,0)</f>
        <v>#N/A</v>
      </c>
      <c r="E5762" s="63" t="s">
        <v>11949</v>
      </c>
      <c r="F5762" s="63" t="str">
        <f t="shared" si="92"/>
        <v>Software Licenses</v>
      </c>
    </row>
    <row r="5763" spans="1:6" x14ac:dyDescent="0.3">
      <c r="A5763" t="s">
        <v>139</v>
      </c>
      <c r="B5763" t="s">
        <v>5473</v>
      </c>
      <c r="C5763" t="s">
        <v>9631</v>
      </c>
      <c r="D5763" t="e">
        <f>VLOOKUP(B5763,'OLV Acad'!D745:F1943,3,0)</f>
        <v>#N/A</v>
      </c>
      <c r="E5763" s="63" t="s">
        <v>11949</v>
      </c>
      <c r="F5763" s="63" t="str">
        <f t="shared" si="92"/>
        <v>Software Licenses</v>
      </c>
    </row>
    <row r="5764" spans="1:6" x14ac:dyDescent="0.3">
      <c r="A5764" t="s">
        <v>139</v>
      </c>
      <c r="B5764" t="s">
        <v>5474</v>
      </c>
      <c r="C5764" t="s">
        <v>9632</v>
      </c>
      <c r="D5764" t="e">
        <f>VLOOKUP(B5764,'OLV Acad'!D745:F1944,3,0)</f>
        <v>#N/A</v>
      </c>
      <c r="E5764" s="63" t="s">
        <v>11949</v>
      </c>
      <c r="F5764" s="63" t="str">
        <f t="shared" si="92"/>
        <v>Software Licenses</v>
      </c>
    </row>
    <row r="5765" spans="1:6" x14ac:dyDescent="0.3">
      <c r="A5765" t="s">
        <v>139</v>
      </c>
      <c r="B5765" t="s">
        <v>5475</v>
      </c>
      <c r="C5765" t="s">
        <v>9633</v>
      </c>
      <c r="D5765" t="e">
        <f>VLOOKUP(B5765,'OLV Acad'!D745:F1945,3,0)</f>
        <v>#N/A</v>
      </c>
      <c r="E5765" s="63" t="s">
        <v>11949</v>
      </c>
      <c r="F5765" s="63" t="str">
        <f t="shared" si="92"/>
        <v>Software Licenses</v>
      </c>
    </row>
    <row r="5766" spans="1:6" x14ac:dyDescent="0.3">
      <c r="A5766" t="s">
        <v>139</v>
      </c>
      <c r="B5766" t="s">
        <v>5476</v>
      </c>
      <c r="C5766" t="s">
        <v>9634</v>
      </c>
      <c r="D5766" t="e">
        <f>VLOOKUP(B5766,'OLV Acad'!D745:F1946,3,0)</f>
        <v>#N/A</v>
      </c>
      <c r="E5766" s="63" t="s">
        <v>11949</v>
      </c>
      <c r="F5766" s="63" t="str">
        <f t="shared" si="92"/>
        <v>Software Licenses</v>
      </c>
    </row>
    <row r="5767" spans="1:6" x14ac:dyDescent="0.3">
      <c r="A5767" t="s">
        <v>139</v>
      </c>
      <c r="B5767" t="s">
        <v>5477</v>
      </c>
      <c r="C5767" t="s">
        <v>9635</v>
      </c>
      <c r="D5767" t="e">
        <f>VLOOKUP(B5767,'OLV Acad'!D745:F1947,3,0)</f>
        <v>#N/A</v>
      </c>
      <c r="E5767" s="63" t="s">
        <v>11949</v>
      </c>
      <c r="F5767" s="63" t="str">
        <f t="shared" si="92"/>
        <v>Software Licenses</v>
      </c>
    </row>
    <row r="5768" spans="1:6" x14ac:dyDescent="0.3">
      <c r="A5768" t="s">
        <v>139</v>
      </c>
      <c r="B5768" t="s">
        <v>5478</v>
      </c>
      <c r="C5768" t="s">
        <v>9636</v>
      </c>
      <c r="D5768" t="e">
        <f>VLOOKUP(B5768,'OLV Acad'!D745:F1948,3,0)</f>
        <v>#N/A</v>
      </c>
      <c r="E5768" s="63" t="s">
        <v>11949</v>
      </c>
      <c r="F5768" s="63" t="str">
        <f t="shared" si="92"/>
        <v>Software Licenses</v>
      </c>
    </row>
    <row r="5769" spans="1:6" x14ac:dyDescent="0.3">
      <c r="A5769" t="s">
        <v>139</v>
      </c>
      <c r="B5769" t="s">
        <v>5479</v>
      </c>
      <c r="C5769" t="s">
        <v>9637</v>
      </c>
      <c r="D5769" t="e">
        <f>VLOOKUP(B5769,'OLV Acad'!D745:F1949,3,0)</f>
        <v>#N/A</v>
      </c>
      <c r="E5769" s="63" t="s">
        <v>11949</v>
      </c>
      <c r="F5769" s="63" t="str">
        <f t="shared" si="92"/>
        <v>Software Licenses</v>
      </c>
    </row>
    <row r="5770" spans="1:6" x14ac:dyDescent="0.3">
      <c r="A5770" t="s">
        <v>139</v>
      </c>
      <c r="B5770" t="s">
        <v>5480</v>
      </c>
      <c r="C5770" t="s">
        <v>9638</v>
      </c>
      <c r="D5770" t="e">
        <f>VLOOKUP(B5770,'OLV Acad'!D745:F1950,3,0)</f>
        <v>#N/A</v>
      </c>
      <c r="E5770" s="63" t="s">
        <v>11949</v>
      </c>
      <c r="F5770" s="63" t="str">
        <f t="shared" si="92"/>
        <v>Software Licenses</v>
      </c>
    </row>
    <row r="5771" spans="1:6" x14ac:dyDescent="0.3">
      <c r="A5771" t="s">
        <v>139</v>
      </c>
      <c r="B5771" t="s">
        <v>5481</v>
      </c>
      <c r="C5771" t="s">
        <v>9639</v>
      </c>
      <c r="D5771" t="e">
        <f>VLOOKUP(B5771,'OLV Acad'!D745:F1951,3,0)</f>
        <v>#N/A</v>
      </c>
      <c r="E5771" s="63" t="s">
        <v>11949</v>
      </c>
      <c r="F5771" s="63" t="str">
        <f t="shared" si="92"/>
        <v>Software Licenses</v>
      </c>
    </row>
    <row r="5772" spans="1:6" x14ac:dyDescent="0.3">
      <c r="A5772" t="s">
        <v>139</v>
      </c>
      <c r="B5772" t="s">
        <v>5482</v>
      </c>
      <c r="C5772" t="s">
        <v>9640</v>
      </c>
      <c r="D5772" t="e">
        <f>VLOOKUP(B5772,'OLV Acad'!D745:F1952,3,0)</f>
        <v>#N/A</v>
      </c>
      <c r="E5772" s="63" t="s">
        <v>11949</v>
      </c>
      <c r="F5772" s="63" t="str">
        <f t="shared" si="92"/>
        <v>Software Licenses</v>
      </c>
    </row>
    <row r="5773" spans="1:6" x14ac:dyDescent="0.3">
      <c r="A5773" t="s">
        <v>139</v>
      </c>
      <c r="B5773" t="s">
        <v>5483</v>
      </c>
      <c r="C5773" t="s">
        <v>9641</v>
      </c>
      <c r="D5773" t="e">
        <f>VLOOKUP(B5773,'OLV Acad'!D745:F1953,3,0)</f>
        <v>#N/A</v>
      </c>
      <c r="E5773" s="63" t="s">
        <v>11949</v>
      </c>
      <c r="F5773" s="63" t="str">
        <f t="shared" si="92"/>
        <v>Software Licenses</v>
      </c>
    </row>
    <row r="5774" spans="1:6" x14ac:dyDescent="0.3">
      <c r="A5774" t="s">
        <v>139</v>
      </c>
      <c r="B5774" t="s">
        <v>5484</v>
      </c>
      <c r="C5774" t="s">
        <v>9642</v>
      </c>
      <c r="D5774" t="e">
        <f>VLOOKUP(B5774,'OLV Acad'!D745:F1954,3,0)</f>
        <v>#N/A</v>
      </c>
      <c r="E5774" s="63" t="s">
        <v>11949</v>
      </c>
      <c r="F5774" s="63" t="str">
        <f t="shared" si="92"/>
        <v>Software Licenses</v>
      </c>
    </row>
    <row r="5775" spans="1:6" x14ac:dyDescent="0.3">
      <c r="A5775" t="s">
        <v>139</v>
      </c>
      <c r="B5775" t="s">
        <v>5485</v>
      </c>
      <c r="C5775" t="s">
        <v>9643</v>
      </c>
      <c r="D5775" t="e">
        <f>VLOOKUP(B5775,'OLV Acad'!D745:F1955,3,0)</f>
        <v>#N/A</v>
      </c>
      <c r="E5775" s="63" t="s">
        <v>11949</v>
      </c>
      <c r="F5775" s="63" t="str">
        <f t="shared" si="92"/>
        <v>Software Licenses</v>
      </c>
    </row>
    <row r="5776" spans="1:6" x14ac:dyDescent="0.3">
      <c r="A5776" t="s">
        <v>139</v>
      </c>
      <c r="B5776" t="s">
        <v>5486</v>
      </c>
      <c r="C5776" t="s">
        <v>9644</v>
      </c>
      <c r="D5776" t="e">
        <f>VLOOKUP(B5776,'OLV Acad'!D745:F1956,3,0)</f>
        <v>#N/A</v>
      </c>
      <c r="E5776" s="63" t="s">
        <v>11949</v>
      </c>
      <c r="F5776" s="63" t="str">
        <f t="shared" si="92"/>
        <v>Software Licenses</v>
      </c>
    </row>
    <row r="5777" spans="1:6" x14ac:dyDescent="0.3">
      <c r="A5777" t="s">
        <v>139</v>
      </c>
      <c r="B5777" t="s">
        <v>5487</v>
      </c>
      <c r="C5777" t="s">
        <v>9645</v>
      </c>
      <c r="D5777" t="e">
        <f>VLOOKUP(B5777,'OLV Acad'!D745:F1957,3,0)</f>
        <v>#N/A</v>
      </c>
      <c r="E5777" s="63" t="s">
        <v>11949</v>
      </c>
      <c r="F5777" s="63" t="str">
        <f t="shared" si="92"/>
        <v>Software Licenses</v>
      </c>
    </row>
    <row r="5778" spans="1:6" x14ac:dyDescent="0.3">
      <c r="A5778" t="s">
        <v>139</v>
      </c>
      <c r="B5778" t="s">
        <v>5488</v>
      </c>
      <c r="C5778" t="s">
        <v>9646</v>
      </c>
      <c r="D5778" t="e">
        <f>VLOOKUP(B5778,'OLV Acad'!D745:F1958,3,0)</f>
        <v>#N/A</v>
      </c>
      <c r="E5778" s="63" t="s">
        <v>11949</v>
      </c>
      <c r="F5778" s="63" t="str">
        <f t="shared" si="92"/>
        <v>Software Licenses</v>
      </c>
    </row>
    <row r="5779" spans="1:6" x14ac:dyDescent="0.3">
      <c r="A5779" t="s">
        <v>139</v>
      </c>
      <c r="B5779" t="s">
        <v>5489</v>
      </c>
      <c r="C5779" t="s">
        <v>9647</v>
      </c>
      <c r="D5779" t="e">
        <f>VLOOKUP(B5779,'OLV Acad'!D745:F1959,3,0)</f>
        <v>#N/A</v>
      </c>
      <c r="E5779" s="63" t="s">
        <v>11949</v>
      </c>
      <c r="F5779" s="63" t="str">
        <f t="shared" si="92"/>
        <v>Software Licenses</v>
      </c>
    </row>
    <row r="5780" spans="1:6" x14ac:dyDescent="0.3">
      <c r="A5780" t="s">
        <v>139</v>
      </c>
      <c r="B5780" t="s">
        <v>5490</v>
      </c>
      <c r="C5780" t="s">
        <v>9648</v>
      </c>
      <c r="D5780" t="e">
        <f>VLOOKUP(B5780,'OLV Acad'!D745:F1960,3,0)</f>
        <v>#N/A</v>
      </c>
      <c r="E5780" s="63" t="s">
        <v>11949</v>
      </c>
      <c r="F5780" s="63" t="str">
        <f t="shared" si="92"/>
        <v>Software Licenses</v>
      </c>
    </row>
    <row r="5781" spans="1:6" x14ac:dyDescent="0.3">
      <c r="A5781" t="s">
        <v>139</v>
      </c>
      <c r="B5781" t="s">
        <v>5491</v>
      </c>
      <c r="C5781" t="s">
        <v>9649</v>
      </c>
      <c r="D5781" t="e">
        <f>VLOOKUP(B5781,'OLV Acad'!D745:F1961,3,0)</f>
        <v>#N/A</v>
      </c>
      <c r="E5781" s="63" t="s">
        <v>11949</v>
      </c>
      <c r="F5781" s="63" t="str">
        <f t="shared" si="92"/>
        <v>Software Licenses</v>
      </c>
    </row>
    <row r="5782" spans="1:6" x14ac:dyDescent="0.3">
      <c r="A5782" t="s">
        <v>139</v>
      </c>
      <c r="B5782" t="s">
        <v>5492</v>
      </c>
      <c r="C5782" t="s">
        <v>9650</v>
      </c>
      <c r="D5782" t="e">
        <f>VLOOKUP(B5782,'OLV Acad'!D745:F1962,3,0)</f>
        <v>#N/A</v>
      </c>
      <c r="E5782" s="63" t="s">
        <v>11949</v>
      </c>
      <c r="F5782" s="63" t="str">
        <f t="shared" si="92"/>
        <v>Software Licenses</v>
      </c>
    </row>
    <row r="5783" spans="1:6" x14ac:dyDescent="0.3">
      <c r="A5783" t="s">
        <v>139</v>
      </c>
      <c r="B5783" t="s">
        <v>5493</v>
      </c>
      <c r="C5783" t="s">
        <v>9651</v>
      </c>
      <c r="D5783" t="e">
        <f>VLOOKUP(B5783,'OLV Acad'!D745:F1963,3,0)</f>
        <v>#N/A</v>
      </c>
      <c r="E5783" s="63" t="s">
        <v>11949</v>
      </c>
      <c r="F5783" s="63" t="str">
        <f t="shared" si="92"/>
        <v>Software Licenses</v>
      </c>
    </row>
    <row r="5784" spans="1:6" x14ac:dyDescent="0.3">
      <c r="A5784" t="s">
        <v>139</v>
      </c>
      <c r="B5784" t="s">
        <v>5494</v>
      </c>
      <c r="C5784" t="s">
        <v>9652</v>
      </c>
      <c r="D5784" t="e">
        <f>VLOOKUP(B5784,'OLV Acad'!D745:F1964,3,0)</f>
        <v>#N/A</v>
      </c>
      <c r="E5784" s="63" t="s">
        <v>11949</v>
      </c>
      <c r="F5784" s="63" t="str">
        <f t="shared" si="92"/>
        <v>Software Licenses</v>
      </c>
    </row>
    <row r="5785" spans="1:6" x14ac:dyDescent="0.3">
      <c r="A5785" t="s">
        <v>139</v>
      </c>
      <c r="B5785" t="s">
        <v>5495</v>
      </c>
      <c r="C5785" t="s">
        <v>9653</v>
      </c>
      <c r="D5785" t="e">
        <f>VLOOKUP(B5785,'OLV Acad'!D745:F1965,3,0)</f>
        <v>#N/A</v>
      </c>
      <c r="E5785" s="63" t="s">
        <v>11949</v>
      </c>
      <c r="F5785" s="63" t="str">
        <f t="shared" si="92"/>
        <v>Software Licenses</v>
      </c>
    </row>
    <row r="5786" spans="1:6" x14ac:dyDescent="0.3">
      <c r="A5786" t="s">
        <v>139</v>
      </c>
      <c r="B5786" t="s">
        <v>5496</v>
      </c>
      <c r="C5786" t="s">
        <v>9654</v>
      </c>
      <c r="D5786" t="e">
        <f>VLOOKUP(B5786,'OLV Acad'!D745:F1966,3,0)</f>
        <v>#N/A</v>
      </c>
      <c r="E5786" s="63" t="s">
        <v>11949</v>
      </c>
      <c r="F5786" s="63" t="str">
        <f t="shared" si="92"/>
        <v>Software Licenses</v>
      </c>
    </row>
    <row r="5787" spans="1:6" x14ac:dyDescent="0.3">
      <c r="A5787" t="s">
        <v>139</v>
      </c>
      <c r="B5787" t="s">
        <v>5497</v>
      </c>
      <c r="C5787" t="s">
        <v>9655</v>
      </c>
      <c r="D5787" t="e">
        <f>VLOOKUP(B5787,'OLV Acad'!D745:F1967,3,0)</f>
        <v>#N/A</v>
      </c>
      <c r="E5787" s="63" t="s">
        <v>11949</v>
      </c>
      <c r="F5787" s="63" t="str">
        <f t="shared" si="92"/>
        <v>Software Licenses</v>
      </c>
    </row>
    <row r="5788" spans="1:6" x14ac:dyDescent="0.3">
      <c r="A5788" t="s">
        <v>139</v>
      </c>
      <c r="B5788" t="s">
        <v>5498</v>
      </c>
      <c r="C5788" t="s">
        <v>9656</v>
      </c>
      <c r="D5788" t="e">
        <f>VLOOKUP(B5788,'OLV Acad'!D745:F1968,3,0)</f>
        <v>#N/A</v>
      </c>
      <c r="E5788" s="63" t="s">
        <v>11949</v>
      </c>
      <c r="F5788" s="63" t="str">
        <f t="shared" si="92"/>
        <v>Software Licenses</v>
      </c>
    </row>
    <row r="5789" spans="1:6" x14ac:dyDescent="0.3">
      <c r="A5789" t="s">
        <v>139</v>
      </c>
      <c r="B5789" t="s">
        <v>5499</v>
      </c>
      <c r="C5789" t="s">
        <v>9657</v>
      </c>
      <c r="D5789" t="e">
        <f>VLOOKUP(B5789,'OLV Acad'!D745:F1969,3,0)</f>
        <v>#N/A</v>
      </c>
      <c r="E5789" s="63" t="s">
        <v>11949</v>
      </c>
      <c r="F5789" s="63" t="str">
        <f t="shared" si="92"/>
        <v>Software Licenses</v>
      </c>
    </row>
    <row r="5790" spans="1:6" x14ac:dyDescent="0.3">
      <c r="A5790" t="s">
        <v>139</v>
      </c>
      <c r="B5790" t="s">
        <v>5500</v>
      </c>
      <c r="C5790" t="s">
        <v>9658</v>
      </c>
      <c r="D5790" t="e">
        <f>VLOOKUP(B5790,'OLV Acad'!D745:F1970,3,0)</f>
        <v>#N/A</v>
      </c>
      <c r="E5790" s="63" t="s">
        <v>11949</v>
      </c>
      <c r="F5790" s="63" t="str">
        <f t="shared" si="92"/>
        <v>Software Licenses</v>
      </c>
    </row>
    <row r="5791" spans="1:6" x14ac:dyDescent="0.3">
      <c r="A5791" t="s">
        <v>139</v>
      </c>
      <c r="B5791" t="s">
        <v>5501</v>
      </c>
      <c r="C5791" t="s">
        <v>9659</v>
      </c>
      <c r="D5791" t="e">
        <f>VLOOKUP(B5791,'OLV Acad'!D745:F1971,3,0)</f>
        <v>#N/A</v>
      </c>
      <c r="E5791" s="63" t="s">
        <v>11949</v>
      </c>
      <c r="F5791" s="63" t="str">
        <f t="shared" si="92"/>
        <v>Software Licenses</v>
      </c>
    </row>
    <row r="5792" spans="1:6" x14ac:dyDescent="0.3">
      <c r="A5792" t="s">
        <v>5897</v>
      </c>
      <c r="B5792" t="s">
        <v>5502</v>
      </c>
      <c r="C5792" t="s">
        <v>9660</v>
      </c>
      <c r="D5792">
        <f>VLOOKUP(B5792,'OLV Acad'!D745:F1972,3,0)</f>
        <v>62.967741935483879</v>
      </c>
      <c r="E5792" s="63" t="s">
        <v>11949</v>
      </c>
      <c r="F5792" s="63" t="str">
        <f t="shared" si="92"/>
        <v>NON-SPECIFIC</v>
      </c>
    </row>
    <row r="5793" spans="1:6" x14ac:dyDescent="0.3">
      <c r="A5793" t="s">
        <v>139</v>
      </c>
      <c r="B5793" t="s">
        <v>5503</v>
      </c>
      <c r="C5793" t="s">
        <v>9661</v>
      </c>
      <c r="D5793">
        <f>VLOOKUP(B5793,'OLV Acad'!D746:F1973,3,0)</f>
        <v>607.78494623655922</v>
      </c>
      <c r="E5793" s="63" t="s">
        <v>11949</v>
      </c>
      <c r="F5793" s="63" t="str">
        <f t="shared" si="92"/>
        <v>Software Licenses</v>
      </c>
    </row>
    <row r="5794" spans="1:6" x14ac:dyDescent="0.3">
      <c r="A5794" t="s">
        <v>139</v>
      </c>
      <c r="B5794" t="s">
        <v>5504</v>
      </c>
      <c r="C5794" t="s">
        <v>9662</v>
      </c>
      <c r="D5794">
        <f>VLOOKUP(B5794,'OLV Acad'!D747:F1974,3,0)</f>
        <v>260.16129032258067</v>
      </c>
      <c r="E5794" s="63" t="s">
        <v>11949</v>
      </c>
      <c r="F5794" s="63" t="str">
        <f t="shared" si="92"/>
        <v>Software Licenses</v>
      </c>
    </row>
    <row r="5795" spans="1:6" x14ac:dyDescent="0.3">
      <c r="A5795" t="s">
        <v>139</v>
      </c>
      <c r="B5795" t="s">
        <v>5505</v>
      </c>
      <c r="C5795" t="s">
        <v>9663</v>
      </c>
      <c r="D5795">
        <f>VLOOKUP(B5795,'OLV Acad'!D748:F1975,3,0)</f>
        <v>781.5913978494624</v>
      </c>
      <c r="E5795" s="63" t="s">
        <v>11949</v>
      </c>
      <c r="F5795" s="63" t="str">
        <f t="shared" si="92"/>
        <v>Software Licenses</v>
      </c>
    </row>
    <row r="5796" spans="1:6" x14ac:dyDescent="0.3">
      <c r="A5796" t="s">
        <v>139</v>
      </c>
      <c r="B5796" t="s">
        <v>5506</v>
      </c>
      <c r="C5796" t="s">
        <v>9664</v>
      </c>
      <c r="D5796">
        <f>VLOOKUP(B5796,'OLV Acad'!D749:F1976,3,0)</f>
        <v>260.16129032258067</v>
      </c>
      <c r="E5796" s="63" t="s">
        <v>11949</v>
      </c>
      <c r="F5796" s="63" t="str">
        <f t="shared" si="92"/>
        <v>Software Licenses</v>
      </c>
    </row>
    <row r="5797" spans="1:6" x14ac:dyDescent="0.3">
      <c r="A5797" t="s">
        <v>139</v>
      </c>
      <c r="B5797" t="s">
        <v>5507</v>
      </c>
      <c r="C5797" t="s">
        <v>9665</v>
      </c>
      <c r="D5797">
        <f>VLOOKUP(B5797,'OLV Acad'!D750:F1977,3,0)</f>
        <v>1303.0430107526881</v>
      </c>
      <c r="E5797" s="63" t="s">
        <v>11949</v>
      </c>
      <c r="F5797" s="63" t="str">
        <f t="shared" si="92"/>
        <v>Software Licenses</v>
      </c>
    </row>
    <row r="5798" spans="1:6" x14ac:dyDescent="0.3">
      <c r="A5798" t="s">
        <v>139</v>
      </c>
      <c r="B5798" t="s">
        <v>5508</v>
      </c>
      <c r="C5798" t="s">
        <v>9666</v>
      </c>
      <c r="D5798">
        <f>VLOOKUP(B5798,'OLV Acad'!D751:F1978,3,0)</f>
        <v>260.16129032258067</v>
      </c>
      <c r="E5798" s="63" t="s">
        <v>11949</v>
      </c>
      <c r="F5798" s="63" t="str">
        <f t="shared" si="92"/>
        <v>Software Licenses</v>
      </c>
    </row>
    <row r="5799" spans="1:6" x14ac:dyDescent="0.3">
      <c r="A5799" t="s">
        <v>139</v>
      </c>
      <c r="B5799" t="s">
        <v>5509</v>
      </c>
      <c r="C5799" t="s">
        <v>9667</v>
      </c>
      <c r="D5799">
        <f>VLOOKUP(B5799,'OLV Acad'!D752:F1979,3,0)</f>
        <v>1563.1935483870968</v>
      </c>
      <c r="E5799" s="63" t="s">
        <v>11949</v>
      </c>
      <c r="F5799" s="63" t="str">
        <f t="shared" ref="F5799:F5862" si="93">A5799</f>
        <v>Software Licenses</v>
      </c>
    </row>
    <row r="5800" spans="1:6" x14ac:dyDescent="0.3">
      <c r="A5800" t="s">
        <v>139</v>
      </c>
      <c r="B5800" t="s">
        <v>5510</v>
      </c>
      <c r="C5800" t="s">
        <v>9668</v>
      </c>
      <c r="D5800">
        <f>VLOOKUP(B5800,'OLV Acad'!D753:F1980,3,0)</f>
        <v>520.32258064516134</v>
      </c>
      <c r="E5800" s="63" t="s">
        <v>11949</v>
      </c>
      <c r="F5800" s="63" t="str">
        <f t="shared" si="93"/>
        <v>Software Licenses</v>
      </c>
    </row>
    <row r="5801" spans="1:6" x14ac:dyDescent="0.3">
      <c r="A5801" t="s">
        <v>139</v>
      </c>
      <c r="B5801" t="s">
        <v>5511</v>
      </c>
      <c r="C5801" t="s">
        <v>9669</v>
      </c>
      <c r="D5801">
        <f>VLOOKUP(B5801,'OLV Acad'!D754:F1981,3,0)</f>
        <v>1823.3548387096776</v>
      </c>
      <c r="E5801" s="63" t="s">
        <v>11949</v>
      </c>
      <c r="F5801" s="63" t="str">
        <f t="shared" si="93"/>
        <v>Software Licenses</v>
      </c>
    </row>
    <row r="5802" spans="1:6" x14ac:dyDescent="0.3">
      <c r="A5802" t="s">
        <v>139</v>
      </c>
      <c r="B5802" t="s">
        <v>5512</v>
      </c>
      <c r="C5802" t="s">
        <v>9670</v>
      </c>
      <c r="D5802">
        <f>VLOOKUP(B5802,'OLV Acad'!D755:F1982,3,0)</f>
        <v>780.48387096774206</v>
      </c>
      <c r="E5802" s="63" t="s">
        <v>11949</v>
      </c>
      <c r="F5802" s="63" t="str">
        <f t="shared" si="93"/>
        <v>Software Licenses</v>
      </c>
    </row>
    <row r="5803" spans="1:6" x14ac:dyDescent="0.3">
      <c r="A5803" t="s">
        <v>178</v>
      </c>
      <c r="B5803" t="s">
        <v>5513</v>
      </c>
      <c r="C5803" t="s">
        <v>9671</v>
      </c>
      <c r="D5803">
        <f>VLOOKUP(B5803,'OLV Acad'!D756:F1983,3,0)</f>
        <v>124.7741935483871</v>
      </c>
      <c r="E5803" s="63" t="s">
        <v>11949</v>
      </c>
      <c r="F5803" s="63" t="str">
        <f t="shared" si="93"/>
        <v>Software Subscription Licenses</v>
      </c>
    </row>
    <row r="5804" spans="1:6" x14ac:dyDescent="0.3">
      <c r="A5804" t="s">
        <v>170</v>
      </c>
      <c r="B5804" t="s">
        <v>5514</v>
      </c>
      <c r="C5804" t="s">
        <v>9672</v>
      </c>
      <c r="D5804">
        <f>VLOOKUP(B5804,'OLV Acad'!D757:F1984,3,0)</f>
        <v>45.677419354838712</v>
      </c>
      <c r="E5804" s="63" t="s">
        <v>11949</v>
      </c>
      <c r="F5804" s="63" t="str">
        <f t="shared" si="93"/>
        <v>Online Services</v>
      </c>
    </row>
    <row r="5805" spans="1:6" x14ac:dyDescent="0.3">
      <c r="A5805" t="s">
        <v>5897</v>
      </c>
      <c r="B5805" t="s">
        <v>5515</v>
      </c>
      <c r="C5805" t="s">
        <v>9673</v>
      </c>
      <c r="D5805">
        <f>VLOOKUP(B5805,'OLV Acad'!D758:F1985,3,0)</f>
        <v>150.45161290322582</v>
      </c>
      <c r="E5805" s="63" t="s">
        <v>11949</v>
      </c>
      <c r="F5805" s="63" t="str">
        <f t="shared" si="93"/>
        <v>NON-SPECIFIC</v>
      </c>
    </row>
    <row r="5806" spans="1:6" x14ac:dyDescent="0.3">
      <c r="A5806" t="s">
        <v>139</v>
      </c>
      <c r="B5806" t="s">
        <v>5516</v>
      </c>
      <c r="C5806" t="s">
        <v>9674</v>
      </c>
      <c r="D5806">
        <f>VLOOKUP(B5806,'OLV Acad'!D759:F1986,3,0)</f>
        <v>225.55913978494627</v>
      </c>
      <c r="E5806" s="63" t="s">
        <v>11949</v>
      </c>
      <c r="F5806" s="63" t="str">
        <f t="shared" si="93"/>
        <v>Software Licenses</v>
      </c>
    </row>
    <row r="5807" spans="1:6" x14ac:dyDescent="0.3">
      <c r="A5807" t="s">
        <v>139</v>
      </c>
      <c r="B5807" t="s">
        <v>5517</v>
      </c>
      <c r="C5807" t="s">
        <v>9675</v>
      </c>
      <c r="D5807">
        <f>VLOOKUP(B5807,'OLV Acad'!D760:F1987,3,0)</f>
        <v>225.55913978494627</v>
      </c>
      <c r="E5807" s="63" t="s">
        <v>11949</v>
      </c>
      <c r="F5807" s="63" t="str">
        <f t="shared" si="93"/>
        <v>Software Licenses</v>
      </c>
    </row>
    <row r="5808" spans="1:6" x14ac:dyDescent="0.3">
      <c r="A5808" t="s">
        <v>139</v>
      </c>
      <c r="B5808" t="s">
        <v>5518</v>
      </c>
      <c r="C5808" t="s">
        <v>9676</v>
      </c>
      <c r="D5808">
        <f>VLOOKUP(B5808,'OLV Acad'!D761:F1988,3,0)</f>
        <v>96.48387096774195</v>
      </c>
      <c r="E5808" s="63" t="s">
        <v>11949</v>
      </c>
      <c r="F5808" s="63" t="str">
        <f t="shared" si="93"/>
        <v>Software Licenses</v>
      </c>
    </row>
    <row r="5809" spans="1:6" x14ac:dyDescent="0.3">
      <c r="A5809" t="s">
        <v>139</v>
      </c>
      <c r="B5809" t="s">
        <v>5519</v>
      </c>
      <c r="C5809" t="s">
        <v>9677</v>
      </c>
      <c r="D5809">
        <f>VLOOKUP(B5809,'OLV Acad'!D762:F1989,3,0)</f>
        <v>96.48387096774195</v>
      </c>
      <c r="E5809" s="63" t="s">
        <v>11949</v>
      </c>
      <c r="F5809" s="63" t="str">
        <f t="shared" si="93"/>
        <v>Software Licenses</v>
      </c>
    </row>
    <row r="5810" spans="1:6" x14ac:dyDescent="0.3">
      <c r="A5810" t="s">
        <v>139</v>
      </c>
      <c r="B5810" t="s">
        <v>5520</v>
      </c>
      <c r="C5810" t="s">
        <v>9678</v>
      </c>
      <c r="D5810">
        <f>VLOOKUP(B5810,'OLV Acad'!D763:F1990,3,0)</f>
        <v>290.09677419354841</v>
      </c>
      <c r="E5810" s="63" t="s">
        <v>11949</v>
      </c>
      <c r="F5810" s="63" t="str">
        <f t="shared" si="93"/>
        <v>Software Licenses</v>
      </c>
    </row>
    <row r="5811" spans="1:6" x14ac:dyDescent="0.3">
      <c r="A5811" t="s">
        <v>139</v>
      </c>
      <c r="B5811" t="s">
        <v>5521</v>
      </c>
      <c r="C5811" t="s">
        <v>9679</v>
      </c>
      <c r="D5811">
        <f>VLOOKUP(B5811,'OLV Acad'!D764:F1991,3,0)</f>
        <v>290.09677419354841</v>
      </c>
      <c r="E5811" s="63" t="s">
        <v>11949</v>
      </c>
      <c r="F5811" s="63" t="str">
        <f t="shared" si="93"/>
        <v>Software Licenses</v>
      </c>
    </row>
    <row r="5812" spans="1:6" x14ac:dyDescent="0.3">
      <c r="A5812" t="s">
        <v>139</v>
      </c>
      <c r="B5812" t="s">
        <v>5522</v>
      </c>
      <c r="C5812" t="s">
        <v>9680</v>
      </c>
      <c r="D5812">
        <f>VLOOKUP(B5812,'OLV Acad'!D765:F1992,3,0)</f>
        <v>96.48387096774195</v>
      </c>
      <c r="E5812" s="63" t="s">
        <v>11949</v>
      </c>
      <c r="F5812" s="63" t="str">
        <f t="shared" si="93"/>
        <v>Software Licenses</v>
      </c>
    </row>
    <row r="5813" spans="1:6" x14ac:dyDescent="0.3">
      <c r="A5813" t="s">
        <v>139</v>
      </c>
      <c r="B5813" t="s">
        <v>5523</v>
      </c>
      <c r="C5813" t="s">
        <v>9681</v>
      </c>
      <c r="D5813">
        <f>VLOOKUP(B5813,'OLV Acad'!D766:F1993,3,0)</f>
        <v>96.48387096774195</v>
      </c>
      <c r="E5813" s="63" t="s">
        <v>11949</v>
      </c>
      <c r="F5813" s="63" t="str">
        <f t="shared" si="93"/>
        <v>Software Licenses</v>
      </c>
    </row>
    <row r="5814" spans="1:6" x14ac:dyDescent="0.3">
      <c r="A5814" t="s">
        <v>139</v>
      </c>
      <c r="B5814" t="s">
        <v>5524</v>
      </c>
      <c r="C5814" t="s">
        <v>9682</v>
      </c>
      <c r="D5814">
        <f>VLOOKUP(B5814,'OLV Acad'!D767:F1994,3,0)</f>
        <v>483.69892473118279</v>
      </c>
      <c r="E5814" s="63" t="s">
        <v>11949</v>
      </c>
      <c r="F5814" s="63" t="str">
        <f t="shared" si="93"/>
        <v>Software Licenses</v>
      </c>
    </row>
    <row r="5815" spans="1:6" x14ac:dyDescent="0.3">
      <c r="A5815" t="s">
        <v>139</v>
      </c>
      <c r="B5815" t="s">
        <v>5525</v>
      </c>
      <c r="C5815" t="s">
        <v>9683</v>
      </c>
      <c r="D5815">
        <f>VLOOKUP(B5815,'OLV Acad'!D768:F1995,3,0)</f>
        <v>483.69892473118279</v>
      </c>
      <c r="E5815" s="63" t="s">
        <v>11949</v>
      </c>
      <c r="F5815" s="63" t="str">
        <f t="shared" si="93"/>
        <v>Software Licenses</v>
      </c>
    </row>
    <row r="5816" spans="1:6" x14ac:dyDescent="0.3">
      <c r="A5816" t="s">
        <v>139</v>
      </c>
      <c r="B5816" t="s">
        <v>5526</v>
      </c>
      <c r="C5816" t="s">
        <v>9684</v>
      </c>
      <c r="D5816">
        <f>VLOOKUP(B5816,'OLV Acad'!D769:F1996,3,0)</f>
        <v>96.48387096774195</v>
      </c>
      <c r="E5816" s="63" t="s">
        <v>11949</v>
      </c>
      <c r="F5816" s="63" t="str">
        <f t="shared" si="93"/>
        <v>Software Licenses</v>
      </c>
    </row>
    <row r="5817" spans="1:6" x14ac:dyDescent="0.3">
      <c r="A5817" t="s">
        <v>139</v>
      </c>
      <c r="B5817" t="s">
        <v>5527</v>
      </c>
      <c r="C5817" t="s">
        <v>9685</v>
      </c>
      <c r="D5817">
        <f>VLOOKUP(B5817,'OLV Acad'!D770:F1997,3,0)</f>
        <v>96.48387096774195</v>
      </c>
      <c r="E5817" s="63" t="s">
        <v>11949</v>
      </c>
      <c r="F5817" s="63" t="str">
        <f t="shared" si="93"/>
        <v>Software Licenses</v>
      </c>
    </row>
    <row r="5818" spans="1:6" x14ac:dyDescent="0.3">
      <c r="A5818" t="s">
        <v>139</v>
      </c>
      <c r="B5818" t="s">
        <v>5528</v>
      </c>
      <c r="C5818" t="s">
        <v>9686</v>
      </c>
      <c r="D5818">
        <f>VLOOKUP(B5818,'OLV Acad'!D771:F1998,3,0)</f>
        <v>580.19354838709683</v>
      </c>
      <c r="E5818" s="63" t="s">
        <v>11949</v>
      </c>
      <c r="F5818" s="63" t="str">
        <f t="shared" si="93"/>
        <v>Software Licenses</v>
      </c>
    </row>
    <row r="5819" spans="1:6" x14ac:dyDescent="0.3">
      <c r="A5819" t="s">
        <v>139</v>
      </c>
      <c r="B5819" t="s">
        <v>5529</v>
      </c>
      <c r="C5819" t="s">
        <v>9687</v>
      </c>
      <c r="D5819">
        <f>VLOOKUP(B5819,'OLV Acad'!D772:F1999,3,0)</f>
        <v>580.19354838709683</v>
      </c>
      <c r="E5819" s="63" t="s">
        <v>11949</v>
      </c>
      <c r="F5819" s="63" t="str">
        <f t="shared" si="93"/>
        <v>Software Licenses</v>
      </c>
    </row>
    <row r="5820" spans="1:6" x14ac:dyDescent="0.3">
      <c r="A5820" t="s">
        <v>139</v>
      </c>
      <c r="B5820" t="s">
        <v>5530</v>
      </c>
      <c r="C5820" t="s">
        <v>9688</v>
      </c>
      <c r="D5820">
        <f>VLOOKUP(B5820,'OLV Acad'!D773:F2000,3,0)</f>
        <v>192.9677419354839</v>
      </c>
      <c r="E5820" s="63" t="s">
        <v>11949</v>
      </c>
      <c r="F5820" s="63" t="str">
        <f t="shared" si="93"/>
        <v>Software Licenses</v>
      </c>
    </row>
    <row r="5821" spans="1:6" x14ac:dyDescent="0.3">
      <c r="A5821" t="s">
        <v>139</v>
      </c>
      <c r="B5821" t="s">
        <v>5531</v>
      </c>
      <c r="C5821" t="s">
        <v>9689</v>
      </c>
      <c r="D5821">
        <f>VLOOKUP(B5821,'OLV Acad'!D774:F2001,3,0)</f>
        <v>192.9677419354839</v>
      </c>
      <c r="E5821" s="63" t="s">
        <v>11949</v>
      </c>
      <c r="F5821" s="63" t="str">
        <f t="shared" si="93"/>
        <v>Software Licenses</v>
      </c>
    </row>
    <row r="5822" spans="1:6" x14ac:dyDescent="0.3">
      <c r="A5822" t="s">
        <v>139</v>
      </c>
      <c r="B5822" t="s">
        <v>5532</v>
      </c>
      <c r="C5822" t="s">
        <v>9690</v>
      </c>
      <c r="D5822">
        <f>VLOOKUP(B5822,'OLV Acad'!D775:F2002,3,0)</f>
        <v>676.67741935483866</v>
      </c>
      <c r="E5822" s="63" t="s">
        <v>11949</v>
      </c>
      <c r="F5822" s="63" t="str">
        <f t="shared" si="93"/>
        <v>Software Licenses</v>
      </c>
    </row>
    <row r="5823" spans="1:6" x14ac:dyDescent="0.3">
      <c r="A5823" t="s">
        <v>139</v>
      </c>
      <c r="B5823" t="s">
        <v>5533</v>
      </c>
      <c r="C5823" t="s">
        <v>9691</v>
      </c>
      <c r="D5823">
        <f>VLOOKUP(B5823,'OLV Acad'!D776:F2003,3,0)</f>
        <v>676.67741935483866</v>
      </c>
      <c r="E5823" s="63" t="s">
        <v>11949</v>
      </c>
      <c r="F5823" s="63" t="str">
        <f t="shared" si="93"/>
        <v>Software Licenses</v>
      </c>
    </row>
    <row r="5824" spans="1:6" x14ac:dyDescent="0.3">
      <c r="A5824" t="s">
        <v>139</v>
      </c>
      <c r="B5824" t="s">
        <v>5534</v>
      </c>
      <c r="C5824" t="s">
        <v>9692</v>
      </c>
      <c r="D5824">
        <f>VLOOKUP(B5824,'OLV Acad'!D777:F2004,3,0)</f>
        <v>289.45161290322585</v>
      </c>
      <c r="E5824" s="63" t="s">
        <v>11949</v>
      </c>
      <c r="F5824" s="63" t="str">
        <f t="shared" si="93"/>
        <v>Software Licenses</v>
      </c>
    </row>
    <row r="5825" spans="1:6" x14ac:dyDescent="0.3">
      <c r="A5825" t="s">
        <v>139</v>
      </c>
      <c r="B5825" t="s">
        <v>5535</v>
      </c>
      <c r="C5825" t="s">
        <v>9693</v>
      </c>
      <c r="D5825">
        <f>VLOOKUP(B5825,'OLV Acad'!D778:F2005,3,0)</f>
        <v>289.45161290322585</v>
      </c>
      <c r="E5825" s="63" t="s">
        <v>11949</v>
      </c>
      <c r="F5825" s="63" t="str">
        <f t="shared" si="93"/>
        <v>Software Licenses</v>
      </c>
    </row>
    <row r="5826" spans="1:6" x14ac:dyDescent="0.3">
      <c r="A5826" t="s">
        <v>139</v>
      </c>
      <c r="B5826" t="s">
        <v>5536</v>
      </c>
      <c r="C5826" t="s">
        <v>9694</v>
      </c>
      <c r="D5826">
        <f>VLOOKUP(B5826,'OLV Acad'!D779:F2006,3,0)</f>
        <v>7577.5698924731196</v>
      </c>
      <c r="E5826" s="63" t="s">
        <v>11949</v>
      </c>
      <c r="F5826" s="63" t="str">
        <f t="shared" si="93"/>
        <v>Software Licenses</v>
      </c>
    </row>
    <row r="5827" spans="1:6" x14ac:dyDescent="0.3">
      <c r="A5827" t="s">
        <v>139</v>
      </c>
      <c r="B5827" t="s">
        <v>5537</v>
      </c>
      <c r="C5827" t="s">
        <v>9695</v>
      </c>
      <c r="D5827">
        <f>VLOOKUP(B5827,'OLV Acad'!D780:F2007,3,0)</f>
        <v>3247.7096774193551</v>
      </c>
      <c r="E5827" s="63" t="s">
        <v>11949</v>
      </c>
      <c r="F5827" s="63" t="str">
        <f t="shared" si="93"/>
        <v>Software Licenses</v>
      </c>
    </row>
    <row r="5828" spans="1:6" x14ac:dyDescent="0.3">
      <c r="A5828" t="s">
        <v>139</v>
      </c>
      <c r="B5828" t="s">
        <v>5538</v>
      </c>
      <c r="C5828" t="s">
        <v>9696</v>
      </c>
      <c r="D5828">
        <f>VLOOKUP(B5828,'OLV Acad'!D781:F2008,3,0)</f>
        <v>9742.5053763440865</v>
      </c>
      <c r="E5828" s="63" t="s">
        <v>11949</v>
      </c>
      <c r="F5828" s="63" t="str">
        <f t="shared" si="93"/>
        <v>Software Licenses</v>
      </c>
    </row>
    <row r="5829" spans="1:6" x14ac:dyDescent="0.3">
      <c r="A5829" t="s">
        <v>139</v>
      </c>
      <c r="B5829" t="s">
        <v>5539</v>
      </c>
      <c r="C5829" t="s">
        <v>9697</v>
      </c>
      <c r="D5829">
        <f>VLOOKUP(B5829,'OLV Acad'!D782:F2009,3,0)</f>
        <v>3247.7096774193551</v>
      </c>
      <c r="E5829" s="63" t="s">
        <v>11949</v>
      </c>
      <c r="F5829" s="63" t="str">
        <f t="shared" si="93"/>
        <v>Software Licenses</v>
      </c>
    </row>
    <row r="5830" spans="1:6" x14ac:dyDescent="0.3">
      <c r="A5830" t="s">
        <v>139</v>
      </c>
      <c r="B5830" t="s">
        <v>5540</v>
      </c>
      <c r="C5830" t="s">
        <v>9698</v>
      </c>
      <c r="D5830">
        <f>VLOOKUP(B5830,'OLV Acad'!D783:F2010,3,0)</f>
        <v>16237.290322580646</v>
      </c>
      <c r="E5830" s="63" t="s">
        <v>11949</v>
      </c>
      <c r="F5830" s="63" t="str">
        <f t="shared" si="93"/>
        <v>Software Licenses</v>
      </c>
    </row>
    <row r="5831" spans="1:6" x14ac:dyDescent="0.3">
      <c r="A5831" t="s">
        <v>139</v>
      </c>
      <c r="B5831" t="s">
        <v>5541</v>
      </c>
      <c r="C5831" t="s">
        <v>9699</v>
      </c>
      <c r="D5831">
        <f>VLOOKUP(B5831,'OLV Acad'!D784:F2011,3,0)</f>
        <v>3247.7096774193551</v>
      </c>
      <c r="E5831" s="63" t="s">
        <v>11949</v>
      </c>
      <c r="F5831" s="63" t="str">
        <f t="shared" si="93"/>
        <v>Software Licenses</v>
      </c>
    </row>
    <row r="5832" spans="1:6" x14ac:dyDescent="0.3">
      <c r="A5832" t="s">
        <v>139</v>
      </c>
      <c r="B5832" t="s">
        <v>5542</v>
      </c>
      <c r="C5832" t="s">
        <v>9700</v>
      </c>
      <c r="D5832">
        <f>VLOOKUP(B5832,'OLV Acad'!D785:F2012,3,0)</f>
        <v>19485.010752688173</v>
      </c>
      <c r="E5832" s="63" t="s">
        <v>11949</v>
      </c>
      <c r="F5832" s="63" t="str">
        <f t="shared" si="93"/>
        <v>Software Licenses</v>
      </c>
    </row>
    <row r="5833" spans="1:6" x14ac:dyDescent="0.3">
      <c r="A5833" t="s">
        <v>139</v>
      </c>
      <c r="B5833" t="s">
        <v>5543</v>
      </c>
      <c r="C5833" t="s">
        <v>9701</v>
      </c>
      <c r="D5833">
        <f>VLOOKUP(B5833,'OLV Acad'!D786:F2013,3,0)</f>
        <v>6495.4301075268822</v>
      </c>
      <c r="E5833" s="63" t="s">
        <v>11949</v>
      </c>
      <c r="F5833" s="63" t="str">
        <f t="shared" si="93"/>
        <v>Software Licenses</v>
      </c>
    </row>
    <row r="5834" spans="1:6" x14ac:dyDescent="0.3">
      <c r="A5834" t="s">
        <v>139</v>
      </c>
      <c r="B5834" t="s">
        <v>5544</v>
      </c>
      <c r="C5834" t="s">
        <v>9702</v>
      </c>
      <c r="D5834">
        <f>VLOOKUP(B5834,'OLV Acad'!D787:F2014,3,0)</f>
        <v>22732.720430107529</v>
      </c>
      <c r="E5834" s="63" t="s">
        <v>11949</v>
      </c>
      <c r="F5834" s="63" t="str">
        <f t="shared" si="93"/>
        <v>Software Licenses</v>
      </c>
    </row>
    <row r="5835" spans="1:6" x14ac:dyDescent="0.3">
      <c r="A5835" t="s">
        <v>139</v>
      </c>
      <c r="B5835" t="s">
        <v>5545</v>
      </c>
      <c r="C5835" t="s">
        <v>9703</v>
      </c>
      <c r="D5835">
        <f>VLOOKUP(B5835,'OLV Acad'!D788:F2015,3,0)</f>
        <v>9743.1397849462373</v>
      </c>
      <c r="E5835" s="63" t="s">
        <v>11949</v>
      </c>
      <c r="F5835" s="63" t="str">
        <f t="shared" si="93"/>
        <v>Software Licenses</v>
      </c>
    </row>
    <row r="5836" spans="1:6" x14ac:dyDescent="0.3">
      <c r="A5836" t="s">
        <v>139</v>
      </c>
      <c r="B5836" t="s">
        <v>5546</v>
      </c>
      <c r="C5836" t="s">
        <v>9704</v>
      </c>
      <c r="D5836">
        <f>VLOOKUP(B5836,'OLV Acad'!D789:F2016,3,0)</f>
        <v>880.89247311827967</v>
      </c>
      <c r="E5836" s="63" t="s">
        <v>11949</v>
      </c>
      <c r="F5836" s="63" t="str">
        <f t="shared" si="93"/>
        <v>Software Licenses</v>
      </c>
    </row>
    <row r="5837" spans="1:6" x14ac:dyDescent="0.3">
      <c r="A5837" t="s">
        <v>139</v>
      </c>
      <c r="B5837" t="s">
        <v>5547</v>
      </c>
      <c r="C5837" t="s">
        <v>9705</v>
      </c>
      <c r="D5837">
        <f>VLOOKUP(B5837,'OLV Acad'!D790:F2017,3,0)</f>
        <v>409.66666666666669</v>
      </c>
      <c r="E5837" s="63" t="s">
        <v>11949</v>
      </c>
      <c r="F5837" s="63" t="str">
        <f t="shared" si="93"/>
        <v>Software Licenses</v>
      </c>
    </row>
    <row r="5838" spans="1:6" x14ac:dyDescent="0.3">
      <c r="A5838" t="s">
        <v>139</v>
      </c>
      <c r="B5838" t="s">
        <v>5548</v>
      </c>
      <c r="C5838" t="s">
        <v>9706</v>
      </c>
      <c r="D5838">
        <f>VLOOKUP(B5838,'OLV Acad'!D791:F2018,3,0)</f>
        <v>1116.505376344086</v>
      </c>
      <c r="E5838" s="63" t="s">
        <v>11949</v>
      </c>
      <c r="F5838" s="63" t="str">
        <f t="shared" si="93"/>
        <v>Software Licenses</v>
      </c>
    </row>
    <row r="5839" spans="1:6" x14ac:dyDescent="0.3">
      <c r="A5839" t="s">
        <v>139</v>
      </c>
      <c r="B5839" t="s">
        <v>5549</v>
      </c>
      <c r="C5839" t="s">
        <v>9707</v>
      </c>
      <c r="D5839">
        <f>VLOOKUP(B5839,'OLV Acad'!D792:F2019,3,0)</f>
        <v>409.66666666666669</v>
      </c>
      <c r="E5839" s="63" t="s">
        <v>11949</v>
      </c>
      <c r="F5839" s="63" t="str">
        <f t="shared" si="93"/>
        <v>Software Licenses</v>
      </c>
    </row>
    <row r="5840" spans="1:6" x14ac:dyDescent="0.3">
      <c r="A5840" t="s">
        <v>139</v>
      </c>
      <c r="B5840" t="s">
        <v>5550</v>
      </c>
      <c r="C5840" t="s">
        <v>9708</v>
      </c>
      <c r="D5840">
        <f>VLOOKUP(B5840,'OLV Acad'!D793:F2020,3,0)</f>
        <v>1823.3548387096776</v>
      </c>
      <c r="E5840" s="63" t="s">
        <v>11949</v>
      </c>
      <c r="F5840" s="63" t="str">
        <f t="shared" si="93"/>
        <v>Software Licenses</v>
      </c>
    </row>
    <row r="5841" spans="1:6" x14ac:dyDescent="0.3">
      <c r="A5841" t="s">
        <v>139</v>
      </c>
      <c r="B5841" t="s">
        <v>5551</v>
      </c>
      <c r="C5841" t="s">
        <v>9709</v>
      </c>
      <c r="D5841">
        <f>VLOOKUP(B5841,'OLV Acad'!D794:F2021,3,0)</f>
        <v>409.66666666666669</v>
      </c>
      <c r="E5841" s="63" t="s">
        <v>11949</v>
      </c>
      <c r="F5841" s="63" t="str">
        <f t="shared" si="93"/>
        <v>Software Licenses</v>
      </c>
    </row>
    <row r="5842" spans="1:6" x14ac:dyDescent="0.3">
      <c r="A5842" t="s">
        <v>139</v>
      </c>
      <c r="B5842" t="s">
        <v>5552</v>
      </c>
      <c r="C5842" t="s">
        <v>9710</v>
      </c>
      <c r="D5842">
        <f>VLOOKUP(B5842,'OLV Acad'!D795:F2022,3,0)</f>
        <v>2233.0322580645161</v>
      </c>
      <c r="E5842" s="63" t="s">
        <v>11949</v>
      </c>
      <c r="F5842" s="63" t="str">
        <f t="shared" si="93"/>
        <v>Software Licenses</v>
      </c>
    </row>
    <row r="5843" spans="1:6" x14ac:dyDescent="0.3">
      <c r="A5843" t="s">
        <v>139</v>
      </c>
      <c r="B5843" t="s">
        <v>5553</v>
      </c>
      <c r="C5843" t="s">
        <v>9711</v>
      </c>
      <c r="D5843">
        <f>VLOOKUP(B5843,'OLV Acad'!D796:F2023,3,0)</f>
        <v>819.33333333333337</v>
      </c>
      <c r="E5843" s="63" t="s">
        <v>11949</v>
      </c>
      <c r="F5843" s="63" t="str">
        <f t="shared" si="93"/>
        <v>Software Licenses</v>
      </c>
    </row>
    <row r="5844" spans="1:6" x14ac:dyDescent="0.3">
      <c r="A5844" t="s">
        <v>139</v>
      </c>
      <c r="B5844" t="s">
        <v>5554</v>
      </c>
      <c r="C5844" t="s">
        <v>9712</v>
      </c>
      <c r="D5844">
        <f>VLOOKUP(B5844,'OLV Acad'!D797:F2024,3,0)</f>
        <v>2642.6881720430106</v>
      </c>
      <c r="E5844" s="63" t="s">
        <v>11949</v>
      </c>
      <c r="F5844" s="63" t="str">
        <f t="shared" si="93"/>
        <v>Software Licenses</v>
      </c>
    </row>
    <row r="5845" spans="1:6" x14ac:dyDescent="0.3">
      <c r="A5845" t="s">
        <v>139</v>
      </c>
      <c r="B5845" t="s">
        <v>5555</v>
      </c>
      <c r="C5845" t="s">
        <v>9713</v>
      </c>
      <c r="D5845">
        <f>VLOOKUP(B5845,'OLV Acad'!D798:F2025,3,0)</f>
        <v>1229</v>
      </c>
      <c r="E5845" s="63" t="s">
        <v>11949</v>
      </c>
      <c r="F5845" s="63" t="str">
        <f t="shared" si="93"/>
        <v>Software Licenses</v>
      </c>
    </row>
    <row r="5846" spans="1:6" x14ac:dyDescent="0.3">
      <c r="A5846" t="s">
        <v>139</v>
      </c>
      <c r="B5846" t="s">
        <v>5556</v>
      </c>
      <c r="C5846" t="s">
        <v>9714</v>
      </c>
      <c r="D5846">
        <f>VLOOKUP(B5846,'OLV Acad'!D799:F2026,3,0)</f>
        <v>351.60215053763443</v>
      </c>
      <c r="E5846" s="63" t="s">
        <v>11949</v>
      </c>
      <c r="F5846" s="63" t="str">
        <f t="shared" si="93"/>
        <v>Software Licenses</v>
      </c>
    </row>
    <row r="5847" spans="1:6" x14ac:dyDescent="0.3">
      <c r="A5847" t="s">
        <v>139</v>
      </c>
      <c r="B5847" t="s">
        <v>5557</v>
      </c>
      <c r="C5847" t="s">
        <v>9715</v>
      </c>
      <c r="D5847">
        <f>VLOOKUP(B5847,'OLV Acad'!D800:F2027,3,0)</f>
        <v>445.56989247311833</v>
      </c>
      <c r="E5847" s="63" t="s">
        <v>11949</v>
      </c>
      <c r="F5847" s="63" t="str">
        <f t="shared" si="93"/>
        <v>Software Licenses</v>
      </c>
    </row>
    <row r="5848" spans="1:6" x14ac:dyDescent="0.3">
      <c r="A5848" t="s">
        <v>139</v>
      </c>
      <c r="B5848" t="s">
        <v>5558</v>
      </c>
      <c r="C5848" t="s">
        <v>9716</v>
      </c>
      <c r="D5848">
        <f>VLOOKUP(B5848,'OLV Acad'!D801:F2028,3,0)</f>
        <v>727.46236559139788</v>
      </c>
      <c r="E5848" s="63" t="s">
        <v>11949</v>
      </c>
      <c r="F5848" s="63" t="str">
        <f t="shared" si="93"/>
        <v>Software Licenses</v>
      </c>
    </row>
    <row r="5849" spans="1:6" x14ac:dyDescent="0.3">
      <c r="A5849" t="s">
        <v>139</v>
      </c>
      <c r="B5849" t="s">
        <v>5559</v>
      </c>
      <c r="C5849" t="s">
        <v>9717</v>
      </c>
      <c r="D5849">
        <f>VLOOKUP(B5849,'OLV Acad'!D802:F2029,3,0)</f>
        <v>891.13978494623666</v>
      </c>
      <c r="E5849" s="63" t="s">
        <v>11949</v>
      </c>
      <c r="F5849" s="63" t="str">
        <f t="shared" si="93"/>
        <v>Software Licenses</v>
      </c>
    </row>
    <row r="5850" spans="1:6" x14ac:dyDescent="0.3">
      <c r="A5850" t="s">
        <v>139</v>
      </c>
      <c r="B5850" t="s">
        <v>5560</v>
      </c>
      <c r="C5850" t="s">
        <v>9718</v>
      </c>
      <c r="D5850">
        <f>VLOOKUP(B5850,'OLV Acad'!D803:F2030,3,0)</f>
        <v>1054.8172043010754</v>
      </c>
      <c r="E5850" s="63" t="s">
        <v>11949</v>
      </c>
      <c r="F5850" s="63" t="str">
        <f t="shared" si="93"/>
        <v>Software Licenses</v>
      </c>
    </row>
    <row r="5851" spans="1:6" x14ac:dyDescent="0.3">
      <c r="A5851" t="s">
        <v>139</v>
      </c>
      <c r="B5851" t="s">
        <v>5561</v>
      </c>
      <c r="C5851" t="s">
        <v>9719</v>
      </c>
      <c r="D5851" t="e">
        <f>VLOOKUP(B5851,'OLV Acad'!D804:F2031,3,0)</f>
        <v>#N/A</v>
      </c>
      <c r="E5851" s="63" t="s">
        <v>11949</v>
      </c>
      <c r="F5851" s="63" t="str">
        <f t="shared" si="93"/>
        <v>Software Licenses</v>
      </c>
    </row>
    <row r="5852" spans="1:6" x14ac:dyDescent="0.3">
      <c r="A5852" t="s">
        <v>139</v>
      </c>
      <c r="B5852" t="s">
        <v>5562</v>
      </c>
      <c r="C5852" t="s">
        <v>9720</v>
      </c>
      <c r="D5852" t="e">
        <f>VLOOKUP(B5852,'OLV Acad'!D804:F2032,3,0)</f>
        <v>#N/A</v>
      </c>
      <c r="E5852" s="63" t="s">
        <v>11949</v>
      </c>
      <c r="F5852" s="63" t="str">
        <f t="shared" si="93"/>
        <v>Software Licenses</v>
      </c>
    </row>
    <row r="5853" spans="1:6" x14ac:dyDescent="0.3">
      <c r="A5853" t="s">
        <v>139</v>
      </c>
      <c r="B5853" t="s">
        <v>5563</v>
      </c>
      <c r="C5853" t="s">
        <v>9721</v>
      </c>
      <c r="D5853" t="e">
        <f>VLOOKUP(B5853,'OLV Acad'!D804:F2033,3,0)</f>
        <v>#N/A</v>
      </c>
      <c r="E5853" s="63" t="s">
        <v>11949</v>
      </c>
      <c r="F5853" s="63" t="str">
        <f t="shared" si="93"/>
        <v>Software Licenses</v>
      </c>
    </row>
    <row r="5854" spans="1:6" x14ac:dyDescent="0.3">
      <c r="A5854" t="s">
        <v>139</v>
      </c>
      <c r="B5854" t="s">
        <v>5564</v>
      </c>
      <c r="C5854" t="s">
        <v>9722</v>
      </c>
      <c r="D5854" t="e">
        <f>VLOOKUP(B5854,'OLV Acad'!D804:F2034,3,0)</f>
        <v>#N/A</v>
      </c>
      <c r="E5854" s="63" t="s">
        <v>11949</v>
      </c>
      <c r="F5854" s="63" t="str">
        <f t="shared" si="93"/>
        <v>Software Licenses</v>
      </c>
    </row>
    <row r="5855" spans="1:6" x14ac:dyDescent="0.3">
      <c r="A5855" t="s">
        <v>139</v>
      </c>
      <c r="B5855" t="s">
        <v>5565</v>
      </c>
      <c r="C5855" t="s">
        <v>9723</v>
      </c>
      <c r="D5855" t="e">
        <f>VLOOKUP(B5855,'OLV Acad'!D804:F2035,3,0)</f>
        <v>#N/A</v>
      </c>
      <c r="E5855" s="63" t="s">
        <v>11949</v>
      </c>
      <c r="F5855" s="63" t="str">
        <f t="shared" si="93"/>
        <v>Software Licenses</v>
      </c>
    </row>
    <row r="5856" spans="1:6" x14ac:dyDescent="0.3">
      <c r="A5856" t="s">
        <v>139</v>
      </c>
      <c r="B5856" t="s">
        <v>5566</v>
      </c>
      <c r="C5856" t="s">
        <v>9724</v>
      </c>
      <c r="D5856" t="e">
        <f>VLOOKUP(B5856,'OLV Acad'!D804:F2036,3,0)</f>
        <v>#N/A</v>
      </c>
      <c r="E5856" s="63" t="s">
        <v>11949</v>
      </c>
      <c r="F5856" s="63" t="str">
        <f t="shared" si="93"/>
        <v>Software Licenses</v>
      </c>
    </row>
    <row r="5857" spans="1:6" x14ac:dyDescent="0.3">
      <c r="A5857" t="s">
        <v>139</v>
      </c>
      <c r="B5857" t="s">
        <v>5567</v>
      </c>
      <c r="C5857" t="s">
        <v>9725</v>
      </c>
      <c r="D5857" t="e">
        <f>VLOOKUP(B5857,'OLV Acad'!D804:F2037,3,0)</f>
        <v>#N/A</v>
      </c>
      <c r="E5857" s="63" t="s">
        <v>11949</v>
      </c>
      <c r="F5857" s="63" t="str">
        <f t="shared" si="93"/>
        <v>Software Licenses</v>
      </c>
    </row>
    <row r="5858" spans="1:6" x14ac:dyDescent="0.3">
      <c r="A5858" t="s">
        <v>139</v>
      </c>
      <c r="B5858" t="s">
        <v>5568</v>
      </c>
      <c r="C5858" t="s">
        <v>9726</v>
      </c>
      <c r="D5858" t="e">
        <f>VLOOKUP(B5858,'OLV Acad'!D804:F2038,3,0)</f>
        <v>#N/A</v>
      </c>
      <c r="E5858" s="63" t="s">
        <v>11949</v>
      </c>
      <c r="F5858" s="63" t="str">
        <f t="shared" si="93"/>
        <v>Software Licenses</v>
      </c>
    </row>
    <row r="5859" spans="1:6" x14ac:dyDescent="0.3">
      <c r="A5859" t="s">
        <v>139</v>
      </c>
      <c r="B5859" t="s">
        <v>5569</v>
      </c>
      <c r="C5859" t="s">
        <v>9727</v>
      </c>
      <c r="D5859" t="e">
        <f>VLOOKUP(B5859,'OLV Acad'!D804:F2039,3,0)</f>
        <v>#N/A</v>
      </c>
      <c r="E5859" s="63" t="s">
        <v>11949</v>
      </c>
      <c r="F5859" s="63" t="str">
        <f t="shared" si="93"/>
        <v>Software Licenses</v>
      </c>
    </row>
    <row r="5860" spans="1:6" x14ac:dyDescent="0.3">
      <c r="A5860" t="s">
        <v>139</v>
      </c>
      <c r="B5860" t="s">
        <v>5570</v>
      </c>
      <c r="C5860" t="s">
        <v>9728</v>
      </c>
      <c r="D5860" t="e">
        <f>VLOOKUP(B5860,'OLV Acad'!D804:F2040,3,0)</f>
        <v>#N/A</v>
      </c>
      <c r="E5860" s="63" t="s">
        <v>11949</v>
      </c>
      <c r="F5860" s="63" t="str">
        <f t="shared" si="93"/>
        <v>Software Licenses</v>
      </c>
    </row>
    <row r="5861" spans="1:6" x14ac:dyDescent="0.3">
      <c r="A5861" t="s">
        <v>178</v>
      </c>
      <c r="B5861" t="s">
        <v>5571</v>
      </c>
      <c r="C5861" t="s">
        <v>9729</v>
      </c>
      <c r="D5861">
        <f>VLOOKUP(B5861,'OLV Acad'!D804:F2041,3,0)</f>
        <v>269.03225806451616</v>
      </c>
      <c r="E5861" s="63" t="s">
        <v>11949</v>
      </c>
      <c r="F5861" s="63" t="str">
        <f t="shared" si="93"/>
        <v>Software Subscription Licenses</v>
      </c>
    </row>
    <row r="5862" spans="1:6" x14ac:dyDescent="0.3">
      <c r="A5862" t="s">
        <v>178</v>
      </c>
      <c r="B5862" t="s">
        <v>5572</v>
      </c>
      <c r="C5862" t="s">
        <v>9730</v>
      </c>
      <c r="D5862">
        <f>VLOOKUP(B5862,'OLV Acad'!D805:F2042,3,0)</f>
        <v>82.967741935483872</v>
      </c>
      <c r="E5862" s="63" t="s">
        <v>11949</v>
      </c>
      <c r="F5862" s="63" t="str">
        <f t="shared" si="93"/>
        <v>Software Subscription Licenses</v>
      </c>
    </row>
    <row r="5863" spans="1:6" x14ac:dyDescent="0.3">
      <c r="A5863" t="s">
        <v>139</v>
      </c>
      <c r="B5863" t="s">
        <v>5573</v>
      </c>
      <c r="C5863" t="s">
        <v>9731</v>
      </c>
      <c r="D5863">
        <f>VLOOKUP(B5863,'OLV Acad'!D806:F2043,3,0)</f>
        <v>54.935483870967751</v>
      </c>
      <c r="E5863" s="63" t="s">
        <v>11949</v>
      </c>
      <c r="F5863" s="63" t="str">
        <f t="shared" ref="F5863:F5926" si="94">A5863</f>
        <v>Software Licenses</v>
      </c>
    </row>
    <row r="5864" spans="1:6" x14ac:dyDescent="0.3">
      <c r="A5864" t="s">
        <v>139</v>
      </c>
      <c r="B5864" t="s">
        <v>5574</v>
      </c>
      <c r="C5864" t="s">
        <v>9732</v>
      </c>
      <c r="D5864">
        <f>VLOOKUP(B5864,'OLV Acad'!D807:F2044,3,0)</f>
        <v>54.935483870967751</v>
      </c>
      <c r="E5864" s="63" t="s">
        <v>11949</v>
      </c>
      <c r="F5864" s="63" t="str">
        <f t="shared" si="94"/>
        <v>Software Licenses</v>
      </c>
    </row>
    <row r="5865" spans="1:6" x14ac:dyDescent="0.3">
      <c r="A5865" t="s">
        <v>139</v>
      </c>
      <c r="B5865" t="s">
        <v>5575</v>
      </c>
      <c r="C5865" t="s">
        <v>9733</v>
      </c>
      <c r="D5865">
        <f>VLOOKUP(B5865,'OLV Acad'!D808:F2045,3,0)</f>
        <v>23.569892473118284</v>
      </c>
      <c r="E5865" s="63" t="s">
        <v>11949</v>
      </c>
      <c r="F5865" s="63" t="str">
        <f t="shared" si="94"/>
        <v>Software Licenses</v>
      </c>
    </row>
    <row r="5866" spans="1:6" x14ac:dyDescent="0.3">
      <c r="A5866" t="s">
        <v>139</v>
      </c>
      <c r="B5866" t="s">
        <v>5576</v>
      </c>
      <c r="C5866" t="s">
        <v>9734</v>
      </c>
      <c r="D5866">
        <f>VLOOKUP(B5866,'OLV Acad'!D809:F2046,3,0)</f>
        <v>23.569892473118284</v>
      </c>
      <c r="E5866" s="63" t="s">
        <v>11949</v>
      </c>
      <c r="F5866" s="63" t="str">
        <f t="shared" si="94"/>
        <v>Software Licenses</v>
      </c>
    </row>
    <row r="5867" spans="1:6" x14ac:dyDescent="0.3">
      <c r="A5867" t="s">
        <v>139</v>
      </c>
      <c r="B5867" t="s">
        <v>5577</v>
      </c>
      <c r="C5867" t="s">
        <v>9735</v>
      </c>
      <c r="D5867">
        <f>VLOOKUP(B5867,'OLV Acad'!D810:F2047,3,0)</f>
        <v>70.612903225806463</v>
      </c>
      <c r="E5867" s="63" t="s">
        <v>11949</v>
      </c>
      <c r="F5867" s="63" t="str">
        <f t="shared" si="94"/>
        <v>Software Licenses</v>
      </c>
    </row>
    <row r="5868" spans="1:6" x14ac:dyDescent="0.3">
      <c r="A5868" t="s">
        <v>139</v>
      </c>
      <c r="B5868" t="s">
        <v>5578</v>
      </c>
      <c r="C5868" t="s">
        <v>9736</v>
      </c>
      <c r="D5868">
        <f>VLOOKUP(B5868,'OLV Acad'!D811:F2048,3,0)</f>
        <v>70.612903225806463</v>
      </c>
      <c r="E5868" s="63" t="s">
        <v>11949</v>
      </c>
      <c r="F5868" s="63" t="str">
        <f t="shared" si="94"/>
        <v>Software Licenses</v>
      </c>
    </row>
    <row r="5869" spans="1:6" x14ac:dyDescent="0.3">
      <c r="A5869" t="s">
        <v>139</v>
      </c>
      <c r="B5869" t="s">
        <v>5579</v>
      </c>
      <c r="C5869" t="s">
        <v>9737</v>
      </c>
      <c r="D5869">
        <f>VLOOKUP(B5869,'OLV Acad'!D812:F2049,3,0)</f>
        <v>23.569892473118284</v>
      </c>
      <c r="E5869" s="63" t="s">
        <v>11949</v>
      </c>
      <c r="F5869" s="63" t="str">
        <f t="shared" si="94"/>
        <v>Software Licenses</v>
      </c>
    </row>
    <row r="5870" spans="1:6" x14ac:dyDescent="0.3">
      <c r="A5870" t="s">
        <v>139</v>
      </c>
      <c r="B5870" t="s">
        <v>5580</v>
      </c>
      <c r="C5870" t="s">
        <v>9738</v>
      </c>
      <c r="D5870">
        <f>VLOOKUP(B5870,'OLV Acad'!D813:F2050,3,0)</f>
        <v>23.569892473118284</v>
      </c>
      <c r="E5870" s="63" t="s">
        <v>11949</v>
      </c>
      <c r="F5870" s="63" t="str">
        <f t="shared" si="94"/>
        <v>Software Licenses</v>
      </c>
    </row>
    <row r="5871" spans="1:6" x14ac:dyDescent="0.3">
      <c r="A5871" t="s">
        <v>139</v>
      </c>
      <c r="B5871" t="s">
        <v>5581</v>
      </c>
      <c r="C5871" t="s">
        <v>9739</v>
      </c>
      <c r="D5871">
        <f>VLOOKUP(B5871,'OLV Acad'!D814:F2051,3,0)</f>
        <v>117.65591397849464</v>
      </c>
      <c r="E5871" s="63" t="s">
        <v>11949</v>
      </c>
      <c r="F5871" s="63" t="str">
        <f t="shared" si="94"/>
        <v>Software Licenses</v>
      </c>
    </row>
    <row r="5872" spans="1:6" x14ac:dyDescent="0.3">
      <c r="A5872" t="s">
        <v>139</v>
      </c>
      <c r="B5872" t="s">
        <v>5582</v>
      </c>
      <c r="C5872" t="s">
        <v>9740</v>
      </c>
      <c r="D5872">
        <f>VLOOKUP(B5872,'OLV Acad'!D815:F2052,3,0)</f>
        <v>117.65591397849464</v>
      </c>
      <c r="E5872" s="63" t="s">
        <v>11949</v>
      </c>
      <c r="F5872" s="63" t="str">
        <f t="shared" si="94"/>
        <v>Software Licenses</v>
      </c>
    </row>
    <row r="5873" spans="1:6" x14ac:dyDescent="0.3">
      <c r="A5873" t="s">
        <v>139</v>
      </c>
      <c r="B5873" t="s">
        <v>5583</v>
      </c>
      <c r="C5873" t="s">
        <v>9741</v>
      </c>
      <c r="D5873">
        <f>VLOOKUP(B5873,'OLV Acad'!D816:F2053,3,0)</f>
        <v>23.569892473118284</v>
      </c>
      <c r="E5873" s="63" t="s">
        <v>11949</v>
      </c>
      <c r="F5873" s="63" t="str">
        <f t="shared" si="94"/>
        <v>Software Licenses</v>
      </c>
    </row>
    <row r="5874" spans="1:6" x14ac:dyDescent="0.3">
      <c r="A5874" t="s">
        <v>139</v>
      </c>
      <c r="B5874" t="s">
        <v>5584</v>
      </c>
      <c r="C5874" t="s">
        <v>9742</v>
      </c>
      <c r="D5874">
        <f>VLOOKUP(B5874,'OLV Acad'!D817:F2054,3,0)</f>
        <v>23.569892473118284</v>
      </c>
      <c r="E5874" s="63" t="s">
        <v>11949</v>
      </c>
      <c r="F5874" s="63" t="str">
        <f t="shared" si="94"/>
        <v>Software Licenses</v>
      </c>
    </row>
    <row r="5875" spans="1:6" x14ac:dyDescent="0.3">
      <c r="A5875" t="s">
        <v>139</v>
      </c>
      <c r="B5875" t="s">
        <v>5585</v>
      </c>
      <c r="C5875" t="s">
        <v>9743</v>
      </c>
      <c r="D5875">
        <f>VLOOKUP(B5875,'OLV Acad'!D818:F2055,3,0)</f>
        <v>141.22580645161293</v>
      </c>
      <c r="E5875" s="63" t="s">
        <v>11949</v>
      </c>
      <c r="F5875" s="63" t="str">
        <f t="shared" si="94"/>
        <v>Software Licenses</v>
      </c>
    </row>
    <row r="5876" spans="1:6" x14ac:dyDescent="0.3">
      <c r="A5876" t="s">
        <v>139</v>
      </c>
      <c r="B5876" t="s">
        <v>5586</v>
      </c>
      <c r="C5876" t="s">
        <v>9744</v>
      </c>
      <c r="D5876">
        <f>VLOOKUP(B5876,'OLV Acad'!D819:F2056,3,0)</f>
        <v>141.22580645161293</v>
      </c>
      <c r="E5876" s="63" t="s">
        <v>11949</v>
      </c>
      <c r="F5876" s="63" t="str">
        <f t="shared" si="94"/>
        <v>Software Licenses</v>
      </c>
    </row>
    <row r="5877" spans="1:6" x14ac:dyDescent="0.3">
      <c r="A5877" t="s">
        <v>139</v>
      </c>
      <c r="B5877" t="s">
        <v>5587</v>
      </c>
      <c r="C5877" t="s">
        <v>9745</v>
      </c>
      <c r="D5877">
        <f>VLOOKUP(B5877,'OLV Acad'!D820:F2057,3,0)</f>
        <v>47.12903225806452</v>
      </c>
      <c r="E5877" s="63" t="s">
        <v>11949</v>
      </c>
      <c r="F5877" s="63" t="str">
        <f t="shared" si="94"/>
        <v>Software Licenses</v>
      </c>
    </row>
    <row r="5878" spans="1:6" x14ac:dyDescent="0.3">
      <c r="A5878" t="s">
        <v>139</v>
      </c>
      <c r="B5878" t="s">
        <v>5588</v>
      </c>
      <c r="C5878" t="s">
        <v>9746</v>
      </c>
      <c r="D5878">
        <f>VLOOKUP(B5878,'OLV Acad'!D821:F2058,3,0)</f>
        <v>47.12903225806452</v>
      </c>
      <c r="E5878" s="63" t="s">
        <v>11949</v>
      </c>
      <c r="F5878" s="63" t="str">
        <f t="shared" si="94"/>
        <v>Software Licenses</v>
      </c>
    </row>
    <row r="5879" spans="1:6" x14ac:dyDescent="0.3">
      <c r="A5879" t="s">
        <v>139</v>
      </c>
      <c r="B5879" t="s">
        <v>5589</v>
      </c>
      <c r="C5879" t="s">
        <v>9747</v>
      </c>
      <c r="D5879">
        <f>VLOOKUP(B5879,'OLV Acad'!D822:F2059,3,0)</f>
        <v>164.7956989247312</v>
      </c>
      <c r="E5879" s="63" t="s">
        <v>11949</v>
      </c>
      <c r="F5879" s="63" t="str">
        <f t="shared" si="94"/>
        <v>Software Licenses</v>
      </c>
    </row>
    <row r="5880" spans="1:6" x14ac:dyDescent="0.3">
      <c r="A5880" t="s">
        <v>139</v>
      </c>
      <c r="B5880" t="s">
        <v>5590</v>
      </c>
      <c r="C5880" t="s">
        <v>9748</v>
      </c>
      <c r="D5880">
        <f>VLOOKUP(B5880,'OLV Acad'!D823:F2060,3,0)</f>
        <v>164.7956989247312</v>
      </c>
      <c r="E5880" s="63" t="s">
        <v>11949</v>
      </c>
      <c r="F5880" s="63" t="str">
        <f t="shared" si="94"/>
        <v>Software Licenses</v>
      </c>
    </row>
    <row r="5881" spans="1:6" x14ac:dyDescent="0.3">
      <c r="A5881" t="s">
        <v>139</v>
      </c>
      <c r="B5881" t="s">
        <v>5591</v>
      </c>
      <c r="C5881" t="s">
        <v>9749</v>
      </c>
      <c r="D5881">
        <f>VLOOKUP(B5881,'OLV Acad'!D824:F2061,3,0)</f>
        <v>70.6989247311828</v>
      </c>
      <c r="E5881" s="63" t="s">
        <v>11949</v>
      </c>
      <c r="F5881" s="63" t="str">
        <f t="shared" si="94"/>
        <v>Software Licenses</v>
      </c>
    </row>
    <row r="5882" spans="1:6" x14ac:dyDescent="0.3">
      <c r="A5882" t="s">
        <v>139</v>
      </c>
      <c r="B5882" t="s">
        <v>5592</v>
      </c>
      <c r="C5882" t="s">
        <v>9750</v>
      </c>
      <c r="D5882">
        <f>VLOOKUP(B5882,'OLV Acad'!D825:F2062,3,0)</f>
        <v>70.6989247311828</v>
      </c>
      <c r="E5882" s="63" t="s">
        <v>11949</v>
      </c>
      <c r="F5882" s="63" t="str">
        <f t="shared" si="94"/>
        <v>Software Licenses</v>
      </c>
    </row>
    <row r="5883" spans="1:6" x14ac:dyDescent="0.3">
      <c r="A5883" t="s">
        <v>139</v>
      </c>
      <c r="B5883" t="s">
        <v>5593</v>
      </c>
      <c r="C5883" t="s">
        <v>9751</v>
      </c>
      <c r="D5883">
        <f>VLOOKUP(B5883,'OLV Acad'!D826:F2063,3,0)</f>
        <v>5.1505376344086029</v>
      </c>
      <c r="E5883" s="63" t="s">
        <v>11949</v>
      </c>
      <c r="F5883" s="63" t="str">
        <f t="shared" si="94"/>
        <v>Software Licenses</v>
      </c>
    </row>
    <row r="5884" spans="1:6" x14ac:dyDescent="0.3">
      <c r="A5884" t="s">
        <v>139</v>
      </c>
      <c r="B5884" t="s">
        <v>5594</v>
      </c>
      <c r="C5884" t="s">
        <v>9752</v>
      </c>
      <c r="D5884">
        <f>VLOOKUP(B5884,'OLV Acad'!D827:F2064,3,0)</f>
        <v>2.3870967741935489</v>
      </c>
      <c r="E5884" s="63" t="s">
        <v>11949</v>
      </c>
      <c r="F5884" s="63" t="str">
        <f t="shared" si="94"/>
        <v>Software Licenses</v>
      </c>
    </row>
    <row r="5885" spans="1:6" x14ac:dyDescent="0.3">
      <c r="A5885" t="s">
        <v>139</v>
      </c>
      <c r="B5885" t="s">
        <v>5595</v>
      </c>
      <c r="C5885" t="s">
        <v>9753</v>
      </c>
      <c r="D5885">
        <f>VLOOKUP(B5885,'OLV Acad'!D828:F2065,3,0)</f>
        <v>6.5268817204301079</v>
      </c>
      <c r="E5885" s="63" t="s">
        <v>11949</v>
      </c>
      <c r="F5885" s="63" t="str">
        <f t="shared" si="94"/>
        <v>Software Licenses</v>
      </c>
    </row>
    <row r="5886" spans="1:6" x14ac:dyDescent="0.3">
      <c r="A5886" t="s">
        <v>139</v>
      </c>
      <c r="B5886" t="s">
        <v>5596</v>
      </c>
      <c r="C5886" t="s">
        <v>9754</v>
      </c>
      <c r="D5886">
        <f>VLOOKUP(B5886,'OLV Acad'!D829:F2066,3,0)</f>
        <v>2.3870967741935489</v>
      </c>
      <c r="E5886" s="63" t="s">
        <v>11949</v>
      </c>
      <c r="F5886" s="63" t="str">
        <f t="shared" si="94"/>
        <v>Software Licenses</v>
      </c>
    </row>
    <row r="5887" spans="1:6" x14ac:dyDescent="0.3">
      <c r="A5887" t="s">
        <v>139</v>
      </c>
      <c r="B5887" t="s">
        <v>5597</v>
      </c>
      <c r="C5887" t="s">
        <v>9755</v>
      </c>
      <c r="D5887">
        <f>VLOOKUP(B5887,'OLV Acad'!D830:F2067,3,0)</f>
        <v>10.666666666666668</v>
      </c>
      <c r="E5887" s="63" t="s">
        <v>11949</v>
      </c>
      <c r="F5887" s="63" t="str">
        <f t="shared" si="94"/>
        <v>Software Licenses</v>
      </c>
    </row>
    <row r="5888" spans="1:6" x14ac:dyDescent="0.3">
      <c r="A5888" t="s">
        <v>139</v>
      </c>
      <c r="B5888" t="s">
        <v>5598</v>
      </c>
      <c r="C5888" t="s">
        <v>9756</v>
      </c>
      <c r="D5888">
        <f>VLOOKUP(B5888,'OLV Acad'!D831:F2068,3,0)</f>
        <v>2.3870967741935489</v>
      </c>
      <c r="E5888" s="63" t="s">
        <v>11949</v>
      </c>
      <c r="F5888" s="63" t="str">
        <f t="shared" si="94"/>
        <v>Software Licenses</v>
      </c>
    </row>
    <row r="5889" spans="1:6" x14ac:dyDescent="0.3">
      <c r="A5889" t="s">
        <v>139</v>
      </c>
      <c r="B5889" t="s">
        <v>5599</v>
      </c>
      <c r="C5889" t="s">
        <v>9757</v>
      </c>
      <c r="D5889">
        <f>VLOOKUP(B5889,'OLV Acad'!D832:F2069,3,0)</f>
        <v>13.053763440860216</v>
      </c>
      <c r="E5889" s="63" t="s">
        <v>11949</v>
      </c>
      <c r="F5889" s="63" t="str">
        <f t="shared" si="94"/>
        <v>Software Licenses</v>
      </c>
    </row>
    <row r="5890" spans="1:6" x14ac:dyDescent="0.3">
      <c r="A5890" t="s">
        <v>139</v>
      </c>
      <c r="B5890" t="s">
        <v>5600</v>
      </c>
      <c r="C5890" t="s">
        <v>9758</v>
      </c>
      <c r="D5890">
        <f>VLOOKUP(B5890,'OLV Acad'!D833:F2070,3,0)</f>
        <v>4.7741935483870979</v>
      </c>
      <c r="E5890" s="63" t="s">
        <v>11949</v>
      </c>
      <c r="F5890" s="63" t="str">
        <f t="shared" si="94"/>
        <v>Software Licenses</v>
      </c>
    </row>
    <row r="5891" spans="1:6" x14ac:dyDescent="0.3">
      <c r="A5891" t="s">
        <v>139</v>
      </c>
      <c r="B5891" t="s">
        <v>5601</v>
      </c>
      <c r="C5891" t="s">
        <v>9759</v>
      </c>
      <c r="D5891">
        <f>VLOOKUP(B5891,'OLV Acad'!D834:F2071,3,0)</f>
        <v>15.440860215053764</v>
      </c>
      <c r="E5891" s="63" t="s">
        <v>11949</v>
      </c>
      <c r="F5891" s="63" t="str">
        <f t="shared" si="94"/>
        <v>Software Licenses</v>
      </c>
    </row>
    <row r="5892" spans="1:6" x14ac:dyDescent="0.3">
      <c r="A5892" t="s">
        <v>139</v>
      </c>
      <c r="B5892" t="s">
        <v>5602</v>
      </c>
      <c r="C5892" t="s">
        <v>9760</v>
      </c>
      <c r="D5892">
        <f>VLOOKUP(B5892,'OLV Acad'!D835:F2072,3,0)</f>
        <v>7.1720430107526889</v>
      </c>
      <c r="E5892" s="63" t="s">
        <v>11949</v>
      </c>
      <c r="F5892" s="63" t="str">
        <f t="shared" si="94"/>
        <v>Software Licenses</v>
      </c>
    </row>
    <row r="5893" spans="1:6" x14ac:dyDescent="0.3">
      <c r="A5893" t="s">
        <v>139</v>
      </c>
      <c r="B5893" t="s">
        <v>5603</v>
      </c>
      <c r="C5893" t="s">
        <v>9761</v>
      </c>
      <c r="D5893">
        <f>VLOOKUP(B5893,'OLV Acad'!D836:F2073,3,0)</f>
        <v>157.78494623655916</v>
      </c>
      <c r="E5893" s="63" t="s">
        <v>11949</v>
      </c>
      <c r="F5893" s="63" t="str">
        <f t="shared" si="94"/>
        <v>Software Licenses</v>
      </c>
    </row>
    <row r="5894" spans="1:6" x14ac:dyDescent="0.3">
      <c r="A5894" t="s">
        <v>139</v>
      </c>
      <c r="B5894" t="s">
        <v>5604</v>
      </c>
      <c r="C5894" t="s">
        <v>9762</v>
      </c>
      <c r="D5894">
        <f>VLOOKUP(B5894,'OLV Acad'!D837:F2074,3,0)</f>
        <v>339.45161290322585</v>
      </c>
      <c r="E5894" s="63" t="s">
        <v>11949</v>
      </c>
      <c r="F5894" s="63" t="str">
        <f t="shared" si="94"/>
        <v>Software Licenses</v>
      </c>
    </row>
    <row r="5895" spans="1:6" x14ac:dyDescent="0.3">
      <c r="A5895" t="s">
        <v>139</v>
      </c>
      <c r="B5895" t="s">
        <v>5605</v>
      </c>
      <c r="C5895" t="s">
        <v>9763</v>
      </c>
      <c r="D5895">
        <f>VLOOKUP(B5895,'OLV Acad'!D838:F2075,3,0)</f>
        <v>157.78494623655916</v>
      </c>
      <c r="E5895" s="63" t="s">
        <v>11949</v>
      </c>
      <c r="F5895" s="63" t="str">
        <f t="shared" si="94"/>
        <v>Software Licenses</v>
      </c>
    </row>
    <row r="5896" spans="1:6" x14ac:dyDescent="0.3">
      <c r="A5896" t="s">
        <v>139</v>
      </c>
      <c r="B5896" t="s">
        <v>5606</v>
      </c>
      <c r="C5896" t="s">
        <v>9764</v>
      </c>
      <c r="D5896">
        <f>VLOOKUP(B5896,'OLV Acad'!D839:F2076,3,0)</f>
        <v>430.27956989247315</v>
      </c>
      <c r="E5896" s="63" t="s">
        <v>11949</v>
      </c>
      <c r="F5896" s="63" t="str">
        <f t="shared" si="94"/>
        <v>Software Licenses</v>
      </c>
    </row>
    <row r="5897" spans="1:6" x14ac:dyDescent="0.3">
      <c r="A5897" t="s">
        <v>139</v>
      </c>
      <c r="B5897" t="s">
        <v>5607</v>
      </c>
      <c r="C5897" t="s">
        <v>9765</v>
      </c>
      <c r="D5897">
        <f>VLOOKUP(B5897,'OLV Acad'!D840:F2077,3,0)</f>
        <v>157.78494623655916</v>
      </c>
      <c r="E5897" s="63" t="s">
        <v>11949</v>
      </c>
      <c r="F5897" s="63" t="str">
        <f t="shared" si="94"/>
        <v>Software Licenses</v>
      </c>
    </row>
    <row r="5898" spans="1:6" x14ac:dyDescent="0.3">
      <c r="A5898" t="s">
        <v>139</v>
      </c>
      <c r="B5898" t="s">
        <v>5608</v>
      </c>
      <c r="C5898" t="s">
        <v>9766</v>
      </c>
      <c r="D5898">
        <f>VLOOKUP(B5898,'OLV Acad'!D841:F2078,3,0)</f>
        <v>702.78494623655922</v>
      </c>
      <c r="E5898" s="63" t="s">
        <v>11949</v>
      </c>
      <c r="F5898" s="63" t="str">
        <f t="shared" si="94"/>
        <v>Software Licenses</v>
      </c>
    </row>
    <row r="5899" spans="1:6" x14ac:dyDescent="0.3">
      <c r="A5899" t="s">
        <v>139</v>
      </c>
      <c r="B5899" t="s">
        <v>5609</v>
      </c>
      <c r="C5899" t="s">
        <v>9767</v>
      </c>
      <c r="D5899">
        <f>VLOOKUP(B5899,'OLV Acad'!D842:F2079,3,0)</f>
        <v>315.5591397849463</v>
      </c>
      <c r="E5899" s="63" t="s">
        <v>11949</v>
      </c>
      <c r="F5899" s="63" t="str">
        <f t="shared" si="94"/>
        <v>Software Licenses</v>
      </c>
    </row>
    <row r="5900" spans="1:6" x14ac:dyDescent="0.3">
      <c r="A5900" t="s">
        <v>139</v>
      </c>
      <c r="B5900" t="s">
        <v>5610</v>
      </c>
      <c r="C5900" t="s">
        <v>9768</v>
      </c>
      <c r="D5900">
        <f>VLOOKUP(B5900,'OLV Acad'!D843:F2080,3,0)</f>
        <v>860.56989247311833</v>
      </c>
      <c r="E5900" s="63" t="s">
        <v>11949</v>
      </c>
      <c r="F5900" s="63" t="str">
        <f t="shared" si="94"/>
        <v>Software Licenses</v>
      </c>
    </row>
    <row r="5901" spans="1:6" x14ac:dyDescent="0.3">
      <c r="A5901" t="s">
        <v>139</v>
      </c>
      <c r="B5901" t="s">
        <v>5611</v>
      </c>
      <c r="C5901" t="s">
        <v>9769</v>
      </c>
      <c r="D5901">
        <f>VLOOKUP(B5901,'OLV Acad'!D844:F2081,3,0)</f>
        <v>473.35483870967749</v>
      </c>
      <c r="E5901" s="63" t="s">
        <v>11949</v>
      </c>
      <c r="F5901" s="63" t="str">
        <f t="shared" si="94"/>
        <v>Software Licenses</v>
      </c>
    </row>
    <row r="5902" spans="1:6" x14ac:dyDescent="0.3">
      <c r="A5902" t="s">
        <v>139</v>
      </c>
      <c r="B5902" t="s">
        <v>5612</v>
      </c>
      <c r="C5902" t="s">
        <v>9770</v>
      </c>
      <c r="D5902">
        <f>VLOOKUP(B5902,'OLV Acad'!D845:F2082,3,0)</f>
        <v>1018.3548387096776</v>
      </c>
      <c r="E5902" s="63" t="s">
        <v>11949</v>
      </c>
      <c r="F5902" s="63" t="str">
        <f t="shared" si="94"/>
        <v>Software Licenses</v>
      </c>
    </row>
    <row r="5903" spans="1:6" x14ac:dyDescent="0.3">
      <c r="A5903" t="s">
        <v>139</v>
      </c>
      <c r="B5903" t="s">
        <v>5613</v>
      </c>
      <c r="C5903" t="s">
        <v>9771</v>
      </c>
      <c r="D5903">
        <f>VLOOKUP(B5903,'OLV Acad'!D846:F2083,3,0)</f>
        <v>1267.741935483871</v>
      </c>
      <c r="E5903" s="63" t="s">
        <v>11949</v>
      </c>
      <c r="F5903" s="63" t="str">
        <f t="shared" si="94"/>
        <v>Software Licenses</v>
      </c>
    </row>
    <row r="5904" spans="1:6" x14ac:dyDescent="0.3">
      <c r="A5904" t="s">
        <v>139</v>
      </c>
      <c r="B5904" t="s">
        <v>5614</v>
      </c>
      <c r="C5904" t="s">
        <v>9772</v>
      </c>
      <c r="D5904">
        <f>VLOOKUP(B5904,'OLV Acad'!D847:F2084,3,0)</f>
        <v>589.74193548387109</v>
      </c>
      <c r="E5904" s="63" t="s">
        <v>11949</v>
      </c>
      <c r="F5904" s="63" t="str">
        <f t="shared" si="94"/>
        <v>Software Licenses</v>
      </c>
    </row>
    <row r="5905" spans="1:6" x14ac:dyDescent="0.3">
      <c r="A5905" t="s">
        <v>139</v>
      </c>
      <c r="B5905" t="s">
        <v>5615</v>
      </c>
      <c r="C5905" t="s">
        <v>9773</v>
      </c>
      <c r="D5905">
        <f>VLOOKUP(B5905,'OLV Acad'!D848:F2085,3,0)</f>
        <v>1606.741935483871</v>
      </c>
      <c r="E5905" s="63" t="s">
        <v>11949</v>
      </c>
      <c r="F5905" s="63" t="str">
        <f t="shared" si="94"/>
        <v>Software Licenses</v>
      </c>
    </row>
    <row r="5906" spans="1:6" x14ac:dyDescent="0.3">
      <c r="A5906" t="s">
        <v>139</v>
      </c>
      <c r="B5906" t="s">
        <v>5616</v>
      </c>
      <c r="C5906" t="s">
        <v>9774</v>
      </c>
      <c r="D5906">
        <f>VLOOKUP(B5906,'OLV Acad'!D849:F2086,3,0)</f>
        <v>589.74193548387109</v>
      </c>
      <c r="E5906" s="63" t="s">
        <v>11949</v>
      </c>
      <c r="F5906" s="63" t="str">
        <f t="shared" si="94"/>
        <v>Software Licenses</v>
      </c>
    </row>
    <row r="5907" spans="1:6" x14ac:dyDescent="0.3">
      <c r="A5907" t="s">
        <v>139</v>
      </c>
      <c r="B5907" t="s">
        <v>5617</v>
      </c>
      <c r="C5907" t="s">
        <v>9775</v>
      </c>
      <c r="D5907">
        <f>VLOOKUP(B5907,'OLV Acad'!D850:F2087,3,0)</f>
        <v>2623.7419354838712</v>
      </c>
      <c r="E5907" s="63" t="s">
        <v>11949</v>
      </c>
      <c r="F5907" s="63" t="str">
        <f t="shared" si="94"/>
        <v>Software Licenses</v>
      </c>
    </row>
    <row r="5908" spans="1:6" x14ac:dyDescent="0.3">
      <c r="A5908" t="s">
        <v>139</v>
      </c>
      <c r="B5908" t="s">
        <v>5618</v>
      </c>
      <c r="C5908" t="s">
        <v>9776</v>
      </c>
      <c r="D5908">
        <f>VLOOKUP(B5908,'OLV Acad'!D851:F2088,3,0)</f>
        <v>589.74193548387109</v>
      </c>
      <c r="E5908" s="63" t="s">
        <v>11949</v>
      </c>
      <c r="F5908" s="63" t="str">
        <f t="shared" si="94"/>
        <v>Software Licenses</v>
      </c>
    </row>
    <row r="5909" spans="1:6" x14ac:dyDescent="0.3">
      <c r="A5909" t="s">
        <v>139</v>
      </c>
      <c r="B5909" t="s">
        <v>5619</v>
      </c>
      <c r="C5909" t="s">
        <v>9777</v>
      </c>
      <c r="D5909">
        <f>VLOOKUP(B5909,'OLV Acad'!D852:F2089,3,0)</f>
        <v>3213.483870967742</v>
      </c>
      <c r="E5909" s="63" t="s">
        <v>11949</v>
      </c>
      <c r="F5909" s="63" t="str">
        <f t="shared" si="94"/>
        <v>Software Licenses</v>
      </c>
    </row>
    <row r="5910" spans="1:6" x14ac:dyDescent="0.3">
      <c r="A5910" t="s">
        <v>139</v>
      </c>
      <c r="B5910" t="s">
        <v>5620</v>
      </c>
      <c r="C5910" t="s">
        <v>9778</v>
      </c>
      <c r="D5910">
        <f>VLOOKUP(B5910,'OLV Acad'!D853:F2090,3,0)</f>
        <v>1179.4838709677422</v>
      </c>
      <c r="E5910" s="63" t="s">
        <v>11949</v>
      </c>
      <c r="F5910" s="63" t="str">
        <f t="shared" si="94"/>
        <v>Software Licenses</v>
      </c>
    </row>
    <row r="5911" spans="1:6" x14ac:dyDescent="0.3">
      <c r="A5911" t="s">
        <v>139</v>
      </c>
      <c r="B5911" t="s">
        <v>5621</v>
      </c>
      <c r="C5911" t="s">
        <v>9779</v>
      </c>
      <c r="D5911">
        <f>VLOOKUP(B5911,'OLV Acad'!D854:F2091,3,0)</f>
        <v>3803.2258064516132</v>
      </c>
      <c r="E5911" s="63" t="s">
        <v>11949</v>
      </c>
      <c r="F5911" s="63" t="str">
        <f t="shared" si="94"/>
        <v>Software Licenses</v>
      </c>
    </row>
    <row r="5912" spans="1:6" x14ac:dyDescent="0.3">
      <c r="A5912" t="s">
        <v>139</v>
      </c>
      <c r="B5912" t="s">
        <v>5622</v>
      </c>
      <c r="C5912" t="s">
        <v>9780</v>
      </c>
      <c r="D5912">
        <f>VLOOKUP(B5912,'OLV Acad'!D855:F2092,3,0)</f>
        <v>1769.2258064516132</v>
      </c>
      <c r="E5912" s="63" t="s">
        <v>11949</v>
      </c>
      <c r="F5912" s="63" t="str">
        <f t="shared" si="94"/>
        <v>Software Licenses</v>
      </c>
    </row>
    <row r="5913" spans="1:6" x14ac:dyDescent="0.3">
      <c r="A5913" t="s">
        <v>5897</v>
      </c>
      <c r="B5913" t="s">
        <v>5623</v>
      </c>
      <c r="C5913" t="s">
        <v>9781</v>
      </c>
      <c r="D5913">
        <f>VLOOKUP(B5913,'OLV Acad'!D856:F2093,3,0)</f>
        <v>150.45161290322582</v>
      </c>
      <c r="E5913" s="63" t="s">
        <v>11949</v>
      </c>
      <c r="F5913" s="63" t="str">
        <f t="shared" si="94"/>
        <v>NON-SPECIFIC</v>
      </c>
    </row>
    <row r="5914" spans="1:6" x14ac:dyDescent="0.3">
      <c r="A5914" t="s">
        <v>139</v>
      </c>
      <c r="B5914" t="s">
        <v>5624</v>
      </c>
      <c r="C5914" t="s">
        <v>9782</v>
      </c>
      <c r="D5914">
        <f>VLOOKUP(B5914,'OLV Acad'!D857:F2094,3,0)</f>
        <v>4406.7634408602153</v>
      </c>
      <c r="E5914" s="63" t="s">
        <v>11949</v>
      </c>
      <c r="F5914" s="63" t="str">
        <f t="shared" si="94"/>
        <v>Software Licenses</v>
      </c>
    </row>
    <row r="5915" spans="1:6" x14ac:dyDescent="0.3">
      <c r="A5915" t="s">
        <v>139</v>
      </c>
      <c r="B5915" t="s">
        <v>5625</v>
      </c>
      <c r="C5915" t="s">
        <v>9783</v>
      </c>
      <c r="D5915">
        <f>VLOOKUP(B5915,'OLV Acad'!D858:F2095,3,0)</f>
        <v>2050.5591397849462</v>
      </c>
      <c r="E5915" s="63" t="s">
        <v>11949</v>
      </c>
      <c r="F5915" s="63" t="str">
        <f t="shared" si="94"/>
        <v>Software Licenses</v>
      </c>
    </row>
    <row r="5916" spans="1:6" x14ac:dyDescent="0.3">
      <c r="A5916" t="s">
        <v>139</v>
      </c>
      <c r="B5916" t="s">
        <v>5626</v>
      </c>
      <c r="C5916" t="s">
        <v>9784</v>
      </c>
      <c r="D5916">
        <f>VLOOKUP(B5916,'OLV Acad'!D859:F2096,3,0)</f>
        <v>5584.8602150537636</v>
      </c>
      <c r="E5916" s="63" t="s">
        <v>11949</v>
      </c>
      <c r="F5916" s="63" t="str">
        <f t="shared" si="94"/>
        <v>Software Licenses</v>
      </c>
    </row>
    <row r="5917" spans="1:6" x14ac:dyDescent="0.3">
      <c r="A5917" t="s">
        <v>139</v>
      </c>
      <c r="B5917" t="s">
        <v>5627</v>
      </c>
      <c r="C5917" t="s">
        <v>9785</v>
      </c>
      <c r="D5917">
        <f>VLOOKUP(B5917,'OLV Acad'!D860:F2097,3,0)</f>
        <v>2050.5591397849462</v>
      </c>
      <c r="E5917" s="63" t="s">
        <v>11949</v>
      </c>
      <c r="F5917" s="63" t="str">
        <f t="shared" si="94"/>
        <v>Software Licenses</v>
      </c>
    </row>
    <row r="5918" spans="1:6" x14ac:dyDescent="0.3">
      <c r="A5918" t="s">
        <v>139</v>
      </c>
      <c r="B5918" t="s">
        <v>5628</v>
      </c>
      <c r="C5918" t="s">
        <v>9786</v>
      </c>
      <c r="D5918">
        <f>VLOOKUP(B5918,'OLV Acad'!D861:F2098,3,0)</f>
        <v>9119.1612903225814</v>
      </c>
      <c r="E5918" s="63" t="s">
        <v>11949</v>
      </c>
      <c r="F5918" s="63" t="str">
        <f t="shared" si="94"/>
        <v>Software Licenses</v>
      </c>
    </row>
    <row r="5919" spans="1:6" x14ac:dyDescent="0.3">
      <c r="A5919" t="s">
        <v>139</v>
      </c>
      <c r="B5919" t="s">
        <v>5629</v>
      </c>
      <c r="C5919" t="s">
        <v>9787</v>
      </c>
      <c r="D5919">
        <f>VLOOKUP(B5919,'OLV Acad'!D862:F2099,3,0)</f>
        <v>2050.5591397849462</v>
      </c>
      <c r="E5919" s="63" t="s">
        <v>11949</v>
      </c>
      <c r="F5919" s="63" t="str">
        <f t="shared" si="94"/>
        <v>Software Licenses</v>
      </c>
    </row>
    <row r="5920" spans="1:6" x14ac:dyDescent="0.3">
      <c r="A5920" t="s">
        <v>139</v>
      </c>
      <c r="B5920" t="s">
        <v>5630</v>
      </c>
      <c r="C5920" t="s">
        <v>9788</v>
      </c>
      <c r="D5920">
        <f>VLOOKUP(B5920,'OLV Acad'!D863:F2100,3,0)</f>
        <v>11169.7311827957</v>
      </c>
      <c r="E5920" s="63" t="s">
        <v>11949</v>
      </c>
      <c r="F5920" s="63" t="str">
        <f t="shared" si="94"/>
        <v>Software Licenses</v>
      </c>
    </row>
    <row r="5921" spans="1:6" x14ac:dyDescent="0.3">
      <c r="A5921" t="s">
        <v>139</v>
      </c>
      <c r="B5921" t="s">
        <v>5631</v>
      </c>
      <c r="C5921" t="s">
        <v>9789</v>
      </c>
      <c r="D5921">
        <f>VLOOKUP(B5921,'OLV Acad'!D864:F2101,3,0)</f>
        <v>4101.1182795698924</v>
      </c>
      <c r="E5921" s="63" t="s">
        <v>11949</v>
      </c>
      <c r="F5921" s="63" t="str">
        <f t="shared" si="94"/>
        <v>Software Licenses</v>
      </c>
    </row>
    <row r="5922" spans="1:6" x14ac:dyDescent="0.3">
      <c r="A5922" t="s">
        <v>139</v>
      </c>
      <c r="B5922" t="s">
        <v>5632</v>
      </c>
      <c r="C5922" t="s">
        <v>9790</v>
      </c>
      <c r="D5922">
        <f>VLOOKUP(B5922,'OLV Acad'!D865:F2102,3,0)</f>
        <v>13220.279569892475</v>
      </c>
      <c r="E5922" s="63" t="s">
        <v>11949</v>
      </c>
      <c r="F5922" s="63" t="str">
        <f t="shared" si="94"/>
        <v>Software Licenses</v>
      </c>
    </row>
    <row r="5923" spans="1:6" x14ac:dyDescent="0.3">
      <c r="A5923" t="s">
        <v>139</v>
      </c>
      <c r="B5923" t="s">
        <v>5633</v>
      </c>
      <c r="C5923" t="s">
        <v>9791</v>
      </c>
      <c r="D5923">
        <f>VLOOKUP(B5923,'OLV Acad'!D866:F2103,3,0)</f>
        <v>6151.6774193548399</v>
      </c>
      <c r="E5923" s="63" t="s">
        <v>11949</v>
      </c>
      <c r="F5923" s="63" t="str">
        <f t="shared" si="94"/>
        <v>Software Licenses</v>
      </c>
    </row>
    <row r="5924" spans="1:6" x14ac:dyDescent="0.3">
      <c r="A5924" t="s">
        <v>139</v>
      </c>
      <c r="B5924" t="s">
        <v>5634</v>
      </c>
      <c r="C5924" t="s">
        <v>9792</v>
      </c>
      <c r="D5924">
        <f>VLOOKUP(B5924,'OLV Acad'!D867:F2104,3,0)</f>
        <v>3736.6236559139788</v>
      </c>
      <c r="E5924" s="63" t="s">
        <v>11949</v>
      </c>
      <c r="F5924" s="63" t="str">
        <f t="shared" si="94"/>
        <v>Software Licenses</v>
      </c>
    </row>
    <row r="5925" spans="1:6" x14ac:dyDescent="0.3">
      <c r="A5925" t="s">
        <v>139</v>
      </c>
      <c r="B5925" t="s">
        <v>5635</v>
      </c>
      <c r="C5925" t="s">
        <v>9793</v>
      </c>
      <c r="D5925">
        <f>VLOOKUP(B5925,'OLV Acad'!D868:F2105,3,0)</f>
        <v>3139.0107526881725</v>
      </c>
      <c r="E5925" s="63" t="s">
        <v>11949</v>
      </c>
      <c r="F5925" s="63" t="str">
        <f t="shared" si="94"/>
        <v>Software Licenses</v>
      </c>
    </row>
    <row r="5926" spans="1:6" x14ac:dyDescent="0.3">
      <c r="A5926" t="s">
        <v>139</v>
      </c>
      <c r="B5926" t="s">
        <v>5636</v>
      </c>
      <c r="C5926" t="s">
        <v>9794</v>
      </c>
      <c r="D5926">
        <f>VLOOKUP(B5926,'OLV Acad'!D869:F2106,3,0)</f>
        <v>4873.3118279569899</v>
      </c>
      <c r="E5926" s="63" t="s">
        <v>11949</v>
      </c>
      <c r="F5926" s="63" t="str">
        <f t="shared" si="94"/>
        <v>Software Licenses</v>
      </c>
    </row>
    <row r="5927" spans="1:6" x14ac:dyDescent="0.3">
      <c r="A5927" t="s">
        <v>139</v>
      </c>
      <c r="B5927" t="s">
        <v>5637</v>
      </c>
      <c r="C5927" t="s">
        <v>9795</v>
      </c>
      <c r="D5927">
        <f>VLOOKUP(B5927,'OLV Acad'!D870:F2107,3,0)</f>
        <v>3978.1182795698928</v>
      </c>
      <c r="E5927" s="63" t="s">
        <v>11949</v>
      </c>
      <c r="F5927" s="63" t="str">
        <f t="shared" ref="F5927:F5990" si="95">A5927</f>
        <v>Software Licenses</v>
      </c>
    </row>
    <row r="5928" spans="1:6" x14ac:dyDescent="0.3">
      <c r="A5928" t="s">
        <v>139</v>
      </c>
      <c r="B5928" t="s">
        <v>5638</v>
      </c>
      <c r="C5928" t="s">
        <v>9796</v>
      </c>
      <c r="D5928">
        <f>VLOOKUP(B5928,'OLV Acad'!D871:F2108,3,0)</f>
        <v>8283.4408602150543</v>
      </c>
      <c r="E5928" s="63" t="s">
        <v>11949</v>
      </c>
      <c r="F5928" s="63" t="str">
        <f t="shared" si="95"/>
        <v>Software Licenses</v>
      </c>
    </row>
    <row r="5929" spans="1:6" x14ac:dyDescent="0.3">
      <c r="A5929" t="s">
        <v>139</v>
      </c>
      <c r="B5929" t="s">
        <v>5639</v>
      </c>
      <c r="C5929" t="s">
        <v>9797</v>
      </c>
      <c r="D5929">
        <f>VLOOKUP(B5929,'OLV Acad'!D872:F2109,3,0)</f>
        <v>6495.4301075268822</v>
      </c>
      <c r="E5929" s="63" t="s">
        <v>11949</v>
      </c>
      <c r="F5929" s="63" t="str">
        <f t="shared" si="95"/>
        <v>Software Licenses</v>
      </c>
    </row>
    <row r="5930" spans="1:6" x14ac:dyDescent="0.3">
      <c r="A5930" t="s">
        <v>139</v>
      </c>
      <c r="B5930" t="s">
        <v>5640</v>
      </c>
      <c r="C5930" t="s">
        <v>9798</v>
      </c>
      <c r="D5930">
        <f>VLOOKUP(B5930,'OLV Acad'!D873:F2110,3,0)</f>
        <v>9746.645161290322</v>
      </c>
      <c r="E5930" s="63" t="s">
        <v>11949</v>
      </c>
      <c r="F5930" s="63" t="str">
        <f t="shared" si="95"/>
        <v>Software Licenses</v>
      </c>
    </row>
    <row r="5931" spans="1:6" x14ac:dyDescent="0.3">
      <c r="A5931" t="s">
        <v>139</v>
      </c>
      <c r="B5931" t="s">
        <v>5641</v>
      </c>
      <c r="C5931" t="s">
        <v>9799</v>
      </c>
      <c r="D5931">
        <f>VLOOKUP(B5931,'OLV Acad'!D874:F2111,3,0)</f>
        <v>7956.2473118279577</v>
      </c>
      <c r="E5931" s="63" t="s">
        <v>11949</v>
      </c>
      <c r="F5931" s="63" t="str">
        <f t="shared" si="95"/>
        <v>Software Licenses</v>
      </c>
    </row>
    <row r="5932" spans="1:6" x14ac:dyDescent="0.3">
      <c r="A5932" t="s">
        <v>139</v>
      </c>
      <c r="B5932" t="s">
        <v>5642</v>
      </c>
      <c r="C5932" t="s">
        <v>9800</v>
      </c>
      <c r="D5932">
        <f>VLOOKUP(B5932,'OLV Acad'!D875:F2112,3,0)</f>
        <v>11209.849462365592</v>
      </c>
      <c r="E5932" s="63" t="s">
        <v>11949</v>
      </c>
      <c r="F5932" s="63" t="str">
        <f t="shared" si="95"/>
        <v>Software Licenses</v>
      </c>
    </row>
    <row r="5933" spans="1:6" x14ac:dyDescent="0.3">
      <c r="A5933" t="s">
        <v>139</v>
      </c>
      <c r="B5933" t="s">
        <v>5643</v>
      </c>
      <c r="C5933" t="s">
        <v>9801</v>
      </c>
      <c r="D5933">
        <f>VLOOKUP(B5933,'OLV Acad'!D876:F2113,3,0)</f>
        <v>9417.0537634408611</v>
      </c>
      <c r="E5933" s="63" t="s">
        <v>11949</v>
      </c>
      <c r="F5933" s="63" t="str">
        <f t="shared" si="95"/>
        <v>Software Licenses</v>
      </c>
    </row>
    <row r="5934" spans="1:6" x14ac:dyDescent="0.3">
      <c r="A5934" t="s">
        <v>139</v>
      </c>
      <c r="B5934" t="s">
        <v>5644</v>
      </c>
      <c r="C5934" t="s">
        <v>9802</v>
      </c>
      <c r="D5934">
        <f>VLOOKUP(B5934,'OLV Acad'!D877:F2114,3,0)</f>
        <v>101.31182795698925</v>
      </c>
      <c r="E5934" s="63" t="s">
        <v>11949</v>
      </c>
      <c r="F5934" s="63" t="str">
        <f t="shared" si="95"/>
        <v>Software Licenses</v>
      </c>
    </row>
    <row r="5935" spans="1:6" x14ac:dyDescent="0.3">
      <c r="A5935" t="s">
        <v>139</v>
      </c>
      <c r="B5935" t="s">
        <v>5645</v>
      </c>
      <c r="C5935" t="s">
        <v>9803</v>
      </c>
      <c r="D5935">
        <f>VLOOKUP(B5935,'OLV Acad'!D878:F2115,3,0)</f>
        <v>101.31182795698925</v>
      </c>
      <c r="E5935" s="63" t="s">
        <v>11949</v>
      </c>
      <c r="F5935" s="63" t="str">
        <f t="shared" si="95"/>
        <v>Software Licenses</v>
      </c>
    </row>
    <row r="5936" spans="1:6" x14ac:dyDescent="0.3">
      <c r="A5936" t="s">
        <v>139</v>
      </c>
      <c r="B5936" t="s">
        <v>5646</v>
      </c>
      <c r="C5936" t="s">
        <v>9804</v>
      </c>
      <c r="D5936">
        <f>VLOOKUP(B5936,'OLV Acad'!D879:F2116,3,0)</f>
        <v>43.623655913978496</v>
      </c>
      <c r="E5936" s="63" t="s">
        <v>11949</v>
      </c>
      <c r="F5936" s="63" t="str">
        <f t="shared" si="95"/>
        <v>Software Licenses</v>
      </c>
    </row>
    <row r="5937" spans="1:6" x14ac:dyDescent="0.3">
      <c r="A5937" t="s">
        <v>139</v>
      </c>
      <c r="B5937" t="s">
        <v>5647</v>
      </c>
      <c r="C5937" t="s">
        <v>9805</v>
      </c>
      <c r="D5937">
        <f>VLOOKUP(B5937,'OLV Acad'!D880:F2117,3,0)</f>
        <v>43.623655913978496</v>
      </c>
      <c r="E5937" s="63" t="s">
        <v>11949</v>
      </c>
      <c r="F5937" s="63" t="str">
        <f t="shared" si="95"/>
        <v>Software Licenses</v>
      </c>
    </row>
    <row r="5938" spans="1:6" x14ac:dyDescent="0.3">
      <c r="A5938" t="s">
        <v>139</v>
      </c>
      <c r="B5938" t="s">
        <v>5648</v>
      </c>
      <c r="C5938" t="s">
        <v>9806</v>
      </c>
      <c r="D5938">
        <f>VLOOKUP(B5938,'OLV Acad'!D881:F2118,3,0)</f>
        <v>130.16129032258064</v>
      </c>
      <c r="E5938" s="63" t="s">
        <v>11949</v>
      </c>
      <c r="F5938" s="63" t="str">
        <f t="shared" si="95"/>
        <v>Software Licenses</v>
      </c>
    </row>
    <row r="5939" spans="1:6" x14ac:dyDescent="0.3">
      <c r="A5939" t="s">
        <v>139</v>
      </c>
      <c r="B5939" t="s">
        <v>5649</v>
      </c>
      <c r="C5939" t="s">
        <v>9807</v>
      </c>
      <c r="D5939">
        <f>VLOOKUP(B5939,'OLV Acad'!D882:F2119,3,0)</f>
        <v>130.16129032258064</v>
      </c>
      <c r="E5939" s="63" t="s">
        <v>11949</v>
      </c>
      <c r="F5939" s="63" t="str">
        <f t="shared" si="95"/>
        <v>Software Licenses</v>
      </c>
    </row>
    <row r="5940" spans="1:6" x14ac:dyDescent="0.3">
      <c r="A5940" t="s">
        <v>139</v>
      </c>
      <c r="B5940" t="s">
        <v>5650</v>
      </c>
      <c r="C5940" t="s">
        <v>9808</v>
      </c>
      <c r="D5940">
        <f>VLOOKUP(B5940,'OLV Acad'!D883:F2120,3,0)</f>
        <v>43.623655913978496</v>
      </c>
      <c r="E5940" s="63" t="s">
        <v>11949</v>
      </c>
      <c r="F5940" s="63" t="str">
        <f t="shared" si="95"/>
        <v>Software Licenses</v>
      </c>
    </row>
    <row r="5941" spans="1:6" x14ac:dyDescent="0.3">
      <c r="A5941" t="s">
        <v>139</v>
      </c>
      <c r="B5941" t="s">
        <v>5651</v>
      </c>
      <c r="C5941" t="s">
        <v>9809</v>
      </c>
      <c r="D5941">
        <f>VLOOKUP(B5941,'OLV Acad'!D884:F2121,3,0)</f>
        <v>43.623655913978496</v>
      </c>
      <c r="E5941" s="63" t="s">
        <v>11949</v>
      </c>
      <c r="F5941" s="63" t="str">
        <f t="shared" si="95"/>
        <v>Software Licenses</v>
      </c>
    </row>
    <row r="5942" spans="1:6" x14ac:dyDescent="0.3">
      <c r="A5942" t="s">
        <v>139</v>
      </c>
      <c r="B5942" t="s">
        <v>5652</v>
      </c>
      <c r="C5942" t="s">
        <v>9810</v>
      </c>
      <c r="D5942">
        <f>VLOOKUP(B5942,'OLV Acad'!D885:F2122,3,0)</f>
        <v>216.69892473118281</v>
      </c>
      <c r="E5942" s="63" t="s">
        <v>11949</v>
      </c>
      <c r="F5942" s="63" t="str">
        <f t="shared" si="95"/>
        <v>Software Licenses</v>
      </c>
    </row>
    <row r="5943" spans="1:6" x14ac:dyDescent="0.3">
      <c r="A5943" t="s">
        <v>139</v>
      </c>
      <c r="B5943" t="s">
        <v>5653</v>
      </c>
      <c r="C5943" t="s">
        <v>9811</v>
      </c>
      <c r="D5943">
        <f>VLOOKUP(B5943,'OLV Acad'!D886:F2123,3,0)</f>
        <v>216.69892473118281</v>
      </c>
      <c r="E5943" s="63" t="s">
        <v>11949</v>
      </c>
      <c r="F5943" s="63" t="str">
        <f t="shared" si="95"/>
        <v>Software Licenses</v>
      </c>
    </row>
    <row r="5944" spans="1:6" x14ac:dyDescent="0.3">
      <c r="A5944" t="s">
        <v>139</v>
      </c>
      <c r="B5944" t="s">
        <v>5654</v>
      </c>
      <c r="C5944" t="s">
        <v>9812</v>
      </c>
      <c r="D5944">
        <f>VLOOKUP(B5944,'OLV Acad'!D887:F2124,3,0)</f>
        <v>43.623655913978496</v>
      </c>
      <c r="E5944" s="63" t="s">
        <v>11949</v>
      </c>
      <c r="F5944" s="63" t="str">
        <f t="shared" si="95"/>
        <v>Software Licenses</v>
      </c>
    </row>
    <row r="5945" spans="1:6" x14ac:dyDescent="0.3">
      <c r="A5945" t="s">
        <v>139</v>
      </c>
      <c r="B5945" t="s">
        <v>5655</v>
      </c>
      <c r="C5945" t="s">
        <v>9813</v>
      </c>
      <c r="D5945">
        <f>VLOOKUP(B5945,'OLV Acad'!D888:F2125,3,0)</f>
        <v>43.623655913978496</v>
      </c>
      <c r="E5945" s="63" t="s">
        <v>11949</v>
      </c>
      <c r="F5945" s="63" t="str">
        <f t="shared" si="95"/>
        <v>Software Licenses</v>
      </c>
    </row>
    <row r="5946" spans="1:6" x14ac:dyDescent="0.3">
      <c r="A5946" t="s">
        <v>139</v>
      </c>
      <c r="B5946" t="s">
        <v>5656</v>
      </c>
      <c r="C5946" t="s">
        <v>9814</v>
      </c>
      <c r="D5946">
        <f>VLOOKUP(B5946,'OLV Acad'!D889:F2126,3,0)</f>
        <v>260.32258064516128</v>
      </c>
      <c r="E5946" s="63" t="s">
        <v>11949</v>
      </c>
      <c r="F5946" s="63" t="str">
        <f t="shared" si="95"/>
        <v>Software Licenses</v>
      </c>
    </row>
    <row r="5947" spans="1:6" x14ac:dyDescent="0.3">
      <c r="A5947" t="s">
        <v>139</v>
      </c>
      <c r="B5947" t="s">
        <v>5657</v>
      </c>
      <c r="C5947" t="s">
        <v>9815</v>
      </c>
      <c r="D5947">
        <f>VLOOKUP(B5947,'OLV Acad'!D890:F2127,3,0)</f>
        <v>260.32258064516128</v>
      </c>
      <c r="E5947" s="63" t="s">
        <v>11949</v>
      </c>
      <c r="F5947" s="63" t="str">
        <f t="shared" si="95"/>
        <v>Software Licenses</v>
      </c>
    </row>
    <row r="5948" spans="1:6" x14ac:dyDescent="0.3">
      <c r="A5948" t="s">
        <v>139</v>
      </c>
      <c r="B5948" t="s">
        <v>5658</v>
      </c>
      <c r="C5948" t="s">
        <v>9816</v>
      </c>
      <c r="D5948">
        <f>VLOOKUP(B5948,'OLV Acad'!D891:F2128,3,0)</f>
        <v>87.247311827956992</v>
      </c>
      <c r="E5948" s="63" t="s">
        <v>11949</v>
      </c>
      <c r="F5948" s="63" t="str">
        <f t="shared" si="95"/>
        <v>Software Licenses</v>
      </c>
    </row>
    <row r="5949" spans="1:6" x14ac:dyDescent="0.3">
      <c r="A5949" t="s">
        <v>139</v>
      </c>
      <c r="B5949" t="s">
        <v>5659</v>
      </c>
      <c r="C5949" t="s">
        <v>9817</v>
      </c>
      <c r="D5949">
        <f>VLOOKUP(B5949,'OLV Acad'!D892:F2129,3,0)</f>
        <v>87.247311827956992</v>
      </c>
      <c r="E5949" s="63" t="s">
        <v>11949</v>
      </c>
      <c r="F5949" s="63" t="str">
        <f t="shared" si="95"/>
        <v>Software Licenses</v>
      </c>
    </row>
    <row r="5950" spans="1:6" x14ac:dyDescent="0.3">
      <c r="A5950" t="s">
        <v>139</v>
      </c>
      <c r="B5950" t="s">
        <v>5660</v>
      </c>
      <c r="C5950" t="s">
        <v>9818</v>
      </c>
      <c r="D5950">
        <f>VLOOKUP(B5950,'OLV Acad'!D893:F2130,3,0)</f>
        <v>303.94623655913983</v>
      </c>
      <c r="E5950" s="63" t="s">
        <v>11949</v>
      </c>
      <c r="F5950" s="63" t="str">
        <f t="shared" si="95"/>
        <v>Software Licenses</v>
      </c>
    </row>
    <row r="5951" spans="1:6" x14ac:dyDescent="0.3">
      <c r="A5951" t="s">
        <v>139</v>
      </c>
      <c r="B5951" t="s">
        <v>5661</v>
      </c>
      <c r="C5951" t="s">
        <v>9819</v>
      </c>
      <c r="D5951">
        <f>VLOOKUP(B5951,'OLV Acad'!D894:F2131,3,0)</f>
        <v>303.94623655913983</v>
      </c>
      <c r="E5951" s="63" t="s">
        <v>11949</v>
      </c>
      <c r="F5951" s="63" t="str">
        <f t="shared" si="95"/>
        <v>Software Licenses</v>
      </c>
    </row>
    <row r="5952" spans="1:6" x14ac:dyDescent="0.3">
      <c r="A5952" t="s">
        <v>139</v>
      </c>
      <c r="B5952" t="s">
        <v>5662</v>
      </c>
      <c r="C5952" t="s">
        <v>9820</v>
      </c>
      <c r="D5952">
        <f>VLOOKUP(B5952,'OLV Acad'!D895:F2132,3,0)</f>
        <v>130.87096774193549</v>
      </c>
      <c r="E5952" s="63" t="s">
        <v>11949</v>
      </c>
      <c r="F5952" s="63" t="str">
        <f t="shared" si="95"/>
        <v>Software Licenses</v>
      </c>
    </row>
    <row r="5953" spans="1:6" x14ac:dyDescent="0.3">
      <c r="A5953" t="s">
        <v>139</v>
      </c>
      <c r="B5953" t="s">
        <v>5663</v>
      </c>
      <c r="C5953" t="s">
        <v>9821</v>
      </c>
      <c r="D5953">
        <f>VLOOKUP(B5953,'OLV Acad'!D896:F2133,3,0)</f>
        <v>130.87096774193549</v>
      </c>
      <c r="E5953" s="63" t="s">
        <v>11949</v>
      </c>
      <c r="F5953" s="63" t="str">
        <f t="shared" si="95"/>
        <v>Software Licenses</v>
      </c>
    </row>
    <row r="5954" spans="1:6" x14ac:dyDescent="0.3">
      <c r="A5954" t="s">
        <v>139</v>
      </c>
      <c r="B5954" t="s">
        <v>5664</v>
      </c>
      <c r="C5954" t="s">
        <v>9822</v>
      </c>
      <c r="D5954">
        <f>VLOOKUP(B5954,'OLV Acad'!D897:F2134,3,0)</f>
        <v>21.548387096774196</v>
      </c>
      <c r="E5954" s="63" t="s">
        <v>11949</v>
      </c>
      <c r="F5954" s="63" t="str">
        <f t="shared" si="95"/>
        <v>Software Licenses</v>
      </c>
    </row>
    <row r="5955" spans="1:6" x14ac:dyDescent="0.3">
      <c r="A5955" t="s">
        <v>139</v>
      </c>
      <c r="B5955" t="s">
        <v>5665</v>
      </c>
      <c r="C5955" t="s">
        <v>9823</v>
      </c>
      <c r="D5955">
        <f>VLOOKUP(B5955,'OLV Acad'!D898:F2135,3,0)</f>
        <v>9.3978494623655919</v>
      </c>
      <c r="E5955" s="63" t="s">
        <v>11949</v>
      </c>
      <c r="F5955" s="63" t="str">
        <f t="shared" si="95"/>
        <v>Software Licenses</v>
      </c>
    </row>
    <row r="5956" spans="1:6" x14ac:dyDescent="0.3">
      <c r="A5956" t="s">
        <v>139</v>
      </c>
      <c r="B5956" t="s">
        <v>5666</v>
      </c>
      <c r="C5956" t="s">
        <v>9824</v>
      </c>
      <c r="D5956">
        <f>VLOOKUP(B5956,'OLV Acad'!D899:F2136,3,0)</f>
        <v>27.623655913978499</v>
      </c>
      <c r="E5956" s="63" t="s">
        <v>11949</v>
      </c>
      <c r="F5956" s="63" t="str">
        <f t="shared" si="95"/>
        <v>Software Licenses</v>
      </c>
    </row>
    <row r="5957" spans="1:6" x14ac:dyDescent="0.3">
      <c r="A5957" t="s">
        <v>139</v>
      </c>
      <c r="B5957" t="s">
        <v>5667</v>
      </c>
      <c r="C5957" t="s">
        <v>9825</v>
      </c>
      <c r="D5957">
        <f>VLOOKUP(B5957,'OLV Acad'!D900:F2137,3,0)</f>
        <v>9.3978494623655919</v>
      </c>
      <c r="E5957" s="63" t="s">
        <v>11949</v>
      </c>
      <c r="F5957" s="63" t="str">
        <f t="shared" si="95"/>
        <v>Software Licenses</v>
      </c>
    </row>
    <row r="5958" spans="1:6" x14ac:dyDescent="0.3">
      <c r="A5958" t="s">
        <v>139</v>
      </c>
      <c r="B5958" t="s">
        <v>5668</v>
      </c>
      <c r="C5958" t="s">
        <v>9826</v>
      </c>
      <c r="D5958">
        <f>VLOOKUP(B5958,'OLV Acad'!D901:F2138,3,0)</f>
        <v>45.8494623655914</v>
      </c>
      <c r="E5958" s="63" t="s">
        <v>11949</v>
      </c>
      <c r="F5958" s="63" t="str">
        <f t="shared" si="95"/>
        <v>Software Licenses</v>
      </c>
    </row>
    <row r="5959" spans="1:6" x14ac:dyDescent="0.3">
      <c r="A5959" t="s">
        <v>139</v>
      </c>
      <c r="B5959" t="s">
        <v>5669</v>
      </c>
      <c r="C5959" t="s">
        <v>9827</v>
      </c>
      <c r="D5959">
        <f>VLOOKUP(B5959,'OLV Acad'!D902:F2139,3,0)</f>
        <v>9.3978494623655919</v>
      </c>
      <c r="E5959" s="63" t="s">
        <v>11949</v>
      </c>
      <c r="F5959" s="63" t="str">
        <f t="shared" si="95"/>
        <v>Software Licenses</v>
      </c>
    </row>
    <row r="5960" spans="1:6" x14ac:dyDescent="0.3">
      <c r="A5960" t="s">
        <v>139</v>
      </c>
      <c r="B5960" t="s">
        <v>5670</v>
      </c>
      <c r="C5960" t="s">
        <v>9828</v>
      </c>
      <c r="D5960">
        <f>VLOOKUP(B5960,'OLV Acad'!D903:F2140,3,0)</f>
        <v>55.247311827956999</v>
      </c>
      <c r="E5960" s="63" t="s">
        <v>11949</v>
      </c>
      <c r="F5960" s="63" t="str">
        <f t="shared" si="95"/>
        <v>Software Licenses</v>
      </c>
    </row>
    <row r="5961" spans="1:6" x14ac:dyDescent="0.3">
      <c r="A5961" t="s">
        <v>139</v>
      </c>
      <c r="B5961" t="s">
        <v>5671</v>
      </c>
      <c r="C5961" t="s">
        <v>9829</v>
      </c>
      <c r="D5961">
        <f>VLOOKUP(B5961,'OLV Acad'!D904:F2141,3,0)</f>
        <v>18.78494623655914</v>
      </c>
      <c r="E5961" s="63" t="s">
        <v>11949</v>
      </c>
      <c r="F5961" s="63" t="str">
        <f t="shared" si="95"/>
        <v>Software Licenses</v>
      </c>
    </row>
    <row r="5962" spans="1:6" x14ac:dyDescent="0.3">
      <c r="A5962" t="s">
        <v>139</v>
      </c>
      <c r="B5962" t="s">
        <v>5672</v>
      </c>
      <c r="C5962" t="s">
        <v>9830</v>
      </c>
      <c r="D5962">
        <f>VLOOKUP(B5962,'OLV Acad'!D905:F2142,3,0)</f>
        <v>64.645161290322577</v>
      </c>
      <c r="E5962" s="63" t="s">
        <v>11949</v>
      </c>
      <c r="F5962" s="63" t="str">
        <f t="shared" si="95"/>
        <v>Software Licenses</v>
      </c>
    </row>
    <row r="5963" spans="1:6" x14ac:dyDescent="0.3">
      <c r="A5963" t="s">
        <v>139</v>
      </c>
      <c r="B5963" t="s">
        <v>5673</v>
      </c>
      <c r="C5963" t="s">
        <v>9831</v>
      </c>
      <c r="D5963">
        <f>VLOOKUP(B5963,'OLV Acad'!D906:F2143,3,0)</f>
        <v>28.182795698924735</v>
      </c>
      <c r="E5963" s="63" t="s">
        <v>11949</v>
      </c>
      <c r="F5963" s="63" t="str">
        <f t="shared" si="95"/>
        <v>Software Licenses</v>
      </c>
    </row>
    <row r="5964" spans="1:6" x14ac:dyDescent="0.3">
      <c r="A5964" t="s">
        <v>139</v>
      </c>
      <c r="B5964" t="s">
        <v>5674</v>
      </c>
      <c r="C5964" t="s">
        <v>9832</v>
      </c>
      <c r="D5964">
        <f>VLOOKUP(B5964,'OLV Acad'!D907:F2144,3,0)</f>
        <v>61.236559139784951</v>
      </c>
      <c r="E5964" s="63" t="s">
        <v>11949</v>
      </c>
      <c r="F5964" s="63" t="str">
        <f t="shared" si="95"/>
        <v>Software Licenses</v>
      </c>
    </row>
    <row r="5965" spans="1:6" x14ac:dyDescent="0.3">
      <c r="A5965" t="s">
        <v>139</v>
      </c>
      <c r="B5965" t="s">
        <v>5675</v>
      </c>
      <c r="C5965" t="s">
        <v>9833</v>
      </c>
      <c r="D5965">
        <f>VLOOKUP(B5965,'OLV Acad'!D908:F2145,3,0)</f>
        <v>61.236559139784951</v>
      </c>
      <c r="E5965" s="63" t="s">
        <v>11949</v>
      </c>
      <c r="F5965" s="63" t="str">
        <f t="shared" si="95"/>
        <v>Software Licenses</v>
      </c>
    </row>
    <row r="5966" spans="1:6" x14ac:dyDescent="0.3">
      <c r="A5966" t="s">
        <v>139</v>
      </c>
      <c r="B5966" t="s">
        <v>5676</v>
      </c>
      <c r="C5966" t="s">
        <v>9834</v>
      </c>
      <c r="D5966">
        <f>VLOOKUP(B5966,'OLV Acad'!D909:F2146,3,0)</f>
        <v>25.956989247311832</v>
      </c>
      <c r="E5966" s="63" t="s">
        <v>11949</v>
      </c>
      <c r="F5966" s="63" t="str">
        <f t="shared" si="95"/>
        <v>Software Licenses</v>
      </c>
    </row>
    <row r="5967" spans="1:6" x14ac:dyDescent="0.3">
      <c r="A5967" t="s">
        <v>139</v>
      </c>
      <c r="B5967" t="s">
        <v>5677</v>
      </c>
      <c r="C5967" t="s">
        <v>9835</v>
      </c>
      <c r="D5967">
        <f>VLOOKUP(B5967,'OLV Acad'!D910:F2147,3,0)</f>
        <v>25.956989247311832</v>
      </c>
      <c r="E5967" s="63" t="s">
        <v>11949</v>
      </c>
      <c r="F5967" s="63" t="str">
        <f t="shared" si="95"/>
        <v>Software Licenses</v>
      </c>
    </row>
    <row r="5968" spans="1:6" x14ac:dyDescent="0.3">
      <c r="A5968" t="s">
        <v>139</v>
      </c>
      <c r="B5968" t="s">
        <v>5678</v>
      </c>
      <c r="C5968" t="s">
        <v>9836</v>
      </c>
      <c r="D5968">
        <f>VLOOKUP(B5968,'OLV Acad'!D911:F2148,3,0)</f>
        <v>78.892473118279582</v>
      </c>
      <c r="E5968" s="63" t="s">
        <v>11949</v>
      </c>
      <c r="F5968" s="63" t="str">
        <f t="shared" si="95"/>
        <v>Software Licenses</v>
      </c>
    </row>
    <row r="5969" spans="1:6" x14ac:dyDescent="0.3">
      <c r="A5969" t="s">
        <v>139</v>
      </c>
      <c r="B5969" t="s">
        <v>5679</v>
      </c>
      <c r="C5969" t="s">
        <v>9837</v>
      </c>
      <c r="D5969">
        <f>VLOOKUP(B5969,'OLV Acad'!D912:F2149,3,0)</f>
        <v>78.892473118279582</v>
      </c>
      <c r="E5969" s="63" t="s">
        <v>11949</v>
      </c>
      <c r="F5969" s="63" t="str">
        <f t="shared" si="95"/>
        <v>Software Licenses</v>
      </c>
    </row>
    <row r="5970" spans="1:6" x14ac:dyDescent="0.3">
      <c r="A5970" t="s">
        <v>139</v>
      </c>
      <c r="B5970" t="s">
        <v>5680</v>
      </c>
      <c r="C5970" t="s">
        <v>9838</v>
      </c>
      <c r="D5970">
        <f>VLOOKUP(B5970,'OLV Acad'!D913:F2150,3,0)</f>
        <v>25.956989247311832</v>
      </c>
      <c r="E5970" s="63" t="s">
        <v>11949</v>
      </c>
      <c r="F5970" s="63" t="str">
        <f t="shared" si="95"/>
        <v>Software Licenses</v>
      </c>
    </row>
    <row r="5971" spans="1:6" x14ac:dyDescent="0.3">
      <c r="A5971" t="s">
        <v>139</v>
      </c>
      <c r="B5971" t="s">
        <v>5681</v>
      </c>
      <c r="C5971" t="s">
        <v>9839</v>
      </c>
      <c r="D5971">
        <f>VLOOKUP(B5971,'OLV Acad'!D914:F2151,3,0)</f>
        <v>25.956989247311832</v>
      </c>
      <c r="E5971" s="63" t="s">
        <v>11949</v>
      </c>
      <c r="F5971" s="63" t="str">
        <f t="shared" si="95"/>
        <v>Software Licenses</v>
      </c>
    </row>
    <row r="5972" spans="1:6" x14ac:dyDescent="0.3">
      <c r="A5972" t="s">
        <v>139</v>
      </c>
      <c r="B5972" t="s">
        <v>5682</v>
      </c>
      <c r="C5972" t="s">
        <v>9840</v>
      </c>
      <c r="D5972">
        <f>VLOOKUP(B5972,'OLV Acad'!D915:F2152,3,0)</f>
        <v>131.82795698924733</v>
      </c>
      <c r="E5972" s="63" t="s">
        <v>11949</v>
      </c>
      <c r="F5972" s="63" t="str">
        <f t="shared" si="95"/>
        <v>Software Licenses</v>
      </c>
    </row>
    <row r="5973" spans="1:6" x14ac:dyDescent="0.3">
      <c r="A5973" t="s">
        <v>139</v>
      </c>
      <c r="B5973" t="s">
        <v>5683</v>
      </c>
      <c r="C5973" t="s">
        <v>9841</v>
      </c>
      <c r="D5973">
        <f>VLOOKUP(B5973,'OLV Acad'!D916:F2153,3,0)</f>
        <v>131.82795698924733</v>
      </c>
      <c r="E5973" s="63" t="s">
        <v>11949</v>
      </c>
      <c r="F5973" s="63" t="str">
        <f t="shared" si="95"/>
        <v>Software Licenses</v>
      </c>
    </row>
    <row r="5974" spans="1:6" x14ac:dyDescent="0.3">
      <c r="A5974" t="s">
        <v>139</v>
      </c>
      <c r="B5974" t="s">
        <v>5684</v>
      </c>
      <c r="C5974" t="s">
        <v>9842</v>
      </c>
      <c r="D5974">
        <f>VLOOKUP(B5974,'OLV Acad'!D917:F2154,3,0)</f>
        <v>25.956989247311832</v>
      </c>
      <c r="E5974" s="63" t="s">
        <v>11949</v>
      </c>
      <c r="F5974" s="63" t="str">
        <f t="shared" si="95"/>
        <v>Software Licenses</v>
      </c>
    </row>
    <row r="5975" spans="1:6" x14ac:dyDescent="0.3">
      <c r="A5975" t="s">
        <v>139</v>
      </c>
      <c r="B5975" t="s">
        <v>5685</v>
      </c>
      <c r="C5975" t="s">
        <v>9843</v>
      </c>
      <c r="D5975">
        <f>VLOOKUP(B5975,'OLV Acad'!D918:F2155,3,0)</f>
        <v>25.956989247311832</v>
      </c>
      <c r="E5975" s="63" t="s">
        <v>11949</v>
      </c>
      <c r="F5975" s="63" t="str">
        <f t="shared" si="95"/>
        <v>Software Licenses</v>
      </c>
    </row>
    <row r="5976" spans="1:6" x14ac:dyDescent="0.3">
      <c r="A5976" t="s">
        <v>139</v>
      </c>
      <c r="B5976" t="s">
        <v>5686</v>
      </c>
      <c r="C5976" t="s">
        <v>9844</v>
      </c>
      <c r="D5976">
        <f>VLOOKUP(B5976,'OLV Acad'!D919:F2156,3,0)</f>
        <v>157.78494623655916</v>
      </c>
      <c r="E5976" s="63" t="s">
        <v>11949</v>
      </c>
      <c r="F5976" s="63" t="str">
        <f t="shared" si="95"/>
        <v>Software Licenses</v>
      </c>
    </row>
    <row r="5977" spans="1:6" x14ac:dyDescent="0.3">
      <c r="A5977" t="s">
        <v>139</v>
      </c>
      <c r="B5977" t="s">
        <v>5687</v>
      </c>
      <c r="C5977" t="s">
        <v>9845</v>
      </c>
      <c r="D5977">
        <f>VLOOKUP(B5977,'OLV Acad'!D920:F2157,3,0)</f>
        <v>157.78494623655916</v>
      </c>
      <c r="E5977" s="63" t="s">
        <v>11949</v>
      </c>
      <c r="F5977" s="63" t="str">
        <f t="shared" si="95"/>
        <v>Software Licenses</v>
      </c>
    </row>
    <row r="5978" spans="1:6" x14ac:dyDescent="0.3">
      <c r="A5978" t="s">
        <v>139</v>
      </c>
      <c r="B5978" t="s">
        <v>5688</v>
      </c>
      <c r="C5978" t="s">
        <v>9846</v>
      </c>
      <c r="D5978">
        <f>VLOOKUP(B5978,'OLV Acad'!D921:F2158,3,0)</f>
        <v>51.903225806451623</v>
      </c>
      <c r="E5978" s="63" t="s">
        <v>11949</v>
      </c>
      <c r="F5978" s="63" t="str">
        <f t="shared" si="95"/>
        <v>Software Licenses</v>
      </c>
    </row>
    <row r="5979" spans="1:6" x14ac:dyDescent="0.3">
      <c r="A5979" t="s">
        <v>139</v>
      </c>
      <c r="B5979" t="s">
        <v>5689</v>
      </c>
      <c r="C5979" t="s">
        <v>9847</v>
      </c>
      <c r="D5979">
        <f>VLOOKUP(B5979,'OLV Acad'!D922:F2159,3,0)</f>
        <v>51.903225806451623</v>
      </c>
      <c r="E5979" s="63" t="s">
        <v>11949</v>
      </c>
      <c r="F5979" s="63" t="str">
        <f t="shared" si="95"/>
        <v>Software Licenses</v>
      </c>
    </row>
    <row r="5980" spans="1:6" x14ac:dyDescent="0.3">
      <c r="A5980" t="s">
        <v>139</v>
      </c>
      <c r="B5980" t="s">
        <v>5690</v>
      </c>
      <c r="C5980" t="s">
        <v>9848</v>
      </c>
      <c r="D5980">
        <f>VLOOKUP(B5980,'OLV Acad'!D923:F2160,3,0)</f>
        <v>183.73118279569894</v>
      </c>
      <c r="E5980" s="63" t="s">
        <v>11949</v>
      </c>
      <c r="F5980" s="63" t="str">
        <f t="shared" si="95"/>
        <v>Software Licenses</v>
      </c>
    </row>
    <row r="5981" spans="1:6" x14ac:dyDescent="0.3">
      <c r="A5981" t="s">
        <v>139</v>
      </c>
      <c r="B5981" t="s">
        <v>5691</v>
      </c>
      <c r="C5981" t="s">
        <v>9849</v>
      </c>
      <c r="D5981">
        <f>VLOOKUP(B5981,'OLV Acad'!D924:F2161,3,0)</f>
        <v>183.73118279569894</v>
      </c>
      <c r="E5981" s="63" t="s">
        <v>11949</v>
      </c>
      <c r="F5981" s="63" t="str">
        <f t="shared" si="95"/>
        <v>Software Licenses</v>
      </c>
    </row>
    <row r="5982" spans="1:6" x14ac:dyDescent="0.3">
      <c r="A5982" t="s">
        <v>139</v>
      </c>
      <c r="B5982" t="s">
        <v>5692</v>
      </c>
      <c r="C5982" t="s">
        <v>9850</v>
      </c>
      <c r="D5982">
        <f>VLOOKUP(B5982,'OLV Acad'!D925:F2162,3,0)</f>
        <v>77.86021505376344</v>
      </c>
      <c r="E5982" s="63" t="s">
        <v>11949</v>
      </c>
      <c r="F5982" s="63" t="str">
        <f t="shared" si="95"/>
        <v>Software Licenses</v>
      </c>
    </row>
    <row r="5983" spans="1:6" x14ac:dyDescent="0.3">
      <c r="A5983" t="s">
        <v>139</v>
      </c>
      <c r="B5983" t="s">
        <v>5693</v>
      </c>
      <c r="C5983" t="s">
        <v>9851</v>
      </c>
      <c r="D5983">
        <f>VLOOKUP(B5983,'OLV Acad'!D926:F2163,3,0)</f>
        <v>77.86021505376344</v>
      </c>
      <c r="E5983" s="63" t="s">
        <v>11949</v>
      </c>
      <c r="F5983" s="63" t="str">
        <f t="shared" si="95"/>
        <v>Software Licenses</v>
      </c>
    </row>
    <row r="5984" spans="1:6" x14ac:dyDescent="0.3">
      <c r="A5984" t="s">
        <v>139</v>
      </c>
      <c r="B5984" t="s">
        <v>5694</v>
      </c>
      <c r="C5984" t="s">
        <v>9852</v>
      </c>
      <c r="D5984">
        <f>VLOOKUP(B5984,'OLV Acad'!D927:F2164,3,0)</f>
        <v>102.33333333333334</v>
      </c>
      <c r="E5984" s="63" t="s">
        <v>11949</v>
      </c>
      <c r="F5984" s="63" t="str">
        <f t="shared" si="95"/>
        <v>Software Licenses</v>
      </c>
    </row>
    <row r="5985" spans="1:6" x14ac:dyDescent="0.3">
      <c r="A5985" t="s">
        <v>139</v>
      </c>
      <c r="B5985" t="s">
        <v>5695</v>
      </c>
      <c r="C5985" t="s">
        <v>9853</v>
      </c>
      <c r="D5985">
        <f>VLOOKUP(B5985,'OLV Acad'!D928:F2165,3,0)</f>
        <v>102.33333333333334</v>
      </c>
      <c r="E5985" s="63" t="s">
        <v>11949</v>
      </c>
      <c r="F5985" s="63" t="str">
        <f t="shared" si="95"/>
        <v>Software Licenses</v>
      </c>
    </row>
    <row r="5986" spans="1:6" x14ac:dyDescent="0.3">
      <c r="A5986" t="s">
        <v>139</v>
      </c>
      <c r="B5986" t="s">
        <v>5696</v>
      </c>
      <c r="C5986" t="s">
        <v>9854</v>
      </c>
      <c r="D5986">
        <f>VLOOKUP(B5986,'OLV Acad'!D929:F2166,3,0)</f>
        <v>67.032258064516142</v>
      </c>
      <c r="E5986" s="63" t="s">
        <v>11949</v>
      </c>
      <c r="F5986" s="63" t="str">
        <f t="shared" si="95"/>
        <v>Software Licenses</v>
      </c>
    </row>
    <row r="5987" spans="1:6" x14ac:dyDescent="0.3">
      <c r="A5987" t="s">
        <v>139</v>
      </c>
      <c r="B5987" t="s">
        <v>5697</v>
      </c>
      <c r="C5987" t="s">
        <v>9855</v>
      </c>
      <c r="D5987">
        <f>VLOOKUP(B5987,'OLV Acad'!D930:F2167,3,0)</f>
        <v>67.032258064516142</v>
      </c>
      <c r="E5987" s="63" t="s">
        <v>11949</v>
      </c>
      <c r="F5987" s="63" t="str">
        <f t="shared" si="95"/>
        <v>Software Licenses</v>
      </c>
    </row>
    <row r="5988" spans="1:6" x14ac:dyDescent="0.3">
      <c r="A5988" t="s">
        <v>139</v>
      </c>
      <c r="B5988" t="s">
        <v>5698</v>
      </c>
      <c r="C5988" t="s">
        <v>9856</v>
      </c>
      <c r="D5988">
        <f>VLOOKUP(B5988,'OLV Acad'!D931:F2168,3,0)</f>
        <v>119.97849462365592</v>
      </c>
      <c r="E5988" s="63" t="s">
        <v>11949</v>
      </c>
      <c r="F5988" s="63" t="str">
        <f t="shared" si="95"/>
        <v>Software Licenses</v>
      </c>
    </row>
    <row r="5989" spans="1:6" x14ac:dyDescent="0.3">
      <c r="A5989" t="s">
        <v>139</v>
      </c>
      <c r="B5989" t="s">
        <v>5699</v>
      </c>
      <c r="C5989" t="s">
        <v>9857</v>
      </c>
      <c r="D5989">
        <f>VLOOKUP(B5989,'OLV Acad'!D932:F2169,3,0)</f>
        <v>119.97849462365592</v>
      </c>
      <c r="E5989" s="63" t="s">
        <v>11949</v>
      </c>
      <c r="F5989" s="63" t="str">
        <f t="shared" si="95"/>
        <v>Software Licenses</v>
      </c>
    </row>
    <row r="5990" spans="1:6" x14ac:dyDescent="0.3">
      <c r="A5990" t="s">
        <v>139</v>
      </c>
      <c r="B5990" t="s">
        <v>5700</v>
      </c>
      <c r="C5990" t="s">
        <v>9858</v>
      </c>
      <c r="D5990">
        <f>VLOOKUP(B5990,'OLV Acad'!D933:F2170,3,0)</f>
        <v>67.032258064516142</v>
      </c>
      <c r="E5990" s="63" t="s">
        <v>11949</v>
      </c>
      <c r="F5990" s="63" t="str">
        <f t="shared" si="95"/>
        <v>Software Licenses</v>
      </c>
    </row>
    <row r="5991" spans="1:6" x14ac:dyDescent="0.3">
      <c r="A5991" t="s">
        <v>139</v>
      </c>
      <c r="B5991" t="s">
        <v>5701</v>
      </c>
      <c r="C5991" t="s">
        <v>9859</v>
      </c>
      <c r="D5991">
        <f>VLOOKUP(B5991,'OLV Acad'!D934:F2171,3,0)</f>
        <v>67.032258064516142</v>
      </c>
      <c r="E5991" s="63" t="s">
        <v>11949</v>
      </c>
      <c r="F5991" s="63" t="str">
        <f t="shared" ref="F5991:F6054" si="96">A5991</f>
        <v>Software Licenses</v>
      </c>
    </row>
    <row r="5992" spans="1:6" x14ac:dyDescent="0.3">
      <c r="A5992" t="s">
        <v>139</v>
      </c>
      <c r="B5992" t="s">
        <v>5702</v>
      </c>
      <c r="C5992" t="s">
        <v>9860</v>
      </c>
      <c r="D5992">
        <f>VLOOKUP(B5992,'OLV Acad'!D935:F2172,3,0)</f>
        <v>172.90322580645164</v>
      </c>
      <c r="E5992" s="63" t="s">
        <v>11949</v>
      </c>
      <c r="F5992" s="63" t="str">
        <f t="shared" si="96"/>
        <v>Software Licenses</v>
      </c>
    </row>
    <row r="5993" spans="1:6" x14ac:dyDescent="0.3">
      <c r="A5993" t="s">
        <v>139</v>
      </c>
      <c r="B5993" t="s">
        <v>5703</v>
      </c>
      <c r="C5993" t="s">
        <v>9861</v>
      </c>
      <c r="D5993">
        <f>VLOOKUP(B5993,'OLV Acad'!D936:F2173,3,0)</f>
        <v>172.90322580645164</v>
      </c>
      <c r="E5993" s="63" t="s">
        <v>11949</v>
      </c>
      <c r="F5993" s="63" t="str">
        <f t="shared" si="96"/>
        <v>Software Licenses</v>
      </c>
    </row>
    <row r="5994" spans="1:6" x14ac:dyDescent="0.3">
      <c r="A5994" t="s">
        <v>139</v>
      </c>
      <c r="B5994" t="s">
        <v>5704</v>
      </c>
      <c r="C5994" t="s">
        <v>9862</v>
      </c>
      <c r="D5994">
        <f>VLOOKUP(B5994,'OLV Acad'!D937:F2174,3,0)</f>
        <v>67.032258064516142</v>
      </c>
      <c r="E5994" s="63" t="s">
        <v>11949</v>
      </c>
      <c r="F5994" s="63" t="str">
        <f t="shared" si="96"/>
        <v>Software Licenses</v>
      </c>
    </row>
    <row r="5995" spans="1:6" x14ac:dyDescent="0.3">
      <c r="A5995" t="s">
        <v>139</v>
      </c>
      <c r="B5995" t="s">
        <v>5705</v>
      </c>
      <c r="C5995" t="s">
        <v>9863</v>
      </c>
      <c r="D5995">
        <f>VLOOKUP(B5995,'OLV Acad'!D938:F2175,3,0)</f>
        <v>67.032258064516142</v>
      </c>
      <c r="E5995" s="63" t="s">
        <v>11949</v>
      </c>
      <c r="F5995" s="63" t="str">
        <f t="shared" si="96"/>
        <v>Software Licenses</v>
      </c>
    </row>
    <row r="5996" spans="1:6" x14ac:dyDescent="0.3">
      <c r="A5996" t="s">
        <v>139</v>
      </c>
      <c r="B5996" t="s">
        <v>5706</v>
      </c>
      <c r="C5996" t="s">
        <v>9864</v>
      </c>
      <c r="D5996">
        <f>VLOOKUP(B5996,'OLV Acad'!D939:F2176,3,0)</f>
        <v>239.93548387096774</v>
      </c>
      <c r="E5996" s="63" t="s">
        <v>11949</v>
      </c>
      <c r="F5996" s="63" t="str">
        <f t="shared" si="96"/>
        <v>Software Licenses</v>
      </c>
    </row>
    <row r="5997" spans="1:6" x14ac:dyDescent="0.3">
      <c r="A5997" t="s">
        <v>139</v>
      </c>
      <c r="B5997" t="s">
        <v>5707</v>
      </c>
      <c r="C5997" t="s">
        <v>9865</v>
      </c>
      <c r="D5997">
        <f>VLOOKUP(B5997,'OLV Acad'!D940:F2177,3,0)</f>
        <v>239.93548387096774</v>
      </c>
      <c r="E5997" s="63" t="s">
        <v>11949</v>
      </c>
      <c r="F5997" s="63" t="str">
        <f t="shared" si="96"/>
        <v>Software Licenses</v>
      </c>
    </row>
    <row r="5998" spans="1:6" x14ac:dyDescent="0.3">
      <c r="A5998" t="s">
        <v>139</v>
      </c>
      <c r="B5998" t="s">
        <v>5708</v>
      </c>
      <c r="C5998" t="s">
        <v>9866</v>
      </c>
      <c r="D5998">
        <f>VLOOKUP(B5998,'OLV Acad'!D941:F2178,3,0)</f>
        <v>134.05376344086022</v>
      </c>
      <c r="E5998" s="63" t="s">
        <v>11949</v>
      </c>
      <c r="F5998" s="63" t="str">
        <f t="shared" si="96"/>
        <v>Software Licenses</v>
      </c>
    </row>
    <row r="5999" spans="1:6" x14ac:dyDescent="0.3">
      <c r="A5999" t="s">
        <v>139</v>
      </c>
      <c r="B5999" t="s">
        <v>5709</v>
      </c>
      <c r="C5999" t="s">
        <v>9867</v>
      </c>
      <c r="D5999">
        <f>VLOOKUP(B5999,'OLV Acad'!D942:F2179,3,0)</f>
        <v>134.05376344086022</v>
      </c>
      <c r="E5999" s="63" t="s">
        <v>11949</v>
      </c>
      <c r="F5999" s="63" t="str">
        <f t="shared" si="96"/>
        <v>Software Licenses</v>
      </c>
    </row>
    <row r="6000" spans="1:6" x14ac:dyDescent="0.3">
      <c r="A6000" t="s">
        <v>139</v>
      </c>
      <c r="B6000" t="s">
        <v>5710</v>
      </c>
      <c r="C6000" t="s">
        <v>9868</v>
      </c>
      <c r="D6000">
        <f>VLOOKUP(B6000,'OLV Acad'!D943:F2180,3,0)</f>
        <v>306.97849462365593</v>
      </c>
      <c r="E6000" s="63" t="s">
        <v>11949</v>
      </c>
      <c r="F6000" s="63" t="str">
        <f t="shared" si="96"/>
        <v>Software Licenses</v>
      </c>
    </row>
    <row r="6001" spans="1:6" x14ac:dyDescent="0.3">
      <c r="A6001" t="s">
        <v>139</v>
      </c>
      <c r="B6001" t="s">
        <v>5711</v>
      </c>
      <c r="C6001" t="s">
        <v>9869</v>
      </c>
      <c r="D6001">
        <f>VLOOKUP(B6001,'OLV Acad'!D944:F2181,3,0)</f>
        <v>306.97849462365593</v>
      </c>
      <c r="E6001" s="63" t="s">
        <v>11949</v>
      </c>
      <c r="F6001" s="63" t="str">
        <f t="shared" si="96"/>
        <v>Software Licenses</v>
      </c>
    </row>
    <row r="6002" spans="1:6" x14ac:dyDescent="0.3">
      <c r="A6002" t="s">
        <v>139</v>
      </c>
      <c r="B6002" t="s">
        <v>5712</v>
      </c>
      <c r="C6002" t="s">
        <v>9870</v>
      </c>
      <c r="D6002">
        <f>VLOOKUP(B6002,'OLV Acad'!D945:F2182,3,0)</f>
        <v>201.08602150537635</v>
      </c>
      <c r="E6002" s="63" t="s">
        <v>11949</v>
      </c>
      <c r="F6002" s="63" t="str">
        <f t="shared" si="96"/>
        <v>Software Licenses</v>
      </c>
    </row>
    <row r="6003" spans="1:6" x14ac:dyDescent="0.3">
      <c r="A6003" t="s">
        <v>139</v>
      </c>
      <c r="B6003" t="s">
        <v>5713</v>
      </c>
      <c r="C6003" t="s">
        <v>9871</v>
      </c>
      <c r="D6003">
        <f>VLOOKUP(B6003,'OLV Acad'!D946:F2183,3,0)</f>
        <v>201.08602150537635</v>
      </c>
      <c r="E6003" s="63" t="s">
        <v>11949</v>
      </c>
      <c r="F6003" s="63" t="str">
        <f t="shared" si="96"/>
        <v>Software Licenses</v>
      </c>
    </row>
    <row r="6004" spans="1:6" x14ac:dyDescent="0.3">
      <c r="A6004" t="s">
        <v>139</v>
      </c>
      <c r="B6004" t="s">
        <v>5714</v>
      </c>
      <c r="C6004" t="s">
        <v>9872</v>
      </c>
      <c r="D6004">
        <f>VLOOKUP(B6004,'OLV Acad'!D947:F2184,3,0)</f>
        <v>22255.817204301078</v>
      </c>
      <c r="E6004" s="63" t="s">
        <v>11949</v>
      </c>
      <c r="F6004" s="63" t="str">
        <f t="shared" si="96"/>
        <v>Software Licenses</v>
      </c>
    </row>
    <row r="6005" spans="1:6" x14ac:dyDescent="0.3">
      <c r="A6005" t="s">
        <v>139</v>
      </c>
      <c r="B6005" t="s">
        <v>5715</v>
      </c>
      <c r="C6005" t="s">
        <v>9873</v>
      </c>
      <c r="D6005">
        <f>VLOOKUP(B6005,'OLV Acad'!D948:F2185,3,0)</f>
        <v>9538.2258064516136</v>
      </c>
      <c r="E6005" s="63" t="s">
        <v>11949</v>
      </c>
      <c r="F6005" s="63" t="str">
        <f t="shared" si="96"/>
        <v>Software Licenses</v>
      </c>
    </row>
    <row r="6006" spans="1:6" x14ac:dyDescent="0.3">
      <c r="A6006" t="s">
        <v>139</v>
      </c>
      <c r="B6006" t="s">
        <v>5716</v>
      </c>
      <c r="C6006" t="s">
        <v>9874</v>
      </c>
      <c r="D6006">
        <f>VLOOKUP(B6006,'OLV Acad'!D949:F2186,3,0)</f>
        <v>28614.612903225807</v>
      </c>
      <c r="E6006" s="63" t="s">
        <v>11949</v>
      </c>
      <c r="F6006" s="63" t="str">
        <f t="shared" si="96"/>
        <v>Software Licenses</v>
      </c>
    </row>
    <row r="6007" spans="1:6" x14ac:dyDescent="0.3">
      <c r="A6007" t="s">
        <v>139</v>
      </c>
      <c r="B6007" t="s">
        <v>5717</v>
      </c>
      <c r="C6007" t="s">
        <v>9875</v>
      </c>
      <c r="D6007">
        <f>VLOOKUP(B6007,'OLV Acad'!D950:F2187,3,0)</f>
        <v>9538.2258064516136</v>
      </c>
      <c r="E6007" s="63" t="s">
        <v>11949</v>
      </c>
      <c r="F6007" s="63" t="str">
        <f t="shared" si="96"/>
        <v>Software Licenses</v>
      </c>
    </row>
    <row r="6008" spans="1:6" x14ac:dyDescent="0.3">
      <c r="A6008" t="s">
        <v>139</v>
      </c>
      <c r="B6008" t="s">
        <v>5718</v>
      </c>
      <c r="C6008" t="s">
        <v>9876</v>
      </c>
      <c r="D6008">
        <f>VLOOKUP(B6008,'OLV Acad'!D951:F2188,3,0)</f>
        <v>47690.989247311831</v>
      </c>
      <c r="E6008" s="63" t="s">
        <v>11949</v>
      </c>
      <c r="F6008" s="63" t="str">
        <f t="shared" si="96"/>
        <v>Software Licenses</v>
      </c>
    </row>
    <row r="6009" spans="1:6" x14ac:dyDescent="0.3">
      <c r="A6009" t="s">
        <v>139</v>
      </c>
      <c r="B6009" t="s">
        <v>5719</v>
      </c>
      <c r="C6009" t="s">
        <v>9877</v>
      </c>
      <c r="D6009">
        <f>VLOOKUP(B6009,'OLV Acad'!D952:F2189,3,0)</f>
        <v>9538.2258064516136</v>
      </c>
      <c r="E6009" s="63" t="s">
        <v>11949</v>
      </c>
      <c r="F6009" s="63" t="str">
        <f t="shared" si="96"/>
        <v>Software Licenses</v>
      </c>
    </row>
    <row r="6010" spans="1:6" x14ac:dyDescent="0.3">
      <c r="A6010" t="s">
        <v>139</v>
      </c>
      <c r="B6010" t="s">
        <v>5720</v>
      </c>
      <c r="C6010" t="s">
        <v>9878</v>
      </c>
      <c r="D6010">
        <f>VLOOKUP(B6010,'OLV Acad'!D953:F2190,3,0)</f>
        <v>57229.215053763444</v>
      </c>
      <c r="E6010" s="63" t="s">
        <v>11949</v>
      </c>
      <c r="F6010" s="63" t="str">
        <f t="shared" si="96"/>
        <v>Software Licenses</v>
      </c>
    </row>
    <row r="6011" spans="1:6" x14ac:dyDescent="0.3">
      <c r="A6011" t="s">
        <v>139</v>
      </c>
      <c r="B6011" t="s">
        <v>5721</v>
      </c>
      <c r="C6011" t="s">
        <v>9879</v>
      </c>
      <c r="D6011">
        <f>VLOOKUP(B6011,'OLV Acad'!D954:F2191,3,0)</f>
        <v>19076.4623655914</v>
      </c>
      <c r="E6011" s="63" t="s">
        <v>11949</v>
      </c>
      <c r="F6011" s="63" t="str">
        <f t="shared" si="96"/>
        <v>Software Licenses</v>
      </c>
    </row>
    <row r="6012" spans="1:6" x14ac:dyDescent="0.3">
      <c r="A6012" t="s">
        <v>139</v>
      </c>
      <c r="B6012" t="s">
        <v>5722</v>
      </c>
      <c r="C6012" t="s">
        <v>9880</v>
      </c>
      <c r="D6012">
        <f>VLOOKUP(B6012,'OLV Acad'!D955:F2192,3,0)</f>
        <v>66767.440860215065</v>
      </c>
      <c r="E6012" s="63" t="s">
        <v>11949</v>
      </c>
      <c r="F6012" s="63" t="str">
        <f t="shared" si="96"/>
        <v>Software Licenses</v>
      </c>
    </row>
    <row r="6013" spans="1:6" x14ac:dyDescent="0.3">
      <c r="A6013" t="s">
        <v>139</v>
      </c>
      <c r="B6013" t="s">
        <v>5723</v>
      </c>
      <c r="C6013" t="s">
        <v>9881</v>
      </c>
      <c r="D6013">
        <f>VLOOKUP(B6013,'OLV Acad'!D956:F2193,3,0)</f>
        <v>28614.677419354841</v>
      </c>
      <c r="E6013" s="63" t="s">
        <v>11949</v>
      </c>
      <c r="F6013" s="63" t="str">
        <f t="shared" si="96"/>
        <v>Software Licenses</v>
      </c>
    </row>
    <row r="6014" spans="1:6" x14ac:dyDescent="0.3">
      <c r="A6014" t="s">
        <v>170</v>
      </c>
      <c r="B6014" t="s">
        <v>5724</v>
      </c>
      <c r="C6014" t="s">
        <v>9882</v>
      </c>
      <c r="D6014">
        <f>VLOOKUP(B6014,'OLV Acad'!D957:F2194,3,0)</f>
        <v>45.677419354838712</v>
      </c>
      <c r="E6014" s="63" t="s">
        <v>11949</v>
      </c>
      <c r="F6014" s="63" t="str">
        <f t="shared" si="96"/>
        <v>Online Services</v>
      </c>
    </row>
    <row r="6015" spans="1:6" x14ac:dyDescent="0.3">
      <c r="A6015" t="s">
        <v>139</v>
      </c>
      <c r="B6015" t="s">
        <v>5725</v>
      </c>
      <c r="C6015" t="s">
        <v>9883</v>
      </c>
      <c r="D6015">
        <f>VLOOKUP(B6015,'OLV Acad'!D958:F2195,3,0)</f>
        <v>47.12903225806452</v>
      </c>
      <c r="E6015" s="63" t="s">
        <v>11949</v>
      </c>
      <c r="F6015" s="63" t="str">
        <f t="shared" si="96"/>
        <v>Software Licenses</v>
      </c>
    </row>
    <row r="6016" spans="1:6" x14ac:dyDescent="0.3">
      <c r="A6016" t="s">
        <v>139</v>
      </c>
      <c r="B6016" t="s">
        <v>5726</v>
      </c>
      <c r="C6016" t="s">
        <v>9884</v>
      </c>
      <c r="D6016">
        <f>VLOOKUP(B6016,'OLV Acad'!D959:F2196,3,0)</f>
        <v>47.12903225806452</v>
      </c>
      <c r="E6016" s="63" t="s">
        <v>11949</v>
      </c>
      <c r="F6016" s="63" t="str">
        <f t="shared" si="96"/>
        <v>Software Licenses</v>
      </c>
    </row>
    <row r="6017" spans="1:6" x14ac:dyDescent="0.3">
      <c r="A6017" t="s">
        <v>139</v>
      </c>
      <c r="B6017" t="s">
        <v>5727</v>
      </c>
      <c r="C6017" t="s">
        <v>9885</v>
      </c>
      <c r="D6017">
        <f>VLOOKUP(B6017,'OLV Acad'!D960:F2197,3,0)</f>
        <v>20.06451612903226</v>
      </c>
      <c r="E6017" s="63" t="s">
        <v>11949</v>
      </c>
      <c r="F6017" s="63" t="str">
        <f t="shared" si="96"/>
        <v>Software Licenses</v>
      </c>
    </row>
    <row r="6018" spans="1:6" x14ac:dyDescent="0.3">
      <c r="A6018" t="s">
        <v>139</v>
      </c>
      <c r="B6018" t="s">
        <v>5728</v>
      </c>
      <c r="C6018" t="s">
        <v>9886</v>
      </c>
      <c r="D6018">
        <f>VLOOKUP(B6018,'OLV Acad'!D961:F2198,3,0)</f>
        <v>20.06451612903226</v>
      </c>
      <c r="E6018" s="63" t="s">
        <v>11949</v>
      </c>
      <c r="F6018" s="63" t="str">
        <f t="shared" si="96"/>
        <v>Software Licenses</v>
      </c>
    </row>
    <row r="6019" spans="1:6" x14ac:dyDescent="0.3">
      <c r="A6019" t="s">
        <v>139</v>
      </c>
      <c r="B6019" t="s">
        <v>5729</v>
      </c>
      <c r="C6019" t="s">
        <v>9887</v>
      </c>
      <c r="D6019">
        <f>VLOOKUP(B6019,'OLV Acad'!D962:F2199,3,0)</f>
        <v>60.655913978494624</v>
      </c>
      <c r="E6019" s="63" t="s">
        <v>11949</v>
      </c>
      <c r="F6019" s="63" t="str">
        <f t="shared" si="96"/>
        <v>Software Licenses</v>
      </c>
    </row>
    <row r="6020" spans="1:6" x14ac:dyDescent="0.3">
      <c r="A6020" t="s">
        <v>139</v>
      </c>
      <c r="B6020" t="s">
        <v>5730</v>
      </c>
      <c r="C6020" t="s">
        <v>9888</v>
      </c>
      <c r="D6020">
        <f>VLOOKUP(B6020,'OLV Acad'!D963:F2200,3,0)</f>
        <v>60.655913978494624</v>
      </c>
      <c r="E6020" s="63" t="s">
        <v>11949</v>
      </c>
      <c r="F6020" s="63" t="str">
        <f t="shared" si="96"/>
        <v>Software Licenses</v>
      </c>
    </row>
    <row r="6021" spans="1:6" x14ac:dyDescent="0.3">
      <c r="A6021" t="s">
        <v>139</v>
      </c>
      <c r="B6021" t="s">
        <v>5731</v>
      </c>
      <c r="C6021" t="s">
        <v>9889</v>
      </c>
      <c r="D6021">
        <f>VLOOKUP(B6021,'OLV Acad'!D964:F2201,3,0)</f>
        <v>20.06451612903226</v>
      </c>
      <c r="E6021" s="63" t="s">
        <v>11949</v>
      </c>
      <c r="F6021" s="63" t="str">
        <f t="shared" si="96"/>
        <v>Software Licenses</v>
      </c>
    </row>
    <row r="6022" spans="1:6" x14ac:dyDescent="0.3">
      <c r="A6022" t="s">
        <v>139</v>
      </c>
      <c r="B6022" t="s">
        <v>5732</v>
      </c>
      <c r="C6022" t="s">
        <v>9890</v>
      </c>
      <c r="D6022">
        <f>VLOOKUP(B6022,'OLV Acad'!D965:F2202,3,0)</f>
        <v>20.06451612903226</v>
      </c>
      <c r="E6022" s="63" t="s">
        <v>11949</v>
      </c>
      <c r="F6022" s="63" t="str">
        <f t="shared" si="96"/>
        <v>Software Licenses</v>
      </c>
    </row>
    <row r="6023" spans="1:6" x14ac:dyDescent="0.3">
      <c r="A6023" t="s">
        <v>139</v>
      </c>
      <c r="B6023" t="s">
        <v>5733</v>
      </c>
      <c r="C6023" t="s">
        <v>9891</v>
      </c>
      <c r="D6023">
        <f>VLOOKUP(B6023,'OLV Acad'!D966:F2203,3,0)</f>
        <v>101.26881720430109</v>
      </c>
      <c r="E6023" s="63" t="s">
        <v>11949</v>
      </c>
      <c r="F6023" s="63" t="str">
        <f t="shared" si="96"/>
        <v>Software Licenses</v>
      </c>
    </row>
    <row r="6024" spans="1:6" x14ac:dyDescent="0.3">
      <c r="A6024" t="s">
        <v>139</v>
      </c>
      <c r="B6024" t="s">
        <v>5734</v>
      </c>
      <c r="C6024" t="s">
        <v>9892</v>
      </c>
      <c r="D6024">
        <f>VLOOKUP(B6024,'OLV Acad'!D967:F2204,3,0)</f>
        <v>101.26881720430109</v>
      </c>
      <c r="E6024" s="63" t="s">
        <v>11949</v>
      </c>
      <c r="F6024" s="63" t="str">
        <f t="shared" si="96"/>
        <v>Software Licenses</v>
      </c>
    </row>
    <row r="6025" spans="1:6" x14ac:dyDescent="0.3">
      <c r="A6025" t="s">
        <v>139</v>
      </c>
      <c r="B6025" t="s">
        <v>5735</v>
      </c>
      <c r="C6025" t="s">
        <v>9893</v>
      </c>
      <c r="D6025">
        <f>VLOOKUP(B6025,'OLV Acad'!D968:F2205,3,0)</f>
        <v>20.06451612903226</v>
      </c>
      <c r="E6025" s="63" t="s">
        <v>11949</v>
      </c>
      <c r="F6025" s="63" t="str">
        <f t="shared" si="96"/>
        <v>Software Licenses</v>
      </c>
    </row>
    <row r="6026" spans="1:6" x14ac:dyDescent="0.3">
      <c r="A6026" t="s">
        <v>139</v>
      </c>
      <c r="B6026" t="s">
        <v>5736</v>
      </c>
      <c r="C6026" t="s">
        <v>9894</v>
      </c>
      <c r="D6026">
        <f>VLOOKUP(B6026,'OLV Acad'!D969:F2206,3,0)</f>
        <v>20.06451612903226</v>
      </c>
      <c r="E6026" s="63" t="s">
        <v>11949</v>
      </c>
      <c r="F6026" s="63" t="str">
        <f t="shared" si="96"/>
        <v>Software Licenses</v>
      </c>
    </row>
    <row r="6027" spans="1:6" x14ac:dyDescent="0.3">
      <c r="A6027" t="s">
        <v>139</v>
      </c>
      <c r="B6027" t="s">
        <v>5737</v>
      </c>
      <c r="C6027" t="s">
        <v>9895</v>
      </c>
      <c r="D6027">
        <f>VLOOKUP(B6027,'OLV Acad'!D970:F2207,3,0)</f>
        <v>121.3225806451613</v>
      </c>
      <c r="E6027" s="63" t="s">
        <v>11949</v>
      </c>
      <c r="F6027" s="63" t="str">
        <f t="shared" si="96"/>
        <v>Software Licenses</v>
      </c>
    </row>
    <row r="6028" spans="1:6" x14ac:dyDescent="0.3">
      <c r="A6028" t="s">
        <v>139</v>
      </c>
      <c r="B6028" t="s">
        <v>5738</v>
      </c>
      <c r="C6028" t="s">
        <v>9896</v>
      </c>
      <c r="D6028">
        <f>VLOOKUP(B6028,'OLV Acad'!D971:F2208,3,0)</f>
        <v>121.3225806451613</v>
      </c>
      <c r="E6028" s="63" t="s">
        <v>11949</v>
      </c>
      <c r="F6028" s="63" t="str">
        <f t="shared" si="96"/>
        <v>Software Licenses</v>
      </c>
    </row>
    <row r="6029" spans="1:6" x14ac:dyDescent="0.3">
      <c r="A6029" t="s">
        <v>139</v>
      </c>
      <c r="B6029" t="s">
        <v>5739</v>
      </c>
      <c r="C6029" t="s">
        <v>9897</v>
      </c>
      <c r="D6029">
        <f>VLOOKUP(B6029,'OLV Acad'!D972:F2209,3,0)</f>
        <v>40.118279569892479</v>
      </c>
      <c r="E6029" s="63" t="s">
        <v>11949</v>
      </c>
      <c r="F6029" s="63" t="str">
        <f t="shared" si="96"/>
        <v>Software Licenses</v>
      </c>
    </row>
    <row r="6030" spans="1:6" x14ac:dyDescent="0.3">
      <c r="A6030" t="s">
        <v>139</v>
      </c>
      <c r="B6030" t="s">
        <v>5740</v>
      </c>
      <c r="C6030" t="s">
        <v>9898</v>
      </c>
      <c r="D6030">
        <f>VLOOKUP(B6030,'OLV Acad'!D973:F2210,3,0)</f>
        <v>40.118279569892479</v>
      </c>
      <c r="E6030" s="63" t="s">
        <v>11949</v>
      </c>
      <c r="F6030" s="63" t="str">
        <f t="shared" si="96"/>
        <v>Software Licenses</v>
      </c>
    </row>
    <row r="6031" spans="1:6" x14ac:dyDescent="0.3">
      <c r="A6031" t="s">
        <v>139</v>
      </c>
      <c r="B6031" t="s">
        <v>5741</v>
      </c>
      <c r="C6031" t="s">
        <v>9899</v>
      </c>
      <c r="D6031">
        <f>VLOOKUP(B6031,'OLV Acad'!D974:F2211,3,0)</f>
        <v>141.38709677419357</v>
      </c>
      <c r="E6031" s="63" t="s">
        <v>11949</v>
      </c>
      <c r="F6031" s="63" t="str">
        <f t="shared" si="96"/>
        <v>Software Licenses</v>
      </c>
    </row>
    <row r="6032" spans="1:6" x14ac:dyDescent="0.3">
      <c r="A6032" t="s">
        <v>139</v>
      </c>
      <c r="B6032" t="s">
        <v>5742</v>
      </c>
      <c r="C6032" t="s">
        <v>9900</v>
      </c>
      <c r="D6032">
        <f>VLOOKUP(B6032,'OLV Acad'!D975:F2212,3,0)</f>
        <v>141.38709677419357</v>
      </c>
      <c r="E6032" s="63" t="s">
        <v>11949</v>
      </c>
      <c r="F6032" s="63" t="str">
        <f t="shared" si="96"/>
        <v>Software Licenses</v>
      </c>
    </row>
    <row r="6033" spans="1:6" x14ac:dyDescent="0.3">
      <c r="A6033" t="s">
        <v>139</v>
      </c>
      <c r="B6033" t="s">
        <v>5743</v>
      </c>
      <c r="C6033" t="s">
        <v>9901</v>
      </c>
      <c r="D6033">
        <f>VLOOKUP(B6033,'OLV Acad'!D976:F2213,3,0)</f>
        <v>60.182795698924735</v>
      </c>
      <c r="E6033" s="63" t="s">
        <v>11949</v>
      </c>
      <c r="F6033" s="63" t="str">
        <f t="shared" si="96"/>
        <v>Software Licenses</v>
      </c>
    </row>
    <row r="6034" spans="1:6" x14ac:dyDescent="0.3">
      <c r="A6034" t="s">
        <v>139</v>
      </c>
      <c r="B6034" t="s">
        <v>5744</v>
      </c>
      <c r="C6034" t="s">
        <v>9902</v>
      </c>
      <c r="D6034">
        <f>VLOOKUP(B6034,'OLV Acad'!D977:F2214,3,0)</f>
        <v>60.182795698924735</v>
      </c>
      <c r="E6034" s="63" t="s">
        <v>11949</v>
      </c>
      <c r="F6034" s="63" t="str">
        <f t="shared" si="96"/>
        <v>Software Licenses</v>
      </c>
    </row>
    <row r="6035" spans="1:6" x14ac:dyDescent="0.3">
      <c r="A6035" t="s">
        <v>139</v>
      </c>
      <c r="B6035" t="s">
        <v>5745</v>
      </c>
      <c r="C6035" t="s">
        <v>9903</v>
      </c>
      <c r="D6035">
        <f>VLOOKUP(B6035,'OLV Acad'!D978:F2215,3,0)</f>
        <v>2.3870967741935489</v>
      </c>
      <c r="E6035" s="63" t="s">
        <v>11949</v>
      </c>
      <c r="F6035" s="63" t="str">
        <f t="shared" si="96"/>
        <v>Software Licenses</v>
      </c>
    </row>
    <row r="6036" spans="1:6" x14ac:dyDescent="0.3">
      <c r="A6036" t="s">
        <v>139</v>
      </c>
      <c r="B6036" t="s">
        <v>5746</v>
      </c>
      <c r="C6036" t="s">
        <v>9904</v>
      </c>
      <c r="D6036">
        <f>VLOOKUP(B6036,'OLV Acad'!D979:F2216,3,0)</f>
        <v>2.3870967741935489</v>
      </c>
      <c r="E6036" s="63" t="s">
        <v>11949</v>
      </c>
      <c r="F6036" s="63" t="str">
        <f t="shared" si="96"/>
        <v>Software Licenses</v>
      </c>
    </row>
    <row r="6037" spans="1:6" x14ac:dyDescent="0.3">
      <c r="A6037" t="s">
        <v>139</v>
      </c>
      <c r="B6037" t="s">
        <v>5747</v>
      </c>
      <c r="C6037" t="s">
        <v>9905</v>
      </c>
      <c r="D6037">
        <f>VLOOKUP(B6037,'OLV Acad'!D980:F2217,3,0)</f>
        <v>2.3870967741935489</v>
      </c>
      <c r="E6037" s="63" t="s">
        <v>11949</v>
      </c>
      <c r="F6037" s="63" t="str">
        <f t="shared" si="96"/>
        <v>Software Licenses</v>
      </c>
    </row>
    <row r="6038" spans="1:6" x14ac:dyDescent="0.3">
      <c r="A6038" t="s">
        <v>139</v>
      </c>
      <c r="B6038" t="s">
        <v>5748</v>
      </c>
      <c r="C6038" t="s">
        <v>9906</v>
      </c>
      <c r="D6038">
        <f>VLOOKUP(B6038,'OLV Acad'!D981:F2218,3,0)</f>
        <v>2.3870967741935489</v>
      </c>
      <c r="E6038" s="63" t="s">
        <v>11949</v>
      </c>
      <c r="F6038" s="63" t="str">
        <f t="shared" si="96"/>
        <v>Software Licenses</v>
      </c>
    </row>
    <row r="6039" spans="1:6" x14ac:dyDescent="0.3">
      <c r="A6039" t="s">
        <v>139</v>
      </c>
      <c r="B6039" t="s">
        <v>5749</v>
      </c>
      <c r="C6039" t="s">
        <v>9907</v>
      </c>
      <c r="D6039">
        <f>VLOOKUP(B6039,'OLV Acad'!D982:F2219,3,0)</f>
        <v>2.3870967741935489</v>
      </c>
      <c r="E6039" s="63" t="s">
        <v>11949</v>
      </c>
      <c r="F6039" s="63" t="str">
        <f t="shared" si="96"/>
        <v>Software Licenses</v>
      </c>
    </row>
    <row r="6040" spans="1:6" x14ac:dyDescent="0.3">
      <c r="A6040" t="s">
        <v>139</v>
      </c>
      <c r="B6040" t="s">
        <v>5750</v>
      </c>
      <c r="C6040" t="s">
        <v>9908</v>
      </c>
      <c r="D6040">
        <f>VLOOKUP(B6040,'OLV Acad'!D983:F2220,3,0)</f>
        <v>2.3870967741935489</v>
      </c>
      <c r="E6040" s="63" t="s">
        <v>11949</v>
      </c>
      <c r="F6040" s="63" t="str">
        <f t="shared" si="96"/>
        <v>Software Licenses</v>
      </c>
    </row>
    <row r="6041" spans="1:6" x14ac:dyDescent="0.3">
      <c r="A6041" t="s">
        <v>139</v>
      </c>
      <c r="B6041" t="s">
        <v>5751</v>
      </c>
      <c r="C6041" t="s">
        <v>9909</v>
      </c>
      <c r="D6041">
        <f>VLOOKUP(B6041,'OLV Acad'!D984:F2221,3,0)</f>
        <v>4.7741935483870979</v>
      </c>
      <c r="E6041" s="63" t="s">
        <v>11949</v>
      </c>
      <c r="F6041" s="63" t="str">
        <f t="shared" si="96"/>
        <v>Software Licenses</v>
      </c>
    </row>
    <row r="6042" spans="1:6" x14ac:dyDescent="0.3">
      <c r="A6042" t="s">
        <v>139</v>
      </c>
      <c r="B6042" t="s">
        <v>5752</v>
      </c>
      <c r="C6042" t="s">
        <v>9910</v>
      </c>
      <c r="D6042">
        <f>VLOOKUP(B6042,'OLV Acad'!D985:F2222,3,0)</f>
        <v>4.7741935483870979</v>
      </c>
      <c r="E6042" s="63" t="s">
        <v>11949</v>
      </c>
      <c r="F6042" s="63" t="str">
        <f t="shared" si="96"/>
        <v>Software Licenses</v>
      </c>
    </row>
    <row r="6043" spans="1:6" x14ac:dyDescent="0.3">
      <c r="A6043" t="s">
        <v>139</v>
      </c>
      <c r="B6043" t="s">
        <v>5753</v>
      </c>
      <c r="C6043" t="s">
        <v>9911</v>
      </c>
      <c r="D6043">
        <f>VLOOKUP(B6043,'OLV Acad'!D986:F2223,3,0)</f>
        <v>7.1720430107526889</v>
      </c>
      <c r="E6043" s="63" t="s">
        <v>11949</v>
      </c>
      <c r="F6043" s="63" t="str">
        <f t="shared" si="96"/>
        <v>Software Licenses</v>
      </c>
    </row>
    <row r="6044" spans="1:6" x14ac:dyDescent="0.3">
      <c r="A6044" t="s">
        <v>139</v>
      </c>
      <c r="B6044" t="s">
        <v>5754</v>
      </c>
      <c r="C6044" t="s">
        <v>9912</v>
      </c>
      <c r="D6044">
        <f>VLOOKUP(B6044,'OLV Acad'!D987:F2224,3,0)</f>
        <v>7.1720430107526889</v>
      </c>
      <c r="E6044" s="63" t="s">
        <v>11949</v>
      </c>
      <c r="F6044" s="63" t="str">
        <f t="shared" si="96"/>
        <v>Software Licenses</v>
      </c>
    </row>
    <row r="6045" spans="1:6" x14ac:dyDescent="0.3">
      <c r="A6045" t="s">
        <v>139</v>
      </c>
      <c r="B6045" t="s">
        <v>5755</v>
      </c>
      <c r="C6045" t="s">
        <v>9913</v>
      </c>
      <c r="D6045">
        <f>VLOOKUP(B6045,'OLV Acad'!D988:F2225,3,0)</f>
        <v>4.720430107526882</v>
      </c>
      <c r="E6045" s="63" t="s">
        <v>11949</v>
      </c>
      <c r="F6045" s="63" t="str">
        <f t="shared" si="96"/>
        <v>Software Licenses</v>
      </c>
    </row>
    <row r="6046" spans="1:6" x14ac:dyDescent="0.3">
      <c r="A6046" t="s">
        <v>139</v>
      </c>
      <c r="B6046" t="s">
        <v>5756</v>
      </c>
      <c r="C6046" t="s">
        <v>9914</v>
      </c>
      <c r="D6046">
        <f>VLOOKUP(B6046,'OLV Acad'!D989:F2226,3,0)</f>
        <v>4.720430107526882</v>
      </c>
      <c r="E6046" s="63" t="s">
        <v>11949</v>
      </c>
      <c r="F6046" s="63" t="str">
        <f t="shared" si="96"/>
        <v>Software Licenses</v>
      </c>
    </row>
    <row r="6047" spans="1:6" x14ac:dyDescent="0.3">
      <c r="A6047" t="s">
        <v>139</v>
      </c>
      <c r="B6047" t="s">
        <v>5757</v>
      </c>
      <c r="C6047" t="s">
        <v>9915</v>
      </c>
      <c r="D6047">
        <f>VLOOKUP(B6047,'OLV Acad'!D990:F2227,3,0)</f>
        <v>5.881720430107527</v>
      </c>
      <c r="E6047" s="63" t="s">
        <v>11949</v>
      </c>
      <c r="F6047" s="63" t="str">
        <f t="shared" si="96"/>
        <v>Software Licenses</v>
      </c>
    </row>
    <row r="6048" spans="1:6" x14ac:dyDescent="0.3">
      <c r="A6048" t="s">
        <v>139</v>
      </c>
      <c r="B6048" t="s">
        <v>5758</v>
      </c>
      <c r="C6048" t="s">
        <v>9916</v>
      </c>
      <c r="D6048">
        <f>VLOOKUP(B6048,'OLV Acad'!D991:F2228,3,0)</f>
        <v>5.881720430107527</v>
      </c>
      <c r="E6048" s="63" t="s">
        <v>11949</v>
      </c>
      <c r="F6048" s="63" t="str">
        <f t="shared" si="96"/>
        <v>Software Licenses</v>
      </c>
    </row>
    <row r="6049" spans="1:6" x14ac:dyDescent="0.3">
      <c r="A6049" t="s">
        <v>139</v>
      </c>
      <c r="B6049" t="s">
        <v>5759</v>
      </c>
      <c r="C6049" t="s">
        <v>9917</v>
      </c>
      <c r="D6049">
        <f>VLOOKUP(B6049,'OLV Acad'!D992:F2229,3,0)</f>
        <v>9.3978494623655919</v>
      </c>
      <c r="E6049" s="63" t="s">
        <v>11949</v>
      </c>
      <c r="F6049" s="63" t="str">
        <f t="shared" si="96"/>
        <v>Software Licenses</v>
      </c>
    </row>
    <row r="6050" spans="1:6" x14ac:dyDescent="0.3">
      <c r="A6050" t="s">
        <v>139</v>
      </c>
      <c r="B6050" t="s">
        <v>5760</v>
      </c>
      <c r="C6050" t="s">
        <v>9918</v>
      </c>
      <c r="D6050">
        <f>VLOOKUP(B6050,'OLV Acad'!D993:F2230,3,0)</f>
        <v>9.3978494623655919</v>
      </c>
      <c r="E6050" s="63" t="s">
        <v>11949</v>
      </c>
      <c r="F6050" s="63" t="str">
        <f t="shared" si="96"/>
        <v>Software Licenses</v>
      </c>
    </row>
    <row r="6051" spans="1:6" x14ac:dyDescent="0.3">
      <c r="A6051" t="s">
        <v>139</v>
      </c>
      <c r="B6051" t="s">
        <v>5761</v>
      </c>
      <c r="C6051" t="s">
        <v>9919</v>
      </c>
      <c r="D6051">
        <f>VLOOKUP(B6051,'OLV Acad'!D994:F2231,3,0)</f>
        <v>11.784946236559142</v>
      </c>
      <c r="E6051" s="63" t="s">
        <v>11949</v>
      </c>
      <c r="F6051" s="63" t="str">
        <f t="shared" si="96"/>
        <v>Software Licenses</v>
      </c>
    </row>
    <row r="6052" spans="1:6" x14ac:dyDescent="0.3">
      <c r="A6052" t="s">
        <v>139</v>
      </c>
      <c r="B6052" t="s">
        <v>5762</v>
      </c>
      <c r="C6052" t="s">
        <v>9920</v>
      </c>
      <c r="D6052">
        <f>VLOOKUP(B6052,'OLV Acad'!D995:F2232,3,0)</f>
        <v>11.784946236559142</v>
      </c>
      <c r="E6052" s="63" t="s">
        <v>11949</v>
      </c>
      <c r="F6052" s="63" t="str">
        <f t="shared" si="96"/>
        <v>Software Licenses</v>
      </c>
    </row>
    <row r="6053" spans="1:6" x14ac:dyDescent="0.3">
      <c r="A6053" t="s">
        <v>139</v>
      </c>
      <c r="B6053" t="s">
        <v>5763</v>
      </c>
      <c r="C6053" t="s">
        <v>9921</v>
      </c>
      <c r="D6053">
        <f>VLOOKUP(B6053,'OLV Acad'!D996:F2233,3,0)</f>
        <v>14.172043010752688</v>
      </c>
      <c r="E6053" s="63" t="s">
        <v>11949</v>
      </c>
      <c r="F6053" s="63" t="str">
        <f t="shared" si="96"/>
        <v>Software Licenses</v>
      </c>
    </row>
    <row r="6054" spans="1:6" x14ac:dyDescent="0.3">
      <c r="A6054" t="s">
        <v>139</v>
      </c>
      <c r="B6054" t="s">
        <v>5764</v>
      </c>
      <c r="C6054" t="s">
        <v>9922</v>
      </c>
      <c r="D6054">
        <f>VLOOKUP(B6054,'OLV Acad'!D997:F2234,3,0)</f>
        <v>14.172043010752688</v>
      </c>
      <c r="E6054" s="63" t="s">
        <v>11949</v>
      </c>
      <c r="F6054" s="63" t="str">
        <f t="shared" si="96"/>
        <v>Software Licenses</v>
      </c>
    </row>
    <row r="6055" spans="1:6" x14ac:dyDescent="0.3">
      <c r="A6055" t="s">
        <v>139</v>
      </c>
      <c r="B6055" t="s">
        <v>5765</v>
      </c>
      <c r="C6055" t="s">
        <v>9923</v>
      </c>
      <c r="D6055">
        <f>VLOOKUP(B6055,'OLV Acad'!D998:F2235,3,0)</f>
        <v>2700.2258064516132</v>
      </c>
      <c r="E6055" s="63" t="s">
        <v>11949</v>
      </c>
      <c r="F6055" s="63" t="str">
        <f t="shared" ref="F6055:F6118" si="97">A6055</f>
        <v>Software Licenses</v>
      </c>
    </row>
    <row r="6056" spans="1:6" x14ac:dyDescent="0.3">
      <c r="A6056" t="s">
        <v>139</v>
      </c>
      <c r="B6056" t="s">
        <v>5766</v>
      </c>
      <c r="C6056" t="s">
        <v>9924</v>
      </c>
      <c r="D6056">
        <f>VLOOKUP(B6056,'OLV Acad'!D999:F2236,3,0)</f>
        <v>1157.0322580645161</v>
      </c>
      <c r="E6056" s="63" t="s">
        <v>11949</v>
      </c>
      <c r="F6056" s="63" t="str">
        <f t="shared" si="97"/>
        <v>Software Licenses</v>
      </c>
    </row>
    <row r="6057" spans="1:6" x14ac:dyDescent="0.3">
      <c r="A6057" t="s">
        <v>139</v>
      </c>
      <c r="B6057" t="s">
        <v>5767</v>
      </c>
      <c r="C6057" t="s">
        <v>9925</v>
      </c>
      <c r="D6057">
        <f>VLOOKUP(B6057,'OLV Acad'!D1000:F2237,3,0)</f>
        <v>3471.8064516129039</v>
      </c>
      <c r="E6057" s="63" t="s">
        <v>11949</v>
      </c>
      <c r="F6057" s="63" t="str">
        <f t="shared" si="97"/>
        <v>Software Licenses</v>
      </c>
    </row>
    <row r="6058" spans="1:6" x14ac:dyDescent="0.3">
      <c r="A6058" t="s">
        <v>139</v>
      </c>
      <c r="B6058" t="s">
        <v>5768</v>
      </c>
      <c r="C6058" t="s">
        <v>9926</v>
      </c>
      <c r="D6058">
        <f>VLOOKUP(B6058,'OLV Acad'!D1001:F2238,3,0)</f>
        <v>1157.0322580645161</v>
      </c>
      <c r="E6058" s="63" t="s">
        <v>11949</v>
      </c>
      <c r="F6058" s="63" t="str">
        <f t="shared" si="97"/>
        <v>Software Licenses</v>
      </c>
    </row>
    <row r="6059" spans="1:6" x14ac:dyDescent="0.3">
      <c r="A6059" t="s">
        <v>139</v>
      </c>
      <c r="B6059" t="s">
        <v>5769</v>
      </c>
      <c r="C6059" t="s">
        <v>9927</v>
      </c>
      <c r="D6059">
        <f>VLOOKUP(B6059,'OLV Acad'!D1002:F2239,3,0)</f>
        <v>5786.5913978494627</v>
      </c>
      <c r="E6059" s="63" t="s">
        <v>11949</v>
      </c>
      <c r="F6059" s="63" t="str">
        <f t="shared" si="97"/>
        <v>Software Licenses</v>
      </c>
    </row>
    <row r="6060" spans="1:6" x14ac:dyDescent="0.3">
      <c r="A6060" t="s">
        <v>139</v>
      </c>
      <c r="B6060" t="s">
        <v>5770</v>
      </c>
      <c r="C6060" t="s">
        <v>9928</v>
      </c>
      <c r="D6060">
        <f>VLOOKUP(B6060,'OLV Acad'!D1003:F2240,3,0)</f>
        <v>1157.0322580645161</v>
      </c>
      <c r="E6060" s="63" t="s">
        <v>11949</v>
      </c>
      <c r="F6060" s="63" t="str">
        <f t="shared" si="97"/>
        <v>Software Licenses</v>
      </c>
    </row>
    <row r="6061" spans="1:6" x14ac:dyDescent="0.3">
      <c r="A6061" t="s">
        <v>139</v>
      </c>
      <c r="B6061" t="s">
        <v>5771</v>
      </c>
      <c r="C6061" t="s">
        <v>9929</v>
      </c>
      <c r="D6061">
        <f>VLOOKUP(B6061,'OLV Acad'!D1004:F2241,3,0)</f>
        <v>6943.6236559139788</v>
      </c>
      <c r="E6061" s="63" t="s">
        <v>11949</v>
      </c>
      <c r="F6061" s="63" t="str">
        <f t="shared" si="97"/>
        <v>Software Licenses</v>
      </c>
    </row>
    <row r="6062" spans="1:6" x14ac:dyDescent="0.3">
      <c r="A6062" t="s">
        <v>139</v>
      </c>
      <c r="B6062" t="s">
        <v>5772</v>
      </c>
      <c r="C6062" t="s">
        <v>9930</v>
      </c>
      <c r="D6062">
        <f>VLOOKUP(B6062,'OLV Acad'!D1005:F2242,3,0)</f>
        <v>2314.0645161290322</v>
      </c>
      <c r="E6062" s="63" t="s">
        <v>11949</v>
      </c>
      <c r="F6062" s="63" t="str">
        <f t="shared" si="97"/>
        <v>Software Licenses</v>
      </c>
    </row>
    <row r="6063" spans="1:6" x14ac:dyDescent="0.3">
      <c r="A6063" t="s">
        <v>139</v>
      </c>
      <c r="B6063" t="s">
        <v>5773</v>
      </c>
      <c r="C6063" t="s">
        <v>9931</v>
      </c>
      <c r="D6063">
        <f>VLOOKUP(B6063,'OLV Acad'!D1006:F2243,3,0)</f>
        <v>8100.666666666667</v>
      </c>
      <c r="E6063" s="63" t="s">
        <v>11949</v>
      </c>
      <c r="F6063" s="63" t="str">
        <f t="shared" si="97"/>
        <v>Software Licenses</v>
      </c>
    </row>
    <row r="6064" spans="1:6" x14ac:dyDescent="0.3">
      <c r="A6064" t="s">
        <v>139</v>
      </c>
      <c r="B6064" t="s">
        <v>5774</v>
      </c>
      <c r="C6064" t="s">
        <v>9932</v>
      </c>
      <c r="D6064">
        <f>VLOOKUP(B6064,'OLV Acad'!D1007:F2244,3,0)</f>
        <v>3471.0967741935483</v>
      </c>
      <c r="E6064" s="63" t="s">
        <v>11949</v>
      </c>
      <c r="F6064" s="63" t="str">
        <f t="shared" si="97"/>
        <v>Software Licenses</v>
      </c>
    </row>
    <row r="6065" spans="1:6" x14ac:dyDescent="0.3">
      <c r="A6065" t="s">
        <v>170</v>
      </c>
      <c r="B6065" t="s">
        <v>5775</v>
      </c>
      <c r="C6065" t="s">
        <v>9933</v>
      </c>
      <c r="D6065">
        <f>VLOOKUP(B6065,'OLV Acad'!D1008:F2245,3,0)</f>
        <v>168.51612903225808</v>
      </c>
      <c r="E6065" s="63" t="s">
        <v>11949</v>
      </c>
      <c r="F6065" s="63" t="str">
        <f t="shared" si="97"/>
        <v>Online Services</v>
      </c>
    </row>
    <row r="6066" spans="1:6" x14ac:dyDescent="0.3">
      <c r="A6066" t="s">
        <v>139</v>
      </c>
      <c r="B6066" t="s">
        <v>5776</v>
      </c>
      <c r="C6066" t="s">
        <v>9934</v>
      </c>
      <c r="D6066">
        <f>VLOOKUP(B6066,'OLV Acad'!D1009:F2246,3,0)</f>
        <v>60.075268817204304</v>
      </c>
      <c r="E6066" s="63" t="s">
        <v>11949</v>
      </c>
      <c r="F6066" s="63" t="str">
        <f t="shared" si="97"/>
        <v>Software Licenses</v>
      </c>
    </row>
    <row r="6067" spans="1:6" x14ac:dyDescent="0.3">
      <c r="A6067" t="s">
        <v>139</v>
      </c>
      <c r="B6067" t="s">
        <v>5777</v>
      </c>
      <c r="C6067" t="s">
        <v>9935</v>
      </c>
      <c r="D6067">
        <f>VLOOKUP(B6067,'OLV Acad'!D1010:F2247,3,0)</f>
        <v>60.505376344086031</v>
      </c>
      <c r="E6067" s="63" t="s">
        <v>11949</v>
      </c>
      <c r="F6067" s="63" t="str">
        <f t="shared" si="97"/>
        <v>Software Licenses</v>
      </c>
    </row>
    <row r="6068" spans="1:6" x14ac:dyDescent="0.3">
      <c r="A6068" t="s">
        <v>139</v>
      </c>
      <c r="B6068" t="s">
        <v>5778</v>
      </c>
      <c r="C6068" t="s">
        <v>9936</v>
      </c>
      <c r="D6068">
        <f>VLOOKUP(B6068,'OLV Acad'!D1011:F2248,3,0)</f>
        <v>25.956989247311832</v>
      </c>
      <c r="E6068" s="63" t="s">
        <v>11949</v>
      </c>
      <c r="F6068" s="63" t="str">
        <f t="shared" si="97"/>
        <v>Software Licenses</v>
      </c>
    </row>
    <row r="6069" spans="1:6" x14ac:dyDescent="0.3">
      <c r="A6069" t="s">
        <v>139</v>
      </c>
      <c r="B6069" t="s">
        <v>5779</v>
      </c>
      <c r="C6069" t="s">
        <v>9937</v>
      </c>
      <c r="D6069">
        <f>VLOOKUP(B6069,'OLV Acad'!D1012:F2249,3,0)</f>
        <v>25.956989247311832</v>
      </c>
      <c r="E6069" s="63" t="s">
        <v>11949</v>
      </c>
      <c r="F6069" s="63" t="str">
        <f t="shared" si="97"/>
        <v>Software Licenses</v>
      </c>
    </row>
    <row r="6070" spans="1:6" x14ac:dyDescent="0.3">
      <c r="A6070" t="s">
        <v>139</v>
      </c>
      <c r="B6070" t="s">
        <v>5780</v>
      </c>
      <c r="C6070" t="s">
        <v>9938</v>
      </c>
      <c r="D6070">
        <f>VLOOKUP(B6070,'OLV Acad'!D1013:F2250,3,0)</f>
        <v>77.13978494623656</v>
      </c>
      <c r="E6070" s="63" t="s">
        <v>11949</v>
      </c>
      <c r="F6070" s="63" t="str">
        <f t="shared" si="97"/>
        <v>Software Licenses</v>
      </c>
    </row>
    <row r="6071" spans="1:6" x14ac:dyDescent="0.3">
      <c r="A6071" t="s">
        <v>139</v>
      </c>
      <c r="B6071" t="s">
        <v>5781</v>
      </c>
      <c r="C6071" t="s">
        <v>9939</v>
      </c>
      <c r="D6071">
        <f>VLOOKUP(B6071,'OLV Acad'!D1014:F2251,3,0)</f>
        <v>77.784946236559151</v>
      </c>
      <c r="E6071" s="63" t="s">
        <v>11949</v>
      </c>
      <c r="F6071" s="63" t="str">
        <f t="shared" si="97"/>
        <v>Software Licenses</v>
      </c>
    </row>
    <row r="6072" spans="1:6" x14ac:dyDescent="0.3">
      <c r="A6072" t="s">
        <v>139</v>
      </c>
      <c r="B6072" t="s">
        <v>5782</v>
      </c>
      <c r="C6072" t="s">
        <v>9940</v>
      </c>
      <c r="D6072">
        <f>VLOOKUP(B6072,'OLV Acad'!D1015:F2252,3,0)</f>
        <v>25.956989247311832</v>
      </c>
      <c r="E6072" s="63" t="s">
        <v>11949</v>
      </c>
      <c r="F6072" s="63" t="str">
        <f t="shared" si="97"/>
        <v>Software Licenses</v>
      </c>
    </row>
    <row r="6073" spans="1:6" x14ac:dyDescent="0.3">
      <c r="A6073" t="s">
        <v>139</v>
      </c>
      <c r="B6073" t="s">
        <v>5783</v>
      </c>
      <c r="C6073" t="s">
        <v>9941</v>
      </c>
      <c r="D6073">
        <f>VLOOKUP(B6073,'OLV Acad'!D1016:F2253,3,0)</f>
        <v>25.956989247311832</v>
      </c>
      <c r="E6073" s="63" t="s">
        <v>11949</v>
      </c>
      <c r="F6073" s="63" t="str">
        <f t="shared" si="97"/>
        <v>Software Licenses</v>
      </c>
    </row>
    <row r="6074" spans="1:6" x14ac:dyDescent="0.3">
      <c r="A6074" t="s">
        <v>139</v>
      </c>
      <c r="B6074" t="s">
        <v>5784</v>
      </c>
      <c r="C6074" t="s">
        <v>9942</v>
      </c>
      <c r="D6074">
        <f>VLOOKUP(B6074,'OLV Acad'!D1017:F2254,3,0)</f>
        <v>128.33333333333334</v>
      </c>
      <c r="E6074" s="63" t="s">
        <v>11949</v>
      </c>
      <c r="F6074" s="63" t="str">
        <f t="shared" si="97"/>
        <v>Software Licenses</v>
      </c>
    </row>
    <row r="6075" spans="1:6" x14ac:dyDescent="0.3">
      <c r="A6075" t="s">
        <v>139</v>
      </c>
      <c r="B6075" t="s">
        <v>5785</v>
      </c>
      <c r="C6075" t="s">
        <v>9943</v>
      </c>
      <c r="D6075">
        <f>VLOOKUP(B6075,'OLV Acad'!D1018:F2255,3,0)</f>
        <v>129.60215053763443</v>
      </c>
      <c r="E6075" s="63" t="s">
        <v>11949</v>
      </c>
      <c r="F6075" s="63" t="str">
        <f t="shared" si="97"/>
        <v>Software Licenses</v>
      </c>
    </row>
    <row r="6076" spans="1:6" x14ac:dyDescent="0.3">
      <c r="A6076" t="s">
        <v>139</v>
      </c>
      <c r="B6076" t="s">
        <v>5786</v>
      </c>
      <c r="C6076" t="s">
        <v>9944</v>
      </c>
      <c r="D6076">
        <f>VLOOKUP(B6076,'OLV Acad'!D1019:F2256,3,0)</f>
        <v>25.956989247311832</v>
      </c>
      <c r="E6076" s="63" t="s">
        <v>11949</v>
      </c>
      <c r="F6076" s="63" t="str">
        <f t="shared" si="97"/>
        <v>Software Licenses</v>
      </c>
    </row>
    <row r="6077" spans="1:6" x14ac:dyDescent="0.3">
      <c r="A6077" t="s">
        <v>139</v>
      </c>
      <c r="B6077" t="s">
        <v>5787</v>
      </c>
      <c r="C6077" t="s">
        <v>9945</v>
      </c>
      <c r="D6077">
        <f>VLOOKUP(B6077,'OLV Acad'!D1020:F2257,3,0)</f>
        <v>25.956989247311832</v>
      </c>
      <c r="E6077" s="63" t="s">
        <v>11949</v>
      </c>
      <c r="F6077" s="63" t="str">
        <f t="shared" si="97"/>
        <v>Software Licenses</v>
      </c>
    </row>
    <row r="6078" spans="1:6" x14ac:dyDescent="0.3">
      <c r="A6078" t="s">
        <v>139</v>
      </c>
      <c r="B6078" t="s">
        <v>5788</v>
      </c>
      <c r="C6078" t="s">
        <v>9946</v>
      </c>
      <c r="D6078">
        <f>VLOOKUP(B6078,'OLV Acad'!D1021:F2258,3,0)</f>
        <v>154.27956989247312</v>
      </c>
      <c r="E6078" s="63" t="s">
        <v>11949</v>
      </c>
      <c r="F6078" s="63" t="str">
        <f t="shared" si="97"/>
        <v>Software Licenses</v>
      </c>
    </row>
    <row r="6079" spans="1:6" x14ac:dyDescent="0.3">
      <c r="A6079" t="s">
        <v>139</v>
      </c>
      <c r="B6079" t="s">
        <v>5789</v>
      </c>
      <c r="C6079" t="s">
        <v>9947</v>
      </c>
      <c r="D6079">
        <f>VLOOKUP(B6079,'OLV Acad'!D1022:F2259,3,0)</f>
        <v>155.54838709677421</v>
      </c>
      <c r="E6079" s="63" t="s">
        <v>11949</v>
      </c>
      <c r="F6079" s="63" t="str">
        <f t="shared" si="97"/>
        <v>Software Licenses</v>
      </c>
    </row>
    <row r="6080" spans="1:6" x14ac:dyDescent="0.3">
      <c r="A6080" t="s">
        <v>139</v>
      </c>
      <c r="B6080" t="s">
        <v>5790</v>
      </c>
      <c r="C6080" t="s">
        <v>9948</v>
      </c>
      <c r="D6080">
        <f>VLOOKUP(B6080,'OLV Acad'!D1023:F2260,3,0)</f>
        <v>51.903225806451623</v>
      </c>
      <c r="E6080" s="63" t="s">
        <v>11949</v>
      </c>
      <c r="F6080" s="63" t="str">
        <f t="shared" si="97"/>
        <v>Software Licenses</v>
      </c>
    </row>
    <row r="6081" spans="1:6" x14ac:dyDescent="0.3">
      <c r="A6081" t="s">
        <v>139</v>
      </c>
      <c r="B6081" t="s">
        <v>5791</v>
      </c>
      <c r="C6081" t="s">
        <v>9949</v>
      </c>
      <c r="D6081">
        <f>VLOOKUP(B6081,'OLV Acad'!D1024:F2261,3,0)</f>
        <v>51.903225806451623</v>
      </c>
      <c r="E6081" s="63" t="s">
        <v>11949</v>
      </c>
      <c r="F6081" s="63" t="str">
        <f t="shared" si="97"/>
        <v>Software Licenses</v>
      </c>
    </row>
    <row r="6082" spans="1:6" x14ac:dyDescent="0.3">
      <c r="A6082" t="s">
        <v>139</v>
      </c>
      <c r="B6082" t="s">
        <v>5792</v>
      </c>
      <c r="C6082" t="s">
        <v>9950</v>
      </c>
      <c r="D6082">
        <f>VLOOKUP(B6082,'OLV Acad'!D1025:F2262,3,0)</f>
        <v>180.23655913978496</v>
      </c>
      <c r="E6082" s="63" t="s">
        <v>11949</v>
      </c>
      <c r="F6082" s="63" t="str">
        <f t="shared" si="97"/>
        <v>Software Licenses</v>
      </c>
    </row>
    <row r="6083" spans="1:6" x14ac:dyDescent="0.3">
      <c r="A6083" t="s">
        <v>139</v>
      </c>
      <c r="B6083" t="s">
        <v>5793</v>
      </c>
      <c r="C6083" t="s">
        <v>9951</v>
      </c>
      <c r="D6083">
        <f>VLOOKUP(B6083,'OLV Acad'!D1026:F2263,3,0)</f>
        <v>181.50537634408605</v>
      </c>
      <c r="E6083" s="63" t="s">
        <v>11949</v>
      </c>
      <c r="F6083" s="63" t="str">
        <f t="shared" si="97"/>
        <v>Software Licenses</v>
      </c>
    </row>
    <row r="6084" spans="1:6" x14ac:dyDescent="0.3">
      <c r="A6084" t="s">
        <v>139</v>
      </c>
      <c r="B6084" t="s">
        <v>5794</v>
      </c>
      <c r="C6084" t="s">
        <v>9952</v>
      </c>
      <c r="D6084">
        <f>VLOOKUP(B6084,'OLV Acad'!D1027:F2264,3,0)</f>
        <v>77.86021505376344</v>
      </c>
      <c r="E6084" s="63" t="s">
        <v>11949</v>
      </c>
      <c r="F6084" s="63" t="str">
        <f t="shared" si="97"/>
        <v>Software Licenses</v>
      </c>
    </row>
    <row r="6085" spans="1:6" x14ac:dyDescent="0.3">
      <c r="A6085" t="s">
        <v>139</v>
      </c>
      <c r="B6085" t="s">
        <v>5795</v>
      </c>
      <c r="C6085" t="s">
        <v>9953</v>
      </c>
      <c r="D6085">
        <f>VLOOKUP(B6085,'OLV Acad'!D1028:F2265,3,0)</f>
        <v>77.86021505376344</v>
      </c>
      <c r="E6085" s="63" t="s">
        <v>11949</v>
      </c>
      <c r="F6085" s="63" t="str">
        <f t="shared" si="97"/>
        <v>Software Licenses</v>
      </c>
    </row>
    <row r="6086" spans="1:6" x14ac:dyDescent="0.3">
      <c r="A6086" t="s">
        <v>139</v>
      </c>
      <c r="B6086" t="s">
        <v>5796</v>
      </c>
      <c r="C6086" t="s">
        <v>9954</v>
      </c>
      <c r="D6086">
        <f>VLOOKUP(B6086,'OLV Acad'!D1029:F2266,3,0)</f>
        <v>24376.107526881722</v>
      </c>
      <c r="E6086" s="63" t="s">
        <v>11949</v>
      </c>
      <c r="F6086" s="63" t="str">
        <f t="shared" si="97"/>
        <v>Software Licenses</v>
      </c>
    </row>
    <row r="6087" spans="1:6" x14ac:dyDescent="0.3">
      <c r="A6087" t="s">
        <v>139</v>
      </c>
      <c r="B6087" t="s">
        <v>5797</v>
      </c>
      <c r="C6087" t="s">
        <v>9955</v>
      </c>
      <c r="D6087">
        <f>VLOOKUP(B6087,'OLV Acad'!D1030:F2267,3,0)</f>
        <v>10446.881720430109</v>
      </c>
      <c r="E6087" s="63" t="s">
        <v>11949</v>
      </c>
      <c r="F6087" s="63" t="str">
        <f t="shared" si="97"/>
        <v>Software Licenses</v>
      </c>
    </row>
    <row r="6088" spans="1:6" x14ac:dyDescent="0.3">
      <c r="A6088" t="s">
        <v>139</v>
      </c>
      <c r="B6088" t="s">
        <v>5798</v>
      </c>
      <c r="C6088" t="s">
        <v>9956</v>
      </c>
      <c r="D6088">
        <f>VLOOKUP(B6088,'OLV Acad'!D1031:F2268,3,0)</f>
        <v>31340.720430107529</v>
      </c>
      <c r="E6088" s="63" t="s">
        <v>11949</v>
      </c>
      <c r="F6088" s="63" t="str">
        <f t="shared" si="97"/>
        <v>Software Licenses</v>
      </c>
    </row>
    <row r="6089" spans="1:6" x14ac:dyDescent="0.3">
      <c r="A6089" t="s">
        <v>139</v>
      </c>
      <c r="B6089" t="s">
        <v>5799</v>
      </c>
      <c r="C6089" t="s">
        <v>9957</v>
      </c>
      <c r="D6089">
        <f>VLOOKUP(B6089,'OLV Acad'!D1032:F2269,3,0)</f>
        <v>10446.881720430109</v>
      </c>
      <c r="E6089" s="63" t="s">
        <v>11949</v>
      </c>
      <c r="F6089" s="63" t="str">
        <f t="shared" si="97"/>
        <v>Software Licenses</v>
      </c>
    </row>
    <row r="6090" spans="1:6" x14ac:dyDescent="0.3">
      <c r="A6090" t="s">
        <v>139</v>
      </c>
      <c r="B6090" t="s">
        <v>5800</v>
      </c>
      <c r="C6090" t="s">
        <v>9958</v>
      </c>
      <c r="D6090">
        <f>VLOOKUP(B6090,'OLV Acad'!D1033:F2270,3,0)</f>
        <v>52234.569892473126</v>
      </c>
      <c r="E6090" s="63" t="s">
        <v>11949</v>
      </c>
      <c r="F6090" s="63" t="str">
        <f t="shared" si="97"/>
        <v>Software Licenses</v>
      </c>
    </row>
    <row r="6091" spans="1:6" x14ac:dyDescent="0.3">
      <c r="A6091" t="s">
        <v>139</v>
      </c>
      <c r="B6091" t="s">
        <v>5801</v>
      </c>
      <c r="C6091" t="s">
        <v>9959</v>
      </c>
      <c r="D6091">
        <f>VLOOKUP(B6091,'OLV Acad'!D1034:F2271,3,0)</f>
        <v>10446.881720430109</v>
      </c>
      <c r="E6091" s="63" t="s">
        <v>11949</v>
      </c>
      <c r="F6091" s="63" t="str">
        <f t="shared" si="97"/>
        <v>Software Licenses</v>
      </c>
    </row>
    <row r="6092" spans="1:6" x14ac:dyDescent="0.3">
      <c r="A6092" t="s">
        <v>139</v>
      </c>
      <c r="B6092" t="s">
        <v>5802</v>
      </c>
      <c r="C6092" t="s">
        <v>9960</v>
      </c>
      <c r="D6092">
        <f>VLOOKUP(B6092,'OLV Acad'!D1035:F2272,3,0)</f>
        <v>62681.451612903227</v>
      </c>
      <c r="E6092" s="63" t="s">
        <v>11949</v>
      </c>
      <c r="F6092" s="63" t="str">
        <f t="shared" si="97"/>
        <v>Software Licenses</v>
      </c>
    </row>
    <row r="6093" spans="1:6" x14ac:dyDescent="0.3">
      <c r="A6093" t="s">
        <v>139</v>
      </c>
      <c r="B6093" t="s">
        <v>5803</v>
      </c>
      <c r="C6093" t="s">
        <v>9961</v>
      </c>
      <c r="D6093">
        <f>VLOOKUP(B6093,'OLV Acad'!D1036:F2273,3,0)</f>
        <v>20893.763440860217</v>
      </c>
      <c r="E6093" s="63" t="s">
        <v>11949</v>
      </c>
      <c r="F6093" s="63" t="str">
        <f t="shared" si="97"/>
        <v>Software Licenses</v>
      </c>
    </row>
    <row r="6094" spans="1:6" x14ac:dyDescent="0.3">
      <c r="A6094" t="s">
        <v>139</v>
      </c>
      <c r="B6094" t="s">
        <v>5804</v>
      </c>
      <c r="C6094" t="s">
        <v>9962</v>
      </c>
      <c r="D6094">
        <f>VLOOKUP(B6094,'OLV Acad'!D1037:F2274,3,0)</f>
        <v>73128.322580645166</v>
      </c>
      <c r="E6094" s="63" t="s">
        <v>11949</v>
      </c>
      <c r="F6094" s="63" t="str">
        <f t="shared" si="97"/>
        <v>Software Licenses</v>
      </c>
    </row>
    <row r="6095" spans="1:6" x14ac:dyDescent="0.3">
      <c r="A6095" t="s">
        <v>139</v>
      </c>
      <c r="B6095" t="s">
        <v>5805</v>
      </c>
      <c r="C6095" t="s">
        <v>9963</v>
      </c>
      <c r="D6095">
        <f>VLOOKUP(B6095,'OLV Acad'!D1038:F2275,3,0)</f>
        <v>31340.645161290326</v>
      </c>
      <c r="E6095" s="63" t="s">
        <v>11949</v>
      </c>
      <c r="F6095" s="63" t="str">
        <f t="shared" si="97"/>
        <v>Software Licenses</v>
      </c>
    </row>
    <row r="6096" spans="1:6" x14ac:dyDescent="0.3">
      <c r="A6096" t="s">
        <v>139</v>
      </c>
      <c r="B6096" t="s">
        <v>5806</v>
      </c>
      <c r="C6096" t="s">
        <v>9964</v>
      </c>
      <c r="D6096">
        <f>VLOOKUP(B6096,'OLV Acad'!D1039:F2276,3,0)</f>
        <v>25.21505376344086</v>
      </c>
      <c r="E6096" s="63" t="s">
        <v>11949</v>
      </c>
      <c r="F6096" s="63" t="str">
        <f t="shared" si="97"/>
        <v>Software Licenses</v>
      </c>
    </row>
    <row r="6097" spans="1:6" x14ac:dyDescent="0.3">
      <c r="A6097" t="s">
        <v>139</v>
      </c>
      <c r="B6097" t="s">
        <v>5807</v>
      </c>
      <c r="C6097" t="s">
        <v>9965</v>
      </c>
      <c r="D6097">
        <f>VLOOKUP(B6097,'OLV Acad'!D1040:F2277,3,0)</f>
        <v>25.21505376344086</v>
      </c>
      <c r="E6097" s="63" t="s">
        <v>11949</v>
      </c>
      <c r="F6097" s="63" t="str">
        <f t="shared" si="97"/>
        <v>Software Licenses</v>
      </c>
    </row>
    <row r="6098" spans="1:6" x14ac:dyDescent="0.3">
      <c r="A6098" t="s">
        <v>139</v>
      </c>
      <c r="B6098" t="s">
        <v>5808</v>
      </c>
      <c r="C6098" t="s">
        <v>9966</v>
      </c>
      <c r="D6098">
        <f>VLOOKUP(B6098,'OLV Acad'!D1041:F2278,3,0)</f>
        <v>10.666666666666668</v>
      </c>
      <c r="E6098" s="63" t="s">
        <v>11949</v>
      </c>
      <c r="F6098" s="63" t="str">
        <f t="shared" si="97"/>
        <v>Software Licenses</v>
      </c>
    </row>
    <row r="6099" spans="1:6" x14ac:dyDescent="0.3">
      <c r="A6099" t="s">
        <v>139</v>
      </c>
      <c r="B6099" t="s">
        <v>5809</v>
      </c>
      <c r="C6099" t="s">
        <v>9967</v>
      </c>
      <c r="D6099">
        <f>VLOOKUP(B6099,'OLV Acad'!D1042:F2279,3,0)</f>
        <v>10.666666666666668</v>
      </c>
      <c r="E6099" s="63" t="s">
        <v>11949</v>
      </c>
      <c r="F6099" s="63" t="str">
        <f t="shared" si="97"/>
        <v>Software Licenses</v>
      </c>
    </row>
    <row r="6100" spans="1:6" x14ac:dyDescent="0.3">
      <c r="A6100" t="s">
        <v>139</v>
      </c>
      <c r="B6100" t="s">
        <v>5810</v>
      </c>
      <c r="C6100" t="s">
        <v>9968</v>
      </c>
      <c r="D6100">
        <f>VLOOKUP(B6100,'OLV Acad'!D1043:F2280,3,0)</f>
        <v>32.483870967741936</v>
      </c>
      <c r="E6100" s="63" t="s">
        <v>11949</v>
      </c>
      <c r="F6100" s="63" t="str">
        <f t="shared" si="97"/>
        <v>Software Licenses</v>
      </c>
    </row>
    <row r="6101" spans="1:6" x14ac:dyDescent="0.3">
      <c r="A6101" t="s">
        <v>139</v>
      </c>
      <c r="B6101" t="s">
        <v>5811</v>
      </c>
      <c r="C6101" t="s">
        <v>9969</v>
      </c>
      <c r="D6101">
        <f>VLOOKUP(B6101,'OLV Acad'!D1044:F2281,3,0)</f>
        <v>32.483870967741936</v>
      </c>
      <c r="E6101" s="63" t="s">
        <v>11949</v>
      </c>
      <c r="F6101" s="63" t="str">
        <f t="shared" si="97"/>
        <v>Software Licenses</v>
      </c>
    </row>
    <row r="6102" spans="1:6" x14ac:dyDescent="0.3">
      <c r="A6102" t="s">
        <v>139</v>
      </c>
      <c r="B6102" t="s">
        <v>5812</v>
      </c>
      <c r="C6102" t="s">
        <v>9970</v>
      </c>
      <c r="D6102">
        <f>VLOOKUP(B6102,'OLV Acad'!D1045:F2282,3,0)</f>
        <v>10.666666666666668</v>
      </c>
      <c r="E6102" s="63" t="s">
        <v>11949</v>
      </c>
      <c r="F6102" s="63" t="str">
        <f t="shared" si="97"/>
        <v>Software Licenses</v>
      </c>
    </row>
    <row r="6103" spans="1:6" x14ac:dyDescent="0.3">
      <c r="A6103" t="s">
        <v>139</v>
      </c>
      <c r="B6103" t="s">
        <v>5813</v>
      </c>
      <c r="C6103" t="s">
        <v>9971</v>
      </c>
      <c r="D6103">
        <f>VLOOKUP(B6103,'OLV Acad'!D1046:F2283,3,0)</f>
        <v>10.666666666666668</v>
      </c>
      <c r="E6103" s="63" t="s">
        <v>11949</v>
      </c>
      <c r="F6103" s="63" t="str">
        <f t="shared" si="97"/>
        <v>Software Licenses</v>
      </c>
    </row>
    <row r="6104" spans="1:6" x14ac:dyDescent="0.3">
      <c r="A6104" t="s">
        <v>139</v>
      </c>
      <c r="B6104" t="s">
        <v>5814</v>
      </c>
      <c r="C6104" t="s">
        <v>9972</v>
      </c>
      <c r="D6104">
        <f>VLOOKUP(B6104,'OLV Acad'!D1047:F2284,3,0)</f>
        <v>54.290322580645167</v>
      </c>
      <c r="E6104" s="63" t="s">
        <v>11949</v>
      </c>
      <c r="F6104" s="63" t="str">
        <f t="shared" si="97"/>
        <v>Software Licenses</v>
      </c>
    </row>
    <row r="6105" spans="1:6" x14ac:dyDescent="0.3">
      <c r="A6105" t="s">
        <v>139</v>
      </c>
      <c r="B6105" t="s">
        <v>5815</v>
      </c>
      <c r="C6105" t="s">
        <v>9973</v>
      </c>
      <c r="D6105">
        <f>VLOOKUP(B6105,'OLV Acad'!D1048:F2285,3,0)</f>
        <v>54.290322580645167</v>
      </c>
      <c r="E6105" s="63" t="s">
        <v>11949</v>
      </c>
      <c r="F6105" s="63" t="str">
        <f t="shared" si="97"/>
        <v>Software Licenses</v>
      </c>
    </row>
    <row r="6106" spans="1:6" x14ac:dyDescent="0.3">
      <c r="A6106" t="s">
        <v>139</v>
      </c>
      <c r="B6106" t="s">
        <v>5816</v>
      </c>
      <c r="C6106" t="s">
        <v>9974</v>
      </c>
      <c r="D6106">
        <f>VLOOKUP(B6106,'OLV Acad'!D1049:F2286,3,0)</f>
        <v>10.666666666666668</v>
      </c>
      <c r="E6106" s="63" t="s">
        <v>11949</v>
      </c>
      <c r="F6106" s="63" t="str">
        <f t="shared" si="97"/>
        <v>Software Licenses</v>
      </c>
    </row>
    <row r="6107" spans="1:6" x14ac:dyDescent="0.3">
      <c r="A6107" t="s">
        <v>139</v>
      </c>
      <c r="B6107" t="s">
        <v>5817</v>
      </c>
      <c r="C6107" t="s">
        <v>9975</v>
      </c>
      <c r="D6107">
        <f>VLOOKUP(B6107,'OLV Acad'!D1050:F2287,3,0)</f>
        <v>10.666666666666668</v>
      </c>
      <c r="E6107" s="63" t="s">
        <v>11949</v>
      </c>
      <c r="F6107" s="63" t="str">
        <f t="shared" si="97"/>
        <v>Software Licenses</v>
      </c>
    </row>
    <row r="6108" spans="1:6" x14ac:dyDescent="0.3">
      <c r="A6108" t="s">
        <v>139</v>
      </c>
      <c r="B6108" t="s">
        <v>5818</v>
      </c>
      <c r="C6108" t="s">
        <v>9976</v>
      </c>
      <c r="D6108">
        <f>VLOOKUP(B6108,'OLV Acad'!D1051:F2288,3,0)</f>
        <v>64.956989247311824</v>
      </c>
      <c r="E6108" s="63" t="s">
        <v>11949</v>
      </c>
      <c r="F6108" s="63" t="str">
        <f t="shared" si="97"/>
        <v>Software Licenses</v>
      </c>
    </row>
    <row r="6109" spans="1:6" x14ac:dyDescent="0.3">
      <c r="A6109" t="s">
        <v>139</v>
      </c>
      <c r="B6109" t="s">
        <v>5819</v>
      </c>
      <c r="C6109" t="s">
        <v>9977</v>
      </c>
      <c r="D6109">
        <f>VLOOKUP(B6109,'OLV Acad'!D1052:F2289,3,0)</f>
        <v>64.956989247311824</v>
      </c>
      <c r="E6109" s="63" t="s">
        <v>11949</v>
      </c>
      <c r="F6109" s="63" t="str">
        <f t="shared" si="97"/>
        <v>Software Licenses</v>
      </c>
    </row>
    <row r="6110" spans="1:6" x14ac:dyDescent="0.3">
      <c r="A6110" t="s">
        <v>139</v>
      </c>
      <c r="B6110" t="s">
        <v>5820</v>
      </c>
      <c r="C6110" t="s">
        <v>9978</v>
      </c>
      <c r="D6110">
        <f>VLOOKUP(B6110,'OLV Acad'!D1053:F2290,3,0)</f>
        <v>21.333333333333336</v>
      </c>
      <c r="E6110" s="63" t="s">
        <v>11949</v>
      </c>
      <c r="F6110" s="63" t="str">
        <f t="shared" si="97"/>
        <v>Software Licenses</v>
      </c>
    </row>
    <row r="6111" spans="1:6" x14ac:dyDescent="0.3">
      <c r="A6111" t="s">
        <v>139</v>
      </c>
      <c r="B6111" t="s">
        <v>5821</v>
      </c>
      <c r="C6111" t="s">
        <v>9979</v>
      </c>
      <c r="D6111">
        <f>VLOOKUP(B6111,'OLV Acad'!D1054:F2291,3,0)</f>
        <v>21.333333333333336</v>
      </c>
      <c r="E6111" s="63" t="s">
        <v>11949</v>
      </c>
      <c r="F6111" s="63" t="str">
        <f t="shared" si="97"/>
        <v>Software Licenses</v>
      </c>
    </row>
    <row r="6112" spans="1:6" x14ac:dyDescent="0.3">
      <c r="A6112" t="s">
        <v>139</v>
      </c>
      <c r="B6112" t="s">
        <v>5822</v>
      </c>
      <c r="C6112" t="s">
        <v>9980</v>
      </c>
      <c r="D6112">
        <f>VLOOKUP(B6112,'OLV Acad'!D1055:F2292,3,0)</f>
        <v>75.623655913978496</v>
      </c>
      <c r="E6112" s="63" t="s">
        <v>11949</v>
      </c>
      <c r="F6112" s="63" t="str">
        <f t="shared" si="97"/>
        <v>Software Licenses</v>
      </c>
    </row>
    <row r="6113" spans="1:6" x14ac:dyDescent="0.3">
      <c r="A6113" t="s">
        <v>139</v>
      </c>
      <c r="B6113" t="s">
        <v>5823</v>
      </c>
      <c r="C6113" t="s">
        <v>9981</v>
      </c>
      <c r="D6113">
        <f>VLOOKUP(B6113,'OLV Acad'!D1056:F2293,3,0)</f>
        <v>75.623655913978496</v>
      </c>
      <c r="E6113" s="63" t="s">
        <v>11949</v>
      </c>
      <c r="F6113" s="63" t="str">
        <f t="shared" si="97"/>
        <v>Software Licenses</v>
      </c>
    </row>
    <row r="6114" spans="1:6" x14ac:dyDescent="0.3">
      <c r="A6114" t="s">
        <v>139</v>
      </c>
      <c r="B6114" t="s">
        <v>5824</v>
      </c>
      <c r="C6114" t="s">
        <v>9982</v>
      </c>
      <c r="D6114">
        <f>VLOOKUP(B6114,'OLV Acad'!D1057:F2294,3,0)</f>
        <v>32.010752688172047</v>
      </c>
      <c r="E6114" s="63" t="s">
        <v>11949</v>
      </c>
      <c r="F6114" s="63" t="str">
        <f t="shared" si="97"/>
        <v>Software Licenses</v>
      </c>
    </row>
    <row r="6115" spans="1:6" x14ac:dyDescent="0.3">
      <c r="A6115" t="s">
        <v>139</v>
      </c>
      <c r="B6115" t="s">
        <v>5825</v>
      </c>
      <c r="C6115" t="s">
        <v>9983</v>
      </c>
      <c r="D6115">
        <f>VLOOKUP(B6115,'OLV Acad'!D1058:F2295,3,0)</f>
        <v>32.010752688172047</v>
      </c>
      <c r="E6115" s="63" t="s">
        <v>11949</v>
      </c>
      <c r="F6115" s="63" t="str">
        <f t="shared" si="97"/>
        <v>Software Licenses</v>
      </c>
    </row>
    <row r="6116" spans="1:6" x14ac:dyDescent="0.3">
      <c r="A6116" t="s">
        <v>139</v>
      </c>
      <c r="B6116" t="s">
        <v>5826</v>
      </c>
      <c r="C6116" t="s">
        <v>9984</v>
      </c>
      <c r="D6116">
        <f>VLOOKUP(B6116,'OLV Acad'!D1059:F2296,3,0)</f>
        <v>529.72043010752691</v>
      </c>
      <c r="E6116" s="63" t="s">
        <v>11949</v>
      </c>
      <c r="F6116" s="63" t="str">
        <f t="shared" si="97"/>
        <v>Software Licenses</v>
      </c>
    </row>
    <row r="6117" spans="1:6" x14ac:dyDescent="0.3">
      <c r="A6117" t="s">
        <v>139</v>
      </c>
      <c r="B6117" t="s">
        <v>5827</v>
      </c>
      <c r="C6117" t="s">
        <v>9985</v>
      </c>
      <c r="D6117">
        <f>VLOOKUP(B6117,'OLV Acad'!D1060:F2297,3,0)</f>
        <v>227.20430107526886</v>
      </c>
      <c r="E6117" s="63" t="s">
        <v>11949</v>
      </c>
      <c r="F6117" s="63" t="str">
        <f t="shared" si="97"/>
        <v>Software Licenses</v>
      </c>
    </row>
    <row r="6118" spans="1:6" x14ac:dyDescent="0.3">
      <c r="A6118" t="s">
        <v>139</v>
      </c>
      <c r="B6118" t="s">
        <v>5828</v>
      </c>
      <c r="C6118" t="s">
        <v>9986</v>
      </c>
      <c r="D6118">
        <f>VLOOKUP(B6118,'OLV Acad'!D1061:F2298,3,0)</f>
        <v>680.9677419354839</v>
      </c>
      <c r="E6118" s="63" t="s">
        <v>11949</v>
      </c>
      <c r="F6118" s="63" t="str">
        <f t="shared" si="97"/>
        <v>Software Licenses</v>
      </c>
    </row>
    <row r="6119" spans="1:6" x14ac:dyDescent="0.3">
      <c r="A6119" t="s">
        <v>139</v>
      </c>
      <c r="B6119" t="s">
        <v>5829</v>
      </c>
      <c r="C6119" t="s">
        <v>9987</v>
      </c>
      <c r="D6119">
        <f>VLOOKUP(B6119,'OLV Acad'!D1062:F2299,3,0)</f>
        <v>227.20430107526886</v>
      </c>
      <c r="E6119" s="63" t="s">
        <v>11949</v>
      </c>
      <c r="F6119" s="63" t="str">
        <f t="shared" ref="F6119:F6182" si="98">A6119</f>
        <v>Software Licenses</v>
      </c>
    </row>
    <row r="6120" spans="1:6" x14ac:dyDescent="0.3">
      <c r="A6120" t="s">
        <v>139</v>
      </c>
      <c r="B6120" t="s">
        <v>5830</v>
      </c>
      <c r="C6120" t="s">
        <v>9988</v>
      </c>
      <c r="D6120">
        <f>VLOOKUP(B6120,'OLV Acad'!D1063:F2300,3,0)</f>
        <v>1134.741935483871</v>
      </c>
      <c r="E6120" s="63" t="s">
        <v>11949</v>
      </c>
      <c r="F6120" s="63" t="str">
        <f t="shared" si="98"/>
        <v>Software Licenses</v>
      </c>
    </row>
    <row r="6121" spans="1:6" x14ac:dyDescent="0.3">
      <c r="A6121" t="s">
        <v>139</v>
      </c>
      <c r="B6121" t="s">
        <v>5831</v>
      </c>
      <c r="C6121" t="s">
        <v>9989</v>
      </c>
      <c r="D6121">
        <f>VLOOKUP(B6121,'OLV Acad'!D1064:F2301,3,0)</f>
        <v>227.20430107526886</v>
      </c>
      <c r="E6121" s="63" t="s">
        <v>11949</v>
      </c>
      <c r="F6121" s="63" t="str">
        <f t="shared" si="98"/>
        <v>Software Licenses</v>
      </c>
    </row>
    <row r="6122" spans="1:6" x14ac:dyDescent="0.3">
      <c r="A6122" t="s">
        <v>139</v>
      </c>
      <c r="B6122" t="s">
        <v>5832</v>
      </c>
      <c r="C6122" t="s">
        <v>9990</v>
      </c>
      <c r="D6122">
        <f>VLOOKUP(B6122,'OLV Acad'!D1065:F2302,3,0)</f>
        <v>1361.9462365591398</v>
      </c>
      <c r="E6122" s="63" t="s">
        <v>11949</v>
      </c>
      <c r="F6122" s="63" t="str">
        <f t="shared" si="98"/>
        <v>Software Licenses</v>
      </c>
    </row>
    <row r="6123" spans="1:6" x14ac:dyDescent="0.3">
      <c r="A6123" t="s">
        <v>139</v>
      </c>
      <c r="B6123" t="s">
        <v>5833</v>
      </c>
      <c r="C6123" t="s">
        <v>9991</v>
      </c>
      <c r="D6123">
        <f>VLOOKUP(B6123,'OLV Acad'!D1066:F2303,3,0)</f>
        <v>454.40860215053772</v>
      </c>
      <c r="E6123" s="63" t="s">
        <v>11949</v>
      </c>
      <c r="F6123" s="63" t="str">
        <f t="shared" si="98"/>
        <v>Software Licenses</v>
      </c>
    </row>
    <row r="6124" spans="1:6" x14ac:dyDescent="0.3">
      <c r="A6124" t="s">
        <v>139</v>
      </c>
      <c r="B6124" t="s">
        <v>5834</v>
      </c>
      <c r="C6124" t="s">
        <v>9992</v>
      </c>
      <c r="D6124">
        <f>VLOOKUP(B6124,'OLV Acad'!D1067:F2304,3,0)</f>
        <v>1589.1505376344087</v>
      </c>
      <c r="E6124" s="63" t="s">
        <v>11949</v>
      </c>
      <c r="F6124" s="63" t="str">
        <f t="shared" si="98"/>
        <v>Software Licenses</v>
      </c>
    </row>
    <row r="6125" spans="1:6" x14ac:dyDescent="0.3">
      <c r="A6125" t="s">
        <v>139</v>
      </c>
      <c r="B6125" t="s">
        <v>5835</v>
      </c>
      <c r="C6125" t="s">
        <v>9993</v>
      </c>
      <c r="D6125">
        <f>VLOOKUP(B6125,'OLV Acad'!D1068:F2305,3,0)</f>
        <v>681.61290322580646</v>
      </c>
      <c r="E6125" s="63" t="s">
        <v>11949</v>
      </c>
      <c r="F6125" s="63" t="str">
        <f t="shared" si="98"/>
        <v>Software Licenses</v>
      </c>
    </row>
    <row r="6126" spans="1:6" x14ac:dyDescent="0.3">
      <c r="A6126" t="s">
        <v>139</v>
      </c>
      <c r="B6126" t="s">
        <v>5836</v>
      </c>
      <c r="C6126" t="s">
        <v>9994</v>
      </c>
      <c r="D6126">
        <f>VLOOKUP(B6126,'OLV Acad'!D1069:F2306,3,0)</f>
        <v>262.60215053763443</v>
      </c>
      <c r="E6126" s="63" t="s">
        <v>11949</v>
      </c>
      <c r="F6126" s="63" t="str">
        <f t="shared" si="98"/>
        <v>Software Licenses</v>
      </c>
    </row>
    <row r="6127" spans="1:6" x14ac:dyDescent="0.3">
      <c r="A6127" t="s">
        <v>139</v>
      </c>
      <c r="B6127" t="s">
        <v>5837</v>
      </c>
      <c r="C6127" t="s">
        <v>9995</v>
      </c>
      <c r="D6127">
        <f>VLOOKUP(B6127,'OLV Acad'!D1070:F2307,3,0)</f>
        <v>262.60215053763443</v>
      </c>
      <c r="E6127" s="63" t="s">
        <v>11949</v>
      </c>
      <c r="F6127" s="63" t="str">
        <f t="shared" si="98"/>
        <v>Software Licenses</v>
      </c>
    </row>
    <row r="6128" spans="1:6" x14ac:dyDescent="0.3">
      <c r="A6128" t="s">
        <v>139</v>
      </c>
      <c r="B6128" t="s">
        <v>5838</v>
      </c>
      <c r="C6128" t="s">
        <v>9996</v>
      </c>
      <c r="D6128">
        <f>VLOOKUP(B6128,'OLV Acad'!D1071:F2308,3,0)</f>
        <v>117.81720430107526</v>
      </c>
      <c r="E6128" s="63" t="s">
        <v>11949</v>
      </c>
      <c r="F6128" s="63" t="str">
        <f t="shared" si="98"/>
        <v>Software Licenses</v>
      </c>
    </row>
    <row r="6129" spans="1:6" x14ac:dyDescent="0.3">
      <c r="A6129" t="s">
        <v>139</v>
      </c>
      <c r="B6129" t="s">
        <v>5839</v>
      </c>
      <c r="C6129" t="s">
        <v>9997</v>
      </c>
      <c r="D6129">
        <f>VLOOKUP(B6129,'OLV Acad'!D1072:F2309,3,0)</f>
        <v>117.81720430107526</v>
      </c>
      <c r="E6129" s="63" t="s">
        <v>11949</v>
      </c>
      <c r="F6129" s="63" t="str">
        <f t="shared" si="98"/>
        <v>Software Licenses</v>
      </c>
    </row>
    <row r="6130" spans="1:6" x14ac:dyDescent="0.3">
      <c r="A6130" t="s">
        <v>139</v>
      </c>
      <c r="B6130" t="s">
        <v>5840</v>
      </c>
      <c r="C6130" t="s">
        <v>9998</v>
      </c>
      <c r="D6130">
        <f>VLOOKUP(B6130,'OLV Acad'!D1073:F2310,3,0)</f>
        <v>334.98924731182802</v>
      </c>
      <c r="E6130" s="63" t="s">
        <v>11949</v>
      </c>
      <c r="F6130" s="63" t="str">
        <f t="shared" si="98"/>
        <v>Software Licenses</v>
      </c>
    </row>
    <row r="6131" spans="1:6" x14ac:dyDescent="0.3">
      <c r="A6131" t="s">
        <v>139</v>
      </c>
      <c r="B6131" t="s">
        <v>5841</v>
      </c>
      <c r="C6131" t="s">
        <v>9999</v>
      </c>
      <c r="D6131">
        <f>VLOOKUP(B6131,'OLV Acad'!D1074:F2311,3,0)</f>
        <v>334.98924731182802</v>
      </c>
      <c r="E6131" s="63" t="s">
        <v>11949</v>
      </c>
      <c r="F6131" s="63" t="str">
        <f t="shared" si="98"/>
        <v>Software Licenses</v>
      </c>
    </row>
    <row r="6132" spans="1:6" x14ac:dyDescent="0.3">
      <c r="A6132" t="s">
        <v>139</v>
      </c>
      <c r="B6132" t="s">
        <v>5842</v>
      </c>
      <c r="C6132" t="s">
        <v>10000</v>
      </c>
      <c r="D6132">
        <f>VLOOKUP(B6132,'OLV Acad'!D1075:F2312,3,0)</f>
        <v>117.81720430107526</v>
      </c>
      <c r="E6132" s="63" t="s">
        <v>11949</v>
      </c>
      <c r="F6132" s="63" t="str">
        <f t="shared" si="98"/>
        <v>Software Licenses</v>
      </c>
    </row>
    <row r="6133" spans="1:6" x14ac:dyDescent="0.3">
      <c r="A6133" t="s">
        <v>139</v>
      </c>
      <c r="B6133" t="s">
        <v>5843</v>
      </c>
      <c r="C6133" t="s">
        <v>10001</v>
      </c>
      <c r="D6133">
        <f>VLOOKUP(B6133,'OLV Acad'!D1076:F2313,3,0)</f>
        <v>117.81720430107526</v>
      </c>
      <c r="E6133" s="63" t="s">
        <v>11949</v>
      </c>
      <c r="F6133" s="63" t="str">
        <f t="shared" si="98"/>
        <v>Software Licenses</v>
      </c>
    </row>
    <row r="6134" spans="1:6" x14ac:dyDescent="0.3">
      <c r="A6134" t="s">
        <v>139</v>
      </c>
      <c r="B6134" t="s">
        <v>5844</v>
      </c>
      <c r="C6134" t="s">
        <v>10002</v>
      </c>
      <c r="D6134">
        <f>VLOOKUP(B6134,'OLV Acad'!D1077:F2314,3,0)</f>
        <v>552.17204301075276</v>
      </c>
      <c r="E6134" s="63" t="s">
        <v>11949</v>
      </c>
      <c r="F6134" s="63" t="str">
        <f t="shared" si="98"/>
        <v>Software Licenses</v>
      </c>
    </row>
    <row r="6135" spans="1:6" x14ac:dyDescent="0.3">
      <c r="A6135" t="s">
        <v>139</v>
      </c>
      <c r="B6135" t="s">
        <v>5845</v>
      </c>
      <c r="C6135" t="s">
        <v>10003</v>
      </c>
      <c r="D6135">
        <f>VLOOKUP(B6135,'OLV Acad'!D1078:F2315,3,0)</f>
        <v>552.17204301075276</v>
      </c>
      <c r="E6135" s="63" t="s">
        <v>11949</v>
      </c>
      <c r="F6135" s="63" t="str">
        <f t="shared" si="98"/>
        <v>Software Licenses</v>
      </c>
    </row>
    <row r="6136" spans="1:6" x14ac:dyDescent="0.3">
      <c r="A6136" t="s">
        <v>139</v>
      </c>
      <c r="B6136" t="s">
        <v>5846</v>
      </c>
      <c r="C6136" t="s">
        <v>10004</v>
      </c>
      <c r="D6136">
        <f>VLOOKUP(B6136,'OLV Acad'!D1079:F2316,3,0)</f>
        <v>117.81720430107526</v>
      </c>
      <c r="E6136" s="63" t="s">
        <v>11949</v>
      </c>
      <c r="F6136" s="63" t="str">
        <f t="shared" si="98"/>
        <v>Software Licenses</v>
      </c>
    </row>
    <row r="6137" spans="1:6" x14ac:dyDescent="0.3">
      <c r="A6137" t="s">
        <v>139</v>
      </c>
      <c r="B6137" t="s">
        <v>5847</v>
      </c>
      <c r="C6137" t="s">
        <v>10005</v>
      </c>
      <c r="D6137">
        <f>VLOOKUP(B6137,'OLV Acad'!D1080:F2317,3,0)</f>
        <v>117.81720430107526</v>
      </c>
      <c r="E6137" s="63" t="s">
        <v>11949</v>
      </c>
      <c r="F6137" s="63" t="str">
        <f t="shared" si="98"/>
        <v>Software Licenses</v>
      </c>
    </row>
    <row r="6138" spans="1:6" x14ac:dyDescent="0.3">
      <c r="A6138" t="s">
        <v>139</v>
      </c>
      <c r="B6138" t="s">
        <v>5848</v>
      </c>
      <c r="C6138" t="s">
        <v>10006</v>
      </c>
      <c r="D6138">
        <f>VLOOKUP(B6138,'OLV Acad'!D1081:F2318,3,0)</f>
        <v>669.98924731182808</v>
      </c>
      <c r="E6138" s="63" t="s">
        <v>11949</v>
      </c>
      <c r="F6138" s="63" t="str">
        <f t="shared" si="98"/>
        <v>Software Licenses</v>
      </c>
    </row>
    <row r="6139" spans="1:6" x14ac:dyDescent="0.3">
      <c r="A6139" t="s">
        <v>139</v>
      </c>
      <c r="B6139" t="s">
        <v>5849</v>
      </c>
      <c r="C6139" t="s">
        <v>10007</v>
      </c>
      <c r="D6139">
        <f>VLOOKUP(B6139,'OLV Acad'!D1082:F2319,3,0)</f>
        <v>669.98924731182808</v>
      </c>
      <c r="E6139" s="63" t="s">
        <v>11949</v>
      </c>
      <c r="F6139" s="63" t="str">
        <f t="shared" si="98"/>
        <v>Software Licenses</v>
      </c>
    </row>
    <row r="6140" spans="1:6" x14ac:dyDescent="0.3">
      <c r="A6140" t="s">
        <v>139</v>
      </c>
      <c r="B6140" t="s">
        <v>5850</v>
      </c>
      <c r="C6140" t="s">
        <v>10008</v>
      </c>
      <c r="D6140">
        <f>VLOOKUP(B6140,'OLV Acad'!D1083:F2320,3,0)</f>
        <v>235.63440860215053</v>
      </c>
      <c r="E6140" s="63" t="s">
        <v>11949</v>
      </c>
      <c r="F6140" s="63" t="str">
        <f t="shared" si="98"/>
        <v>Software Licenses</v>
      </c>
    </row>
    <row r="6141" spans="1:6" x14ac:dyDescent="0.3">
      <c r="A6141" t="s">
        <v>139</v>
      </c>
      <c r="B6141" t="s">
        <v>5851</v>
      </c>
      <c r="C6141" t="s">
        <v>10009</v>
      </c>
      <c r="D6141">
        <f>VLOOKUP(B6141,'OLV Acad'!D1084:F2321,3,0)</f>
        <v>235.63440860215053</v>
      </c>
      <c r="E6141" s="63" t="s">
        <v>11949</v>
      </c>
      <c r="F6141" s="63" t="str">
        <f t="shared" si="98"/>
        <v>Software Licenses</v>
      </c>
    </row>
    <row r="6142" spans="1:6" x14ac:dyDescent="0.3">
      <c r="A6142" t="s">
        <v>139</v>
      </c>
      <c r="B6142" t="s">
        <v>5852</v>
      </c>
      <c r="C6142" t="s">
        <v>10010</v>
      </c>
      <c r="D6142">
        <f>VLOOKUP(B6142,'OLV Acad'!D1085:F2322,3,0)</f>
        <v>787.80645161290329</v>
      </c>
      <c r="E6142" s="63" t="s">
        <v>11949</v>
      </c>
      <c r="F6142" s="63" t="str">
        <f t="shared" si="98"/>
        <v>Software Licenses</v>
      </c>
    </row>
    <row r="6143" spans="1:6" x14ac:dyDescent="0.3">
      <c r="A6143" t="s">
        <v>139</v>
      </c>
      <c r="B6143" t="s">
        <v>5853</v>
      </c>
      <c r="C6143" t="s">
        <v>10011</v>
      </c>
      <c r="D6143">
        <f>VLOOKUP(B6143,'OLV Acad'!D1086:F2323,3,0)</f>
        <v>787.80645161290329</v>
      </c>
      <c r="E6143" s="63" t="s">
        <v>11949</v>
      </c>
      <c r="F6143" s="63" t="str">
        <f t="shared" si="98"/>
        <v>Software Licenses</v>
      </c>
    </row>
    <row r="6144" spans="1:6" x14ac:dyDescent="0.3">
      <c r="A6144" t="s">
        <v>139</v>
      </c>
      <c r="B6144" t="s">
        <v>5854</v>
      </c>
      <c r="C6144" t="s">
        <v>10012</v>
      </c>
      <c r="D6144">
        <f>VLOOKUP(B6144,'OLV Acad'!D1087:F2324,3,0)</f>
        <v>353.46236559139788</v>
      </c>
      <c r="E6144" s="63" t="s">
        <v>11949</v>
      </c>
      <c r="F6144" s="63" t="str">
        <f t="shared" si="98"/>
        <v>Software Licenses</v>
      </c>
    </row>
    <row r="6145" spans="1:6" x14ac:dyDescent="0.3">
      <c r="A6145" t="s">
        <v>139</v>
      </c>
      <c r="B6145" t="s">
        <v>5855</v>
      </c>
      <c r="C6145" t="s">
        <v>10013</v>
      </c>
      <c r="D6145">
        <f>VLOOKUP(B6145,'OLV Acad'!D1088:F2325,3,0)</f>
        <v>353.46236559139788</v>
      </c>
      <c r="E6145" s="63" t="s">
        <v>11949</v>
      </c>
      <c r="F6145" s="63" t="str">
        <f t="shared" si="98"/>
        <v>Software Licenses</v>
      </c>
    </row>
    <row r="6146" spans="1:6" x14ac:dyDescent="0.3">
      <c r="A6146" t="s">
        <v>139</v>
      </c>
      <c r="B6146" t="s">
        <v>5856</v>
      </c>
      <c r="C6146" t="s">
        <v>10014</v>
      </c>
      <c r="D6146">
        <f>VLOOKUP(B6146,'OLV Acad'!D1089:F2326,3,0)</f>
        <v>30.139784946236563</v>
      </c>
      <c r="E6146" s="63" t="s">
        <v>11949</v>
      </c>
      <c r="F6146" s="63" t="str">
        <f t="shared" si="98"/>
        <v>Software Licenses</v>
      </c>
    </row>
    <row r="6147" spans="1:6" x14ac:dyDescent="0.3">
      <c r="A6147" t="s">
        <v>139</v>
      </c>
      <c r="B6147" t="s">
        <v>5857</v>
      </c>
      <c r="C6147" t="s">
        <v>10015</v>
      </c>
      <c r="D6147">
        <f>VLOOKUP(B6147,'OLV Acad'!D1090:F2327,3,0)</f>
        <v>30.139784946236563</v>
      </c>
      <c r="E6147" s="63" t="s">
        <v>11949</v>
      </c>
      <c r="F6147" s="63" t="str">
        <f t="shared" si="98"/>
        <v>Software Licenses</v>
      </c>
    </row>
    <row r="6148" spans="1:6" x14ac:dyDescent="0.3">
      <c r="A6148" t="s">
        <v>139</v>
      </c>
      <c r="B6148" t="s">
        <v>5858</v>
      </c>
      <c r="C6148" t="s">
        <v>10016</v>
      </c>
      <c r="D6148">
        <f>VLOOKUP(B6148,'OLV Acad'!D1091:F2328,3,0)</f>
        <v>12.892473118279572</v>
      </c>
      <c r="E6148" s="63" t="s">
        <v>11949</v>
      </c>
      <c r="F6148" s="63" t="str">
        <f t="shared" si="98"/>
        <v>Software Licenses</v>
      </c>
    </row>
    <row r="6149" spans="1:6" x14ac:dyDescent="0.3">
      <c r="A6149" t="s">
        <v>139</v>
      </c>
      <c r="B6149" t="s">
        <v>5859</v>
      </c>
      <c r="C6149" t="s">
        <v>10017</v>
      </c>
      <c r="D6149">
        <f>VLOOKUP(B6149,'OLV Acad'!D1092:F2329,3,0)</f>
        <v>12.892473118279572</v>
      </c>
      <c r="E6149" s="63" t="s">
        <v>11949</v>
      </c>
      <c r="F6149" s="63" t="str">
        <f t="shared" si="98"/>
        <v>Software Licenses</v>
      </c>
    </row>
    <row r="6150" spans="1:6" x14ac:dyDescent="0.3">
      <c r="A6150" t="s">
        <v>139</v>
      </c>
      <c r="B6150" t="s">
        <v>5860</v>
      </c>
      <c r="C6150" t="s">
        <v>10018</v>
      </c>
      <c r="D6150">
        <f>VLOOKUP(B6150,'OLV Acad'!D1093:F2330,3,0)</f>
        <v>38.763440860215056</v>
      </c>
      <c r="E6150" s="63" t="s">
        <v>11949</v>
      </c>
      <c r="F6150" s="63" t="str">
        <f t="shared" si="98"/>
        <v>Software Licenses</v>
      </c>
    </row>
    <row r="6151" spans="1:6" x14ac:dyDescent="0.3">
      <c r="A6151" t="s">
        <v>139</v>
      </c>
      <c r="B6151" t="s">
        <v>5861</v>
      </c>
      <c r="C6151" t="s">
        <v>10019</v>
      </c>
      <c r="D6151">
        <f>VLOOKUP(B6151,'OLV Acad'!D1094:F2331,3,0)</f>
        <v>38.763440860215056</v>
      </c>
      <c r="E6151" s="63" t="s">
        <v>11949</v>
      </c>
      <c r="F6151" s="63" t="str">
        <f t="shared" si="98"/>
        <v>Software Licenses</v>
      </c>
    </row>
    <row r="6152" spans="1:6" x14ac:dyDescent="0.3">
      <c r="A6152" t="s">
        <v>139</v>
      </c>
      <c r="B6152" t="s">
        <v>5862</v>
      </c>
      <c r="C6152" t="s">
        <v>10020</v>
      </c>
      <c r="D6152">
        <f>VLOOKUP(B6152,'OLV Acad'!D1095:F2332,3,0)</f>
        <v>12.892473118279572</v>
      </c>
      <c r="E6152" s="63" t="s">
        <v>11949</v>
      </c>
      <c r="F6152" s="63" t="str">
        <f t="shared" si="98"/>
        <v>Software Licenses</v>
      </c>
    </row>
    <row r="6153" spans="1:6" x14ac:dyDescent="0.3">
      <c r="A6153" t="s">
        <v>139</v>
      </c>
      <c r="B6153" t="s">
        <v>5863</v>
      </c>
      <c r="C6153" t="s">
        <v>10021</v>
      </c>
      <c r="D6153">
        <f>VLOOKUP(B6153,'OLV Acad'!D1096:F2333,3,0)</f>
        <v>12.892473118279572</v>
      </c>
      <c r="E6153" s="63" t="s">
        <v>11949</v>
      </c>
      <c r="F6153" s="63" t="str">
        <f t="shared" si="98"/>
        <v>Software Licenses</v>
      </c>
    </row>
    <row r="6154" spans="1:6" x14ac:dyDescent="0.3">
      <c r="A6154" t="s">
        <v>139</v>
      </c>
      <c r="B6154" t="s">
        <v>5864</v>
      </c>
      <c r="C6154" t="s">
        <v>10022</v>
      </c>
      <c r="D6154">
        <f>VLOOKUP(B6154,'OLV Acad'!D1097:F2334,3,0)</f>
        <v>64.645161290322577</v>
      </c>
      <c r="E6154" s="63" t="s">
        <v>11949</v>
      </c>
      <c r="F6154" s="63" t="str">
        <f t="shared" si="98"/>
        <v>Software Licenses</v>
      </c>
    </row>
    <row r="6155" spans="1:6" x14ac:dyDescent="0.3">
      <c r="A6155" t="s">
        <v>139</v>
      </c>
      <c r="B6155" t="s">
        <v>5865</v>
      </c>
      <c r="C6155" t="s">
        <v>10023</v>
      </c>
      <c r="D6155">
        <f>VLOOKUP(B6155,'OLV Acad'!D1098:F2335,3,0)</f>
        <v>64.645161290322577</v>
      </c>
      <c r="E6155" s="63" t="s">
        <v>11949</v>
      </c>
      <c r="F6155" s="63" t="str">
        <f t="shared" si="98"/>
        <v>Software Licenses</v>
      </c>
    </row>
    <row r="6156" spans="1:6" x14ac:dyDescent="0.3">
      <c r="A6156" t="s">
        <v>139</v>
      </c>
      <c r="B6156" t="s">
        <v>5866</v>
      </c>
      <c r="C6156" t="s">
        <v>10024</v>
      </c>
      <c r="D6156">
        <f>VLOOKUP(B6156,'OLV Acad'!D1099:F2336,3,0)</f>
        <v>12.892473118279572</v>
      </c>
      <c r="E6156" s="63" t="s">
        <v>11949</v>
      </c>
      <c r="F6156" s="63" t="str">
        <f t="shared" si="98"/>
        <v>Software Licenses</v>
      </c>
    </row>
    <row r="6157" spans="1:6" x14ac:dyDescent="0.3">
      <c r="A6157" t="s">
        <v>139</v>
      </c>
      <c r="B6157" t="s">
        <v>5867</v>
      </c>
      <c r="C6157" t="s">
        <v>10025</v>
      </c>
      <c r="D6157">
        <f>VLOOKUP(B6157,'OLV Acad'!D1100:F2337,3,0)</f>
        <v>12.892473118279572</v>
      </c>
      <c r="E6157" s="63" t="s">
        <v>11949</v>
      </c>
      <c r="F6157" s="63" t="str">
        <f t="shared" si="98"/>
        <v>Software Licenses</v>
      </c>
    </row>
    <row r="6158" spans="1:6" x14ac:dyDescent="0.3">
      <c r="A6158" t="s">
        <v>139</v>
      </c>
      <c r="B6158" t="s">
        <v>5868</v>
      </c>
      <c r="C6158" t="s">
        <v>10026</v>
      </c>
      <c r="D6158">
        <f>VLOOKUP(B6158,'OLV Acad'!D1101:F2338,3,0)</f>
        <v>77.537634408602159</v>
      </c>
      <c r="E6158" s="63" t="s">
        <v>11949</v>
      </c>
      <c r="F6158" s="63" t="str">
        <f t="shared" si="98"/>
        <v>Software Licenses</v>
      </c>
    </row>
    <row r="6159" spans="1:6" x14ac:dyDescent="0.3">
      <c r="A6159" t="s">
        <v>139</v>
      </c>
      <c r="B6159" t="s">
        <v>5869</v>
      </c>
      <c r="C6159" t="s">
        <v>10027</v>
      </c>
      <c r="D6159">
        <f>VLOOKUP(B6159,'OLV Acad'!D1102:F2339,3,0)</f>
        <v>77.537634408602159</v>
      </c>
      <c r="E6159" s="63" t="s">
        <v>11949</v>
      </c>
      <c r="F6159" s="63" t="str">
        <f t="shared" si="98"/>
        <v>Software Licenses</v>
      </c>
    </row>
    <row r="6160" spans="1:6" x14ac:dyDescent="0.3">
      <c r="A6160" t="s">
        <v>139</v>
      </c>
      <c r="B6160" t="s">
        <v>5870</v>
      </c>
      <c r="C6160" t="s">
        <v>10028</v>
      </c>
      <c r="D6160">
        <f>VLOOKUP(B6160,'OLV Acad'!D1103:F2340,3,0)</f>
        <v>25.795698924731184</v>
      </c>
      <c r="E6160" s="63" t="s">
        <v>11949</v>
      </c>
      <c r="F6160" s="63" t="str">
        <f t="shared" si="98"/>
        <v>Software Licenses</v>
      </c>
    </row>
    <row r="6161" spans="1:6" x14ac:dyDescent="0.3">
      <c r="A6161" t="s">
        <v>139</v>
      </c>
      <c r="B6161" t="s">
        <v>5871</v>
      </c>
      <c r="C6161" t="s">
        <v>10029</v>
      </c>
      <c r="D6161">
        <f>VLOOKUP(B6161,'OLV Acad'!D1104:F2341,3,0)</f>
        <v>25.795698924731184</v>
      </c>
      <c r="E6161" s="63" t="s">
        <v>11949</v>
      </c>
      <c r="F6161" s="63" t="str">
        <f t="shared" si="98"/>
        <v>Software Licenses</v>
      </c>
    </row>
    <row r="6162" spans="1:6" x14ac:dyDescent="0.3">
      <c r="A6162" t="s">
        <v>139</v>
      </c>
      <c r="B6162" t="s">
        <v>5872</v>
      </c>
      <c r="C6162" t="s">
        <v>10030</v>
      </c>
      <c r="D6162">
        <f>VLOOKUP(B6162,'OLV Acad'!D1105:F2342,3,0)</f>
        <v>90.440860215053775</v>
      </c>
      <c r="E6162" s="63" t="s">
        <v>11949</v>
      </c>
      <c r="F6162" s="63" t="str">
        <f t="shared" si="98"/>
        <v>Software Licenses</v>
      </c>
    </row>
    <row r="6163" spans="1:6" x14ac:dyDescent="0.3">
      <c r="A6163" t="s">
        <v>139</v>
      </c>
      <c r="B6163" t="s">
        <v>5873</v>
      </c>
      <c r="C6163" t="s">
        <v>10031</v>
      </c>
      <c r="D6163">
        <f>VLOOKUP(B6163,'OLV Acad'!D1106:F2343,3,0)</f>
        <v>90.440860215053775</v>
      </c>
      <c r="E6163" s="63" t="s">
        <v>11949</v>
      </c>
      <c r="F6163" s="63" t="str">
        <f t="shared" si="98"/>
        <v>Software Licenses</v>
      </c>
    </row>
    <row r="6164" spans="1:6" x14ac:dyDescent="0.3">
      <c r="A6164" t="s">
        <v>139</v>
      </c>
      <c r="B6164" t="s">
        <v>5874</v>
      </c>
      <c r="C6164" t="s">
        <v>10032</v>
      </c>
      <c r="D6164">
        <f>VLOOKUP(B6164,'OLV Acad'!D1107:F2344,3,0)</f>
        <v>38.688172043010752</v>
      </c>
      <c r="E6164" s="63" t="s">
        <v>11949</v>
      </c>
      <c r="F6164" s="63" t="str">
        <f t="shared" si="98"/>
        <v>Software Licenses</v>
      </c>
    </row>
    <row r="6165" spans="1:6" x14ac:dyDescent="0.3">
      <c r="A6165" t="s">
        <v>139</v>
      </c>
      <c r="B6165" t="s">
        <v>5875</v>
      </c>
      <c r="C6165" t="s">
        <v>10033</v>
      </c>
      <c r="D6165">
        <f>VLOOKUP(B6165,'OLV Acad'!D1108:F2345,3,0)</f>
        <v>38.688172043010752</v>
      </c>
      <c r="E6165" s="63" t="s">
        <v>11949</v>
      </c>
      <c r="F6165" s="63" t="str">
        <f t="shared" si="98"/>
        <v>Software Licenses</v>
      </c>
    </row>
    <row r="6166" spans="1:6" x14ac:dyDescent="0.3">
      <c r="A6166" t="s">
        <v>178</v>
      </c>
      <c r="B6166" t="s">
        <v>5876</v>
      </c>
      <c r="C6166" t="s">
        <v>10034</v>
      </c>
      <c r="D6166">
        <f>VLOOKUP(B6166,'OLV Acad'!D1109:F2346,3,0)</f>
        <v>115.87096774193549</v>
      </c>
      <c r="E6166" s="63" t="s">
        <v>11949</v>
      </c>
      <c r="F6166" s="63" t="str">
        <f t="shared" si="98"/>
        <v>Software Subscription Licenses</v>
      </c>
    </row>
    <row r="6167" spans="1:6" x14ac:dyDescent="0.3">
      <c r="A6167" t="s">
        <v>139</v>
      </c>
      <c r="B6167" t="s">
        <v>5877</v>
      </c>
      <c r="C6167" t="s">
        <v>10035</v>
      </c>
      <c r="D6167">
        <f>VLOOKUP(B6167,'OLV Acad'!D1110:F2347,3,0)</f>
        <v>159.32258064516128</v>
      </c>
      <c r="E6167" s="63" t="s">
        <v>11949</v>
      </c>
      <c r="F6167" s="63" t="str">
        <f t="shared" si="98"/>
        <v>Software Licenses</v>
      </c>
    </row>
    <row r="6168" spans="1:6" x14ac:dyDescent="0.3">
      <c r="A6168" t="s">
        <v>139</v>
      </c>
      <c r="B6168" t="s">
        <v>5878</v>
      </c>
      <c r="C6168" t="s">
        <v>10036</v>
      </c>
      <c r="D6168">
        <f>VLOOKUP(B6168,'OLV Acad'!D1111:F2348,3,0)</f>
        <v>159.32258064516128</v>
      </c>
      <c r="E6168" s="63" t="s">
        <v>11949</v>
      </c>
      <c r="F6168" s="63" t="str">
        <f t="shared" si="98"/>
        <v>Software Licenses</v>
      </c>
    </row>
    <row r="6169" spans="1:6" x14ac:dyDescent="0.3">
      <c r="A6169" t="s">
        <v>139</v>
      </c>
      <c r="B6169" t="s">
        <v>5879</v>
      </c>
      <c r="C6169" t="s">
        <v>10037</v>
      </c>
      <c r="D6169">
        <f>VLOOKUP(B6169,'OLV Acad'!D1112:F2349,3,0)</f>
        <v>68.301075268817215</v>
      </c>
      <c r="E6169" s="63" t="s">
        <v>11949</v>
      </c>
      <c r="F6169" s="63" t="str">
        <f t="shared" si="98"/>
        <v>Software Licenses</v>
      </c>
    </row>
    <row r="6170" spans="1:6" x14ac:dyDescent="0.3">
      <c r="A6170" t="s">
        <v>139</v>
      </c>
      <c r="B6170" t="s">
        <v>5880</v>
      </c>
      <c r="C6170" t="s">
        <v>10038</v>
      </c>
      <c r="D6170">
        <f>VLOOKUP(B6170,'OLV Acad'!D1113:F2350,3,0)</f>
        <v>68.301075268817215</v>
      </c>
      <c r="E6170" s="63" t="s">
        <v>11949</v>
      </c>
      <c r="F6170" s="63" t="str">
        <f t="shared" si="98"/>
        <v>Software Licenses</v>
      </c>
    </row>
    <row r="6171" spans="1:6" x14ac:dyDescent="0.3">
      <c r="A6171" t="s">
        <v>139</v>
      </c>
      <c r="B6171" t="s">
        <v>5881</v>
      </c>
      <c r="C6171" t="s">
        <v>10039</v>
      </c>
      <c r="D6171">
        <f>VLOOKUP(B6171,'OLV Acad'!D1114:F2351,3,0)</f>
        <v>204.82795698924733</v>
      </c>
      <c r="E6171" s="63" t="s">
        <v>11949</v>
      </c>
      <c r="F6171" s="63" t="str">
        <f t="shared" si="98"/>
        <v>Software Licenses</v>
      </c>
    </row>
    <row r="6172" spans="1:6" x14ac:dyDescent="0.3">
      <c r="A6172" t="s">
        <v>139</v>
      </c>
      <c r="B6172" t="s">
        <v>5882</v>
      </c>
      <c r="C6172" t="s">
        <v>10040</v>
      </c>
      <c r="D6172">
        <f>VLOOKUP(B6172,'OLV Acad'!D1115:F2352,3,0)</f>
        <v>204.82795698924733</v>
      </c>
      <c r="E6172" s="63" t="s">
        <v>11949</v>
      </c>
      <c r="F6172" s="63" t="str">
        <f t="shared" si="98"/>
        <v>Software Licenses</v>
      </c>
    </row>
    <row r="6173" spans="1:6" x14ac:dyDescent="0.3">
      <c r="A6173" t="s">
        <v>139</v>
      </c>
      <c r="B6173" t="s">
        <v>5883</v>
      </c>
      <c r="C6173" t="s">
        <v>10041</v>
      </c>
      <c r="D6173">
        <f>VLOOKUP(B6173,'OLV Acad'!D1116:F2353,3,0)</f>
        <v>68.301075268817215</v>
      </c>
      <c r="E6173" s="63" t="s">
        <v>11949</v>
      </c>
      <c r="F6173" s="63" t="str">
        <f t="shared" si="98"/>
        <v>Software Licenses</v>
      </c>
    </row>
    <row r="6174" spans="1:6" x14ac:dyDescent="0.3">
      <c r="A6174" t="s">
        <v>139</v>
      </c>
      <c r="B6174" t="s">
        <v>5884</v>
      </c>
      <c r="C6174" t="s">
        <v>10042</v>
      </c>
      <c r="D6174">
        <f>VLOOKUP(B6174,'OLV Acad'!D1117:F2354,3,0)</f>
        <v>68.301075268817215</v>
      </c>
      <c r="E6174" s="63" t="s">
        <v>11949</v>
      </c>
      <c r="F6174" s="63" t="str">
        <f t="shared" si="98"/>
        <v>Software Licenses</v>
      </c>
    </row>
    <row r="6175" spans="1:6" x14ac:dyDescent="0.3">
      <c r="A6175" t="s">
        <v>139</v>
      </c>
      <c r="B6175" t="s">
        <v>5885</v>
      </c>
      <c r="C6175" t="s">
        <v>10043</v>
      </c>
      <c r="D6175">
        <f>VLOOKUP(B6175,'OLV Acad'!D1118:F2355,3,0)</f>
        <v>341.35483870967744</v>
      </c>
      <c r="E6175" s="63" t="s">
        <v>11949</v>
      </c>
      <c r="F6175" s="63" t="str">
        <f t="shared" si="98"/>
        <v>Software Licenses</v>
      </c>
    </row>
    <row r="6176" spans="1:6" x14ac:dyDescent="0.3">
      <c r="A6176" t="s">
        <v>139</v>
      </c>
      <c r="B6176" t="s">
        <v>5886</v>
      </c>
      <c r="C6176" t="s">
        <v>10044</v>
      </c>
      <c r="D6176">
        <f>VLOOKUP(B6176,'OLV Acad'!D1119:F2356,3,0)</f>
        <v>341.35483870967744</v>
      </c>
      <c r="E6176" s="63" t="s">
        <v>11949</v>
      </c>
      <c r="F6176" s="63" t="str">
        <f t="shared" si="98"/>
        <v>Software Licenses</v>
      </c>
    </row>
    <row r="6177" spans="1:6" x14ac:dyDescent="0.3">
      <c r="A6177" t="s">
        <v>139</v>
      </c>
      <c r="B6177" t="s">
        <v>5887</v>
      </c>
      <c r="C6177" t="s">
        <v>10045</v>
      </c>
      <c r="D6177">
        <f>VLOOKUP(B6177,'OLV Acad'!D1120:F2357,3,0)</f>
        <v>68.301075268817215</v>
      </c>
      <c r="E6177" s="63" t="s">
        <v>11949</v>
      </c>
      <c r="F6177" s="63" t="str">
        <f t="shared" si="98"/>
        <v>Software Licenses</v>
      </c>
    </row>
    <row r="6178" spans="1:6" x14ac:dyDescent="0.3">
      <c r="A6178" t="s">
        <v>139</v>
      </c>
      <c r="B6178" t="s">
        <v>5888</v>
      </c>
      <c r="C6178" t="s">
        <v>10046</v>
      </c>
      <c r="D6178">
        <f>VLOOKUP(B6178,'OLV Acad'!D1121:F2358,3,0)</f>
        <v>68.301075268817215</v>
      </c>
      <c r="E6178" s="63" t="s">
        <v>11949</v>
      </c>
      <c r="F6178" s="63" t="str">
        <f t="shared" si="98"/>
        <v>Software Licenses</v>
      </c>
    </row>
    <row r="6179" spans="1:6" x14ac:dyDescent="0.3">
      <c r="A6179" t="s">
        <v>139</v>
      </c>
      <c r="B6179" t="s">
        <v>5889</v>
      </c>
      <c r="C6179" t="s">
        <v>10047</v>
      </c>
      <c r="D6179">
        <f>VLOOKUP(B6179,'OLV Acad'!D1122:F2359,3,0)</f>
        <v>409.66666666666669</v>
      </c>
      <c r="E6179" s="63" t="s">
        <v>11949</v>
      </c>
      <c r="F6179" s="63" t="str">
        <f t="shared" si="98"/>
        <v>Software Licenses</v>
      </c>
    </row>
    <row r="6180" spans="1:6" x14ac:dyDescent="0.3">
      <c r="A6180" t="s">
        <v>139</v>
      </c>
      <c r="B6180" t="s">
        <v>5890</v>
      </c>
      <c r="C6180" t="s">
        <v>10048</v>
      </c>
      <c r="D6180">
        <f>VLOOKUP(B6180,'OLV Acad'!D1123:F2360,3,0)</f>
        <v>409.66666666666669</v>
      </c>
      <c r="E6180" s="63" t="s">
        <v>11949</v>
      </c>
      <c r="F6180" s="63" t="str">
        <f t="shared" si="98"/>
        <v>Software Licenses</v>
      </c>
    </row>
    <row r="6181" spans="1:6" x14ac:dyDescent="0.3">
      <c r="A6181" t="s">
        <v>139</v>
      </c>
      <c r="B6181" t="s">
        <v>5891</v>
      </c>
      <c r="C6181" t="s">
        <v>10049</v>
      </c>
      <c r="D6181">
        <f>VLOOKUP(B6181,'OLV Acad'!D1124:F2361,3,0)</f>
        <v>136.61290322580646</v>
      </c>
      <c r="E6181" s="63" t="s">
        <v>11949</v>
      </c>
      <c r="F6181" s="63" t="str">
        <f t="shared" si="98"/>
        <v>Software Licenses</v>
      </c>
    </row>
    <row r="6182" spans="1:6" x14ac:dyDescent="0.3">
      <c r="A6182" t="s">
        <v>139</v>
      </c>
      <c r="B6182" t="s">
        <v>5892</v>
      </c>
      <c r="C6182" t="s">
        <v>10050</v>
      </c>
      <c r="D6182">
        <f>VLOOKUP(B6182,'OLV Acad'!D1125:F2362,3,0)</f>
        <v>136.61290322580646</v>
      </c>
      <c r="E6182" s="63" t="s">
        <v>11949</v>
      </c>
      <c r="F6182" s="63" t="str">
        <f t="shared" si="98"/>
        <v>Software Licenses</v>
      </c>
    </row>
    <row r="6183" spans="1:6" x14ac:dyDescent="0.3">
      <c r="A6183" t="s">
        <v>139</v>
      </c>
      <c r="B6183" t="s">
        <v>5893</v>
      </c>
      <c r="C6183" t="s">
        <v>10051</v>
      </c>
      <c r="D6183">
        <f>VLOOKUP(B6183,'OLV Acad'!D1126:F2363,3,0)</f>
        <v>477.9677419354839</v>
      </c>
      <c r="E6183" s="63" t="s">
        <v>11949</v>
      </c>
      <c r="F6183" s="63" t="str">
        <f t="shared" ref="F6183:F6192" si="99">A6183</f>
        <v>Software Licenses</v>
      </c>
    </row>
    <row r="6184" spans="1:6" x14ac:dyDescent="0.3">
      <c r="A6184" t="s">
        <v>139</v>
      </c>
      <c r="B6184" t="s">
        <v>5894</v>
      </c>
      <c r="C6184" t="s">
        <v>10052</v>
      </c>
      <c r="D6184">
        <f>VLOOKUP(B6184,'OLV Acad'!D1127:F2364,3,0)</f>
        <v>477.9677419354839</v>
      </c>
      <c r="E6184" s="63" t="s">
        <v>11949</v>
      </c>
      <c r="F6184" s="63" t="str">
        <f t="shared" si="99"/>
        <v>Software Licenses</v>
      </c>
    </row>
    <row r="6185" spans="1:6" x14ac:dyDescent="0.3">
      <c r="A6185" t="s">
        <v>139</v>
      </c>
      <c r="B6185" t="s">
        <v>5895</v>
      </c>
      <c r="C6185" t="s">
        <v>10053</v>
      </c>
      <c r="D6185">
        <f>VLOOKUP(B6185,'OLV Acad'!D1128:F2365,3,0)</f>
        <v>204.91397849462365</v>
      </c>
      <c r="E6185" s="63" t="s">
        <v>11949</v>
      </c>
      <c r="F6185" s="63" t="str">
        <f t="shared" si="99"/>
        <v>Software Licenses</v>
      </c>
    </row>
    <row r="6186" spans="1:6" x14ac:dyDescent="0.3">
      <c r="A6186" t="s">
        <v>139</v>
      </c>
      <c r="B6186" t="s">
        <v>5896</v>
      </c>
      <c r="C6186" t="s">
        <v>10054</v>
      </c>
      <c r="D6186">
        <f>VLOOKUP(B6186,'OLV Acad'!D1129:F2366,3,0)</f>
        <v>204.91397849462365</v>
      </c>
      <c r="E6186" s="63" t="s">
        <v>11949</v>
      </c>
      <c r="F6186" s="63" t="str">
        <f t="shared" si="99"/>
        <v>Software Licenses</v>
      </c>
    </row>
    <row r="6187" spans="1:6" x14ac:dyDescent="0.3">
      <c r="A6187" t="s">
        <v>3794</v>
      </c>
      <c r="B6187" t="s">
        <v>12062</v>
      </c>
      <c r="C6187" t="s">
        <v>12063</v>
      </c>
      <c r="D6187" t="e">
        <f>VLOOKUP(B6187,Tabela28[[PRODUTO]:[VALOR]],3,0)</f>
        <v>#N/A</v>
      </c>
      <c r="E6187" s="106" t="s">
        <v>12045</v>
      </c>
      <c r="F6187" s="63" t="str">
        <f t="shared" si="99"/>
        <v>Non-Specific</v>
      </c>
    </row>
    <row r="6188" spans="1:6" x14ac:dyDescent="0.3">
      <c r="A6188" t="s">
        <v>3794</v>
      </c>
      <c r="B6188" t="s">
        <v>12064</v>
      </c>
      <c r="C6188" t="s">
        <v>12063</v>
      </c>
      <c r="D6188" t="e">
        <f>VLOOKUP(B6188,Tabela28[[PRODUTO]:[VALOR]],3,0)</f>
        <v>#N/A</v>
      </c>
      <c r="E6188" s="106" t="s">
        <v>12045</v>
      </c>
      <c r="F6188" s="63" t="str">
        <f t="shared" si="99"/>
        <v>Non-Specific</v>
      </c>
    </row>
    <row r="6189" spans="1:6" x14ac:dyDescent="0.3">
      <c r="A6189" t="s">
        <v>3794</v>
      </c>
      <c r="B6189" t="s">
        <v>12065</v>
      </c>
      <c r="C6189" t="s">
        <v>12066</v>
      </c>
      <c r="D6189" t="e">
        <f>VLOOKUP(B6189,Tabela28[[PRODUTO]:[VALOR]],3,0)</f>
        <v>#N/A</v>
      </c>
      <c r="E6189" s="106" t="s">
        <v>12045</v>
      </c>
      <c r="F6189" s="63" t="str">
        <f t="shared" si="99"/>
        <v>Non-Specific</v>
      </c>
    </row>
    <row r="6190" spans="1:6" x14ac:dyDescent="0.3">
      <c r="A6190" t="s">
        <v>3794</v>
      </c>
      <c r="B6190" t="s">
        <v>12067</v>
      </c>
      <c r="C6190" t="s">
        <v>12068</v>
      </c>
      <c r="D6190" t="e">
        <f>VLOOKUP(B6190,Tabela28[[PRODUTO]:[VALOR]],3,0)</f>
        <v>#N/A</v>
      </c>
      <c r="E6190" s="106" t="s">
        <v>12045</v>
      </c>
      <c r="F6190" s="63" t="str">
        <f t="shared" si="99"/>
        <v>Non-Specific</v>
      </c>
    </row>
    <row r="6191" spans="1:6" x14ac:dyDescent="0.3">
      <c r="A6191" t="s">
        <v>3794</v>
      </c>
      <c r="B6191" t="s">
        <v>12069</v>
      </c>
      <c r="C6191" t="s">
        <v>12070</v>
      </c>
      <c r="D6191" t="e">
        <f>VLOOKUP(B6191,Tabela28[[PRODUTO]:[VALOR]],3,0)</f>
        <v>#N/A</v>
      </c>
      <c r="E6191" s="106" t="s">
        <v>12045</v>
      </c>
      <c r="F6191" s="63" t="str">
        <f t="shared" si="99"/>
        <v>Non-Specific</v>
      </c>
    </row>
    <row r="6192" spans="1:6" x14ac:dyDescent="0.3">
      <c r="A6192" t="s">
        <v>3794</v>
      </c>
      <c r="B6192" t="s">
        <v>12071</v>
      </c>
      <c r="C6192" t="s">
        <v>12070</v>
      </c>
      <c r="D6192" t="e">
        <f>VLOOKUP(B6192,Tabela28[[PRODUTO]:[VALOR]],3,0)</f>
        <v>#N/A</v>
      </c>
      <c r="E6192" s="106" t="s">
        <v>12045</v>
      </c>
      <c r="F6192" s="63" t="str">
        <f t="shared" si="99"/>
        <v>Non-Specific</v>
      </c>
    </row>
    <row r="6193" spans="1:6" x14ac:dyDescent="0.3">
      <c r="A6193" t="s">
        <v>3794</v>
      </c>
      <c r="B6193" t="s">
        <v>12072</v>
      </c>
      <c r="C6193" t="s">
        <v>12073</v>
      </c>
      <c r="D6193" t="e">
        <f>VLOOKUP(B6193,Tabela28[[PRODUTO]:[VALOR]],3,0)</f>
        <v>#N/A</v>
      </c>
      <c r="E6193" s="106" t="s">
        <v>12045</v>
      </c>
      <c r="F6193" s="63" t="str">
        <f t="shared" ref="F6193:F6213" si="100">A6193</f>
        <v>Non-Specific</v>
      </c>
    </row>
    <row r="6194" spans="1:6" x14ac:dyDescent="0.3">
      <c r="A6194" t="s">
        <v>3794</v>
      </c>
      <c r="B6194" t="s">
        <v>12074</v>
      </c>
      <c r="C6194" t="s">
        <v>12075</v>
      </c>
      <c r="D6194" t="e">
        <f>VLOOKUP(B6194,Tabela28[[PRODUTO]:[VALOR]],3,0)</f>
        <v>#N/A</v>
      </c>
      <c r="E6194" s="106" t="s">
        <v>12045</v>
      </c>
      <c r="F6194" s="63" t="str">
        <f t="shared" si="100"/>
        <v>Non-Specific</v>
      </c>
    </row>
    <row r="6195" spans="1:6" x14ac:dyDescent="0.3">
      <c r="A6195" t="s">
        <v>3794</v>
      </c>
      <c r="B6195" t="s">
        <v>12076</v>
      </c>
      <c r="C6195" t="s">
        <v>12075</v>
      </c>
      <c r="D6195" t="e">
        <f>VLOOKUP(B6195,Tabela28[[PRODUTO]:[VALOR]],3,0)</f>
        <v>#N/A</v>
      </c>
      <c r="E6195" s="106" t="s">
        <v>12045</v>
      </c>
      <c r="F6195" s="63" t="str">
        <f t="shared" si="100"/>
        <v>Non-Specific</v>
      </c>
    </row>
    <row r="6196" spans="1:6" x14ac:dyDescent="0.3">
      <c r="A6196" t="s">
        <v>3794</v>
      </c>
      <c r="B6196" t="s">
        <v>12077</v>
      </c>
      <c r="C6196" t="s">
        <v>12078</v>
      </c>
      <c r="D6196" t="e">
        <f>VLOOKUP(B6196,Tabela28[[PRODUTO]:[VALOR]],3,0)</f>
        <v>#N/A</v>
      </c>
      <c r="E6196" s="106" t="s">
        <v>12045</v>
      </c>
      <c r="F6196" s="63" t="str">
        <f t="shared" si="100"/>
        <v>Non-Specific</v>
      </c>
    </row>
    <row r="6197" spans="1:6" x14ac:dyDescent="0.3">
      <c r="A6197" t="s">
        <v>3794</v>
      </c>
      <c r="B6197" t="s">
        <v>12079</v>
      </c>
      <c r="C6197" t="s">
        <v>12078</v>
      </c>
      <c r="D6197" t="e">
        <f>VLOOKUP(B6197,Tabela28[[PRODUTO]:[VALOR]],3,0)</f>
        <v>#N/A</v>
      </c>
      <c r="E6197" s="106" t="s">
        <v>12045</v>
      </c>
      <c r="F6197" s="63" t="str">
        <f t="shared" si="100"/>
        <v>Non-Specific</v>
      </c>
    </row>
    <row r="6198" spans="1:6" x14ac:dyDescent="0.3">
      <c r="A6198" t="s">
        <v>3794</v>
      </c>
      <c r="B6198" t="s">
        <v>12080</v>
      </c>
      <c r="C6198" t="s">
        <v>12081</v>
      </c>
      <c r="D6198" t="e">
        <f>VLOOKUP(B6198,Tabela28[[PRODUTO]:[VALOR]],3,0)</f>
        <v>#N/A</v>
      </c>
      <c r="E6198" s="106" t="s">
        <v>12045</v>
      </c>
      <c r="F6198" s="63" t="str">
        <f t="shared" si="100"/>
        <v>Non-Specific</v>
      </c>
    </row>
    <row r="6199" spans="1:6" x14ac:dyDescent="0.3">
      <c r="A6199" t="s">
        <v>3794</v>
      </c>
      <c r="B6199" t="s">
        <v>12082</v>
      </c>
      <c r="C6199" t="s">
        <v>12081</v>
      </c>
      <c r="D6199" t="e">
        <f>VLOOKUP(B6199,Tabela28[[PRODUTO]:[VALOR]],3,0)</f>
        <v>#N/A</v>
      </c>
      <c r="E6199" s="106" t="s">
        <v>12045</v>
      </c>
      <c r="F6199" s="63" t="str">
        <f t="shared" si="100"/>
        <v>Non-Specific</v>
      </c>
    </row>
    <row r="6200" spans="1:6" x14ac:dyDescent="0.3">
      <c r="A6200" t="s">
        <v>3794</v>
      </c>
      <c r="B6200" t="s">
        <v>12083</v>
      </c>
      <c r="C6200" t="s">
        <v>12084</v>
      </c>
      <c r="D6200" t="e">
        <f>VLOOKUP(B6200,Tabela28[[PRODUTO]:[VALOR]],3,0)</f>
        <v>#N/A</v>
      </c>
      <c r="E6200" s="106" t="s">
        <v>12045</v>
      </c>
      <c r="F6200" s="63" t="str">
        <f t="shared" si="100"/>
        <v>Non-Specific</v>
      </c>
    </row>
    <row r="6201" spans="1:6" x14ac:dyDescent="0.3">
      <c r="A6201" t="s">
        <v>3794</v>
      </c>
      <c r="B6201" t="s">
        <v>12085</v>
      </c>
      <c r="C6201" t="s">
        <v>12084</v>
      </c>
      <c r="D6201" t="e">
        <f>VLOOKUP(B6201,Tabela28[[PRODUTO]:[VALOR]],3,0)</f>
        <v>#N/A</v>
      </c>
      <c r="E6201" s="106" t="s">
        <v>12045</v>
      </c>
      <c r="F6201" s="63" t="str">
        <f t="shared" si="100"/>
        <v>Non-Specific</v>
      </c>
    </row>
    <row r="6202" spans="1:6" x14ac:dyDescent="0.3">
      <c r="A6202" t="s">
        <v>3794</v>
      </c>
      <c r="B6202" t="s">
        <v>12086</v>
      </c>
      <c r="C6202" t="s">
        <v>12087</v>
      </c>
      <c r="D6202" t="e">
        <f>VLOOKUP(B6202,Tabela28[[PRODUTO]:[VALOR]],3,0)</f>
        <v>#N/A</v>
      </c>
      <c r="E6202" s="106" t="s">
        <v>12045</v>
      </c>
      <c r="F6202" s="63" t="str">
        <f t="shared" si="100"/>
        <v>Non-Specific</v>
      </c>
    </row>
    <row r="6203" spans="1:6" x14ac:dyDescent="0.3">
      <c r="A6203" t="s">
        <v>3794</v>
      </c>
      <c r="B6203" t="s">
        <v>12088</v>
      </c>
      <c r="C6203" t="s">
        <v>12087</v>
      </c>
      <c r="D6203" t="e">
        <f>VLOOKUP(B6203,Tabela28[[PRODUTO]:[VALOR]],3,0)</f>
        <v>#N/A</v>
      </c>
      <c r="E6203" s="106" t="s">
        <v>12045</v>
      </c>
      <c r="F6203" s="63" t="str">
        <f t="shared" si="100"/>
        <v>Non-Specific</v>
      </c>
    </row>
    <row r="6204" spans="1:6" x14ac:dyDescent="0.3">
      <c r="A6204" t="s">
        <v>3794</v>
      </c>
      <c r="B6204" t="s">
        <v>12089</v>
      </c>
      <c r="C6204" t="s">
        <v>12090</v>
      </c>
      <c r="D6204" t="e">
        <f>VLOOKUP(B6204,Tabela28[[PRODUTO]:[VALOR]],3,0)</f>
        <v>#N/A</v>
      </c>
      <c r="E6204" s="106" t="s">
        <v>12045</v>
      </c>
      <c r="F6204" s="63" t="str">
        <f t="shared" si="100"/>
        <v>Non-Specific</v>
      </c>
    </row>
    <row r="6205" spans="1:6" x14ac:dyDescent="0.3">
      <c r="A6205" t="s">
        <v>3794</v>
      </c>
      <c r="B6205" t="s">
        <v>12091</v>
      </c>
      <c r="C6205" t="s">
        <v>12090</v>
      </c>
      <c r="D6205" t="e">
        <f>VLOOKUP(B6205,Tabela28[[PRODUTO]:[VALOR]],3,0)</f>
        <v>#N/A</v>
      </c>
      <c r="E6205" s="106" t="s">
        <v>12045</v>
      </c>
      <c r="F6205" s="63" t="str">
        <f t="shared" si="100"/>
        <v>Non-Specific</v>
      </c>
    </row>
    <row r="6206" spans="1:6" x14ac:dyDescent="0.3">
      <c r="A6206" t="s">
        <v>3794</v>
      </c>
      <c r="B6206" t="s">
        <v>12092</v>
      </c>
      <c r="C6206" t="s">
        <v>12093</v>
      </c>
      <c r="D6206" t="e">
        <f>VLOOKUP(B6206,Tabela28[[#All],[PRODUTO]:[VALOR]],3,FALSE)</f>
        <v>#N/A</v>
      </c>
      <c r="E6206" s="106" t="s">
        <v>12045</v>
      </c>
      <c r="F6206" s="63" t="str">
        <f t="shared" si="100"/>
        <v>Non-Specific</v>
      </c>
    </row>
    <row r="6207" spans="1:6" x14ac:dyDescent="0.3">
      <c r="A6207" t="s">
        <v>3794</v>
      </c>
      <c r="B6207" t="s">
        <v>12094</v>
      </c>
      <c r="C6207" t="s">
        <v>12093</v>
      </c>
      <c r="D6207" t="e">
        <f>VLOOKUP(B6207,Tabela28[[PRODUTO]:[VALOR]],3,0)</f>
        <v>#N/A</v>
      </c>
      <c r="E6207" s="106" t="s">
        <v>12045</v>
      </c>
      <c r="F6207" s="63" t="str">
        <f t="shared" si="100"/>
        <v>Non-Specific</v>
      </c>
    </row>
    <row r="6208" spans="1:6" x14ac:dyDescent="0.3">
      <c r="A6208" t="s">
        <v>3794</v>
      </c>
      <c r="B6208" t="s">
        <v>12062</v>
      </c>
      <c r="C6208" t="s">
        <v>12063</v>
      </c>
      <c r="D6208" t="e">
        <f>VLOOKUP(B6208,Tabela28[[PRODUTO]:[VALOR]],3,0)</f>
        <v>#N/A</v>
      </c>
      <c r="E6208" s="106" t="s">
        <v>12045</v>
      </c>
      <c r="F6208" s="63" t="str">
        <f t="shared" si="100"/>
        <v>Non-Specific</v>
      </c>
    </row>
    <row r="6209" spans="1:6" x14ac:dyDescent="0.3">
      <c r="A6209" t="s">
        <v>3794</v>
      </c>
      <c r="B6209" t="s">
        <v>12064</v>
      </c>
      <c r="C6209" t="s">
        <v>12063</v>
      </c>
      <c r="D6209" t="e">
        <f>VLOOKUP(B6209,Tabela28[[PRODUTO]:[VALOR]],3,0)</f>
        <v>#N/A</v>
      </c>
      <c r="E6209" s="106" t="s">
        <v>12045</v>
      </c>
      <c r="F6209" s="63" t="str">
        <f t="shared" si="100"/>
        <v>Non-Specific</v>
      </c>
    </row>
    <row r="6210" spans="1:6" x14ac:dyDescent="0.3">
      <c r="A6210" t="s">
        <v>3794</v>
      </c>
      <c r="B6210" t="s">
        <v>12065</v>
      </c>
      <c r="C6210" t="s">
        <v>12066</v>
      </c>
      <c r="D6210" t="e">
        <f>VLOOKUP(B6210,Tabela28[[PRODUTO]:[VALOR]],3,0)</f>
        <v>#N/A</v>
      </c>
      <c r="E6210" s="106" t="s">
        <v>12045</v>
      </c>
      <c r="F6210" s="63" t="str">
        <f t="shared" si="100"/>
        <v>Non-Specific</v>
      </c>
    </row>
    <row r="6211" spans="1:6" x14ac:dyDescent="0.3">
      <c r="A6211" t="s">
        <v>3794</v>
      </c>
      <c r="B6211" t="s">
        <v>12067</v>
      </c>
      <c r="C6211" t="s">
        <v>12068</v>
      </c>
      <c r="D6211" t="e">
        <f>VLOOKUP(B6211,Tabela28[[PRODUTO]:[VALOR]],3,0)</f>
        <v>#N/A</v>
      </c>
      <c r="E6211" s="106" t="s">
        <v>12045</v>
      </c>
      <c r="F6211" s="63" t="str">
        <f t="shared" si="100"/>
        <v>Non-Specific</v>
      </c>
    </row>
    <row r="6212" spans="1:6" x14ac:dyDescent="0.3">
      <c r="A6212" t="s">
        <v>3794</v>
      </c>
      <c r="B6212" t="s">
        <v>12069</v>
      </c>
      <c r="C6212" t="s">
        <v>12070</v>
      </c>
      <c r="D6212" t="e">
        <f>VLOOKUP(B6212,Tabela28[[PRODUTO]:[VALOR]],3,0)</f>
        <v>#N/A</v>
      </c>
      <c r="E6212" s="106" t="s">
        <v>12045</v>
      </c>
      <c r="F6212" s="63" t="str">
        <f t="shared" si="100"/>
        <v>Non-Specific</v>
      </c>
    </row>
    <row r="6213" spans="1:6" x14ac:dyDescent="0.3">
      <c r="A6213" t="s">
        <v>3794</v>
      </c>
      <c r="B6213" t="s">
        <v>12071</v>
      </c>
      <c r="C6213" t="s">
        <v>12070</v>
      </c>
      <c r="D6213" t="e">
        <f>VLOOKUP(B6213,Tabela28[[PRODUTO]:[VALOR]],3,0)</f>
        <v>#N/A</v>
      </c>
      <c r="E6213" s="106" t="s">
        <v>12045</v>
      </c>
      <c r="F6213" s="63" t="str">
        <f t="shared" si="100"/>
        <v>Non-Specific</v>
      </c>
    </row>
    <row r="6214" spans="1:6" x14ac:dyDescent="0.3">
      <c r="A6214" t="s">
        <v>3794</v>
      </c>
      <c r="B6214" t="s">
        <v>12095</v>
      </c>
      <c r="C6214" t="s">
        <v>12096</v>
      </c>
      <c r="D6214" t="e">
        <f>VLOOKUP(B6214,Tabela28[[PRODUTO]:[VALOR]],3,0)</f>
        <v>#N/A</v>
      </c>
      <c r="E6214" s="106" t="s">
        <v>12045</v>
      </c>
      <c r="F6214" s="63" t="str">
        <f t="shared" ref="F6214:F6222" si="101">A6214</f>
        <v>Non-Specific</v>
      </c>
    </row>
    <row r="6215" spans="1:6" x14ac:dyDescent="0.3">
      <c r="A6215" t="s">
        <v>3794</v>
      </c>
      <c r="B6215" t="s">
        <v>12097</v>
      </c>
      <c r="C6215" t="s">
        <v>12098</v>
      </c>
      <c r="D6215" t="e">
        <f>VLOOKUP(B6215,Tabela28[[PRODUTO]:[VALOR]],3,0)</f>
        <v>#N/A</v>
      </c>
      <c r="E6215" s="106" t="s">
        <v>12045</v>
      </c>
      <c r="F6215" s="63" t="str">
        <f t="shared" si="101"/>
        <v>Non-Specific</v>
      </c>
    </row>
    <row r="6216" spans="1:6" x14ac:dyDescent="0.3">
      <c r="A6216" t="s">
        <v>3794</v>
      </c>
      <c r="B6216" t="s">
        <v>12099</v>
      </c>
      <c r="C6216" t="s">
        <v>12100</v>
      </c>
      <c r="D6216" t="e">
        <f>VLOOKUP(B6216,Tabela28[[PRODUTO]:[VALOR]],3,0)</f>
        <v>#N/A</v>
      </c>
      <c r="E6216" s="106" t="s">
        <v>12045</v>
      </c>
      <c r="F6216" s="63" t="str">
        <f t="shared" si="101"/>
        <v>Non-Specific</v>
      </c>
    </row>
    <row r="6217" spans="1:6" x14ac:dyDescent="0.3">
      <c r="A6217" t="s">
        <v>3794</v>
      </c>
      <c r="B6217" t="s">
        <v>12101</v>
      </c>
      <c r="C6217" t="s">
        <v>12102</v>
      </c>
      <c r="D6217" t="e">
        <f>VLOOKUP(B6217,Tabela28[[PRODUTO]:[VALOR]],3,0)</f>
        <v>#N/A</v>
      </c>
      <c r="E6217" s="106" t="s">
        <v>12045</v>
      </c>
      <c r="F6217" s="63" t="str">
        <f t="shared" si="101"/>
        <v>Non-Specific</v>
      </c>
    </row>
    <row r="6218" spans="1:6" x14ac:dyDescent="0.3">
      <c r="A6218" t="s">
        <v>3794</v>
      </c>
      <c r="B6218" t="s">
        <v>12103</v>
      </c>
      <c r="C6218" t="s">
        <v>12104</v>
      </c>
      <c r="D6218" t="e">
        <f>VLOOKUP(B6218,Tabela28[[PRODUTO]:[VALOR]],3,0)</f>
        <v>#N/A</v>
      </c>
      <c r="E6218" s="106" t="s">
        <v>12045</v>
      </c>
      <c r="F6218" s="63" t="str">
        <f t="shared" si="101"/>
        <v>Non-Specific</v>
      </c>
    </row>
    <row r="6219" spans="1:6" x14ac:dyDescent="0.3">
      <c r="A6219" t="s">
        <v>3794</v>
      </c>
      <c r="B6219" t="s">
        <v>12105</v>
      </c>
      <c r="C6219" t="s">
        <v>12104</v>
      </c>
      <c r="D6219" t="e">
        <f>VLOOKUP(B6219,Tabela28[[PRODUTO]:[VALOR]],3,0)</f>
        <v>#N/A</v>
      </c>
      <c r="E6219" s="106" t="s">
        <v>12045</v>
      </c>
      <c r="F6219" s="63" t="str">
        <f t="shared" si="101"/>
        <v>Non-Specific</v>
      </c>
    </row>
    <row r="6220" spans="1:6" x14ac:dyDescent="0.3">
      <c r="A6220" t="s">
        <v>3794</v>
      </c>
      <c r="B6220" t="s">
        <v>12106</v>
      </c>
      <c r="C6220" t="s">
        <v>12098</v>
      </c>
      <c r="D6220" t="e">
        <f>VLOOKUP(B6220,Tabela28[[PRODUTO]:[VALOR]],3,0)</f>
        <v>#N/A</v>
      </c>
      <c r="E6220" s="106" t="s">
        <v>12045</v>
      </c>
      <c r="F6220" s="63" t="str">
        <f t="shared" si="101"/>
        <v>Non-Specific</v>
      </c>
    </row>
    <row r="6221" spans="1:6" x14ac:dyDescent="0.3">
      <c r="A6221" t="s">
        <v>3794</v>
      </c>
      <c r="B6221" t="s">
        <v>12107</v>
      </c>
      <c r="C6221" t="s">
        <v>12096</v>
      </c>
      <c r="D6221" t="e">
        <f>VLOOKUP(B6221,Tabela28[[PRODUTO]:[VALOR]],3,0)</f>
        <v>#N/A</v>
      </c>
      <c r="E6221" s="106" t="s">
        <v>12045</v>
      </c>
      <c r="F6221" s="63" t="str">
        <f t="shared" si="101"/>
        <v>Non-Specific</v>
      </c>
    </row>
    <row r="6222" spans="1:6" x14ac:dyDescent="0.3">
      <c r="A6222" t="s">
        <v>3794</v>
      </c>
      <c r="B6222" t="s">
        <v>12108</v>
      </c>
      <c r="C6222" t="s">
        <v>12100</v>
      </c>
      <c r="D6222" t="e">
        <f>VLOOKUP(B6222,Tabela28[[PRODUTO]:[VALOR]],3,0)</f>
        <v>#N/A</v>
      </c>
      <c r="E6222" s="106" t="s">
        <v>12045</v>
      </c>
      <c r="F6222" s="63" t="str">
        <f t="shared" si="101"/>
        <v>Non-Specific</v>
      </c>
    </row>
    <row r="6223" spans="1:6" x14ac:dyDescent="0.3">
      <c r="B6223" t="s">
        <v>12109</v>
      </c>
      <c r="C6223" t="s">
        <v>12110</v>
      </c>
      <c r="D6223" t="e">
        <f>VLOOKUP(B6223,Tabela28[[#All],[PRODUTO]:[VALOR]],3,FALSE)</f>
        <v>#N/A</v>
      </c>
      <c r="E6223" s="106" t="s">
        <v>12045</v>
      </c>
      <c r="F6223" s="63">
        <f t="shared" ref="F6223:F6225" si="102">A6223</f>
        <v>0</v>
      </c>
    </row>
    <row r="6224" spans="1:6" x14ac:dyDescent="0.3">
      <c r="B6224" t="s">
        <v>12111</v>
      </c>
      <c r="C6224" t="s">
        <v>12112</v>
      </c>
      <c r="D6224" t="e">
        <f>VLOOKUP(B6224,Tabela28[[#All],[PRODUTO]:[VALOR]],3,FALSE)</f>
        <v>#N/A</v>
      </c>
      <c r="E6224" s="106" t="s">
        <v>12045</v>
      </c>
      <c r="F6224" s="63">
        <f t="shared" si="102"/>
        <v>0</v>
      </c>
    </row>
    <row r="6225" spans="2:6" x14ac:dyDescent="0.3">
      <c r="B6225" t="s">
        <v>12113</v>
      </c>
      <c r="C6225" t="s">
        <v>12114</v>
      </c>
      <c r="D6225" t="e">
        <f>VLOOKUP(B6225,Tabela28[[#All],[PRODUTO]:[VALOR]],3,FALSE)</f>
        <v>#N/A</v>
      </c>
      <c r="E6225" s="106" t="s">
        <v>12045</v>
      </c>
      <c r="F6225" s="63">
        <f t="shared" si="102"/>
        <v>0</v>
      </c>
    </row>
    <row r="6226" spans="2:6" x14ac:dyDescent="0.3">
      <c r="B6226" t="s">
        <v>12109</v>
      </c>
      <c r="C6226" t="s">
        <v>12110</v>
      </c>
      <c r="D6226" t="e">
        <f>VLOOKUP(B6226,Tabela28[[#All],[PRODUTO]:[VALOR]],3,FALSE)</f>
        <v>#N/A</v>
      </c>
      <c r="E6226" s="106" t="s">
        <v>12045</v>
      </c>
    </row>
    <row r="6227" spans="2:6" x14ac:dyDescent="0.3">
      <c r="B6227" t="s">
        <v>12111</v>
      </c>
      <c r="C6227" t="s">
        <v>12112</v>
      </c>
      <c r="D6227" t="e">
        <f>VLOOKUP(B6227,Tabela28[[#All],[PRODUTO]:[VALOR]],3,FALSE)</f>
        <v>#N/A</v>
      </c>
      <c r="E6227" s="106" t="s">
        <v>12045</v>
      </c>
    </row>
    <row r="6228" spans="2:6" x14ac:dyDescent="0.3">
      <c r="B6228" t="s">
        <v>12113</v>
      </c>
      <c r="C6228" t="s">
        <v>12114</v>
      </c>
      <c r="D6228" t="e">
        <f>VLOOKUP(B6228,Tabela28[[#All],[PRODUTO]:[VALOR]],3,FALSE)</f>
        <v>#N/A</v>
      </c>
      <c r="E6228" s="106" t="s">
        <v>12045</v>
      </c>
    </row>
    <row r="6229" spans="2:6" x14ac:dyDescent="0.3">
      <c r="B6229" t="s">
        <v>12115</v>
      </c>
      <c r="C6229" t="s">
        <v>12116</v>
      </c>
      <c r="D6229" t="e">
        <f>VLOOKUP(B6229,Tabela28[[#All],[PRODUTO]:[VALOR]],3,FALSE)</f>
        <v>#N/A</v>
      </c>
      <c r="E6229" s="106" t="s">
        <v>12045</v>
      </c>
    </row>
    <row r="6230" spans="2:6" x14ac:dyDescent="0.3">
      <c r="B6230" t="s">
        <v>12117</v>
      </c>
      <c r="C6230" t="s">
        <v>12118</v>
      </c>
      <c r="D6230" t="e">
        <f>VLOOKUP(B6230,Tabela28[[#All],[PRODUTO]:[VALOR]],3,FALSE)</f>
        <v>#N/A</v>
      </c>
      <c r="E6230" s="106" t="s">
        <v>12045</v>
      </c>
    </row>
    <row r="6231" spans="2:6" x14ac:dyDescent="0.3">
      <c r="B6231" t="s">
        <v>12119</v>
      </c>
      <c r="C6231" t="s">
        <v>12120</v>
      </c>
      <c r="D6231" t="e">
        <f>VLOOKUP(B6231,Tabela28[[#All],[PRODUTO]:[VALOR]],3,FALSE)</f>
        <v>#N/A</v>
      </c>
      <c r="E6231" s="106" t="s">
        <v>12045</v>
      </c>
    </row>
    <row r="6232" spans="2:6" x14ac:dyDescent="0.3">
      <c r="B6232" t="s">
        <v>12121</v>
      </c>
      <c r="C6232" t="s">
        <v>12122</v>
      </c>
      <c r="D6232" t="e">
        <f>VLOOKUP(B6232,Tabela28[[#All],[PRODUTO]:[VALOR]],3,FALSE)</f>
        <v>#N/A</v>
      </c>
      <c r="E6232" s="106" t="s">
        <v>12045</v>
      </c>
    </row>
    <row r="6233" spans="2:6" x14ac:dyDescent="0.3">
      <c r="B6233" t="s">
        <v>12123</v>
      </c>
      <c r="C6233" t="s">
        <v>12124</v>
      </c>
      <c r="D6233" t="e">
        <f>VLOOKUP(B6233,Tabela28[[#All],[PRODUTO]:[VALOR]],3,FALSE)</f>
        <v>#N/A</v>
      </c>
      <c r="E6233" s="106" t="s">
        <v>12045</v>
      </c>
    </row>
    <row r="6234" spans="2:6" x14ac:dyDescent="0.3">
      <c r="B6234" t="s">
        <v>12125</v>
      </c>
      <c r="C6234" t="s">
        <v>12118</v>
      </c>
      <c r="D6234" t="e">
        <f>VLOOKUP(B6234,Tabela28[[#All],[PRODUTO]:[VALOR]],3,FALSE)</f>
        <v>#N/A</v>
      </c>
      <c r="E6234" s="106" t="s">
        <v>12045</v>
      </c>
    </row>
    <row r="6235" spans="2:6" x14ac:dyDescent="0.3">
      <c r="B6235" t="s">
        <v>12126</v>
      </c>
      <c r="C6235" t="s">
        <v>12127</v>
      </c>
      <c r="D6235" t="e">
        <f>VLOOKUP(B6235,Tabela28[[#All],[PRODUTO]:[VALOR]],3,FALSE)</f>
        <v>#N/A</v>
      </c>
      <c r="E6235" s="106" t="s">
        <v>12045</v>
      </c>
    </row>
    <row r="6236" spans="2:6" x14ac:dyDescent="0.3">
      <c r="B6236" t="s">
        <v>12128</v>
      </c>
      <c r="C6236" t="s">
        <v>12129</v>
      </c>
      <c r="D6236" t="e">
        <f>VLOOKUP(B6236,Tabela28[[#All],[PRODUTO]:[VALOR]],3,FALSE)</f>
        <v>#N/A</v>
      </c>
      <c r="E6236" s="106" t="s">
        <v>12045</v>
      </c>
    </row>
    <row r="6237" spans="2:6" x14ac:dyDescent="0.3">
      <c r="B6237" t="s">
        <v>12130</v>
      </c>
      <c r="C6237" t="s">
        <v>12131</v>
      </c>
      <c r="D6237" t="e">
        <f>VLOOKUP(B6237,Tabela28[[#All],[PRODUTO]:[VALOR]],3,FALSE)</f>
        <v>#N/A</v>
      </c>
      <c r="E6237" s="106" t="s">
        <v>12045</v>
      </c>
    </row>
    <row r="6238" spans="2:6" x14ac:dyDescent="0.3">
      <c r="B6238" t="s">
        <v>12132</v>
      </c>
      <c r="C6238" t="s">
        <v>12116</v>
      </c>
      <c r="D6238" t="e">
        <f>VLOOKUP(B6238,Tabela28[[#All],[PRODUTO]:[VALOR]],3,FALSE)</f>
        <v>#N/A</v>
      </c>
      <c r="E6238" s="106" t="s">
        <v>12045</v>
      </c>
    </row>
    <row r="6239" spans="2:6" x14ac:dyDescent="0.3">
      <c r="B6239" t="s">
        <v>12133</v>
      </c>
      <c r="C6239" t="s">
        <v>12134</v>
      </c>
      <c r="D6239" t="e">
        <f>VLOOKUP(B6239,Tabela28[[#All],[PRODUTO]:[VALOR]],3,FALSE)</f>
        <v>#N/A</v>
      </c>
      <c r="E6239" s="106" t="s">
        <v>12045</v>
      </c>
    </row>
    <row r="6240" spans="2:6" x14ac:dyDescent="0.3">
      <c r="B6240" t="s">
        <v>12135</v>
      </c>
      <c r="C6240" t="s">
        <v>12136</v>
      </c>
      <c r="D6240" t="e">
        <f>VLOOKUP(B6240,Tabela28[[#All],[PRODUTO]:[VALOR]],3,FALSE)</f>
        <v>#N/A</v>
      </c>
      <c r="E6240" s="106" t="s">
        <v>12045</v>
      </c>
    </row>
    <row r="6241" spans="2:5" x14ac:dyDescent="0.3">
      <c r="B6241" t="s">
        <v>12137</v>
      </c>
      <c r="C6241" t="s">
        <v>12136</v>
      </c>
      <c r="D6241" t="e">
        <f>VLOOKUP(B6241,Tabela28[[#All],[PRODUTO]:[VALOR]],3,FALSE)</f>
        <v>#N/A</v>
      </c>
      <c r="E6241" s="106" t="s">
        <v>12045</v>
      </c>
    </row>
    <row r="6242" spans="2:5" x14ac:dyDescent="0.3">
      <c r="B6242" t="s">
        <v>12138</v>
      </c>
      <c r="C6242" t="s">
        <v>12129</v>
      </c>
      <c r="D6242" t="e">
        <f>VLOOKUP(B6242,Tabela28[[#All],[PRODUTO]:[VALOR]],3,FALSE)</f>
        <v>#N/A</v>
      </c>
      <c r="E6242" s="106" t="s">
        <v>12045</v>
      </c>
    </row>
    <row r="6243" spans="2:5" x14ac:dyDescent="0.3">
      <c r="B6243" t="s">
        <v>12139</v>
      </c>
      <c r="C6243" t="s">
        <v>12131</v>
      </c>
      <c r="D6243" t="e">
        <f>VLOOKUP(B6243,Tabela28[[#All],[PRODUTO]:[VALOR]],3,FALSE)</f>
        <v>#N/A</v>
      </c>
      <c r="E6243" s="106" t="s">
        <v>12045</v>
      </c>
    </row>
    <row r="6244" spans="2:5" x14ac:dyDescent="0.3">
      <c r="B6244" t="s">
        <v>12140</v>
      </c>
      <c r="C6244" t="s">
        <v>12141</v>
      </c>
      <c r="D6244" t="e">
        <f>VLOOKUP(B6244,Tabela28[[#All],[PRODUTO]:[VALOR]],3,FALSE)</f>
        <v>#N/A</v>
      </c>
      <c r="E6244" s="106" t="s">
        <v>12045</v>
      </c>
    </row>
    <row r="6245" spans="2:5" x14ac:dyDescent="0.3">
      <c r="B6245" t="s">
        <v>12142</v>
      </c>
      <c r="C6245" t="s">
        <v>12143</v>
      </c>
      <c r="D6245" t="e">
        <f>VLOOKUP(B6245,Tabela28[[#All],[PRODUTO]:[VALOR]],3,FALSE)</f>
        <v>#N/A</v>
      </c>
      <c r="E6245" s="106" t="s">
        <v>12045</v>
      </c>
    </row>
    <row r="6246" spans="2:5" x14ac:dyDescent="0.3">
      <c r="B6246" t="s">
        <v>12144</v>
      </c>
      <c r="C6246" t="s">
        <v>12122</v>
      </c>
      <c r="D6246" t="e">
        <f>VLOOKUP(B6246,Tabela28[[#All],[PRODUTO]:[VALOR]],3,FALSE)</f>
        <v>#N/A</v>
      </c>
      <c r="E6246" s="106" t="s">
        <v>12045</v>
      </c>
    </row>
    <row r="6247" spans="2:5" x14ac:dyDescent="0.3">
      <c r="B6247" t="s">
        <v>12145</v>
      </c>
      <c r="C6247" t="s">
        <v>12124</v>
      </c>
      <c r="D6247" t="e">
        <f>VLOOKUP(B6247,Tabela28[[#All],[PRODUTO]:[VALOR]],3,FALSE)</f>
        <v>#N/A</v>
      </c>
      <c r="E6247" s="106" t="s">
        <v>12045</v>
      </c>
    </row>
    <row r="6248" spans="2:5" x14ac:dyDescent="0.3">
      <c r="B6248" t="s">
        <v>12146</v>
      </c>
      <c r="C6248" t="s">
        <v>12120</v>
      </c>
      <c r="D6248" t="e">
        <f>VLOOKUP(B6248,Tabela28[[#All],[PRODUTO]:[VALOR]],3,FALSE)</f>
        <v>#N/A</v>
      </c>
      <c r="E6248" s="106" t="s">
        <v>12045</v>
      </c>
    </row>
    <row r="6249" spans="2:5" x14ac:dyDescent="0.3">
      <c r="B6249" t="s">
        <v>12147</v>
      </c>
      <c r="C6249" t="s">
        <v>12141</v>
      </c>
      <c r="D6249" t="e">
        <f>VLOOKUP(B6249,Tabela28[[#All],[PRODUTO]:[VALOR]],3,FALSE)</f>
        <v>#N/A</v>
      </c>
      <c r="E6249" s="106" t="s">
        <v>12045</v>
      </c>
    </row>
    <row r="6250" spans="2:5" x14ac:dyDescent="0.3">
      <c r="B6250" t="s">
        <v>12148</v>
      </c>
      <c r="C6250" t="s">
        <v>12143</v>
      </c>
      <c r="D6250" t="e">
        <f>VLOOKUP(B6250,Tabela28[[#All],[PRODUTO]:[VALOR]],3,FALSE)</f>
        <v>#N/A</v>
      </c>
      <c r="E6250" s="106" t="s">
        <v>12045</v>
      </c>
    </row>
    <row r="6251" spans="2:5" x14ac:dyDescent="0.3">
      <c r="B6251" t="s">
        <v>12149</v>
      </c>
      <c r="C6251" t="s">
        <v>12127</v>
      </c>
      <c r="D6251" t="e">
        <f>VLOOKUP(B6251,Tabela28[[#All],[PRODUTO]:[VALOR]],3,FALSE)</f>
        <v>#N/A</v>
      </c>
      <c r="E6251" s="106" t="s">
        <v>12045</v>
      </c>
    </row>
    <row r="6252" spans="2:5" x14ac:dyDescent="0.3">
      <c r="B6252" t="s">
        <v>12150</v>
      </c>
      <c r="C6252" t="s">
        <v>12134</v>
      </c>
      <c r="D6252" t="e">
        <f>VLOOKUP(B6252,Tabela28[[#All],[PRODUTO]:[VALOR]],3,FALSE)</f>
        <v>#N/A</v>
      </c>
      <c r="E6252" s="106" t="s">
        <v>12045</v>
      </c>
    </row>
    <row r="6253" spans="2:5" x14ac:dyDescent="0.3">
      <c r="B6253" s="126" t="s">
        <v>12151</v>
      </c>
      <c r="C6253" s="127" t="s">
        <v>12152</v>
      </c>
      <c r="D6253" t="e">
        <f>VLOOKUP(B6253,Tabela28[[#All],[PRODUTO]:[VALOR]],3,FALSE)</f>
        <v>#N/A</v>
      </c>
      <c r="E6253" s="106" t="s">
        <v>12045</v>
      </c>
    </row>
    <row r="6254" spans="2:5" x14ac:dyDescent="0.3">
      <c r="B6254" s="126" t="s">
        <v>12153</v>
      </c>
      <c r="C6254" s="127" t="s">
        <v>12154</v>
      </c>
      <c r="D6254" t="e">
        <f>VLOOKUP(B6254,Tabela28[[#All],[PRODUTO]:[VALOR]],3,FALSE)</f>
        <v>#N/A</v>
      </c>
      <c r="E6254" s="106" t="s">
        <v>12045</v>
      </c>
    </row>
    <row r="6255" spans="2:5" x14ac:dyDescent="0.3">
      <c r="B6255" s="126" t="s">
        <v>12155</v>
      </c>
      <c r="C6255" s="127" t="s">
        <v>12156</v>
      </c>
      <c r="D6255" t="e">
        <f>VLOOKUP(B6255,Tabela28[[#All],[PRODUTO]:[VALOR]],3,FALSE)</f>
        <v>#N/A</v>
      </c>
      <c r="E6255" s="106" t="s">
        <v>12045</v>
      </c>
    </row>
    <row r="6256" spans="2:5" x14ac:dyDescent="0.3">
      <c r="B6256" s="126" t="s">
        <v>12157</v>
      </c>
      <c r="C6256" s="127" t="s">
        <v>12158</v>
      </c>
      <c r="D6256" t="e">
        <f>VLOOKUP(B6256,Tabela28[[#All],[PRODUTO]:[VALOR]],3,FALSE)</f>
        <v>#N/A</v>
      </c>
      <c r="E6256" s="106" t="s">
        <v>12045</v>
      </c>
    </row>
    <row r="6257" spans="2:5" x14ac:dyDescent="0.3">
      <c r="B6257" s="126" t="s">
        <v>12159</v>
      </c>
      <c r="C6257" s="127" t="s">
        <v>12160</v>
      </c>
      <c r="D6257" t="e">
        <f>VLOOKUP(B6257,Tabela28[[#All],[PRODUTO]:[VALOR]],3,FALSE)</f>
        <v>#N/A</v>
      </c>
      <c r="E6257" s="106" t="s">
        <v>12045</v>
      </c>
    </row>
    <row r="6258" spans="2:5" x14ac:dyDescent="0.3">
      <c r="B6258" s="126" t="s">
        <v>12161</v>
      </c>
      <c r="C6258" s="127" t="s">
        <v>12162</v>
      </c>
      <c r="D6258" t="e">
        <f>VLOOKUP(B6258,Tabela28[[#All],[PRODUTO]:[VALOR]],3,FALSE)</f>
        <v>#N/A</v>
      </c>
      <c r="E6258" s="106" t="s">
        <v>12045</v>
      </c>
    </row>
    <row r="6259" spans="2:5" x14ac:dyDescent="0.3">
      <c r="B6259" s="126" t="s">
        <v>12163</v>
      </c>
      <c r="C6259" s="127" t="s">
        <v>12164</v>
      </c>
      <c r="D6259" t="e">
        <f>VLOOKUP(B6259,Tabela28[[#All],[PRODUTO]:[VALOR]],3,FALSE)</f>
        <v>#N/A</v>
      </c>
      <c r="E6259" s="106" t="s">
        <v>12045</v>
      </c>
    </row>
    <row r="6260" spans="2:5" x14ac:dyDescent="0.3">
      <c r="B6260" s="126" t="s">
        <v>12165</v>
      </c>
      <c r="C6260" s="127" t="s">
        <v>12158</v>
      </c>
      <c r="D6260" t="e">
        <f>VLOOKUP(B6260,Tabela28[[#All],[PRODUTO]:[VALOR]],3,FALSE)</f>
        <v>#N/A</v>
      </c>
      <c r="E6260" s="106" t="s">
        <v>12045</v>
      </c>
    </row>
    <row r="6261" spans="2:5" x14ac:dyDescent="0.3">
      <c r="B6261" s="126" t="s">
        <v>12166</v>
      </c>
      <c r="C6261" s="127" t="s">
        <v>12167</v>
      </c>
      <c r="D6261" t="e">
        <f>VLOOKUP(B6261,Tabela28[[#All],[PRODUTO]:[VALOR]],3,FALSE)</f>
        <v>#N/A</v>
      </c>
      <c r="E6261" s="106" t="s">
        <v>12045</v>
      </c>
    </row>
    <row r="6262" spans="2:5" x14ac:dyDescent="0.3">
      <c r="B6262" s="126" t="s">
        <v>12168</v>
      </c>
      <c r="C6262" s="127" t="s">
        <v>12162</v>
      </c>
      <c r="D6262" t="e">
        <f>VLOOKUP(B6262,Tabela28[[#All],[PRODUTO]:[VALOR]],3,FALSE)</f>
        <v>#N/A</v>
      </c>
      <c r="E6262" s="106" t="s">
        <v>12045</v>
      </c>
    </row>
    <row r="6263" spans="2:5" x14ac:dyDescent="0.3">
      <c r="B6263" s="126" t="s">
        <v>12169</v>
      </c>
      <c r="C6263" s="127" t="s">
        <v>12170</v>
      </c>
      <c r="D6263" t="e">
        <f>VLOOKUP(B6263,Tabela28[[#All],[PRODUTO]:[VALOR]],3,FALSE)</f>
        <v>#N/A</v>
      </c>
      <c r="E6263" s="106" t="s">
        <v>12045</v>
      </c>
    </row>
    <row r="6264" spans="2:5" x14ac:dyDescent="0.3">
      <c r="B6264" s="126" t="s">
        <v>12171</v>
      </c>
      <c r="C6264" s="127" t="s">
        <v>12160</v>
      </c>
      <c r="D6264" t="e">
        <f>VLOOKUP(B6264,Tabela28[[#All],[PRODUTO]:[VALOR]],3,FALSE)</f>
        <v>#N/A</v>
      </c>
      <c r="E6264" s="106" t="s">
        <v>12045</v>
      </c>
    </row>
    <row r="6265" spans="2:5" x14ac:dyDescent="0.3">
      <c r="B6265" s="126" t="s">
        <v>12172</v>
      </c>
      <c r="C6265" s="127" t="s">
        <v>12173</v>
      </c>
      <c r="D6265" t="e">
        <f>VLOOKUP(B6265,Tabela28[[#All],[PRODUTO]:[VALOR]],3,FALSE)</f>
        <v>#N/A</v>
      </c>
      <c r="E6265" s="106" t="s">
        <v>12045</v>
      </c>
    </row>
    <row r="6266" spans="2:5" x14ac:dyDescent="0.3">
      <c r="B6266" s="126" t="s">
        <v>12174</v>
      </c>
      <c r="C6266" s="127" t="s">
        <v>12173</v>
      </c>
      <c r="D6266" t="e">
        <f>VLOOKUP(B6266,Tabela28[[#All],[PRODUTO]:[VALOR]],3,FALSE)</f>
        <v>#N/A</v>
      </c>
      <c r="E6266" s="106" t="s">
        <v>12045</v>
      </c>
    </row>
    <row r="6267" spans="2:5" x14ac:dyDescent="0.3">
      <c r="B6267" s="126" t="s">
        <v>12175</v>
      </c>
      <c r="C6267" s="127" t="s">
        <v>12156</v>
      </c>
      <c r="D6267" t="e">
        <f>VLOOKUP(B6267,Tabela28[[#All],[PRODUTO]:[VALOR]],3,FALSE)</f>
        <v>#N/A</v>
      </c>
      <c r="E6267" s="106" t="s">
        <v>12045</v>
      </c>
    </row>
    <row r="6268" spans="2:5" x14ac:dyDescent="0.3">
      <c r="B6268" s="126" t="s">
        <v>12176</v>
      </c>
      <c r="C6268" s="127" t="s">
        <v>12177</v>
      </c>
      <c r="D6268" t="e">
        <f>VLOOKUP(B6268,Tabela28[[#All],[PRODUTO]:[VALOR]],3,FALSE)</f>
        <v>#N/A</v>
      </c>
      <c r="E6268" s="106" t="s">
        <v>12045</v>
      </c>
    </row>
    <row r="6269" spans="2:5" x14ac:dyDescent="0.3">
      <c r="B6269" s="126" t="s">
        <v>12178</v>
      </c>
      <c r="C6269" s="127" t="s">
        <v>12154</v>
      </c>
      <c r="D6269" t="e">
        <f>VLOOKUP(B6269,Tabela28[[#All],[PRODUTO]:[VALOR]],3,FALSE)</f>
        <v>#N/A</v>
      </c>
      <c r="E6269" s="106" t="s">
        <v>12045</v>
      </c>
    </row>
    <row r="6270" spans="2:5" x14ac:dyDescent="0.3">
      <c r="B6270" s="126" t="s">
        <v>12179</v>
      </c>
      <c r="C6270" s="127" t="s">
        <v>12167</v>
      </c>
      <c r="D6270" t="e">
        <f>VLOOKUP(B6270,Tabela28[[#All],[PRODUTO]:[VALOR]],3,FALSE)</f>
        <v>#N/A</v>
      </c>
      <c r="E6270" s="106" t="s">
        <v>12045</v>
      </c>
    </row>
    <row r="6271" spans="2:5" x14ac:dyDescent="0.3">
      <c r="B6271" s="126" t="s">
        <v>12180</v>
      </c>
      <c r="C6271" s="127" t="s">
        <v>12164</v>
      </c>
      <c r="D6271" t="e">
        <f>VLOOKUP(B6271,Tabela28[[#All],[PRODUTO]:[VALOR]],3,FALSE)</f>
        <v>#N/A</v>
      </c>
      <c r="E6271" s="106" t="s">
        <v>12045</v>
      </c>
    </row>
    <row r="6272" spans="2:5" x14ac:dyDescent="0.3">
      <c r="B6272" s="126" t="s">
        <v>12181</v>
      </c>
      <c r="C6272" s="127" t="s">
        <v>12182</v>
      </c>
      <c r="D6272" t="e">
        <f>VLOOKUP(B6272,Tabela28[[#All],[PRODUTO]:[VALOR]],3,FALSE)</f>
        <v>#N/A</v>
      </c>
      <c r="E6272" s="106" t="s">
        <v>12045</v>
      </c>
    </row>
    <row r="6273" spans="1:6" x14ac:dyDescent="0.3">
      <c r="B6273" s="126" t="s">
        <v>12183</v>
      </c>
      <c r="C6273" s="127" t="s">
        <v>12182</v>
      </c>
      <c r="D6273" t="e">
        <f>VLOOKUP(B6273,Tabela28[[#All],[PRODUTO]:[VALOR]],3,FALSE)</f>
        <v>#N/A</v>
      </c>
      <c r="E6273" s="106" t="s">
        <v>12045</v>
      </c>
    </row>
    <row r="6274" spans="1:6" x14ac:dyDescent="0.3">
      <c r="B6274" s="126" t="s">
        <v>12184</v>
      </c>
      <c r="C6274" s="127" t="s">
        <v>12152</v>
      </c>
      <c r="D6274" t="e">
        <f>VLOOKUP(B6274,Tabela28[[#All],[PRODUTO]:[VALOR]],3,FALSE)</f>
        <v>#N/A</v>
      </c>
      <c r="E6274" s="106" t="s">
        <v>12045</v>
      </c>
    </row>
    <row r="6275" spans="1:6" x14ac:dyDescent="0.3">
      <c r="B6275" s="126" t="s">
        <v>12185</v>
      </c>
      <c r="C6275" s="127" t="s">
        <v>12177</v>
      </c>
      <c r="D6275" t="e">
        <f>VLOOKUP(B6275,Tabela28[[#All],[PRODUTO]:[VALOR]],3,FALSE)</f>
        <v>#N/A</v>
      </c>
      <c r="E6275" s="106" t="s">
        <v>12045</v>
      </c>
    </row>
    <row r="6276" spans="1:6" x14ac:dyDescent="0.3">
      <c r="B6276" s="126" t="s">
        <v>12186</v>
      </c>
      <c r="C6276" s="127" t="s">
        <v>12170</v>
      </c>
      <c r="D6276" t="e">
        <f>VLOOKUP(B6276,Tabela28[[#All],[PRODUTO]:[VALOR]],3,FALSE)</f>
        <v>#N/A</v>
      </c>
      <c r="E6276" s="106" t="s">
        <v>12045</v>
      </c>
    </row>
    <row r="6277" spans="1:6" x14ac:dyDescent="0.3">
      <c r="B6277" s="126" t="s">
        <v>12187</v>
      </c>
      <c r="C6277" t="s">
        <v>12188</v>
      </c>
      <c r="D6277" t="e">
        <f>VLOOKUP(B6277,Tabela28[[#All],[PRODUTO]:[VALOR]],3,FALSE)</f>
        <v>#N/A</v>
      </c>
      <c r="E6277" s="106" t="s">
        <v>12045</v>
      </c>
    </row>
    <row r="6278" spans="1:6" x14ac:dyDescent="0.3">
      <c r="A6278" t="s">
        <v>139</v>
      </c>
      <c r="B6278" t="s">
        <v>12189</v>
      </c>
      <c r="C6278" t="s">
        <v>12190</v>
      </c>
      <c r="D6278" t="e">
        <f>VLOOKUP(B6278,#REF!,3,0)</f>
        <v>#REF!</v>
      </c>
      <c r="E6278" s="63" t="s">
        <v>12044</v>
      </c>
      <c r="F6278" s="63" t="str">
        <f t="shared" ref="F6278:F6303" si="103">A6278</f>
        <v>Software Licenses</v>
      </c>
    </row>
    <row r="6279" spans="1:6" x14ac:dyDescent="0.3">
      <c r="A6279" t="s">
        <v>139</v>
      </c>
      <c r="B6279" t="s">
        <v>12191</v>
      </c>
      <c r="C6279" t="s">
        <v>12192</v>
      </c>
      <c r="D6279" t="e">
        <f>VLOOKUP(B6279,'OLV Acad'!D1206:F2459,3,0)</f>
        <v>#N/A</v>
      </c>
      <c r="E6279" s="63" t="s">
        <v>11949</v>
      </c>
      <c r="F6279" s="63" t="str">
        <f t="shared" si="103"/>
        <v>Software Licenses</v>
      </c>
    </row>
    <row r="6280" spans="1:6" x14ac:dyDescent="0.3">
      <c r="A6280" t="s">
        <v>3794</v>
      </c>
      <c r="B6280" t="s">
        <v>12193</v>
      </c>
      <c r="C6280" t="s">
        <v>12194</v>
      </c>
      <c r="D6280" t="e">
        <f>VLOOKUP(B6280,#REF!,3,FALSE)</f>
        <v>#REF!</v>
      </c>
      <c r="E6280" s="106" t="s">
        <v>12195</v>
      </c>
      <c r="F6280" s="106" t="str">
        <f t="shared" si="103"/>
        <v>Non-Specific</v>
      </c>
    </row>
    <row r="6281" spans="1:6" x14ac:dyDescent="0.3">
      <c r="A6281" t="s">
        <v>3794</v>
      </c>
      <c r="B6281" t="s">
        <v>12196</v>
      </c>
      <c r="C6281" t="s">
        <v>12211</v>
      </c>
      <c r="D6281">
        <f>VLOOKUP(B6281,Tabela2912[[#All],[PN]:[VALOR]],3,FALSE)</f>
        <v>3132.2795698924733</v>
      </c>
      <c r="E6281" s="106" t="s">
        <v>2897</v>
      </c>
      <c r="F6281" s="106" t="str">
        <f t="shared" si="103"/>
        <v>Non-Specific</v>
      </c>
    </row>
    <row r="6282" spans="1:6" x14ac:dyDescent="0.3">
      <c r="A6282" t="s">
        <v>3794</v>
      </c>
      <c r="B6282" t="s">
        <v>12197</v>
      </c>
      <c r="C6282" t="s">
        <v>12212</v>
      </c>
      <c r="D6282">
        <f>VLOOKUP(B6282,Tabela2912[[#All],[PN]:[VALOR]],3,FALSE)</f>
        <v>1266.5698924731184</v>
      </c>
      <c r="E6282" s="106" t="s">
        <v>2897</v>
      </c>
      <c r="F6282" s="106" t="str">
        <f t="shared" si="103"/>
        <v>Non-Specific</v>
      </c>
    </row>
    <row r="6283" spans="1:6" x14ac:dyDescent="0.3">
      <c r="A6283" t="s">
        <v>3794</v>
      </c>
      <c r="B6283" t="s">
        <v>12198</v>
      </c>
      <c r="C6283" t="s">
        <v>12213</v>
      </c>
      <c r="D6283">
        <f>VLOOKUP(B6283,Tabela2912[[#All],[PN]:[VALOR]],3,FALSE)</f>
        <v>3298.3440860215055</v>
      </c>
      <c r="E6283" s="106" t="s">
        <v>2897</v>
      </c>
      <c r="F6283" s="106" t="str">
        <f t="shared" si="103"/>
        <v>Non-Specific</v>
      </c>
    </row>
    <row r="6284" spans="1:6" x14ac:dyDescent="0.3">
      <c r="A6284" t="s">
        <v>3794</v>
      </c>
      <c r="B6284" t="s">
        <v>12199</v>
      </c>
      <c r="C6284" t="s">
        <v>12214</v>
      </c>
      <c r="D6284">
        <f>VLOOKUP(B6284,Tabela2912[[#All],[PN]:[VALOR]],3,FALSE)</f>
        <v>1266.5698924731184</v>
      </c>
      <c r="E6284" s="106" t="s">
        <v>2897</v>
      </c>
      <c r="F6284" s="106" t="str">
        <f t="shared" si="103"/>
        <v>Non-Specific</v>
      </c>
    </row>
    <row r="6285" spans="1:6" x14ac:dyDescent="0.3">
      <c r="A6285" t="s">
        <v>3794</v>
      </c>
      <c r="B6285" t="s">
        <v>12200</v>
      </c>
      <c r="C6285" t="s">
        <v>12215</v>
      </c>
      <c r="D6285">
        <f>VLOOKUP(B6285,Tabela2912[[#All],[PN]:[VALOR]],3,FALSE)</f>
        <v>864.07526881720435</v>
      </c>
      <c r="E6285" s="106" t="s">
        <v>2897</v>
      </c>
      <c r="F6285" s="106" t="str">
        <f t="shared" si="103"/>
        <v>Non-Specific</v>
      </c>
    </row>
    <row r="6286" spans="1:6" x14ac:dyDescent="0.3">
      <c r="A6286" t="s">
        <v>3794</v>
      </c>
      <c r="B6286" t="s">
        <v>12201</v>
      </c>
      <c r="C6286" t="s">
        <v>12216</v>
      </c>
      <c r="D6286">
        <f>VLOOKUP(B6286,Tabela2912[[#All],[PN]:[VALOR]],3,FALSE)</f>
        <v>908.8064516129034</v>
      </c>
      <c r="E6286" s="106" t="s">
        <v>2897</v>
      </c>
      <c r="F6286" s="106" t="str">
        <f t="shared" si="103"/>
        <v>Non-Specific</v>
      </c>
    </row>
    <row r="6287" spans="1:6" x14ac:dyDescent="0.3">
      <c r="A6287" t="s">
        <v>3794</v>
      </c>
      <c r="B6287" t="s">
        <v>12202</v>
      </c>
      <c r="C6287" t="s">
        <v>12217</v>
      </c>
      <c r="D6287">
        <f>VLOOKUP(B6287,Tabela2912[[#All],[PN]:[VALOR]],3,FALSE)</f>
        <v>3298.3440860215055</v>
      </c>
      <c r="E6287" s="106" t="s">
        <v>2897</v>
      </c>
      <c r="F6287" s="106" t="str">
        <f t="shared" si="103"/>
        <v>Non-Specific</v>
      </c>
    </row>
    <row r="6288" spans="1:6" x14ac:dyDescent="0.3">
      <c r="A6288" t="s">
        <v>3794</v>
      </c>
      <c r="B6288" t="s">
        <v>12203</v>
      </c>
      <c r="C6288" t="s">
        <v>12218</v>
      </c>
      <c r="D6288">
        <f>VLOOKUP(B6288,Tabela2912[[#All],[PN]:[VALOR]],3,FALSE)</f>
        <v>3865.6451612903229</v>
      </c>
      <c r="E6288" s="106" t="s">
        <v>2897</v>
      </c>
      <c r="F6288" s="106" t="str">
        <f t="shared" si="103"/>
        <v>Non-Specific</v>
      </c>
    </row>
    <row r="6289" spans="1:6" x14ac:dyDescent="0.3">
      <c r="A6289" t="s">
        <v>3794</v>
      </c>
      <c r="B6289" t="s">
        <v>12204</v>
      </c>
      <c r="C6289" t="s">
        <v>12219</v>
      </c>
      <c r="D6289">
        <f>VLOOKUP(B6289,Tabela2912[[#All],[PN]:[VALOR]],3,FALSE)</f>
        <v>2065.8494623655915</v>
      </c>
      <c r="E6289" s="106" t="s">
        <v>2897</v>
      </c>
      <c r="F6289" s="106" t="str">
        <f t="shared" si="103"/>
        <v>Non-Specific</v>
      </c>
    </row>
    <row r="6290" spans="1:6" x14ac:dyDescent="0.3">
      <c r="A6290" t="s">
        <v>3794</v>
      </c>
      <c r="B6290" t="s">
        <v>12205</v>
      </c>
      <c r="C6290" t="s">
        <v>12220</v>
      </c>
      <c r="D6290">
        <f>VLOOKUP(B6290,Tabela2912[[#All],[PN]:[VALOR]],3,FALSE)</f>
        <v>4531.9569892473128</v>
      </c>
      <c r="E6290" s="106" t="s">
        <v>2897</v>
      </c>
      <c r="F6290" s="106" t="str">
        <f t="shared" si="103"/>
        <v>Non-Specific</v>
      </c>
    </row>
    <row r="6291" spans="1:6" x14ac:dyDescent="0.3">
      <c r="A6291" t="s">
        <v>3794</v>
      </c>
      <c r="B6291" t="s">
        <v>12206</v>
      </c>
      <c r="C6291" t="s">
        <v>12221</v>
      </c>
      <c r="D6291">
        <f>VLOOKUP(B6291,Tabela2912[[#All],[PN]:[VALOR]],3,FALSE)</f>
        <v>1266.5698924731184</v>
      </c>
      <c r="E6291" s="106" t="s">
        <v>2897</v>
      </c>
      <c r="F6291" s="106" t="str">
        <f t="shared" si="103"/>
        <v>Non-Specific</v>
      </c>
    </row>
    <row r="6292" spans="1:6" x14ac:dyDescent="0.3">
      <c r="A6292" t="s">
        <v>3794</v>
      </c>
      <c r="B6292" t="s">
        <v>12207</v>
      </c>
      <c r="C6292" t="s">
        <v>12222</v>
      </c>
      <c r="D6292">
        <f>VLOOKUP(B6292,Tabela2912[[#All],[PN]:[VALOR]],3,FALSE)</f>
        <v>3297.0752688172047</v>
      </c>
      <c r="E6292" s="106" t="s">
        <v>2897</v>
      </c>
      <c r="F6292" s="106" t="str">
        <f t="shared" si="103"/>
        <v>Non-Specific</v>
      </c>
    </row>
    <row r="6293" spans="1:6" x14ac:dyDescent="0.3">
      <c r="A6293" t="s">
        <v>3794</v>
      </c>
      <c r="B6293" t="s">
        <v>12208</v>
      </c>
      <c r="C6293" t="s">
        <v>12223</v>
      </c>
      <c r="D6293">
        <f>VLOOKUP(B6293,Tabela2912[[#All],[PN]:[VALOR]],3,FALSE)</f>
        <v>1266.5698924731184</v>
      </c>
      <c r="E6293" s="106" t="s">
        <v>2897</v>
      </c>
      <c r="F6293" s="106" t="str">
        <f t="shared" si="103"/>
        <v>Non-Specific</v>
      </c>
    </row>
    <row r="6294" spans="1:6" x14ac:dyDescent="0.3">
      <c r="A6294" t="s">
        <v>3794</v>
      </c>
      <c r="B6294" t="s">
        <v>12209</v>
      </c>
      <c r="C6294" t="s">
        <v>12224</v>
      </c>
      <c r="D6294">
        <f>VLOOKUP(B6294,Tabela2912[[#All],[PN]:[VALOR]],3,FALSE)</f>
        <v>1266.5698924731184</v>
      </c>
      <c r="E6294" s="106" t="s">
        <v>2897</v>
      </c>
      <c r="F6294" s="106" t="str">
        <f t="shared" si="103"/>
        <v>Non-Specific</v>
      </c>
    </row>
    <row r="6295" spans="1:6" x14ac:dyDescent="0.3">
      <c r="A6295" t="s">
        <v>3794</v>
      </c>
      <c r="B6295" t="s">
        <v>12210</v>
      </c>
      <c r="C6295" t="s">
        <v>12225</v>
      </c>
      <c r="D6295">
        <f>VLOOKUP(B6295,Tabela2912[[#All],[PN]:[VALOR]],3,FALSE)</f>
        <v>7531.1397849462373</v>
      </c>
      <c r="E6295" s="106" t="s">
        <v>2897</v>
      </c>
      <c r="F6295" s="106" t="str">
        <f t="shared" ref="F6295" si="104">A6295</f>
        <v>Non-Specific</v>
      </c>
    </row>
    <row r="6296" spans="1:6" x14ac:dyDescent="0.3">
      <c r="A6296" t="s">
        <v>3794</v>
      </c>
      <c r="B6296" t="s">
        <v>12226</v>
      </c>
      <c r="C6296" t="s">
        <v>12234</v>
      </c>
      <c r="D6296">
        <f>VLOOKUP(B6296,Tabela17[[#All],[PRODUTO]:[VALOR]],3,FALSE)</f>
        <v>395.1720430107527</v>
      </c>
      <c r="E6296" s="63" t="s">
        <v>11952</v>
      </c>
      <c r="F6296" s="63" t="str">
        <f t="shared" si="103"/>
        <v>Non-Specific</v>
      </c>
    </row>
    <row r="6297" spans="1:6" x14ac:dyDescent="0.3">
      <c r="A6297" t="s">
        <v>3794</v>
      </c>
      <c r="B6297" t="s">
        <v>12227</v>
      </c>
      <c r="C6297" t="s">
        <v>12235</v>
      </c>
      <c r="D6297">
        <f>VLOOKUP(B6297,Tabela17[[#All],[PRODUTO]:[VALOR]],3,FALSE)</f>
        <v>450.90322580645164</v>
      </c>
      <c r="E6297" s="63" t="s">
        <v>11952</v>
      </c>
      <c r="F6297" s="63" t="str">
        <f t="shared" si="103"/>
        <v>Non-Specific</v>
      </c>
    </row>
    <row r="6298" spans="1:6" x14ac:dyDescent="0.3">
      <c r="A6298" t="s">
        <v>3794</v>
      </c>
      <c r="B6298" t="s">
        <v>12228</v>
      </c>
      <c r="C6298" t="s">
        <v>12236</v>
      </c>
      <c r="D6298">
        <f>VLOOKUP(B6298,Tabela17[[#All],[PRODUTO]:[VALOR]],3,FALSE)</f>
        <v>284.83870967741933</v>
      </c>
      <c r="E6298" s="63" t="s">
        <v>11952</v>
      </c>
      <c r="F6298" s="63" t="str">
        <f t="shared" si="103"/>
        <v>Non-Specific</v>
      </c>
    </row>
    <row r="6299" spans="1:6" x14ac:dyDescent="0.3">
      <c r="A6299" t="s">
        <v>3794</v>
      </c>
      <c r="B6299" t="s">
        <v>12229</v>
      </c>
      <c r="C6299" t="s">
        <v>12237</v>
      </c>
      <c r="D6299">
        <f>VLOOKUP(B6299,Tabela17[[#All],[PRODUTO]:[VALOR]],3,FALSE)</f>
        <v>450.90322580645164</v>
      </c>
      <c r="E6299" s="63" t="s">
        <v>11952</v>
      </c>
      <c r="F6299" s="63" t="str">
        <f t="shared" si="103"/>
        <v>Non-Specific</v>
      </c>
    </row>
    <row r="6300" spans="1:6" x14ac:dyDescent="0.3">
      <c r="A6300" t="s">
        <v>3794</v>
      </c>
      <c r="B6300" t="s">
        <v>12230</v>
      </c>
      <c r="C6300" t="s">
        <v>12238</v>
      </c>
      <c r="D6300">
        <f>VLOOKUP(B6300,Tabela17[[#All],[PRODUTO]:[VALOR]],3,FALSE)</f>
        <v>284.83870967741933</v>
      </c>
      <c r="E6300" s="63" t="s">
        <v>11952</v>
      </c>
      <c r="F6300" s="63" t="str">
        <f t="shared" si="103"/>
        <v>Non-Specific</v>
      </c>
    </row>
    <row r="6301" spans="1:6" x14ac:dyDescent="0.3">
      <c r="A6301" t="s">
        <v>3794</v>
      </c>
      <c r="B6301" t="s">
        <v>12231</v>
      </c>
      <c r="C6301" t="s">
        <v>12239</v>
      </c>
      <c r="D6301">
        <f>VLOOKUP(B6301,Tabela17[[#All],[PRODUTO]:[VALOR]],3,FALSE)</f>
        <v>921.70967741935499</v>
      </c>
      <c r="E6301" s="63" t="s">
        <v>11952</v>
      </c>
      <c r="F6301" s="63" t="str">
        <f t="shared" si="103"/>
        <v>Non-Specific</v>
      </c>
    </row>
    <row r="6302" spans="1:6" x14ac:dyDescent="0.3">
      <c r="A6302" t="s">
        <v>3794</v>
      </c>
      <c r="B6302" t="s">
        <v>12232</v>
      </c>
      <c r="C6302" t="s">
        <v>12240</v>
      </c>
      <c r="D6302">
        <f>VLOOKUP(B6302,Tabela17[[#All],[PRODUTO]:[VALOR]],3,FALSE)</f>
        <v>921.70967741935499</v>
      </c>
      <c r="E6302" s="63" t="s">
        <v>11952</v>
      </c>
      <c r="F6302" s="63" t="str">
        <f t="shared" si="103"/>
        <v>Non-Specific</v>
      </c>
    </row>
    <row r="6303" spans="1:6" x14ac:dyDescent="0.3">
      <c r="A6303" t="s">
        <v>3794</v>
      </c>
      <c r="B6303" t="s">
        <v>12233</v>
      </c>
      <c r="C6303" t="s">
        <v>12241</v>
      </c>
      <c r="D6303">
        <f>VLOOKUP(B6303,Tabela17[[#All],[PRODUTO]:[VALOR]],3,FALSE)</f>
        <v>395.1720430107527</v>
      </c>
      <c r="E6303" s="63" t="s">
        <v>11952</v>
      </c>
      <c r="F6303" s="63" t="str">
        <f t="shared" si="103"/>
        <v>Non-Specific</v>
      </c>
    </row>
    <row r="6304" spans="1:6" x14ac:dyDescent="0.3">
      <c r="B6304" t="s">
        <v>12242</v>
      </c>
      <c r="C6304" t="s">
        <v>12252</v>
      </c>
      <c r="D6304" t="e">
        <f>VLOOKUP(B6304,Tabela28[[#All],[PRODUTO]:[VALOR]],3,FALSE)</f>
        <v>#N/A</v>
      </c>
      <c r="E6304" s="106" t="s">
        <v>12045</v>
      </c>
    </row>
    <row r="6305" spans="2:5" x14ac:dyDescent="0.3">
      <c r="B6305" t="s">
        <v>12243</v>
      </c>
      <c r="C6305" t="s">
        <v>12253</v>
      </c>
      <c r="D6305" t="e">
        <f>VLOOKUP(B6305,Tabela28[[#All],[PRODUTO]:[VALOR]],3,FALSE)</f>
        <v>#N/A</v>
      </c>
      <c r="E6305" s="106" t="s">
        <v>12045</v>
      </c>
    </row>
    <row r="6306" spans="2:5" x14ac:dyDescent="0.3">
      <c r="B6306" t="s">
        <v>12244</v>
      </c>
      <c r="C6306" t="s">
        <v>12254</v>
      </c>
      <c r="D6306" t="e">
        <f>VLOOKUP(B6306,Tabela28[[#All],[PRODUTO]:[VALOR]],3,FALSE)</f>
        <v>#N/A</v>
      </c>
      <c r="E6306" s="106" t="s">
        <v>12045</v>
      </c>
    </row>
    <row r="6307" spans="2:5" x14ac:dyDescent="0.3">
      <c r="B6307" t="s">
        <v>12245</v>
      </c>
      <c r="C6307" t="s">
        <v>12255</v>
      </c>
      <c r="D6307" t="e">
        <f>VLOOKUP(B6307,Tabela28[[#All],[PRODUTO]:[VALOR]],3,FALSE)</f>
        <v>#N/A</v>
      </c>
      <c r="E6307" s="106" t="s">
        <v>12045</v>
      </c>
    </row>
    <row r="6308" spans="2:5" x14ac:dyDescent="0.3">
      <c r="B6308" t="s">
        <v>12246</v>
      </c>
      <c r="C6308" t="s">
        <v>12256</v>
      </c>
      <c r="D6308" t="e">
        <f>VLOOKUP(B6308,Tabela28[[#All],[PRODUTO]:[VALOR]],3,FALSE)</f>
        <v>#N/A</v>
      </c>
      <c r="E6308" s="106" t="s">
        <v>12045</v>
      </c>
    </row>
    <row r="6309" spans="2:5" x14ac:dyDescent="0.3">
      <c r="B6309" t="s">
        <v>12247</v>
      </c>
      <c r="C6309" t="s">
        <v>12257</v>
      </c>
      <c r="D6309" t="e">
        <f>VLOOKUP(B6309,Tabela28[[#All],[PRODUTO]:[VALOR]],3,FALSE)</f>
        <v>#N/A</v>
      </c>
      <c r="E6309" s="106" t="s">
        <v>12045</v>
      </c>
    </row>
    <row r="6310" spans="2:5" x14ac:dyDescent="0.3">
      <c r="B6310" t="s">
        <v>12248</v>
      </c>
      <c r="C6310" t="s">
        <v>12258</v>
      </c>
      <c r="D6310" t="e">
        <f>VLOOKUP(B6310,Tabela28[[#All],[PRODUTO]:[VALOR]],3,FALSE)</f>
        <v>#N/A</v>
      </c>
      <c r="E6310" s="106" t="s">
        <v>12045</v>
      </c>
    </row>
    <row r="6311" spans="2:5" x14ac:dyDescent="0.3">
      <c r="B6311" t="s">
        <v>12249</v>
      </c>
      <c r="C6311" t="s">
        <v>12259</v>
      </c>
      <c r="D6311" t="e">
        <f>VLOOKUP(B6311,Tabela28[[#All],[PRODUTO]:[VALOR]],3,FALSE)</f>
        <v>#N/A</v>
      </c>
      <c r="E6311" s="106" t="s">
        <v>12045</v>
      </c>
    </row>
    <row r="6312" spans="2:5" x14ac:dyDescent="0.3">
      <c r="B6312" t="s">
        <v>12250</v>
      </c>
      <c r="C6312" t="s">
        <v>12254</v>
      </c>
      <c r="D6312" t="e">
        <f>VLOOKUP(B6312,Tabela28[[#All],[PRODUTO]:[VALOR]],3,FALSE)</f>
        <v>#N/A</v>
      </c>
      <c r="E6312" s="106" t="s">
        <v>12045</v>
      </c>
    </row>
    <row r="6313" spans="2:5" x14ac:dyDescent="0.3">
      <c r="B6313" t="s">
        <v>12251</v>
      </c>
      <c r="C6313" t="s">
        <v>12260</v>
      </c>
      <c r="D6313" t="e">
        <f>VLOOKUP(B6313,Tabela28[[#All],[PRODUTO]:[VALOR]],3,FALSE)</f>
        <v>#N/A</v>
      </c>
      <c r="E6313" s="106" t="s">
        <v>12045</v>
      </c>
    </row>
    <row r="6314" spans="2:5" x14ac:dyDescent="0.3">
      <c r="B6314" t="s">
        <v>12261</v>
      </c>
      <c r="C6314" t="s">
        <v>12279</v>
      </c>
      <c r="D6314" t="e">
        <f>VLOOKUP(B6314,Tabela28[[#All],[PRODUTO]:[VALOR]],3,FALSE)</f>
        <v>#N/A</v>
      </c>
      <c r="E6314" s="106" t="s">
        <v>12045</v>
      </c>
    </row>
    <row r="6315" spans="2:5" x14ac:dyDescent="0.3">
      <c r="B6315" t="s">
        <v>12262</v>
      </c>
      <c r="C6315" t="s">
        <v>12280</v>
      </c>
      <c r="D6315" t="e">
        <f>VLOOKUP(B6315,Tabela28[[#All],[PRODUTO]:[VALOR]],3,FALSE)</f>
        <v>#N/A</v>
      </c>
      <c r="E6315" s="106" t="s">
        <v>12045</v>
      </c>
    </row>
    <row r="6316" spans="2:5" x14ac:dyDescent="0.3">
      <c r="B6316" t="s">
        <v>12263</v>
      </c>
      <c r="C6316" t="s">
        <v>12281</v>
      </c>
      <c r="D6316" t="e">
        <f>VLOOKUP(B6316,Tabela28[[#All],[PRODUTO]:[VALOR]],3,FALSE)</f>
        <v>#N/A</v>
      </c>
      <c r="E6316" s="106" t="s">
        <v>12045</v>
      </c>
    </row>
    <row r="6317" spans="2:5" x14ac:dyDescent="0.3">
      <c r="B6317" t="s">
        <v>12264</v>
      </c>
      <c r="C6317" t="s">
        <v>12282</v>
      </c>
      <c r="D6317" t="e">
        <f>VLOOKUP(B6317,Tabela28[[#All],[PRODUTO]:[VALOR]],3,FALSE)</f>
        <v>#N/A</v>
      </c>
      <c r="E6317" s="106" t="s">
        <v>12045</v>
      </c>
    </row>
    <row r="6318" spans="2:5" x14ac:dyDescent="0.3">
      <c r="B6318" t="s">
        <v>12265</v>
      </c>
      <c r="C6318" t="s">
        <v>12283</v>
      </c>
      <c r="D6318" t="e">
        <f>VLOOKUP(B6318,Tabela28[[#All],[PRODUTO]:[VALOR]],3,FALSE)</f>
        <v>#N/A</v>
      </c>
      <c r="E6318" s="106" t="s">
        <v>12045</v>
      </c>
    </row>
    <row r="6319" spans="2:5" x14ac:dyDescent="0.3">
      <c r="B6319" t="s">
        <v>12266</v>
      </c>
      <c r="C6319" t="s">
        <v>12283</v>
      </c>
      <c r="D6319" t="e">
        <f>VLOOKUP(B6319,Tabela28[[#All],[PRODUTO]:[VALOR]],3,FALSE)</f>
        <v>#N/A</v>
      </c>
      <c r="E6319" s="106" t="s">
        <v>12045</v>
      </c>
    </row>
    <row r="6320" spans="2:5" x14ac:dyDescent="0.3">
      <c r="B6320" t="s">
        <v>12267</v>
      </c>
      <c r="C6320" t="s">
        <v>12284</v>
      </c>
      <c r="D6320" t="e">
        <f>VLOOKUP(B6320,Tabela28[[#All],[PRODUTO]:[VALOR]],3,FALSE)</f>
        <v>#N/A</v>
      </c>
      <c r="E6320" s="106" t="s">
        <v>12045</v>
      </c>
    </row>
    <row r="6321" spans="1:6" x14ac:dyDescent="0.3">
      <c r="B6321" t="s">
        <v>12268</v>
      </c>
      <c r="C6321" t="s">
        <v>12284</v>
      </c>
      <c r="D6321" t="e">
        <f>VLOOKUP(B6321,Tabela28[[#All],[PRODUTO]:[VALOR]],3,FALSE)</f>
        <v>#N/A</v>
      </c>
      <c r="E6321" s="106" t="s">
        <v>12045</v>
      </c>
    </row>
    <row r="6322" spans="1:6" x14ac:dyDescent="0.3">
      <c r="B6322" t="s">
        <v>12269</v>
      </c>
      <c r="C6322" t="s">
        <v>12285</v>
      </c>
      <c r="D6322" t="e">
        <f>VLOOKUP(B6322,Tabela28[[#All],[PRODUTO]:[VALOR]],3,FALSE)</f>
        <v>#N/A</v>
      </c>
      <c r="E6322" s="106" t="s">
        <v>12045</v>
      </c>
    </row>
    <row r="6323" spans="1:6" x14ac:dyDescent="0.3">
      <c r="B6323" t="s">
        <v>12270</v>
      </c>
      <c r="C6323" t="s">
        <v>12285</v>
      </c>
      <c r="D6323" t="e">
        <f>VLOOKUP(B6323,Tabela28[[#All],[PRODUTO]:[VALOR]],3,FALSE)</f>
        <v>#N/A</v>
      </c>
      <c r="E6323" s="106" t="s">
        <v>12045</v>
      </c>
    </row>
    <row r="6324" spans="1:6" x14ac:dyDescent="0.3">
      <c r="B6324" t="s">
        <v>12271</v>
      </c>
      <c r="C6324" t="s">
        <v>12286</v>
      </c>
      <c r="D6324" t="e">
        <f>VLOOKUP(B6324,Tabela28[[#All],[PRODUTO]:[VALOR]],3,FALSE)</f>
        <v>#N/A</v>
      </c>
      <c r="E6324" s="106" t="s">
        <v>12045</v>
      </c>
    </row>
    <row r="6325" spans="1:6" x14ac:dyDescent="0.3">
      <c r="B6325" t="s">
        <v>12272</v>
      </c>
      <c r="C6325" t="s">
        <v>12286</v>
      </c>
      <c r="D6325" t="e">
        <f>VLOOKUP(B6325,Tabela28[[#All],[PRODUTO]:[VALOR]],3,FALSE)</f>
        <v>#N/A</v>
      </c>
      <c r="E6325" s="106" t="s">
        <v>12045</v>
      </c>
    </row>
    <row r="6326" spans="1:6" x14ac:dyDescent="0.3">
      <c r="B6326" t="s">
        <v>12273</v>
      </c>
      <c r="C6326" t="s">
        <v>12287</v>
      </c>
      <c r="D6326" t="e">
        <f>VLOOKUP(B6326,Tabela28[[#All],[PRODUTO]:[VALOR]],3,FALSE)</f>
        <v>#N/A</v>
      </c>
      <c r="E6326" s="106" t="s">
        <v>12045</v>
      </c>
    </row>
    <row r="6327" spans="1:6" x14ac:dyDescent="0.3">
      <c r="B6327" t="s">
        <v>12274</v>
      </c>
      <c r="C6327" t="s">
        <v>12287</v>
      </c>
      <c r="D6327" t="e">
        <f>VLOOKUP(B6327,Tabela28[[#All],[PRODUTO]:[VALOR]],3,FALSE)</f>
        <v>#N/A</v>
      </c>
      <c r="E6327" s="106" t="s">
        <v>12045</v>
      </c>
    </row>
    <row r="6328" spans="1:6" x14ac:dyDescent="0.3">
      <c r="B6328" t="s">
        <v>12275</v>
      </c>
      <c r="C6328" t="s">
        <v>12288</v>
      </c>
      <c r="D6328" t="e">
        <f>VLOOKUP(B6328,Tabela28[[#All],[PRODUTO]:[VALOR]],3,FALSE)</f>
        <v>#N/A</v>
      </c>
      <c r="E6328" s="106" t="s">
        <v>12045</v>
      </c>
    </row>
    <row r="6329" spans="1:6" x14ac:dyDescent="0.3">
      <c r="B6329" t="s">
        <v>12276</v>
      </c>
      <c r="C6329" t="s">
        <v>12288</v>
      </c>
      <c r="D6329" t="e">
        <f>VLOOKUP(B6329,Tabela28[[#All],[PRODUTO]:[VALOR]],3,FALSE)</f>
        <v>#N/A</v>
      </c>
      <c r="E6329" s="106" t="s">
        <v>12045</v>
      </c>
    </row>
    <row r="6330" spans="1:6" x14ac:dyDescent="0.3">
      <c r="B6330" t="s">
        <v>12277</v>
      </c>
      <c r="C6330" t="s">
        <v>12289</v>
      </c>
      <c r="D6330" t="e">
        <f>VLOOKUP(B6330,Tabela28[[#All],[PRODUTO]:[VALOR]],3,FALSE)</f>
        <v>#N/A</v>
      </c>
      <c r="E6330" s="106" t="s">
        <v>12045</v>
      </c>
    </row>
    <row r="6331" spans="1:6" x14ac:dyDescent="0.3">
      <c r="B6331" t="s">
        <v>12278</v>
      </c>
      <c r="C6331" t="s">
        <v>12290</v>
      </c>
      <c r="D6331" t="e">
        <f>VLOOKUP(B6331,Tabela28[[#All],[PRODUTO]:[VALOR]],3,FALSE)</f>
        <v>#N/A</v>
      </c>
      <c r="E6331" s="106" t="s">
        <v>12045</v>
      </c>
    </row>
    <row r="6332" spans="1:6" x14ac:dyDescent="0.3">
      <c r="A6332" s="63" t="s">
        <v>5897</v>
      </c>
      <c r="B6332" t="s">
        <v>12291</v>
      </c>
      <c r="C6332" t="s">
        <v>12301</v>
      </c>
      <c r="D6332">
        <f>VLOOKUP(B6332,Tabela2918[[#All],[PN]:[VALOR]],3,FALSE)</f>
        <v>5421.3225806451619</v>
      </c>
      <c r="E6332" s="106" t="s">
        <v>4448</v>
      </c>
      <c r="F6332" s="63" t="str">
        <f t="shared" ref="F6332:F6351" si="105">A6332</f>
        <v>NON-SPECIFIC</v>
      </c>
    </row>
    <row r="6333" spans="1:6" x14ac:dyDescent="0.3">
      <c r="A6333" s="63" t="s">
        <v>5897</v>
      </c>
      <c r="B6333" t="s">
        <v>12292</v>
      </c>
      <c r="C6333" t="s">
        <v>12302</v>
      </c>
      <c r="D6333">
        <f>VLOOKUP(B6333,Tabela2918[[#All],[PN]:[VALOR]],3,FALSE)</f>
        <v>1567.1290322580646</v>
      </c>
      <c r="E6333" s="106" t="s">
        <v>4448</v>
      </c>
      <c r="F6333" s="63" t="str">
        <f t="shared" si="105"/>
        <v>NON-SPECIFIC</v>
      </c>
    </row>
    <row r="6334" spans="1:6" x14ac:dyDescent="0.3">
      <c r="A6334" s="63" t="s">
        <v>5897</v>
      </c>
      <c r="B6334" t="s">
        <v>12293</v>
      </c>
      <c r="C6334" t="s">
        <v>12303</v>
      </c>
      <c r="D6334">
        <f>VLOOKUP(B6334,Tabela2918[[#All],[PN]:[VALOR]],3,FALSE)</f>
        <v>7207.3978494623661</v>
      </c>
      <c r="E6334" s="106" t="s">
        <v>4448</v>
      </c>
      <c r="F6334" s="63" t="str">
        <f t="shared" si="105"/>
        <v>NON-SPECIFIC</v>
      </c>
    </row>
    <row r="6335" spans="1:6" x14ac:dyDescent="0.3">
      <c r="A6335" s="63" t="s">
        <v>5897</v>
      </c>
      <c r="B6335" t="s">
        <v>12294</v>
      </c>
      <c r="C6335" t="s">
        <v>12304</v>
      </c>
      <c r="D6335">
        <f>VLOOKUP(B6335,Tabela2918[[#All],[PN]:[VALOR]],3,FALSE)</f>
        <v>2090.0645161290322</v>
      </c>
      <c r="E6335" s="106" t="s">
        <v>4448</v>
      </c>
      <c r="F6335" s="63" t="str">
        <f t="shared" si="105"/>
        <v>NON-SPECIFIC</v>
      </c>
    </row>
    <row r="6336" spans="1:6" x14ac:dyDescent="0.3">
      <c r="A6336" s="63" t="s">
        <v>5897</v>
      </c>
      <c r="B6336" t="s">
        <v>12295</v>
      </c>
      <c r="C6336" t="s">
        <v>12305</v>
      </c>
      <c r="D6336">
        <f>VLOOKUP(B6336,Tabela2918[[#All],[PN]:[VALOR]],3,FALSE)</f>
        <v>4293.5483870967746</v>
      </c>
      <c r="E6336" s="106" t="s">
        <v>4448</v>
      </c>
      <c r="F6336" s="63" t="str">
        <f t="shared" si="105"/>
        <v>NON-SPECIFIC</v>
      </c>
    </row>
    <row r="6337" spans="1:6" x14ac:dyDescent="0.3">
      <c r="A6337" s="63" t="s">
        <v>5897</v>
      </c>
      <c r="B6337" t="s">
        <v>12296</v>
      </c>
      <c r="C6337" t="s">
        <v>12306</v>
      </c>
      <c r="D6337">
        <f>VLOOKUP(B6337,Tabela2918[[#All],[PN]:[VALOR]],3,FALSE)</f>
        <v>1245.2043010752689</v>
      </c>
      <c r="E6337" s="106" t="s">
        <v>4448</v>
      </c>
      <c r="F6337" s="63" t="str">
        <f t="shared" si="105"/>
        <v>NON-SPECIFIC</v>
      </c>
    </row>
    <row r="6338" spans="1:6" x14ac:dyDescent="0.3">
      <c r="A6338" s="63" t="s">
        <v>5897</v>
      </c>
      <c r="B6338" t="s">
        <v>12297</v>
      </c>
      <c r="C6338" t="s">
        <v>12307</v>
      </c>
      <c r="D6338">
        <f>VLOOKUP(B6338,Tabela2918[[#All],[PN]:[VALOR]],3,FALSE)</f>
        <v>555.9032258064517</v>
      </c>
      <c r="E6338" s="106" t="s">
        <v>4448</v>
      </c>
      <c r="F6338" s="63" t="str">
        <f t="shared" si="105"/>
        <v>NON-SPECIFIC</v>
      </c>
    </row>
    <row r="6339" spans="1:6" x14ac:dyDescent="0.3">
      <c r="A6339" s="63" t="s">
        <v>5897</v>
      </c>
      <c r="B6339" t="s">
        <v>12298</v>
      </c>
      <c r="C6339" t="s">
        <v>12308</v>
      </c>
      <c r="D6339">
        <f>VLOOKUP(B6339,Tabela2918[[#All],[PN]:[VALOR]],3,FALSE)</f>
        <v>1067.3548387096776</v>
      </c>
      <c r="E6339" s="106" t="s">
        <v>4448</v>
      </c>
      <c r="F6339" s="63" t="str">
        <f t="shared" si="105"/>
        <v>NON-SPECIFIC</v>
      </c>
    </row>
    <row r="6340" spans="1:6" x14ac:dyDescent="0.3">
      <c r="A6340" s="63" t="s">
        <v>5897</v>
      </c>
      <c r="B6340" t="s">
        <v>12299</v>
      </c>
      <c r="C6340" t="s">
        <v>12309</v>
      </c>
      <c r="D6340">
        <f>VLOOKUP(B6340,Tabela2918[[#All],[PN]:[VALOR]],3,FALSE)</f>
        <v>3680.4623655913979</v>
      </c>
      <c r="E6340" s="106" t="s">
        <v>4448</v>
      </c>
      <c r="F6340" s="63" t="str">
        <f t="shared" si="105"/>
        <v>NON-SPECIFIC</v>
      </c>
    </row>
    <row r="6341" spans="1:6" x14ac:dyDescent="0.3">
      <c r="A6341" s="63" t="s">
        <v>5897</v>
      </c>
      <c r="B6341" t="s">
        <v>12300</v>
      </c>
      <c r="C6341" t="s">
        <v>12310</v>
      </c>
      <c r="D6341">
        <f>VLOOKUP(B6341,Tabela2918[[#All],[PN]:[VALOR]],3,FALSE)</f>
        <v>1917.0430107526881</v>
      </c>
      <c r="E6341" s="106" t="s">
        <v>4448</v>
      </c>
      <c r="F6341" s="63" t="str">
        <f t="shared" si="105"/>
        <v>NON-SPECIFIC</v>
      </c>
    </row>
    <row r="6342" spans="1:6" x14ac:dyDescent="0.3">
      <c r="A6342" t="s">
        <v>5897</v>
      </c>
      <c r="B6342" t="s">
        <v>12311</v>
      </c>
      <c r="C6342" t="s">
        <v>12307</v>
      </c>
      <c r="D6342">
        <f>VLOOKUP(B6342,Tabela291819[[PN]:[VALOR]],3,FALSE)</f>
        <v>95.548387096774206</v>
      </c>
      <c r="E6342" s="63" t="s">
        <v>11953</v>
      </c>
      <c r="F6342" s="63" t="str">
        <f t="shared" si="105"/>
        <v>NON-SPECIFIC</v>
      </c>
    </row>
    <row r="6343" spans="1:6" x14ac:dyDescent="0.3">
      <c r="A6343" t="s">
        <v>5897</v>
      </c>
      <c r="B6343" t="s">
        <v>12312</v>
      </c>
      <c r="C6343" t="s">
        <v>12301</v>
      </c>
      <c r="D6343">
        <f>VLOOKUP(B6343,Tabela291819[[PN]:[VALOR]],3,FALSE)</f>
        <v>666.9354838709678</v>
      </c>
      <c r="E6343" s="63" t="s">
        <v>11953</v>
      </c>
      <c r="F6343" s="63" t="str">
        <f t="shared" si="105"/>
        <v>NON-SPECIFIC</v>
      </c>
    </row>
    <row r="6344" spans="1:6" x14ac:dyDescent="0.3">
      <c r="A6344" t="s">
        <v>5897</v>
      </c>
      <c r="B6344" t="s">
        <v>12313</v>
      </c>
      <c r="C6344" t="s">
        <v>12309</v>
      </c>
      <c r="D6344">
        <f>VLOOKUP(B6344,Tabela291819[[PN]:[VALOR]],3,FALSE)</f>
        <v>631.92473118279577</v>
      </c>
      <c r="E6344" s="63" t="s">
        <v>11953</v>
      </c>
      <c r="F6344" s="63" t="str">
        <f t="shared" si="105"/>
        <v>NON-SPECIFIC</v>
      </c>
    </row>
    <row r="6345" spans="1:6" x14ac:dyDescent="0.3">
      <c r="A6345" t="s">
        <v>5897</v>
      </c>
      <c r="B6345" t="s">
        <v>12314</v>
      </c>
      <c r="C6345" t="s">
        <v>12304</v>
      </c>
      <c r="D6345">
        <f>VLOOKUP(B6345,Tabela291819[[PN]:[VALOR]],3,FALSE)</f>
        <v>358.81720430107526</v>
      </c>
      <c r="E6345" s="63" t="s">
        <v>11953</v>
      </c>
      <c r="F6345" s="63" t="str">
        <f t="shared" si="105"/>
        <v>NON-SPECIFIC</v>
      </c>
    </row>
    <row r="6346" spans="1:6" x14ac:dyDescent="0.3">
      <c r="A6346" t="s">
        <v>5897</v>
      </c>
      <c r="B6346" t="s">
        <v>12315</v>
      </c>
      <c r="C6346" t="s">
        <v>12305</v>
      </c>
      <c r="D6346">
        <f>VLOOKUP(B6346,Tabela291819[[PN]:[VALOR]],3,FALSE)</f>
        <v>737.26881720430106</v>
      </c>
      <c r="E6346" s="63" t="s">
        <v>11953</v>
      </c>
      <c r="F6346" s="63" t="str">
        <f t="shared" si="105"/>
        <v>NON-SPECIFIC</v>
      </c>
    </row>
    <row r="6347" spans="1:6" x14ac:dyDescent="0.3">
      <c r="A6347" t="s">
        <v>5897</v>
      </c>
      <c r="B6347" t="s">
        <v>12316</v>
      </c>
      <c r="C6347" t="s">
        <v>12303</v>
      </c>
      <c r="D6347">
        <f>VLOOKUP(B6347,Tabela291819[[PN]:[VALOR]],3,FALSE)</f>
        <v>1237.6451612903227</v>
      </c>
      <c r="E6347" s="63" t="s">
        <v>11953</v>
      </c>
      <c r="F6347" s="63" t="str">
        <f t="shared" si="105"/>
        <v>NON-SPECIFIC</v>
      </c>
    </row>
    <row r="6348" spans="1:6" x14ac:dyDescent="0.3">
      <c r="A6348" t="s">
        <v>5897</v>
      </c>
      <c r="B6348" t="s">
        <v>12317</v>
      </c>
      <c r="C6348" t="s">
        <v>12302</v>
      </c>
      <c r="D6348">
        <f>VLOOKUP(B6348,Tabela291819[[PN]:[VALOR]],3,FALSE)</f>
        <v>193.43010752688173</v>
      </c>
      <c r="E6348" s="63" t="s">
        <v>11953</v>
      </c>
      <c r="F6348" s="63" t="str">
        <f t="shared" si="105"/>
        <v>NON-SPECIFIC</v>
      </c>
    </row>
    <row r="6349" spans="1:6" x14ac:dyDescent="0.3">
      <c r="A6349" t="s">
        <v>5897</v>
      </c>
      <c r="B6349" t="s">
        <v>12318</v>
      </c>
      <c r="C6349" t="s">
        <v>12308</v>
      </c>
      <c r="D6349">
        <f>VLOOKUP(B6349,Tabela291819[[PN]:[VALOR]],3,FALSE)</f>
        <v>183.33333333333334</v>
      </c>
      <c r="E6349" s="63" t="s">
        <v>11953</v>
      </c>
      <c r="F6349" s="63" t="str">
        <f t="shared" si="105"/>
        <v>NON-SPECIFIC</v>
      </c>
    </row>
    <row r="6350" spans="1:6" x14ac:dyDescent="0.3">
      <c r="A6350" t="s">
        <v>5897</v>
      </c>
      <c r="B6350" t="s">
        <v>12319</v>
      </c>
      <c r="C6350" t="s">
        <v>12306</v>
      </c>
      <c r="D6350">
        <f>VLOOKUP(B6350,Tabela291819[[PN]:[VALOR]],3,FALSE)</f>
        <v>213.75268817204301</v>
      </c>
      <c r="E6350" s="63" t="s">
        <v>11953</v>
      </c>
      <c r="F6350" s="63" t="str">
        <f t="shared" si="105"/>
        <v>NON-SPECIFIC</v>
      </c>
    </row>
    <row r="6351" spans="1:6" x14ac:dyDescent="0.3">
      <c r="A6351" t="s">
        <v>5897</v>
      </c>
      <c r="B6351" t="s">
        <v>12320</v>
      </c>
      <c r="C6351" t="s">
        <v>12310</v>
      </c>
      <c r="D6351">
        <f>VLOOKUP(B6351,Tabela291819[[PN]:[VALOR]],3,FALSE)</f>
        <v>329.19354838709677</v>
      </c>
      <c r="E6351" s="63" t="s">
        <v>11953</v>
      </c>
      <c r="F6351" s="63" t="str">
        <f t="shared" si="105"/>
        <v>NON-SPECIFIC</v>
      </c>
    </row>
    <row r="6352" spans="1:6" x14ac:dyDescent="0.3">
      <c r="A6352" t="s">
        <v>12343</v>
      </c>
      <c r="B6352" t="s">
        <v>12321</v>
      </c>
      <c r="C6352" t="s">
        <v>12322</v>
      </c>
      <c r="D6352" t="e">
        <f>VLOOKUP(B6352,#REF!,3,0)</f>
        <v>#REF!</v>
      </c>
      <c r="E6352" s="63" t="s">
        <v>12044</v>
      </c>
    </row>
    <row r="6353" spans="1:5" x14ac:dyDescent="0.3">
      <c r="A6353" t="s">
        <v>12343</v>
      </c>
      <c r="B6353" t="s">
        <v>12323</v>
      </c>
      <c r="C6353" t="s">
        <v>12324</v>
      </c>
      <c r="D6353" t="e">
        <f>VLOOKUP(B6353,#REF!,3,0)</f>
        <v>#REF!</v>
      </c>
      <c r="E6353" s="63" t="s">
        <v>12044</v>
      </c>
    </row>
    <row r="6354" spans="1:5" x14ac:dyDescent="0.3">
      <c r="A6354" t="s">
        <v>12343</v>
      </c>
      <c r="B6354" t="s">
        <v>12325</v>
      </c>
      <c r="C6354" t="s">
        <v>12326</v>
      </c>
      <c r="D6354" t="e">
        <f>VLOOKUP(B6354,#REF!,3,0)</f>
        <v>#REF!</v>
      </c>
      <c r="E6354" s="63" t="s">
        <v>12044</v>
      </c>
    </row>
    <row r="6355" spans="1:5" x14ac:dyDescent="0.3">
      <c r="A6355" t="s">
        <v>12343</v>
      </c>
      <c r="B6355" t="s">
        <v>12327</v>
      </c>
      <c r="C6355" t="s">
        <v>12328</v>
      </c>
      <c r="D6355" t="e">
        <f>VLOOKUP(B6355,#REF!,3,0)</f>
        <v>#REF!</v>
      </c>
      <c r="E6355" s="63" t="s">
        <v>12044</v>
      </c>
    </row>
    <row r="6356" spans="1:5" x14ac:dyDescent="0.3">
      <c r="A6356" t="s">
        <v>12343</v>
      </c>
      <c r="B6356" t="s">
        <v>12329</v>
      </c>
      <c r="C6356" t="s">
        <v>12330</v>
      </c>
      <c r="D6356" t="e">
        <f>VLOOKUP(B6356,#REF!,3,0)</f>
        <v>#REF!</v>
      </c>
      <c r="E6356" s="63" t="s">
        <v>12044</v>
      </c>
    </row>
    <row r="6357" spans="1:5" x14ac:dyDescent="0.3">
      <c r="A6357" t="s">
        <v>12343</v>
      </c>
      <c r="B6357" t="s">
        <v>12331</v>
      </c>
      <c r="C6357" t="s">
        <v>12332</v>
      </c>
      <c r="D6357" t="e">
        <f>VLOOKUP(B6357,#REF!,3,0)</f>
        <v>#REF!</v>
      </c>
      <c r="E6357" s="63" t="s">
        <v>12044</v>
      </c>
    </row>
    <row r="6358" spans="1:5" x14ac:dyDescent="0.3">
      <c r="A6358" t="s">
        <v>12343</v>
      </c>
      <c r="B6358" t="s">
        <v>12333</v>
      </c>
      <c r="C6358" t="s">
        <v>12334</v>
      </c>
      <c r="D6358" t="e">
        <f>VLOOKUP(B6358,#REF!,3,0)</f>
        <v>#REF!</v>
      </c>
      <c r="E6358" s="63" t="s">
        <v>12044</v>
      </c>
    </row>
    <row r="6359" spans="1:5" x14ac:dyDescent="0.3">
      <c r="A6359" t="s">
        <v>12343</v>
      </c>
      <c r="B6359" t="s">
        <v>12335</v>
      </c>
      <c r="C6359" t="s">
        <v>12336</v>
      </c>
      <c r="D6359" t="e">
        <f>VLOOKUP(B6359,#REF!,3,0)</f>
        <v>#REF!</v>
      </c>
      <c r="E6359" s="63" t="s">
        <v>12044</v>
      </c>
    </row>
    <row r="6360" spans="1:5" x14ac:dyDescent="0.3">
      <c r="A6360" t="s">
        <v>12343</v>
      </c>
      <c r="B6360" t="s">
        <v>12337</v>
      </c>
      <c r="C6360" t="s">
        <v>12338</v>
      </c>
      <c r="D6360" t="e">
        <f>VLOOKUP(B6360,#REF!,3,0)</f>
        <v>#REF!</v>
      </c>
      <c r="E6360" s="63" t="s">
        <v>12044</v>
      </c>
    </row>
    <row r="6361" spans="1:5" x14ac:dyDescent="0.3">
      <c r="A6361" t="s">
        <v>12343</v>
      </c>
      <c r="B6361" t="s">
        <v>12339</v>
      </c>
      <c r="C6361" t="s">
        <v>12340</v>
      </c>
      <c r="D6361" t="e">
        <f>VLOOKUP(B6361,#REF!,3,0)</f>
        <v>#REF!</v>
      </c>
      <c r="E6361" s="63" t="s">
        <v>12044</v>
      </c>
    </row>
    <row r="6362" spans="1:5" x14ac:dyDescent="0.3">
      <c r="A6362" t="s">
        <v>12343</v>
      </c>
      <c r="B6362" t="s">
        <v>12341</v>
      </c>
      <c r="C6362" t="s">
        <v>12342</v>
      </c>
      <c r="D6362" t="e">
        <f>VLOOKUP(B6362,#REF!,3,0)</f>
        <v>#REF!</v>
      </c>
      <c r="E6362" s="63" t="s">
        <v>12044</v>
      </c>
    </row>
    <row r="6363" spans="1:5" x14ac:dyDescent="0.3">
      <c r="B6363" t="s">
        <v>12344</v>
      </c>
      <c r="C6363" t="s">
        <v>12345</v>
      </c>
      <c r="D6363" t="e">
        <f>VLOOKUP(B6363,Tabela2118[[#All],[PRODUTO]:[VALOR DE VENDA R$]],3,FALSE)</f>
        <v>#N/A</v>
      </c>
      <c r="E6363" s="63" t="s">
        <v>11949</v>
      </c>
    </row>
    <row r="6364" spans="1:5" x14ac:dyDescent="0.3">
      <c r="B6364" t="s">
        <v>12346</v>
      </c>
      <c r="C6364" t="s">
        <v>12347</v>
      </c>
      <c r="D6364" t="e">
        <f>VLOOKUP(B6364,Tabela2118[[#All],[PRODUTO]:[VALOR DE VENDA R$]],3,FALSE)</f>
        <v>#N/A</v>
      </c>
      <c r="E6364" s="63" t="s">
        <v>11949</v>
      </c>
    </row>
    <row r="6365" spans="1:5" x14ac:dyDescent="0.3">
      <c r="B6365" t="s">
        <v>12348</v>
      </c>
      <c r="C6365" t="s">
        <v>12349</v>
      </c>
      <c r="D6365" t="e">
        <f>VLOOKUP(B6365,Tabela2118[[#All],[PRODUTO]:[VALOR DE VENDA R$]],3,FALSE)</f>
        <v>#N/A</v>
      </c>
      <c r="E6365" s="63" t="s">
        <v>11949</v>
      </c>
    </row>
    <row r="6366" spans="1:5" x14ac:dyDescent="0.3">
      <c r="B6366" t="s">
        <v>12350</v>
      </c>
      <c r="C6366" t="s">
        <v>12351</v>
      </c>
      <c r="D6366" t="e">
        <f>VLOOKUP(B6366,Tabela2118[[#All],[PRODUTO]:[VALOR DE VENDA R$]],3,FALSE)</f>
        <v>#N/A</v>
      </c>
      <c r="E6366" s="63" t="s">
        <v>11949</v>
      </c>
    </row>
    <row r="6367" spans="1:5" x14ac:dyDescent="0.3">
      <c r="B6367" t="s">
        <v>12352</v>
      </c>
      <c r="C6367" t="s">
        <v>12353</v>
      </c>
      <c r="D6367" t="e">
        <f>VLOOKUP(B6367,Tabela2118[[#All],[PRODUTO]:[VALOR DE VENDA R$]],3,FALSE)</f>
        <v>#N/A</v>
      </c>
      <c r="E6367" s="63" t="s">
        <v>11949</v>
      </c>
    </row>
    <row r="6368" spans="1:5" x14ac:dyDescent="0.3">
      <c r="B6368" t="s">
        <v>12354</v>
      </c>
      <c r="C6368" t="s">
        <v>12355</v>
      </c>
      <c r="D6368" t="e">
        <f>VLOOKUP(B6368,Tabela2118[[#All],[PRODUTO]:[VALOR DE VENDA R$]],3,FALSE)</f>
        <v>#N/A</v>
      </c>
      <c r="E6368" s="63" t="s">
        <v>11949</v>
      </c>
    </row>
    <row r="6369" spans="2:6" x14ac:dyDescent="0.3">
      <c r="B6369" t="s">
        <v>12356</v>
      </c>
      <c r="C6369" t="s">
        <v>12357</v>
      </c>
      <c r="D6369" t="e">
        <f>VLOOKUP(B6369,Tabela2118[[#All],[PRODUTO]:[VALOR DE VENDA R$]],3,FALSE)</f>
        <v>#N/A</v>
      </c>
      <c r="E6369" s="63" t="s">
        <v>11949</v>
      </c>
    </row>
    <row r="6370" spans="2:6" x14ac:dyDescent="0.3">
      <c r="B6370" t="s">
        <v>12358</v>
      </c>
      <c r="C6370" t="s">
        <v>12359</v>
      </c>
      <c r="D6370" t="e">
        <f>VLOOKUP(B6370,Tabela2118[[#All],[PRODUTO]:[VALOR DE VENDA R$]],3,FALSE)</f>
        <v>#N/A</v>
      </c>
      <c r="E6370" s="63" t="s">
        <v>11949</v>
      </c>
    </row>
    <row r="6371" spans="2:6" x14ac:dyDescent="0.3">
      <c r="B6371" t="s">
        <v>12360</v>
      </c>
      <c r="C6371" t="s">
        <v>12361</v>
      </c>
      <c r="D6371" t="e">
        <f>VLOOKUP(B6371,Tabela2118[[#All],[PRODUTO]:[VALOR DE VENDA R$]],3,FALSE)</f>
        <v>#N/A</v>
      </c>
      <c r="E6371" s="63" t="s">
        <v>11949</v>
      </c>
    </row>
    <row r="6372" spans="2:6" x14ac:dyDescent="0.3">
      <c r="B6372" t="s">
        <v>12362</v>
      </c>
      <c r="C6372" t="s">
        <v>12363</v>
      </c>
      <c r="D6372" t="e">
        <f>VLOOKUP(B6372,Tabela2118[[#All],[PRODUTO]:[VALOR DE VENDA R$]],3,FALSE)</f>
        <v>#N/A</v>
      </c>
      <c r="E6372" s="63" t="s">
        <v>11949</v>
      </c>
    </row>
    <row r="6373" spans="2:6" x14ac:dyDescent="0.3">
      <c r="B6373" t="s">
        <v>12364</v>
      </c>
      <c r="C6373" t="s">
        <v>12365</v>
      </c>
      <c r="D6373" t="e">
        <f>VLOOKUP(B6373,Tabela2118[[#All],[PRODUTO]:[VALOR DE VENDA R$]],3,FALSE)</f>
        <v>#N/A</v>
      </c>
      <c r="E6373" s="63" t="s">
        <v>11949</v>
      </c>
    </row>
    <row r="6374" spans="2:6" x14ac:dyDescent="0.3">
      <c r="B6374" t="s">
        <v>12366</v>
      </c>
      <c r="C6374" t="s">
        <v>12367</v>
      </c>
      <c r="D6374" t="e">
        <f>VLOOKUP(B6374,Tabela2118[[#All],[PRODUTO]:[VALOR DE VENDA R$]],3,FALSE)</f>
        <v>#N/A</v>
      </c>
      <c r="E6374" s="63" t="s">
        <v>11949</v>
      </c>
    </row>
    <row r="6375" spans="2:6" x14ac:dyDescent="0.3">
      <c r="B6375" t="s">
        <v>12368</v>
      </c>
      <c r="C6375" t="s">
        <v>12369</v>
      </c>
      <c r="D6375" t="e">
        <f>VLOOKUP(B6375,Tabela2118[[#All],[PRODUTO]:[VALOR DE VENDA R$]],3,FALSE)</f>
        <v>#N/A</v>
      </c>
      <c r="E6375" s="63" t="s">
        <v>11949</v>
      </c>
    </row>
    <row r="6376" spans="2:6" x14ac:dyDescent="0.3">
      <c r="B6376" t="s">
        <v>12370</v>
      </c>
      <c r="C6376" t="s">
        <v>12371</v>
      </c>
      <c r="D6376" t="e">
        <f>VLOOKUP(B6376,#REF!,3,FALSE)</f>
        <v>#REF!</v>
      </c>
      <c r="E6376" s="106" t="s">
        <v>12195</v>
      </c>
      <c r="F6376" s="106">
        <f t="shared" ref="F6376:F6381" si="106">A6376</f>
        <v>0</v>
      </c>
    </row>
    <row r="6377" spans="2:6" x14ac:dyDescent="0.3">
      <c r="B6377" t="s">
        <v>12372</v>
      </c>
      <c r="C6377" t="s">
        <v>12373</v>
      </c>
      <c r="D6377" t="e">
        <f>VLOOKUP(B6377,#REF!,3,FALSE)</f>
        <v>#REF!</v>
      </c>
      <c r="E6377" s="106" t="s">
        <v>12195</v>
      </c>
      <c r="F6377" s="106">
        <f t="shared" si="106"/>
        <v>0</v>
      </c>
    </row>
    <row r="6378" spans="2:6" x14ac:dyDescent="0.3">
      <c r="B6378" t="s">
        <v>12374</v>
      </c>
      <c r="C6378" t="s">
        <v>12375</v>
      </c>
      <c r="D6378" t="e">
        <f>VLOOKUP(B6378,#REF!,3,FALSE)</f>
        <v>#REF!</v>
      </c>
      <c r="E6378" s="106" t="s">
        <v>12195</v>
      </c>
      <c r="F6378" s="106">
        <f t="shared" si="106"/>
        <v>0</v>
      </c>
    </row>
    <row r="6379" spans="2:6" x14ac:dyDescent="0.3">
      <c r="B6379" t="s">
        <v>12376</v>
      </c>
      <c r="C6379" t="s">
        <v>12377</v>
      </c>
      <c r="D6379" t="e">
        <f>VLOOKUP(B6379,#REF!,3,FALSE)</f>
        <v>#REF!</v>
      </c>
      <c r="E6379" s="106" t="s">
        <v>12195</v>
      </c>
      <c r="F6379" s="106">
        <f t="shared" si="106"/>
        <v>0</v>
      </c>
    </row>
    <row r="6380" spans="2:6" x14ac:dyDescent="0.3">
      <c r="B6380" t="s">
        <v>12378</v>
      </c>
      <c r="C6380" t="s">
        <v>12379</v>
      </c>
      <c r="D6380" t="e">
        <f>VLOOKUP(B6380,#REF!,3,FALSE)</f>
        <v>#REF!</v>
      </c>
      <c r="E6380" s="106" t="s">
        <v>12195</v>
      </c>
      <c r="F6380" s="106">
        <f t="shared" si="106"/>
        <v>0</v>
      </c>
    </row>
    <row r="6381" spans="2:6" x14ac:dyDescent="0.3">
      <c r="B6381" t="s">
        <v>12380</v>
      </c>
      <c r="C6381" t="s">
        <v>12381</v>
      </c>
      <c r="D6381" t="e">
        <f>VLOOKUP(B6381,#REF!,3,FALSE)</f>
        <v>#REF!</v>
      </c>
      <c r="E6381" s="106" t="s">
        <v>12195</v>
      </c>
      <c r="F6381" s="106">
        <f t="shared" si="106"/>
        <v>0</v>
      </c>
    </row>
    <row r="6382" spans="2:6" x14ac:dyDescent="0.3">
      <c r="B6382" t="s">
        <v>12382</v>
      </c>
      <c r="C6382" t="s">
        <v>12383</v>
      </c>
      <c r="D6382" t="e">
        <f>VLOOKUP(B6382,#REF!,3,FALSE)</f>
        <v>#REF!</v>
      </c>
      <c r="E6382" t="s">
        <v>12195</v>
      </c>
      <c r="F6382" t="s">
        <v>3794</v>
      </c>
    </row>
    <row r="6383" spans="2:6" x14ac:dyDescent="0.3">
      <c r="B6383" t="s">
        <v>12384</v>
      </c>
      <c r="C6383" t="s">
        <v>12385</v>
      </c>
      <c r="D6383" t="e">
        <f>VLOOKUP(B6383,#REF!,3,FALSE)</f>
        <v>#REF!</v>
      </c>
      <c r="E6383" s="106" t="s">
        <v>12195</v>
      </c>
      <c r="F6383" s="106">
        <f t="shared" ref="F6383:F6419" si="107">A6383</f>
        <v>0</v>
      </c>
    </row>
    <row r="6384" spans="2:6" x14ac:dyDescent="0.3">
      <c r="B6384" t="s">
        <v>12386</v>
      </c>
      <c r="C6384" t="s">
        <v>12387</v>
      </c>
      <c r="D6384" t="e">
        <f>VLOOKUP(B6384,#REF!,3,FALSE)</f>
        <v>#REF!</v>
      </c>
      <c r="E6384" s="106" t="s">
        <v>12195</v>
      </c>
      <c r="F6384" s="106">
        <f t="shared" si="107"/>
        <v>0</v>
      </c>
    </row>
    <row r="6385" spans="2:6" x14ac:dyDescent="0.3">
      <c r="B6385" t="s">
        <v>12388</v>
      </c>
      <c r="C6385" t="s">
        <v>12389</v>
      </c>
      <c r="D6385" t="e">
        <f>VLOOKUP(B6385,#REF!,3,FALSE)</f>
        <v>#REF!</v>
      </c>
      <c r="E6385" s="106" t="s">
        <v>12195</v>
      </c>
      <c r="F6385" s="106">
        <f t="shared" si="107"/>
        <v>0</v>
      </c>
    </row>
    <row r="6386" spans="2:6" x14ac:dyDescent="0.3">
      <c r="B6386" t="s">
        <v>12390</v>
      </c>
      <c r="C6386" t="s">
        <v>12391</v>
      </c>
      <c r="D6386" t="e">
        <f>VLOOKUP(B6386,#REF!,3,FALSE)</f>
        <v>#REF!</v>
      </c>
      <c r="E6386" s="106" t="s">
        <v>12195</v>
      </c>
      <c r="F6386" s="106">
        <f t="shared" si="107"/>
        <v>0</v>
      </c>
    </row>
    <row r="6387" spans="2:6" x14ac:dyDescent="0.3">
      <c r="B6387" t="s">
        <v>12392</v>
      </c>
      <c r="C6387" t="s">
        <v>12393</v>
      </c>
      <c r="D6387">
        <f>VLOOKUP(B6387,Tabela2912[[#All],[PN]:[VALOR]],3,FALSE)</f>
        <v>6756.6989247311831</v>
      </c>
      <c r="E6387" s="106" t="s">
        <v>2897</v>
      </c>
      <c r="F6387" s="106">
        <f t="shared" si="107"/>
        <v>0</v>
      </c>
    </row>
    <row r="6388" spans="2:6" x14ac:dyDescent="0.3">
      <c r="B6388" t="s">
        <v>12394</v>
      </c>
      <c r="C6388" t="s">
        <v>12395</v>
      </c>
      <c r="D6388">
        <f>VLOOKUP(B6388,Tabela2912[[#All],[PN]:[VALOR]],3,FALSE)</f>
        <v>33070.225806451614</v>
      </c>
      <c r="E6388" s="106" t="s">
        <v>2897</v>
      </c>
      <c r="F6388" s="106">
        <f t="shared" si="107"/>
        <v>0</v>
      </c>
    </row>
    <row r="6389" spans="2:6" x14ac:dyDescent="0.3">
      <c r="B6389" t="s">
        <v>12396</v>
      </c>
      <c r="C6389" t="s">
        <v>12397</v>
      </c>
      <c r="D6389">
        <f>VLOOKUP(B6389,Tabela2912[[#All],[PN]:[VALOR]],3,FALSE)</f>
        <v>154.27956989247312</v>
      </c>
      <c r="E6389" s="106" t="s">
        <v>2897</v>
      </c>
      <c r="F6389" s="106">
        <f t="shared" si="107"/>
        <v>0</v>
      </c>
    </row>
    <row r="6390" spans="2:6" x14ac:dyDescent="0.3">
      <c r="B6390" t="s">
        <v>12398</v>
      </c>
      <c r="C6390" t="s">
        <v>12399</v>
      </c>
      <c r="D6390">
        <f>VLOOKUP(B6390,Tabela2912[[#All],[PN]:[VALOR]],3,FALSE)</f>
        <v>367.3118279569893</v>
      </c>
      <c r="E6390" s="106" t="s">
        <v>2897</v>
      </c>
      <c r="F6390" s="106">
        <f t="shared" si="107"/>
        <v>0</v>
      </c>
    </row>
    <row r="6391" spans="2:6" x14ac:dyDescent="0.3">
      <c r="B6391" t="s">
        <v>12400</v>
      </c>
      <c r="C6391" t="s">
        <v>12401</v>
      </c>
      <c r="D6391">
        <f>VLOOKUP(B6391,Tabela2912[[#All],[PN]:[VALOR]],3,FALSE)</f>
        <v>118.93548387096774</v>
      </c>
      <c r="E6391" s="106" t="s">
        <v>2897</v>
      </c>
      <c r="F6391" s="106">
        <f t="shared" si="107"/>
        <v>0</v>
      </c>
    </row>
    <row r="6392" spans="2:6" x14ac:dyDescent="0.3">
      <c r="B6392" t="s">
        <v>12402</v>
      </c>
      <c r="C6392" t="s">
        <v>12403</v>
      </c>
      <c r="D6392">
        <f>VLOOKUP(B6392,Tabela2912[[#All],[PN]:[VALOR]],3,FALSE)</f>
        <v>855.79569892473125</v>
      </c>
      <c r="E6392" s="106" t="s">
        <v>2897</v>
      </c>
      <c r="F6392" s="106">
        <f t="shared" si="107"/>
        <v>0</v>
      </c>
    </row>
    <row r="6393" spans="2:6" x14ac:dyDescent="0.3">
      <c r="B6393" t="s">
        <v>12404</v>
      </c>
      <c r="C6393" t="s">
        <v>12405</v>
      </c>
      <c r="D6393">
        <f>VLOOKUP(B6393,Tabela2912[[#All],[PN]:[VALOR]],3,FALSE)</f>
        <v>281.34408602150535</v>
      </c>
      <c r="E6393" s="106" t="s">
        <v>2897</v>
      </c>
      <c r="F6393" s="106">
        <f t="shared" si="107"/>
        <v>0</v>
      </c>
    </row>
    <row r="6394" spans="2:6" x14ac:dyDescent="0.3">
      <c r="B6394" t="s">
        <v>12406</v>
      </c>
      <c r="C6394" t="s">
        <v>12407</v>
      </c>
      <c r="D6394">
        <f>VLOOKUP(B6394,Tabela2912[[#All],[PN]:[VALOR]],3,FALSE)</f>
        <v>849.41935483870975</v>
      </c>
      <c r="E6394" s="106" t="s">
        <v>2897</v>
      </c>
      <c r="F6394" s="106">
        <f t="shared" si="107"/>
        <v>0</v>
      </c>
    </row>
    <row r="6395" spans="2:6" x14ac:dyDescent="0.3">
      <c r="B6395" t="s">
        <v>12408</v>
      </c>
      <c r="C6395" t="s">
        <v>12409</v>
      </c>
      <c r="D6395" t="e">
        <f>VLOOKUP(B6395,Tabela2912[[#All],[PN]:[VALOR]],3,FALSE)</f>
        <v>#N/A</v>
      </c>
      <c r="E6395" s="106" t="s">
        <v>2897</v>
      </c>
      <c r="F6395" s="106">
        <f t="shared" si="107"/>
        <v>0</v>
      </c>
    </row>
    <row r="6396" spans="2:6" x14ac:dyDescent="0.3">
      <c r="B6396" t="s">
        <v>12410</v>
      </c>
      <c r="C6396" t="s">
        <v>12411</v>
      </c>
      <c r="D6396">
        <f>VLOOKUP(B6396,Tabela2912[[#All],[PN]:[VALOR]],3,FALSE)</f>
        <v>154.27956989247312</v>
      </c>
      <c r="E6396" s="106" t="s">
        <v>2897</v>
      </c>
      <c r="F6396" s="106">
        <f t="shared" si="107"/>
        <v>0</v>
      </c>
    </row>
    <row r="6397" spans="2:6" x14ac:dyDescent="0.3">
      <c r="B6397" t="s">
        <v>12412</v>
      </c>
      <c r="C6397" t="s">
        <v>12413</v>
      </c>
      <c r="D6397">
        <f>VLOOKUP(B6397,Tabela2912[[#All],[PN]:[VALOR]],3,FALSE)</f>
        <v>115178.88172043012</v>
      </c>
      <c r="E6397" s="106" t="s">
        <v>2897</v>
      </c>
      <c r="F6397" s="106">
        <f t="shared" si="107"/>
        <v>0</v>
      </c>
    </row>
    <row r="6398" spans="2:6" x14ac:dyDescent="0.3">
      <c r="B6398" t="s">
        <v>12414</v>
      </c>
      <c r="C6398" t="s">
        <v>12415</v>
      </c>
      <c r="D6398">
        <f>VLOOKUP(B6398,Tabela2912[[#All],[PN]:[VALOR]],3,FALSE)</f>
        <v>12758.881720430109</v>
      </c>
      <c r="E6398" s="106" t="s">
        <v>2897</v>
      </c>
      <c r="F6398" s="106">
        <f t="shared" si="107"/>
        <v>0</v>
      </c>
    </row>
    <row r="6399" spans="2:6" x14ac:dyDescent="0.3">
      <c r="B6399" t="s">
        <v>12416</v>
      </c>
      <c r="C6399" t="s">
        <v>12417</v>
      </c>
      <c r="D6399">
        <f>VLOOKUP(B6399,Tabela2912[[#All],[PN]:[VALOR]],3,FALSE)</f>
        <v>118.93548387096774</v>
      </c>
      <c r="E6399" s="106" t="s">
        <v>2897</v>
      </c>
      <c r="F6399" s="106">
        <f t="shared" si="107"/>
        <v>0</v>
      </c>
    </row>
    <row r="6400" spans="2:6" x14ac:dyDescent="0.3">
      <c r="B6400" t="s">
        <v>12418</v>
      </c>
      <c r="C6400" t="s">
        <v>12419</v>
      </c>
      <c r="D6400">
        <f>VLOOKUP(B6400,Tabela2912[[#All],[PN]:[VALOR]],3,FALSE)</f>
        <v>118.93548387096774</v>
      </c>
      <c r="E6400" s="106" t="s">
        <v>2897</v>
      </c>
      <c r="F6400" s="106">
        <f t="shared" si="107"/>
        <v>0</v>
      </c>
    </row>
    <row r="6401" spans="2:6" x14ac:dyDescent="0.3">
      <c r="B6401" t="s">
        <v>12420</v>
      </c>
      <c r="C6401" t="s">
        <v>12421</v>
      </c>
      <c r="D6401">
        <f>VLOOKUP(B6401,Tabela2912[[#All],[PN]:[VALOR]],3,FALSE)</f>
        <v>154.27956989247312</v>
      </c>
      <c r="E6401" s="106" t="s">
        <v>2897</v>
      </c>
      <c r="F6401" s="106">
        <f t="shared" si="107"/>
        <v>0</v>
      </c>
    </row>
    <row r="6402" spans="2:6" x14ac:dyDescent="0.3">
      <c r="B6402" t="s">
        <v>12422</v>
      </c>
      <c r="C6402" t="s">
        <v>12423</v>
      </c>
      <c r="D6402">
        <f>VLOOKUP(B6402,Tabela2912[[#All],[PN]:[VALOR]],3,FALSE)</f>
        <v>85307.172043010753</v>
      </c>
      <c r="E6402" s="106" t="s">
        <v>2897</v>
      </c>
      <c r="F6402" s="106">
        <f t="shared" si="107"/>
        <v>0</v>
      </c>
    </row>
    <row r="6403" spans="2:6" x14ac:dyDescent="0.3">
      <c r="B6403" t="s">
        <v>12424</v>
      </c>
      <c r="C6403" t="s">
        <v>12425</v>
      </c>
      <c r="D6403">
        <f>VLOOKUP(B6403,Tabela2912[[#All],[PN]:[VALOR]],3,FALSE)</f>
        <v>154.27956989247312</v>
      </c>
      <c r="E6403" s="106" t="s">
        <v>2897</v>
      </c>
      <c r="F6403" s="106">
        <f t="shared" si="107"/>
        <v>0</v>
      </c>
    </row>
    <row r="6404" spans="2:6" x14ac:dyDescent="0.3">
      <c r="B6404" t="s">
        <v>12426</v>
      </c>
      <c r="C6404" t="s">
        <v>12427</v>
      </c>
      <c r="D6404">
        <f>VLOOKUP(B6404,Tabela2912[[#All],[PN]:[VALOR]],3,FALSE)</f>
        <v>4136.3010752688178</v>
      </c>
      <c r="E6404" s="106" t="s">
        <v>2897</v>
      </c>
      <c r="F6404" s="106">
        <f t="shared" si="107"/>
        <v>0</v>
      </c>
    </row>
    <row r="6405" spans="2:6" x14ac:dyDescent="0.3">
      <c r="B6405" t="s">
        <v>12428</v>
      </c>
      <c r="C6405" t="s">
        <v>12429</v>
      </c>
      <c r="D6405" t="e">
        <f>VLOOKUP(B6405,Tabela2912[[#All],[PN]:[VALOR]],3,FALSE)</f>
        <v>#N/A</v>
      </c>
      <c r="E6405" s="106" t="s">
        <v>2897</v>
      </c>
      <c r="F6405" s="106">
        <f t="shared" si="107"/>
        <v>0</v>
      </c>
    </row>
    <row r="6406" spans="2:6" x14ac:dyDescent="0.3">
      <c r="B6406" t="s">
        <v>12430</v>
      </c>
      <c r="C6406" t="s">
        <v>12431</v>
      </c>
      <c r="D6406">
        <f>VLOOKUP(B6406,Tabela2912[[#All],[PN]:[VALOR]],3,FALSE)</f>
        <v>849.41935483870975</v>
      </c>
      <c r="E6406" s="106" t="s">
        <v>2897</v>
      </c>
      <c r="F6406" s="106">
        <f t="shared" si="107"/>
        <v>0</v>
      </c>
    </row>
    <row r="6407" spans="2:6" x14ac:dyDescent="0.3">
      <c r="B6407" t="s">
        <v>12432</v>
      </c>
      <c r="C6407" t="s">
        <v>12433</v>
      </c>
      <c r="D6407" t="e">
        <f>VLOOKUP(B6407,Tabela2912[[#All],[PN]:[VALOR]],3,FALSE)</f>
        <v>#N/A</v>
      </c>
      <c r="E6407" s="106" t="s">
        <v>2897</v>
      </c>
      <c r="F6407" s="106">
        <f t="shared" si="107"/>
        <v>0</v>
      </c>
    </row>
    <row r="6408" spans="2:6" x14ac:dyDescent="0.3">
      <c r="B6408" t="s">
        <v>12434</v>
      </c>
      <c r="C6408" t="s">
        <v>12435</v>
      </c>
      <c r="D6408">
        <f>VLOOKUP(B6408,Tabela2912[[#All],[PN]:[VALOR]],3,FALSE)</f>
        <v>118.93548387096774</v>
      </c>
      <c r="E6408" s="106" t="s">
        <v>2897</v>
      </c>
      <c r="F6408" s="106">
        <f t="shared" si="107"/>
        <v>0</v>
      </c>
    </row>
    <row r="6409" spans="2:6" x14ac:dyDescent="0.3">
      <c r="B6409" t="s">
        <v>12436</v>
      </c>
      <c r="C6409" t="s">
        <v>12437</v>
      </c>
      <c r="D6409" t="e">
        <f>VLOOKUP(B6409,Tabela2912[[#All],[PN]:[VALOR]],3,FALSE)</f>
        <v>#N/A</v>
      </c>
      <c r="E6409" s="106" t="s">
        <v>2897</v>
      </c>
      <c r="F6409" s="106">
        <f t="shared" si="107"/>
        <v>0</v>
      </c>
    </row>
    <row r="6410" spans="2:6" x14ac:dyDescent="0.3">
      <c r="B6410" t="s">
        <v>3771</v>
      </c>
      <c r="C6410" t="s">
        <v>8731</v>
      </c>
      <c r="D6410">
        <f>VLOOKUP(B6410,Tabela17[[#All],[PRODUTO]:[VALOR]],3,FALSE)</f>
        <v>1762.2150537634409</v>
      </c>
      <c r="E6410" s="63" t="s">
        <v>11952</v>
      </c>
      <c r="F6410" s="63">
        <f t="shared" si="107"/>
        <v>0</v>
      </c>
    </row>
    <row r="6411" spans="2:6" x14ac:dyDescent="0.3">
      <c r="B6411" t="s">
        <v>3772</v>
      </c>
      <c r="C6411" t="s">
        <v>8732</v>
      </c>
      <c r="D6411">
        <f>VLOOKUP(B6411,Tabela17[[#All],[PRODUTO]:[VALOR]],3,FALSE)</f>
        <v>1762.2150537634409</v>
      </c>
      <c r="E6411" s="63" t="s">
        <v>11952</v>
      </c>
      <c r="F6411" s="63">
        <f t="shared" si="107"/>
        <v>0</v>
      </c>
    </row>
    <row r="6412" spans="2:6" x14ac:dyDescent="0.3">
      <c r="B6412" t="s">
        <v>12438</v>
      </c>
      <c r="C6412" t="s">
        <v>12439</v>
      </c>
      <c r="D6412">
        <f>VLOOKUP(B6412,Tabela17[[#All],[PRODUTO]:[VALOR]],3,FALSE)</f>
        <v>155.07526881720432</v>
      </c>
      <c r="E6412" s="63" t="s">
        <v>11952</v>
      </c>
      <c r="F6412" s="63">
        <f t="shared" si="107"/>
        <v>0</v>
      </c>
    </row>
    <row r="6413" spans="2:6" x14ac:dyDescent="0.3">
      <c r="B6413" t="s">
        <v>12440</v>
      </c>
      <c r="C6413" t="s">
        <v>12441</v>
      </c>
      <c r="D6413">
        <f>VLOOKUP(B6413,Tabela17[[#All],[PRODUTO]:[VALOR]],3,FALSE)</f>
        <v>17.666666666666668</v>
      </c>
      <c r="E6413" s="63" t="s">
        <v>11952</v>
      </c>
      <c r="F6413" s="63">
        <f t="shared" si="107"/>
        <v>0</v>
      </c>
    </row>
    <row r="6414" spans="2:6" x14ac:dyDescent="0.3">
      <c r="B6414" t="s">
        <v>12442</v>
      </c>
      <c r="C6414" t="s">
        <v>12443</v>
      </c>
      <c r="D6414">
        <f>VLOOKUP(B6414,Tabela17[[#All],[PRODUTO]:[VALOR]],3,FALSE)</f>
        <v>51.741935483870968</v>
      </c>
      <c r="E6414" s="63" t="s">
        <v>11952</v>
      </c>
      <c r="F6414" s="63">
        <f t="shared" si="107"/>
        <v>0</v>
      </c>
    </row>
    <row r="6415" spans="2:6" x14ac:dyDescent="0.3">
      <c r="B6415" t="s">
        <v>12444</v>
      </c>
      <c r="C6415" t="s">
        <v>12445</v>
      </c>
      <c r="D6415">
        <f>VLOOKUP(B6415,Tabela17[[#All],[PRODUTO]:[VALOR]],3,FALSE)</f>
        <v>17.666666666666668</v>
      </c>
      <c r="E6415" s="63" t="s">
        <v>11952</v>
      </c>
      <c r="F6415" s="63">
        <f t="shared" si="107"/>
        <v>0</v>
      </c>
    </row>
    <row r="6416" spans="2:6" x14ac:dyDescent="0.3">
      <c r="B6416" t="s">
        <v>12446</v>
      </c>
      <c r="C6416" t="s">
        <v>12447</v>
      </c>
      <c r="D6416" t="e">
        <f>VLOOKUP(B6416,Tabela17[[#All],[PRODUTO]:[VALOR]],3,FALSE)</f>
        <v>#N/A</v>
      </c>
      <c r="E6416" s="63" t="s">
        <v>11952</v>
      </c>
      <c r="F6416" s="63">
        <f t="shared" si="107"/>
        <v>0</v>
      </c>
    </row>
    <row r="6417" spans="2:6" x14ac:dyDescent="0.3">
      <c r="B6417" t="s">
        <v>12448</v>
      </c>
      <c r="C6417" t="s">
        <v>12449</v>
      </c>
      <c r="D6417">
        <f>VLOOKUP(B6417,Tabela17[[#All],[PRODUTO]:[VALOR]],3,FALSE)</f>
        <v>17.666666666666668</v>
      </c>
      <c r="E6417" s="63" t="s">
        <v>11952</v>
      </c>
      <c r="F6417" s="63">
        <f t="shared" si="107"/>
        <v>0</v>
      </c>
    </row>
    <row r="6418" spans="2:6" x14ac:dyDescent="0.3">
      <c r="B6418" t="s">
        <v>12450</v>
      </c>
      <c r="C6418" t="s">
        <v>12451</v>
      </c>
      <c r="D6418">
        <f>VLOOKUP(B6418,Tabela17[[#All],[PRODUTO]:[VALOR]],3,FALSE)</f>
        <v>27266.752688172048</v>
      </c>
      <c r="E6418" s="63" t="s">
        <v>11952</v>
      </c>
      <c r="F6418" s="63">
        <f t="shared" si="107"/>
        <v>0</v>
      </c>
    </row>
    <row r="6419" spans="2:6" x14ac:dyDescent="0.3">
      <c r="B6419" t="s">
        <v>12452</v>
      </c>
      <c r="C6419" t="s">
        <v>12453</v>
      </c>
      <c r="D6419">
        <f>VLOOKUP(B6419,Tabela17[[#All],[PRODUTO]:[VALOR]],3,FALSE)</f>
        <v>121.16129032258065</v>
      </c>
      <c r="E6419" s="63" t="s">
        <v>11952</v>
      </c>
      <c r="F6419" s="63">
        <f t="shared" si="107"/>
        <v>0</v>
      </c>
    </row>
    <row r="6420" spans="2:6" x14ac:dyDescent="0.3">
      <c r="B6420" t="s">
        <v>12454</v>
      </c>
      <c r="C6420" t="s">
        <v>12455</v>
      </c>
      <c r="D6420">
        <f>VLOOKUP(B6420,Tabela17[[#All],[PRODUTO]:[VALOR]],3,FALSE)</f>
        <v>4690.5376344086026</v>
      </c>
      <c r="E6420" s="63" t="s">
        <v>11952</v>
      </c>
      <c r="F6420" s="63">
        <f t="shared" ref="F6420:F6461" si="108">A6420</f>
        <v>0</v>
      </c>
    </row>
    <row r="6421" spans="2:6" x14ac:dyDescent="0.3">
      <c r="B6421" t="s">
        <v>12456</v>
      </c>
      <c r="C6421" t="s">
        <v>12457</v>
      </c>
      <c r="D6421">
        <f>VLOOKUP(B6421,Tabela17[[#All],[PRODUTO]:[VALOR]],3,FALSE)</f>
        <v>155.07526881720432</v>
      </c>
      <c r="E6421" s="63" t="s">
        <v>11952</v>
      </c>
      <c r="F6421" s="63">
        <f t="shared" si="108"/>
        <v>0</v>
      </c>
    </row>
    <row r="6422" spans="2:6" x14ac:dyDescent="0.3">
      <c r="B6422" t="s">
        <v>12458</v>
      </c>
      <c r="C6422" t="s">
        <v>12459</v>
      </c>
      <c r="D6422">
        <f>VLOOKUP(B6422,Tabela17[[#All],[PRODUTO]:[VALOR]],3,FALSE)</f>
        <v>17.666666666666668</v>
      </c>
      <c r="E6422" s="63" t="s">
        <v>11952</v>
      </c>
      <c r="F6422" s="63">
        <f t="shared" si="108"/>
        <v>0</v>
      </c>
    </row>
    <row r="6423" spans="2:6" x14ac:dyDescent="0.3">
      <c r="B6423" t="s">
        <v>12460</v>
      </c>
      <c r="C6423" t="s">
        <v>12461</v>
      </c>
      <c r="D6423" t="e">
        <f>VLOOKUP(B6423,Tabela17[[#All],[PRODUTO]:[VALOR]],3,FALSE)</f>
        <v>#N/A</v>
      </c>
      <c r="E6423" s="63" t="s">
        <v>11952</v>
      </c>
      <c r="F6423" s="63">
        <f t="shared" si="108"/>
        <v>0</v>
      </c>
    </row>
    <row r="6424" spans="2:6" x14ac:dyDescent="0.3">
      <c r="B6424" t="s">
        <v>12462</v>
      </c>
      <c r="C6424" t="s">
        <v>12463</v>
      </c>
      <c r="D6424">
        <f>VLOOKUP(B6424,Tabela17[[#All],[PRODUTO]:[VALOR]],3,FALSE)</f>
        <v>50.634408602150543</v>
      </c>
      <c r="E6424" s="63" t="s">
        <v>11952</v>
      </c>
      <c r="F6424" s="63">
        <f t="shared" si="108"/>
        <v>0</v>
      </c>
    </row>
    <row r="6425" spans="2:6" x14ac:dyDescent="0.3">
      <c r="B6425" t="s">
        <v>12464</v>
      </c>
      <c r="C6425" t="s">
        <v>12465</v>
      </c>
      <c r="D6425">
        <f>VLOOKUP(B6425,Tabela17[[#All],[PRODUTO]:[VALOR]],3,FALSE)</f>
        <v>67.032258064516142</v>
      </c>
      <c r="E6425" s="63" t="s">
        <v>11952</v>
      </c>
      <c r="F6425" s="63">
        <f t="shared" si="108"/>
        <v>0</v>
      </c>
    </row>
    <row r="6426" spans="2:6" x14ac:dyDescent="0.3">
      <c r="B6426" t="s">
        <v>12466</v>
      </c>
      <c r="C6426" t="s">
        <v>12467</v>
      </c>
      <c r="D6426">
        <f>VLOOKUP(B6426,Tabela17[[#All],[PRODUTO]:[VALOR]],3,FALSE)</f>
        <v>50.634408602150543</v>
      </c>
      <c r="E6426" s="63" t="s">
        <v>11952</v>
      </c>
      <c r="F6426" s="63">
        <f t="shared" si="108"/>
        <v>0</v>
      </c>
    </row>
    <row r="6427" spans="2:6" x14ac:dyDescent="0.3">
      <c r="B6427" t="s">
        <v>12468</v>
      </c>
      <c r="C6427" t="s">
        <v>12469</v>
      </c>
      <c r="D6427">
        <f>VLOOKUP(B6427,Tabela17[[#All],[PRODUTO]:[VALOR]],3,FALSE)</f>
        <v>51.741935483870968</v>
      </c>
      <c r="E6427" s="63" t="s">
        <v>11952</v>
      </c>
      <c r="F6427" s="63">
        <f t="shared" si="108"/>
        <v>0</v>
      </c>
    </row>
    <row r="6428" spans="2:6" x14ac:dyDescent="0.3">
      <c r="B6428" t="s">
        <v>12470</v>
      </c>
      <c r="C6428" t="s">
        <v>12471</v>
      </c>
      <c r="D6428">
        <f>VLOOKUP(B6428,Tabela17[[#All],[PRODUTO]:[VALOR]],3,FALSE)</f>
        <v>959.27956989247321</v>
      </c>
      <c r="E6428" s="63" t="s">
        <v>11952</v>
      </c>
      <c r="F6428" s="63">
        <f t="shared" si="108"/>
        <v>0</v>
      </c>
    </row>
    <row r="6429" spans="2:6" x14ac:dyDescent="0.3">
      <c r="B6429" t="s">
        <v>12472</v>
      </c>
      <c r="C6429" t="s">
        <v>12473</v>
      </c>
      <c r="D6429">
        <f>VLOOKUP(B6429,Tabela17[[#All],[PRODUTO]:[VALOR]],3,FALSE)</f>
        <v>67.032258064516142</v>
      </c>
      <c r="E6429" s="63" t="s">
        <v>11952</v>
      </c>
      <c r="F6429" s="63">
        <f t="shared" si="108"/>
        <v>0</v>
      </c>
    </row>
    <row r="6430" spans="2:6" x14ac:dyDescent="0.3">
      <c r="B6430" t="s">
        <v>12474</v>
      </c>
      <c r="C6430" t="s">
        <v>12475</v>
      </c>
      <c r="D6430">
        <f>VLOOKUP(B6430,Tabela17[[#All],[PRODUTO]:[VALOR]],3,FALSE)</f>
        <v>959.27956989247321</v>
      </c>
      <c r="E6430" s="63" t="s">
        <v>11952</v>
      </c>
      <c r="F6430" s="63">
        <f t="shared" si="108"/>
        <v>0</v>
      </c>
    </row>
    <row r="6431" spans="2:6" x14ac:dyDescent="0.3">
      <c r="B6431" t="s">
        <v>12476</v>
      </c>
      <c r="C6431" t="s">
        <v>12477</v>
      </c>
      <c r="D6431">
        <f>VLOOKUP(B6431,Tabela17[[#All],[PRODUTO]:[VALOR]],3,FALSE)</f>
        <v>20195.118279569891</v>
      </c>
      <c r="E6431" s="63" t="s">
        <v>11952</v>
      </c>
      <c r="F6431" s="63">
        <f t="shared" si="108"/>
        <v>0</v>
      </c>
    </row>
    <row r="6432" spans="2:6" x14ac:dyDescent="0.3">
      <c r="B6432" t="s">
        <v>12478</v>
      </c>
      <c r="C6432" t="s">
        <v>12479</v>
      </c>
      <c r="D6432">
        <f>VLOOKUP(B6432,Tabela17[[#All],[PRODUTO]:[VALOR]],3,FALSE)</f>
        <v>67.032258064516142</v>
      </c>
      <c r="E6432" s="63" t="s">
        <v>11952</v>
      </c>
      <c r="F6432" s="63">
        <f t="shared" si="108"/>
        <v>0</v>
      </c>
    </row>
    <row r="6433" spans="2:6" x14ac:dyDescent="0.3">
      <c r="B6433" t="s">
        <v>12480</v>
      </c>
      <c r="C6433" t="s">
        <v>12481</v>
      </c>
      <c r="D6433">
        <f>VLOOKUP(B6433,Tabela17[[#All],[PRODUTO]:[VALOR]],3,FALSE)</f>
        <v>121.16129032258065</v>
      </c>
      <c r="E6433" s="63" t="s">
        <v>11952</v>
      </c>
      <c r="F6433" s="63">
        <f t="shared" si="108"/>
        <v>0</v>
      </c>
    </row>
    <row r="6434" spans="2:6" x14ac:dyDescent="0.3">
      <c r="B6434" t="s">
        <v>12482</v>
      </c>
      <c r="C6434" t="s">
        <v>12483</v>
      </c>
      <c r="D6434">
        <f>VLOOKUP(B6434,Tabela17[[#All],[PRODUTO]:[VALOR]],3,FALSE)</f>
        <v>586.23655913978507</v>
      </c>
      <c r="E6434" s="63" t="s">
        <v>11952</v>
      </c>
      <c r="F6434" s="63">
        <f t="shared" si="108"/>
        <v>0</v>
      </c>
    </row>
    <row r="6435" spans="2:6" x14ac:dyDescent="0.3">
      <c r="B6435" t="s">
        <v>12484</v>
      </c>
      <c r="C6435" t="s">
        <v>12485</v>
      </c>
      <c r="D6435">
        <f>VLOOKUP(B6435,Tabela17[[#All],[PRODUTO]:[VALOR]],3,FALSE)</f>
        <v>3020.5053763440865</v>
      </c>
      <c r="E6435" s="63" t="s">
        <v>11952</v>
      </c>
      <c r="F6435" s="63">
        <f t="shared" si="108"/>
        <v>0</v>
      </c>
    </row>
    <row r="6436" spans="2:6" x14ac:dyDescent="0.3">
      <c r="B6436" t="s">
        <v>12486</v>
      </c>
      <c r="C6436" t="s">
        <v>12487</v>
      </c>
      <c r="D6436" t="e">
        <f>VLOOKUP(B6436,Tabela17[[#All],[PRODUTO]:[VALOR]],3,FALSE)</f>
        <v>#N/A</v>
      </c>
      <c r="E6436" s="63" t="s">
        <v>11952</v>
      </c>
      <c r="F6436" s="63">
        <f t="shared" si="108"/>
        <v>0</v>
      </c>
    </row>
    <row r="6437" spans="2:6" x14ac:dyDescent="0.3">
      <c r="B6437" t="s">
        <v>12488</v>
      </c>
      <c r="C6437" t="s">
        <v>12489</v>
      </c>
      <c r="D6437">
        <f>VLOOKUP(B6437,Tabela17[[#All],[PRODUTO]:[VALOR]],3,FALSE)</f>
        <v>20195.118279569891</v>
      </c>
      <c r="E6437" s="63" t="s">
        <v>11952</v>
      </c>
      <c r="F6437" s="63">
        <f t="shared" si="108"/>
        <v>0</v>
      </c>
    </row>
    <row r="6438" spans="2:6" x14ac:dyDescent="0.3">
      <c r="B6438" t="s">
        <v>12490</v>
      </c>
      <c r="C6438" t="s">
        <v>12491</v>
      </c>
      <c r="D6438" t="e">
        <f>VLOOKUP(B6438,Tabela17[[#All],[PRODUTO]:[VALOR]],3,FALSE)</f>
        <v>#N/A</v>
      </c>
      <c r="E6438" s="63" t="s">
        <v>11952</v>
      </c>
      <c r="F6438" s="63">
        <f t="shared" si="108"/>
        <v>0</v>
      </c>
    </row>
    <row r="6439" spans="2:6" x14ac:dyDescent="0.3">
      <c r="B6439" t="s">
        <v>12492</v>
      </c>
      <c r="C6439" t="s">
        <v>12493</v>
      </c>
      <c r="D6439">
        <f>VLOOKUP(B6439,Tabela17[[#All],[PRODUTO]:[VALOR]],3,FALSE)</f>
        <v>17.666666666666668</v>
      </c>
      <c r="E6439" s="63" t="s">
        <v>11952</v>
      </c>
      <c r="F6439" s="63">
        <f t="shared" si="108"/>
        <v>0</v>
      </c>
    </row>
    <row r="6440" spans="2:6" x14ac:dyDescent="0.3">
      <c r="B6440" t="s">
        <v>12494</v>
      </c>
      <c r="C6440" t="s">
        <v>12495</v>
      </c>
      <c r="D6440" t="e">
        <f>VLOOKUP(B6440,Tabela17[[#All],[PRODUTO]:[VALOR]],3,FALSE)</f>
        <v>#N/A</v>
      </c>
      <c r="E6440" s="63" t="s">
        <v>11952</v>
      </c>
      <c r="F6440" s="63">
        <f t="shared" si="108"/>
        <v>0</v>
      </c>
    </row>
    <row r="6441" spans="2:6" x14ac:dyDescent="0.3">
      <c r="B6441" t="s">
        <v>12496</v>
      </c>
      <c r="C6441" t="s">
        <v>12497</v>
      </c>
      <c r="D6441">
        <f>VLOOKUP(B6441,Tabela17[[#All],[PRODUTO]:[VALOR]],3,FALSE)</f>
        <v>17.666666666666668</v>
      </c>
      <c r="E6441" s="63" t="s">
        <v>11952</v>
      </c>
      <c r="F6441" s="63">
        <f t="shared" si="108"/>
        <v>0</v>
      </c>
    </row>
    <row r="6442" spans="2:6" x14ac:dyDescent="0.3">
      <c r="B6442" t="s">
        <v>12498</v>
      </c>
      <c r="C6442" t="s">
        <v>12499</v>
      </c>
      <c r="D6442">
        <f>VLOOKUP(B6442,Tabela17[[#All],[PRODUTO]:[VALOR]],3,FALSE)</f>
        <v>586.23655913978507</v>
      </c>
      <c r="E6442" s="63" t="s">
        <v>11952</v>
      </c>
      <c r="F6442" s="63">
        <f t="shared" si="108"/>
        <v>0</v>
      </c>
    </row>
    <row r="6443" spans="2:6" x14ac:dyDescent="0.3">
      <c r="B6443" t="s">
        <v>12500</v>
      </c>
      <c r="C6443" t="s">
        <v>12501</v>
      </c>
      <c r="D6443">
        <f>VLOOKUP(B6443,Tabela17[[#All],[PRODUTO]:[VALOR]],3,FALSE)</f>
        <v>17.666666666666668</v>
      </c>
      <c r="E6443" s="63" t="s">
        <v>11952</v>
      </c>
      <c r="F6443" s="63">
        <f t="shared" si="108"/>
        <v>0</v>
      </c>
    </row>
    <row r="6444" spans="2:6" x14ac:dyDescent="0.3">
      <c r="B6444" t="s">
        <v>12502</v>
      </c>
      <c r="C6444" t="s">
        <v>12503</v>
      </c>
      <c r="D6444" t="e">
        <f>VLOOKUP(B6444,Tabela17[[#All],[PRODUTO]:[VALOR]],3,FALSE)</f>
        <v>#N/A</v>
      </c>
      <c r="E6444" s="63" t="s">
        <v>11952</v>
      </c>
      <c r="F6444" s="63">
        <f t="shared" si="108"/>
        <v>0</v>
      </c>
    </row>
    <row r="6445" spans="2:6" x14ac:dyDescent="0.3">
      <c r="B6445" t="s">
        <v>12504</v>
      </c>
      <c r="C6445" t="s">
        <v>12505</v>
      </c>
      <c r="D6445" t="e">
        <f>VLOOKUP(B6445,Tabela17[[#All],[PRODUTO]:[VALOR]],3,FALSE)</f>
        <v>#N/A</v>
      </c>
      <c r="E6445" s="63" t="s">
        <v>11952</v>
      </c>
      <c r="F6445" s="63">
        <f t="shared" si="108"/>
        <v>0</v>
      </c>
    </row>
    <row r="6446" spans="2:6" x14ac:dyDescent="0.3">
      <c r="B6446" t="s">
        <v>12506</v>
      </c>
      <c r="C6446" t="s">
        <v>12507</v>
      </c>
      <c r="D6446">
        <f>VLOOKUP(B6446,Tabela17[[#All],[PRODUTO]:[VALOR]],3,FALSE)</f>
        <v>17.666666666666668</v>
      </c>
      <c r="E6446" s="63" t="s">
        <v>11952</v>
      </c>
      <c r="F6446" s="63">
        <f t="shared" si="108"/>
        <v>0</v>
      </c>
    </row>
    <row r="6447" spans="2:6" x14ac:dyDescent="0.3">
      <c r="B6447" t="s">
        <v>12508</v>
      </c>
      <c r="C6447" t="s">
        <v>12509</v>
      </c>
      <c r="D6447">
        <f>VLOOKUP(B6447,Tabela17[[#All],[PRODUTO]:[VALOR]],3,FALSE)</f>
        <v>17.666666666666668</v>
      </c>
      <c r="E6447" s="63" t="s">
        <v>11952</v>
      </c>
      <c r="F6447" s="63">
        <f t="shared" si="108"/>
        <v>0</v>
      </c>
    </row>
    <row r="6448" spans="2:6" x14ac:dyDescent="0.3">
      <c r="B6448" t="s">
        <v>12510</v>
      </c>
      <c r="C6448" t="s">
        <v>12511</v>
      </c>
      <c r="D6448">
        <f>VLOOKUP(B6448,Tabela17[[#All],[PRODUTO]:[VALOR]],3,FALSE)</f>
        <v>67.032258064516142</v>
      </c>
      <c r="E6448" s="63" t="s">
        <v>11952</v>
      </c>
      <c r="F6448" s="63">
        <f t="shared" si="108"/>
        <v>0</v>
      </c>
    </row>
    <row r="6449" spans="2:6" x14ac:dyDescent="0.3">
      <c r="B6449" t="s">
        <v>12512</v>
      </c>
      <c r="C6449" t="s">
        <v>12513</v>
      </c>
      <c r="D6449">
        <f>VLOOKUP(B6449,Tabela17[[#All],[PRODUTO]:[VALOR]],3,FALSE)</f>
        <v>4690.5376344086026</v>
      </c>
      <c r="E6449" s="63" t="s">
        <v>11952</v>
      </c>
      <c r="F6449" s="63">
        <f t="shared" si="108"/>
        <v>0</v>
      </c>
    </row>
    <row r="6450" spans="2:6" x14ac:dyDescent="0.3">
      <c r="B6450" t="s">
        <v>12514</v>
      </c>
      <c r="C6450" t="s">
        <v>12515</v>
      </c>
      <c r="D6450">
        <f>VLOOKUP(B6450,Tabela17[[#All],[PRODUTO]:[VALOR]],3,FALSE)</f>
        <v>155.07526881720432</v>
      </c>
      <c r="E6450" s="63" t="s">
        <v>11952</v>
      </c>
      <c r="F6450" s="63">
        <f t="shared" si="108"/>
        <v>0</v>
      </c>
    </row>
    <row r="6451" spans="2:6" x14ac:dyDescent="0.3">
      <c r="B6451" t="s">
        <v>12516</v>
      </c>
      <c r="C6451" t="s">
        <v>12517</v>
      </c>
      <c r="D6451">
        <f>VLOOKUP(B6451,Tabela17[[#All],[PRODUTO]:[VALOR]],3,FALSE)</f>
        <v>155.07526881720432</v>
      </c>
      <c r="E6451" s="63" t="s">
        <v>11952</v>
      </c>
      <c r="F6451" s="63">
        <f t="shared" si="108"/>
        <v>0</v>
      </c>
    </row>
    <row r="6452" spans="2:6" x14ac:dyDescent="0.3">
      <c r="B6452" t="s">
        <v>12518</v>
      </c>
      <c r="C6452" t="s">
        <v>12519</v>
      </c>
      <c r="D6452">
        <f>VLOOKUP(B6452,Tabela17[[#All],[PRODUTO]:[VALOR]],3,FALSE)</f>
        <v>3020.5053763440865</v>
      </c>
      <c r="E6452" s="63" t="s">
        <v>11952</v>
      </c>
      <c r="F6452" s="63">
        <f t="shared" si="108"/>
        <v>0</v>
      </c>
    </row>
    <row r="6453" spans="2:6" x14ac:dyDescent="0.3">
      <c r="B6453" t="s">
        <v>12520</v>
      </c>
      <c r="C6453" t="s">
        <v>12521</v>
      </c>
      <c r="D6453">
        <f>VLOOKUP(B6453,Tabela17[[#All],[PRODUTO]:[VALOR]],3,FALSE)</f>
        <v>17.666666666666668</v>
      </c>
      <c r="E6453" s="63" t="s">
        <v>11952</v>
      </c>
      <c r="F6453" s="63">
        <f t="shared" si="108"/>
        <v>0</v>
      </c>
    </row>
    <row r="6454" spans="2:6" x14ac:dyDescent="0.3">
      <c r="B6454" t="s">
        <v>12522</v>
      </c>
      <c r="C6454" t="s">
        <v>12523</v>
      </c>
      <c r="D6454">
        <f>VLOOKUP(B6454,Tabela17[[#All],[PRODUTO]:[VALOR]],3,FALSE)</f>
        <v>17.666666666666668</v>
      </c>
      <c r="E6454" s="63" t="s">
        <v>11952</v>
      </c>
      <c r="F6454" s="63">
        <f t="shared" si="108"/>
        <v>0</v>
      </c>
    </row>
    <row r="6455" spans="2:6" x14ac:dyDescent="0.3">
      <c r="B6455" t="s">
        <v>12524</v>
      </c>
      <c r="C6455" t="s">
        <v>12525</v>
      </c>
      <c r="D6455" t="e">
        <f>VLOOKUP(B6455,Tabela17[[#All],[PRODUTO]:[VALOR]],3,FALSE)</f>
        <v>#N/A</v>
      </c>
      <c r="E6455" s="63" t="s">
        <v>11952</v>
      </c>
      <c r="F6455" s="63">
        <f t="shared" si="108"/>
        <v>0</v>
      </c>
    </row>
    <row r="6456" spans="2:6" x14ac:dyDescent="0.3">
      <c r="B6456" t="s">
        <v>12526</v>
      </c>
      <c r="C6456" t="s">
        <v>12527</v>
      </c>
      <c r="D6456">
        <f>VLOOKUP(B6456,Tabela17[[#All],[PRODUTO]:[VALOR]],3,FALSE)</f>
        <v>17.666666666666668</v>
      </c>
      <c r="E6456" s="63" t="s">
        <v>11952</v>
      </c>
      <c r="F6456" s="63">
        <f t="shared" si="108"/>
        <v>0</v>
      </c>
    </row>
    <row r="6457" spans="2:6" x14ac:dyDescent="0.3">
      <c r="B6457" t="s">
        <v>12528</v>
      </c>
      <c r="C6457" t="s">
        <v>12529</v>
      </c>
      <c r="D6457">
        <f>VLOOKUP(B6457,Tabela17[[#All],[PRODUTO]:[VALOR]],3,FALSE)</f>
        <v>17.666666666666668</v>
      </c>
      <c r="E6457" s="63" t="s">
        <v>11952</v>
      </c>
      <c r="F6457" s="63">
        <f t="shared" si="108"/>
        <v>0</v>
      </c>
    </row>
    <row r="6458" spans="2:6" x14ac:dyDescent="0.3">
      <c r="B6458" t="s">
        <v>12530</v>
      </c>
      <c r="C6458" t="s">
        <v>12531</v>
      </c>
      <c r="D6458">
        <f>VLOOKUP(B6458,Tabela17[[#All],[PRODUTO]:[VALOR]],3,FALSE)</f>
        <v>17.666666666666668</v>
      </c>
      <c r="E6458" s="63" t="s">
        <v>11952</v>
      </c>
      <c r="F6458" s="63">
        <f t="shared" si="108"/>
        <v>0</v>
      </c>
    </row>
    <row r="6459" spans="2:6" x14ac:dyDescent="0.3">
      <c r="B6459" t="s">
        <v>12532</v>
      </c>
      <c r="C6459" t="s">
        <v>12533</v>
      </c>
      <c r="D6459">
        <f>VLOOKUP(B6459,Tabela17[[#All],[PRODUTO]:[VALOR]],3,FALSE)</f>
        <v>17.666666666666668</v>
      </c>
      <c r="E6459" s="63" t="s">
        <v>11952</v>
      </c>
      <c r="F6459" s="63">
        <f t="shared" si="108"/>
        <v>0</v>
      </c>
    </row>
    <row r="6460" spans="2:6" x14ac:dyDescent="0.3">
      <c r="B6460" t="s">
        <v>12534</v>
      </c>
      <c r="C6460" t="s">
        <v>12535</v>
      </c>
      <c r="D6460">
        <f>VLOOKUP(B6460,Tabela17[[#All],[PRODUTO]:[VALOR]],3,FALSE)</f>
        <v>17.666666666666668</v>
      </c>
      <c r="E6460" s="63" t="s">
        <v>11952</v>
      </c>
      <c r="F6460" s="63">
        <f t="shared" si="108"/>
        <v>0</v>
      </c>
    </row>
    <row r="6461" spans="2:6" x14ac:dyDescent="0.3">
      <c r="B6461" t="s">
        <v>12536</v>
      </c>
      <c r="C6461" t="s">
        <v>12537</v>
      </c>
      <c r="D6461">
        <f>VLOOKUP(B6461,Tabela17[[#All],[PRODUTO]:[VALOR]],3,FALSE)</f>
        <v>27266.752688172048</v>
      </c>
      <c r="E6461" s="63" t="s">
        <v>11952</v>
      </c>
      <c r="F6461" s="63">
        <f t="shared" si="108"/>
        <v>0</v>
      </c>
    </row>
    <row r="6462" spans="2:6" x14ac:dyDescent="0.3">
      <c r="B6462" t="s">
        <v>12538</v>
      </c>
      <c r="C6462" t="s">
        <v>12539</v>
      </c>
      <c r="D6462" t="e">
        <f>VLOOKUP(B6462,Tabela28[[#All],[PRODUTO]:[VALOR]],3,FALSE)</f>
        <v>#N/A</v>
      </c>
      <c r="E6462" s="106" t="s">
        <v>12045</v>
      </c>
    </row>
    <row r="6463" spans="2:6" x14ac:dyDescent="0.3">
      <c r="B6463" t="s">
        <v>12540</v>
      </c>
      <c r="C6463" t="s">
        <v>12541</v>
      </c>
      <c r="D6463" t="e">
        <f>VLOOKUP(B6463,Tabela28[[#All],[PRODUTO]:[VALOR]],3,FALSE)</f>
        <v>#N/A</v>
      </c>
      <c r="E6463" s="106" t="s">
        <v>12045</v>
      </c>
    </row>
    <row r="6464" spans="2:6" x14ac:dyDescent="0.3">
      <c r="B6464" t="s">
        <v>12542</v>
      </c>
      <c r="C6464" t="s">
        <v>12543</v>
      </c>
      <c r="D6464" t="e">
        <f>VLOOKUP(B6464,Tabela28[[#All],[PRODUTO]:[VALOR]],3,FALSE)</f>
        <v>#N/A</v>
      </c>
      <c r="E6464" s="106" t="s">
        <v>12045</v>
      </c>
    </row>
    <row r="6465" spans="2:5" x14ac:dyDescent="0.3">
      <c r="B6465" t="s">
        <v>12544</v>
      </c>
      <c r="C6465" t="s">
        <v>12545</v>
      </c>
      <c r="D6465" t="e">
        <f>VLOOKUP(B6465,Tabela28[[#All],[PRODUTO]:[VALOR]],3,FALSE)</f>
        <v>#N/A</v>
      </c>
      <c r="E6465" s="106" t="s">
        <v>12045</v>
      </c>
    </row>
    <row r="6466" spans="2:5" x14ac:dyDescent="0.3">
      <c r="B6466" t="s">
        <v>12546</v>
      </c>
      <c r="C6466" t="s">
        <v>12547</v>
      </c>
      <c r="D6466" t="e">
        <f>VLOOKUP(B6466,Tabela28[[#All],[PRODUTO]:[VALOR]],3,FALSE)</f>
        <v>#N/A</v>
      </c>
      <c r="E6466" s="106" t="s">
        <v>12045</v>
      </c>
    </row>
    <row r="6467" spans="2:5" x14ac:dyDescent="0.3">
      <c r="B6467" t="s">
        <v>12548</v>
      </c>
      <c r="C6467" t="s">
        <v>12549</v>
      </c>
      <c r="D6467" t="e">
        <f>VLOOKUP(B6467,Tabela28[[#All],[PRODUTO]:[VALOR]],3,FALSE)</f>
        <v>#N/A</v>
      </c>
      <c r="E6467" s="106" t="s">
        <v>12045</v>
      </c>
    </row>
    <row r="6468" spans="2:5" x14ac:dyDescent="0.3">
      <c r="B6468" t="s">
        <v>12550</v>
      </c>
      <c r="C6468" t="s">
        <v>12551</v>
      </c>
      <c r="D6468" t="e">
        <f>VLOOKUP(B6468,Tabela28[[#All],[PRODUTO]:[VALOR]],3,FALSE)</f>
        <v>#N/A</v>
      </c>
      <c r="E6468" s="106" t="s">
        <v>12045</v>
      </c>
    </row>
    <row r="6469" spans="2:5" x14ac:dyDescent="0.3">
      <c r="B6469" t="s">
        <v>12552</v>
      </c>
      <c r="C6469" t="s">
        <v>12553</v>
      </c>
      <c r="D6469" t="e">
        <f>VLOOKUP(B6469,Tabela28[[#All],[PRODUTO]:[VALOR]],3,FALSE)</f>
        <v>#N/A</v>
      </c>
      <c r="E6469" s="106" t="s">
        <v>12045</v>
      </c>
    </row>
    <row r="6470" spans="2:5" x14ac:dyDescent="0.3">
      <c r="B6470" t="s">
        <v>12554</v>
      </c>
      <c r="C6470" t="s">
        <v>12555</v>
      </c>
      <c r="D6470" t="e">
        <f>VLOOKUP(B6470,Tabela28[[#All],[PRODUTO]:[VALOR]],3,FALSE)</f>
        <v>#N/A</v>
      </c>
      <c r="E6470" s="106" t="s">
        <v>12045</v>
      </c>
    </row>
    <row r="6471" spans="2:5" x14ac:dyDescent="0.3">
      <c r="B6471" t="s">
        <v>12556</v>
      </c>
      <c r="C6471" t="s">
        <v>12557</v>
      </c>
      <c r="D6471" t="e">
        <f>VLOOKUP(B6471,Tabela28[[#All],[PRODUTO]:[VALOR]],3,FALSE)</f>
        <v>#N/A</v>
      </c>
      <c r="E6471" s="106" t="s">
        <v>12045</v>
      </c>
    </row>
    <row r="6472" spans="2:5" x14ac:dyDescent="0.3">
      <c r="B6472" t="s">
        <v>12558</v>
      </c>
      <c r="C6472" t="s">
        <v>12559</v>
      </c>
      <c r="D6472" t="e">
        <f>VLOOKUP(B6472,Tabela28[[#All],[PRODUTO]:[VALOR]],3,FALSE)</f>
        <v>#N/A</v>
      </c>
      <c r="E6472" s="106" t="s">
        <v>12045</v>
      </c>
    </row>
    <row r="6473" spans="2:5" x14ac:dyDescent="0.3">
      <c r="B6473" t="s">
        <v>12560</v>
      </c>
      <c r="C6473" t="s">
        <v>12561</v>
      </c>
      <c r="D6473" t="e">
        <f>VLOOKUP(B6473,Tabela28[[#All],[PRODUTO]:[VALOR]],3,FALSE)</f>
        <v>#N/A</v>
      </c>
      <c r="E6473" s="106" t="s">
        <v>12045</v>
      </c>
    </row>
    <row r="6474" spans="2:5" x14ac:dyDescent="0.3">
      <c r="B6474" t="s">
        <v>12562</v>
      </c>
      <c r="C6474" t="s">
        <v>12563</v>
      </c>
      <c r="D6474" t="e">
        <f>VLOOKUP(B6474,Tabela28[[#All],[PRODUTO]:[VALOR]],3,FALSE)</f>
        <v>#N/A</v>
      </c>
      <c r="E6474" s="106" t="s">
        <v>12045</v>
      </c>
    </row>
    <row r="6475" spans="2:5" x14ac:dyDescent="0.3">
      <c r="B6475" t="s">
        <v>12564</v>
      </c>
      <c r="C6475" t="s">
        <v>12565</v>
      </c>
      <c r="D6475" t="e">
        <f>VLOOKUP(B6475,Tabela28[[#All],[PRODUTO]:[VALOR]],3,FALSE)</f>
        <v>#N/A</v>
      </c>
      <c r="E6475" s="106" t="s">
        <v>12045</v>
      </c>
    </row>
    <row r="6476" spans="2:5" x14ac:dyDescent="0.3">
      <c r="B6476" t="s">
        <v>12566</v>
      </c>
      <c r="C6476" t="s">
        <v>12567</v>
      </c>
      <c r="D6476" t="e">
        <f>VLOOKUP(B6476,Tabela28[[#All],[PRODUTO]:[VALOR]],3,FALSE)</f>
        <v>#N/A</v>
      </c>
      <c r="E6476" s="106" t="s">
        <v>12045</v>
      </c>
    </row>
    <row r="6477" spans="2:5" x14ac:dyDescent="0.3">
      <c r="B6477" t="s">
        <v>12568</v>
      </c>
      <c r="C6477" t="s">
        <v>12569</v>
      </c>
      <c r="D6477" t="e">
        <f>VLOOKUP(B6477,Tabela28[[#All],[PRODUTO]:[VALOR]],3,FALSE)</f>
        <v>#N/A</v>
      </c>
      <c r="E6477" s="106" t="s">
        <v>12045</v>
      </c>
    </row>
    <row r="6478" spans="2:5" x14ac:dyDescent="0.3">
      <c r="B6478" t="s">
        <v>12570</v>
      </c>
      <c r="C6478" t="s">
        <v>12571</v>
      </c>
      <c r="D6478" t="e">
        <f>VLOOKUP(B6478,Tabela28[[#All],[PRODUTO]:[VALOR]],3,FALSE)</f>
        <v>#N/A</v>
      </c>
      <c r="E6478" s="106" t="s">
        <v>12045</v>
      </c>
    </row>
    <row r="6479" spans="2:5" x14ac:dyDescent="0.3">
      <c r="B6479" t="s">
        <v>12572</v>
      </c>
      <c r="C6479" t="s">
        <v>12573</v>
      </c>
      <c r="D6479" t="e">
        <f>VLOOKUP(B6479,Tabela28[[#All],[PRODUTO]:[VALOR]],3,FALSE)</f>
        <v>#N/A</v>
      </c>
      <c r="E6479" s="106" t="s">
        <v>12045</v>
      </c>
    </row>
    <row r="6480" spans="2:5" x14ac:dyDescent="0.3">
      <c r="B6480" t="s">
        <v>12574</v>
      </c>
      <c r="C6480" t="s">
        <v>12575</v>
      </c>
      <c r="D6480" t="e">
        <f>VLOOKUP(B6480,Tabela28[[#All],[PRODUTO]:[VALOR]],3,FALSE)</f>
        <v>#N/A</v>
      </c>
      <c r="E6480" s="106" t="s">
        <v>12045</v>
      </c>
    </row>
    <row r="6481" spans="2:5" x14ac:dyDescent="0.3">
      <c r="B6481" t="s">
        <v>12576</v>
      </c>
      <c r="C6481" t="s">
        <v>12577</v>
      </c>
      <c r="D6481" t="e">
        <f>VLOOKUP(B6481,Tabela28[[#All],[PRODUTO]:[VALOR]],3,FALSE)</f>
        <v>#N/A</v>
      </c>
      <c r="E6481" s="106" t="s">
        <v>12045</v>
      </c>
    </row>
    <row r="6482" spans="2:5" x14ac:dyDescent="0.3">
      <c r="B6482" t="s">
        <v>12578</v>
      </c>
      <c r="C6482" t="s">
        <v>12579</v>
      </c>
      <c r="D6482" t="e">
        <f>VLOOKUP(B6482,Tabela28[[#All],[PRODUTO]:[VALOR]],3,FALSE)</f>
        <v>#N/A</v>
      </c>
      <c r="E6482" s="106" t="s">
        <v>12045</v>
      </c>
    </row>
    <row r="6483" spans="2:5" x14ac:dyDescent="0.3">
      <c r="B6483" t="s">
        <v>12580</v>
      </c>
      <c r="C6483" t="s">
        <v>12581</v>
      </c>
      <c r="D6483" t="e">
        <f>VLOOKUP(B6483,Tabela28[[#All],[PRODUTO]:[VALOR]],3,FALSE)</f>
        <v>#N/A</v>
      </c>
      <c r="E6483" s="106" t="s">
        <v>12045</v>
      </c>
    </row>
    <row r="6484" spans="2:5" x14ac:dyDescent="0.3">
      <c r="B6484" t="s">
        <v>12582</v>
      </c>
      <c r="C6484" t="s">
        <v>12583</v>
      </c>
      <c r="D6484" t="e">
        <f>VLOOKUP(B6484,Tabela28[[#All],[PRODUTO]:[VALOR]],3,FALSE)</f>
        <v>#N/A</v>
      </c>
      <c r="E6484" s="106" t="s">
        <v>12045</v>
      </c>
    </row>
    <row r="6485" spans="2:5" x14ac:dyDescent="0.3">
      <c r="B6485" t="s">
        <v>12584</v>
      </c>
      <c r="C6485" t="s">
        <v>12585</v>
      </c>
      <c r="D6485" t="e">
        <f>VLOOKUP(B6485,Tabela28[[#All],[PRODUTO]:[VALOR]],3,FALSE)</f>
        <v>#N/A</v>
      </c>
      <c r="E6485" s="106" t="s">
        <v>12045</v>
      </c>
    </row>
    <row r="6486" spans="2:5" x14ac:dyDescent="0.3">
      <c r="B6486" t="s">
        <v>12586</v>
      </c>
      <c r="C6486" t="s">
        <v>12587</v>
      </c>
      <c r="D6486" t="e">
        <f>VLOOKUP(B6486,Tabela28[[#All],[PRODUTO]:[VALOR]],3,FALSE)</f>
        <v>#N/A</v>
      </c>
      <c r="E6486" s="106" t="s">
        <v>12045</v>
      </c>
    </row>
    <row r="6487" spans="2:5" x14ac:dyDescent="0.3">
      <c r="B6487" t="s">
        <v>12588</v>
      </c>
      <c r="C6487" t="s">
        <v>12589</v>
      </c>
      <c r="D6487" t="e">
        <f>VLOOKUP(B6487,Tabela28[[#All],[PRODUTO]:[VALOR]],3,FALSE)</f>
        <v>#N/A</v>
      </c>
      <c r="E6487" s="106" t="s">
        <v>12045</v>
      </c>
    </row>
    <row r="6488" spans="2:5" x14ac:dyDescent="0.3">
      <c r="B6488" t="s">
        <v>12590</v>
      </c>
      <c r="C6488" t="s">
        <v>12591</v>
      </c>
      <c r="D6488" t="e">
        <f>VLOOKUP(B6488,Tabela28[[#All],[PRODUTO]:[VALOR]],3,FALSE)</f>
        <v>#N/A</v>
      </c>
      <c r="E6488" s="106" t="s">
        <v>12045</v>
      </c>
    </row>
    <row r="6489" spans="2:5" x14ac:dyDescent="0.3">
      <c r="B6489" t="s">
        <v>12592</v>
      </c>
      <c r="C6489" t="s">
        <v>12593</v>
      </c>
      <c r="D6489" t="e">
        <f>VLOOKUP(B6489,Tabela28[[#All],[PRODUTO]:[VALOR]],3,FALSE)</f>
        <v>#N/A</v>
      </c>
      <c r="E6489" s="106" t="s">
        <v>12045</v>
      </c>
    </row>
    <row r="6490" spans="2:5" x14ac:dyDescent="0.3">
      <c r="B6490" t="s">
        <v>12594</v>
      </c>
      <c r="C6490" t="s">
        <v>12595</v>
      </c>
      <c r="D6490" t="e">
        <f>VLOOKUP(B6490,Tabela28[[#All],[PRODUTO]:[VALOR]],3,FALSE)</f>
        <v>#N/A</v>
      </c>
      <c r="E6490" s="106" t="s">
        <v>12045</v>
      </c>
    </row>
    <row r="6491" spans="2:5" x14ac:dyDescent="0.3">
      <c r="B6491" t="s">
        <v>12596</v>
      </c>
      <c r="C6491" t="s">
        <v>12597</v>
      </c>
      <c r="D6491" t="e">
        <f>VLOOKUP(B6491,Tabela28[[#All],[PRODUTO]:[VALOR]],3,FALSE)</f>
        <v>#N/A</v>
      </c>
      <c r="E6491" s="106" t="s">
        <v>12045</v>
      </c>
    </row>
    <row r="6492" spans="2:5" x14ac:dyDescent="0.3">
      <c r="B6492" t="s">
        <v>12598</v>
      </c>
      <c r="C6492" t="s">
        <v>12599</v>
      </c>
      <c r="D6492" t="e">
        <f>VLOOKUP(B6492,Tabela28[[#All],[PRODUTO]:[VALOR]],3,FALSE)</f>
        <v>#N/A</v>
      </c>
      <c r="E6492" s="106" t="s">
        <v>12045</v>
      </c>
    </row>
    <row r="6493" spans="2:5" x14ac:dyDescent="0.3">
      <c r="B6493" t="s">
        <v>12600</v>
      </c>
      <c r="C6493" t="s">
        <v>12601</v>
      </c>
      <c r="D6493" t="e">
        <f>VLOOKUP(B6493,Tabela28[[#All],[PRODUTO]:[VALOR]],3,FALSE)</f>
        <v>#N/A</v>
      </c>
      <c r="E6493" s="106" t="s">
        <v>12045</v>
      </c>
    </row>
    <row r="6494" spans="2:5" x14ac:dyDescent="0.3">
      <c r="B6494" t="s">
        <v>12602</v>
      </c>
      <c r="C6494" t="s">
        <v>12603</v>
      </c>
      <c r="D6494" t="e">
        <f>VLOOKUP(B6494,Tabela28[[#All],[PRODUTO]:[VALOR]],3,FALSE)</f>
        <v>#N/A</v>
      </c>
      <c r="E6494" s="106" t="s">
        <v>12045</v>
      </c>
    </row>
    <row r="6495" spans="2:5" x14ac:dyDescent="0.3">
      <c r="B6495" t="s">
        <v>12604</v>
      </c>
      <c r="C6495" t="s">
        <v>12605</v>
      </c>
      <c r="D6495" t="e">
        <f>VLOOKUP(B6495,Tabela28[[#All],[PRODUTO]:[VALOR]],3,FALSE)</f>
        <v>#N/A</v>
      </c>
      <c r="E6495" s="106" t="s">
        <v>12045</v>
      </c>
    </row>
    <row r="6496" spans="2:5" x14ac:dyDescent="0.3">
      <c r="B6496" t="s">
        <v>12606</v>
      </c>
      <c r="C6496" t="s">
        <v>12607</v>
      </c>
      <c r="D6496" t="e">
        <f>VLOOKUP(B6496,Tabela28[[#All],[PRODUTO]:[VALOR]],3,FALSE)</f>
        <v>#N/A</v>
      </c>
      <c r="E6496" s="106" t="s">
        <v>12045</v>
      </c>
    </row>
    <row r="6497" spans="2:6" x14ac:dyDescent="0.3">
      <c r="B6497" t="s">
        <v>12608</v>
      </c>
      <c r="C6497" t="s">
        <v>12609</v>
      </c>
      <c r="D6497" t="e">
        <f>VLOOKUP(B6497,Tabela28[[#All],[PRODUTO]:[VALOR]],3,FALSE)</f>
        <v>#N/A</v>
      </c>
      <c r="E6497" s="106" t="s">
        <v>12045</v>
      </c>
    </row>
    <row r="6498" spans="2:6" x14ac:dyDescent="0.3">
      <c r="B6498" t="s">
        <v>12610</v>
      </c>
      <c r="C6498" t="s">
        <v>12611</v>
      </c>
      <c r="D6498" t="e">
        <f>VLOOKUP(B6498,Tabela28[[#All],[PRODUTO]:[VALOR]],3,FALSE)</f>
        <v>#N/A</v>
      </c>
      <c r="E6498" s="106" t="s">
        <v>12045</v>
      </c>
    </row>
    <row r="6499" spans="2:6" x14ac:dyDescent="0.3">
      <c r="B6499" t="s">
        <v>12612</v>
      </c>
      <c r="C6499" t="s">
        <v>12613</v>
      </c>
      <c r="D6499">
        <f>VLOOKUP(B6499,Tabela2918[[PN]:[VALOR]],3,FALSE)</f>
        <v>32.752688172043015</v>
      </c>
      <c r="E6499" s="106" t="s">
        <v>4448</v>
      </c>
      <c r="F6499" s="63">
        <f t="shared" ref="F6499:F6500" si="109">A6499</f>
        <v>0</v>
      </c>
    </row>
    <row r="6500" spans="2:6" x14ac:dyDescent="0.3">
      <c r="B6500" t="s">
        <v>12614</v>
      </c>
      <c r="C6500" t="s">
        <v>12615</v>
      </c>
      <c r="D6500">
        <f>VLOOKUP(B6500,Tabela2918[[PN]:[VALOR]],3,FALSE)</f>
        <v>16762</v>
      </c>
      <c r="E6500" s="106" t="s">
        <v>4448</v>
      </c>
      <c r="F6500" s="63">
        <f t="shared" si="109"/>
        <v>0</v>
      </c>
    </row>
    <row r="6501" spans="2:6" x14ac:dyDescent="0.3">
      <c r="B6501" t="s">
        <v>12616</v>
      </c>
      <c r="C6501" t="s">
        <v>12617</v>
      </c>
      <c r="D6501">
        <f>VLOOKUP(B6501,Tabela2918[[PN]:[VALOR]],3,FALSE)</f>
        <v>6150.4516129032263</v>
      </c>
      <c r="E6501" s="106" t="s">
        <v>4448</v>
      </c>
      <c r="F6501" s="63">
        <f t="shared" ref="F6501:F6523" si="110">A6501</f>
        <v>0</v>
      </c>
    </row>
    <row r="6502" spans="2:6" x14ac:dyDescent="0.3">
      <c r="B6502" t="s">
        <v>12618</v>
      </c>
      <c r="C6502" t="s">
        <v>12619</v>
      </c>
      <c r="D6502">
        <f>VLOOKUP(B6502,Tabela2918[[PN]:[VALOR]],3,FALSE)</f>
        <v>32.752688172043015</v>
      </c>
      <c r="E6502" s="106" t="s">
        <v>4448</v>
      </c>
      <c r="F6502" s="63">
        <f t="shared" si="110"/>
        <v>0</v>
      </c>
    </row>
    <row r="6503" spans="2:6" x14ac:dyDescent="0.3">
      <c r="B6503" t="s">
        <v>12620</v>
      </c>
      <c r="C6503" t="s">
        <v>12621</v>
      </c>
      <c r="D6503">
        <f>VLOOKUP(B6503,Tabela2918[[PN]:[VALOR]],3,FALSE)</f>
        <v>4190.5376344086026</v>
      </c>
      <c r="E6503" s="106" t="s">
        <v>4448</v>
      </c>
      <c r="F6503" s="63">
        <f t="shared" si="110"/>
        <v>0</v>
      </c>
    </row>
    <row r="6504" spans="2:6" x14ac:dyDescent="0.3">
      <c r="B6504" t="s">
        <v>12622</v>
      </c>
      <c r="C6504" t="s">
        <v>12623</v>
      </c>
      <c r="D6504">
        <f>VLOOKUP(B6504,Tabela2918[[PN]:[VALOR]],3,FALSE)</f>
        <v>170.58064516129031</v>
      </c>
      <c r="E6504" s="106" t="s">
        <v>4448</v>
      </c>
      <c r="F6504" s="63">
        <f t="shared" si="110"/>
        <v>0</v>
      </c>
    </row>
    <row r="6505" spans="2:6" x14ac:dyDescent="0.3">
      <c r="B6505" t="s">
        <v>12624</v>
      </c>
      <c r="C6505" t="s">
        <v>12625</v>
      </c>
      <c r="D6505">
        <f>VLOOKUP(B6505,Tabela2918[[PN]:[VALOR]],3,FALSE)</f>
        <v>32.752688172043015</v>
      </c>
      <c r="E6505" s="106" t="s">
        <v>4448</v>
      </c>
      <c r="F6505" s="63">
        <f t="shared" si="110"/>
        <v>0</v>
      </c>
    </row>
    <row r="6506" spans="2:6" x14ac:dyDescent="0.3">
      <c r="B6506" t="s">
        <v>12626</v>
      </c>
      <c r="C6506" t="s">
        <v>12627</v>
      </c>
      <c r="D6506">
        <f>VLOOKUP(B6506,Tabela2918[[PN]:[VALOR]],3,FALSE)</f>
        <v>170.58064516129031</v>
      </c>
      <c r="E6506" s="106" t="s">
        <v>4448</v>
      </c>
      <c r="F6506" s="63">
        <f t="shared" si="110"/>
        <v>0</v>
      </c>
    </row>
    <row r="6507" spans="2:6" x14ac:dyDescent="0.3">
      <c r="B6507" t="s">
        <v>12628</v>
      </c>
      <c r="C6507" t="s">
        <v>12629</v>
      </c>
      <c r="D6507">
        <f>VLOOKUP(B6507,Tabela2918[[PN]:[VALOR]],3,FALSE)</f>
        <v>42.677419354838712</v>
      </c>
      <c r="E6507" s="106" t="s">
        <v>4448</v>
      </c>
      <c r="F6507" s="63">
        <f t="shared" si="110"/>
        <v>0</v>
      </c>
    </row>
    <row r="6508" spans="2:6" x14ac:dyDescent="0.3">
      <c r="B6508" t="s">
        <v>12630</v>
      </c>
      <c r="C6508" t="s">
        <v>12631</v>
      </c>
      <c r="D6508">
        <f>VLOOKUP(B6508,Tabela2918[[PN]:[VALOR]],3,FALSE)</f>
        <v>131.15053763440861</v>
      </c>
      <c r="E6508" s="106" t="s">
        <v>4448</v>
      </c>
      <c r="F6508" s="63">
        <f t="shared" si="110"/>
        <v>0</v>
      </c>
    </row>
    <row r="6509" spans="2:6" x14ac:dyDescent="0.3">
      <c r="B6509" t="s">
        <v>12632</v>
      </c>
      <c r="C6509" t="s">
        <v>12633</v>
      </c>
      <c r="D6509">
        <f>VLOOKUP(B6509,Tabela2918[[PN]:[VALOR]],3,FALSE)</f>
        <v>42.677419354838712</v>
      </c>
      <c r="E6509" s="106" t="s">
        <v>4448</v>
      </c>
      <c r="F6509" s="63">
        <f t="shared" si="110"/>
        <v>0</v>
      </c>
    </row>
    <row r="6510" spans="2:6" x14ac:dyDescent="0.3">
      <c r="B6510" t="s">
        <v>12634</v>
      </c>
      <c r="C6510" t="s">
        <v>12635</v>
      </c>
      <c r="D6510">
        <f>VLOOKUP(B6510,Tabela2918[[PN]:[VALOR]],3,FALSE)</f>
        <v>1537.6129032258066</v>
      </c>
      <c r="E6510" s="106" t="s">
        <v>4448</v>
      </c>
      <c r="F6510" s="63">
        <f t="shared" si="110"/>
        <v>0</v>
      </c>
    </row>
    <row r="6511" spans="2:6" x14ac:dyDescent="0.3">
      <c r="B6511" t="s">
        <v>12636</v>
      </c>
      <c r="C6511" t="s">
        <v>12637</v>
      </c>
      <c r="D6511">
        <f>VLOOKUP(B6511,Tabela2918[[PN]:[VALOR]],3,FALSE)</f>
        <v>32.752688172043015</v>
      </c>
      <c r="E6511" s="106" t="s">
        <v>4448</v>
      </c>
      <c r="F6511" s="63">
        <f t="shared" si="110"/>
        <v>0</v>
      </c>
    </row>
    <row r="6512" spans="2:6" x14ac:dyDescent="0.3">
      <c r="B6512" t="s">
        <v>12638</v>
      </c>
      <c r="C6512" t="s">
        <v>12639</v>
      </c>
      <c r="D6512">
        <f>VLOOKUP(B6512,Tabela2918[[PN]:[VALOR]],3,FALSE)</f>
        <v>170.58064516129031</v>
      </c>
      <c r="E6512" s="106" t="s">
        <v>4448</v>
      </c>
      <c r="F6512" s="63">
        <f t="shared" si="110"/>
        <v>0</v>
      </c>
    </row>
    <row r="6513" spans="2:6" x14ac:dyDescent="0.3">
      <c r="B6513" t="s">
        <v>12640</v>
      </c>
      <c r="C6513" t="s">
        <v>12641</v>
      </c>
      <c r="D6513">
        <f>VLOOKUP(B6513,Tabela2918[[PN]:[VALOR]],3,FALSE)</f>
        <v>42.677419354838712</v>
      </c>
      <c r="E6513" s="106" t="s">
        <v>4448</v>
      </c>
      <c r="F6513" s="63">
        <f t="shared" si="110"/>
        <v>0</v>
      </c>
    </row>
    <row r="6514" spans="2:6" x14ac:dyDescent="0.3">
      <c r="B6514" t="s">
        <v>12642</v>
      </c>
      <c r="C6514" t="s">
        <v>12643</v>
      </c>
      <c r="D6514">
        <f>VLOOKUP(B6514,Tabela2918[[PN]:[VALOR]],3,FALSE)</f>
        <v>131.15053763440861</v>
      </c>
      <c r="E6514" s="106" t="s">
        <v>4448</v>
      </c>
      <c r="F6514" s="63">
        <f t="shared" si="110"/>
        <v>0</v>
      </c>
    </row>
    <row r="6515" spans="2:6" x14ac:dyDescent="0.3">
      <c r="B6515" t="s">
        <v>12644</v>
      </c>
      <c r="C6515" t="s">
        <v>12645</v>
      </c>
      <c r="D6515">
        <f>VLOOKUP(B6515,Tabela2918[[PN]:[VALOR]],3,FALSE)</f>
        <v>2095.2795698924733</v>
      </c>
      <c r="E6515" s="106" t="s">
        <v>4448</v>
      </c>
      <c r="F6515" s="63">
        <f t="shared" si="110"/>
        <v>0</v>
      </c>
    </row>
    <row r="6516" spans="2:6" x14ac:dyDescent="0.3">
      <c r="B6516" t="s">
        <v>12646</v>
      </c>
      <c r="C6516" t="s">
        <v>12647</v>
      </c>
      <c r="D6516">
        <f>VLOOKUP(B6516,Tabela2918[[PN]:[VALOR]],3,FALSE)</f>
        <v>523.81720430107532</v>
      </c>
      <c r="E6516" s="106" t="s">
        <v>4448</v>
      </c>
      <c r="F6516" s="63">
        <f t="shared" si="110"/>
        <v>0</v>
      </c>
    </row>
    <row r="6517" spans="2:6" x14ac:dyDescent="0.3">
      <c r="B6517" t="s">
        <v>12648</v>
      </c>
      <c r="C6517" t="s">
        <v>12649</v>
      </c>
      <c r="D6517">
        <f>VLOOKUP(B6517,Tabela2918[[PN]:[VALOR]],3,FALSE)</f>
        <v>42.677419354838712</v>
      </c>
      <c r="E6517" s="106" t="s">
        <v>4448</v>
      </c>
      <c r="F6517" s="63">
        <f t="shared" si="110"/>
        <v>0</v>
      </c>
    </row>
    <row r="6518" spans="2:6" x14ac:dyDescent="0.3">
      <c r="B6518" t="s">
        <v>12650</v>
      </c>
      <c r="C6518" t="s">
        <v>12651</v>
      </c>
      <c r="D6518">
        <f>VLOOKUP(B6518,Tabela2918[[PN]:[VALOR]],3,FALSE)</f>
        <v>131.15053763440861</v>
      </c>
      <c r="E6518" s="106" t="s">
        <v>4448</v>
      </c>
      <c r="F6518" s="63">
        <f t="shared" si="110"/>
        <v>0</v>
      </c>
    </row>
    <row r="6519" spans="2:6" x14ac:dyDescent="0.3">
      <c r="B6519" t="s">
        <v>12652</v>
      </c>
      <c r="C6519" t="s">
        <v>12653</v>
      </c>
      <c r="D6519">
        <f>VLOOKUP(B6519,Tabela2918[[PN]:[VALOR]],3,FALSE)</f>
        <v>131.15053763440861</v>
      </c>
      <c r="E6519" s="106" t="s">
        <v>4448</v>
      </c>
      <c r="F6519" s="63">
        <f t="shared" si="110"/>
        <v>0</v>
      </c>
    </row>
    <row r="6520" spans="2:6" x14ac:dyDescent="0.3">
      <c r="B6520" t="s">
        <v>12654</v>
      </c>
      <c r="C6520" t="s">
        <v>12655</v>
      </c>
      <c r="D6520">
        <f>VLOOKUP(B6520,Tabela2918[[PN]:[VALOR]],3,FALSE)</f>
        <v>768.86021505376345</v>
      </c>
      <c r="E6520" s="106" t="s">
        <v>4448</v>
      </c>
      <c r="F6520" s="63">
        <f t="shared" si="110"/>
        <v>0</v>
      </c>
    </row>
    <row r="6521" spans="2:6" x14ac:dyDescent="0.3">
      <c r="B6521" t="s">
        <v>12656</v>
      </c>
      <c r="C6521" t="s">
        <v>12657</v>
      </c>
      <c r="D6521">
        <f>VLOOKUP(B6521,Tabela2918[[PN]:[VALOR]],3,FALSE)</f>
        <v>192.16129032258067</v>
      </c>
      <c r="E6521" s="106" t="s">
        <v>4448</v>
      </c>
      <c r="F6521" s="63">
        <f t="shared" si="110"/>
        <v>0</v>
      </c>
    </row>
    <row r="6522" spans="2:6" x14ac:dyDescent="0.3">
      <c r="B6522" t="s">
        <v>12658</v>
      </c>
      <c r="C6522" t="s">
        <v>12659</v>
      </c>
      <c r="D6522">
        <f>VLOOKUP(B6522,Tabela2918[[PN]:[VALOR]],3,FALSE)</f>
        <v>170.58064516129031</v>
      </c>
      <c r="E6522" s="106" t="s">
        <v>4448</v>
      </c>
      <c r="F6522" s="63">
        <f t="shared" si="110"/>
        <v>0</v>
      </c>
    </row>
    <row r="6523" spans="2:6" x14ac:dyDescent="0.3">
      <c r="B6523" t="s">
        <v>12660</v>
      </c>
      <c r="C6523" t="s">
        <v>12633</v>
      </c>
      <c r="D6523">
        <f>VLOOKUP(B6523,Tabela291819[[PN]:[VALOR]],3,FALSE)</f>
        <v>9.4193548387096779</v>
      </c>
      <c r="E6523" s="63" t="s">
        <v>11953</v>
      </c>
      <c r="F6523" s="63">
        <f t="shared" si="110"/>
        <v>0</v>
      </c>
    </row>
    <row r="6524" spans="2:6" x14ac:dyDescent="0.3">
      <c r="B6524" t="s">
        <v>12661</v>
      </c>
      <c r="C6524" t="s">
        <v>12617</v>
      </c>
      <c r="D6524">
        <f>VLOOKUP(B6524,Tabela291819[[PN]:[VALOR]],3,FALSE)</f>
        <v>1760.1935483870968</v>
      </c>
      <c r="E6524" s="63" t="s">
        <v>11953</v>
      </c>
      <c r="F6524" s="63">
        <f t="shared" ref="F6524:F6546" si="111">A6524</f>
        <v>0</v>
      </c>
    </row>
    <row r="6525" spans="2:6" x14ac:dyDescent="0.3">
      <c r="B6525" t="s">
        <v>12662</v>
      </c>
      <c r="C6525" t="s">
        <v>12653</v>
      </c>
      <c r="D6525">
        <f>VLOOKUP(B6525,Tabela291819[[PN]:[VALOR]],3,FALSE)</f>
        <v>37.580645161290327</v>
      </c>
      <c r="E6525" s="63" t="s">
        <v>11953</v>
      </c>
      <c r="F6525" s="63">
        <f t="shared" si="111"/>
        <v>0</v>
      </c>
    </row>
    <row r="6526" spans="2:6" x14ac:dyDescent="0.3">
      <c r="B6526" t="s">
        <v>12663</v>
      </c>
      <c r="C6526" t="s">
        <v>12655</v>
      </c>
      <c r="D6526">
        <f>VLOOKUP(B6526,Tabela291819[[PN]:[VALOR]],3,FALSE)</f>
        <v>220.02150537634409</v>
      </c>
      <c r="E6526" s="63" t="s">
        <v>11953</v>
      </c>
      <c r="F6526" s="63">
        <f t="shared" si="111"/>
        <v>0</v>
      </c>
    </row>
    <row r="6527" spans="2:6" x14ac:dyDescent="0.3">
      <c r="B6527" t="s">
        <v>12664</v>
      </c>
      <c r="C6527" t="s">
        <v>12651</v>
      </c>
      <c r="D6527">
        <f>VLOOKUP(B6527,Tabela291819[[PN]:[VALOR]],3,FALSE)</f>
        <v>37.580645161290327</v>
      </c>
      <c r="E6527" s="63" t="s">
        <v>11953</v>
      </c>
      <c r="F6527" s="63">
        <f t="shared" si="111"/>
        <v>0</v>
      </c>
    </row>
    <row r="6528" spans="2:6" x14ac:dyDescent="0.3">
      <c r="B6528" t="s">
        <v>12665</v>
      </c>
      <c r="C6528" t="s">
        <v>12639</v>
      </c>
      <c r="D6528">
        <f>VLOOKUP(B6528,Tabela291819[[PN]:[VALOR]],3,FALSE)</f>
        <v>37.580645161290327</v>
      </c>
      <c r="E6528" s="63" t="s">
        <v>11953</v>
      </c>
      <c r="F6528" s="63">
        <f t="shared" si="111"/>
        <v>0</v>
      </c>
    </row>
    <row r="6529" spans="2:6" x14ac:dyDescent="0.3">
      <c r="B6529" t="s">
        <v>12666</v>
      </c>
      <c r="C6529" t="s">
        <v>12621</v>
      </c>
      <c r="D6529">
        <f>VLOOKUP(B6529,Tabela291819[[PN]:[VALOR]],3,FALSE)</f>
        <v>1199.1827956989248</v>
      </c>
      <c r="E6529" s="63" t="s">
        <v>11953</v>
      </c>
      <c r="F6529" s="63">
        <f t="shared" si="111"/>
        <v>0</v>
      </c>
    </row>
    <row r="6530" spans="2:6" x14ac:dyDescent="0.3">
      <c r="B6530" t="s">
        <v>12667</v>
      </c>
      <c r="C6530" t="s">
        <v>12645</v>
      </c>
      <c r="D6530">
        <f>VLOOKUP(B6530,Tabela291819[[PN]:[VALOR]],3,FALSE)</f>
        <v>599.64516129032256</v>
      </c>
      <c r="E6530" s="63" t="s">
        <v>11953</v>
      </c>
      <c r="F6530" s="63">
        <f t="shared" si="111"/>
        <v>0</v>
      </c>
    </row>
    <row r="6531" spans="2:6" x14ac:dyDescent="0.3">
      <c r="B6531" t="s">
        <v>12668</v>
      </c>
      <c r="C6531" t="s">
        <v>12649</v>
      </c>
      <c r="D6531">
        <f>VLOOKUP(B6531,Tabela291819[[PN]:[VALOR]],3,FALSE)</f>
        <v>9.4193548387096779</v>
      </c>
      <c r="E6531" s="63" t="s">
        <v>11953</v>
      </c>
      <c r="F6531" s="63">
        <f t="shared" si="111"/>
        <v>0</v>
      </c>
    </row>
    <row r="6532" spans="2:6" x14ac:dyDescent="0.3">
      <c r="B6532" t="s">
        <v>12669</v>
      </c>
      <c r="C6532" t="s">
        <v>12637</v>
      </c>
      <c r="D6532">
        <f>VLOOKUP(B6532,Tabela291819[[PN]:[VALOR]],3,FALSE)</f>
        <v>9.4193548387096779</v>
      </c>
      <c r="E6532" s="63" t="s">
        <v>11953</v>
      </c>
      <c r="F6532" s="63">
        <f t="shared" si="111"/>
        <v>0</v>
      </c>
    </row>
    <row r="6533" spans="2:6" x14ac:dyDescent="0.3">
      <c r="B6533" t="s">
        <v>12670</v>
      </c>
      <c r="C6533" t="s">
        <v>12619</v>
      </c>
      <c r="D6533">
        <f>VLOOKUP(B6533,Tabela291819[[PN]:[VALOR]],3,FALSE)</f>
        <v>9.4193548387096779</v>
      </c>
      <c r="E6533" s="63" t="s">
        <v>11953</v>
      </c>
      <c r="F6533" s="63">
        <f t="shared" si="111"/>
        <v>0</v>
      </c>
    </row>
    <row r="6534" spans="2:6" x14ac:dyDescent="0.3">
      <c r="B6534" t="s">
        <v>12671</v>
      </c>
      <c r="C6534" t="s">
        <v>12615</v>
      </c>
      <c r="D6534">
        <f>VLOOKUP(B6534,Tabela291819[[PN]:[VALOR]],3,FALSE)</f>
        <v>4797.0645161290331</v>
      </c>
      <c r="E6534" s="63" t="s">
        <v>11953</v>
      </c>
      <c r="F6534" s="63">
        <f t="shared" si="111"/>
        <v>0</v>
      </c>
    </row>
    <row r="6535" spans="2:6" x14ac:dyDescent="0.3">
      <c r="B6535" t="s">
        <v>12672</v>
      </c>
      <c r="C6535" t="s">
        <v>12647</v>
      </c>
      <c r="D6535">
        <f>VLOOKUP(B6535,Tabela291819[[PN]:[VALOR]],3,FALSE)</f>
        <v>149.88172043010752</v>
      </c>
      <c r="E6535" s="63" t="s">
        <v>11953</v>
      </c>
      <c r="F6535" s="63">
        <f t="shared" si="111"/>
        <v>0</v>
      </c>
    </row>
    <row r="6536" spans="2:6" x14ac:dyDescent="0.3">
      <c r="B6536" t="s">
        <v>12673</v>
      </c>
      <c r="C6536" t="s">
        <v>12635</v>
      </c>
      <c r="D6536">
        <f>VLOOKUP(B6536,Tabela291819[[PN]:[VALOR]],3,FALSE)</f>
        <v>440.05376344086022</v>
      </c>
      <c r="E6536" s="63" t="s">
        <v>11953</v>
      </c>
      <c r="F6536" s="63">
        <f t="shared" si="111"/>
        <v>0</v>
      </c>
    </row>
    <row r="6537" spans="2:6" x14ac:dyDescent="0.3">
      <c r="B6537" t="s">
        <v>12674</v>
      </c>
      <c r="C6537" t="s">
        <v>12643</v>
      </c>
      <c r="D6537">
        <f>VLOOKUP(B6537,Tabela291819[[PN]:[VALOR]],3,FALSE)</f>
        <v>37.580645161290327</v>
      </c>
      <c r="E6537" s="63" t="s">
        <v>11953</v>
      </c>
      <c r="F6537" s="63">
        <f t="shared" si="111"/>
        <v>0</v>
      </c>
    </row>
    <row r="6538" spans="2:6" x14ac:dyDescent="0.3">
      <c r="B6538" t="s">
        <v>12675</v>
      </c>
      <c r="C6538" t="s">
        <v>12623</v>
      </c>
      <c r="D6538">
        <f>VLOOKUP(B6538,Tabela291819[[PN]:[VALOR]],3,FALSE)</f>
        <v>37.580645161290327</v>
      </c>
      <c r="E6538" s="63" t="s">
        <v>11953</v>
      </c>
      <c r="F6538" s="63">
        <f t="shared" si="111"/>
        <v>0</v>
      </c>
    </row>
    <row r="6539" spans="2:6" x14ac:dyDescent="0.3">
      <c r="B6539" t="s">
        <v>12676</v>
      </c>
      <c r="C6539" t="s">
        <v>12625</v>
      </c>
      <c r="D6539">
        <f>VLOOKUP(B6539,Tabela291819[[PN]:[VALOR]],3,FALSE)</f>
        <v>9.4193548387096779</v>
      </c>
      <c r="E6539" s="63" t="s">
        <v>11953</v>
      </c>
      <c r="F6539" s="63">
        <f t="shared" si="111"/>
        <v>0</v>
      </c>
    </row>
    <row r="6540" spans="2:6" x14ac:dyDescent="0.3">
      <c r="B6540" t="s">
        <v>12677</v>
      </c>
      <c r="C6540" t="s">
        <v>12657</v>
      </c>
      <c r="D6540">
        <f>VLOOKUP(B6540,Tabela291819[[PN]:[VALOR]],3,FALSE)</f>
        <v>54.935483870967751</v>
      </c>
      <c r="E6540" s="63" t="s">
        <v>11953</v>
      </c>
      <c r="F6540" s="63">
        <f t="shared" si="111"/>
        <v>0</v>
      </c>
    </row>
    <row r="6541" spans="2:6" x14ac:dyDescent="0.3">
      <c r="B6541" t="s">
        <v>12678</v>
      </c>
      <c r="C6541" t="s">
        <v>12659</v>
      </c>
      <c r="D6541">
        <f>VLOOKUP(B6541,Tabela291819[[PN]:[VALOR]],3,FALSE)</f>
        <v>37.580645161290327</v>
      </c>
      <c r="E6541" s="63" t="s">
        <v>11953</v>
      </c>
      <c r="F6541" s="63">
        <f t="shared" si="111"/>
        <v>0</v>
      </c>
    </row>
    <row r="6542" spans="2:6" x14ac:dyDescent="0.3">
      <c r="B6542" t="s">
        <v>12679</v>
      </c>
      <c r="C6542" t="s">
        <v>12613</v>
      </c>
      <c r="D6542">
        <f>VLOOKUP(B6542,Tabela291819[[PN]:[VALOR]],3,FALSE)</f>
        <v>9.4193548387096779</v>
      </c>
      <c r="E6542" s="63" t="s">
        <v>11953</v>
      </c>
      <c r="F6542" s="63">
        <f t="shared" si="111"/>
        <v>0</v>
      </c>
    </row>
    <row r="6543" spans="2:6" x14ac:dyDescent="0.3">
      <c r="B6543" t="s">
        <v>12680</v>
      </c>
      <c r="C6543" t="s">
        <v>12641</v>
      </c>
      <c r="D6543">
        <f>VLOOKUP(B6543,Tabela291819[[PN]:[VALOR]],3,FALSE)</f>
        <v>9.4193548387096779</v>
      </c>
      <c r="E6543" s="63" t="s">
        <v>11953</v>
      </c>
      <c r="F6543" s="63">
        <f t="shared" si="111"/>
        <v>0</v>
      </c>
    </row>
    <row r="6544" spans="2:6" x14ac:dyDescent="0.3">
      <c r="B6544" t="s">
        <v>12681</v>
      </c>
      <c r="C6544" t="s">
        <v>12627</v>
      </c>
      <c r="D6544">
        <f>VLOOKUP(B6544,Tabela291819[[PN]:[VALOR]],3,FALSE)</f>
        <v>37.580645161290327</v>
      </c>
      <c r="E6544" s="63" t="s">
        <v>11953</v>
      </c>
      <c r="F6544" s="63">
        <f t="shared" si="111"/>
        <v>0</v>
      </c>
    </row>
    <row r="6545" spans="2:6" x14ac:dyDescent="0.3">
      <c r="B6545" t="s">
        <v>12682</v>
      </c>
      <c r="C6545" t="s">
        <v>12629</v>
      </c>
      <c r="D6545">
        <f>VLOOKUP(B6545,Tabela291819[[PN]:[VALOR]],3,FALSE)</f>
        <v>9.4193548387096779</v>
      </c>
      <c r="E6545" s="63" t="s">
        <v>11953</v>
      </c>
      <c r="F6545" s="63">
        <f t="shared" si="111"/>
        <v>0</v>
      </c>
    </row>
    <row r="6546" spans="2:6" x14ac:dyDescent="0.3">
      <c r="B6546" t="s">
        <v>12683</v>
      </c>
      <c r="C6546" t="s">
        <v>12631</v>
      </c>
      <c r="D6546">
        <f>VLOOKUP(B6546,Tabela291819[[PN]:[VALOR]],3,FALSE)</f>
        <v>37.580645161290327</v>
      </c>
      <c r="E6546" s="63" t="s">
        <v>11953</v>
      </c>
      <c r="F6546" s="63">
        <f t="shared" si="111"/>
        <v>0</v>
      </c>
    </row>
    <row r="6547" spans="2:6" x14ac:dyDescent="0.3">
      <c r="B6547" t="s">
        <v>12692</v>
      </c>
      <c r="C6547" t="s">
        <v>12685</v>
      </c>
      <c r="D6547">
        <f>VLOOKUP(B6547,Tabela2918[[PN]:[VALOR]],3,FALSE)</f>
        <v>845.21505376344089</v>
      </c>
      <c r="E6547" s="106" t="s">
        <v>4448</v>
      </c>
    </row>
    <row r="6548" spans="2:6" x14ac:dyDescent="0.3">
      <c r="B6548" t="s">
        <v>12693</v>
      </c>
      <c r="C6548" t="s">
        <v>12687</v>
      </c>
      <c r="D6548">
        <f>VLOOKUP(B6548,Tabela2918[[PN]:[VALOR]],3,FALSE)</f>
        <v>1056.6774193548388</v>
      </c>
      <c r="E6548" s="106" t="s">
        <v>4448</v>
      </c>
    </row>
    <row r="6549" spans="2:6" x14ac:dyDescent="0.3">
      <c r="B6549" t="s">
        <v>12694</v>
      </c>
      <c r="C6549" t="s">
        <v>12689</v>
      </c>
      <c r="D6549">
        <f>VLOOKUP(B6549,Tabela2918[[PN]:[VALOR]],3,FALSE)</f>
        <v>4226.677419354839</v>
      </c>
      <c r="E6549" s="106" t="s">
        <v>4448</v>
      </c>
    </row>
    <row r="6550" spans="2:6" x14ac:dyDescent="0.3">
      <c r="B6550" t="s">
        <v>12695</v>
      </c>
      <c r="C6550" t="s">
        <v>12691</v>
      </c>
      <c r="D6550">
        <f>VLOOKUP(B6550,Tabela2918[[PN]:[VALOR]],3,FALSE)</f>
        <v>211.27956989247315</v>
      </c>
      <c r="E6550" s="106" t="s">
        <v>4448</v>
      </c>
    </row>
    <row r="6551" spans="2:6" x14ac:dyDescent="0.3">
      <c r="B6551" t="s">
        <v>12684</v>
      </c>
      <c r="C6551" t="s">
        <v>12685</v>
      </c>
      <c r="D6551">
        <f>VLOOKUP(B6551,Tabela291819[[PN]:[VALOR]],3,FALSE)</f>
        <v>206.12903225806451</v>
      </c>
      <c r="E6551" s="63" t="s">
        <v>11953</v>
      </c>
      <c r="F6551" s="63">
        <f t="shared" ref="F6551:F6554" si="112">A6551</f>
        <v>0</v>
      </c>
    </row>
    <row r="6552" spans="2:6" x14ac:dyDescent="0.3">
      <c r="B6552" t="s">
        <v>12686</v>
      </c>
      <c r="C6552" t="s">
        <v>12687</v>
      </c>
      <c r="D6552">
        <f>VLOOKUP(B6552,Tabela291819[[PN]:[VALOR]],3,FALSE)</f>
        <v>257.64516129032262</v>
      </c>
      <c r="E6552" s="63" t="s">
        <v>11953</v>
      </c>
      <c r="F6552" s="63">
        <f t="shared" si="112"/>
        <v>0</v>
      </c>
    </row>
    <row r="6553" spans="2:6" x14ac:dyDescent="0.3">
      <c r="B6553" t="s">
        <v>12688</v>
      </c>
      <c r="C6553" t="s">
        <v>12689</v>
      </c>
      <c r="D6553">
        <f>VLOOKUP(B6553,Tabela291819[[PN]:[VALOR]],3,FALSE)</f>
        <v>1030.5698924731182</v>
      </c>
      <c r="E6553" s="63" t="s">
        <v>11953</v>
      </c>
      <c r="F6553" s="63">
        <f t="shared" si="112"/>
        <v>0</v>
      </c>
    </row>
    <row r="6554" spans="2:6" x14ac:dyDescent="0.3">
      <c r="B6554" t="s">
        <v>12690</v>
      </c>
      <c r="C6554" t="s">
        <v>12691</v>
      </c>
      <c r="D6554">
        <f>VLOOKUP(B6554,Tabela291819[[PN]:[VALOR]],3,FALSE)</f>
        <v>51.526881720430111</v>
      </c>
      <c r="E6554" s="63" t="s">
        <v>11953</v>
      </c>
      <c r="F6554" s="63">
        <f t="shared" si="112"/>
        <v>0</v>
      </c>
    </row>
    <row r="6555" spans="2:6" x14ac:dyDescent="0.3">
      <c r="B6555" t="s">
        <v>12696</v>
      </c>
      <c r="C6555" t="s">
        <v>12697</v>
      </c>
      <c r="D6555" t="e">
        <f>VLOOKUP(B6555,Tabela28[[#All],[PRODUTO]:[VALOR]],3,FALSE)</f>
        <v>#N/A</v>
      </c>
      <c r="E6555" s="106" t="s">
        <v>12045</v>
      </c>
    </row>
    <row r="6556" spans="2:6" x14ac:dyDescent="0.3">
      <c r="B6556" t="s">
        <v>12698</v>
      </c>
      <c r="C6556" t="s">
        <v>12699</v>
      </c>
      <c r="D6556" t="e">
        <f>VLOOKUP(B6556,Tabela28[[#All],[PRODUTO]:[VALOR]],3,FALSE)</f>
        <v>#N/A</v>
      </c>
      <c r="E6556" s="106" t="s">
        <v>12045</v>
      </c>
    </row>
    <row r="6557" spans="2:6" x14ac:dyDescent="0.3">
      <c r="B6557" t="s">
        <v>12700</v>
      </c>
      <c r="C6557" t="s">
        <v>12701</v>
      </c>
      <c r="D6557" t="e">
        <f>VLOOKUP(B6557,Tabela28[[#All],[PRODUTO]:[VALOR]],3,FALSE)</f>
        <v>#N/A</v>
      </c>
      <c r="E6557" s="106" t="s">
        <v>12045</v>
      </c>
    </row>
    <row r="6558" spans="2:6" x14ac:dyDescent="0.3">
      <c r="B6558" t="s">
        <v>12702</v>
      </c>
      <c r="C6558" t="s">
        <v>12703</v>
      </c>
      <c r="D6558" t="e">
        <f>VLOOKUP(B6558,Tabela28[[#All],[PRODUTO]:[VALOR]],3,FALSE)</f>
        <v>#N/A</v>
      </c>
      <c r="E6558" s="106" t="s">
        <v>12045</v>
      </c>
    </row>
    <row r="6559" spans="2:6" x14ac:dyDescent="0.3">
      <c r="B6559" t="s">
        <v>12704</v>
      </c>
      <c r="C6559" t="s">
        <v>12701</v>
      </c>
      <c r="D6559" t="e">
        <f>VLOOKUP(B6559,Tabela28[[#All],[PRODUTO]:[VALOR]],3,FALSE)</f>
        <v>#N/A</v>
      </c>
      <c r="E6559" s="106" t="s">
        <v>12045</v>
      </c>
    </row>
    <row r="6560" spans="2:6" x14ac:dyDescent="0.3">
      <c r="B6560" t="s">
        <v>12705</v>
      </c>
      <c r="C6560" t="s">
        <v>12699</v>
      </c>
      <c r="D6560" t="e">
        <f>VLOOKUP(B6560,Tabela28[[#All],[PRODUTO]:[VALOR]],3,FALSE)</f>
        <v>#N/A</v>
      </c>
      <c r="E6560" s="106" t="s">
        <v>12045</v>
      </c>
    </row>
    <row r="6561" spans="2:5" x14ac:dyDescent="0.3">
      <c r="B6561" t="s">
        <v>12706</v>
      </c>
      <c r="C6561" t="s">
        <v>12703</v>
      </c>
      <c r="D6561" t="e">
        <f>VLOOKUP(B6561,Tabela28[[#All],[PRODUTO]:[VALOR]],3,FALSE)</f>
        <v>#N/A</v>
      </c>
      <c r="E6561" s="106" t="s">
        <v>12045</v>
      </c>
    </row>
    <row r="6562" spans="2:5" x14ac:dyDescent="0.3">
      <c r="B6562" t="s">
        <v>12707</v>
      </c>
      <c r="C6562" t="s">
        <v>12710</v>
      </c>
      <c r="D6562" t="e">
        <f>VLOOKUP(B6562,#REF!,3,0)</f>
        <v>#REF!</v>
      </c>
      <c r="E6562" s="63" t="s">
        <v>12044</v>
      </c>
    </row>
    <row r="6563" spans="2:5" x14ac:dyDescent="0.3">
      <c r="B6563" t="s">
        <v>12708</v>
      </c>
      <c r="C6563" t="s">
        <v>12711</v>
      </c>
      <c r="D6563" t="e">
        <f>VLOOKUP(B6563,#REF!,3,0)</f>
        <v>#REF!</v>
      </c>
      <c r="E6563" s="63" t="s">
        <v>12044</v>
      </c>
    </row>
    <row r="6564" spans="2:5" x14ac:dyDescent="0.3">
      <c r="B6564" t="s">
        <v>12709</v>
      </c>
      <c r="C6564" t="s">
        <v>12712</v>
      </c>
      <c r="D6564" t="e">
        <f>VLOOKUP(B6564,#REF!,3,0)</f>
        <v>#REF!</v>
      </c>
      <c r="E6564" s="63" t="s">
        <v>12044</v>
      </c>
    </row>
    <row r="6565" spans="2:5" x14ac:dyDescent="0.3">
      <c r="B6565" t="s">
        <v>12713</v>
      </c>
      <c r="C6565" t="s">
        <v>12714</v>
      </c>
      <c r="D6565" t="e">
        <f>VLOOKUP(B6565,Tabela2118[[#All],[PRODUTO]:[VALOR DE VENDA R$]],3,FALSE)</f>
        <v>#N/A</v>
      </c>
      <c r="E6565" s="63" t="s">
        <v>11949</v>
      </c>
    </row>
    <row r="6566" spans="2:5" x14ac:dyDescent="0.3">
      <c r="B6566" t="s">
        <v>12715</v>
      </c>
      <c r="C6566" t="s">
        <v>12716</v>
      </c>
      <c r="D6566" t="e">
        <f>VLOOKUP(B6566,Tabela2118[[#All],[PRODUTO]:[VALOR DE VENDA R$]],3,FALSE)</f>
        <v>#N/A</v>
      </c>
      <c r="E6566" s="63" t="s">
        <v>11949</v>
      </c>
    </row>
    <row r="6567" spans="2:5" x14ac:dyDescent="0.3">
      <c r="B6567" t="s">
        <v>12717</v>
      </c>
      <c r="C6567" t="s">
        <v>12718</v>
      </c>
      <c r="D6567" t="e">
        <f>VLOOKUP(B6567,Tabela2118[[#All],[PRODUTO]:[VALOR DE VENDA R$]],3,FALSE)</f>
        <v>#N/A</v>
      </c>
      <c r="E6567" s="63" t="s">
        <v>11949</v>
      </c>
    </row>
    <row r="6568" spans="2:5" x14ac:dyDescent="0.3">
      <c r="B6568" t="s">
        <v>12719</v>
      </c>
      <c r="C6568" t="s">
        <v>12720</v>
      </c>
      <c r="D6568" t="e">
        <f>VLOOKUP(B6568,#REF!,3,FALSE)</f>
        <v>#REF!</v>
      </c>
      <c r="E6568" s="106" t="s">
        <v>12195</v>
      </c>
    </row>
    <row r="6569" spans="2:5" x14ac:dyDescent="0.3">
      <c r="B6569" t="s">
        <v>12721</v>
      </c>
      <c r="C6569" t="s">
        <v>12722</v>
      </c>
      <c r="D6569" t="e">
        <f>VLOOKUP(B6569,#REF!,3,FALSE)</f>
        <v>#REF!</v>
      </c>
      <c r="E6569" s="106" t="s">
        <v>12195</v>
      </c>
    </row>
    <row r="6570" spans="2:5" x14ac:dyDescent="0.3">
      <c r="B6570" t="s">
        <v>12723</v>
      </c>
      <c r="C6570" t="s">
        <v>12724</v>
      </c>
      <c r="D6570" t="e">
        <f>VLOOKUP(B6570,#REF!,3,FALSE)</f>
        <v>#REF!</v>
      </c>
      <c r="E6570" s="106" t="s">
        <v>12195</v>
      </c>
    </row>
    <row r="6571" spans="2:5" x14ac:dyDescent="0.3">
      <c r="B6571" t="s">
        <v>4083</v>
      </c>
      <c r="C6571" t="s">
        <v>10157</v>
      </c>
      <c r="D6571" t="e">
        <f>VLOOKUP(B6571,Tabela28[[#All],[PRODUTO]:[VALOR]],3,FALSE)</f>
        <v>#N/A</v>
      </c>
      <c r="E6571" s="106" t="s">
        <v>12045</v>
      </c>
    </row>
    <row r="6572" spans="2:5" x14ac:dyDescent="0.3">
      <c r="B6572" t="s">
        <v>4082</v>
      </c>
      <c r="C6572" t="s">
        <v>10157</v>
      </c>
      <c r="D6572" t="e">
        <f>VLOOKUP(B6572,Tabela28[[#All],[PRODUTO]:[VALOR]],3,FALSE)</f>
        <v>#N/A</v>
      </c>
      <c r="E6572" s="106" t="s">
        <v>12045</v>
      </c>
    </row>
    <row r="6573" spans="2:5" x14ac:dyDescent="0.3">
      <c r="B6573" t="s">
        <v>12261</v>
      </c>
      <c r="C6573" t="s">
        <v>12279</v>
      </c>
      <c r="D6573" t="e">
        <f>VLOOKUP(B6573,Tabela28[[#All],[PRODUTO]:[VALOR]],3,FALSE)</f>
        <v>#N/A</v>
      </c>
      <c r="E6573" s="106" t="s">
        <v>12045</v>
      </c>
    </row>
    <row r="6574" spans="2:5" x14ac:dyDescent="0.3">
      <c r="B6574" t="s">
        <v>12092</v>
      </c>
      <c r="C6574" t="s">
        <v>12093</v>
      </c>
      <c r="D6574" t="e">
        <f>VLOOKUP(B6574,Tabela28[[#All],[PRODUTO]:[VALOR]],3,FALSE)</f>
        <v>#N/A</v>
      </c>
      <c r="E6574" s="106" t="s">
        <v>12045</v>
      </c>
    </row>
    <row r="6575" spans="2:5" x14ac:dyDescent="0.3">
      <c r="B6575" t="s">
        <v>12094</v>
      </c>
      <c r="C6575" t="s">
        <v>12093</v>
      </c>
      <c r="D6575" t="e">
        <f>VLOOKUP(B6575,Tabela28[[#All],[PRODUTO]:[VALOR]],3,FALSE)</f>
        <v>#N/A</v>
      </c>
      <c r="E6575" s="106" t="s">
        <v>12045</v>
      </c>
    </row>
    <row r="6576" spans="2:5" x14ac:dyDescent="0.3">
      <c r="B6576" t="s">
        <v>3951</v>
      </c>
      <c r="C6576" t="s">
        <v>10435</v>
      </c>
      <c r="D6576" t="e">
        <f>VLOOKUP(B6576,Tabela28[[#All],[PRODUTO]:[VALOR]],3,FALSE)</f>
        <v>#N/A</v>
      </c>
      <c r="E6576" s="106" t="s">
        <v>12045</v>
      </c>
    </row>
    <row r="6577" spans="2:5" x14ac:dyDescent="0.3">
      <c r="B6577" t="s">
        <v>3952</v>
      </c>
      <c r="C6577" t="s">
        <v>10436</v>
      </c>
      <c r="D6577" t="e">
        <f>VLOOKUP(B6577,Tabela28[[#All],[PRODUTO]:[VALOR]],3,FALSE)</f>
        <v>#N/A</v>
      </c>
      <c r="E6577" s="106" t="s">
        <v>12045</v>
      </c>
    </row>
    <row r="6578" spans="2:5" x14ac:dyDescent="0.3">
      <c r="B6578" t="s">
        <v>12726</v>
      </c>
      <c r="C6578" t="s">
        <v>12727</v>
      </c>
      <c r="D6578" t="e">
        <f>VLOOKUP(B6578,#REF!,3,0)</f>
        <v>#REF!</v>
      </c>
      <c r="E6578" s="63" t="s">
        <v>12044</v>
      </c>
    </row>
    <row r="6579" spans="2:5" x14ac:dyDescent="0.3">
      <c r="B6579" t="s">
        <v>12728</v>
      </c>
      <c r="C6579" t="s">
        <v>12729</v>
      </c>
      <c r="D6579" t="e">
        <f>VLOOKUP(B6579,#REF!,3,0)</f>
        <v>#REF!</v>
      </c>
      <c r="E6579" s="63" t="s">
        <v>12044</v>
      </c>
    </row>
    <row r="6580" spans="2:5" x14ac:dyDescent="0.3">
      <c r="B6580" t="s">
        <v>12730</v>
      </c>
      <c r="C6580" t="s">
        <v>12731</v>
      </c>
      <c r="D6580" t="e">
        <f>VLOOKUP(B6580,#REF!,3,0)</f>
        <v>#REF!</v>
      </c>
      <c r="E6580" s="63" t="s">
        <v>12044</v>
      </c>
    </row>
    <row r="6581" spans="2:5" x14ac:dyDescent="0.3">
      <c r="B6581" t="s">
        <v>12732</v>
      </c>
      <c r="C6581" t="s">
        <v>12733</v>
      </c>
      <c r="D6581" t="e">
        <f>VLOOKUP(B6581,#REF!,3,0)</f>
        <v>#REF!</v>
      </c>
      <c r="E6581" s="63" t="s">
        <v>12044</v>
      </c>
    </row>
    <row r="6582" spans="2:5" x14ac:dyDescent="0.3">
      <c r="B6582" t="s">
        <v>12734</v>
      </c>
      <c r="C6582" t="s">
        <v>12735</v>
      </c>
      <c r="D6582" t="e">
        <f>VLOOKUP(B6582,#REF!,3,0)</f>
        <v>#REF!</v>
      </c>
      <c r="E6582" s="63" t="s">
        <v>12044</v>
      </c>
    </row>
    <row r="6583" spans="2:5" x14ac:dyDescent="0.3">
      <c r="B6583" t="s">
        <v>12736</v>
      </c>
      <c r="C6583" t="s">
        <v>12737</v>
      </c>
      <c r="D6583" t="e">
        <f>VLOOKUP(B6583,#REF!,3,0)</f>
        <v>#REF!</v>
      </c>
      <c r="E6583" s="63" t="s">
        <v>12044</v>
      </c>
    </row>
    <row r="6584" spans="2:5" x14ac:dyDescent="0.3">
      <c r="B6584" t="s">
        <v>12738</v>
      </c>
      <c r="C6584" t="s">
        <v>12739</v>
      </c>
      <c r="D6584" t="e">
        <f>VLOOKUP(B6584,#REF!,3,0)</f>
        <v>#REF!</v>
      </c>
      <c r="E6584" s="63" t="s">
        <v>12044</v>
      </c>
    </row>
    <row r="6585" spans="2:5" x14ac:dyDescent="0.3">
      <c r="B6585" t="s">
        <v>12740</v>
      </c>
      <c r="C6585" t="s">
        <v>12741</v>
      </c>
      <c r="D6585" t="e">
        <f>VLOOKUP(B6585,#REF!,3,0)</f>
        <v>#REF!</v>
      </c>
      <c r="E6585" s="63" t="s">
        <v>12044</v>
      </c>
    </row>
    <row r="6586" spans="2:5" x14ac:dyDescent="0.3">
      <c r="B6586" t="s">
        <v>12742</v>
      </c>
      <c r="C6586" t="s">
        <v>12743</v>
      </c>
      <c r="D6586" t="e">
        <f>VLOOKUP(B6586,#REF!,3,0)</f>
        <v>#REF!</v>
      </c>
      <c r="E6586" s="63" t="s">
        <v>12044</v>
      </c>
    </row>
    <row r="6587" spans="2:5" x14ac:dyDescent="0.3">
      <c r="B6587" t="s">
        <v>12744</v>
      </c>
      <c r="C6587" t="s">
        <v>12745</v>
      </c>
      <c r="D6587" t="e">
        <f>VLOOKUP(B6587,#REF!,3,0)</f>
        <v>#REF!</v>
      </c>
      <c r="E6587" s="63" t="s">
        <v>12044</v>
      </c>
    </row>
    <row r="6588" spans="2:5" x14ac:dyDescent="0.3">
      <c r="B6588" t="s">
        <v>12746</v>
      </c>
      <c r="C6588" t="s">
        <v>12747</v>
      </c>
      <c r="D6588" t="e">
        <f>VLOOKUP(B6588,#REF!,3,0)</f>
        <v>#REF!</v>
      </c>
      <c r="E6588" s="63" t="s">
        <v>12044</v>
      </c>
    </row>
    <row r="6589" spans="2:5" x14ac:dyDescent="0.3">
      <c r="B6589" t="s">
        <v>12748</v>
      </c>
      <c r="C6589" t="s">
        <v>12749</v>
      </c>
      <c r="D6589" t="e">
        <f>VLOOKUP(B6589,#REF!,3,0)</f>
        <v>#REF!</v>
      </c>
      <c r="E6589" s="63" t="s">
        <v>12044</v>
      </c>
    </row>
    <row r="6590" spans="2:5" x14ac:dyDescent="0.3">
      <c r="B6590" t="s">
        <v>12750</v>
      </c>
      <c r="C6590" t="s">
        <v>12751</v>
      </c>
      <c r="D6590">
        <f>VLOOKUP(B6590,Tabela2912[[#All],[PN]:[VALOR]],3,FALSE)</f>
        <v>70.580645161290334</v>
      </c>
      <c r="E6590" s="106" t="s">
        <v>2897</v>
      </c>
    </row>
    <row r="6591" spans="2:5" x14ac:dyDescent="0.3">
      <c r="B6591" t="s">
        <v>12752</v>
      </c>
      <c r="C6591" t="s">
        <v>12753</v>
      </c>
      <c r="D6591">
        <f>VLOOKUP(B6591,Tabela2912[[#All],[PN]:[VALOR]],3,FALSE)</f>
        <v>82.720430107526894</v>
      </c>
      <c r="E6591" s="106" t="s">
        <v>2897</v>
      </c>
    </row>
    <row r="6592" spans="2:5" x14ac:dyDescent="0.3">
      <c r="B6592" t="s">
        <v>12754</v>
      </c>
      <c r="C6592" t="s">
        <v>12755</v>
      </c>
      <c r="D6592">
        <f>VLOOKUP(B6592,Tabela2912[[#All],[PN]:[VALOR]],3,FALSE)</f>
        <v>60.021505376344088</v>
      </c>
      <c r="E6592" s="106" t="s">
        <v>2897</v>
      </c>
    </row>
    <row r="6593" spans="2:5" x14ac:dyDescent="0.3">
      <c r="B6593" t="s">
        <v>12756</v>
      </c>
      <c r="C6593" t="s">
        <v>12757</v>
      </c>
      <c r="D6593">
        <f>VLOOKUP(B6593,Tabela2912[[#All],[PN]:[VALOR]],3,FALSE)</f>
        <v>44.365591397849464</v>
      </c>
      <c r="E6593" s="106" t="s">
        <v>2897</v>
      </c>
    </row>
    <row r="6594" spans="2:5" x14ac:dyDescent="0.3">
      <c r="B6594" t="s">
        <v>12758</v>
      </c>
      <c r="C6594" t="s">
        <v>12759</v>
      </c>
      <c r="D6594">
        <f>VLOOKUP(B6594,Tabela2912[[#All],[PN]:[VALOR]],3,FALSE)</f>
        <v>60.021505376344088</v>
      </c>
      <c r="E6594" s="106" t="s">
        <v>2897</v>
      </c>
    </row>
    <row r="6595" spans="2:5" x14ac:dyDescent="0.3">
      <c r="B6595" t="s">
        <v>12760</v>
      </c>
      <c r="C6595" t="s">
        <v>12761</v>
      </c>
      <c r="D6595">
        <f>VLOOKUP(B6595,Tabela2912[[#All],[PN]:[VALOR]],3,FALSE)</f>
        <v>109.76344086021506</v>
      </c>
      <c r="E6595" s="106" t="s">
        <v>2897</v>
      </c>
    </row>
    <row r="6596" spans="2:5" x14ac:dyDescent="0.3">
      <c r="B6596" t="s">
        <v>12762</v>
      </c>
      <c r="C6596" t="s">
        <v>12763</v>
      </c>
      <c r="D6596">
        <f>VLOOKUP(B6596,Tabela2912[[#All],[PN]:[VALOR]],3,FALSE)</f>
        <v>109.76344086021506</v>
      </c>
      <c r="E6596" s="106" t="s">
        <v>2897</v>
      </c>
    </row>
    <row r="6597" spans="2:5" x14ac:dyDescent="0.3">
      <c r="B6597" t="s">
        <v>12764</v>
      </c>
      <c r="C6597" t="s">
        <v>12765</v>
      </c>
      <c r="D6597">
        <f>VLOOKUP(B6597,Tabela2912[[#All],[PN]:[VALOR]],3,FALSE)</f>
        <v>109.76344086021506</v>
      </c>
      <c r="E6597" s="106" t="s">
        <v>2897</v>
      </c>
    </row>
    <row r="6598" spans="2:5" x14ac:dyDescent="0.3">
      <c r="B6598" t="s">
        <v>12766</v>
      </c>
      <c r="C6598" t="s">
        <v>12767</v>
      </c>
      <c r="D6598">
        <f>VLOOKUP(B6598,Tabela2912[[#All],[PN]:[VALOR]],3,FALSE)</f>
        <v>51.591397849462368</v>
      </c>
      <c r="E6598" s="106" t="s">
        <v>2897</v>
      </c>
    </row>
    <row r="6599" spans="2:5" x14ac:dyDescent="0.3">
      <c r="B6599" t="s">
        <v>12768</v>
      </c>
      <c r="C6599" t="s">
        <v>12769</v>
      </c>
      <c r="D6599">
        <f>VLOOKUP(B6599,Tabela2912[[#All],[PN]:[VALOR]],3,FALSE)</f>
        <v>51.591397849462368</v>
      </c>
      <c r="E6599" s="106" t="s">
        <v>2897</v>
      </c>
    </row>
    <row r="6600" spans="2:5" x14ac:dyDescent="0.3">
      <c r="B6600" t="s">
        <v>12770</v>
      </c>
      <c r="C6600" t="s">
        <v>12771</v>
      </c>
      <c r="D6600">
        <f>VLOOKUP(B6600,Tabela2912[[#All],[PN]:[VALOR]],3,FALSE)</f>
        <v>51.591397849462368</v>
      </c>
      <c r="E6600" s="106" t="s">
        <v>2897</v>
      </c>
    </row>
    <row r="6601" spans="2:5" x14ac:dyDescent="0.3">
      <c r="B6601" t="s">
        <v>12772</v>
      </c>
      <c r="C6601" t="s">
        <v>12773</v>
      </c>
      <c r="D6601">
        <f>VLOOKUP(B6601,Tabela2912[[#All],[PN]:[VALOR]],3,FALSE)</f>
        <v>33.354838709677423</v>
      </c>
      <c r="E6601" s="106" t="s">
        <v>2897</v>
      </c>
    </row>
    <row r="6602" spans="2:5" x14ac:dyDescent="0.3">
      <c r="B6602" t="s">
        <v>12774</v>
      </c>
      <c r="C6602" t="s">
        <v>12775</v>
      </c>
      <c r="D6602">
        <f>VLOOKUP(B6602,Tabela2912[[#All],[PN]:[VALOR]],3,FALSE)</f>
        <v>2225.8602150537636</v>
      </c>
      <c r="E6602" s="106" t="s">
        <v>2897</v>
      </c>
    </row>
    <row r="6603" spans="2:5" x14ac:dyDescent="0.3">
      <c r="B6603" t="s">
        <v>12776</v>
      </c>
      <c r="C6603" t="s">
        <v>12777</v>
      </c>
      <c r="D6603">
        <f>VLOOKUP(B6603,Tabela2912[[#All],[PN]:[VALOR]],3,FALSE)</f>
        <v>2225.8602150537636</v>
      </c>
      <c r="E6603" s="106" t="s">
        <v>2897</v>
      </c>
    </row>
    <row r="6604" spans="2:5" x14ac:dyDescent="0.3">
      <c r="B6604" t="s">
        <v>12778</v>
      </c>
      <c r="C6604" t="s">
        <v>12779</v>
      </c>
      <c r="D6604">
        <f>VLOOKUP(B6604,Tabela2912[[#All],[PN]:[VALOR]],3,FALSE)</f>
        <v>2560.2150537634411</v>
      </c>
      <c r="E6604" s="106" t="s">
        <v>2897</v>
      </c>
    </row>
    <row r="6605" spans="2:5" x14ac:dyDescent="0.3">
      <c r="B6605" t="s">
        <v>12780</v>
      </c>
      <c r="C6605" t="s">
        <v>12781</v>
      </c>
      <c r="D6605" s="63" t="e">
        <f>VLOOKUP(B6605,#REF!,3,0)</f>
        <v>#REF!</v>
      </c>
      <c r="E6605" s="63" t="s">
        <v>11950</v>
      </c>
    </row>
    <row r="6606" spans="2:5" x14ac:dyDescent="0.3">
      <c r="B6606" t="s">
        <v>12782</v>
      </c>
      <c r="C6606" t="s">
        <v>12783</v>
      </c>
      <c r="D6606" s="63" t="e">
        <f>VLOOKUP(B6606,#REF!,3,0)</f>
        <v>#REF!</v>
      </c>
      <c r="E6606" s="63" t="s">
        <v>11950</v>
      </c>
    </row>
    <row r="6607" spans="2:5" x14ac:dyDescent="0.3">
      <c r="B6607" t="s">
        <v>12784</v>
      </c>
      <c r="C6607" t="s">
        <v>12785</v>
      </c>
      <c r="D6607" s="63" t="e">
        <f>VLOOKUP(B6607,#REF!,3,0)</f>
        <v>#REF!</v>
      </c>
      <c r="E6607" s="63" t="s">
        <v>11950</v>
      </c>
    </row>
    <row r="6608" spans="2:5" x14ac:dyDescent="0.3">
      <c r="B6608" t="s">
        <v>12786</v>
      </c>
      <c r="C6608" t="s">
        <v>12787</v>
      </c>
      <c r="D6608" s="63" t="e">
        <f>VLOOKUP(B6608,#REF!,3,0)</f>
        <v>#REF!</v>
      </c>
      <c r="E6608" s="63" t="s">
        <v>11950</v>
      </c>
    </row>
    <row r="6609" spans="2:5" x14ac:dyDescent="0.3">
      <c r="B6609" t="s">
        <v>12788</v>
      </c>
      <c r="C6609" t="s">
        <v>12789</v>
      </c>
      <c r="D6609" s="63" t="e">
        <f>VLOOKUP(B6609,#REF!,3,0)</f>
        <v>#REF!</v>
      </c>
      <c r="E6609" s="63" t="s">
        <v>11950</v>
      </c>
    </row>
    <row r="6610" spans="2:5" x14ac:dyDescent="0.3">
      <c r="B6610" t="s">
        <v>12790</v>
      </c>
      <c r="C6610" t="s">
        <v>12791</v>
      </c>
      <c r="D6610" s="63" t="e">
        <f>VLOOKUP(B6610,#REF!,3,0)</f>
        <v>#REF!</v>
      </c>
      <c r="E6610" s="63" t="s">
        <v>11950</v>
      </c>
    </row>
    <row r="6611" spans="2:5" x14ac:dyDescent="0.3">
      <c r="B6611" t="s">
        <v>12792</v>
      </c>
      <c r="C6611" t="s">
        <v>12793</v>
      </c>
      <c r="D6611" s="63" t="e">
        <f>VLOOKUP(B6611,#REF!,3,0)</f>
        <v>#REF!</v>
      </c>
      <c r="E6611" s="63" t="s">
        <v>11950</v>
      </c>
    </row>
    <row r="6612" spans="2:5" x14ac:dyDescent="0.3">
      <c r="B6612" t="s">
        <v>12794</v>
      </c>
      <c r="C6612" t="s">
        <v>12795</v>
      </c>
      <c r="D6612" s="63" t="e">
        <f>VLOOKUP(B6612,#REF!,3,0)</f>
        <v>#REF!</v>
      </c>
      <c r="E6612" s="63" t="s">
        <v>11950</v>
      </c>
    </row>
    <row r="6613" spans="2:5" x14ac:dyDescent="0.3">
      <c r="B6613" t="s">
        <v>12796</v>
      </c>
      <c r="C6613" t="s">
        <v>12797</v>
      </c>
      <c r="D6613" s="63" t="e">
        <f>VLOOKUP(B6613,#REF!,3,0)</f>
        <v>#REF!</v>
      </c>
      <c r="E6613" s="63" t="s">
        <v>11950</v>
      </c>
    </row>
    <row r="6614" spans="2:5" x14ac:dyDescent="0.3">
      <c r="B6614" t="s">
        <v>12798</v>
      </c>
      <c r="C6614" t="s">
        <v>12799</v>
      </c>
      <c r="D6614" s="63" t="e">
        <f>VLOOKUP(B6614,#REF!,3,0)</f>
        <v>#REF!</v>
      </c>
      <c r="E6614" s="63" t="s">
        <v>11950</v>
      </c>
    </row>
    <row r="6615" spans="2:5" x14ac:dyDescent="0.3">
      <c r="B6615" t="s">
        <v>12800</v>
      </c>
      <c r="C6615" t="s">
        <v>12801</v>
      </c>
      <c r="D6615">
        <f>VLOOKUP(B6615,Tabela17[[#All],[PRODUTO]:[VALOR]],3,FALSE)</f>
        <v>527.33333333333337</v>
      </c>
      <c r="E6615" s="63" t="s">
        <v>11952</v>
      </c>
    </row>
    <row r="6616" spans="2:5" x14ac:dyDescent="0.3">
      <c r="B6616" t="s">
        <v>12802</v>
      </c>
      <c r="C6616" t="s">
        <v>12803</v>
      </c>
      <c r="D6616">
        <f>VLOOKUP(B6616,Tabela17[[#All],[PRODUTO]:[VALOR]],3,FALSE)</f>
        <v>527.33333333333337</v>
      </c>
      <c r="E6616" s="63" t="s">
        <v>11952</v>
      </c>
    </row>
    <row r="6617" spans="2:5" x14ac:dyDescent="0.3">
      <c r="B6617" t="s">
        <v>12804</v>
      </c>
      <c r="C6617" t="s">
        <v>12805</v>
      </c>
      <c r="D6617">
        <f>VLOOKUP(B6617,Tabela17[[#All],[PRODUTO]:[VALOR]],3,FALSE)</f>
        <v>527.33333333333337</v>
      </c>
      <c r="E6617" s="63" t="s">
        <v>11952</v>
      </c>
    </row>
    <row r="6618" spans="2:5" x14ac:dyDescent="0.3">
      <c r="B6618" t="s">
        <v>12806</v>
      </c>
      <c r="C6618" t="s">
        <v>12807</v>
      </c>
      <c r="D6618">
        <f>VLOOKUP(B6618,Tabela17[[#All],[PRODUTO]:[VALOR]],3,FALSE)</f>
        <v>527.33333333333337</v>
      </c>
      <c r="E6618" s="63" t="s">
        <v>11952</v>
      </c>
    </row>
    <row r="6619" spans="2:5" x14ac:dyDescent="0.3">
      <c r="B6619" t="s">
        <v>12808</v>
      </c>
      <c r="C6619" t="s">
        <v>12809</v>
      </c>
      <c r="D6619">
        <f>VLOOKUP(B6619,Tabela17[[#All],[PRODUTO]:[VALOR]],3,FALSE)</f>
        <v>527.33333333333337</v>
      </c>
      <c r="E6619" s="63" t="s">
        <v>11952</v>
      </c>
    </row>
    <row r="6620" spans="2:5" x14ac:dyDescent="0.3">
      <c r="B6620" t="s">
        <v>12810</v>
      </c>
      <c r="C6620" t="s">
        <v>12811</v>
      </c>
      <c r="D6620">
        <f>VLOOKUP(B6620,Tabela17[[#All],[PRODUTO]:[VALOR]],3,FALSE)</f>
        <v>527.33333333333337</v>
      </c>
      <c r="E6620" s="63" t="s">
        <v>11952</v>
      </c>
    </row>
    <row r="6621" spans="2:5" x14ac:dyDescent="0.3">
      <c r="B6621" t="s">
        <v>12812</v>
      </c>
      <c r="C6621" t="s">
        <v>12813</v>
      </c>
      <c r="D6621">
        <f>VLOOKUP(B6621,Tabela291819[[PN]:[VALOR]],3,FALSE)</f>
        <v>175.5913978494624</v>
      </c>
      <c r="E6621" s="63" t="s">
        <v>11953</v>
      </c>
    </row>
    <row r="6622" spans="2:5" x14ac:dyDescent="0.3">
      <c r="B6622" t="s">
        <v>12814</v>
      </c>
      <c r="C6622" t="s">
        <v>12815</v>
      </c>
      <c r="D6622">
        <f>VLOOKUP(B6622,Tabela291819[[PN]:[VALOR]],3,FALSE)</f>
        <v>175.5913978494624</v>
      </c>
      <c r="E6622" s="63" t="s">
        <v>11953</v>
      </c>
    </row>
    <row r="6623" spans="2:5" x14ac:dyDescent="0.3">
      <c r="B6623" t="s">
        <v>12816</v>
      </c>
      <c r="C6623" t="s">
        <v>12817</v>
      </c>
      <c r="D6623">
        <f>VLOOKUP(B6623,Tabela291819[[PN]:[VALOR]],3,FALSE)</f>
        <v>175.5913978494624</v>
      </c>
      <c r="E6623" s="63" t="s">
        <v>11953</v>
      </c>
    </row>
    <row r="6624" spans="2:5" x14ac:dyDescent="0.3">
      <c r="B6624" t="s">
        <v>12818</v>
      </c>
      <c r="C6624" t="s">
        <v>12813</v>
      </c>
      <c r="D6624">
        <f>VLOOKUP(B6624,Tabela2918[[PN]:[VALOR]],3,FALSE)</f>
        <v>613.77419354838707</v>
      </c>
      <c r="E6624" s="106" t="s">
        <v>4448</v>
      </c>
    </row>
    <row r="6625" spans="2:5" x14ac:dyDescent="0.3">
      <c r="B6625" t="s">
        <v>12819</v>
      </c>
      <c r="C6625" t="s">
        <v>12815</v>
      </c>
      <c r="D6625">
        <f>VLOOKUP(B6625,Tabela2918[[PN]:[VALOR]],3,FALSE)</f>
        <v>613.77419354838707</v>
      </c>
      <c r="E6625" s="106" t="s">
        <v>4448</v>
      </c>
    </row>
    <row r="6626" spans="2:5" x14ac:dyDescent="0.3">
      <c r="B6626" t="s">
        <v>12820</v>
      </c>
      <c r="C6626" t="s">
        <v>12817</v>
      </c>
      <c r="D6626">
        <f>VLOOKUP(B6626,Tabela2918[[PN]:[VALOR]],3,FALSE)</f>
        <v>705.88172043010763</v>
      </c>
      <c r="E6626" s="106" t="s">
        <v>4448</v>
      </c>
    </row>
    <row r="6627" spans="2:5" x14ac:dyDescent="0.3">
      <c r="B6627" t="s">
        <v>13735</v>
      </c>
      <c r="C6627" t="s">
        <v>13724</v>
      </c>
      <c r="D6627" t="e">
        <f>VLOOKUP(B6627,Tabela2918[[PN]:[VALOR]],3,FALSE)</f>
        <v>#N/A</v>
      </c>
      <c r="E6627" s="63" t="s">
        <v>11953</v>
      </c>
    </row>
    <row r="6628" spans="2:5" x14ac:dyDescent="0.3">
      <c r="B6628" t="s">
        <v>13736</v>
      </c>
      <c r="C6628" t="s">
        <v>13726</v>
      </c>
      <c r="D6628" t="e">
        <f>VLOOKUP(B6628,Tabela2918[[PN]:[VALOR]],3,FALSE)</f>
        <v>#N/A</v>
      </c>
      <c r="E6628" s="63" t="s">
        <v>11953</v>
      </c>
    </row>
    <row r="6629" spans="2:5" x14ac:dyDescent="0.3">
      <c r="B6629" t="s">
        <v>13737</v>
      </c>
      <c r="C6629" t="s">
        <v>13728</v>
      </c>
      <c r="D6629" t="e">
        <f>VLOOKUP(B6629,Tabela2918[[PN]:[VALOR]],3,FALSE)</f>
        <v>#N/A</v>
      </c>
      <c r="E6629" s="63" t="s">
        <v>11953</v>
      </c>
    </row>
    <row r="6630" spans="2:5" x14ac:dyDescent="0.3">
      <c r="B6630" t="s">
        <v>13738</v>
      </c>
      <c r="C6630" t="s">
        <v>13730</v>
      </c>
      <c r="D6630" t="e">
        <f>VLOOKUP(B6630,Tabela2918[[PN]:[VALOR]],3,FALSE)</f>
        <v>#N/A</v>
      </c>
      <c r="E6630" s="63" t="s">
        <v>11953</v>
      </c>
    </row>
    <row r="6631" spans="2:5" x14ac:dyDescent="0.3">
      <c r="B6631" t="s">
        <v>13739</v>
      </c>
      <c r="C6631" t="s">
        <v>13732</v>
      </c>
      <c r="D6631" t="e">
        <f>VLOOKUP(B6631,Tabela2918[[PN]:[VALOR]],3,FALSE)</f>
        <v>#N/A</v>
      </c>
      <c r="E6631" s="63" t="s">
        <v>11953</v>
      </c>
    </row>
    <row r="6632" spans="2:5" x14ac:dyDescent="0.3">
      <c r="B6632" t="s">
        <v>13740</v>
      </c>
      <c r="C6632" t="s">
        <v>13734</v>
      </c>
      <c r="D6632" t="e">
        <f>VLOOKUP(B6632,Tabela2918[[PN]:[VALOR]],3,FALSE)</f>
        <v>#N/A</v>
      </c>
      <c r="E6632" s="63" t="s">
        <v>11953</v>
      </c>
    </row>
    <row r="6633" spans="2:5" x14ac:dyDescent="0.3">
      <c r="B6633" t="s">
        <v>13723</v>
      </c>
      <c r="C6633" t="s">
        <v>13724</v>
      </c>
      <c r="D6633">
        <f>VLOOKUP(B6633,Tabela2918[[PN]:[VALOR]],3,FALSE)</f>
        <v>35817.010752688177</v>
      </c>
      <c r="E6633" s="106" t="s">
        <v>4448</v>
      </c>
    </row>
    <row r="6634" spans="2:5" x14ac:dyDescent="0.3">
      <c r="B6634" t="s">
        <v>13725</v>
      </c>
      <c r="C6634" t="s">
        <v>13726</v>
      </c>
      <c r="D6634">
        <f>VLOOKUP(B6634,Tabela2918[[PN]:[VALOR]],3,FALSE)</f>
        <v>10387</v>
      </c>
      <c r="E6634" s="106" t="s">
        <v>4448</v>
      </c>
    </row>
    <row r="6635" spans="2:5" x14ac:dyDescent="0.3">
      <c r="B6635" t="s">
        <v>13727</v>
      </c>
      <c r="C6635" t="s">
        <v>13728</v>
      </c>
      <c r="D6635">
        <f>VLOOKUP(B6635,Tabela2918[[PN]:[VALOR]],3,FALSE)</f>
        <v>10309.021505376344</v>
      </c>
      <c r="E6635" s="106" t="s">
        <v>4448</v>
      </c>
    </row>
    <row r="6636" spans="2:5" x14ac:dyDescent="0.3">
      <c r="B6636" t="s">
        <v>13729</v>
      </c>
      <c r="C6636" t="s">
        <v>13730</v>
      </c>
      <c r="D6636">
        <f>VLOOKUP(B6636,Tabela2918[[PN]:[VALOR]],3,FALSE)</f>
        <v>2989.6881720430106</v>
      </c>
      <c r="E6636" s="106" t="s">
        <v>4448</v>
      </c>
    </row>
    <row r="6637" spans="2:5" x14ac:dyDescent="0.3">
      <c r="B6637" t="s">
        <v>13731</v>
      </c>
      <c r="C6637" t="s">
        <v>13732</v>
      </c>
      <c r="D6637">
        <f>VLOOKUP(B6637,Tabela2918[[PN]:[VALOR]],3,FALSE)</f>
        <v>3392.8494623655915</v>
      </c>
      <c r="E6637" s="106" t="s">
        <v>4448</v>
      </c>
    </row>
    <row r="6638" spans="2:5" x14ac:dyDescent="0.3">
      <c r="B6638" t="s">
        <v>13733</v>
      </c>
      <c r="C6638" t="s">
        <v>13734</v>
      </c>
      <c r="D6638">
        <f>VLOOKUP(B6638,Tabela2918[[PN]:[VALOR]],3,FALSE)</f>
        <v>983.8709677419356</v>
      </c>
      <c r="E6638" s="106" t="s">
        <v>4448</v>
      </c>
    </row>
    <row r="6639" spans="2:5" x14ac:dyDescent="0.3">
      <c r="B6639" t="s">
        <v>12821</v>
      </c>
      <c r="C6639" t="s">
        <v>12822</v>
      </c>
      <c r="D6639" t="e">
        <f>VLOOKUP(B6639,Tabela2918[[PN]:[VALOR]],3,FALSE)</f>
        <v>#N/A</v>
      </c>
      <c r="E6639" s="106" t="s">
        <v>12045</v>
      </c>
    </row>
    <row r="6640" spans="2:5" x14ac:dyDescent="0.3">
      <c r="B6640" t="s">
        <v>13741</v>
      </c>
      <c r="C6640" t="s">
        <v>13742</v>
      </c>
      <c r="D6640" t="e">
        <f>VLOOKUP(B6640,Tabela2918[[PN]:[VALOR]],3,FALSE)</f>
        <v>#N/A</v>
      </c>
      <c r="E6640" s="106" t="s">
        <v>2897</v>
      </c>
    </row>
    <row r="6641" spans="2:5" x14ac:dyDescent="0.3">
      <c r="B6641" t="s">
        <v>13743</v>
      </c>
      <c r="C6641" t="s">
        <v>13744</v>
      </c>
      <c r="D6641" t="e">
        <f>VLOOKUP(B6641,Tabela2918[[PN]:[VALOR]],3,FALSE)</f>
        <v>#N/A</v>
      </c>
      <c r="E6641" s="106" t="s">
        <v>2897</v>
      </c>
    </row>
    <row r="6642" spans="2:5" x14ac:dyDescent="0.3">
      <c r="B6642" t="s">
        <v>13745</v>
      </c>
      <c r="C6642" t="s">
        <v>13746</v>
      </c>
      <c r="D6642" t="e">
        <f>VLOOKUP(B6642,Tabela2918[[PN]:[VALOR]],3,FALSE)</f>
        <v>#N/A</v>
      </c>
      <c r="E6642" s="106" t="s">
        <v>2897</v>
      </c>
    </row>
    <row r="6643" spans="2:5" x14ac:dyDescent="0.3">
      <c r="B6643" t="s">
        <v>13775</v>
      </c>
      <c r="C6643" t="s">
        <v>13776</v>
      </c>
      <c r="D6643" t="e">
        <f>VLOOKUP(B6643,Tabela2918[[PN]:[VALOR]],3,FALSE)</f>
        <v>#N/A</v>
      </c>
      <c r="E6643" s="106" t="s">
        <v>2897</v>
      </c>
    </row>
    <row r="6644" spans="2:5" x14ac:dyDescent="0.3">
      <c r="B6644" t="s">
        <v>13777</v>
      </c>
      <c r="C6644" t="s">
        <v>13778</v>
      </c>
      <c r="D6644" t="e">
        <f>VLOOKUP(B6644,Tabela2918[[PN]:[VALOR]],3,FALSE)</f>
        <v>#N/A</v>
      </c>
      <c r="E6644" s="106" t="s">
        <v>2897</v>
      </c>
    </row>
    <row r="6645" spans="2:5" x14ac:dyDescent="0.3">
      <c r="B6645" t="s">
        <v>13779</v>
      </c>
      <c r="C6645" t="s">
        <v>13780</v>
      </c>
      <c r="D6645" t="e">
        <f>VLOOKUP(B6645,Tabela2918[[PN]:[VALOR]],3,FALSE)</f>
        <v>#N/A</v>
      </c>
      <c r="E6645" s="106" t="s">
        <v>2897</v>
      </c>
    </row>
    <row r="6646" spans="2:5" x14ac:dyDescent="0.3">
      <c r="B6646" t="s">
        <v>13781</v>
      </c>
      <c r="C6646" t="s">
        <v>13782</v>
      </c>
      <c r="D6646" t="e">
        <f>VLOOKUP(B6646,Tabela2918[[PN]:[VALOR]],3,FALSE)</f>
        <v>#N/A</v>
      </c>
      <c r="E6646" s="106" t="s">
        <v>2897</v>
      </c>
    </row>
    <row r="6647" spans="2:5" x14ac:dyDescent="0.3">
      <c r="B6647" t="s">
        <v>13783</v>
      </c>
      <c r="C6647" t="s">
        <v>13784</v>
      </c>
      <c r="D6647" t="e">
        <f>VLOOKUP(B6647,Tabela2918[[PN]:[VALOR]],3,FALSE)</f>
        <v>#N/A</v>
      </c>
      <c r="E6647" s="106" t="s">
        <v>2897</v>
      </c>
    </row>
    <row r="6648" spans="2:5" x14ac:dyDescent="0.3">
      <c r="B6648" t="s">
        <v>13759</v>
      </c>
      <c r="C6648" t="s">
        <v>13767</v>
      </c>
      <c r="D6648" t="e">
        <f>VLOOKUP(B6648,Tabela2918[[PN]:[VALOR]],3,FALSE)</f>
        <v>#N/A</v>
      </c>
      <c r="E6648" s="106" t="s">
        <v>12045</v>
      </c>
    </row>
    <row r="6649" spans="2:5" x14ac:dyDescent="0.3">
      <c r="B6649" t="s">
        <v>13760</v>
      </c>
      <c r="C6649" t="s">
        <v>13768</v>
      </c>
      <c r="D6649" t="e">
        <f>VLOOKUP(B6649,Tabela2918[[PN]:[VALOR]],3,FALSE)</f>
        <v>#N/A</v>
      </c>
      <c r="E6649" s="106" t="s">
        <v>12045</v>
      </c>
    </row>
    <row r="6650" spans="2:5" x14ac:dyDescent="0.3">
      <c r="B6650" t="s">
        <v>13761</v>
      </c>
      <c r="C6650" t="s">
        <v>13769</v>
      </c>
      <c r="D6650" t="e">
        <f>VLOOKUP(B6650,Tabela2918[[PN]:[VALOR]],3,FALSE)</f>
        <v>#N/A</v>
      </c>
      <c r="E6650" s="106" t="s">
        <v>12045</v>
      </c>
    </row>
    <row r="6651" spans="2:5" x14ac:dyDescent="0.3">
      <c r="B6651" t="s">
        <v>13762</v>
      </c>
      <c r="C6651" t="s">
        <v>13770</v>
      </c>
      <c r="D6651" t="e">
        <f>VLOOKUP(B6651,Tabela2918[[PN]:[VALOR]],3,FALSE)</f>
        <v>#N/A</v>
      </c>
      <c r="E6651" s="106" t="s">
        <v>12045</v>
      </c>
    </row>
    <row r="6652" spans="2:5" x14ac:dyDescent="0.3">
      <c r="B6652" t="s">
        <v>13763</v>
      </c>
      <c r="C6652" t="s">
        <v>13771</v>
      </c>
      <c r="D6652" t="e">
        <f>VLOOKUP(B6652,Tabela2918[[PN]:[VALOR]],3,FALSE)</f>
        <v>#N/A</v>
      </c>
      <c r="E6652" s="106" t="s">
        <v>12045</v>
      </c>
    </row>
    <row r="6653" spans="2:5" x14ac:dyDescent="0.3">
      <c r="B6653" t="s">
        <v>13764</v>
      </c>
      <c r="C6653" t="s">
        <v>13772</v>
      </c>
      <c r="D6653" t="e">
        <f>VLOOKUP(B6653,Tabela2918[[PN]:[VALOR]],3,FALSE)</f>
        <v>#N/A</v>
      </c>
      <c r="E6653" s="106" t="s">
        <v>12045</v>
      </c>
    </row>
    <row r="6654" spans="2:5" x14ac:dyDescent="0.3">
      <c r="B6654" t="s">
        <v>13765</v>
      </c>
      <c r="C6654" t="s">
        <v>13773</v>
      </c>
      <c r="D6654" t="e">
        <f>VLOOKUP(B6654,Tabela2918[[PN]:[VALOR]],3,FALSE)</f>
        <v>#N/A</v>
      </c>
      <c r="E6654" s="106" t="s">
        <v>12045</v>
      </c>
    </row>
    <row r="6655" spans="2:5" x14ac:dyDescent="0.3">
      <c r="B6655" t="s">
        <v>13766</v>
      </c>
      <c r="C6655" t="s">
        <v>13774</v>
      </c>
      <c r="D6655" t="e">
        <f>VLOOKUP(B6655,Tabela2918[[PN]:[VALOR]],3,FALSE)</f>
        <v>#N/A</v>
      </c>
      <c r="E6655" s="106" t="s">
        <v>12045</v>
      </c>
    </row>
    <row r="6656" spans="2:5" x14ac:dyDescent="0.3">
      <c r="B6656" t="s">
        <v>13785</v>
      </c>
      <c r="C6656" t="s">
        <v>13786</v>
      </c>
      <c r="D6656" t="e">
        <f>VLOOKUP(B6656,Tabela2918[[PN]:[VALOR]],3,FALSE)</f>
        <v>#N/A</v>
      </c>
      <c r="E6656" s="63" t="s">
        <v>11952</v>
      </c>
    </row>
    <row r="6657" spans="2:5" x14ac:dyDescent="0.3">
      <c r="B6657" t="s">
        <v>13787</v>
      </c>
      <c r="C6657" t="s">
        <v>13788</v>
      </c>
      <c r="D6657" t="e">
        <f>VLOOKUP(B6657,Tabela2918[[PN]:[VALOR]],3,FALSE)</f>
        <v>#N/A</v>
      </c>
      <c r="E6657" s="63" t="s">
        <v>11952</v>
      </c>
    </row>
    <row r="6658" spans="2:5" x14ac:dyDescent="0.3">
      <c r="B6658" t="s">
        <v>13789</v>
      </c>
      <c r="C6658" t="s">
        <v>13790</v>
      </c>
      <c r="D6658" t="e">
        <f>VLOOKUP(B6658,Tabela2918[[PN]:[VALOR]],3,FALSE)</f>
        <v>#N/A</v>
      </c>
      <c r="E6658" s="63" t="s">
        <v>11952</v>
      </c>
    </row>
    <row r="6659" spans="2:5" x14ac:dyDescent="0.3">
      <c r="B6659" t="s">
        <v>13791</v>
      </c>
      <c r="C6659" t="s">
        <v>13792</v>
      </c>
      <c r="D6659" t="e">
        <f>VLOOKUP(B6659,Tabela2918[[PN]:[VALOR]],3,FALSE)</f>
        <v>#N/A</v>
      </c>
      <c r="E6659" s="63" t="s">
        <v>11952</v>
      </c>
    </row>
    <row r="6660" spans="2:5" x14ac:dyDescent="0.3">
      <c r="B6660" t="s">
        <v>13793</v>
      </c>
      <c r="C6660" t="s">
        <v>13794</v>
      </c>
      <c r="D6660" t="e">
        <f>VLOOKUP(B6660,Tabela2918[[PN]:[VALOR]],3,FALSE)</f>
        <v>#N/A</v>
      </c>
      <c r="E6660" s="63" t="s">
        <v>11952</v>
      </c>
    </row>
    <row r="6661" spans="2:5" x14ac:dyDescent="0.3">
      <c r="B6661" t="s">
        <v>13795</v>
      </c>
      <c r="C6661" t="s">
        <v>13796</v>
      </c>
      <c r="D6661" t="e">
        <f>VLOOKUP(B6661,Tabela2918[[PN]:[VALOR]],3,FALSE)</f>
        <v>#N/A</v>
      </c>
      <c r="E6661" s="63" t="s">
        <v>11952</v>
      </c>
    </row>
    <row r="6662" spans="2:5" x14ac:dyDescent="0.3">
      <c r="B6662" t="s">
        <v>13797</v>
      </c>
      <c r="C6662" t="s">
        <v>13798</v>
      </c>
      <c r="D6662" t="e">
        <f>VLOOKUP(B6662,Tabela2918[[PN]:[VALOR]],3,FALSE)</f>
        <v>#N/A</v>
      </c>
      <c r="E6662" s="63" t="s">
        <v>11952</v>
      </c>
    </row>
    <row r="6663" spans="2:5" x14ac:dyDescent="0.3">
      <c r="B6663" t="s">
        <v>13799</v>
      </c>
      <c r="C6663" t="s">
        <v>13800</v>
      </c>
      <c r="D6663" t="e">
        <f>VLOOKUP(B6663,Tabela2918[[PN]:[VALOR]],3,FALSE)</f>
        <v>#N/A</v>
      </c>
      <c r="E6663" s="63" t="s">
        <v>11952</v>
      </c>
    </row>
    <row r="6664" spans="2:5" x14ac:dyDescent="0.3">
      <c r="B6664" t="s">
        <v>13801</v>
      </c>
      <c r="C6664" t="s">
        <v>13802</v>
      </c>
      <c r="D6664" t="e">
        <f>VLOOKUP(B6664,Tabela2918[[PN]:[VALOR]],3,FALSE)</f>
        <v>#N/A</v>
      </c>
      <c r="E6664" s="63" t="s">
        <v>11952</v>
      </c>
    </row>
    <row r="6665" spans="2:5" x14ac:dyDescent="0.3">
      <c r="B6665" t="s">
        <v>13803</v>
      </c>
      <c r="C6665" t="s">
        <v>13804</v>
      </c>
      <c r="D6665" t="e">
        <f>VLOOKUP(B6665,Tabela2918[[PN]:[VALOR]],3,FALSE)</f>
        <v>#N/A</v>
      </c>
      <c r="E6665" s="63" t="s">
        <v>11952</v>
      </c>
    </row>
    <row r="6666" spans="2:5" x14ac:dyDescent="0.3">
      <c r="B6666" t="s">
        <v>13805</v>
      </c>
      <c r="C6666" t="s">
        <v>13822</v>
      </c>
      <c r="D6666">
        <f>VLOOKUP(B6666,Tabela2918[[PN]:[VALOR]],3,FALSE)</f>
        <v>1914.4838709677422</v>
      </c>
      <c r="E6666" s="106" t="s">
        <v>4448</v>
      </c>
    </row>
    <row r="6667" spans="2:5" x14ac:dyDescent="0.3">
      <c r="B6667" t="s">
        <v>13806</v>
      </c>
      <c r="C6667" t="s">
        <v>13823</v>
      </c>
      <c r="D6667">
        <f>VLOOKUP(B6667,Tabela2918[[PN]:[VALOR]],3,FALSE)</f>
        <v>1914.4838709677422</v>
      </c>
      <c r="E6667" s="106" t="s">
        <v>4448</v>
      </c>
    </row>
    <row r="6668" spans="2:5" x14ac:dyDescent="0.3">
      <c r="B6668" t="s">
        <v>13807</v>
      </c>
      <c r="C6668" t="s">
        <v>13824</v>
      </c>
      <c r="D6668">
        <f>VLOOKUP(B6668,Tabela2918[[PN]:[VALOR]],3,FALSE)</f>
        <v>478.5913978494624</v>
      </c>
      <c r="E6668" s="106" t="s">
        <v>4448</v>
      </c>
    </row>
    <row r="6669" spans="2:5" x14ac:dyDescent="0.3">
      <c r="B6669" t="s">
        <v>13808</v>
      </c>
      <c r="C6669" t="s">
        <v>13825</v>
      </c>
      <c r="D6669">
        <f>VLOOKUP(B6669,Tabela2918[[PN]:[VALOR]],3,FALSE)</f>
        <v>478.5913978494624</v>
      </c>
      <c r="E6669" s="106" t="s">
        <v>4448</v>
      </c>
    </row>
    <row r="6670" spans="2:5" x14ac:dyDescent="0.3">
      <c r="B6670" t="s">
        <v>13809</v>
      </c>
      <c r="C6670" t="s">
        <v>13826</v>
      </c>
      <c r="D6670">
        <f>VLOOKUP(B6670,Tabela2918[[PN]:[VALOR]],3,FALSE)</f>
        <v>825.0645161290322</v>
      </c>
      <c r="E6670" s="106" t="s">
        <v>4448</v>
      </c>
    </row>
    <row r="6671" spans="2:5" x14ac:dyDescent="0.3">
      <c r="B6671" t="s">
        <v>13810</v>
      </c>
      <c r="C6671" t="s">
        <v>13827</v>
      </c>
      <c r="D6671">
        <f>VLOOKUP(B6671,Tabela2918[[PN]:[VALOR]],3,FALSE)</f>
        <v>164.98924731182797</v>
      </c>
      <c r="E6671" s="106" t="s">
        <v>4448</v>
      </c>
    </row>
    <row r="6672" spans="2:5" x14ac:dyDescent="0.3">
      <c r="B6672" t="s">
        <v>13811</v>
      </c>
      <c r="C6672" t="s">
        <v>13828</v>
      </c>
      <c r="D6672">
        <f>VLOOKUP(B6672,Tabela2918[[PN]:[VALOR]],3,FALSE)</f>
        <v>258.95698924731187</v>
      </c>
      <c r="E6672" s="106" t="s">
        <v>4448</v>
      </c>
    </row>
    <row r="6673" spans="2:5" x14ac:dyDescent="0.3">
      <c r="B6673" t="s">
        <v>13812</v>
      </c>
      <c r="C6673" t="s">
        <v>13829</v>
      </c>
      <c r="D6673">
        <f>VLOOKUP(B6673,Tabela2918[[PN]:[VALOR]],3,FALSE)</f>
        <v>24990.258064516129</v>
      </c>
      <c r="E6673" s="106" t="s">
        <v>4448</v>
      </c>
    </row>
    <row r="6674" spans="2:5" x14ac:dyDescent="0.3">
      <c r="B6674" t="s">
        <v>13813</v>
      </c>
      <c r="C6674" t="s">
        <v>13830</v>
      </c>
      <c r="D6674">
        <f>VLOOKUP(B6674,Tabela2918[[PN]:[VALOR]],3,FALSE)</f>
        <v>6247.5591397849466</v>
      </c>
      <c r="E6674" s="106" t="s">
        <v>4448</v>
      </c>
    </row>
    <row r="6675" spans="2:5" x14ac:dyDescent="0.3">
      <c r="B6675" t="s">
        <v>13814</v>
      </c>
      <c r="C6675" t="s">
        <v>13831</v>
      </c>
      <c r="D6675">
        <f>VLOOKUP(B6675,Tabela2918[[PN]:[VALOR]],3,FALSE)</f>
        <v>8228.6559139784949</v>
      </c>
      <c r="E6675" s="106" t="s">
        <v>4448</v>
      </c>
    </row>
    <row r="6676" spans="2:5" x14ac:dyDescent="0.3">
      <c r="B6676" t="s">
        <v>13815</v>
      </c>
      <c r="C6676" t="s">
        <v>13832</v>
      </c>
      <c r="D6676">
        <f>VLOOKUP(B6676,Tabela2918[[PN]:[VALOR]],3,FALSE)</f>
        <v>2057.1182795698924</v>
      </c>
      <c r="E6676" s="106" t="s">
        <v>4448</v>
      </c>
    </row>
    <row r="6677" spans="2:5" x14ac:dyDescent="0.3">
      <c r="B6677" t="s">
        <v>13816</v>
      </c>
      <c r="C6677" t="s">
        <v>13833</v>
      </c>
      <c r="D6677">
        <f>VLOOKUP(B6677,Tabela2918[[PN]:[VALOR]],3,FALSE)</f>
        <v>825.0645161290322</v>
      </c>
      <c r="E6677" s="106" t="s">
        <v>4448</v>
      </c>
    </row>
    <row r="6678" spans="2:5" x14ac:dyDescent="0.3">
      <c r="B6678" t="s">
        <v>13817</v>
      </c>
      <c r="C6678" t="s">
        <v>13834</v>
      </c>
      <c r="D6678">
        <f>VLOOKUP(B6678,Tabela2918[[PN]:[VALOR]],3,FALSE)</f>
        <v>164.98924731182797</v>
      </c>
      <c r="E6678" s="106" t="s">
        <v>4448</v>
      </c>
    </row>
    <row r="6679" spans="2:5" x14ac:dyDescent="0.3">
      <c r="B6679" t="s">
        <v>13818</v>
      </c>
      <c r="C6679" t="s">
        <v>13835</v>
      </c>
      <c r="D6679">
        <f>VLOOKUP(B6679,Tabela2918[[PN]:[VALOR]],3,FALSE)</f>
        <v>19699.387096774197</v>
      </c>
      <c r="E6679" s="106" t="s">
        <v>4448</v>
      </c>
    </row>
    <row r="6680" spans="2:5" x14ac:dyDescent="0.3">
      <c r="B6680" t="s">
        <v>13819</v>
      </c>
      <c r="C6680" t="s">
        <v>13836</v>
      </c>
      <c r="D6680">
        <f>VLOOKUP(B6680,Tabela2918[[PN]:[VALOR]],3,FALSE)</f>
        <v>107.90322580645162</v>
      </c>
      <c r="E6680" s="106" t="s">
        <v>4448</v>
      </c>
    </row>
    <row r="6681" spans="2:5" x14ac:dyDescent="0.3">
      <c r="B6681" t="s">
        <v>13820</v>
      </c>
      <c r="C6681" t="s">
        <v>13837</v>
      </c>
      <c r="D6681">
        <f>VLOOKUP(B6681,Tabela2918[[PN]:[VALOR]],3,FALSE)</f>
        <v>95826.591397849465</v>
      </c>
      <c r="E6681" s="106" t="s">
        <v>4448</v>
      </c>
    </row>
    <row r="6682" spans="2:5" x14ac:dyDescent="0.3">
      <c r="B6682" t="s">
        <v>13821</v>
      </c>
      <c r="C6682" t="s">
        <v>13838</v>
      </c>
      <c r="D6682">
        <f>VLOOKUP(B6682,Tabela2918[[PN]:[VALOR]],3,FALSE)</f>
        <v>23956.655913978495</v>
      </c>
      <c r="E6682" s="106" t="s">
        <v>4448</v>
      </c>
    </row>
    <row r="6683" spans="2:5" x14ac:dyDescent="0.3">
      <c r="B6683" t="s">
        <v>13839</v>
      </c>
      <c r="C6683" t="s">
        <v>13822</v>
      </c>
      <c r="D6683" t="e">
        <f>VLOOKUP(B6683,Tabela2918[[PN]:[VALOR]],3,FALSE)</f>
        <v>#N/A</v>
      </c>
      <c r="E6683" s="63" t="s">
        <v>11953</v>
      </c>
    </row>
    <row r="6684" spans="2:5" x14ac:dyDescent="0.3">
      <c r="B6684" t="s">
        <v>13840</v>
      </c>
      <c r="C6684" t="s">
        <v>13823</v>
      </c>
      <c r="D6684" t="e">
        <f>VLOOKUP(B6684,Tabela2918[[PN]:[VALOR]],3,FALSE)</f>
        <v>#N/A</v>
      </c>
      <c r="E6684" s="63" t="s">
        <v>11953</v>
      </c>
    </row>
    <row r="6685" spans="2:5" x14ac:dyDescent="0.3">
      <c r="B6685" t="s">
        <v>13841</v>
      </c>
      <c r="C6685" t="s">
        <v>13824</v>
      </c>
      <c r="D6685" t="e">
        <f>VLOOKUP(B6685,Tabela2918[[PN]:[VALOR]],3,FALSE)</f>
        <v>#N/A</v>
      </c>
      <c r="E6685" s="63" t="s">
        <v>11953</v>
      </c>
    </row>
    <row r="6686" spans="2:5" x14ac:dyDescent="0.3">
      <c r="B6686" t="s">
        <v>13842</v>
      </c>
      <c r="C6686" t="s">
        <v>13825</v>
      </c>
      <c r="D6686" t="e">
        <f>VLOOKUP(B6686,Tabela2918[[PN]:[VALOR]],3,FALSE)</f>
        <v>#N/A</v>
      </c>
      <c r="E6686" s="63" t="s">
        <v>11953</v>
      </c>
    </row>
    <row r="6687" spans="2:5" x14ac:dyDescent="0.3">
      <c r="B6687" t="s">
        <v>13843</v>
      </c>
      <c r="C6687" t="s">
        <v>13826</v>
      </c>
      <c r="D6687" t="e">
        <f>VLOOKUP(B6687,Tabela2918[[PN]:[VALOR]],3,FALSE)</f>
        <v>#N/A</v>
      </c>
      <c r="E6687" s="63" t="s">
        <v>11953</v>
      </c>
    </row>
    <row r="6688" spans="2:5" x14ac:dyDescent="0.3">
      <c r="B6688" t="s">
        <v>13844</v>
      </c>
      <c r="C6688" t="s">
        <v>13827</v>
      </c>
      <c r="D6688" t="e">
        <f>VLOOKUP(B6688,Tabela2918[[PN]:[VALOR]],3,FALSE)</f>
        <v>#N/A</v>
      </c>
      <c r="E6688" s="63" t="s">
        <v>11953</v>
      </c>
    </row>
    <row r="6689" spans="2:5" x14ac:dyDescent="0.3">
      <c r="B6689" t="s">
        <v>13845</v>
      </c>
      <c r="C6689" t="s">
        <v>13828</v>
      </c>
      <c r="D6689" t="e">
        <f>VLOOKUP(B6689,Tabela2918[[PN]:[VALOR]],3,FALSE)</f>
        <v>#N/A</v>
      </c>
      <c r="E6689" s="63" t="s">
        <v>11953</v>
      </c>
    </row>
    <row r="6690" spans="2:5" x14ac:dyDescent="0.3">
      <c r="B6690" t="s">
        <v>13846</v>
      </c>
      <c r="C6690" t="s">
        <v>13829</v>
      </c>
      <c r="D6690" t="e">
        <f>VLOOKUP(B6690,Tabela2918[[PN]:[VALOR]],3,FALSE)</f>
        <v>#N/A</v>
      </c>
      <c r="E6690" s="63" t="s">
        <v>11953</v>
      </c>
    </row>
    <row r="6691" spans="2:5" x14ac:dyDescent="0.3">
      <c r="B6691" t="s">
        <v>13847</v>
      </c>
      <c r="C6691" t="s">
        <v>13830</v>
      </c>
      <c r="D6691" t="e">
        <f>VLOOKUP(B6691,Tabela2918[[PN]:[VALOR]],3,FALSE)</f>
        <v>#N/A</v>
      </c>
      <c r="E6691" s="63" t="s">
        <v>11953</v>
      </c>
    </row>
    <row r="6692" spans="2:5" x14ac:dyDescent="0.3">
      <c r="B6692" t="s">
        <v>13848</v>
      </c>
      <c r="C6692" t="s">
        <v>13831</v>
      </c>
      <c r="D6692" t="e">
        <f>VLOOKUP(B6692,Tabela2918[[PN]:[VALOR]],3,FALSE)</f>
        <v>#N/A</v>
      </c>
      <c r="E6692" s="63" t="s">
        <v>11953</v>
      </c>
    </row>
    <row r="6693" spans="2:5" x14ac:dyDescent="0.3">
      <c r="B6693" t="s">
        <v>13849</v>
      </c>
      <c r="C6693" t="s">
        <v>13832</v>
      </c>
      <c r="D6693" t="e">
        <f>VLOOKUP(B6693,Tabela2918[[PN]:[VALOR]],3,FALSE)</f>
        <v>#N/A</v>
      </c>
      <c r="E6693" s="63" t="s">
        <v>11953</v>
      </c>
    </row>
    <row r="6694" spans="2:5" x14ac:dyDescent="0.3">
      <c r="B6694" t="s">
        <v>13850</v>
      </c>
      <c r="C6694" t="s">
        <v>13833</v>
      </c>
      <c r="D6694" t="e">
        <f>VLOOKUP(B6694,Tabela2918[[PN]:[VALOR]],3,FALSE)</f>
        <v>#N/A</v>
      </c>
      <c r="E6694" s="63" t="s">
        <v>11953</v>
      </c>
    </row>
    <row r="6695" spans="2:5" x14ac:dyDescent="0.3">
      <c r="B6695" t="s">
        <v>13851</v>
      </c>
      <c r="C6695" t="s">
        <v>13834</v>
      </c>
      <c r="D6695" t="e">
        <f>VLOOKUP(B6695,Tabela2918[[PN]:[VALOR]],3,FALSE)</f>
        <v>#N/A</v>
      </c>
      <c r="E6695" s="63" t="s">
        <v>11953</v>
      </c>
    </row>
    <row r="6696" spans="2:5" x14ac:dyDescent="0.3">
      <c r="B6696" t="s">
        <v>13852</v>
      </c>
      <c r="C6696" t="s">
        <v>13835</v>
      </c>
      <c r="D6696" t="e">
        <f>VLOOKUP(B6696,Tabela2918[[PN]:[VALOR]],3,FALSE)</f>
        <v>#N/A</v>
      </c>
      <c r="E6696" s="63" t="s">
        <v>11953</v>
      </c>
    </row>
    <row r="6697" spans="2:5" x14ac:dyDescent="0.3">
      <c r="B6697" t="s">
        <v>13853</v>
      </c>
      <c r="C6697" t="s">
        <v>13836</v>
      </c>
      <c r="D6697" t="e">
        <f>VLOOKUP(B6697,Tabela2918[[PN]:[VALOR]],3,FALSE)</f>
        <v>#N/A</v>
      </c>
      <c r="E6697" s="63" t="s">
        <v>11953</v>
      </c>
    </row>
    <row r="6698" spans="2:5" x14ac:dyDescent="0.3">
      <c r="B6698" t="s">
        <v>13854</v>
      </c>
      <c r="C6698" t="s">
        <v>13837</v>
      </c>
      <c r="D6698" t="e">
        <f>VLOOKUP(B6698,Tabela2918[[PN]:[VALOR]],3,FALSE)</f>
        <v>#N/A</v>
      </c>
      <c r="E6698" s="63" t="s">
        <v>11953</v>
      </c>
    </row>
    <row r="6699" spans="2:5" x14ac:dyDescent="0.3">
      <c r="B6699" t="s">
        <v>13855</v>
      </c>
      <c r="C6699" t="s">
        <v>13838</v>
      </c>
      <c r="D6699" t="e">
        <f>VLOOKUP(B6699,Tabela2918[[PN]:[VALOR]],3,FALSE)</f>
        <v>#N/A</v>
      </c>
      <c r="E6699" s="63" t="s">
        <v>11953</v>
      </c>
    </row>
    <row r="6700" spans="2:5" x14ac:dyDescent="0.3">
      <c r="B6700" t="s">
        <v>13865</v>
      </c>
      <c r="C6700" t="s">
        <v>13856</v>
      </c>
      <c r="D6700">
        <f>VLOOKUP(B6700,Tabela28[[#All],[PRODUTO]:[VALOR]],3,FALSE)</f>
        <v>11.397849462365592</v>
      </c>
      <c r="E6700" s="106" t="s">
        <v>12045</v>
      </c>
    </row>
    <row r="6701" spans="2:5" x14ac:dyDescent="0.3">
      <c r="B6701" t="s">
        <v>13866</v>
      </c>
      <c r="C6701" t="s">
        <v>13856</v>
      </c>
      <c r="D6701">
        <f>VLOOKUP(B6701,Tabela28[[#All],[PRODUTO]:[VALOR]],3,FALSE)</f>
        <v>15.182795698924732</v>
      </c>
      <c r="E6701" s="106" t="s">
        <v>12045</v>
      </c>
    </row>
    <row r="6702" spans="2:5" x14ac:dyDescent="0.3">
      <c r="B6702" t="s">
        <v>13867</v>
      </c>
      <c r="C6702" t="s">
        <v>13857</v>
      </c>
      <c r="D6702">
        <f>VLOOKUP(B6702,Tabela28[[#All],[PRODUTO]:[VALOR]],3,FALSE)</f>
        <v>0</v>
      </c>
      <c r="E6702" s="106" t="s">
        <v>12045</v>
      </c>
    </row>
    <row r="6703" spans="2:5" x14ac:dyDescent="0.3">
      <c r="B6703" t="s">
        <v>13868</v>
      </c>
      <c r="C6703" t="s">
        <v>13857</v>
      </c>
      <c r="D6703">
        <f>VLOOKUP(B6703,Tabela28[[#All],[PRODUTO]:[VALOR]],3,FALSE)</f>
        <v>0</v>
      </c>
      <c r="E6703" s="106" t="s">
        <v>12045</v>
      </c>
    </row>
    <row r="6704" spans="2:5" x14ac:dyDescent="0.3">
      <c r="B6704" t="s">
        <v>13869</v>
      </c>
      <c r="C6704" t="s">
        <v>13858</v>
      </c>
      <c r="D6704">
        <f>VLOOKUP(B6704,Tabela28[[#All],[PRODUTO]:[VALOR]],3,FALSE)</f>
        <v>10787.086021505376</v>
      </c>
      <c r="E6704" s="106" t="s">
        <v>12045</v>
      </c>
    </row>
    <row r="6705" spans="2:5" x14ac:dyDescent="0.3">
      <c r="B6705" t="s">
        <v>13870</v>
      </c>
      <c r="C6705" t="s">
        <v>13859</v>
      </c>
      <c r="D6705">
        <f>VLOOKUP(B6705,Tabela28[[#All],[PRODUTO]:[VALOR]],3,FALSE)</f>
        <v>16180.645161290324</v>
      </c>
      <c r="E6705" s="106" t="s">
        <v>12045</v>
      </c>
    </row>
    <row r="6706" spans="2:5" x14ac:dyDescent="0.3">
      <c r="B6706" t="s">
        <v>13871</v>
      </c>
      <c r="C6706" t="s">
        <v>13860</v>
      </c>
      <c r="D6706">
        <f>VLOOKUP(B6706,Tabela28[[#All],[PRODUTO]:[VALOR]],3,FALSE)</f>
        <v>29664.494623655915</v>
      </c>
      <c r="E6706" s="106" t="s">
        <v>12045</v>
      </c>
    </row>
    <row r="6707" spans="2:5" x14ac:dyDescent="0.3">
      <c r="B6707" t="s">
        <v>13872</v>
      </c>
      <c r="C6707" t="s">
        <v>13861</v>
      </c>
      <c r="D6707">
        <f>VLOOKUP(B6707,Tabela28[[#All],[PRODUTO]:[VALOR]],3,FALSE)</f>
        <v>4102.1290322580644</v>
      </c>
      <c r="E6707" s="106" t="s">
        <v>12045</v>
      </c>
    </row>
    <row r="6708" spans="2:5" x14ac:dyDescent="0.3">
      <c r="B6708" t="s">
        <v>13873</v>
      </c>
      <c r="C6708" t="s">
        <v>13862</v>
      </c>
      <c r="D6708">
        <f>VLOOKUP(B6708,Tabela28[[#All],[PRODUTO]:[VALOR]],3,FALSE)</f>
        <v>43148.365591397858</v>
      </c>
      <c r="E6708" s="106" t="s">
        <v>12045</v>
      </c>
    </row>
    <row r="6709" spans="2:5" x14ac:dyDescent="0.3">
      <c r="B6709" t="s">
        <v>13874</v>
      </c>
      <c r="C6709" t="s">
        <v>13863</v>
      </c>
      <c r="D6709">
        <f>VLOOKUP(B6709,Tabela28[[#All],[PRODUTO]:[VALOR]],3,FALSE)</f>
        <v>80903.204301075268</v>
      </c>
      <c r="E6709" s="106" t="s">
        <v>12045</v>
      </c>
    </row>
    <row r="6710" spans="2:5" x14ac:dyDescent="0.3">
      <c r="B6710" t="s">
        <v>13875</v>
      </c>
      <c r="C6710" t="s">
        <v>13864</v>
      </c>
      <c r="D6710">
        <f>VLOOKUP(B6710,Tabela28[[#All],[PRODUTO]:[VALOR]],3,FALSE)</f>
        <v>62025.78494623657</v>
      </c>
      <c r="E6710" s="106" t="s">
        <v>12045</v>
      </c>
    </row>
  </sheetData>
  <autoFilter ref="A1:F6577" xr:uid="{C0B63373-004F-4036-953E-F8F606A6832E}"/>
  <phoneticPr fontId="12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677F-55CE-4FEC-8FA9-939C30F64BDF}">
  <dimension ref="A5:Q44"/>
  <sheetViews>
    <sheetView showGridLines="0" zoomScale="55" zoomScaleNormal="55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/>
    </sheetView>
  </sheetViews>
  <sheetFormatPr defaultColWidth="9.21875" defaultRowHeight="14.4" x14ac:dyDescent="0.3"/>
  <cols>
    <col min="1" max="1" width="26.21875" style="18" customWidth="1"/>
    <col min="2" max="2" width="14" style="18" bestFit="1" customWidth="1"/>
    <col min="3" max="3" width="16.21875" style="19" customWidth="1"/>
    <col min="4" max="4" width="43.21875" style="18" customWidth="1"/>
    <col min="5" max="5" width="30.21875" style="18" bestFit="1" customWidth="1"/>
    <col min="6" max="7" width="16" style="18" customWidth="1"/>
    <col min="8" max="8" width="41" style="18" bestFit="1" customWidth="1"/>
    <col min="9" max="9" width="27.21875" style="18" bestFit="1" customWidth="1"/>
    <col min="10" max="10" width="17.77734375" style="18" customWidth="1"/>
    <col min="11" max="11" width="12" style="18" customWidth="1"/>
    <col min="12" max="13" width="9.21875" style="18"/>
    <col min="14" max="14" width="0" style="18" hidden="1" customWidth="1"/>
    <col min="15" max="15" width="22.44140625" style="18" hidden="1" customWidth="1"/>
    <col min="16" max="16" width="0" style="18" hidden="1" customWidth="1"/>
    <col min="17" max="17" width="11.77734375" style="21" hidden="1" customWidth="1"/>
    <col min="18" max="16384" width="9.21875" style="18"/>
  </cols>
  <sheetData>
    <row r="5" spans="1:17" x14ac:dyDescent="0.3">
      <c r="E5" s="20"/>
    </row>
    <row r="7" spans="1:17" x14ac:dyDescent="0.3">
      <c r="E7" s="20"/>
    </row>
    <row r="9" spans="1:17" ht="30.75" customHeight="1" x14ac:dyDescent="0.3"/>
    <row r="10" spans="1:17" x14ac:dyDescent="0.3">
      <c r="B10" s="170" t="s">
        <v>103</v>
      </c>
      <c r="C10" s="171"/>
      <c r="D10" s="171"/>
      <c r="E10" s="171"/>
      <c r="F10" s="171"/>
      <c r="G10" s="171"/>
      <c r="H10" s="22"/>
    </row>
    <row r="11" spans="1:17" x14ac:dyDescent="0.3">
      <c r="B11" s="23" t="s">
        <v>104</v>
      </c>
      <c r="C11" s="24">
        <f ca="1">TODAY()</f>
        <v>46185</v>
      </c>
      <c r="D11" s="25"/>
      <c r="E11" s="25" t="s">
        <v>13884</v>
      </c>
      <c r="F11" s="25"/>
      <c r="G11" s="25"/>
      <c r="H11" s="26"/>
    </row>
    <row r="12" spans="1:17" x14ac:dyDescent="0.3">
      <c r="B12" s="27" t="s">
        <v>105</v>
      </c>
      <c r="C12" s="28"/>
      <c r="D12" s="29"/>
      <c r="E12" s="29"/>
      <c r="F12" s="29"/>
      <c r="G12" s="29"/>
      <c r="H12" s="30"/>
    </row>
    <row r="13" spans="1:17" ht="15" thickBot="1" x14ac:dyDescent="0.35">
      <c r="B13" s="27" t="s">
        <v>106</v>
      </c>
      <c r="C13" s="28"/>
      <c r="D13" s="29"/>
      <c r="E13" s="29"/>
      <c r="F13" s="29"/>
      <c r="G13" s="29"/>
      <c r="H13" s="30"/>
    </row>
    <row r="14" spans="1:17" ht="16.2" thickBot="1" x14ac:dyDescent="0.35">
      <c r="B14" s="27" t="s">
        <v>107</v>
      </c>
      <c r="C14" s="28"/>
      <c r="D14" s="29"/>
      <c r="E14" s="29"/>
      <c r="F14" s="29"/>
      <c r="G14" s="29"/>
      <c r="H14" s="30"/>
      <c r="I14" s="31" t="s">
        <v>108</v>
      </c>
      <c r="J14" s="31"/>
      <c r="K14" s="32">
        <v>5</v>
      </c>
    </row>
    <row r="15" spans="1:17" x14ac:dyDescent="0.3">
      <c r="B15" s="33" t="s">
        <v>109</v>
      </c>
      <c r="C15" s="34" t="s">
        <v>110</v>
      </c>
      <c r="D15" s="35" t="s">
        <v>111</v>
      </c>
      <c r="E15" s="35" t="s">
        <v>6</v>
      </c>
      <c r="F15" s="34" t="s">
        <v>112</v>
      </c>
      <c r="G15" s="34" t="s">
        <v>113</v>
      </c>
      <c r="H15" s="36" t="s">
        <v>114</v>
      </c>
      <c r="I15" s="37" t="s">
        <v>1</v>
      </c>
      <c r="J15" s="37" t="s">
        <v>115</v>
      </c>
      <c r="K15" s="38" t="s">
        <v>116</v>
      </c>
    </row>
    <row r="16" spans="1:17" x14ac:dyDescent="0.3">
      <c r="A16" s="39"/>
      <c r="B16" s="40"/>
      <c r="C16" s="56"/>
      <c r="D16" s="42" t="str">
        <f>IFERROR(VLOOKUP(Tabela20[[#This Row],[SKUs]],Geral!B:C,2,FALSE),"")</f>
        <v/>
      </c>
      <c r="E16" s="42" t="str">
        <f>IFERROR(VLOOKUP(Tabela20[[#This Row],[SKUs]],Geral!B:E,4,FALSE),"")</f>
        <v/>
      </c>
      <c r="F16" s="43" t="str">
        <f>IFERROR(VLOOKUP(Tabela20[[#This Row],[SKUs]],Geral!B:D,3,FALSE),"")</f>
        <v/>
      </c>
      <c r="G16" s="44">
        <f>IFERROR(Tabela20[[#This Row],[Preço ]]*Tabela20[[#This Row],[Qtde.]],)</f>
        <v>0</v>
      </c>
      <c r="H16" s="45" t="str">
        <f>IFERROR(VLOOKUP(Tabela20[[#This Row],[SKUs]],Geral!B:F,5,FALSE),"")</f>
        <v/>
      </c>
      <c r="I16" s="46" t="str">
        <f>IFERROR(VLOOKUP(Tabela20[[#This Row],[SKUs]],N:O,2,FALSE),"")</f>
        <v/>
      </c>
      <c r="J16" s="86" t="str">
        <f>IFERROR(VLOOKUP(Tabela20[[#This Row],[SKUs]],N:Q,4,FALSE),"")</f>
        <v/>
      </c>
      <c r="K16" s="47" t="str">
        <f>IFERROR(Tabela20[[#This Row],[Preço CSP Anual]]/Tabela20[[#This Row],[Preço ]]-1,"")</f>
        <v/>
      </c>
      <c r="N16" s="48" t="s">
        <v>117</v>
      </c>
      <c r="O16" s="48" t="s">
        <v>118</v>
      </c>
      <c r="P16" s="48" t="s">
        <v>119</v>
      </c>
      <c r="Q16" s="49"/>
    </row>
    <row r="17" spans="1:17" x14ac:dyDescent="0.3">
      <c r="A17" s="39"/>
      <c r="B17" s="40"/>
      <c r="C17" s="56"/>
      <c r="D17" s="42" t="str">
        <f>IFERROR(VLOOKUP(Tabela20[[#This Row],[SKUs]],Geral!B:C,2,FALSE),"")</f>
        <v/>
      </c>
      <c r="E17" s="42" t="str">
        <f>IFERROR(VLOOKUP(Tabela20[[#This Row],[SKUs]],Geral!B:E,4,FALSE),"")</f>
        <v/>
      </c>
      <c r="F17" s="43" t="str">
        <f>IFERROR(VLOOKUP(Tabela20[[#This Row],[SKUs]],Geral!B:D,3,FALSE),"")</f>
        <v/>
      </c>
      <c r="G17" s="44">
        <f>IFERROR(Tabela20[[#This Row],[Preço ]]*Tabela20[[#This Row],[Qtde.]],)</f>
        <v>0</v>
      </c>
      <c r="H17" s="45" t="str">
        <f>IFERROR(VLOOKUP(Tabela20[[#This Row],[SKUs]],Geral!B:F,5,FALSE),"")</f>
        <v/>
      </c>
      <c r="I17" s="46" t="str">
        <f>IFERROR(VLOOKUP(Tabela20[[#This Row],[SKUs]],N:O,2,FALSE),"")</f>
        <v/>
      </c>
      <c r="J17" s="86" t="str">
        <f>IFERROR(VLOOKUP(Tabela20[[#This Row],[SKUs]],N:Q,4,FALSE),"")</f>
        <v/>
      </c>
      <c r="K17" s="50" t="str">
        <f>IFERROR(Tabela20[[#This Row],[Preço CSP Anual]]/Tabela20[[#This Row],[Preço ]]-1,"")</f>
        <v/>
      </c>
      <c r="N17" s="41" t="s">
        <v>26</v>
      </c>
      <c r="O17" s="41" t="s">
        <v>120</v>
      </c>
      <c r="P17" s="51">
        <v>60</v>
      </c>
      <c r="Q17" s="52">
        <f>$K$14*P17</f>
        <v>300</v>
      </c>
    </row>
    <row r="18" spans="1:17" x14ac:dyDescent="0.3">
      <c r="A18" s="39"/>
      <c r="B18" s="40"/>
      <c r="C18" s="56"/>
      <c r="D18" s="42" t="str">
        <f>IFERROR(VLOOKUP(Tabela20[[#This Row],[SKUs]],Geral!B:C,2,FALSE),"")</f>
        <v/>
      </c>
      <c r="E18" s="42" t="str">
        <f>IFERROR(VLOOKUP(Tabela20[[#This Row],[SKUs]],Geral!B:E,4,FALSE),"")</f>
        <v/>
      </c>
      <c r="F18" s="43" t="str">
        <f>IFERROR(VLOOKUP(Tabela20[[#This Row],[SKUs]],Geral!B:D,3,FALSE),"")</f>
        <v/>
      </c>
      <c r="G18" s="44">
        <f>IFERROR(Tabela20[[#This Row],[Preço ]]*Tabela20[[#This Row],[Qtde.]],)</f>
        <v>0</v>
      </c>
      <c r="H18" s="45" t="str">
        <f>IFERROR(VLOOKUP(Tabela20[[#This Row],[SKUs]],Geral!B:F,5,FALSE),"")</f>
        <v/>
      </c>
      <c r="I18" s="46" t="str">
        <f>IFERROR(VLOOKUP(Tabela20[[#This Row],[SKUs]],N:O,2,FALSE),"")</f>
        <v/>
      </c>
      <c r="J18" s="86" t="str">
        <f>IFERROR(VLOOKUP(Tabela20[[#This Row],[SKUs]],N:Q,4,FALSE),"")</f>
        <v/>
      </c>
      <c r="K18" s="50" t="str">
        <f>IFERROR(Tabela20[[#This Row],[Preço CSP Anual]]/Tabela20[[#This Row],[Preço ]]-1,"")</f>
        <v/>
      </c>
      <c r="N18" s="53" t="s">
        <v>28</v>
      </c>
      <c r="O18" s="53" t="s">
        <v>121</v>
      </c>
      <c r="P18" s="51">
        <v>150</v>
      </c>
      <c r="Q18" s="52">
        <f t="shared" ref="Q18:Q32" si="0">$K$14*P18</f>
        <v>750</v>
      </c>
    </row>
    <row r="19" spans="1:17" x14ac:dyDescent="0.3">
      <c r="A19" s="39"/>
      <c r="B19" s="40"/>
      <c r="C19" s="56"/>
      <c r="D19" s="42" t="str">
        <f>IFERROR(VLOOKUP(Tabela20[[#This Row],[SKUs]],Geral!B:C,2,FALSE),"")</f>
        <v/>
      </c>
      <c r="E19" s="42" t="str">
        <f>IFERROR(VLOOKUP(Tabela20[[#This Row],[SKUs]],Geral!B:E,4,FALSE),"")</f>
        <v/>
      </c>
      <c r="F19" s="43" t="str">
        <f>IFERROR(VLOOKUP(Tabela20[[#This Row],[SKUs]],Geral!B:D,3,FALSE),"")</f>
        <v/>
      </c>
      <c r="G19" s="44">
        <f>IFERROR(Tabela20[[#This Row],[Preço ]]*Tabela20[[#This Row],[Qtde.]],)</f>
        <v>0</v>
      </c>
      <c r="H19" s="45" t="str">
        <f>IFERROR(VLOOKUP(Tabela20[[#This Row],[SKUs]],Geral!B:F,5,FALSE),"")</f>
        <v/>
      </c>
      <c r="I19" s="46" t="str">
        <f>IFERROR(VLOOKUP(Tabela20[[#This Row],[SKUs]],N:O,2,FALSE),"")</f>
        <v/>
      </c>
      <c r="J19" s="86" t="str">
        <f>IFERROR(VLOOKUP(Tabela20[[#This Row],[SKUs]],N:Q,4,FALSE),"")</f>
        <v/>
      </c>
      <c r="K19" s="50" t="str">
        <f>IFERROR(Tabela20[[#This Row],[Preço CSP Anual]]/Tabela20[[#This Row],[Preço ]]-1,"")</f>
        <v/>
      </c>
      <c r="N19" s="53" t="s">
        <v>27</v>
      </c>
      <c r="O19" s="53" t="s">
        <v>122</v>
      </c>
      <c r="P19" s="51">
        <v>99.600000000000009</v>
      </c>
      <c r="Q19" s="52">
        <f t="shared" si="0"/>
        <v>498.00000000000006</v>
      </c>
    </row>
    <row r="20" spans="1:17" x14ac:dyDescent="0.3">
      <c r="A20" s="39"/>
      <c r="B20" s="40"/>
      <c r="C20" s="56"/>
      <c r="D20" s="42" t="str">
        <f>IFERROR(VLOOKUP(Tabela20[[#This Row],[SKUs]],Geral!B:C,2,FALSE),"")</f>
        <v/>
      </c>
      <c r="E20" s="42" t="str">
        <f>IFERROR(VLOOKUP(Tabela20[[#This Row],[SKUs]],Geral!B:E,4,FALSE),"")</f>
        <v/>
      </c>
      <c r="F20" s="43" t="str">
        <f>IFERROR(VLOOKUP(Tabela20[[#This Row],[SKUs]],Geral!B:D,3,FALSE),"")</f>
        <v/>
      </c>
      <c r="G20" s="44">
        <f>IFERROR(Tabela20[[#This Row],[Preço ]]*Tabela20[[#This Row],[Qtde.]],)</f>
        <v>0</v>
      </c>
      <c r="H20" s="45" t="str">
        <f>IFERROR(VLOOKUP(Tabela20[[#This Row],[SKUs]],Geral!B:F,5,FALSE),"")</f>
        <v/>
      </c>
      <c r="I20" s="46" t="str">
        <f>IFERROR(VLOOKUP(Tabela20[[#This Row],[SKUs]],N:O,2,FALSE),"")</f>
        <v/>
      </c>
      <c r="J20" s="86" t="str">
        <f>IFERROR(VLOOKUP(Tabela20[[#This Row],[SKUs]],N:Q,4,FALSE),"")</f>
        <v/>
      </c>
      <c r="K20" s="50" t="str">
        <f>IFERROR(Tabela20[[#This Row],[Preço CSP Anual]]/Tabela20[[#This Row],[Preço ]]-1,"")</f>
        <v/>
      </c>
      <c r="N20" s="53" t="s">
        <v>31</v>
      </c>
      <c r="O20" s="53" t="s">
        <v>123</v>
      </c>
      <c r="P20" s="51">
        <v>144</v>
      </c>
      <c r="Q20" s="52">
        <f t="shared" si="0"/>
        <v>720</v>
      </c>
    </row>
    <row r="21" spans="1:17" x14ac:dyDescent="0.3">
      <c r="A21" s="39"/>
      <c r="B21" s="40"/>
      <c r="C21" s="93"/>
      <c r="D21" s="42" t="str">
        <f>IFERROR(VLOOKUP(Tabela20[[#This Row],[SKUs]],Geral!B:C,2,FALSE),"")</f>
        <v/>
      </c>
      <c r="E21" s="42" t="str">
        <f>IFERROR(VLOOKUP(Tabela20[[#This Row],[SKUs]],Geral!B:E,4,FALSE),"")</f>
        <v/>
      </c>
      <c r="F21" s="43" t="str">
        <f>IFERROR(VLOOKUP(Tabela20[[#This Row],[SKUs]],Geral!B:D,3,FALSE),"")</f>
        <v/>
      </c>
      <c r="G21" s="44">
        <f>IFERROR(Tabela20[[#This Row],[Preço ]]*Tabela20[[#This Row],[Qtde.]],)</f>
        <v>0</v>
      </c>
      <c r="H21" s="45" t="str">
        <f>IFERROR(VLOOKUP(Tabela20[[#This Row],[SKUs]],Geral!B:F,5,FALSE),"")</f>
        <v/>
      </c>
      <c r="I21" s="46" t="str">
        <f>IFERROR(VLOOKUP(Tabela20[[#This Row],[SKUs]],N:O,2,FALSE),"")</f>
        <v/>
      </c>
      <c r="J21" s="86" t="str">
        <f>IFERROR(VLOOKUP(Tabela20[[#This Row],[SKUs]],N:Q,4,FALSE),"")</f>
        <v/>
      </c>
      <c r="K21" s="50" t="str">
        <f>IFERROR(Tabela20[[#This Row],[Preço CSP Anual]]/Tabela20[[#This Row],[Preço ]]-1,"")</f>
        <v/>
      </c>
      <c r="N21" s="53" t="s">
        <v>29</v>
      </c>
      <c r="O21" s="53" t="s">
        <v>124</v>
      </c>
      <c r="P21" s="51">
        <v>96</v>
      </c>
      <c r="Q21" s="52">
        <f t="shared" si="0"/>
        <v>480</v>
      </c>
    </row>
    <row r="22" spans="1:17" x14ac:dyDescent="0.3">
      <c r="A22" s="39"/>
      <c r="B22" s="40"/>
      <c r="C22" s="93"/>
      <c r="D22" s="42" t="str">
        <f>IFERROR(VLOOKUP(Tabela20[[#This Row],[SKUs]],Geral!B:C,2,FALSE),"")</f>
        <v/>
      </c>
      <c r="E22" s="42" t="str">
        <f>IFERROR(VLOOKUP(Tabela20[[#This Row],[SKUs]],Geral!B:E,4,FALSE),"")</f>
        <v/>
      </c>
      <c r="F22" s="43" t="str">
        <f>IFERROR(VLOOKUP(Tabela20[[#This Row],[SKUs]],Geral!B:D,3,FALSE),"")</f>
        <v/>
      </c>
      <c r="G22" s="44">
        <f>IFERROR(Tabela20[[#This Row],[Preço ]]*Tabela20[[#This Row],[Qtde.]],)</f>
        <v>0</v>
      </c>
      <c r="H22" s="45" t="str">
        <f>IFERROR(VLOOKUP(Tabela20[[#This Row],[SKUs]],Geral!B:F,5,FALSE),"")</f>
        <v/>
      </c>
      <c r="I22" s="46" t="str">
        <f>IFERROR(VLOOKUP(Tabela20[[#This Row],[SKUs]],N:O,2,FALSE),"")</f>
        <v/>
      </c>
      <c r="J22" s="86" t="str">
        <f>IFERROR(VLOOKUP(Tabela20[[#This Row],[SKUs]],N:Q,4,FALSE),"")</f>
        <v/>
      </c>
      <c r="K22" s="50" t="str">
        <f>IFERROR(Tabela20[[#This Row],[Preço CSP Anual]]/Tabela20[[#This Row],[Preço ]]-1,"")</f>
        <v/>
      </c>
      <c r="N22" s="53" t="s">
        <v>30</v>
      </c>
      <c r="O22" s="53" t="s">
        <v>125</v>
      </c>
      <c r="P22" s="51">
        <v>240</v>
      </c>
      <c r="Q22" s="52">
        <f t="shared" si="0"/>
        <v>1200</v>
      </c>
    </row>
    <row r="23" spans="1:17" x14ac:dyDescent="0.3">
      <c r="A23" s="39"/>
      <c r="B23" s="40"/>
      <c r="C23" s="93"/>
      <c r="D23" s="42" t="str">
        <f>IFERROR(VLOOKUP(Tabela20[[#This Row],[SKUs]],Geral!B:C,2,FALSE),"")</f>
        <v/>
      </c>
      <c r="E23" s="42" t="str">
        <f>IFERROR(VLOOKUP(Tabela20[[#This Row],[SKUs]],Geral!B:E,4,FALSE),"")</f>
        <v/>
      </c>
      <c r="F23" s="43" t="str">
        <f>IFERROR(VLOOKUP(Tabela20[[#This Row],[SKUs]],Geral!B:D,3,FALSE),"")</f>
        <v/>
      </c>
      <c r="G23" s="44">
        <f>IFERROR(Tabela20[[#This Row],[Preço ]]*Tabela20[[#This Row],[Qtde.]],)</f>
        <v>0</v>
      </c>
      <c r="H23" s="45" t="str">
        <f>IFERROR(VLOOKUP(Tabela20[[#This Row],[SKUs]],Geral!B:F,5,FALSE),"")</f>
        <v/>
      </c>
      <c r="I23" s="46" t="str">
        <f>IFERROR(VLOOKUP(Tabela20[[#This Row],[SKUs]],N:O,2,FALSE),"")</f>
        <v/>
      </c>
      <c r="J23" s="86" t="str">
        <f>IFERROR(VLOOKUP(Tabela20[[#This Row],[SKUs]],N:Q,4,FALSE),"")</f>
        <v/>
      </c>
      <c r="K23" s="50" t="str">
        <f>IFERROR(Tabela20[[#This Row],[Preço CSP Anual]]/Tabela20[[#This Row],[Preço ]]-1,"")</f>
        <v/>
      </c>
      <c r="N23" s="53" t="s">
        <v>23</v>
      </c>
      <c r="O23" s="53" t="s">
        <v>126</v>
      </c>
      <c r="P23" s="51">
        <v>48</v>
      </c>
      <c r="Q23" s="52">
        <f t="shared" si="0"/>
        <v>240</v>
      </c>
    </row>
    <row r="24" spans="1:17" x14ac:dyDescent="0.3">
      <c r="A24" s="39"/>
      <c r="B24" s="40"/>
      <c r="C24" s="93"/>
      <c r="D24" s="42" t="str">
        <f>IFERROR(VLOOKUP(Tabela20[[#This Row],[SKUs]],Geral!B:C,2,FALSE),"")</f>
        <v/>
      </c>
      <c r="E24" s="42" t="str">
        <f>IFERROR(VLOOKUP(Tabela20[[#This Row],[SKUs]],Geral!B:E,4,FALSE),"")</f>
        <v/>
      </c>
      <c r="F24" s="43" t="str">
        <f>IFERROR(VLOOKUP(Tabela20[[#This Row],[SKUs]],Geral!B:D,3,FALSE),"")</f>
        <v/>
      </c>
      <c r="G24" s="44">
        <f>IFERROR(Tabela20[[#This Row],[Preço ]]*Tabela20[[#This Row],[Qtde.]],)</f>
        <v>0</v>
      </c>
      <c r="H24" s="45" t="str">
        <f>IFERROR(VLOOKUP(Tabela20[[#This Row],[SKUs]],Geral!B:F,5,FALSE),"")</f>
        <v/>
      </c>
      <c r="I24" s="46" t="str">
        <f>IFERROR(VLOOKUP(Tabela20[[#This Row],[SKUs]],N:O,2,FALSE),"")</f>
        <v/>
      </c>
      <c r="J24" s="86" t="str">
        <f>IFERROR(VLOOKUP(Tabela20[[#This Row],[SKUs]],N:Q,4,FALSE),"")</f>
        <v/>
      </c>
      <c r="K24" s="50" t="str">
        <f>IFERROR(Tabela20[[#This Row],[Preço CSP Anual]]/Tabela20[[#This Row],[Preço ]]-1,"")</f>
        <v/>
      </c>
      <c r="N24" s="53" t="s">
        <v>24</v>
      </c>
      <c r="O24" s="53" t="s">
        <v>127</v>
      </c>
      <c r="P24" s="51">
        <v>96</v>
      </c>
      <c r="Q24" s="52">
        <f t="shared" si="0"/>
        <v>480</v>
      </c>
    </row>
    <row r="25" spans="1:17" x14ac:dyDescent="0.3">
      <c r="A25" s="39"/>
      <c r="B25" s="40"/>
      <c r="C25" s="93"/>
      <c r="D25" s="42" t="str">
        <f>IFERROR(VLOOKUP(Tabela20[[#This Row],[SKUs]],Geral!B:C,2,FALSE),"")</f>
        <v/>
      </c>
      <c r="E25" s="42" t="str">
        <f>IFERROR(VLOOKUP(Tabela20[[#This Row],[SKUs]],Geral!B:E,4,FALSE),"")</f>
        <v/>
      </c>
      <c r="F25" s="43" t="str">
        <f>IFERROR(VLOOKUP(Tabela20[[#This Row],[SKUs]],Geral!B:D,3,FALSE),"")</f>
        <v/>
      </c>
      <c r="G25" s="44">
        <f>IFERROR(Tabela20[[#This Row],[Preço ]]*Tabela20[[#This Row],[Qtde.]],)</f>
        <v>0</v>
      </c>
      <c r="H25" s="45" t="str">
        <f>IFERROR(VLOOKUP(Tabela20[[#This Row],[SKUs]],Geral!B:F,5,FALSE),"")</f>
        <v/>
      </c>
      <c r="I25" s="46" t="str">
        <f>IFERROR(VLOOKUP(Tabela20[[#This Row],[SKUs]],N:O,2,FALSE),"")</f>
        <v/>
      </c>
      <c r="J25" s="86" t="str">
        <f>IFERROR(VLOOKUP(Tabela20[[#This Row],[SKUs]],N:Q,4,FALSE),"")</f>
        <v/>
      </c>
      <c r="K25" s="50" t="str">
        <f>IFERROR(Tabela20[[#This Row],[Preço CSP Anual]]/Tabela20[[#This Row],[Preço ]]-1,"")</f>
        <v/>
      </c>
      <c r="N25" s="53" t="s">
        <v>37</v>
      </c>
      <c r="O25" s="53" t="s">
        <v>128</v>
      </c>
      <c r="P25" s="51">
        <v>120</v>
      </c>
      <c r="Q25" s="52">
        <f t="shared" si="0"/>
        <v>600</v>
      </c>
    </row>
    <row r="26" spans="1:17" x14ac:dyDescent="0.3">
      <c r="A26" s="39"/>
      <c r="B26" s="40"/>
      <c r="C26" s="93"/>
      <c r="D26" s="42" t="str">
        <f>IFERROR(VLOOKUP(Tabela20[[#This Row],[SKUs]],Geral!B:C,2,FALSE),"")</f>
        <v/>
      </c>
      <c r="E26" s="42" t="str">
        <f>IFERROR(VLOOKUP(Tabela20[[#This Row],[SKUs]],Geral!B:E,4,FALSE),"")</f>
        <v/>
      </c>
      <c r="F26" s="43" t="str">
        <f>IFERROR(VLOOKUP(Tabela20[[#This Row],[SKUs]],Geral!B:D,3,FALSE),"")</f>
        <v/>
      </c>
      <c r="G26" s="44">
        <f>IFERROR(Tabela20[[#This Row],[Preço ]]*Tabela20[[#This Row],[Qtde.]],)</f>
        <v>0</v>
      </c>
      <c r="H26" s="45" t="str">
        <f>IFERROR(VLOOKUP(Tabela20[[#This Row],[SKUs]],Geral!B:F,5,FALSE),"")</f>
        <v/>
      </c>
      <c r="I26" s="46" t="str">
        <f>IFERROR(VLOOKUP(Tabela20[[#This Row],[SKUs]],N:O,2,FALSE),"")</f>
        <v/>
      </c>
      <c r="J26" s="86" t="str">
        <f>IFERROR(VLOOKUP(Tabela20[[#This Row],[SKUs]],N:Q,4,FALSE),"")</f>
        <v/>
      </c>
      <c r="K26" s="50" t="str">
        <f>IFERROR(Tabela20[[#This Row],[Preço CSP Anual]]/Tabela20[[#This Row],[Preço ]]-1,"")</f>
        <v/>
      </c>
      <c r="N26" s="53" t="s">
        <v>34</v>
      </c>
      <c r="O26" s="53" t="s">
        <v>129</v>
      </c>
      <c r="P26" s="51">
        <v>84</v>
      </c>
      <c r="Q26" s="52">
        <f t="shared" si="0"/>
        <v>420</v>
      </c>
    </row>
    <row r="27" spans="1:17" x14ac:dyDescent="0.3">
      <c r="A27" s="39"/>
      <c r="B27" s="40"/>
      <c r="C27" s="93"/>
      <c r="D27" s="42" t="str">
        <f>IFERROR(VLOOKUP(Tabela20[[#This Row],[SKUs]],Geral!B:C,2,FALSE),"")</f>
        <v/>
      </c>
      <c r="E27" s="42" t="str">
        <f>IFERROR(VLOOKUP(Tabela20[[#This Row],[SKUs]],Geral!B:E,4,FALSE),"")</f>
        <v/>
      </c>
      <c r="F27" s="43" t="str">
        <f>IFERROR(VLOOKUP(Tabela20[[#This Row],[SKUs]],Geral!B:D,3,FALSE),"")</f>
        <v/>
      </c>
      <c r="G27" s="44">
        <f>IFERROR(Tabela20[[#This Row],[Preço ]]*Tabela20[[#This Row],[Qtde.]],)</f>
        <v>0</v>
      </c>
      <c r="H27" s="45" t="str">
        <f>IFERROR(VLOOKUP(Tabela20[[#This Row],[SKUs]],Geral!B:F,5,FALSE),"")</f>
        <v/>
      </c>
      <c r="I27" s="46" t="str">
        <f>IFERROR(VLOOKUP(Tabela20[[#This Row],[SKUs]],N:O,2,FALSE),"")</f>
        <v/>
      </c>
      <c r="J27" s="86" t="str">
        <f>IFERROR(VLOOKUP(Tabela20[[#This Row],[SKUs]],N:Q,4,FALSE),"")</f>
        <v/>
      </c>
      <c r="K27" s="50" t="str">
        <f>IFERROR(Tabela20[[#This Row],[Preço CSP Anual]]/Tabela20[[#This Row],[Preço ]]-1,"")</f>
        <v/>
      </c>
      <c r="N27" s="53" t="s">
        <v>36</v>
      </c>
      <c r="O27" s="53" t="s">
        <v>130</v>
      </c>
      <c r="P27" s="51">
        <v>360</v>
      </c>
      <c r="Q27" s="52">
        <f t="shared" si="0"/>
        <v>1800</v>
      </c>
    </row>
    <row r="28" spans="1:17" x14ac:dyDescent="0.3">
      <c r="A28" s="39"/>
      <c r="B28" s="40"/>
      <c r="C28" s="93"/>
      <c r="D28" s="42" t="str">
        <f>IFERROR(VLOOKUP(Tabela20[[#This Row],[SKUs]],Geral!B:C,2,FALSE),"")</f>
        <v/>
      </c>
      <c r="E28" s="42" t="str">
        <f>IFERROR(VLOOKUP(Tabela20[[#This Row],[SKUs]],Geral!B:E,4,FALSE),"")</f>
        <v/>
      </c>
      <c r="F28" s="43" t="str">
        <f>IFERROR(VLOOKUP(Tabela20[[#This Row],[SKUs]],Geral!B:D,3,FALSE),"")</f>
        <v/>
      </c>
      <c r="G28" s="44">
        <f>IFERROR(Tabela20[[#This Row],[Preço ]]*Tabela20[[#This Row],[Qtde.]],)</f>
        <v>0</v>
      </c>
      <c r="H28" s="45" t="str">
        <f>IFERROR(VLOOKUP(Tabela20[[#This Row],[SKUs]],Geral!B:F,5,FALSE),"")</f>
        <v/>
      </c>
      <c r="I28" s="46" t="str">
        <f>IFERROR(VLOOKUP(Tabela20[[#This Row],[SKUs]],N:O,2,FALSE),"")</f>
        <v/>
      </c>
      <c r="J28" s="86" t="str">
        <f>IFERROR(VLOOKUP(Tabela20[[#This Row],[SKUs]],N:Q,4,FALSE),"")</f>
        <v/>
      </c>
      <c r="K28" s="50" t="str">
        <f>IFERROR(Tabela20[[#This Row],[Preço CSP Anual]]/Tabela20[[#This Row],[Preço ]]-1,"")</f>
        <v/>
      </c>
      <c r="N28" s="53" t="s">
        <v>35</v>
      </c>
      <c r="O28" s="53" t="s">
        <v>131</v>
      </c>
      <c r="P28" s="51">
        <v>660</v>
      </c>
      <c r="Q28" s="52">
        <f t="shared" si="0"/>
        <v>3300</v>
      </c>
    </row>
    <row r="29" spans="1:17" x14ac:dyDescent="0.3">
      <c r="A29" s="39"/>
      <c r="B29" s="40"/>
      <c r="C29" s="93"/>
      <c r="D29" s="42" t="str">
        <f>IFERROR(VLOOKUP(Tabela20[[#This Row],[SKUs]],Geral!B:C,2,FALSE),"")</f>
        <v/>
      </c>
      <c r="E29" s="42" t="str">
        <f>IFERROR(VLOOKUP(Tabela20[[#This Row],[SKUs]],Geral!B:E,4,FALSE),"")</f>
        <v/>
      </c>
      <c r="F29" s="43" t="str">
        <f>IFERROR(VLOOKUP(Tabela20[[#This Row],[SKUs]],Geral!B:D,3,FALSE),"")</f>
        <v/>
      </c>
      <c r="G29" s="44">
        <f>IFERROR(Tabela20[[#This Row],[Preço ]]*Tabela20[[#This Row],[Qtde.]],)</f>
        <v>0</v>
      </c>
      <c r="H29" s="45" t="str">
        <f>IFERROR(VLOOKUP(Tabela20[[#This Row],[SKUs]],Geral!B:F,5,FALSE),"")</f>
        <v/>
      </c>
      <c r="I29" s="46" t="str">
        <f>IFERROR(VLOOKUP(Tabela20[[#This Row],[SKUs]],N:O,2,FALSE),"")</f>
        <v/>
      </c>
      <c r="J29" s="86" t="str">
        <f>IFERROR(VLOOKUP(Tabela20[[#This Row],[SKUs]],N:Q,4,FALSE),"")</f>
        <v/>
      </c>
      <c r="K29" s="50" t="str">
        <f>IFERROR(Tabela20[[#This Row],[Preço CSP Anual]]/Tabela20[[#This Row],[Preço ]]-1,"")</f>
        <v/>
      </c>
      <c r="N29" s="53" t="s">
        <v>38</v>
      </c>
      <c r="O29" s="53" t="s">
        <v>132</v>
      </c>
      <c r="P29" s="51">
        <v>60</v>
      </c>
      <c r="Q29" s="52">
        <f t="shared" si="0"/>
        <v>300</v>
      </c>
    </row>
    <row r="30" spans="1:17" x14ac:dyDescent="0.3">
      <c r="A30" s="39"/>
      <c r="B30" s="40"/>
      <c r="C30" s="93"/>
      <c r="D30" s="42" t="str">
        <f>IFERROR(VLOOKUP(Tabela20[[#This Row],[SKUs]],Geral!B:C,2,FALSE),"")</f>
        <v/>
      </c>
      <c r="E30" s="42" t="str">
        <f>IFERROR(VLOOKUP(Tabela20[[#This Row],[SKUs]],Geral!B:E,4,FALSE),"")</f>
        <v/>
      </c>
      <c r="F30" s="43" t="str">
        <f>IFERROR(VLOOKUP(Tabela20[[#This Row],[SKUs]],Geral!B:D,3,FALSE),"")</f>
        <v/>
      </c>
      <c r="G30" s="44">
        <f>IFERROR(Tabela20[[#This Row],[Preço ]]*Tabela20[[#This Row],[Qtde.]],)</f>
        <v>0</v>
      </c>
      <c r="H30" s="45" t="str">
        <f>IFERROR(VLOOKUP(Tabela20[[#This Row],[SKUs]],Geral!B:F,5,FALSE),"")</f>
        <v/>
      </c>
      <c r="I30" s="46" t="str">
        <f>IFERROR(VLOOKUP(Tabela20[[#This Row],[SKUs]],N:O,2,FALSE),"")</f>
        <v/>
      </c>
      <c r="J30" s="86" t="str">
        <f>IFERROR(VLOOKUP(Tabela20[[#This Row],[SKUs]],N:Q,4,FALSE),"")</f>
        <v/>
      </c>
      <c r="K30" s="50" t="str">
        <f>IFERROR(Tabela20[[#This Row],[Preço CSP Anual]]/Tabela20[[#This Row],[Preço ]]-1,"")</f>
        <v/>
      </c>
      <c r="N30" s="53" t="s">
        <v>39</v>
      </c>
      <c r="O30" s="53" t="s">
        <v>133</v>
      </c>
      <c r="P30" s="51">
        <v>120</v>
      </c>
      <c r="Q30" s="52">
        <f t="shared" si="0"/>
        <v>600</v>
      </c>
    </row>
    <row r="31" spans="1:17" x14ac:dyDescent="0.3">
      <c r="A31" s="39"/>
      <c r="B31" s="40"/>
      <c r="C31" s="93"/>
      <c r="D31" s="42" t="str">
        <f>IFERROR(VLOOKUP(Tabela20[[#This Row],[SKUs]],Geral!B:C,2,FALSE),"")</f>
        <v/>
      </c>
      <c r="E31" s="42" t="str">
        <f>IFERROR(VLOOKUP(Tabela20[[#This Row],[SKUs]],Geral!B:E,4,FALSE),"")</f>
        <v/>
      </c>
      <c r="F31" s="43" t="str">
        <f>IFERROR(VLOOKUP(Tabela20[[#This Row],[SKUs]],Geral!B:D,3,FALSE),"")</f>
        <v/>
      </c>
      <c r="G31" s="44">
        <f>IFERROR(Tabela20[[#This Row],[Preço ]]*Tabela20[[#This Row],[Qtde.]],)</f>
        <v>0</v>
      </c>
      <c r="H31" s="45" t="str">
        <f>IFERROR(VLOOKUP(Tabela20[[#This Row],[SKUs]],Geral!B:F,5,FALSE),"")</f>
        <v/>
      </c>
      <c r="I31" s="46" t="str">
        <f>IFERROR(VLOOKUP(Tabela20[[#This Row],[SKUs]],N:O,2,FALSE),"")</f>
        <v/>
      </c>
      <c r="J31" s="86" t="str">
        <f>IFERROR(VLOOKUP(Tabela20[[#This Row],[SKUs]],N:Q,4,FALSE),"")</f>
        <v/>
      </c>
      <c r="K31" s="50" t="str">
        <f>IFERROR(Tabela20[[#This Row],[Preço CSP Anual]]/Tabela20[[#This Row],[Preço ]]-1,"")</f>
        <v/>
      </c>
      <c r="N31" s="53" t="s">
        <v>41</v>
      </c>
      <c r="O31" s="53" t="s">
        <v>134</v>
      </c>
      <c r="P31" s="51">
        <v>60</v>
      </c>
      <c r="Q31" s="52">
        <f t="shared" si="0"/>
        <v>300</v>
      </c>
    </row>
    <row r="32" spans="1:17" x14ac:dyDescent="0.3">
      <c r="A32" s="39"/>
      <c r="B32" s="40"/>
      <c r="C32" s="93"/>
      <c r="D32" s="42" t="str">
        <f>IFERROR(VLOOKUP(Tabela20[[#This Row],[SKUs]],Geral!B:C,2,FALSE),"")</f>
        <v/>
      </c>
      <c r="E32" s="42" t="str">
        <f>IFERROR(VLOOKUP(Tabela20[[#This Row],[SKUs]],Geral!B:E,4,FALSE),"")</f>
        <v/>
      </c>
      <c r="F32" s="43" t="str">
        <f>IFERROR(VLOOKUP(Tabela20[[#This Row],[SKUs]],Geral!B:D,3,FALSE),"")</f>
        <v/>
      </c>
      <c r="G32" s="44">
        <f>IFERROR(Tabela20[[#This Row],[Preço ]]*Tabela20[[#This Row],[Qtde.]],)</f>
        <v>0</v>
      </c>
      <c r="H32" s="45" t="str">
        <f>IFERROR(VLOOKUP(Tabela20[[#This Row],[SKUs]],Geral!B:F,5,FALSE),"")</f>
        <v/>
      </c>
      <c r="I32" s="46" t="str">
        <f>IFERROR(VLOOKUP(Tabela20[[#This Row],[SKUs]],N:O,2,FALSE),"")</f>
        <v/>
      </c>
      <c r="J32" s="86" t="str">
        <f>IFERROR(VLOOKUP(Tabela20[[#This Row],[SKUs]],N:Q,4,FALSE),"")</f>
        <v/>
      </c>
      <c r="K32" s="50" t="str">
        <f>IFERROR(Tabela20[[#This Row],[Preço CSP Anual]]/Tabela20[[#This Row],[Preço ]]-1,"")</f>
        <v/>
      </c>
      <c r="N32" s="53" t="s">
        <v>42</v>
      </c>
      <c r="O32" s="53" t="s">
        <v>135</v>
      </c>
      <c r="P32" s="51">
        <v>180</v>
      </c>
      <c r="Q32" s="52">
        <f t="shared" si="0"/>
        <v>900</v>
      </c>
    </row>
    <row r="33" spans="1:11" ht="15" thickBot="1" x14ac:dyDescent="0.35">
      <c r="A33" s="39"/>
      <c r="B33" s="40"/>
      <c r="C33" s="93"/>
      <c r="D33" s="42" t="str">
        <f>IFERROR(VLOOKUP(Tabela20[[#This Row],[SKUs]],Geral!B:C,2,FALSE),"")</f>
        <v/>
      </c>
      <c r="E33" s="42" t="str">
        <f>IFERROR(VLOOKUP(Tabela20[[#This Row],[SKUs]],Geral!B:E,4,FALSE),"")</f>
        <v/>
      </c>
      <c r="F33" s="43" t="str">
        <f>IFERROR(VLOOKUP(Tabela20[[#This Row],[SKUs]],Geral!B:D,3,FALSE),"")</f>
        <v/>
      </c>
      <c r="G33" s="54">
        <f>IFERROR(Tabela20[[#This Row],[Preço ]]*Tabela20[[#This Row],[Qtde.]],)</f>
        <v>0</v>
      </c>
      <c r="H33" s="45" t="str">
        <f>IFERROR(VLOOKUP(Tabela20[[#This Row],[SKUs]],Geral!B:F,5,FALSE),"")</f>
        <v/>
      </c>
      <c r="I33" s="46" t="str">
        <f>IFERROR(VLOOKUP(Tabela20[[#This Row],[SKUs]],N:O,2,FALSE),"")</f>
        <v/>
      </c>
      <c r="J33" s="86" t="str">
        <f>IFERROR(VLOOKUP(Tabela20[[#This Row],[SKUs]],N:Q,4,FALSE),"")</f>
        <v/>
      </c>
      <c r="K33" s="50" t="str">
        <f>IFERROR(Tabela20[[#This Row],[Preço CSP Anual]]/Tabela20[[#This Row],[Preço ]]-1,"")</f>
        <v/>
      </c>
    </row>
    <row r="34" spans="1:11" ht="15" thickBot="1" x14ac:dyDescent="0.35">
      <c r="A34" s="39"/>
      <c r="B34" s="172"/>
      <c r="C34" s="173"/>
      <c r="D34" s="173"/>
      <c r="E34" s="173"/>
      <c r="F34" s="174"/>
      <c r="G34" s="55">
        <f>SUBTOTAL(109,Tabela20[Total])</f>
        <v>0</v>
      </c>
    </row>
    <row r="36" spans="1:11" x14ac:dyDescent="0.3">
      <c r="H36" s="56" t="str">
        <f>IFERROR(VLOOKUP(Tabela20[[#This Row],[SKUs]],[1]Geral!B:F,5,FALSE),"")</f>
        <v/>
      </c>
    </row>
    <row r="37" spans="1:11" x14ac:dyDescent="0.3">
      <c r="B37" s="20"/>
      <c r="D37" s="20"/>
    </row>
    <row r="41" spans="1:11" x14ac:dyDescent="0.3">
      <c r="D41" s="20"/>
    </row>
    <row r="42" spans="1:11" x14ac:dyDescent="0.3">
      <c r="C42" s="57"/>
    </row>
    <row r="44" spans="1:11" x14ac:dyDescent="0.3">
      <c r="D44" s="20"/>
    </row>
  </sheetData>
  <sheetProtection sheet="1" formatCells="0" formatRows="0" insertColumns="0" insertRows="0" insertHyperlinks="0" deleteColumns="0" deleteRows="0" sort="0" autoFilter="0"/>
  <mergeCells count="2">
    <mergeCell ref="B10:G10"/>
    <mergeCell ref="B34:F34"/>
  </mergeCells>
  <phoneticPr fontId="12" type="noConversion"/>
  <conditionalFormatting sqref="H16:H33">
    <cfRule type="containsText" dxfId="40" priority="1" operator="containsText" text="Software subscription licenses">
      <formula>NOT(ISERROR(SEARCH("Software subscription licenses",H16)))</formula>
    </cfRule>
    <cfRule type="containsText" dxfId="39" priority="2" operator="containsText" text="online services">
      <formula>NOT(ISERROR(SEARCH("online services",H16)))</formula>
    </cfRule>
    <cfRule type="containsText" dxfId="38" priority="3" operator="containsText" text="Software licenses">
      <formula>NOT(ISERROR(SEARCH("Software licenses",H16)))</formula>
    </cfRule>
    <cfRule type="containsText" dxfId="37" priority="4" operator="containsText" text="SOFTWARE LICENSES">
      <formula>NOT(ISERROR(SEARCH("SOFTWARE LICENSES",H16)))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FC08E-05B2-4F77-86C2-B141B67D52C2}">
  <dimension ref="A1:L1317"/>
  <sheetViews>
    <sheetView zoomScale="60" zoomScaleNormal="60" workbookViewId="0">
      <selection activeCell="D16" sqref="D16"/>
    </sheetView>
  </sheetViews>
  <sheetFormatPr defaultColWidth="9.21875" defaultRowHeight="17.25" customHeight="1" x14ac:dyDescent="0.3"/>
  <cols>
    <col min="1" max="1" width="26.21875" style="1" customWidth="1"/>
    <col min="2" max="2" width="28.77734375" style="1" bestFit="1" customWidth="1"/>
    <col min="3" max="3" width="21.77734375" style="1" customWidth="1"/>
    <col min="4" max="4" width="81" style="1" customWidth="1"/>
    <col min="5" max="5" width="23.77734375" style="1" customWidth="1"/>
    <col min="6" max="6" width="36" style="1" hidden="1" customWidth="1"/>
    <col min="7" max="7" width="17.77734375" style="1" hidden="1" customWidth="1"/>
    <col min="8" max="8" width="24.5546875" style="1" hidden="1" customWidth="1"/>
    <col min="9" max="9" width="14.5546875" style="1" hidden="1" customWidth="1"/>
    <col min="10" max="10" width="28.77734375" style="1" hidden="1" customWidth="1"/>
    <col min="11" max="12" width="12.77734375" style="1" hidden="1" customWidth="1"/>
    <col min="13" max="16384" width="9.21875" style="1"/>
  </cols>
  <sheetData>
    <row r="1" spans="1:12" ht="17.25" customHeight="1" x14ac:dyDescent="0.3">
      <c r="B1" s="169"/>
      <c r="C1" s="169"/>
      <c r="D1" s="169"/>
      <c r="E1" s="58"/>
    </row>
    <row r="2" spans="1:12" ht="17.25" customHeight="1" x14ac:dyDescent="0.3">
      <c r="A2" s="2"/>
      <c r="B2" s="169"/>
      <c r="C2" s="169"/>
      <c r="D2" s="169"/>
      <c r="E2" s="58"/>
    </row>
    <row r="3" spans="1:12" ht="23.25" customHeight="1" x14ac:dyDescent="0.3">
      <c r="A3" s="3"/>
    </row>
    <row r="9" spans="1:12" ht="13.5" customHeight="1" x14ac:dyDescent="0.3"/>
    <row r="10" spans="1:12" s="5" customFormat="1" ht="17.25" customHeight="1" x14ac:dyDescent="0.3">
      <c r="B10" s="6" t="s">
        <v>0</v>
      </c>
      <c r="C10" s="6" t="s">
        <v>1</v>
      </c>
      <c r="D10" s="6" t="s">
        <v>2</v>
      </c>
      <c r="E10" s="6" t="s">
        <v>3</v>
      </c>
      <c r="F10" s="6" t="s">
        <v>136</v>
      </c>
      <c r="G10" s="6" t="s">
        <v>5</v>
      </c>
      <c r="H10" s="6" t="s">
        <v>137</v>
      </c>
      <c r="I10" s="6" t="s">
        <v>6</v>
      </c>
      <c r="J10" s="16" t="s">
        <v>7</v>
      </c>
      <c r="K10" s="167" t="s">
        <v>12055</v>
      </c>
      <c r="L10" s="167" t="s">
        <v>13889</v>
      </c>
    </row>
    <row r="11" spans="1:12" ht="17.25" customHeight="1" x14ac:dyDescent="0.3">
      <c r="B11" s="145" t="s">
        <v>139</v>
      </c>
      <c r="C11" s="13" t="s">
        <v>710</v>
      </c>
      <c r="D11" s="13" t="s">
        <v>6499</v>
      </c>
      <c r="E11" s="17">
        <v>2572.7849462365593</v>
      </c>
      <c r="F11" s="59" t="s">
        <v>8</v>
      </c>
      <c r="G11" s="8" t="s">
        <v>11</v>
      </c>
      <c r="H11" s="8" t="s">
        <v>13890</v>
      </c>
      <c r="I11" s="8" t="s">
        <v>13891</v>
      </c>
      <c r="J11" s="8" t="s">
        <v>139</v>
      </c>
      <c r="K11" s="168" t="s">
        <v>12057</v>
      </c>
      <c r="L11" s="168">
        <v>25032.387096774193</v>
      </c>
    </row>
    <row r="12" spans="1:12" ht="17.25" customHeight="1" x14ac:dyDescent="0.3">
      <c r="B12" s="145" t="s">
        <v>139</v>
      </c>
      <c r="C12" s="13" t="s">
        <v>711</v>
      </c>
      <c r="D12" s="13" t="s">
        <v>6500</v>
      </c>
      <c r="E12" s="17">
        <v>3260.6129032258063</v>
      </c>
      <c r="F12" s="59" t="s">
        <v>8</v>
      </c>
      <c r="G12" s="8" t="s">
        <v>11</v>
      </c>
      <c r="H12" s="8" t="s">
        <v>13892</v>
      </c>
      <c r="I12" s="8" t="s">
        <v>13891</v>
      </c>
      <c r="J12" s="8" t="s">
        <v>139</v>
      </c>
      <c r="K12" s="168" t="s">
        <v>12057</v>
      </c>
      <c r="L12" s="168">
        <v>31726.580645161292</v>
      </c>
    </row>
    <row r="13" spans="1:12" ht="17.25" customHeight="1" x14ac:dyDescent="0.3">
      <c r="B13" s="145" t="s">
        <v>139</v>
      </c>
      <c r="C13" s="13" t="s">
        <v>712</v>
      </c>
      <c r="D13" s="13" t="s">
        <v>6501</v>
      </c>
      <c r="E13" s="17">
        <v>5324.0645161290331</v>
      </c>
      <c r="F13" s="59" t="s">
        <v>8</v>
      </c>
      <c r="G13" s="8" t="s">
        <v>11</v>
      </c>
      <c r="H13" s="8" t="s">
        <v>13893</v>
      </c>
      <c r="I13" s="8" t="s">
        <v>13891</v>
      </c>
      <c r="J13" s="8" t="s">
        <v>139</v>
      </c>
      <c r="K13" s="168" t="s">
        <v>12057</v>
      </c>
      <c r="L13" s="168">
        <v>51809.161290322591</v>
      </c>
    </row>
    <row r="14" spans="1:12" ht="17.25" customHeight="1" x14ac:dyDescent="0.3">
      <c r="B14" s="145" t="s">
        <v>139</v>
      </c>
      <c r="C14" s="13" t="s">
        <v>713</v>
      </c>
      <c r="D14" s="13" t="s">
        <v>6502</v>
      </c>
      <c r="E14" s="17">
        <v>6521.2258064516127</v>
      </c>
      <c r="F14" s="59" t="s">
        <v>8</v>
      </c>
      <c r="G14" s="8" t="s">
        <v>11</v>
      </c>
      <c r="H14" s="8" t="s">
        <v>13894</v>
      </c>
      <c r="I14" s="8" t="s">
        <v>13891</v>
      </c>
      <c r="J14" s="8" t="s">
        <v>139</v>
      </c>
      <c r="K14" s="168" t="s">
        <v>12058</v>
      </c>
      <c r="L14" s="168">
        <v>63453.161290322583</v>
      </c>
    </row>
    <row r="15" spans="1:12" ht="17.25" customHeight="1" x14ac:dyDescent="0.3">
      <c r="B15" s="145" t="s">
        <v>139</v>
      </c>
      <c r="C15" s="13" t="s">
        <v>714</v>
      </c>
      <c r="D15" s="13" t="s">
        <v>6503</v>
      </c>
      <c r="E15" s="17">
        <v>7718.3763440860221</v>
      </c>
      <c r="F15" s="59" t="s">
        <v>8</v>
      </c>
      <c r="G15" s="8" t="s">
        <v>11</v>
      </c>
      <c r="H15" s="8" t="s">
        <v>13895</v>
      </c>
      <c r="I15" s="8" t="s">
        <v>13891</v>
      </c>
      <c r="J15" s="8" t="s">
        <v>139</v>
      </c>
      <c r="K15" s="168" t="s">
        <v>12059</v>
      </c>
      <c r="L15" s="168">
        <v>75097.161290322576</v>
      </c>
    </row>
    <row r="16" spans="1:12" ht="17.25" customHeight="1" x14ac:dyDescent="0.3">
      <c r="B16" s="145" t="s">
        <v>139</v>
      </c>
      <c r="C16" s="13" t="s">
        <v>715</v>
      </c>
      <c r="D16" s="13" t="s">
        <v>6504</v>
      </c>
      <c r="E16" s="17">
        <v>1197.1612903225807</v>
      </c>
      <c r="F16" s="59" t="s">
        <v>8</v>
      </c>
      <c r="G16" s="8" t="s">
        <v>13896</v>
      </c>
      <c r="H16" s="8" t="s">
        <v>13890</v>
      </c>
      <c r="I16" s="8" t="s">
        <v>13891</v>
      </c>
      <c r="J16" s="8" t="s">
        <v>139</v>
      </c>
      <c r="K16" s="168" t="s">
        <v>12057</v>
      </c>
      <c r="L16" s="168">
        <v>11644</v>
      </c>
    </row>
    <row r="17" spans="2:12" ht="17.25" customHeight="1" x14ac:dyDescent="0.3">
      <c r="B17" s="145" t="s">
        <v>139</v>
      </c>
      <c r="C17" s="13" t="s">
        <v>717</v>
      </c>
      <c r="D17" s="13" t="s">
        <v>6505</v>
      </c>
      <c r="E17" s="17">
        <v>1197.1612903225807</v>
      </c>
      <c r="F17" s="59" t="s">
        <v>8</v>
      </c>
      <c r="G17" s="8" t="s">
        <v>13896</v>
      </c>
      <c r="H17" s="8" t="s">
        <v>13892</v>
      </c>
      <c r="I17" s="8" t="s">
        <v>13891</v>
      </c>
      <c r="J17" s="8" t="s">
        <v>139</v>
      </c>
      <c r="K17" s="168" t="s">
        <v>12057</v>
      </c>
      <c r="L17" s="168">
        <v>11644</v>
      </c>
    </row>
    <row r="18" spans="2:12" ht="17.25" customHeight="1" x14ac:dyDescent="0.3">
      <c r="B18" s="145" t="s">
        <v>139</v>
      </c>
      <c r="C18" s="13" t="s">
        <v>716</v>
      </c>
      <c r="D18" s="13" t="s">
        <v>6506</v>
      </c>
      <c r="E18" s="17">
        <v>1197.1612903225807</v>
      </c>
      <c r="F18" s="59" t="s">
        <v>8</v>
      </c>
      <c r="G18" s="8" t="s">
        <v>13896</v>
      </c>
      <c r="H18" s="8" t="s">
        <v>13893</v>
      </c>
      <c r="I18" s="8" t="s">
        <v>13891</v>
      </c>
      <c r="J18" s="8" t="s">
        <v>139</v>
      </c>
      <c r="K18" s="168" t="s">
        <v>12057</v>
      </c>
      <c r="L18" s="168">
        <v>11644</v>
      </c>
    </row>
    <row r="19" spans="2:12" ht="17.25" customHeight="1" x14ac:dyDescent="0.3">
      <c r="B19" s="145" t="s">
        <v>139</v>
      </c>
      <c r="C19" s="13" t="s">
        <v>718</v>
      </c>
      <c r="D19" s="13" t="s">
        <v>6507</v>
      </c>
      <c r="E19" s="17">
        <v>2394.3118279569894</v>
      </c>
      <c r="F19" s="59" t="s">
        <v>8</v>
      </c>
      <c r="G19" s="8" t="s">
        <v>13896</v>
      </c>
      <c r="H19" s="8" t="s">
        <v>13894</v>
      </c>
      <c r="I19" s="8" t="s">
        <v>13891</v>
      </c>
      <c r="J19" s="8" t="s">
        <v>139</v>
      </c>
      <c r="K19" s="168" t="s">
        <v>12058</v>
      </c>
      <c r="L19" s="168">
        <v>23288</v>
      </c>
    </row>
    <row r="20" spans="2:12" ht="17.25" customHeight="1" x14ac:dyDescent="0.3">
      <c r="B20" s="145" t="s">
        <v>139</v>
      </c>
      <c r="C20" s="13" t="s">
        <v>719</v>
      </c>
      <c r="D20" s="13" t="s">
        <v>6508</v>
      </c>
      <c r="E20" s="17">
        <v>3591.4731182795704</v>
      </c>
      <c r="F20" s="59" t="s">
        <v>8</v>
      </c>
      <c r="G20" s="8" t="s">
        <v>13896</v>
      </c>
      <c r="H20" s="8" t="s">
        <v>13895</v>
      </c>
      <c r="I20" s="8" t="s">
        <v>13891</v>
      </c>
      <c r="J20" s="8" t="s">
        <v>139</v>
      </c>
      <c r="K20" s="168" t="s">
        <v>12059</v>
      </c>
      <c r="L20" s="168">
        <v>34932</v>
      </c>
    </row>
    <row r="21" spans="2:12" ht="17.25" customHeight="1" x14ac:dyDescent="0.3">
      <c r="B21" s="145" t="s">
        <v>139</v>
      </c>
      <c r="C21" s="13" t="s">
        <v>1585</v>
      </c>
      <c r="D21" s="13" t="s">
        <v>6509</v>
      </c>
      <c r="E21" s="17">
        <v>987.15053763440858</v>
      </c>
      <c r="F21" s="59" t="s">
        <v>12</v>
      </c>
      <c r="G21" s="8" t="s">
        <v>11</v>
      </c>
      <c r="H21" s="8" t="s">
        <v>13890</v>
      </c>
      <c r="I21" s="8" t="s">
        <v>13891</v>
      </c>
      <c r="J21" s="8" t="s">
        <v>139</v>
      </c>
      <c r="K21" s="168" t="s">
        <v>12057</v>
      </c>
      <c r="L21" s="168">
        <v>9737.4193548387102</v>
      </c>
    </row>
    <row r="22" spans="2:12" ht="17.25" customHeight="1" x14ac:dyDescent="0.3">
      <c r="B22" s="145" t="s">
        <v>139</v>
      </c>
      <c r="C22" s="13" t="s">
        <v>1586</v>
      </c>
      <c r="D22" s="13" t="s">
        <v>6510</v>
      </c>
      <c r="E22" s="17">
        <v>1251.2043010752689</v>
      </c>
      <c r="F22" s="59" t="s">
        <v>12</v>
      </c>
      <c r="G22" s="8" t="s">
        <v>11</v>
      </c>
      <c r="H22" s="8" t="s">
        <v>13890</v>
      </c>
      <c r="I22" s="8" t="s">
        <v>13891</v>
      </c>
      <c r="J22" s="8" t="s">
        <v>139</v>
      </c>
      <c r="K22" s="168" t="s">
        <v>12057</v>
      </c>
      <c r="L22" s="168">
        <v>12342.58064516129</v>
      </c>
    </row>
    <row r="23" spans="2:12" ht="17.25" customHeight="1" x14ac:dyDescent="0.3">
      <c r="B23" s="145" t="s">
        <v>139</v>
      </c>
      <c r="C23" s="13" t="s">
        <v>1587</v>
      </c>
      <c r="D23" s="13" t="s">
        <v>6511</v>
      </c>
      <c r="E23" s="17">
        <v>2043.3978494623657</v>
      </c>
      <c r="F23" s="59" t="s">
        <v>12</v>
      </c>
      <c r="G23" s="8" t="s">
        <v>11</v>
      </c>
      <c r="H23" s="8" t="s">
        <v>13892</v>
      </c>
      <c r="I23" s="8" t="s">
        <v>13891</v>
      </c>
      <c r="J23" s="8" t="s">
        <v>139</v>
      </c>
      <c r="K23" s="168" t="s">
        <v>12057</v>
      </c>
      <c r="L23" s="168">
        <v>20157.93548387097</v>
      </c>
    </row>
    <row r="24" spans="2:12" ht="17.25" customHeight="1" x14ac:dyDescent="0.3">
      <c r="B24" s="145" t="s">
        <v>139</v>
      </c>
      <c r="C24" s="13" t="s">
        <v>1588</v>
      </c>
      <c r="D24" s="13" t="s">
        <v>6512</v>
      </c>
      <c r="E24" s="17">
        <v>2502.4193548387098</v>
      </c>
      <c r="F24" s="59" t="s">
        <v>12</v>
      </c>
      <c r="G24" s="8" t="s">
        <v>11</v>
      </c>
      <c r="H24" s="8" t="s">
        <v>13892</v>
      </c>
      <c r="I24" s="8" t="s">
        <v>13891</v>
      </c>
      <c r="J24" s="8" t="s">
        <v>139</v>
      </c>
      <c r="K24" s="168" t="s">
        <v>12058</v>
      </c>
      <c r="L24" s="168">
        <v>24685.032258064515</v>
      </c>
    </row>
    <row r="25" spans="2:12" ht="17.25" customHeight="1" x14ac:dyDescent="0.3">
      <c r="B25" s="145" t="s">
        <v>139</v>
      </c>
      <c r="C25" s="13" t="s">
        <v>1589</v>
      </c>
      <c r="D25" s="13" t="s">
        <v>6513</v>
      </c>
      <c r="E25" s="17">
        <v>2961.4408602150538</v>
      </c>
      <c r="F25" s="59" t="s">
        <v>12</v>
      </c>
      <c r="G25" s="8" t="s">
        <v>11</v>
      </c>
      <c r="H25" s="8" t="s">
        <v>13893</v>
      </c>
      <c r="I25" s="8" t="s">
        <v>13891</v>
      </c>
      <c r="J25" s="8" t="s">
        <v>139</v>
      </c>
      <c r="K25" s="168" t="s">
        <v>12059</v>
      </c>
      <c r="L25" s="168">
        <v>29212.129032258068</v>
      </c>
    </row>
    <row r="26" spans="2:12" ht="17.25" customHeight="1" x14ac:dyDescent="0.3">
      <c r="B26" s="145" t="s">
        <v>139</v>
      </c>
      <c r="C26" s="13" t="s">
        <v>1590</v>
      </c>
      <c r="D26" s="13" t="s">
        <v>6514</v>
      </c>
      <c r="E26" s="17">
        <v>459.02150537634412</v>
      </c>
      <c r="F26" s="59" t="s">
        <v>12</v>
      </c>
      <c r="G26" s="8" t="s">
        <v>11</v>
      </c>
      <c r="H26" s="8" t="s">
        <v>13893</v>
      </c>
      <c r="I26" s="8" t="s">
        <v>13891</v>
      </c>
      <c r="J26" s="8" t="s">
        <v>139</v>
      </c>
      <c r="K26" s="168" t="s">
        <v>12057</v>
      </c>
      <c r="L26" s="168">
        <v>4527.0967741935492</v>
      </c>
    </row>
    <row r="27" spans="2:12" ht="17.25" customHeight="1" x14ac:dyDescent="0.3">
      <c r="B27" s="145" t="s">
        <v>139</v>
      </c>
      <c r="C27" s="13" t="s">
        <v>1592</v>
      </c>
      <c r="D27" s="13" t="s">
        <v>6515</v>
      </c>
      <c r="E27" s="17">
        <v>459.02150537634412</v>
      </c>
      <c r="F27" s="59" t="s">
        <v>12</v>
      </c>
      <c r="G27" s="8" t="s">
        <v>11</v>
      </c>
      <c r="H27" s="8" t="s">
        <v>13894</v>
      </c>
      <c r="I27" s="8" t="s">
        <v>13891</v>
      </c>
      <c r="J27" s="8" t="s">
        <v>139</v>
      </c>
      <c r="K27" s="168" t="s">
        <v>12057</v>
      </c>
      <c r="L27" s="168">
        <v>4527.0967741935492</v>
      </c>
    </row>
    <row r="28" spans="2:12" ht="17.25" customHeight="1" x14ac:dyDescent="0.3">
      <c r="B28" s="145" t="s">
        <v>139</v>
      </c>
      <c r="C28" s="13" t="s">
        <v>1591</v>
      </c>
      <c r="D28" s="13" t="s">
        <v>6516</v>
      </c>
      <c r="E28" s="17">
        <v>459.02150537634412</v>
      </c>
      <c r="F28" s="59" t="s">
        <v>12</v>
      </c>
      <c r="G28" s="8" t="s">
        <v>11</v>
      </c>
      <c r="H28" s="8" t="s">
        <v>13894</v>
      </c>
      <c r="I28" s="8" t="s">
        <v>13891</v>
      </c>
      <c r="J28" s="8" t="s">
        <v>139</v>
      </c>
      <c r="K28" s="168" t="s">
        <v>12057</v>
      </c>
      <c r="L28" s="168">
        <v>4527.0967741935492</v>
      </c>
    </row>
    <row r="29" spans="2:12" ht="17.25" customHeight="1" x14ac:dyDescent="0.3">
      <c r="B29" s="145" t="s">
        <v>139</v>
      </c>
      <c r="C29" s="13" t="s">
        <v>1593</v>
      </c>
      <c r="D29" s="13" t="s">
        <v>6517</v>
      </c>
      <c r="E29" s="17">
        <v>918.05376344086028</v>
      </c>
      <c r="F29" s="59" t="s">
        <v>12</v>
      </c>
      <c r="G29" s="8" t="s">
        <v>11</v>
      </c>
      <c r="H29" s="8" t="s">
        <v>13895</v>
      </c>
      <c r="I29" s="8" t="s">
        <v>13891</v>
      </c>
      <c r="J29" s="8" t="s">
        <v>139</v>
      </c>
      <c r="K29" s="168" t="s">
        <v>12058</v>
      </c>
      <c r="L29" s="168">
        <v>9054.064516129034</v>
      </c>
    </row>
    <row r="30" spans="2:12" ht="17.25" customHeight="1" x14ac:dyDescent="0.3">
      <c r="B30" s="145" t="s">
        <v>139</v>
      </c>
      <c r="C30" s="13" t="s">
        <v>1594</v>
      </c>
      <c r="D30" s="13" t="s">
        <v>6518</v>
      </c>
      <c r="E30" s="17">
        <v>1377.0645161290324</v>
      </c>
      <c r="F30" s="59" t="s">
        <v>12</v>
      </c>
      <c r="G30" s="8" t="s">
        <v>11</v>
      </c>
      <c r="H30" s="8" t="s">
        <v>13895</v>
      </c>
      <c r="I30" s="8" t="s">
        <v>13891</v>
      </c>
      <c r="J30" s="8" t="s">
        <v>139</v>
      </c>
      <c r="K30" s="168" t="s">
        <v>12059</v>
      </c>
      <c r="L30" s="168">
        <v>13581.16129032258</v>
      </c>
    </row>
    <row r="31" spans="2:12" ht="17.25" customHeight="1" x14ac:dyDescent="0.3">
      <c r="B31" s="145" t="s">
        <v>139</v>
      </c>
      <c r="C31" s="13" t="s">
        <v>517</v>
      </c>
      <c r="D31" s="13" t="s">
        <v>6519</v>
      </c>
      <c r="E31" s="17">
        <v>987.15053763440858</v>
      </c>
      <c r="F31" s="59" t="s">
        <v>12</v>
      </c>
      <c r="G31" s="8" t="s">
        <v>13896</v>
      </c>
      <c r="H31" s="8" t="s">
        <v>13890</v>
      </c>
      <c r="I31" s="8" t="s">
        <v>13891</v>
      </c>
      <c r="J31" s="8" t="s">
        <v>139</v>
      </c>
      <c r="K31" s="168" t="s">
        <v>12057</v>
      </c>
      <c r="L31" s="168">
        <v>9737.4193548387102</v>
      </c>
    </row>
    <row r="32" spans="2:12" ht="17.25" customHeight="1" x14ac:dyDescent="0.3">
      <c r="B32" s="145" t="s">
        <v>139</v>
      </c>
      <c r="C32" s="13" t="s">
        <v>518</v>
      </c>
      <c r="D32" s="13" t="s">
        <v>6520</v>
      </c>
      <c r="E32" s="17">
        <v>1251.2043010752689</v>
      </c>
      <c r="F32" s="59" t="s">
        <v>12</v>
      </c>
      <c r="G32" s="8" t="s">
        <v>13896</v>
      </c>
      <c r="H32" s="8" t="s">
        <v>13890</v>
      </c>
      <c r="I32" s="8" t="s">
        <v>13891</v>
      </c>
      <c r="J32" s="8" t="s">
        <v>139</v>
      </c>
      <c r="K32" s="168" t="s">
        <v>12057</v>
      </c>
      <c r="L32" s="168">
        <v>12342.58064516129</v>
      </c>
    </row>
    <row r="33" spans="2:12" ht="17.25" customHeight="1" x14ac:dyDescent="0.3">
      <c r="B33" s="145" t="s">
        <v>139</v>
      </c>
      <c r="C33" s="13" t="s">
        <v>519</v>
      </c>
      <c r="D33" s="13" t="s">
        <v>6521</v>
      </c>
      <c r="E33" s="17">
        <v>2043.3978494623657</v>
      </c>
      <c r="F33" s="59" t="s">
        <v>12</v>
      </c>
      <c r="G33" s="8" t="s">
        <v>13896</v>
      </c>
      <c r="H33" s="8" t="s">
        <v>13892</v>
      </c>
      <c r="I33" s="8" t="s">
        <v>13891</v>
      </c>
      <c r="J33" s="8" t="s">
        <v>139</v>
      </c>
      <c r="K33" s="168" t="s">
        <v>12057</v>
      </c>
      <c r="L33" s="168">
        <v>20157.93548387097</v>
      </c>
    </row>
    <row r="34" spans="2:12" ht="17.25" customHeight="1" x14ac:dyDescent="0.3">
      <c r="B34" s="145" t="s">
        <v>139</v>
      </c>
      <c r="C34" s="13" t="s">
        <v>520</v>
      </c>
      <c r="D34" s="13" t="s">
        <v>6522</v>
      </c>
      <c r="E34" s="17">
        <v>2502.4193548387098</v>
      </c>
      <c r="F34" s="59" t="s">
        <v>12</v>
      </c>
      <c r="G34" s="8" t="s">
        <v>13896</v>
      </c>
      <c r="H34" s="8" t="s">
        <v>13892</v>
      </c>
      <c r="I34" s="8" t="s">
        <v>13891</v>
      </c>
      <c r="J34" s="8" t="s">
        <v>139</v>
      </c>
      <c r="K34" s="168" t="s">
        <v>12058</v>
      </c>
      <c r="L34" s="168">
        <v>24685.032258064515</v>
      </c>
    </row>
    <row r="35" spans="2:12" ht="17.25" customHeight="1" x14ac:dyDescent="0.3">
      <c r="B35" s="145" t="s">
        <v>139</v>
      </c>
      <c r="C35" s="13" t="s">
        <v>521</v>
      </c>
      <c r="D35" s="13" t="s">
        <v>6523</v>
      </c>
      <c r="E35" s="17">
        <v>2961.4408602150538</v>
      </c>
      <c r="F35" s="59" t="s">
        <v>12</v>
      </c>
      <c r="G35" s="8" t="s">
        <v>13896</v>
      </c>
      <c r="H35" s="8" t="s">
        <v>13893</v>
      </c>
      <c r="I35" s="8" t="s">
        <v>13891</v>
      </c>
      <c r="J35" s="8" t="s">
        <v>139</v>
      </c>
      <c r="K35" s="168" t="s">
        <v>12059</v>
      </c>
      <c r="L35" s="168">
        <v>29212.129032258068</v>
      </c>
    </row>
    <row r="36" spans="2:12" ht="17.25" customHeight="1" x14ac:dyDescent="0.3">
      <c r="B36" s="145" t="s">
        <v>139</v>
      </c>
      <c r="C36" s="13" t="s">
        <v>522</v>
      </c>
      <c r="D36" s="13" t="s">
        <v>6524</v>
      </c>
      <c r="E36" s="17">
        <v>459.02150537634412</v>
      </c>
      <c r="F36" s="59" t="s">
        <v>12</v>
      </c>
      <c r="G36" s="8" t="s">
        <v>13896</v>
      </c>
      <c r="H36" s="8" t="s">
        <v>13893</v>
      </c>
      <c r="I36" s="8" t="s">
        <v>13891</v>
      </c>
      <c r="J36" s="8" t="s">
        <v>139</v>
      </c>
      <c r="K36" s="168" t="s">
        <v>12057</v>
      </c>
      <c r="L36" s="168">
        <v>4527.0967741935492</v>
      </c>
    </row>
    <row r="37" spans="2:12" ht="17.25" customHeight="1" x14ac:dyDescent="0.3">
      <c r="B37" s="145" t="s">
        <v>139</v>
      </c>
      <c r="C37" s="13" t="s">
        <v>524</v>
      </c>
      <c r="D37" s="13" t="s">
        <v>6525</v>
      </c>
      <c r="E37" s="17">
        <v>459.02150537634412</v>
      </c>
      <c r="F37" s="59" t="s">
        <v>12</v>
      </c>
      <c r="G37" s="8" t="s">
        <v>13896</v>
      </c>
      <c r="H37" s="8" t="s">
        <v>13894</v>
      </c>
      <c r="I37" s="8" t="s">
        <v>13891</v>
      </c>
      <c r="J37" s="8" t="s">
        <v>139</v>
      </c>
      <c r="K37" s="168" t="s">
        <v>12057</v>
      </c>
      <c r="L37" s="168">
        <v>4527.0967741935492</v>
      </c>
    </row>
    <row r="38" spans="2:12" ht="17.25" customHeight="1" x14ac:dyDescent="0.3">
      <c r="B38" s="145" t="s">
        <v>139</v>
      </c>
      <c r="C38" s="13" t="s">
        <v>523</v>
      </c>
      <c r="D38" s="13" t="s">
        <v>6526</v>
      </c>
      <c r="E38" s="17">
        <v>459.02150537634412</v>
      </c>
      <c r="F38" s="59" t="s">
        <v>12</v>
      </c>
      <c r="G38" s="8" t="s">
        <v>13896</v>
      </c>
      <c r="H38" s="8" t="s">
        <v>13894</v>
      </c>
      <c r="I38" s="8" t="s">
        <v>13891</v>
      </c>
      <c r="J38" s="8" t="s">
        <v>139</v>
      </c>
      <c r="K38" s="168" t="s">
        <v>12057</v>
      </c>
      <c r="L38" s="168">
        <v>4527.0967741935492</v>
      </c>
    </row>
    <row r="39" spans="2:12" ht="17.25" customHeight="1" x14ac:dyDescent="0.3">
      <c r="B39" s="145" t="s">
        <v>139</v>
      </c>
      <c r="C39" s="13" t="s">
        <v>525</v>
      </c>
      <c r="D39" s="13" t="s">
        <v>6527</v>
      </c>
      <c r="E39" s="17">
        <v>918.05376344086028</v>
      </c>
      <c r="F39" s="59" t="s">
        <v>12</v>
      </c>
      <c r="G39" s="8" t="s">
        <v>13896</v>
      </c>
      <c r="H39" s="8" t="s">
        <v>13895</v>
      </c>
      <c r="I39" s="8" t="s">
        <v>13891</v>
      </c>
      <c r="J39" s="8" t="s">
        <v>139</v>
      </c>
      <c r="K39" s="168" t="s">
        <v>12058</v>
      </c>
      <c r="L39" s="168">
        <v>9054.064516129034</v>
      </c>
    </row>
    <row r="40" spans="2:12" ht="17.25" customHeight="1" x14ac:dyDescent="0.3">
      <c r="B40" s="145" t="s">
        <v>139</v>
      </c>
      <c r="C40" s="13" t="s">
        <v>526</v>
      </c>
      <c r="D40" s="13" t="s">
        <v>6528</v>
      </c>
      <c r="E40" s="17">
        <v>1377.0645161290324</v>
      </c>
      <c r="F40" s="59" t="s">
        <v>12</v>
      </c>
      <c r="G40" s="8" t="s">
        <v>13896</v>
      </c>
      <c r="H40" s="8" t="s">
        <v>13895</v>
      </c>
      <c r="I40" s="8" t="s">
        <v>13891</v>
      </c>
      <c r="J40" s="8" t="s">
        <v>139</v>
      </c>
      <c r="K40" s="168" t="s">
        <v>12059</v>
      </c>
      <c r="L40" s="168">
        <v>13581.16129032258</v>
      </c>
    </row>
    <row r="41" spans="2:12" ht="17.25" customHeight="1" x14ac:dyDescent="0.3">
      <c r="B41" s="145" t="s">
        <v>139</v>
      </c>
      <c r="C41" s="13" t="s">
        <v>752</v>
      </c>
      <c r="D41" s="13" t="s">
        <v>6529</v>
      </c>
      <c r="E41" s="17">
        <v>3534.0967741935488</v>
      </c>
      <c r="F41" s="59" t="s">
        <v>13897</v>
      </c>
      <c r="G41" s="8" t="s">
        <v>9</v>
      </c>
      <c r="H41" s="8" t="s">
        <v>13898</v>
      </c>
      <c r="I41" s="8" t="s">
        <v>13891</v>
      </c>
      <c r="J41" s="8" t="s">
        <v>170</v>
      </c>
      <c r="K41" s="168" t="s">
        <v>12057</v>
      </c>
      <c r="L41" s="168">
        <v>37755.354838709682</v>
      </c>
    </row>
    <row r="42" spans="2:12" ht="17.25" customHeight="1" x14ac:dyDescent="0.3">
      <c r="B42" s="145" t="s">
        <v>139</v>
      </c>
      <c r="C42" s="13" t="s">
        <v>753</v>
      </c>
      <c r="D42" s="13" t="s">
        <v>6530</v>
      </c>
      <c r="E42" s="17">
        <v>4478.9462365591398</v>
      </c>
      <c r="F42" s="59" t="s">
        <v>14</v>
      </c>
      <c r="G42" s="8" t="s">
        <v>9</v>
      </c>
      <c r="H42" s="8" t="s">
        <v>13898</v>
      </c>
      <c r="I42" s="8" t="s">
        <v>13891</v>
      </c>
      <c r="J42" s="8" t="s">
        <v>170</v>
      </c>
      <c r="K42" s="168" t="s">
        <v>12057</v>
      </c>
      <c r="L42" s="168">
        <v>47848.903225806454</v>
      </c>
    </row>
    <row r="43" spans="2:12" ht="17.25" customHeight="1" x14ac:dyDescent="0.3">
      <c r="B43" s="145" t="s">
        <v>139</v>
      </c>
      <c r="C43" s="13" t="s">
        <v>754</v>
      </c>
      <c r="D43" s="13" t="s">
        <v>6531</v>
      </c>
      <c r="E43" s="17">
        <v>7313.4838709677424</v>
      </c>
      <c r="F43" s="59" t="s">
        <v>14</v>
      </c>
      <c r="G43" s="8" t="s">
        <v>9</v>
      </c>
      <c r="H43" s="8" t="s">
        <v>13898</v>
      </c>
      <c r="I43" s="8" t="s">
        <v>13891</v>
      </c>
      <c r="J43" s="8" t="s">
        <v>170</v>
      </c>
      <c r="K43" s="168" t="s">
        <v>12057</v>
      </c>
      <c r="L43" s="168">
        <v>78129.806451612909</v>
      </c>
    </row>
    <row r="44" spans="2:12" ht="17.25" customHeight="1" x14ac:dyDescent="0.3">
      <c r="B44" s="145" t="s">
        <v>139</v>
      </c>
      <c r="C44" s="13" t="s">
        <v>755</v>
      </c>
      <c r="D44" s="13" t="s">
        <v>6532</v>
      </c>
      <c r="E44" s="17">
        <v>8957.8817204301085</v>
      </c>
      <c r="F44" s="59" t="s">
        <v>14</v>
      </c>
      <c r="G44" s="8" t="s">
        <v>9</v>
      </c>
      <c r="H44" s="8" t="s">
        <v>13898</v>
      </c>
      <c r="I44" s="8" t="s">
        <v>13891</v>
      </c>
      <c r="J44" s="8" t="s">
        <v>170</v>
      </c>
      <c r="K44" s="168" t="s">
        <v>12058</v>
      </c>
      <c r="L44" s="168">
        <v>95697.935483870984</v>
      </c>
    </row>
    <row r="45" spans="2:12" ht="17.25" customHeight="1" x14ac:dyDescent="0.3">
      <c r="B45" s="145" t="s">
        <v>139</v>
      </c>
      <c r="C45" s="13" t="s">
        <v>756</v>
      </c>
      <c r="D45" s="13" t="s">
        <v>6533</v>
      </c>
      <c r="E45" s="17">
        <v>10602.279569892475</v>
      </c>
      <c r="F45" s="59" t="s">
        <v>14</v>
      </c>
      <c r="G45" s="8" t="s">
        <v>9</v>
      </c>
      <c r="H45" s="8" t="s">
        <v>13898</v>
      </c>
      <c r="I45" s="8" t="s">
        <v>13891</v>
      </c>
      <c r="J45" s="8" t="s">
        <v>170</v>
      </c>
      <c r="K45" s="168" t="s">
        <v>12059</v>
      </c>
      <c r="L45" s="168">
        <v>113266.06451612904</v>
      </c>
    </row>
    <row r="46" spans="2:12" ht="17.25" customHeight="1" x14ac:dyDescent="0.3">
      <c r="B46" s="145" t="s">
        <v>139</v>
      </c>
      <c r="C46" s="13" t="s">
        <v>757</v>
      </c>
      <c r="D46" s="13" t="s">
        <v>6534</v>
      </c>
      <c r="E46" s="17">
        <v>1644.3978494623657</v>
      </c>
      <c r="F46" s="59" t="s">
        <v>14</v>
      </c>
      <c r="G46" s="8" t="s">
        <v>9</v>
      </c>
      <c r="H46" s="8" t="s">
        <v>13898</v>
      </c>
      <c r="I46" s="8" t="s">
        <v>13891</v>
      </c>
      <c r="J46" s="8" t="s">
        <v>170</v>
      </c>
      <c r="K46" s="168" t="s">
        <v>12057</v>
      </c>
      <c r="L46" s="168">
        <v>17568.129032258064</v>
      </c>
    </row>
    <row r="47" spans="2:12" ht="17.25" customHeight="1" x14ac:dyDescent="0.3">
      <c r="B47" s="145" t="s">
        <v>139</v>
      </c>
      <c r="C47" s="13" t="s">
        <v>759</v>
      </c>
      <c r="D47" s="13" t="s">
        <v>6535</v>
      </c>
      <c r="E47" s="17">
        <v>1644.3978494623657</v>
      </c>
      <c r="F47" s="59" t="s">
        <v>14</v>
      </c>
      <c r="G47" s="8" t="s">
        <v>9</v>
      </c>
      <c r="H47" s="8" t="s">
        <v>13898</v>
      </c>
      <c r="I47" s="8" t="s">
        <v>13891</v>
      </c>
      <c r="J47" s="8" t="s">
        <v>170</v>
      </c>
      <c r="K47" s="168" t="s">
        <v>12057</v>
      </c>
      <c r="L47" s="168">
        <v>17568.129032258064</v>
      </c>
    </row>
    <row r="48" spans="2:12" ht="17.25" customHeight="1" x14ac:dyDescent="0.3">
      <c r="B48" s="145" t="s">
        <v>139</v>
      </c>
      <c r="C48" s="13" t="s">
        <v>758</v>
      </c>
      <c r="D48" s="13" t="s">
        <v>6536</v>
      </c>
      <c r="E48" s="17">
        <v>1644.3978494623657</v>
      </c>
      <c r="F48" s="59" t="s">
        <v>14</v>
      </c>
      <c r="G48" s="8" t="s">
        <v>9</v>
      </c>
      <c r="H48" s="8" t="s">
        <v>13898</v>
      </c>
      <c r="I48" s="8" t="s">
        <v>13891</v>
      </c>
      <c r="J48" s="8" t="s">
        <v>170</v>
      </c>
      <c r="K48" s="168" t="s">
        <v>12057</v>
      </c>
      <c r="L48" s="168">
        <v>17568.129032258064</v>
      </c>
    </row>
    <row r="49" spans="2:12" ht="17.25" customHeight="1" x14ac:dyDescent="0.3">
      <c r="B49" s="145" t="s">
        <v>139</v>
      </c>
      <c r="C49" s="13" t="s">
        <v>760</v>
      </c>
      <c r="D49" s="13" t="s">
        <v>6537</v>
      </c>
      <c r="E49" s="17">
        <v>3288.7956989247314</v>
      </c>
      <c r="F49" s="59" t="s">
        <v>177</v>
      </c>
      <c r="G49" s="8" t="s">
        <v>9</v>
      </c>
      <c r="H49" s="8"/>
      <c r="I49" s="8" t="s">
        <v>13891</v>
      </c>
      <c r="J49" s="8" t="s">
        <v>178</v>
      </c>
      <c r="K49" s="168" t="s">
        <v>12058</v>
      </c>
      <c r="L49" s="168">
        <v>35136.129032258068</v>
      </c>
    </row>
    <row r="50" spans="2:12" ht="17.25" customHeight="1" x14ac:dyDescent="0.3">
      <c r="B50" s="145" t="s">
        <v>139</v>
      </c>
      <c r="C50" s="13" t="s">
        <v>761</v>
      </c>
      <c r="D50" s="13" t="s">
        <v>6538</v>
      </c>
      <c r="E50" s="17">
        <v>4933.1935483870966</v>
      </c>
      <c r="F50" s="59" t="s">
        <v>179</v>
      </c>
      <c r="G50" s="8" t="s">
        <v>9</v>
      </c>
      <c r="H50" s="8"/>
      <c r="I50" s="8" t="s">
        <v>13891</v>
      </c>
      <c r="J50" s="8" t="s">
        <v>178</v>
      </c>
      <c r="K50" s="168" t="s">
        <v>12059</v>
      </c>
      <c r="L50" s="168">
        <v>52704.258064516129</v>
      </c>
    </row>
    <row r="51" spans="2:12" ht="17.25" customHeight="1" x14ac:dyDescent="0.3">
      <c r="B51" s="145" t="s">
        <v>139</v>
      </c>
      <c r="C51" s="13" t="s">
        <v>138</v>
      </c>
      <c r="D51" s="13" t="s">
        <v>6539</v>
      </c>
      <c r="E51" s="17">
        <v>987.15053763440858</v>
      </c>
      <c r="F51" s="59" t="s">
        <v>179</v>
      </c>
      <c r="G51" s="8" t="s">
        <v>9</v>
      </c>
      <c r="H51" s="8"/>
      <c r="I51" s="8" t="s">
        <v>13891</v>
      </c>
      <c r="J51" s="8" t="s">
        <v>178</v>
      </c>
      <c r="K51" s="168" t="s">
        <v>12057</v>
      </c>
      <c r="L51" s="168">
        <v>9737.4193548387102</v>
      </c>
    </row>
    <row r="52" spans="2:12" ht="17.25" customHeight="1" x14ac:dyDescent="0.3">
      <c r="B52" s="145" t="s">
        <v>139</v>
      </c>
      <c r="C52" s="13" t="s">
        <v>140</v>
      </c>
      <c r="D52" s="13" t="s">
        <v>6540</v>
      </c>
      <c r="E52" s="17">
        <v>1251.2043010752689</v>
      </c>
      <c r="F52" s="59" t="s">
        <v>180</v>
      </c>
      <c r="G52" s="8" t="s">
        <v>9</v>
      </c>
      <c r="H52" s="8"/>
      <c r="I52" s="8" t="s">
        <v>13891</v>
      </c>
      <c r="J52" s="8" t="s">
        <v>178</v>
      </c>
      <c r="K52" s="168" t="s">
        <v>12057</v>
      </c>
      <c r="L52" s="168">
        <v>12342.58064516129</v>
      </c>
    </row>
    <row r="53" spans="2:12" ht="17.25" customHeight="1" x14ac:dyDescent="0.3">
      <c r="B53" s="145" t="s">
        <v>139</v>
      </c>
      <c r="C53" s="13" t="s">
        <v>141</v>
      </c>
      <c r="D53" s="13" t="s">
        <v>6541</v>
      </c>
      <c r="E53" s="17">
        <v>2043.3978494623657</v>
      </c>
      <c r="F53" s="59" t="s">
        <v>180</v>
      </c>
      <c r="G53" s="8" t="s">
        <v>9</v>
      </c>
      <c r="H53" s="8"/>
      <c r="I53" s="8" t="s">
        <v>13891</v>
      </c>
      <c r="J53" s="8" t="s">
        <v>178</v>
      </c>
      <c r="K53" s="168" t="s">
        <v>12057</v>
      </c>
      <c r="L53" s="168">
        <v>20157.93548387097</v>
      </c>
    </row>
    <row r="54" spans="2:12" ht="17.25" customHeight="1" x14ac:dyDescent="0.3">
      <c r="B54" s="145" t="s">
        <v>139</v>
      </c>
      <c r="C54" s="13" t="s">
        <v>142</v>
      </c>
      <c r="D54" s="13" t="s">
        <v>6542</v>
      </c>
      <c r="E54" s="17">
        <v>2502.4193548387098</v>
      </c>
      <c r="F54" s="59" t="s">
        <v>180</v>
      </c>
      <c r="G54" s="8" t="s">
        <v>9</v>
      </c>
      <c r="H54" s="8"/>
      <c r="I54" s="8" t="s">
        <v>13891</v>
      </c>
      <c r="J54" s="8" t="s">
        <v>178</v>
      </c>
      <c r="K54" s="168" t="s">
        <v>12058</v>
      </c>
      <c r="L54" s="168">
        <v>24685.032258064515</v>
      </c>
    </row>
    <row r="55" spans="2:12" ht="17.25" customHeight="1" x14ac:dyDescent="0.3">
      <c r="B55" s="145" t="s">
        <v>139</v>
      </c>
      <c r="C55" s="13" t="s">
        <v>143</v>
      </c>
      <c r="D55" s="13" t="s">
        <v>6543</v>
      </c>
      <c r="E55" s="17">
        <v>2961.4408602150538</v>
      </c>
      <c r="F55" s="59" t="s">
        <v>180</v>
      </c>
      <c r="G55" s="8" t="s">
        <v>9</v>
      </c>
      <c r="H55" s="8"/>
      <c r="I55" s="8" t="s">
        <v>13891</v>
      </c>
      <c r="J55" s="8" t="s">
        <v>178</v>
      </c>
      <c r="K55" s="168" t="s">
        <v>12059</v>
      </c>
      <c r="L55" s="168">
        <v>29212.129032258068</v>
      </c>
    </row>
    <row r="56" spans="2:12" ht="17.25" customHeight="1" x14ac:dyDescent="0.3">
      <c r="B56" s="145" t="s">
        <v>139</v>
      </c>
      <c r="C56" s="13" t="s">
        <v>144</v>
      </c>
      <c r="D56" s="13" t="s">
        <v>6544</v>
      </c>
      <c r="E56" s="17">
        <v>459.02150537634412</v>
      </c>
      <c r="F56" s="59" t="s">
        <v>180</v>
      </c>
      <c r="G56" s="8" t="s">
        <v>9</v>
      </c>
      <c r="H56" s="8"/>
      <c r="I56" s="8" t="s">
        <v>13891</v>
      </c>
      <c r="J56" s="8" t="s">
        <v>178</v>
      </c>
      <c r="K56" s="168" t="s">
        <v>12057</v>
      </c>
      <c r="L56" s="168">
        <v>4527.0967741935492</v>
      </c>
    </row>
    <row r="57" spans="2:12" ht="17.25" customHeight="1" x14ac:dyDescent="0.3">
      <c r="B57" s="145" t="s">
        <v>139</v>
      </c>
      <c r="C57" s="13" t="s">
        <v>146</v>
      </c>
      <c r="D57" s="13" t="s">
        <v>6545</v>
      </c>
      <c r="E57" s="17">
        <v>459.02150537634412</v>
      </c>
      <c r="F57" s="59" t="s">
        <v>180</v>
      </c>
      <c r="G57" s="8" t="s">
        <v>9</v>
      </c>
      <c r="H57" s="8"/>
      <c r="I57" s="8" t="s">
        <v>13891</v>
      </c>
      <c r="J57" s="8" t="s">
        <v>178</v>
      </c>
      <c r="K57" s="168" t="s">
        <v>12057</v>
      </c>
      <c r="L57" s="168">
        <v>4527.0967741935492</v>
      </c>
    </row>
    <row r="58" spans="2:12" ht="17.25" customHeight="1" x14ac:dyDescent="0.3">
      <c r="B58" s="145" t="s">
        <v>139</v>
      </c>
      <c r="C58" s="13" t="s">
        <v>145</v>
      </c>
      <c r="D58" s="13" t="s">
        <v>6546</v>
      </c>
      <c r="E58" s="17">
        <v>459.02150537634412</v>
      </c>
      <c r="F58" s="59" t="s">
        <v>180</v>
      </c>
      <c r="G58" s="8" t="s">
        <v>9</v>
      </c>
      <c r="H58" s="8"/>
      <c r="I58" s="8" t="s">
        <v>13891</v>
      </c>
      <c r="J58" s="8" t="s">
        <v>178</v>
      </c>
      <c r="K58" s="168" t="s">
        <v>12057</v>
      </c>
      <c r="L58" s="168">
        <v>4527.0967741935492</v>
      </c>
    </row>
    <row r="59" spans="2:12" ht="17.25" customHeight="1" x14ac:dyDescent="0.3">
      <c r="B59" s="145" t="s">
        <v>139</v>
      </c>
      <c r="C59" s="13" t="s">
        <v>147</v>
      </c>
      <c r="D59" s="13" t="s">
        <v>6547</v>
      </c>
      <c r="E59" s="17">
        <v>918.05376344086028</v>
      </c>
      <c r="F59" s="59" t="s">
        <v>18</v>
      </c>
      <c r="G59" s="8" t="s">
        <v>11</v>
      </c>
      <c r="H59" s="8" t="s">
        <v>13890</v>
      </c>
      <c r="I59" s="8" t="s">
        <v>13891</v>
      </c>
      <c r="J59" s="8" t="s">
        <v>139</v>
      </c>
      <c r="K59" s="168" t="s">
        <v>12058</v>
      </c>
      <c r="L59" s="168">
        <v>9054.064516129034</v>
      </c>
    </row>
    <row r="60" spans="2:12" ht="17.25" customHeight="1" x14ac:dyDescent="0.3">
      <c r="B60" s="145" t="s">
        <v>139</v>
      </c>
      <c r="C60" s="13" t="s">
        <v>148</v>
      </c>
      <c r="D60" s="13" t="s">
        <v>6548</v>
      </c>
      <c r="E60" s="17">
        <v>1377.0645161290324</v>
      </c>
      <c r="F60" s="59" t="s">
        <v>18</v>
      </c>
      <c r="G60" s="8" t="s">
        <v>11</v>
      </c>
      <c r="H60" s="8" t="s">
        <v>13892</v>
      </c>
      <c r="I60" s="8" t="s">
        <v>13891</v>
      </c>
      <c r="J60" s="8" t="s">
        <v>139</v>
      </c>
      <c r="K60" s="168" t="s">
        <v>12059</v>
      </c>
      <c r="L60" s="168">
        <v>13581.16129032258</v>
      </c>
    </row>
    <row r="61" spans="2:12" ht="17.25" customHeight="1" x14ac:dyDescent="0.3">
      <c r="B61" s="145" t="s">
        <v>139</v>
      </c>
      <c r="C61" s="13" t="s">
        <v>811</v>
      </c>
      <c r="D61" s="13" t="s">
        <v>6549</v>
      </c>
      <c r="E61" s="17">
        <v>987.15053763440858</v>
      </c>
      <c r="F61" s="59" t="s">
        <v>18</v>
      </c>
      <c r="G61" s="8" t="s">
        <v>11</v>
      </c>
      <c r="H61" s="8" t="s">
        <v>13893</v>
      </c>
      <c r="I61" s="8" t="s">
        <v>13891</v>
      </c>
      <c r="J61" s="8" t="s">
        <v>139</v>
      </c>
      <c r="K61" s="168" t="s">
        <v>12057</v>
      </c>
      <c r="L61" s="168">
        <v>9737.4193548387102</v>
      </c>
    </row>
    <row r="62" spans="2:12" ht="17.25" customHeight="1" x14ac:dyDescent="0.3">
      <c r="B62" s="145" t="s">
        <v>139</v>
      </c>
      <c r="C62" s="13" t="s">
        <v>812</v>
      </c>
      <c r="D62" s="13" t="s">
        <v>6550</v>
      </c>
      <c r="E62" s="17">
        <v>1251.2043010752689</v>
      </c>
      <c r="F62" s="59" t="s">
        <v>18</v>
      </c>
      <c r="G62" s="8" t="s">
        <v>11</v>
      </c>
      <c r="H62" s="8" t="s">
        <v>13894</v>
      </c>
      <c r="I62" s="8" t="s">
        <v>13891</v>
      </c>
      <c r="J62" s="8" t="s">
        <v>139</v>
      </c>
      <c r="K62" s="168" t="s">
        <v>12057</v>
      </c>
      <c r="L62" s="168">
        <v>12342.58064516129</v>
      </c>
    </row>
    <row r="63" spans="2:12" ht="17.25" customHeight="1" x14ac:dyDescent="0.3">
      <c r="B63" s="145" t="s">
        <v>139</v>
      </c>
      <c r="C63" s="13" t="s">
        <v>813</v>
      </c>
      <c r="D63" s="13" t="s">
        <v>6551</v>
      </c>
      <c r="E63" s="17">
        <v>2043.3978494623657</v>
      </c>
      <c r="F63" s="59" t="s">
        <v>18</v>
      </c>
      <c r="G63" s="8" t="s">
        <v>11</v>
      </c>
      <c r="H63" s="8" t="s">
        <v>13895</v>
      </c>
      <c r="I63" s="8" t="s">
        <v>13891</v>
      </c>
      <c r="J63" s="8" t="s">
        <v>139</v>
      </c>
      <c r="K63" s="168" t="s">
        <v>12057</v>
      </c>
      <c r="L63" s="168">
        <v>20157.93548387097</v>
      </c>
    </row>
    <row r="64" spans="2:12" ht="17.25" customHeight="1" x14ac:dyDescent="0.3">
      <c r="B64" s="145" t="s">
        <v>139</v>
      </c>
      <c r="C64" s="13" t="s">
        <v>814</v>
      </c>
      <c r="D64" s="13" t="s">
        <v>6552</v>
      </c>
      <c r="E64" s="17">
        <v>2502.4193548387098</v>
      </c>
      <c r="F64" s="59" t="s">
        <v>18</v>
      </c>
      <c r="G64" s="8" t="s">
        <v>13896</v>
      </c>
      <c r="H64" s="8" t="s">
        <v>13890</v>
      </c>
      <c r="I64" s="8" t="s">
        <v>13891</v>
      </c>
      <c r="J64" s="8" t="s">
        <v>139</v>
      </c>
      <c r="K64" s="168" t="s">
        <v>12058</v>
      </c>
      <c r="L64" s="168">
        <v>24685.032258064515</v>
      </c>
    </row>
    <row r="65" spans="2:12" ht="17.25" customHeight="1" x14ac:dyDescent="0.3">
      <c r="B65" s="145" t="s">
        <v>139</v>
      </c>
      <c r="C65" s="13" t="s">
        <v>815</v>
      </c>
      <c r="D65" s="13" t="s">
        <v>6553</v>
      </c>
      <c r="E65" s="17">
        <v>2961.4408602150538</v>
      </c>
      <c r="F65" s="59" t="s">
        <v>18</v>
      </c>
      <c r="G65" s="8" t="s">
        <v>13896</v>
      </c>
      <c r="H65" s="8" t="s">
        <v>13892</v>
      </c>
      <c r="I65" s="8" t="s">
        <v>13891</v>
      </c>
      <c r="J65" s="8" t="s">
        <v>139</v>
      </c>
      <c r="K65" s="168" t="s">
        <v>12059</v>
      </c>
      <c r="L65" s="168">
        <v>29212.129032258068</v>
      </c>
    </row>
    <row r="66" spans="2:12" ht="17.25" customHeight="1" x14ac:dyDescent="0.3">
      <c r="B66" s="145" t="s">
        <v>139</v>
      </c>
      <c r="C66" s="13" t="s">
        <v>816</v>
      </c>
      <c r="D66" s="13" t="s">
        <v>6554</v>
      </c>
      <c r="E66" s="17">
        <v>459.02150537634412</v>
      </c>
      <c r="F66" s="59" t="s">
        <v>18</v>
      </c>
      <c r="G66" s="8" t="s">
        <v>13896</v>
      </c>
      <c r="H66" s="8" t="s">
        <v>13893</v>
      </c>
      <c r="I66" s="8" t="s">
        <v>13891</v>
      </c>
      <c r="J66" s="8" t="s">
        <v>139</v>
      </c>
      <c r="K66" s="168" t="s">
        <v>12057</v>
      </c>
      <c r="L66" s="168">
        <v>4527.0967741935492</v>
      </c>
    </row>
    <row r="67" spans="2:12" ht="17.25" customHeight="1" x14ac:dyDescent="0.3">
      <c r="B67" s="145" t="s">
        <v>139</v>
      </c>
      <c r="C67" s="13" t="s">
        <v>818</v>
      </c>
      <c r="D67" s="13" t="s">
        <v>6555</v>
      </c>
      <c r="E67" s="17">
        <v>459.02150537634412</v>
      </c>
      <c r="F67" s="59" t="s">
        <v>18</v>
      </c>
      <c r="G67" s="8" t="s">
        <v>13896</v>
      </c>
      <c r="H67" s="8" t="s">
        <v>13894</v>
      </c>
      <c r="I67" s="8" t="s">
        <v>13891</v>
      </c>
      <c r="J67" s="8" t="s">
        <v>139</v>
      </c>
      <c r="K67" s="168" t="s">
        <v>12057</v>
      </c>
      <c r="L67" s="168">
        <v>4527.0967741935492</v>
      </c>
    </row>
    <row r="68" spans="2:12" ht="17.25" customHeight="1" x14ac:dyDescent="0.3">
      <c r="B68" s="145" t="s">
        <v>139</v>
      </c>
      <c r="C68" s="13" t="s">
        <v>817</v>
      </c>
      <c r="D68" s="13" t="s">
        <v>6556</v>
      </c>
      <c r="E68" s="17">
        <v>459.02150537634412</v>
      </c>
      <c r="F68" s="59" t="s">
        <v>18</v>
      </c>
      <c r="G68" s="8" t="s">
        <v>13896</v>
      </c>
      <c r="H68" s="8" t="s">
        <v>13895</v>
      </c>
      <c r="I68" s="8" t="s">
        <v>13891</v>
      </c>
      <c r="J68" s="8" t="s">
        <v>139</v>
      </c>
      <c r="K68" s="168" t="s">
        <v>12057</v>
      </c>
      <c r="L68" s="168">
        <v>4527.0967741935492</v>
      </c>
    </row>
    <row r="69" spans="2:12" ht="17.25" customHeight="1" x14ac:dyDescent="0.3">
      <c r="B69" s="145" t="s">
        <v>139</v>
      </c>
      <c r="C69" s="13" t="s">
        <v>819</v>
      </c>
      <c r="D69" s="13" t="s">
        <v>6557</v>
      </c>
      <c r="E69" s="17">
        <v>918.05376344086028</v>
      </c>
      <c r="F69" s="59" t="s">
        <v>18</v>
      </c>
      <c r="G69" s="8" t="s">
        <v>11</v>
      </c>
      <c r="H69" s="8" t="s">
        <v>13890</v>
      </c>
      <c r="I69" s="8" t="s">
        <v>13891</v>
      </c>
      <c r="J69" s="8" t="s">
        <v>139</v>
      </c>
      <c r="K69" s="168" t="s">
        <v>12058</v>
      </c>
      <c r="L69" s="168">
        <v>9054.064516129034</v>
      </c>
    </row>
    <row r="70" spans="2:12" ht="17.25" customHeight="1" x14ac:dyDescent="0.3">
      <c r="B70" s="145" t="s">
        <v>139</v>
      </c>
      <c r="C70" s="13" t="s">
        <v>820</v>
      </c>
      <c r="D70" s="13" t="s">
        <v>6558</v>
      </c>
      <c r="E70" s="17">
        <v>1377.0645161290324</v>
      </c>
      <c r="F70" s="59" t="s">
        <v>18</v>
      </c>
      <c r="G70" s="8" t="s">
        <v>11</v>
      </c>
      <c r="H70" s="8" t="s">
        <v>13892</v>
      </c>
      <c r="I70" s="8" t="s">
        <v>13891</v>
      </c>
      <c r="J70" s="8" t="s">
        <v>139</v>
      </c>
      <c r="K70" s="168" t="s">
        <v>12059</v>
      </c>
      <c r="L70" s="168">
        <v>13581.16129032258</v>
      </c>
    </row>
    <row r="71" spans="2:12" ht="17.25" customHeight="1" x14ac:dyDescent="0.3">
      <c r="B71" s="145" t="s">
        <v>139</v>
      </c>
      <c r="C71" s="13" t="s">
        <v>1323</v>
      </c>
      <c r="D71" s="13" t="s">
        <v>6559</v>
      </c>
      <c r="E71" s="17">
        <v>1884.236559139785</v>
      </c>
      <c r="F71" s="59" t="s">
        <v>18</v>
      </c>
      <c r="G71" s="8" t="s">
        <v>11</v>
      </c>
      <c r="H71" s="8" t="s">
        <v>13893</v>
      </c>
      <c r="I71" s="8" t="s">
        <v>13891</v>
      </c>
      <c r="J71" s="8" t="s">
        <v>139</v>
      </c>
      <c r="K71" s="168" t="s">
        <v>12057</v>
      </c>
      <c r="L71" s="168">
        <v>20128.774193548386</v>
      </c>
    </row>
    <row r="72" spans="2:12" ht="17.25" customHeight="1" x14ac:dyDescent="0.3">
      <c r="B72" s="145" t="s">
        <v>139</v>
      </c>
      <c r="C72" s="13" t="s">
        <v>1325</v>
      </c>
      <c r="D72" s="13" t="s">
        <v>6560</v>
      </c>
      <c r="E72" s="17">
        <v>2422.5698924731182</v>
      </c>
      <c r="F72" s="59" t="s">
        <v>18</v>
      </c>
      <c r="G72" s="8" t="s">
        <v>11</v>
      </c>
      <c r="H72" s="8" t="s">
        <v>13894</v>
      </c>
      <c r="I72" s="8" t="s">
        <v>13891</v>
      </c>
      <c r="J72" s="8" t="s">
        <v>139</v>
      </c>
      <c r="K72" s="168" t="s">
        <v>12057</v>
      </c>
      <c r="L72" s="168">
        <v>25879.741935483875</v>
      </c>
    </row>
    <row r="73" spans="2:12" ht="17.25" customHeight="1" x14ac:dyDescent="0.3">
      <c r="B73" s="145" t="s">
        <v>139</v>
      </c>
      <c r="C73" s="13" t="s">
        <v>1327</v>
      </c>
      <c r="D73" s="13" t="s">
        <v>6561</v>
      </c>
      <c r="E73" s="17">
        <v>4037.5913978494627</v>
      </c>
      <c r="F73" s="59" t="s">
        <v>18</v>
      </c>
      <c r="G73" s="8" t="s">
        <v>11</v>
      </c>
      <c r="H73" s="8" t="s">
        <v>13895</v>
      </c>
      <c r="I73" s="8" t="s">
        <v>13891</v>
      </c>
      <c r="J73" s="8" t="s">
        <v>139</v>
      </c>
      <c r="K73" s="168" t="s">
        <v>12057</v>
      </c>
      <c r="L73" s="168">
        <v>43132.903225806454</v>
      </c>
    </row>
    <row r="74" spans="2:12" ht="17.25" customHeight="1" x14ac:dyDescent="0.3">
      <c r="B74" s="145" t="s">
        <v>139</v>
      </c>
      <c r="C74" s="13" t="s">
        <v>1329</v>
      </c>
      <c r="D74" s="13" t="s">
        <v>6562</v>
      </c>
      <c r="E74" s="17">
        <v>4845.1397849462364</v>
      </c>
      <c r="F74" s="59" t="s">
        <v>18</v>
      </c>
      <c r="G74" s="8" t="s">
        <v>13896</v>
      </c>
      <c r="H74" s="8" t="s">
        <v>13890</v>
      </c>
      <c r="I74" s="8" t="s">
        <v>13891</v>
      </c>
      <c r="J74" s="8" t="s">
        <v>139</v>
      </c>
      <c r="K74" s="168" t="s">
        <v>12058</v>
      </c>
      <c r="L74" s="168">
        <v>51759.612903225803</v>
      </c>
    </row>
    <row r="75" spans="2:12" ht="17.25" customHeight="1" x14ac:dyDescent="0.3">
      <c r="B75" s="145" t="s">
        <v>139</v>
      </c>
      <c r="C75" s="13" t="s">
        <v>1331</v>
      </c>
      <c r="D75" s="13" t="s">
        <v>6563</v>
      </c>
      <c r="E75" s="17">
        <v>5652.688172043011</v>
      </c>
      <c r="F75" s="59" t="s">
        <v>18</v>
      </c>
      <c r="G75" s="8" t="s">
        <v>13896</v>
      </c>
      <c r="H75" s="8" t="s">
        <v>13892</v>
      </c>
      <c r="I75" s="8" t="s">
        <v>13891</v>
      </c>
      <c r="J75" s="8" t="s">
        <v>139</v>
      </c>
      <c r="K75" s="168" t="s">
        <v>12059</v>
      </c>
      <c r="L75" s="168">
        <v>60386.064516129045</v>
      </c>
    </row>
    <row r="76" spans="2:12" ht="17.25" customHeight="1" x14ac:dyDescent="0.3">
      <c r="B76" s="145" t="s">
        <v>139</v>
      </c>
      <c r="C76" s="13" t="s">
        <v>1333</v>
      </c>
      <c r="D76" s="13" t="s">
        <v>6564</v>
      </c>
      <c r="E76" s="17">
        <v>807.54838709677426</v>
      </c>
      <c r="F76" s="59" t="s">
        <v>18</v>
      </c>
      <c r="G76" s="8" t="s">
        <v>13896</v>
      </c>
      <c r="H76" s="8" t="s">
        <v>13893</v>
      </c>
      <c r="I76" s="8" t="s">
        <v>13891</v>
      </c>
      <c r="J76" s="8" t="s">
        <v>139</v>
      </c>
      <c r="K76" s="168" t="s">
        <v>12057</v>
      </c>
      <c r="L76" s="168">
        <v>8626.709677419356</v>
      </c>
    </row>
    <row r="77" spans="2:12" ht="17.25" customHeight="1" x14ac:dyDescent="0.3">
      <c r="B77" s="145" t="s">
        <v>139</v>
      </c>
      <c r="C77" s="13" t="s">
        <v>1335</v>
      </c>
      <c r="D77" s="13" t="s">
        <v>6565</v>
      </c>
      <c r="E77" s="17">
        <v>807.54838709677426</v>
      </c>
      <c r="F77" s="59" t="s">
        <v>18</v>
      </c>
      <c r="G77" s="8" t="s">
        <v>13896</v>
      </c>
      <c r="H77" s="8" t="s">
        <v>13894</v>
      </c>
      <c r="I77" s="8" t="s">
        <v>13891</v>
      </c>
      <c r="J77" s="8" t="s">
        <v>139</v>
      </c>
      <c r="K77" s="168" t="s">
        <v>12057</v>
      </c>
      <c r="L77" s="168">
        <v>8626.709677419356</v>
      </c>
    </row>
    <row r="78" spans="2:12" ht="17.25" customHeight="1" x14ac:dyDescent="0.3">
      <c r="B78" s="145" t="s">
        <v>139</v>
      </c>
      <c r="C78" s="13" t="s">
        <v>1337</v>
      </c>
      <c r="D78" s="13" t="s">
        <v>6566</v>
      </c>
      <c r="E78" s="17">
        <v>807.54838709677426</v>
      </c>
      <c r="F78" s="59" t="s">
        <v>18</v>
      </c>
      <c r="G78" s="8" t="s">
        <v>13896</v>
      </c>
      <c r="H78" s="8" t="s">
        <v>13895</v>
      </c>
      <c r="I78" s="8" t="s">
        <v>13891</v>
      </c>
      <c r="J78" s="8" t="s">
        <v>139</v>
      </c>
      <c r="K78" s="168" t="s">
        <v>12057</v>
      </c>
      <c r="L78" s="168">
        <v>8626.709677419356</v>
      </c>
    </row>
    <row r="79" spans="2:12" ht="17.25" customHeight="1" x14ac:dyDescent="0.3">
      <c r="B79" s="145" t="s">
        <v>139</v>
      </c>
      <c r="C79" s="13" t="s">
        <v>1339</v>
      </c>
      <c r="D79" s="13" t="s">
        <v>6567</v>
      </c>
      <c r="E79" s="17">
        <v>1615.0967741935485</v>
      </c>
      <c r="F79" s="59" t="s">
        <v>18</v>
      </c>
      <c r="G79" s="8" t="s">
        <v>202</v>
      </c>
      <c r="H79" s="8" t="s">
        <v>13890</v>
      </c>
      <c r="I79" s="8" t="s">
        <v>13891</v>
      </c>
      <c r="J79" s="8" t="s">
        <v>139</v>
      </c>
      <c r="K79" s="168" t="s">
        <v>12058</v>
      </c>
      <c r="L79" s="168">
        <v>17253.16129032258</v>
      </c>
    </row>
    <row r="80" spans="2:12" ht="17.25" customHeight="1" x14ac:dyDescent="0.3">
      <c r="B80" s="145" t="s">
        <v>139</v>
      </c>
      <c r="C80" s="13" t="s">
        <v>1341</v>
      </c>
      <c r="D80" s="13" t="s">
        <v>6568</v>
      </c>
      <c r="E80" s="17">
        <v>2422.6451612903229</v>
      </c>
      <c r="F80" s="59" t="s">
        <v>18</v>
      </c>
      <c r="G80" s="8" t="s">
        <v>202</v>
      </c>
      <c r="H80" s="8" t="s">
        <v>13890</v>
      </c>
      <c r="I80" s="8" t="s">
        <v>13891</v>
      </c>
      <c r="J80" s="8" t="s">
        <v>139</v>
      </c>
      <c r="K80" s="168" t="s">
        <v>12059</v>
      </c>
      <c r="L80" s="168">
        <v>25879.741935483875</v>
      </c>
    </row>
    <row r="81" spans="2:12" ht="17.25" customHeight="1" x14ac:dyDescent="0.3">
      <c r="B81" s="145" t="s">
        <v>139</v>
      </c>
      <c r="C81" s="13" t="s">
        <v>1324</v>
      </c>
      <c r="D81" s="13" t="s">
        <v>6569</v>
      </c>
      <c r="E81" s="17">
        <v>1507.8924731182797</v>
      </c>
      <c r="F81" s="59" t="s">
        <v>18</v>
      </c>
      <c r="G81" s="8" t="s">
        <v>202</v>
      </c>
      <c r="H81" s="8" t="s">
        <v>13892</v>
      </c>
      <c r="I81" s="8" t="s">
        <v>13891</v>
      </c>
      <c r="J81" s="8" t="s">
        <v>139</v>
      </c>
      <c r="K81" s="168" t="s">
        <v>12057</v>
      </c>
      <c r="L81" s="168">
        <v>16108</v>
      </c>
    </row>
    <row r="82" spans="2:12" ht="17.25" customHeight="1" x14ac:dyDescent="0.3">
      <c r="B82" s="145" t="s">
        <v>139</v>
      </c>
      <c r="C82" s="13" t="s">
        <v>1334</v>
      </c>
      <c r="D82" s="13" t="s">
        <v>6570</v>
      </c>
      <c r="E82" s="17">
        <v>646.26881720430106</v>
      </c>
      <c r="F82" s="59" t="s">
        <v>18</v>
      </c>
      <c r="G82" s="8" t="s">
        <v>202</v>
      </c>
      <c r="H82" s="8" t="s">
        <v>13892</v>
      </c>
      <c r="I82" s="8" t="s">
        <v>13891</v>
      </c>
      <c r="J82" s="8" t="s">
        <v>139</v>
      </c>
      <c r="K82" s="168" t="s">
        <v>12057</v>
      </c>
      <c r="L82" s="168">
        <v>6903.2258064516127</v>
      </c>
    </row>
    <row r="83" spans="2:12" ht="17.25" customHeight="1" x14ac:dyDescent="0.3">
      <c r="B83" s="145" t="s">
        <v>139</v>
      </c>
      <c r="C83" s="13" t="s">
        <v>1326</v>
      </c>
      <c r="D83" s="13" t="s">
        <v>6571</v>
      </c>
      <c r="E83" s="17">
        <v>1938.7096774193549</v>
      </c>
      <c r="F83" s="59" t="s">
        <v>18</v>
      </c>
      <c r="G83" s="8" t="s">
        <v>202</v>
      </c>
      <c r="H83" s="8" t="s">
        <v>13893</v>
      </c>
      <c r="I83" s="8" t="s">
        <v>13891</v>
      </c>
      <c r="J83" s="8" t="s">
        <v>139</v>
      </c>
      <c r="K83" s="168" t="s">
        <v>12057</v>
      </c>
      <c r="L83" s="168">
        <v>20710.580645161292</v>
      </c>
    </row>
    <row r="84" spans="2:12" ht="17.25" customHeight="1" x14ac:dyDescent="0.3">
      <c r="B84" s="145" t="s">
        <v>139</v>
      </c>
      <c r="C84" s="13" t="s">
        <v>1336</v>
      </c>
      <c r="D84" s="13" t="s">
        <v>6572</v>
      </c>
      <c r="E84" s="17">
        <v>646.26881720430106</v>
      </c>
      <c r="F84" s="59" t="s">
        <v>18</v>
      </c>
      <c r="G84" s="8" t="s">
        <v>202</v>
      </c>
      <c r="H84" s="8" t="s">
        <v>13893</v>
      </c>
      <c r="I84" s="8" t="s">
        <v>13891</v>
      </c>
      <c r="J84" s="8" t="s">
        <v>139</v>
      </c>
      <c r="K84" s="168" t="s">
        <v>12057</v>
      </c>
      <c r="L84" s="168">
        <v>6903.2258064516127</v>
      </c>
    </row>
    <row r="85" spans="2:12" ht="17.25" customHeight="1" x14ac:dyDescent="0.3">
      <c r="B85" s="145" t="s">
        <v>139</v>
      </c>
      <c r="C85" s="13" t="s">
        <v>1328</v>
      </c>
      <c r="D85" s="13" t="s">
        <v>6573</v>
      </c>
      <c r="E85" s="17">
        <v>3231.161290322581</v>
      </c>
      <c r="F85" s="59" t="s">
        <v>18</v>
      </c>
      <c r="G85" s="8" t="s">
        <v>202</v>
      </c>
      <c r="H85" s="8" t="s">
        <v>13894</v>
      </c>
      <c r="I85" s="8" t="s">
        <v>13891</v>
      </c>
      <c r="J85" s="8" t="s">
        <v>139</v>
      </c>
      <c r="K85" s="168" t="s">
        <v>12057</v>
      </c>
      <c r="L85" s="168">
        <v>34517.806451612909</v>
      </c>
    </row>
    <row r="86" spans="2:12" ht="17.25" customHeight="1" x14ac:dyDescent="0.3">
      <c r="B86" s="145" t="s">
        <v>139</v>
      </c>
      <c r="C86" s="13" t="s">
        <v>1338</v>
      </c>
      <c r="D86" s="13" t="s">
        <v>6574</v>
      </c>
      <c r="E86" s="17">
        <v>646.26881720430106</v>
      </c>
      <c r="F86" s="59" t="s">
        <v>18</v>
      </c>
      <c r="G86" s="8" t="s">
        <v>202</v>
      </c>
      <c r="H86" s="8" t="s">
        <v>13894</v>
      </c>
      <c r="I86" s="8" t="s">
        <v>13891</v>
      </c>
      <c r="J86" s="8" t="s">
        <v>139</v>
      </c>
      <c r="K86" s="168" t="s">
        <v>12057</v>
      </c>
      <c r="L86" s="168">
        <v>6903.2258064516127</v>
      </c>
    </row>
    <row r="87" spans="2:12" ht="17.25" customHeight="1" x14ac:dyDescent="0.3">
      <c r="B87" s="145" t="s">
        <v>139</v>
      </c>
      <c r="C87" s="13" t="s">
        <v>1330</v>
      </c>
      <c r="D87" s="13" t="s">
        <v>6575</v>
      </c>
      <c r="E87" s="17">
        <v>3877.4086021505377</v>
      </c>
      <c r="F87" s="59" t="s">
        <v>18</v>
      </c>
      <c r="G87" s="8" t="s">
        <v>202</v>
      </c>
      <c r="H87" s="8" t="s">
        <v>13895</v>
      </c>
      <c r="I87" s="8" t="s">
        <v>13891</v>
      </c>
      <c r="J87" s="8" t="s">
        <v>139</v>
      </c>
      <c r="K87" s="168" t="s">
        <v>12058</v>
      </c>
      <c r="L87" s="168">
        <v>41420.903225806454</v>
      </c>
    </row>
    <row r="88" spans="2:12" ht="17.25" customHeight="1" x14ac:dyDescent="0.3">
      <c r="B88" s="145" t="s">
        <v>139</v>
      </c>
      <c r="C88" s="13" t="s">
        <v>1340</v>
      </c>
      <c r="D88" s="13" t="s">
        <v>6576</v>
      </c>
      <c r="E88" s="17">
        <v>1292.5268817204301</v>
      </c>
      <c r="F88" s="59" t="s">
        <v>18</v>
      </c>
      <c r="G88" s="8" t="s">
        <v>202</v>
      </c>
      <c r="H88" s="8" t="s">
        <v>13895</v>
      </c>
      <c r="I88" s="8" t="s">
        <v>13891</v>
      </c>
      <c r="J88" s="8" t="s">
        <v>139</v>
      </c>
      <c r="K88" s="168" t="s">
        <v>12058</v>
      </c>
      <c r="L88" s="168">
        <v>13806.322580645161</v>
      </c>
    </row>
    <row r="89" spans="2:12" ht="17.25" customHeight="1" x14ac:dyDescent="0.3">
      <c r="B89" s="145" t="s">
        <v>139</v>
      </c>
      <c r="C89" s="13" t="s">
        <v>1332</v>
      </c>
      <c r="D89" s="13" t="s">
        <v>6577</v>
      </c>
      <c r="E89" s="17">
        <v>4523.6774193548399</v>
      </c>
      <c r="F89" s="59" t="s">
        <v>18</v>
      </c>
      <c r="G89" s="8" t="s">
        <v>11</v>
      </c>
      <c r="H89" s="8" t="s">
        <v>13890</v>
      </c>
      <c r="I89" s="8" t="s">
        <v>13891</v>
      </c>
      <c r="J89" s="8" t="s">
        <v>139</v>
      </c>
      <c r="K89" s="168" t="s">
        <v>12059</v>
      </c>
      <c r="L89" s="168">
        <v>48324.129032258061</v>
      </c>
    </row>
    <row r="90" spans="2:12" ht="17.25" customHeight="1" x14ac:dyDescent="0.3">
      <c r="B90" s="145" t="s">
        <v>139</v>
      </c>
      <c r="C90" s="13" t="s">
        <v>1342</v>
      </c>
      <c r="D90" s="13" t="s">
        <v>6578</v>
      </c>
      <c r="E90" s="17">
        <v>1938.7956989247311</v>
      </c>
      <c r="F90" s="59" t="s">
        <v>18</v>
      </c>
      <c r="G90" s="8" t="s">
        <v>11</v>
      </c>
      <c r="H90" s="8" t="s">
        <v>13892</v>
      </c>
      <c r="I90" s="8" t="s">
        <v>13891</v>
      </c>
      <c r="J90" s="8" t="s">
        <v>139</v>
      </c>
      <c r="K90" s="168" t="s">
        <v>12059</v>
      </c>
      <c r="L90" s="168">
        <v>20709.548387096776</v>
      </c>
    </row>
    <row r="91" spans="2:12" ht="17.25" customHeight="1" x14ac:dyDescent="0.3">
      <c r="B91" s="145" t="s">
        <v>139</v>
      </c>
      <c r="C91" s="13" t="s">
        <v>1343</v>
      </c>
      <c r="D91" s="13" t="s">
        <v>6579</v>
      </c>
      <c r="E91" s="17">
        <v>1884.236559139785</v>
      </c>
      <c r="F91" s="59" t="s">
        <v>18</v>
      </c>
      <c r="G91" s="8" t="s">
        <v>11</v>
      </c>
      <c r="H91" s="8" t="s">
        <v>13893</v>
      </c>
      <c r="I91" s="8" t="s">
        <v>13891</v>
      </c>
      <c r="J91" s="8" t="s">
        <v>139</v>
      </c>
      <c r="K91" s="168" t="s">
        <v>12057</v>
      </c>
      <c r="L91" s="168">
        <v>20128.774193548386</v>
      </c>
    </row>
    <row r="92" spans="2:12" ht="17.25" customHeight="1" x14ac:dyDescent="0.3">
      <c r="B92" s="145" t="s">
        <v>139</v>
      </c>
      <c r="C92" s="13" t="s">
        <v>1347</v>
      </c>
      <c r="D92" s="13" t="s">
        <v>6580</v>
      </c>
      <c r="E92" s="17">
        <v>2422.5698924731182</v>
      </c>
      <c r="F92" s="59" t="s">
        <v>18</v>
      </c>
      <c r="G92" s="8" t="s">
        <v>11</v>
      </c>
      <c r="H92" s="8" t="s">
        <v>13894</v>
      </c>
      <c r="I92" s="8" t="s">
        <v>13891</v>
      </c>
      <c r="J92" s="8" t="s">
        <v>139</v>
      </c>
      <c r="K92" s="168" t="s">
        <v>12057</v>
      </c>
      <c r="L92" s="168">
        <v>25879.741935483875</v>
      </c>
    </row>
    <row r="93" spans="2:12" ht="17.25" customHeight="1" x14ac:dyDescent="0.3">
      <c r="B93" s="145" t="s">
        <v>139</v>
      </c>
      <c r="C93" s="13" t="s">
        <v>1351</v>
      </c>
      <c r="D93" s="13" t="s">
        <v>6581</v>
      </c>
      <c r="E93" s="17">
        <v>4037.5913978494627</v>
      </c>
      <c r="F93" s="59" t="s">
        <v>18</v>
      </c>
      <c r="G93" s="8" t="s">
        <v>11</v>
      </c>
      <c r="H93" s="8" t="s">
        <v>13895</v>
      </c>
      <c r="I93" s="8" t="s">
        <v>13891</v>
      </c>
      <c r="J93" s="8" t="s">
        <v>139</v>
      </c>
      <c r="K93" s="168" t="s">
        <v>12057</v>
      </c>
      <c r="L93" s="168">
        <v>43132.903225806454</v>
      </c>
    </row>
    <row r="94" spans="2:12" ht="17.25" customHeight="1" x14ac:dyDescent="0.3">
      <c r="B94" s="145" t="s">
        <v>139</v>
      </c>
      <c r="C94" s="13" t="s">
        <v>1355</v>
      </c>
      <c r="D94" s="13" t="s">
        <v>6582</v>
      </c>
      <c r="E94" s="17">
        <v>4845.1397849462364</v>
      </c>
      <c r="F94" s="59" t="s">
        <v>18</v>
      </c>
      <c r="G94" s="8" t="s">
        <v>13896</v>
      </c>
      <c r="H94" s="8" t="s">
        <v>13890</v>
      </c>
      <c r="I94" s="8" t="s">
        <v>13891</v>
      </c>
      <c r="J94" s="8" t="s">
        <v>139</v>
      </c>
      <c r="K94" s="168" t="s">
        <v>12058</v>
      </c>
      <c r="L94" s="168">
        <v>51759.612903225803</v>
      </c>
    </row>
    <row r="95" spans="2:12" ht="17.25" customHeight="1" x14ac:dyDescent="0.3">
      <c r="B95" s="145" t="s">
        <v>139</v>
      </c>
      <c r="C95" s="13" t="s">
        <v>1359</v>
      </c>
      <c r="D95" s="13" t="s">
        <v>6583</v>
      </c>
      <c r="E95" s="17">
        <v>5652.688172043011</v>
      </c>
      <c r="F95" s="59" t="s">
        <v>18</v>
      </c>
      <c r="G95" s="8" t="s">
        <v>13896</v>
      </c>
      <c r="H95" s="8" t="s">
        <v>13892</v>
      </c>
      <c r="I95" s="8" t="s">
        <v>13891</v>
      </c>
      <c r="J95" s="8" t="s">
        <v>139</v>
      </c>
      <c r="K95" s="168" t="s">
        <v>12059</v>
      </c>
      <c r="L95" s="168">
        <v>60386.064516129045</v>
      </c>
    </row>
    <row r="96" spans="2:12" ht="17.25" customHeight="1" x14ac:dyDescent="0.3">
      <c r="B96" s="145" t="s">
        <v>139</v>
      </c>
      <c r="C96" s="13" t="s">
        <v>1346</v>
      </c>
      <c r="D96" s="13" t="s">
        <v>6584</v>
      </c>
      <c r="E96" s="17">
        <v>2167.0537634408602</v>
      </c>
      <c r="F96" s="59" t="s">
        <v>18</v>
      </c>
      <c r="G96" s="8" t="s">
        <v>13896</v>
      </c>
      <c r="H96" s="8" t="s">
        <v>13893</v>
      </c>
      <c r="I96" s="8" t="s">
        <v>13891</v>
      </c>
      <c r="J96" s="8" t="s">
        <v>139</v>
      </c>
      <c r="K96" s="168" t="s">
        <v>12057</v>
      </c>
      <c r="L96" s="168">
        <v>23151.870967741939</v>
      </c>
    </row>
    <row r="97" spans="2:12" ht="17.25" customHeight="1" x14ac:dyDescent="0.3">
      <c r="B97" s="145" t="s">
        <v>139</v>
      </c>
      <c r="C97" s="13" t="s">
        <v>1350</v>
      </c>
      <c r="D97" s="13" t="s">
        <v>6585</v>
      </c>
      <c r="E97" s="17">
        <v>2786.2258064516132</v>
      </c>
      <c r="F97" s="59" t="s">
        <v>18</v>
      </c>
      <c r="G97" s="8" t="s">
        <v>13896</v>
      </c>
      <c r="H97" s="8" t="s">
        <v>13894</v>
      </c>
      <c r="I97" s="8" t="s">
        <v>13891</v>
      </c>
      <c r="J97" s="8" t="s">
        <v>139</v>
      </c>
      <c r="K97" s="168" t="s">
        <v>12057</v>
      </c>
      <c r="L97" s="168">
        <v>29766.580645161288</v>
      </c>
    </row>
    <row r="98" spans="2:12" ht="17.25" customHeight="1" x14ac:dyDescent="0.3">
      <c r="B98" s="145" t="s">
        <v>139</v>
      </c>
      <c r="C98" s="13" t="s">
        <v>1354</v>
      </c>
      <c r="D98" s="13" t="s">
        <v>6586</v>
      </c>
      <c r="E98" s="17">
        <v>4643.7311827956992</v>
      </c>
      <c r="F98" s="59" t="s">
        <v>18</v>
      </c>
      <c r="G98" s="8" t="s">
        <v>13896</v>
      </c>
      <c r="H98" s="8" t="s">
        <v>13895</v>
      </c>
      <c r="I98" s="8" t="s">
        <v>13891</v>
      </c>
      <c r="J98" s="8" t="s">
        <v>139</v>
      </c>
      <c r="K98" s="168" t="s">
        <v>12057</v>
      </c>
      <c r="L98" s="168">
        <v>49610.580645161303</v>
      </c>
    </row>
    <row r="99" spans="2:12" ht="17.25" customHeight="1" x14ac:dyDescent="0.3">
      <c r="B99" s="145" t="s">
        <v>139</v>
      </c>
      <c r="C99" s="13" t="s">
        <v>1358</v>
      </c>
      <c r="D99" s="13" t="s">
        <v>6587</v>
      </c>
      <c r="E99" s="17">
        <v>5572.4408602150543</v>
      </c>
      <c r="F99" s="59" t="s">
        <v>18</v>
      </c>
      <c r="G99" s="8" t="s">
        <v>202</v>
      </c>
      <c r="H99" s="8" t="s">
        <v>13890</v>
      </c>
      <c r="I99" s="8" t="s">
        <v>13891</v>
      </c>
      <c r="J99" s="8" t="s">
        <v>139</v>
      </c>
      <c r="K99" s="168" t="s">
        <v>12058</v>
      </c>
      <c r="L99" s="168">
        <v>59533.03225806453</v>
      </c>
    </row>
    <row r="100" spans="2:12" ht="17.25" customHeight="1" x14ac:dyDescent="0.3">
      <c r="B100" s="145" t="s">
        <v>139</v>
      </c>
      <c r="C100" s="13" t="s">
        <v>1362</v>
      </c>
      <c r="D100" s="13" t="s">
        <v>6588</v>
      </c>
      <c r="E100" s="17">
        <v>6501.1612903225814</v>
      </c>
      <c r="F100" s="59" t="s">
        <v>18</v>
      </c>
      <c r="G100" s="8" t="s">
        <v>202</v>
      </c>
      <c r="H100" s="8" t="s">
        <v>13892</v>
      </c>
      <c r="I100" s="8" t="s">
        <v>13891</v>
      </c>
      <c r="J100" s="8" t="s">
        <v>139</v>
      </c>
      <c r="K100" s="168" t="s">
        <v>12059</v>
      </c>
      <c r="L100" s="168">
        <v>69455.483870967757</v>
      </c>
    </row>
    <row r="101" spans="2:12" ht="17.25" customHeight="1" x14ac:dyDescent="0.3">
      <c r="B101" s="145" t="s">
        <v>139</v>
      </c>
      <c r="C101" s="13" t="s">
        <v>1363</v>
      </c>
      <c r="D101" s="13" t="s">
        <v>6589</v>
      </c>
      <c r="E101" s="17">
        <v>807.54838709677426</v>
      </c>
      <c r="F101" s="59" t="s">
        <v>18</v>
      </c>
      <c r="G101" s="8" t="s">
        <v>202</v>
      </c>
      <c r="H101" s="8" t="s">
        <v>13893</v>
      </c>
      <c r="I101" s="8" t="s">
        <v>13891</v>
      </c>
      <c r="J101" s="8" t="s">
        <v>139</v>
      </c>
      <c r="K101" s="168" t="s">
        <v>12057</v>
      </c>
      <c r="L101" s="168">
        <v>8626.709677419356</v>
      </c>
    </row>
    <row r="102" spans="2:12" ht="17.25" customHeight="1" x14ac:dyDescent="0.3">
      <c r="B102" s="145" t="s">
        <v>139</v>
      </c>
      <c r="C102" s="13" t="s">
        <v>1367</v>
      </c>
      <c r="D102" s="13" t="s">
        <v>6590</v>
      </c>
      <c r="E102" s="17">
        <v>807.54838709677426</v>
      </c>
      <c r="F102" s="59" t="s">
        <v>18</v>
      </c>
      <c r="G102" s="8" t="s">
        <v>202</v>
      </c>
      <c r="H102" s="8" t="s">
        <v>13894</v>
      </c>
      <c r="I102" s="8" t="s">
        <v>13891</v>
      </c>
      <c r="J102" s="8" t="s">
        <v>139</v>
      </c>
      <c r="K102" s="168" t="s">
        <v>12057</v>
      </c>
      <c r="L102" s="168">
        <v>8626.709677419356</v>
      </c>
    </row>
    <row r="103" spans="2:12" ht="17.25" customHeight="1" x14ac:dyDescent="0.3">
      <c r="B103" s="145" t="s">
        <v>139</v>
      </c>
      <c r="C103" s="13" t="s">
        <v>1371</v>
      </c>
      <c r="D103" s="13" t="s">
        <v>6591</v>
      </c>
      <c r="E103" s="17">
        <v>807.54838709677426</v>
      </c>
      <c r="F103" s="59" t="s">
        <v>18</v>
      </c>
      <c r="G103" s="8" t="s">
        <v>202</v>
      </c>
      <c r="H103" s="8" t="s">
        <v>13895</v>
      </c>
      <c r="I103" s="8" t="s">
        <v>13891</v>
      </c>
      <c r="J103" s="8" t="s">
        <v>139</v>
      </c>
      <c r="K103" s="168" t="s">
        <v>12057</v>
      </c>
      <c r="L103" s="168">
        <v>8626.709677419356</v>
      </c>
    </row>
    <row r="104" spans="2:12" ht="17.25" customHeight="1" x14ac:dyDescent="0.3">
      <c r="B104" s="145" t="s">
        <v>139</v>
      </c>
      <c r="C104" s="13" t="s">
        <v>1375</v>
      </c>
      <c r="D104" s="13" t="s">
        <v>6592</v>
      </c>
      <c r="E104" s="17">
        <v>1615.0967741935485</v>
      </c>
      <c r="F104" s="59" t="s">
        <v>13899</v>
      </c>
      <c r="G104" s="8" t="s">
        <v>11</v>
      </c>
      <c r="H104" s="8" t="s">
        <v>13890</v>
      </c>
      <c r="I104" s="8" t="s">
        <v>13891</v>
      </c>
      <c r="J104" s="8" t="s">
        <v>139</v>
      </c>
      <c r="K104" s="168" t="s">
        <v>12058</v>
      </c>
      <c r="L104" s="168">
        <v>17253.16129032258</v>
      </c>
    </row>
    <row r="105" spans="2:12" ht="17.25" customHeight="1" x14ac:dyDescent="0.3">
      <c r="B105" s="145" t="s">
        <v>139</v>
      </c>
      <c r="C105" s="13" t="s">
        <v>1379</v>
      </c>
      <c r="D105" s="13" t="s">
        <v>6593</v>
      </c>
      <c r="E105" s="17">
        <v>2422.6451612903229</v>
      </c>
      <c r="F105" s="59" t="s">
        <v>13899</v>
      </c>
      <c r="G105" s="8" t="s">
        <v>11</v>
      </c>
      <c r="H105" s="8" t="s">
        <v>13890</v>
      </c>
      <c r="I105" s="8" t="s">
        <v>13891</v>
      </c>
      <c r="J105" s="8" t="s">
        <v>139</v>
      </c>
      <c r="K105" s="168" t="s">
        <v>12059</v>
      </c>
      <c r="L105" s="168">
        <v>25879.741935483875</v>
      </c>
    </row>
    <row r="106" spans="2:12" ht="17.25" customHeight="1" x14ac:dyDescent="0.3">
      <c r="B106" s="145" t="s">
        <v>139</v>
      </c>
      <c r="C106" s="13" t="s">
        <v>1366</v>
      </c>
      <c r="D106" s="13" t="s">
        <v>6594</v>
      </c>
      <c r="E106" s="17">
        <v>928.72043010752702</v>
      </c>
      <c r="F106" s="59" t="s">
        <v>13899</v>
      </c>
      <c r="G106" s="8" t="s">
        <v>11</v>
      </c>
      <c r="H106" s="8" t="s">
        <v>13890</v>
      </c>
      <c r="I106" s="8" t="s">
        <v>13891</v>
      </c>
      <c r="J106" s="8" t="s">
        <v>139</v>
      </c>
      <c r="K106" s="168" t="s">
        <v>12057</v>
      </c>
      <c r="L106" s="168">
        <v>9922.5806451612916</v>
      </c>
    </row>
    <row r="107" spans="2:12" ht="17.25" customHeight="1" x14ac:dyDescent="0.3">
      <c r="B107" s="145" t="s">
        <v>139</v>
      </c>
      <c r="C107" s="13" t="s">
        <v>1370</v>
      </c>
      <c r="D107" s="13" t="s">
        <v>6595</v>
      </c>
      <c r="E107" s="17">
        <v>928.72043010752702</v>
      </c>
      <c r="F107" s="59" t="s">
        <v>13899</v>
      </c>
      <c r="G107" s="8" t="s">
        <v>11</v>
      </c>
      <c r="H107" s="8" t="s">
        <v>13892</v>
      </c>
      <c r="I107" s="8" t="s">
        <v>13891</v>
      </c>
      <c r="J107" s="8" t="s">
        <v>139</v>
      </c>
      <c r="K107" s="168" t="s">
        <v>12057</v>
      </c>
      <c r="L107" s="168">
        <v>9922.5806451612916</v>
      </c>
    </row>
    <row r="108" spans="2:12" ht="17.25" customHeight="1" x14ac:dyDescent="0.3">
      <c r="B108" s="145" t="s">
        <v>139</v>
      </c>
      <c r="C108" s="13" t="s">
        <v>1374</v>
      </c>
      <c r="D108" s="13" t="s">
        <v>6596</v>
      </c>
      <c r="E108" s="17">
        <v>928.72043010752702</v>
      </c>
      <c r="F108" s="59" t="s">
        <v>13899</v>
      </c>
      <c r="G108" s="8" t="s">
        <v>11</v>
      </c>
      <c r="H108" s="8" t="s">
        <v>13892</v>
      </c>
      <c r="I108" s="8" t="s">
        <v>13891</v>
      </c>
      <c r="J108" s="8" t="s">
        <v>139</v>
      </c>
      <c r="K108" s="168" t="s">
        <v>12057</v>
      </c>
      <c r="L108" s="168">
        <v>9922.5806451612916</v>
      </c>
    </row>
    <row r="109" spans="2:12" ht="17.25" customHeight="1" x14ac:dyDescent="0.3">
      <c r="B109" s="145" t="s">
        <v>139</v>
      </c>
      <c r="C109" s="13" t="s">
        <v>1378</v>
      </c>
      <c r="D109" s="13" t="s">
        <v>6597</v>
      </c>
      <c r="E109" s="17">
        <v>1857.41935483871</v>
      </c>
      <c r="F109" s="59" t="s">
        <v>13899</v>
      </c>
      <c r="G109" s="8" t="s">
        <v>11</v>
      </c>
      <c r="H109" s="8" t="s">
        <v>13892</v>
      </c>
      <c r="I109" s="8" t="s">
        <v>13891</v>
      </c>
      <c r="J109" s="8" t="s">
        <v>139</v>
      </c>
      <c r="K109" s="168" t="s">
        <v>12058</v>
      </c>
      <c r="L109" s="168">
        <v>19845.032258064519</v>
      </c>
    </row>
    <row r="110" spans="2:12" ht="17.25" customHeight="1" x14ac:dyDescent="0.3">
      <c r="B110" s="145" t="s">
        <v>139</v>
      </c>
      <c r="C110" s="13" t="s">
        <v>1382</v>
      </c>
      <c r="D110" s="13" t="s">
        <v>6598</v>
      </c>
      <c r="E110" s="17">
        <v>2786.1397849462369</v>
      </c>
      <c r="F110" s="59" t="s">
        <v>13899</v>
      </c>
      <c r="G110" s="8" t="s">
        <v>11</v>
      </c>
      <c r="H110" s="8" t="s">
        <v>13893</v>
      </c>
      <c r="I110" s="8" t="s">
        <v>13891</v>
      </c>
      <c r="J110" s="8" t="s">
        <v>139</v>
      </c>
      <c r="K110" s="168" t="s">
        <v>12059</v>
      </c>
      <c r="L110" s="168">
        <v>29767.483870967746</v>
      </c>
    </row>
    <row r="111" spans="2:12" ht="17.25" customHeight="1" x14ac:dyDescent="0.3">
      <c r="B111" s="145" t="s">
        <v>139</v>
      </c>
      <c r="C111" s="13" t="s">
        <v>1348</v>
      </c>
      <c r="D111" s="13" t="s">
        <v>6599</v>
      </c>
      <c r="E111" s="17">
        <v>1938.7096774193549</v>
      </c>
      <c r="F111" s="59" t="s">
        <v>13899</v>
      </c>
      <c r="G111" s="8" t="s">
        <v>11</v>
      </c>
      <c r="H111" s="8" t="s">
        <v>13893</v>
      </c>
      <c r="I111" s="8" t="s">
        <v>13891</v>
      </c>
      <c r="J111" s="8" t="s">
        <v>139</v>
      </c>
      <c r="K111" s="168" t="s">
        <v>12057</v>
      </c>
      <c r="L111" s="168">
        <v>20710.580645161292</v>
      </c>
    </row>
    <row r="112" spans="2:12" ht="17.25" customHeight="1" x14ac:dyDescent="0.3">
      <c r="B112" s="145" t="s">
        <v>139</v>
      </c>
      <c r="C112" s="13" t="s">
        <v>1356</v>
      </c>
      <c r="D112" s="13" t="s">
        <v>6600</v>
      </c>
      <c r="E112" s="17">
        <v>3877.4086021505377</v>
      </c>
      <c r="F112" s="59" t="s">
        <v>13899</v>
      </c>
      <c r="G112" s="8" t="s">
        <v>11</v>
      </c>
      <c r="H112" s="8" t="s">
        <v>13893</v>
      </c>
      <c r="I112" s="8" t="s">
        <v>13891</v>
      </c>
      <c r="J112" s="8" t="s">
        <v>139</v>
      </c>
      <c r="K112" s="168" t="s">
        <v>12058</v>
      </c>
      <c r="L112" s="168">
        <v>41420.903225806454</v>
      </c>
    </row>
    <row r="113" spans="2:12" ht="17.25" customHeight="1" x14ac:dyDescent="0.3">
      <c r="B113" s="145" t="s">
        <v>139</v>
      </c>
      <c r="C113" s="13" t="s">
        <v>1349</v>
      </c>
      <c r="D113" s="13" t="s">
        <v>6601</v>
      </c>
      <c r="E113" s="17">
        <v>2232.3010752688174</v>
      </c>
      <c r="F113" s="59" t="s">
        <v>13899</v>
      </c>
      <c r="G113" s="8" t="s">
        <v>11</v>
      </c>
      <c r="H113" s="8" t="s">
        <v>13894</v>
      </c>
      <c r="I113" s="8" t="s">
        <v>13891</v>
      </c>
      <c r="J113" s="8" t="s">
        <v>139</v>
      </c>
      <c r="K113" s="168" t="s">
        <v>12057</v>
      </c>
      <c r="L113" s="168">
        <v>23848.129032258068</v>
      </c>
    </row>
    <row r="114" spans="2:12" ht="17.25" customHeight="1" x14ac:dyDescent="0.3">
      <c r="B114" s="145" t="s">
        <v>139</v>
      </c>
      <c r="C114" s="13" t="s">
        <v>1357</v>
      </c>
      <c r="D114" s="13" t="s">
        <v>6602</v>
      </c>
      <c r="E114" s="17">
        <v>4464.6129032258068</v>
      </c>
      <c r="F114" s="59" t="s">
        <v>13899</v>
      </c>
      <c r="G114" s="8" t="s">
        <v>11</v>
      </c>
      <c r="H114" s="8" t="s">
        <v>13894</v>
      </c>
      <c r="I114" s="8" t="s">
        <v>13891</v>
      </c>
      <c r="J114" s="8" t="s">
        <v>139</v>
      </c>
      <c r="K114" s="168" t="s">
        <v>12058</v>
      </c>
      <c r="L114" s="168">
        <v>47696.258064516136</v>
      </c>
    </row>
    <row r="115" spans="2:12" ht="17.25" customHeight="1" x14ac:dyDescent="0.3">
      <c r="B115" s="145" t="s">
        <v>139</v>
      </c>
      <c r="C115" s="13" t="s">
        <v>1368</v>
      </c>
      <c r="D115" s="13" t="s">
        <v>6603</v>
      </c>
      <c r="E115" s="17">
        <v>646.26881720430106</v>
      </c>
      <c r="F115" s="59" t="s">
        <v>13899</v>
      </c>
      <c r="G115" s="8" t="s">
        <v>11</v>
      </c>
      <c r="H115" s="8" t="s">
        <v>13894</v>
      </c>
      <c r="I115" s="8" t="s">
        <v>13891</v>
      </c>
      <c r="J115" s="8" t="s">
        <v>139</v>
      </c>
      <c r="K115" s="168" t="s">
        <v>12057</v>
      </c>
      <c r="L115" s="168">
        <v>6903.2258064516127</v>
      </c>
    </row>
    <row r="116" spans="2:12" ht="17.25" customHeight="1" x14ac:dyDescent="0.3">
      <c r="B116" s="145" t="s">
        <v>139</v>
      </c>
      <c r="C116" s="13" t="s">
        <v>1360</v>
      </c>
      <c r="D116" s="13" t="s">
        <v>6604</v>
      </c>
      <c r="E116" s="17">
        <v>4523.6774193548399</v>
      </c>
      <c r="F116" s="59" t="s">
        <v>13899</v>
      </c>
      <c r="G116" s="8" t="s">
        <v>11</v>
      </c>
      <c r="H116" s="8" t="s">
        <v>13895</v>
      </c>
      <c r="I116" s="8" t="s">
        <v>13891</v>
      </c>
      <c r="J116" s="8" t="s">
        <v>139</v>
      </c>
      <c r="K116" s="168" t="s">
        <v>12059</v>
      </c>
      <c r="L116" s="168">
        <v>48324.129032258061</v>
      </c>
    </row>
    <row r="117" spans="2:12" ht="17.25" customHeight="1" x14ac:dyDescent="0.3">
      <c r="B117" s="145" t="s">
        <v>139</v>
      </c>
      <c r="C117" s="13" t="s">
        <v>1344</v>
      </c>
      <c r="D117" s="13" t="s">
        <v>6605</v>
      </c>
      <c r="E117" s="17">
        <v>1507.8924731182797</v>
      </c>
      <c r="F117" s="59" t="s">
        <v>13899</v>
      </c>
      <c r="G117" s="8" t="s">
        <v>11</v>
      </c>
      <c r="H117" s="8" t="s">
        <v>13895</v>
      </c>
      <c r="I117" s="8" t="s">
        <v>13891</v>
      </c>
      <c r="J117" s="8" t="s">
        <v>139</v>
      </c>
      <c r="K117" s="168" t="s">
        <v>12057</v>
      </c>
      <c r="L117" s="168">
        <v>16108</v>
      </c>
    </row>
    <row r="118" spans="2:12" ht="17.25" customHeight="1" x14ac:dyDescent="0.3">
      <c r="B118" s="145" t="s">
        <v>139</v>
      </c>
      <c r="C118" s="13" t="s">
        <v>1345</v>
      </c>
      <c r="D118" s="13" t="s">
        <v>6606</v>
      </c>
      <c r="E118" s="17">
        <v>1736.1505376344087</v>
      </c>
      <c r="F118" s="59" t="s">
        <v>13899</v>
      </c>
      <c r="G118" s="8" t="s">
        <v>11</v>
      </c>
      <c r="H118" s="8" t="s">
        <v>13895</v>
      </c>
      <c r="I118" s="8" t="s">
        <v>13891</v>
      </c>
      <c r="J118" s="8" t="s">
        <v>139</v>
      </c>
      <c r="K118" s="168" t="s">
        <v>12057</v>
      </c>
      <c r="L118" s="168">
        <v>18547.870967741936</v>
      </c>
    </row>
    <row r="119" spans="2:12" ht="17.25" customHeight="1" x14ac:dyDescent="0.3">
      <c r="B119" s="145" t="s">
        <v>139</v>
      </c>
      <c r="C119" s="13" t="s">
        <v>1364</v>
      </c>
      <c r="D119" s="13" t="s">
        <v>6607</v>
      </c>
      <c r="E119" s="17">
        <v>646.26881720430106</v>
      </c>
      <c r="F119" s="59" t="s">
        <v>13899</v>
      </c>
      <c r="G119" s="8" t="s">
        <v>11</v>
      </c>
      <c r="H119" s="8" t="s">
        <v>13890</v>
      </c>
      <c r="I119" s="8" t="s">
        <v>13891</v>
      </c>
      <c r="J119" s="8" t="s">
        <v>139</v>
      </c>
      <c r="K119" s="168" t="s">
        <v>12057</v>
      </c>
      <c r="L119" s="168">
        <v>6903.2258064516127</v>
      </c>
    </row>
    <row r="120" spans="2:12" ht="17.25" customHeight="1" x14ac:dyDescent="0.3">
      <c r="B120" s="145" t="s">
        <v>139</v>
      </c>
      <c r="C120" s="13" t="s">
        <v>1365</v>
      </c>
      <c r="D120" s="13" t="s">
        <v>6608</v>
      </c>
      <c r="E120" s="17">
        <v>743.86021505376345</v>
      </c>
      <c r="F120" s="59" t="s">
        <v>13899</v>
      </c>
      <c r="G120" s="8" t="s">
        <v>11</v>
      </c>
      <c r="H120" s="8" t="s">
        <v>13890</v>
      </c>
      <c r="I120" s="8" t="s">
        <v>13891</v>
      </c>
      <c r="J120" s="8" t="s">
        <v>139</v>
      </c>
      <c r="K120" s="168" t="s">
        <v>12057</v>
      </c>
      <c r="L120" s="168">
        <v>7947.2258064516127</v>
      </c>
    </row>
    <row r="121" spans="2:12" ht="17.25" customHeight="1" x14ac:dyDescent="0.3">
      <c r="B121" s="145" t="s">
        <v>139</v>
      </c>
      <c r="C121" s="13" t="s">
        <v>1376</v>
      </c>
      <c r="D121" s="13" t="s">
        <v>6609</v>
      </c>
      <c r="E121" s="17">
        <v>1292.5268817204301</v>
      </c>
      <c r="F121" s="59" t="s">
        <v>13899</v>
      </c>
      <c r="G121" s="8" t="s">
        <v>11</v>
      </c>
      <c r="H121" s="8" t="s">
        <v>13890</v>
      </c>
      <c r="I121" s="8" t="s">
        <v>13891</v>
      </c>
      <c r="J121" s="8" t="s">
        <v>139</v>
      </c>
      <c r="K121" s="168" t="s">
        <v>12058</v>
      </c>
      <c r="L121" s="168">
        <v>13806.322580645161</v>
      </c>
    </row>
    <row r="122" spans="2:12" ht="17.25" customHeight="1" x14ac:dyDescent="0.3">
      <c r="B122" s="145" t="s">
        <v>139</v>
      </c>
      <c r="C122" s="13" t="s">
        <v>1377</v>
      </c>
      <c r="D122" s="13" t="s">
        <v>6610</v>
      </c>
      <c r="E122" s="17">
        <v>1487.7311827956989</v>
      </c>
      <c r="F122" s="59" t="s">
        <v>13899</v>
      </c>
      <c r="G122" s="8" t="s">
        <v>11</v>
      </c>
      <c r="H122" s="8" t="s">
        <v>13892</v>
      </c>
      <c r="I122" s="8" t="s">
        <v>13891</v>
      </c>
      <c r="J122" s="8" t="s">
        <v>139</v>
      </c>
      <c r="K122" s="168" t="s">
        <v>12058</v>
      </c>
      <c r="L122" s="168">
        <v>15894.322580645161</v>
      </c>
    </row>
    <row r="123" spans="2:12" ht="17.25" customHeight="1" x14ac:dyDescent="0.3">
      <c r="B123" s="145" t="s">
        <v>139</v>
      </c>
      <c r="C123" s="13" t="s">
        <v>1373</v>
      </c>
      <c r="D123" s="13" t="s">
        <v>6611</v>
      </c>
      <c r="E123" s="17">
        <v>743.86021505376345</v>
      </c>
      <c r="F123" s="59" t="s">
        <v>13899</v>
      </c>
      <c r="G123" s="8" t="s">
        <v>11</v>
      </c>
      <c r="H123" s="8" t="s">
        <v>13892</v>
      </c>
      <c r="I123" s="8" t="s">
        <v>13891</v>
      </c>
      <c r="J123" s="8" t="s">
        <v>139</v>
      </c>
      <c r="K123" s="168" t="s">
        <v>12057</v>
      </c>
      <c r="L123" s="168">
        <v>7947.2258064516127</v>
      </c>
    </row>
    <row r="124" spans="2:12" ht="17.25" customHeight="1" x14ac:dyDescent="0.3">
      <c r="B124" s="145" t="s">
        <v>139</v>
      </c>
      <c r="C124" s="13" t="s">
        <v>1369</v>
      </c>
      <c r="D124" s="13" t="s">
        <v>6612</v>
      </c>
      <c r="E124" s="17">
        <v>743.86021505376345</v>
      </c>
      <c r="F124" s="59" t="s">
        <v>13899</v>
      </c>
      <c r="G124" s="8" t="s">
        <v>11</v>
      </c>
      <c r="H124" s="8" t="s">
        <v>13892</v>
      </c>
      <c r="I124" s="8" t="s">
        <v>13891</v>
      </c>
      <c r="J124" s="8" t="s">
        <v>139</v>
      </c>
      <c r="K124" s="168" t="s">
        <v>12057</v>
      </c>
      <c r="L124" s="168">
        <v>7947.2258064516127</v>
      </c>
    </row>
    <row r="125" spans="2:12" ht="17.25" customHeight="1" x14ac:dyDescent="0.3">
      <c r="B125" s="145" t="s">
        <v>139</v>
      </c>
      <c r="C125" s="13" t="s">
        <v>1352</v>
      </c>
      <c r="D125" s="13" t="s">
        <v>6613</v>
      </c>
      <c r="E125" s="17">
        <v>3231.161290322581</v>
      </c>
      <c r="F125" s="59" t="s">
        <v>13899</v>
      </c>
      <c r="G125" s="8" t="s">
        <v>11</v>
      </c>
      <c r="H125" s="8" t="s">
        <v>13893</v>
      </c>
      <c r="I125" s="8" t="s">
        <v>13891</v>
      </c>
      <c r="J125" s="8" t="s">
        <v>139</v>
      </c>
      <c r="K125" s="168" t="s">
        <v>12057</v>
      </c>
      <c r="L125" s="168">
        <v>34517.806451612909</v>
      </c>
    </row>
    <row r="126" spans="2:12" ht="17.25" customHeight="1" x14ac:dyDescent="0.3">
      <c r="B126" s="145" t="s">
        <v>139</v>
      </c>
      <c r="C126" s="13" t="s">
        <v>1353</v>
      </c>
      <c r="D126" s="13" t="s">
        <v>6614</v>
      </c>
      <c r="E126" s="17">
        <v>3720.7419354838712</v>
      </c>
      <c r="F126" s="59" t="s">
        <v>13899</v>
      </c>
      <c r="G126" s="8" t="s">
        <v>11</v>
      </c>
      <c r="H126" s="8" t="s">
        <v>13893</v>
      </c>
      <c r="I126" s="8" t="s">
        <v>13891</v>
      </c>
      <c r="J126" s="8" t="s">
        <v>139</v>
      </c>
      <c r="K126" s="168" t="s">
        <v>12057</v>
      </c>
      <c r="L126" s="168">
        <v>39749.032258064522</v>
      </c>
    </row>
    <row r="127" spans="2:12" ht="17.25" customHeight="1" x14ac:dyDescent="0.3">
      <c r="B127" s="145" t="s">
        <v>139</v>
      </c>
      <c r="C127" s="13" t="s">
        <v>1372</v>
      </c>
      <c r="D127" s="13" t="s">
        <v>6615</v>
      </c>
      <c r="E127" s="17">
        <v>646.26881720430106</v>
      </c>
      <c r="F127" s="59" t="s">
        <v>13899</v>
      </c>
      <c r="G127" s="8" t="s">
        <v>11</v>
      </c>
      <c r="H127" s="8" t="s">
        <v>13893</v>
      </c>
      <c r="I127" s="8" t="s">
        <v>13891</v>
      </c>
      <c r="J127" s="8" t="s">
        <v>139</v>
      </c>
      <c r="K127" s="168" t="s">
        <v>12057</v>
      </c>
      <c r="L127" s="168">
        <v>6903.2258064516127</v>
      </c>
    </row>
    <row r="128" spans="2:12" ht="17.25" customHeight="1" x14ac:dyDescent="0.3">
      <c r="B128" s="145" t="s">
        <v>139</v>
      </c>
      <c r="C128" s="13" t="s">
        <v>1361</v>
      </c>
      <c r="D128" s="13" t="s">
        <v>6616</v>
      </c>
      <c r="E128" s="17">
        <v>5208.4731182795704</v>
      </c>
      <c r="F128" s="59" t="s">
        <v>13899</v>
      </c>
      <c r="G128" s="8" t="s">
        <v>11</v>
      </c>
      <c r="H128" s="8" t="s">
        <v>13894</v>
      </c>
      <c r="I128" s="8" t="s">
        <v>13891</v>
      </c>
      <c r="J128" s="8" t="s">
        <v>139</v>
      </c>
      <c r="K128" s="168" t="s">
        <v>12059</v>
      </c>
      <c r="L128" s="168">
        <v>55643.483870967742</v>
      </c>
    </row>
    <row r="129" spans="2:12" ht="17.25" customHeight="1" x14ac:dyDescent="0.3">
      <c r="B129" s="145" t="s">
        <v>139</v>
      </c>
      <c r="C129" s="13" t="s">
        <v>1380</v>
      </c>
      <c r="D129" s="13" t="s">
        <v>6617</v>
      </c>
      <c r="E129" s="17">
        <v>1938.7956989247311</v>
      </c>
      <c r="F129" s="59" t="s">
        <v>13899</v>
      </c>
      <c r="G129" s="8" t="s">
        <v>11</v>
      </c>
      <c r="H129" s="8" t="s">
        <v>13894</v>
      </c>
      <c r="I129" s="8" t="s">
        <v>13891</v>
      </c>
      <c r="J129" s="8" t="s">
        <v>139</v>
      </c>
      <c r="K129" s="168" t="s">
        <v>12059</v>
      </c>
      <c r="L129" s="168">
        <v>20709.548387096776</v>
      </c>
    </row>
    <row r="130" spans="2:12" ht="17.25" customHeight="1" x14ac:dyDescent="0.3">
      <c r="B130" s="145" t="s">
        <v>139</v>
      </c>
      <c r="C130" s="13" t="s">
        <v>1381</v>
      </c>
      <c r="D130" s="13" t="s">
        <v>6618</v>
      </c>
      <c r="E130" s="17">
        <v>2231.5913978494627</v>
      </c>
      <c r="F130" s="59" t="s">
        <v>13899</v>
      </c>
      <c r="G130" s="8" t="s">
        <v>11</v>
      </c>
      <c r="H130" s="8" t="s">
        <v>13894</v>
      </c>
      <c r="I130" s="8" t="s">
        <v>13891</v>
      </c>
      <c r="J130" s="8" t="s">
        <v>139</v>
      </c>
      <c r="K130" s="168" t="s">
        <v>12059</v>
      </c>
      <c r="L130" s="168">
        <v>23841.419354838712</v>
      </c>
    </row>
    <row r="131" spans="2:12" ht="17.25" customHeight="1" x14ac:dyDescent="0.3">
      <c r="B131" s="145" t="s">
        <v>139</v>
      </c>
      <c r="C131" s="13" t="s">
        <v>742</v>
      </c>
      <c r="D131" s="13" t="s">
        <v>6619</v>
      </c>
      <c r="E131" s="17">
        <v>911.56989247311833</v>
      </c>
      <c r="F131" s="59" t="s">
        <v>13899</v>
      </c>
      <c r="G131" s="8" t="s">
        <v>11</v>
      </c>
      <c r="H131" s="8" t="s">
        <v>13895</v>
      </c>
      <c r="I131" s="8" t="s">
        <v>13891</v>
      </c>
      <c r="J131" s="8" t="s">
        <v>139</v>
      </c>
      <c r="K131" s="168" t="s">
        <v>12057</v>
      </c>
      <c r="L131" s="168">
        <v>9737.4193548387102</v>
      </c>
    </row>
    <row r="132" spans="2:12" ht="17.25" customHeight="1" x14ac:dyDescent="0.3">
      <c r="B132" s="145" t="s">
        <v>139</v>
      </c>
      <c r="C132" s="13" t="s">
        <v>743</v>
      </c>
      <c r="D132" s="13" t="s">
        <v>6620</v>
      </c>
      <c r="E132" s="17">
        <v>1155.4408602150538</v>
      </c>
      <c r="F132" s="59" t="s">
        <v>13899</v>
      </c>
      <c r="G132" s="8" t="s">
        <v>11</v>
      </c>
      <c r="H132" s="8" t="s">
        <v>13895</v>
      </c>
      <c r="I132" s="8" t="s">
        <v>13891</v>
      </c>
      <c r="J132" s="8" t="s">
        <v>139</v>
      </c>
      <c r="K132" s="168" t="s">
        <v>12057</v>
      </c>
      <c r="L132" s="168">
        <v>12342.58064516129</v>
      </c>
    </row>
    <row r="133" spans="2:12" ht="17.25" customHeight="1" x14ac:dyDescent="0.3">
      <c r="B133" s="145" t="s">
        <v>139</v>
      </c>
      <c r="C133" s="13" t="s">
        <v>744</v>
      </c>
      <c r="D133" s="13" t="s">
        <v>6621</v>
      </c>
      <c r="E133" s="17">
        <v>2310.8817204301076</v>
      </c>
      <c r="F133" s="59" t="s">
        <v>13899</v>
      </c>
      <c r="G133" s="8" t="s">
        <v>11</v>
      </c>
      <c r="H133" s="8" t="s">
        <v>13895</v>
      </c>
      <c r="I133" s="8" t="s">
        <v>13891</v>
      </c>
      <c r="J133" s="8" t="s">
        <v>139</v>
      </c>
      <c r="K133" s="168" t="s">
        <v>12058</v>
      </c>
      <c r="L133" s="168">
        <v>24685.032258064515</v>
      </c>
    </row>
    <row r="134" spans="2:12" ht="17.25" customHeight="1" x14ac:dyDescent="0.3">
      <c r="B134" s="145" t="s">
        <v>139</v>
      </c>
      <c r="C134" s="13" t="s">
        <v>745</v>
      </c>
      <c r="D134" s="13" t="s">
        <v>6622</v>
      </c>
      <c r="E134" s="17">
        <v>2734.7096774193551</v>
      </c>
      <c r="F134" s="59" t="s">
        <v>13899</v>
      </c>
      <c r="G134" s="8" t="s">
        <v>13896</v>
      </c>
      <c r="H134" s="8" t="s">
        <v>13890</v>
      </c>
      <c r="I134" s="8" t="s">
        <v>13891</v>
      </c>
      <c r="J134" s="8" t="s">
        <v>139</v>
      </c>
      <c r="K134" s="168" t="s">
        <v>12059</v>
      </c>
      <c r="L134" s="168">
        <v>29212.129032258068</v>
      </c>
    </row>
    <row r="135" spans="2:12" ht="17.25" customHeight="1" x14ac:dyDescent="0.3">
      <c r="B135" s="145" t="s">
        <v>139</v>
      </c>
      <c r="C135" s="13" t="s">
        <v>746</v>
      </c>
      <c r="D135" s="13" t="s">
        <v>6623</v>
      </c>
      <c r="E135" s="17">
        <v>423.83870967741939</v>
      </c>
      <c r="F135" s="59" t="s">
        <v>13899</v>
      </c>
      <c r="G135" s="8" t="s">
        <v>13896</v>
      </c>
      <c r="H135" s="8" t="s">
        <v>13892</v>
      </c>
      <c r="I135" s="8" t="s">
        <v>13891</v>
      </c>
      <c r="J135" s="8" t="s">
        <v>139</v>
      </c>
      <c r="K135" s="168" t="s">
        <v>12057</v>
      </c>
      <c r="L135" s="168">
        <v>4527.0967741935492</v>
      </c>
    </row>
    <row r="136" spans="2:12" ht="17.25" customHeight="1" x14ac:dyDescent="0.3">
      <c r="B136" s="145" t="s">
        <v>139</v>
      </c>
      <c r="C136" s="13" t="s">
        <v>748</v>
      </c>
      <c r="D136" s="13" t="s">
        <v>6624</v>
      </c>
      <c r="E136" s="17">
        <v>423.83870967741939</v>
      </c>
      <c r="F136" s="59" t="s">
        <v>13899</v>
      </c>
      <c r="G136" s="8" t="s">
        <v>13896</v>
      </c>
      <c r="H136" s="8" t="s">
        <v>13893</v>
      </c>
      <c r="I136" s="8" t="s">
        <v>13891</v>
      </c>
      <c r="J136" s="8" t="s">
        <v>139</v>
      </c>
      <c r="K136" s="168" t="s">
        <v>12057</v>
      </c>
      <c r="L136" s="168">
        <v>4527.0967741935492</v>
      </c>
    </row>
    <row r="137" spans="2:12" ht="17.25" customHeight="1" x14ac:dyDescent="0.3">
      <c r="B137" s="145" t="s">
        <v>139</v>
      </c>
      <c r="C137" s="13" t="s">
        <v>747</v>
      </c>
      <c r="D137" s="13" t="s">
        <v>6625</v>
      </c>
      <c r="E137" s="17">
        <v>423.83870967741939</v>
      </c>
      <c r="F137" s="59" t="s">
        <v>13899</v>
      </c>
      <c r="G137" s="8" t="s">
        <v>13896</v>
      </c>
      <c r="H137" s="8" t="s">
        <v>13894</v>
      </c>
      <c r="I137" s="8" t="s">
        <v>13891</v>
      </c>
      <c r="J137" s="8" t="s">
        <v>139</v>
      </c>
      <c r="K137" s="168" t="s">
        <v>12057</v>
      </c>
      <c r="L137" s="168">
        <v>4527.0967741935492</v>
      </c>
    </row>
    <row r="138" spans="2:12" ht="17.25" customHeight="1" x14ac:dyDescent="0.3">
      <c r="B138" s="145" t="s">
        <v>139</v>
      </c>
      <c r="C138" s="13" t="s">
        <v>749</v>
      </c>
      <c r="D138" s="13" t="s">
        <v>6626</v>
      </c>
      <c r="E138" s="17">
        <v>847.67741935483878</v>
      </c>
      <c r="F138" s="59" t="s">
        <v>13899</v>
      </c>
      <c r="G138" s="8" t="s">
        <v>13896</v>
      </c>
      <c r="H138" s="8" t="s">
        <v>13895</v>
      </c>
      <c r="I138" s="8" t="s">
        <v>13891</v>
      </c>
      <c r="J138" s="8" t="s">
        <v>139</v>
      </c>
      <c r="K138" s="168" t="s">
        <v>12058</v>
      </c>
      <c r="L138" s="168">
        <v>9054.064516129034</v>
      </c>
    </row>
    <row r="139" spans="2:12" ht="17.25" customHeight="1" x14ac:dyDescent="0.3">
      <c r="B139" s="145" t="s">
        <v>139</v>
      </c>
      <c r="C139" s="13" t="s">
        <v>750</v>
      </c>
      <c r="D139" s="13" t="s">
        <v>6627</v>
      </c>
      <c r="E139" s="17">
        <v>1271.505376344086</v>
      </c>
      <c r="F139" s="59" t="s">
        <v>13899</v>
      </c>
      <c r="G139" s="8" t="s">
        <v>13896</v>
      </c>
      <c r="H139" s="8" t="s">
        <v>13890</v>
      </c>
      <c r="I139" s="8" t="s">
        <v>13891</v>
      </c>
      <c r="J139" s="8" t="s">
        <v>139</v>
      </c>
      <c r="K139" s="168" t="s">
        <v>12059</v>
      </c>
      <c r="L139" s="168">
        <v>13581.16129032258</v>
      </c>
    </row>
    <row r="140" spans="2:12" ht="17.25" customHeight="1" x14ac:dyDescent="0.3">
      <c r="B140" s="145" t="s">
        <v>139</v>
      </c>
      <c r="C140" s="13" t="s">
        <v>1085</v>
      </c>
      <c r="D140" s="13" t="s">
        <v>6628</v>
      </c>
      <c r="E140" s="17">
        <v>2058.8387096774195</v>
      </c>
      <c r="F140" s="59" t="s">
        <v>13899</v>
      </c>
      <c r="G140" s="8" t="s">
        <v>13896</v>
      </c>
      <c r="H140" s="8" t="s">
        <v>13892</v>
      </c>
      <c r="I140" s="8" t="s">
        <v>13891</v>
      </c>
      <c r="J140" s="8" t="s">
        <v>139</v>
      </c>
      <c r="K140" s="168" t="s">
        <v>12057</v>
      </c>
      <c r="L140" s="168">
        <v>21994.064516129034</v>
      </c>
    </row>
    <row r="141" spans="2:12" ht="17.25" customHeight="1" x14ac:dyDescent="0.3">
      <c r="B141" s="145" t="s">
        <v>139</v>
      </c>
      <c r="C141" s="13" t="s">
        <v>1086</v>
      </c>
      <c r="D141" s="13" t="s">
        <v>6629</v>
      </c>
      <c r="E141" s="17">
        <v>2058.8387096774195</v>
      </c>
      <c r="F141" s="59" t="s">
        <v>13899</v>
      </c>
      <c r="G141" s="8" t="s">
        <v>13896</v>
      </c>
      <c r="H141" s="8" t="s">
        <v>13893</v>
      </c>
      <c r="I141" s="8" t="s">
        <v>13891</v>
      </c>
      <c r="J141" s="8" t="s">
        <v>139</v>
      </c>
      <c r="K141" s="168" t="s">
        <v>12057</v>
      </c>
      <c r="L141" s="168">
        <v>21994.064516129034</v>
      </c>
    </row>
    <row r="142" spans="2:12" ht="17.25" customHeight="1" x14ac:dyDescent="0.3">
      <c r="B142" s="145" t="s">
        <v>139</v>
      </c>
      <c r="C142" s="13" t="s">
        <v>1087</v>
      </c>
      <c r="D142" s="13" t="s">
        <v>6630</v>
      </c>
      <c r="E142" s="17">
        <v>2058.8387096774195</v>
      </c>
      <c r="F142" s="59" t="s">
        <v>13899</v>
      </c>
      <c r="G142" s="8" t="s">
        <v>13896</v>
      </c>
      <c r="H142" s="8" t="s">
        <v>13894</v>
      </c>
      <c r="I142" s="8" t="s">
        <v>13891</v>
      </c>
      <c r="J142" s="8" t="s">
        <v>139</v>
      </c>
      <c r="K142" s="168" t="s">
        <v>12057</v>
      </c>
      <c r="L142" s="168">
        <v>21994.064516129034</v>
      </c>
    </row>
    <row r="143" spans="2:12" ht="17.25" customHeight="1" x14ac:dyDescent="0.3">
      <c r="B143" s="145" t="s">
        <v>139</v>
      </c>
      <c r="C143" s="13" t="s">
        <v>1088</v>
      </c>
      <c r="D143" s="13" t="s">
        <v>6631</v>
      </c>
      <c r="E143" s="17">
        <v>4117.677419354839</v>
      </c>
      <c r="F143" s="59" t="s">
        <v>13899</v>
      </c>
      <c r="G143" s="8" t="s">
        <v>13896</v>
      </c>
      <c r="H143" s="8" t="s">
        <v>13895</v>
      </c>
      <c r="I143" s="8" t="s">
        <v>13891</v>
      </c>
      <c r="J143" s="8" t="s">
        <v>139</v>
      </c>
      <c r="K143" s="168" t="s">
        <v>12058</v>
      </c>
      <c r="L143" s="168">
        <v>43988</v>
      </c>
    </row>
    <row r="144" spans="2:12" ht="17.25" customHeight="1" x14ac:dyDescent="0.3">
      <c r="B144" s="145" t="s">
        <v>139</v>
      </c>
      <c r="C144" s="13" t="s">
        <v>1089</v>
      </c>
      <c r="D144" s="13" t="s">
        <v>6632</v>
      </c>
      <c r="E144" s="17">
        <v>6176.5161290322585</v>
      </c>
      <c r="F144" s="59" t="s">
        <v>13899</v>
      </c>
      <c r="G144" s="8" t="s">
        <v>202</v>
      </c>
      <c r="H144" s="8" t="s">
        <v>13890</v>
      </c>
      <c r="I144" s="8" t="s">
        <v>13891</v>
      </c>
      <c r="J144" s="8" t="s">
        <v>139</v>
      </c>
      <c r="K144" s="168" t="s">
        <v>12059</v>
      </c>
      <c r="L144" s="168">
        <v>65981.93548387097</v>
      </c>
    </row>
    <row r="145" spans="2:12" ht="17.25" customHeight="1" x14ac:dyDescent="0.3">
      <c r="B145" s="145" t="s">
        <v>139</v>
      </c>
      <c r="C145" s="13" t="s">
        <v>1080</v>
      </c>
      <c r="D145" s="13" t="s">
        <v>6633</v>
      </c>
      <c r="E145" s="17">
        <v>4804.2795698924729</v>
      </c>
      <c r="F145" s="59" t="s">
        <v>13899</v>
      </c>
      <c r="G145" s="8" t="s">
        <v>202</v>
      </c>
      <c r="H145" s="8" t="s">
        <v>13892</v>
      </c>
      <c r="I145" s="8" t="s">
        <v>13891</v>
      </c>
      <c r="J145" s="8" t="s">
        <v>139</v>
      </c>
      <c r="K145" s="168" t="s">
        <v>12057</v>
      </c>
      <c r="L145" s="168">
        <v>51323.870967741939</v>
      </c>
    </row>
    <row r="146" spans="2:12" ht="17.25" customHeight="1" x14ac:dyDescent="0.3">
      <c r="B146" s="145" t="s">
        <v>139</v>
      </c>
      <c r="C146" s="13" t="s">
        <v>1081</v>
      </c>
      <c r="D146" s="13" t="s">
        <v>6634</v>
      </c>
      <c r="E146" s="17">
        <v>6177</v>
      </c>
      <c r="F146" s="59" t="s">
        <v>13899</v>
      </c>
      <c r="G146" s="8" t="s">
        <v>202</v>
      </c>
      <c r="H146" s="8" t="s">
        <v>13893</v>
      </c>
      <c r="I146" s="8" t="s">
        <v>13891</v>
      </c>
      <c r="J146" s="8" t="s">
        <v>139</v>
      </c>
      <c r="K146" s="168" t="s">
        <v>12057</v>
      </c>
      <c r="L146" s="168">
        <v>65988.645161290318</v>
      </c>
    </row>
    <row r="147" spans="2:12" ht="17.25" customHeight="1" x14ac:dyDescent="0.3">
      <c r="B147" s="145" t="s">
        <v>139</v>
      </c>
      <c r="C147" s="13" t="s">
        <v>1082</v>
      </c>
      <c r="D147" s="13" t="s">
        <v>6635</v>
      </c>
      <c r="E147" s="17">
        <v>10295.139784946237</v>
      </c>
      <c r="F147" s="59" t="s">
        <v>13899</v>
      </c>
      <c r="G147" s="8" t="s">
        <v>202</v>
      </c>
      <c r="H147" s="8" t="s">
        <v>13894</v>
      </c>
      <c r="I147" s="8" t="s">
        <v>13891</v>
      </c>
      <c r="J147" s="8" t="s">
        <v>139</v>
      </c>
      <c r="K147" s="168" t="s">
        <v>12057</v>
      </c>
      <c r="L147" s="168">
        <v>109983.22580645162</v>
      </c>
    </row>
    <row r="148" spans="2:12" ht="17.25" customHeight="1" x14ac:dyDescent="0.3">
      <c r="B148" s="145" t="s">
        <v>139</v>
      </c>
      <c r="C148" s="13" t="s">
        <v>1083</v>
      </c>
      <c r="D148" s="13" t="s">
        <v>6636</v>
      </c>
      <c r="E148" s="17">
        <v>12353.978494623658</v>
      </c>
      <c r="F148" s="59" t="s">
        <v>13899</v>
      </c>
      <c r="G148" s="8" t="s">
        <v>202</v>
      </c>
      <c r="H148" s="8" t="s">
        <v>13895</v>
      </c>
      <c r="I148" s="8" t="s">
        <v>13891</v>
      </c>
      <c r="J148" s="8" t="s">
        <v>139</v>
      </c>
      <c r="K148" s="168" t="s">
        <v>12058</v>
      </c>
      <c r="L148" s="168">
        <v>131977.29032258064</v>
      </c>
    </row>
    <row r="149" spans="2:12" ht="17.25" customHeight="1" x14ac:dyDescent="0.3">
      <c r="B149" s="145" t="s">
        <v>139</v>
      </c>
      <c r="C149" s="13" t="s">
        <v>1084</v>
      </c>
      <c r="D149" s="13" t="s">
        <v>6637</v>
      </c>
      <c r="E149" s="17">
        <v>14412.817204301076</v>
      </c>
      <c r="F149" s="59" t="s">
        <v>13899</v>
      </c>
      <c r="G149" s="8" t="s">
        <v>202</v>
      </c>
      <c r="H149" s="8" t="s">
        <v>13890</v>
      </c>
      <c r="I149" s="8" t="s">
        <v>13891</v>
      </c>
      <c r="J149" s="8" t="s">
        <v>139</v>
      </c>
      <c r="K149" s="168" t="s">
        <v>12059</v>
      </c>
      <c r="L149" s="168">
        <v>153971.3548387097</v>
      </c>
    </row>
    <row r="150" spans="2:12" ht="17.25" customHeight="1" x14ac:dyDescent="0.3">
      <c r="B150" s="145" t="s">
        <v>139</v>
      </c>
      <c r="C150" s="13" t="s">
        <v>695</v>
      </c>
      <c r="D150" s="13" t="s">
        <v>6638</v>
      </c>
      <c r="E150" s="17">
        <v>3508.5698924731182</v>
      </c>
      <c r="F150" s="59" t="s">
        <v>13899</v>
      </c>
      <c r="G150" s="8" t="s">
        <v>202</v>
      </c>
      <c r="H150" s="8" t="s">
        <v>13892</v>
      </c>
      <c r="I150" s="8" t="s">
        <v>13891</v>
      </c>
      <c r="J150" s="8" t="s">
        <v>139</v>
      </c>
      <c r="K150" s="168" t="s">
        <v>12057</v>
      </c>
      <c r="L150" s="168">
        <v>34141.806451612902</v>
      </c>
    </row>
    <row r="151" spans="2:12" ht="17.25" customHeight="1" x14ac:dyDescent="0.3">
      <c r="B151" s="145" t="s">
        <v>139</v>
      </c>
      <c r="C151" s="13" t="s">
        <v>696</v>
      </c>
      <c r="D151" s="13" t="s">
        <v>6639</v>
      </c>
      <c r="E151" s="17">
        <v>4446.5376344086026</v>
      </c>
      <c r="F151" s="59" t="s">
        <v>13899</v>
      </c>
      <c r="G151" s="8" t="s">
        <v>202</v>
      </c>
      <c r="H151" s="8" t="s">
        <v>13893</v>
      </c>
      <c r="I151" s="8" t="s">
        <v>13891</v>
      </c>
      <c r="J151" s="8" t="s">
        <v>139</v>
      </c>
      <c r="K151" s="168" t="s">
        <v>12057</v>
      </c>
      <c r="L151" s="168">
        <v>43271.225806451614</v>
      </c>
    </row>
    <row r="152" spans="2:12" ht="17.25" customHeight="1" x14ac:dyDescent="0.3">
      <c r="B152" s="145" t="s">
        <v>139</v>
      </c>
      <c r="C152" s="13" t="s">
        <v>697</v>
      </c>
      <c r="D152" s="13" t="s">
        <v>6640</v>
      </c>
      <c r="E152" s="17">
        <v>7260.4731182795704</v>
      </c>
      <c r="F152" s="59" t="s">
        <v>13899</v>
      </c>
      <c r="G152" s="8" t="s">
        <v>202</v>
      </c>
      <c r="H152" s="8" t="s">
        <v>13894</v>
      </c>
      <c r="I152" s="8" t="s">
        <v>13891</v>
      </c>
      <c r="J152" s="8" t="s">
        <v>139</v>
      </c>
      <c r="K152" s="168" t="s">
        <v>12057</v>
      </c>
      <c r="L152" s="168">
        <v>70659.741935483878</v>
      </c>
    </row>
    <row r="153" spans="2:12" ht="17.25" customHeight="1" x14ac:dyDescent="0.3">
      <c r="B153" s="145" t="s">
        <v>139</v>
      </c>
      <c r="C153" s="13" t="s">
        <v>698</v>
      </c>
      <c r="D153" s="13" t="s">
        <v>6641</v>
      </c>
      <c r="E153" s="17">
        <v>8893.0860215053763</v>
      </c>
      <c r="F153" s="59" t="s">
        <v>13899</v>
      </c>
      <c r="G153" s="8" t="s">
        <v>202</v>
      </c>
      <c r="H153" s="8" t="s">
        <v>13895</v>
      </c>
      <c r="I153" s="8" t="s">
        <v>13891</v>
      </c>
      <c r="J153" s="8" t="s">
        <v>139</v>
      </c>
      <c r="K153" s="168" t="s">
        <v>12058</v>
      </c>
      <c r="L153" s="168">
        <v>86542.709677419363</v>
      </c>
    </row>
    <row r="154" spans="2:12" ht="17.25" customHeight="1" x14ac:dyDescent="0.3">
      <c r="B154" s="145" t="s">
        <v>139</v>
      </c>
      <c r="C154" s="13" t="s">
        <v>699</v>
      </c>
      <c r="D154" s="13" t="s">
        <v>6642</v>
      </c>
      <c r="E154" s="17">
        <v>10525.698924731183</v>
      </c>
      <c r="F154" s="59" t="s">
        <v>13899</v>
      </c>
      <c r="G154" s="8" t="s">
        <v>11</v>
      </c>
      <c r="H154" s="8" t="s">
        <v>13890</v>
      </c>
      <c r="I154" s="8" t="s">
        <v>13891</v>
      </c>
      <c r="J154" s="8" t="s">
        <v>139</v>
      </c>
      <c r="K154" s="168" t="s">
        <v>12059</v>
      </c>
      <c r="L154" s="168">
        <v>102425.54838709679</v>
      </c>
    </row>
    <row r="155" spans="2:12" ht="17.25" customHeight="1" x14ac:dyDescent="0.3">
      <c r="B155" s="145" t="s">
        <v>139</v>
      </c>
      <c r="C155" s="13" t="s">
        <v>705</v>
      </c>
      <c r="D155" s="13" t="s">
        <v>6643</v>
      </c>
      <c r="E155" s="17">
        <v>935.77419354838719</v>
      </c>
      <c r="F155" s="59" t="s">
        <v>13899</v>
      </c>
      <c r="G155" s="8" t="s">
        <v>11</v>
      </c>
      <c r="H155" s="8" t="s">
        <v>13890</v>
      </c>
      <c r="I155" s="8" t="s">
        <v>13891</v>
      </c>
      <c r="J155" s="8" t="s">
        <v>139</v>
      </c>
      <c r="K155" s="168" t="s">
        <v>12057</v>
      </c>
      <c r="L155" s="168">
        <v>9109.419354838712</v>
      </c>
    </row>
    <row r="156" spans="2:12" ht="17.25" customHeight="1" x14ac:dyDescent="0.3">
      <c r="B156" s="145" t="s">
        <v>139</v>
      </c>
      <c r="C156" s="13" t="s">
        <v>706</v>
      </c>
      <c r="D156" s="13" t="s">
        <v>6644</v>
      </c>
      <c r="E156" s="17">
        <v>1185.9354838709678</v>
      </c>
      <c r="F156" s="59" t="s">
        <v>13899</v>
      </c>
      <c r="G156" s="8" t="s">
        <v>11</v>
      </c>
      <c r="H156" s="8" t="s">
        <v>13890</v>
      </c>
      <c r="I156" s="8" t="s">
        <v>13891</v>
      </c>
      <c r="J156" s="8" t="s">
        <v>139</v>
      </c>
      <c r="K156" s="168" t="s">
        <v>12057</v>
      </c>
      <c r="L156" s="168">
        <v>11544.774193548388</v>
      </c>
    </row>
    <row r="157" spans="2:12" ht="17.25" customHeight="1" x14ac:dyDescent="0.3">
      <c r="B157" s="145" t="s">
        <v>139</v>
      </c>
      <c r="C157" s="13" t="s">
        <v>707</v>
      </c>
      <c r="D157" s="13" t="s">
        <v>6645</v>
      </c>
      <c r="E157" s="17">
        <v>1936.4086021505377</v>
      </c>
      <c r="F157" s="59" t="s">
        <v>13899</v>
      </c>
      <c r="G157" s="8" t="s">
        <v>11</v>
      </c>
      <c r="H157" s="8" t="s">
        <v>13892</v>
      </c>
      <c r="I157" s="8" t="s">
        <v>13891</v>
      </c>
      <c r="J157" s="8" t="s">
        <v>139</v>
      </c>
      <c r="K157" s="168" t="s">
        <v>12057</v>
      </c>
      <c r="L157" s="168">
        <v>18850.580645161292</v>
      </c>
    </row>
    <row r="158" spans="2:12" ht="17.25" customHeight="1" x14ac:dyDescent="0.3">
      <c r="B158" s="145" t="s">
        <v>139</v>
      </c>
      <c r="C158" s="13" t="s">
        <v>708</v>
      </c>
      <c r="D158" s="13" t="s">
        <v>6646</v>
      </c>
      <c r="E158" s="17">
        <v>2371.8602150537636</v>
      </c>
      <c r="F158" s="59" t="s">
        <v>13899</v>
      </c>
      <c r="G158" s="8" t="s">
        <v>11</v>
      </c>
      <c r="H158" s="8" t="s">
        <v>13892</v>
      </c>
      <c r="I158" s="8" t="s">
        <v>13891</v>
      </c>
      <c r="J158" s="8" t="s">
        <v>139</v>
      </c>
      <c r="K158" s="168" t="s">
        <v>12058</v>
      </c>
      <c r="L158" s="168">
        <v>23089.419354838712</v>
      </c>
    </row>
    <row r="159" spans="2:12" ht="17.25" customHeight="1" x14ac:dyDescent="0.3">
      <c r="B159" s="145" t="s">
        <v>139</v>
      </c>
      <c r="C159" s="13" t="s">
        <v>709</v>
      </c>
      <c r="D159" s="13" t="s">
        <v>6647</v>
      </c>
      <c r="E159" s="17">
        <v>2807.3225806451615</v>
      </c>
      <c r="F159" s="59" t="s">
        <v>13899</v>
      </c>
      <c r="G159" s="8" t="s">
        <v>11</v>
      </c>
      <c r="H159" s="8" t="s">
        <v>13892</v>
      </c>
      <c r="I159" s="8" t="s">
        <v>13891</v>
      </c>
      <c r="J159" s="8" t="s">
        <v>139</v>
      </c>
      <c r="K159" s="168" t="s">
        <v>12059</v>
      </c>
      <c r="L159" s="168">
        <v>27328.258064516129</v>
      </c>
    </row>
    <row r="160" spans="2:12" ht="17.25" customHeight="1" x14ac:dyDescent="0.3">
      <c r="B160" s="145" t="s">
        <v>139</v>
      </c>
      <c r="C160" s="13" t="s">
        <v>700</v>
      </c>
      <c r="D160" s="13" t="s">
        <v>6648</v>
      </c>
      <c r="E160" s="17">
        <v>1632.6129032258066</v>
      </c>
      <c r="F160" s="59" t="s">
        <v>13899</v>
      </c>
      <c r="G160" s="8" t="s">
        <v>11</v>
      </c>
      <c r="H160" s="8" t="s">
        <v>13893</v>
      </c>
      <c r="I160" s="8" t="s">
        <v>13891</v>
      </c>
      <c r="J160" s="8" t="s">
        <v>139</v>
      </c>
      <c r="K160" s="168" t="s">
        <v>12057</v>
      </c>
      <c r="L160" s="168">
        <v>15882.967741935485</v>
      </c>
    </row>
    <row r="161" spans="2:12" ht="17.25" customHeight="1" x14ac:dyDescent="0.3">
      <c r="B161" s="145" t="s">
        <v>139</v>
      </c>
      <c r="C161" s="13" t="s">
        <v>702</v>
      </c>
      <c r="D161" s="13" t="s">
        <v>6649</v>
      </c>
      <c r="E161" s="17">
        <v>1632.6129032258066</v>
      </c>
      <c r="F161" s="59" t="s">
        <v>13899</v>
      </c>
      <c r="G161" s="8" t="s">
        <v>11</v>
      </c>
      <c r="H161" s="8" t="s">
        <v>13893</v>
      </c>
      <c r="I161" s="8" t="s">
        <v>13891</v>
      </c>
      <c r="J161" s="8" t="s">
        <v>139</v>
      </c>
      <c r="K161" s="168" t="s">
        <v>12057</v>
      </c>
      <c r="L161" s="168">
        <v>15882.967741935485</v>
      </c>
    </row>
    <row r="162" spans="2:12" ht="17.25" customHeight="1" x14ac:dyDescent="0.3">
      <c r="B162" s="145" t="s">
        <v>139</v>
      </c>
      <c r="C162" s="13" t="s">
        <v>701</v>
      </c>
      <c r="D162" s="13" t="s">
        <v>6650</v>
      </c>
      <c r="E162" s="17">
        <v>1632.6129032258066</v>
      </c>
      <c r="F162" s="59" t="s">
        <v>13899</v>
      </c>
      <c r="G162" s="8" t="s">
        <v>11</v>
      </c>
      <c r="H162" s="8" t="s">
        <v>13893</v>
      </c>
      <c r="I162" s="8" t="s">
        <v>13891</v>
      </c>
      <c r="J162" s="8" t="s">
        <v>139</v>
      </c>
      <c r="K162" s="168" t="s">
        <v>12057</v>
      </c>
      <c r="L162" s="168">
        <v>15882.967741935485</v>
      </c>
    </row>
    <row r="163" spans="2:12" ht="17.25" customHeight="1" x14ac:dyDescent="0.3">
      <c r="B163" s="145" t="s">
        <v>139</v>
      </c>
      <c r="C163" s="13" t="s">
        <v>703</v>
      </c>
      <c r="D163" s="13" t="s">
        <v>6651</v>
      </c>
      <c r="E163" s="17">
        <v>3265.2258064516132</v>
      </c>
      <c r="F163" s="59" t="s">
        <v>13899</v>
      </c>
      <c r="G163" s="8" t="s">
        <v>11</v>
      </c>
      <c r="H163" s="8" t="s">
        <v>13894</v>
      </c>
      <c r="I163" s="8" t="s">
        <v>13891</v>
      </c>
      <c r="J163" s="8" t="s">
        <v>139</v>
      </c>
      <c r="K163" s="168" t="s">
        <v>12058</v>
      </c>
      <c r="L163" s="168">
        <v>31765.677419354841</v>
      </c>
    </row>
    <row r="164" spans="2:12" ht="17.25" customHeight="1" x14ac:dyDescent="0.3">
      <c r="B164" s="145" t="s">
        <v>139</v>
      </c>
      <c r="C164" s="13" t="s">
        <v>704</v>
      </c>
      <c r="D164" s="13" t="s">
        <v>6652</v>
      </c>
      <c r="E164" s="17">
        <v>4897.8387096774195</v>
      </c>
      <c r="F164" s="59" t="s">
        <v>13899</v>
      </c>
      <c r="G164" s="8" t="s">
        <v>11</v>
      </c>
      <c r="H164" s="8" t="s">
        <v>13894</v>
      </c>
      <c r="I164" s="8" t="s">
        <v>13891</v>
      </c>
      <c r="J164" s="8" t="s">
        <v>139</v>
      </c>
      <c r="K164" s="168" t="s">
        <v>12059</v>
      </c>
      <c r="L164" s="168">
        <v>47648.645161290326</v>
      </c>
    </row>
    <row r="165" spans="2:12" ht="17.25" customHeight="1" x14ac:dyDescent="0.3">
      <c r="B165" s="145" t="s">
        <v>139</v>
      </c>
      <c r="C165" s="13" t="s">
        <v>689</v>
      </c>
      <c r="D165" s="13" t="s">
        <v>6653</v>
      </c>
      <c r="E165" s="17">
        <v>9472.4731182795695</v>
      </c>
      <c r="F165" s="59" t="s">
        <v>13899</v>
      </c>
      <c r="G165" s="8" t="s">
        <v>11</v>
      </c>
      <c r="H165" s="8" t="s">
        <v>13894</v>
      </c>
      <c r="I165" s="8" t="s">
        <v>13891</v>
      </c>
      <c r="J165" s="8" t="s">
        <v>139</v>
      </c>
      <c r="K165" s="168" t="s">
        <v>12059</v>
      </c>
      <c r="L165" s="168">
        <v>92191.870967741939</v>
      </c>
    </row>
    <row r="166" spans="2:12" ht="17.25" customHeight="1" x14ac:dyDescent="0.3">
      <c r="B166" s="145" t="s">
        <v>139</v>
      </c>
      <c r="C166" s="13" t="s">
        <v>687</v>
      </c>
      <c r="D166" s="13" t="s">
        <v>6654</v>
      </c>
      <c r="E166" s="17">
        <v>8003.36559139785</v>
      </c>
      <c r="F166" s="59" t="s">
        <v>13899</v>
      </c>
      <c r="G166" s="8" t="s">
        <v>11</v>
      </c>
      <c r="H166" s="8" t="s">
        <v>13895</v>
      </c>
      <c r="I166" s="8" t="s">
        <v>13891</v>
      </c>
      <c r="J166" s="8" t="s">
        <v>139</v>
      </c>
      <c r="K166" s="168" t="s">
        <v>12058</v>
      </c>
      <c r="L166" s="168">
        <v>77893.161290322591</v>
      </c>
    </row>
    <row r="167" spans="2:12" ht="17.25" customHeight="1" x14ac:dyDescent="0.3">
      <c r="B167" s="145" t="s">
        <v>139</v>
      </c>
      <c r="C167" s="13" t="s">
        <v>681</v>
      </c>
      <c r="D167" s="13" t="s">
        <v>6655</v>
      </c>
      <c r="E167" s="17">
        <v>3157.494623655914</v>
      </c>
      <c r="F167" s="59" t="s">
        <v>13899</v>
      </c>
      <c r="G167" s="8" t="s">
        <v>11</v>
      </c>
      <c r="H167" s="8" t="s">
        <v>13895</v>
      </c>
      <c r="I167" s="8" t="s">
        <v>13891</v>
      </c>
      <c r="J167" s="8" t="s">
        <v>139</v>
      </c>
      <c r="K167" s="168" t="s">
        <v>12057</v>
      </c>
      <c r="L167" s="168">
        <v>30730.580645161292</v>
      </c>
    </row>
    <row r="168" spans="2:12" ht="17.25" customHeight="1" x14ac:dyDescent="0.3">
      <c r="B168" s="145" t="s">
        <v>139</v>
      </c>
      <c r="C168" s="13" t="s">
        <v>683</v>
      </c>
      <c r="D168" s="13" t="s">
        <v>6656</v>
      </c>
      <c r="E168" s="17">
        <v>4001.688172043011</v>
      </c>
      <c r="F168" s="59" t="s">
        <v>13899</v>
      </c>
      <c r="G168" s="8" t="s">
        <v>11</v>
      </c>
      <c r="H168" s="8" t="s">
        <v>13895</v>
      </c>
      <c r="I168" s="8" t="s">
        <v>13891</v>
      </c>
      <c r="J168" s="8" t="s">
        <v>139</v>
      </c>
      <c r="K168" s="168" t="s">
        <v>12057</v>
      </c>
      <c r="L168" s="168">
        <v>38946.580645161295</v>
      </c>
    </row>
    <row r="169" spans="2:12" ht="17.25" customHeight="1" x14ac:dyDescent="0.3">
      <c r="B169" s="145" t="s">
        <v>139</v>
      </c>
      <c r="C169" s="13" t="s">
        <v>685</v>
      </c>
      <c r="D169" s="13" t="s">
        <v>6657</v>
      </c>
      <c r="E169" s="17">
        <v>6534.2795698924738</v>
      </c>
      <c r="F169" s="59" t="s">
        <v>13899</v>
      </c>
      <c r="G169" s="8" t="s">
        <v>11</v>
      </c>
      <c r="H169" s="8" t="s">
        <v>13890</v>
      </c>
      <c r="I169" s="8" t="s">
        <v>13891</v>
      </c>
      <c r="J169" s="8" t="s">
        <v>139</v>
      </c>
      <c r="K169" s="168" t="s">
        <v>12057</v>
      </c>
      <c r="L169" s="168">
        <v>63594.451612903227</v>
      </c>
    </row>
    <row r="170" spans="2:12" ht="17.25" customHeight="1" x14ac:dyDescent="0.3">
      <c r="B170" s="145" t="s">
        <v>139</v>
      </c>
      <c r="C170" s="13" t="s">
        <v>691</v>
      </c>
      <c r="D170" s="13" t="s">
        <v>6658</v>
      </c>
      <c r="E170" s="17">
        <v>1550.3010752688174</v>
      </c>
      <c r="F170" s="59" t="s">
        <v>13899</v>
      </c>
      <c r="G170" s="8" t="s">
        <v>11</v>
      </c>
      <c r="H170" s="8" t="s">
        <v>13890</v>
      </c>
      <c r="I170" s="8" t="s">
        <v>13891</v>
      </c>
      <c r="J170" s="8" t="s">
        <v>139</v>
      </c>
      <c r="K170" s="168" t="s">
        <v>12057</v>
      </c>
      <c r="L170" s="168">
        <v>15090.838709677419</v>
      </c>
    </row>
    <row r="171" spans="2:12" ht="17.25" customHeight="1" x14ac:dyDescent="0.3">
      <c r="B171" s="145" t="s">
        <v>139</v>
      </c>
      <c r="C171" s="13" t="s">
        <v>693</v>
      </c>
      <c r="D171" s="13" t="s">
        <v>6659</v>
      </c>
      <c r="E171" s="17">
        <v>4650.8924731182797</v>
      </c>
      <c r="F171" s="59" t="s">
        <v>13899</v>
      </c>
      <c r="G171" s="8" t="s">
        <v>11</v>
      </c>
      <c r="H171" s="8" t="s">
        <v>13890</v>
      </c>
      <c r="I171" s="8" t="s">
        <v>13891</v>
      </c>
      <c r="J171" s="8" t="s">
        <v>139</v>
      </c>
      <c r="K171" s="168" t="s">
        <v>12059</v>
      </c>
      <c r="L171" s="168">
        <v>45272.387096774197</v>
      </c>
    </row>
    <row r="172" spans="2:12" ht="17.25" customHeight="1" x14ac:dyDescent="0.3">
      <c r="B172" s="145" t="s">
        <v>178</v>
      </c>
      <c r="C172" s="13" t="s">
        <v>317</v>
      </c>
      <c r="D172" s="13" t="s">
        <v>6660</v>
      </c>
      <c r="E172" s="17">
        <v>270.83870967741939</v>
      </c>
      <c r="F172" s="59" t="s">
        <v>13899</v>
      </c>
      <c r="G172" s="8" t="s">
        <v>11</v>
      </c>
      <c r="H172" s="8" t="s">
        <v>13892</v>
      </c>
      <c r="I172" s="8" t="s">
        <v>13891</v>
      </c>
      <c r="J172" s="8" t="s">
        <v>139</v>
      </c>
      <c r="K172" s="168" t="s">
        <v>12060</v>
      </c>
      <c r="L172" s="168">
        <v>241.1612903225807</v>
      </c>
    </row>
    <row r="173" spans="2:12" ht="17.25" customHeight="1" x14ac:dyDescent="0.3">
      <c r="B173" s="145" t="s">
        <v>139</v>
      </c>
      <c r="C173" s="13" t="s">
        <v>597</v>
      </c>
      <c r="D173" s="13" t="s">
        <v>6661</v>
      </c>
      <c r="E173" s="17">
        <v>12500.784946236559</v>
      </c>
      <c r="F173" s="59" t="s">
        <v>13899</v>
      </c>
      <c r="G173" s="8" t="s">
        <v>11</v>
      </c>
      <c r="H173" s="8" t="s">
        <v>13892</v>
      </c>
      <c r="I173" s="8" t="s">
        <v>13891</v>
      </c>
      <c r="J173" s="8" t="s">
        <v>139</v>
      </c>
      <c r="K173" s="168" t="s">
        <v>12059</v>
      </c>
      <c r="L173" s="168">
        <v>121413.54838709676</v>
      </c>
    </row>
    <row r="174" spans="2:12" ht="17.25" customHeight="1" x14ac:dyDescent="0.3">
      <c r="B174" s="145" t="s">
        <v>139</v>
      </c>
      <c r="C174" s="13" t="s">
        <v>596</v>
      </c>
      <c r="D174" s="13" t="s">
        <v>6662</v>
      </c>
      <c r="E174" s="17">
        <v>10715.172043010754</v>
      </c>
      <c r="F174" s="59" t="s">
        <v>13899</v>
      </c>
      <c r="G174" s="8" t="s">
        <v>11</v>
      </c>
      <c r="H174" s="8" t="s">
        <v>13892</v>
      </c>
      <c r="I174" s="8" t="s">
        <v>13891</v>
      </c>
      <c r="J174" s="8" t="s">
        <v>139</v>
      </c>
      <c r="K174" s="168" t="s">
        <v>12058</v>
      </c>
      <c r="L174" s="168">
        <v>104072.64516129033</v>
      </c>
    </row>
    <row r="175" spans="2:12" ht="17.25" customHeight="1" x14ac:dyDescent="0.3">
      <c r="B175" s="145" t="s">
        <v>139</v>
      </c>
      <c r="C175" s="13" t="s">
        <v>593</v>
      </c>
      <c r="D175" s="13" t="s">
        <v>6663</v>
      </c>
      <c r="E175" s="17">
        <v>4166.9247311827958</v>
      </c>
      <c r="F175" s="59" t="s">
        <v>13899</v>
      </c>
      <c r="G175" s="8" t="s">
        <v>11</v>
      </c>
      <c r="H175" s="8" t="s">
        <v>13893</v>
      </c>
      <c r="I175" s="8" t="s">
        <v>13891</v>
      </c>
      <c r="J175" s="8" t="s">
        <v>139</v>
      </c>
      <c r="K175" s="168" t="s">
        <v>12057</v>
      </c>
      <c r="L175" s="168">
        <v>40471.096774193553</v>
      </c>
    </row>
    <row r="176" spans="2:12" ht="17.25" customHeight="1" x14ac:dyDescent="0.3">
      <c r="B176" s="145" t="s">
        <v>139</v>
      </c>
      <c r="C176" s="13" t="s">
        <v>594</v>
      </c>
      <c r="D176" s="13" t="s">
        <v>6664</v>
      </c>
      <c r="E176" s="17">
        <v>5357.5806451612907</v>
      </c>
      <c r="F176" s="59" t="s">
        <v>13899</v>
      </c>
      <c r="G176" s="8" t="s">
        <v>11</v>
      </c>
      <c r="H176" s="8" t="s">
        <v>13893</v>
      </c>
      <c r="I176" s="8" t="s">
        <v>13891</v>
      </c>
      <c r="J176" s="8" t="s">
        <v>139</v>
      </c>
      <c r="K176" s="168" t="s">
        <v>12057</v>
      </c>
      <c r="L176" s="168">
        <v>52036.258064516136</v>
      </c>
    </row>
    <row r="177" spans="2:12" ht="17.25" customHeight="1" x14ac:dyDescent="0.3">
      <c r="B177" s="145" t="s">
        <v>139</v>
      </c>
      <c r="C177" s="13" t="s">
        <v>595</v>
      </c>
      <c r="D177" s="13" t="s">
        <v>6665</v>
      </c>
      <c r="E177" s="17">
        <v>8929.5483870967746</v>
      </c>
      <c r="F177" s="59" t="s">
        <v>13899</v>
      </c>
      <c r="G177" s="8" t="s">
        <v>11</v>
      </c>
      <c r="H177" s="8" t="s">
        <v>13893</v>
      </c>
      <c r="I177" s="8" t="s">
        <v>13891</v>
      </c>
      <c r="J177" s="8" t="s">
        <v>139</v>
      </c>
      <c r="K177" s="168" t="s">
        <v>12057</v>
      </c>
      <c r="L177" s="168">
        <v>86731.612903225818</v>
      </c>
    </row>
    <row r="178" spans="2:12" ht="17.25" customHeight="1" x14ac:dyDescent="0.3">
      <c r="B178" s="145" t="s">
        <v>139</v>
      </c>
      <c r="C178" s="13" t="s">
        <v>598</v>
      </c>
      <c r="D178" s="13" t="s">
        <v>6666</v>
      </c>
      <c r="E178" s="17">
        <v>1785.6236559139788</v>
      </c>
      <c r="F178" s="59" t="s">
        <v>13899</v>
      </c>
      <c r="G178" s="8" t="s">
        <v>11</v>
      </c>
      <c r="H178" s="8" t="s">
        <v>13894</v>
      </c>
      <c r="I178" s="8" t="s">
        <v>13891</v>
      </c>
      <c r="J178" s="8" t="s">
        <v>139</v>
      </c>
      <c r="K178" s="168" t="s">
        <v>12057</v>
      </c>
      <c r="L178" s="168">
        <v>17341.032258064519</v>
      </c>
    </row>
    <row r="179" spans="2:12" ht="17.25" customHeight="1" x14ac:dyDescent="0.3">
      <c r="B179" s="145" t="s">
        <v>139</v>
      </c>
      <c r="C179" s="13" t="s">
        <v>601</v>
      </c>
      <c r="D179" s="13" t="s">
        <v>6667</v>
      </c>
      <c r="E179" s="17">
        <v>42854.967741935492</v>
      </c>
      <c r="F179" s="59" t="s">
        <v>13899</v>
      </c>
      <c r="G179" s="8" t="s">
        <v>11</v>
      </c>
      <c r="H179" s="8" t="s">
        <v>13894</v>
      </c>
      <c r="I179" s="8" t="s">
        <v>13891</v>
      </c>
      <c r="J179" s="8" t="s">
        <v>139</v>
      </c>
      <c r="K179" s="168" t="s">
        <v>12058</v>
      </c>
      <c r="L179" s="168">
        <v>34681.93548387097</v>
      </c>
    </row>
    <row r="180" spans="2:12" ht="17.25" customHeight="1" x14ac:dyDescent="0.3">
      <c r="B180" s="145" t="s">
        <v>139</v>
      </c>
      <c r="C180" s="13" t="s">
        <v>602</v>
      </c>
      <c r="D180" s="13" t="s">
        <v>6668</v>
      </c>
      <c r="E180" s="17">
        <v>64282.451612903242</v>
      </c>
      <c r="F180" s="59" t="s">
        <v>13899</v>
      </c>
      <c r="G180" s="8" t="s">
        <v>11</v>
      </c>
      <c r="H180" s="8" t="s">
        <v>13894</v>
      </c>
      <c r="I180" s="8" t="s">
        <v>13891</v>
      </c>
      <c r="J180" s="8" t="s">
        <v>139</v>
      </c>
      <c r="K180" s="168" t="s">
        <v>12059</v>
      </c>
      <c r="L180" s="168">
        <v>52022.967741935492</v>
      </c>
    </row>
    <row r="181" spans="2:12" ht="17.25" customHeight="1" x14ac:dyDescent="0.3">
      <c r="B181" s="145" t="s">
        <v>139</v>
      </c>
      <c r="C181" s="13" t="s">
        <v>600</v>
      </c>
      <c r="D181" s="13" t="s">
        <v>6669</v>
      </c>
      <c r="E181" s="17">
        <v>1785.6236559139788</v>
      </c>
      <c r="F181" s="59" t="s">
        <v>13899</v>
      </c>
      <c r="G181" s="8" t="s">
        <v>11</v>
      </c>
      <c r="H181" s="8" t="s">
        <v>13895</v>
      </c>
      <c r="I181" s="8" t="s">
        <v>13891</v>
      </c>
      <c r="J181" s="8" t="s">
        <v>139</v>
      </c>
      <c r="K181" s="168" t="s">
        <v>12057</v>
      </c>
      <c r="L181" s="168">
        <v>17341.032258064519</v>
      </c>
    </row>
    <row r="182" spans="2:12" ht="17.25" customHeight="1" x14ac:dyDescent="0.3">
      <c r="B182" s="145" t="s">
        <v>139</v>
      </c>
      <c r="C182" s="13" t="s">
        <v>599</v>
      </c>
      <c r="D182" s="13" t="s">
        <v>6670</v>
      </c>
      <c r="E182" s="17">
        <v>1785.6236559139788</v>
      </c>
      <c r="F182" s="59" t="s">
        <v>13899</v>
      </c>
      <c r="G182" s="8" t="s">
        <v>11</v>
      </c>
      <c r="H182" s="8" t="s">
        <v>13895</v>
      </c>
      <c r="I182" s="8" t="s">
        <v>13891</v>
      </c>
      <c r="J182" s="8" t="s">
        <v>139</v>
      </c>
      <c r="K182" s="168" t="s">
        <v>12057</v>
      </c>
      <c r="L182" s="168">
        <v>17341.032258064519</v>
      </c>
    </row>
    <row r="183" spans="2:12" ht="17.25" customHeight="1" x14ac:dyDescent="0.3">
      <c r="B183" s="145" t="s">
        <v>139</v>
      </c>
      <c r="C183" s="13" t="s">
        <v>1048</v>
      </c>
      <c r="D183" s="13" t="s">
        <v>6671</v>
      </c>
      <c r="E183" s="17">
        <v>40243.096774193553</v>
      </c>
      <c r="F183" s="59" t="s">
        <v>13899</v>
      </c>
      <c r="G183" s="8" t="s">
        <v>11</v>
      </c>
      <c r="H183" s="8" t="s">
        <v>13895</v>
      </c>
      <c r="I183" s="8" t="s">
        <v>13891</v>
      </c>
      <c r="J183" s="8" t="s">
        <v>139</v>
      </c>
      <c r="K183" s="168" t="s">
        <v>12059</v>
      </c>
      <c r="L183" s="168">
        <v>35829.032258064515</v>
      </c>
    </row>
    <row r="184" spans="2:12" ht="17.25" customHeight="1" x14ac:dyDescent="0.3">
      <c r="B184" s="145" t="s">
        <v>139</v>
      </c>
      <c r="C184" s="13" t="s">
        <v>1046</v>
      </c>
      <c r="D184" s="13" t="s">
        <v>6672</v>
      </c>
      <c r="E184" s="17">
        <v>34494.06451612903</v>
      </c>
      <c r="F184" s="59" t="s">
        <v>13899</v>
      </c>
      <c r="G184" s="8" t="s">
        <v>13896</v>
      </c>
      <c r="H184" s="8" t="s">
        <v>13890</v>
      </c>
      <c r="I184" s="8" t="s">
        <v>13891</v>
      </c>
      <c r="J184" s="8" t="s">
        <v>139</v>
      </c>
      <c r="K184" s="168" t="s">
        <v>12058</v>
      </c>
      <c r="L184" s="168">
        <v>30710.193548387098</v>
      </c>
    </row>
    <row r="185" spans="2:12" ht="17.25" customHeight="1" x14ac:dyDescent="0.3">
      <c r="B185" s="145" t="s">
        <v>139</v>
      </c>
      <c r="C185" s="13" t="s">
        <v>1040</v>
      </c>
      <c r="D185" s="13" t="s">
        <v>6673</v>
      </c>
      <c r="E185" s="17">
        <v>1117.8602150537633</v>
      </c>
      <c r="F185" s="59" t="s">
        <v>13899</v>
      </c>
      <c r="G185" s="8" t="s">
        <v>13896</v>
      </c>
      <c r="H185" s="8" t="s">
        <v>13892</v>
      </c>
      <c r="I185" s="8" t="s">
        <v>13891</v>
      </c>
      <c r="J185" s="8" t="s">
        <v>139</v>
      </c>
      <c r="K185" s="168" t="s">
        <v>12057</v>
      </c>
      <c r="L185" s="168">
        <v>11943.096774193549</v>
      </c>
    </row>
    <row r="186" spans="2:12" ht="17.25" customHeight="1" x14ac:dyDescent="0.3">
      <c r="B186" s="145" t="s">
        <v>139</v>
      </c>
      <c r="C186" s="13" t="s">
        <v>1042</v>
      </c>
      <c r="D186" s="13" t="s">
        <v>6674</v>
      </c>
      <c r="E186" s="17">
        <v>1437.2580645161293</v>
      </c>
      <c r="F186" s="59" t="s">
        <v>13899</v>
      </c>
      <c r="G186" s="8" t="s">
        <v>13896</v>
      </c>
      <c r="H186" s="8" t="s">
        <v>13893</v>
      </c>
      <c r="I186" s="8" t="s">
        <v>13891</v>
      </c>
      <c r="J186" s="8" t="s">
        <v>139</v>
      </c>
      <c r="K186" s="168" t="s">
        <v>12057</v>
      </c>
      <c r="L186" s="168">
        <v>15355.225806451614</v>
      </c>
    </row>
    <row r="187" spans="2:12" ht="17.25" customHeight="1" x14ac:dyDescent="0.3">
      <c r="B187" s="145" t="s">
        <v>139</v>
      </c>
      <c r="C187" s="13" t="s">
        <v>1044</v>
      </c>
      <c r="D187" s="13" t="s">
        <v>6675</v>
      </c>
      <c r="E187" s="17">
        <v>2395.4193548387098</v>
      </c>
      <c r="F187" s="59" t="s">
        <v>13899</v>
      </c>
      <c r="G187" s="8" t="s">
        <v>13896</v>
      </c>
      <c r="H187" s="8" t="s">
        <v>13894</v>
      </c>
      <c r="I187" s="8" t="s">
        <v>13891</v>
      </c>
      <c r="J187" s="8" t="s">
        <v>139</v>
      </c>
      <c r="K187" s="168" t="s">
        <v>12057</v>
      </c>
      <c r="L187" s="168">
        <v>25591.612903225803</v>
      </c>
    </row>
    <row r="188" spans="2:12" ht="17.25" customHeight="1" x14ac:dyDescent="0.3">
      <c r="B188" s="145" t="s">
        <v>139</v>
      </c>
      <c r="C188" s="13" t="s">
        <v>1049</v>
      </c>
      <c r="D188" s="13" t="s">
        <v>6676</v>
      </c>
      <c r="E188" s="17">
        <v>3353.5913978494627</v>
      </c>
      <c r="F188" s="59" t="s">
        <v>13899</v>
      </c>
      <c r="G188" s="8" t="s">
        <v>13896</v>
      </c>
      <c r="H188" s="8" t="s">
        <v>13895</v>
      </c>
      <c r="I188" s="8" t="s">
        <v>13891</v>
      </c>
      <c r="J188" s="8" t="s">
        <v>139</v>
      </c>
      <c r="K188" s="168" t="s">
        <v>12059</v>
      </c>
      <c r="L188" s="168">
        <v>35829.032258064515</v>
      </c>
    </row>
    <row r="189" spans="2:12" ht="17.25" customHeight="1" x14ac:dyDescent="0.3">
      <c r="B189" s="145" t="s">
        <v>139</v>
      </c>
      <c r="C189" s="13" t="s">
        <v>1047</v>
      </c>
      <c r="D189" s="13" t="s">
        <v>6677</v>
      </c>
      <c r="E189" s="17">
        <v>34494.06451612903</v>
      </c>
      <c r="F189" s="59" t="s">
        <v>13899</v>
      </c>
      <c r="G189" s="8" t="s">
        <v>13896</v>
      </c>
      <c r="H189" s="8" t="s">
        <v>13890</v>
      </c>
      <c r="I189" s="8" t="s">
        <v>13891</v>
      </c>
      <c r="J189" s="8" t="s">
        <v>139</v>
      </c>
      <c r="K189" s="168" t="s">
        <v>12058</v>
      </c>
      <c r="L189" s="168">
        <v>30710.193548387098</v>
      </c>
    </row>
    <row r="190" spans="2:12" ht="17.25" customHeight="1" x14ac:dyDescent="0.3">
      <c r="B190" s="145" t="s">
        <v>139</v>
      </c>
      <c r="C190" s="13" t="s">
        <v>1041</v>
      </c>
      <c r="D190" s="13" t="s">
        <v>6678</v>
      </c>
      <c r="E190" s="17">
        <v>1117.8602150537633</v>
      </c>
      <c r="F190" s="59" t="s">
        <v>13899</v>
      </c>
      <c r="G190" s="8" t="s">
        <v>13896</v>
      </c>
      <c r="H190" s="8" t="s">
        <v>13892</v>
      </c>
      <c r="I190" s="8" t="s">
        <v>13891</v>
      </c>
      <c r="J190" s="8" t="s">
        <v>139</v>
      </c>
      <c r="K190" s="168" t="s">
        <v>12057</v>
      </c>
      <c r="L190" s="168">
        <v>11943.096774193549</v>
      </c>
    </row>
    <row r="191" spans="2:12" ht="17.25" customHeight="1" x14ac:dyDescent="0.3">
      <c r="B191" s="145" t="s">
        <v>139</v>
      </c>
      <c r="C191" s="13" t="s">
        <v>1043</v>
      </c>
      <c r="D191" s="13" t="s">
        <v>6679</v>
      </c>
      <c r="E191" s="17">
        <v>1437.2580645161293</v>
      </c>
      <c r="F191" s="59" t="s">
        <v>13899</v>
      </c>
      <c r="G191" s="8" t="s">
        <v>13896</v>
      </c>
      <c r="H191" s="8" t="s">
        <v>13893</v>
      </c>
      <c r="I191" s="8" t="s">
        <v>13891</v>
      </c>
      <c r="J191" s="8" t="s">
        <v>139</v>
      </c>
      <c r="K191" s="168" t="s">
        <v>12057</v>
      </c>
      <c r="L191" s="168">
        <v>15355.225806451614</v>
      </c>
    </row>
    <row r="192" spans="2:12" ht="17.25" customHeight="1" x14ac:dyDescent="0.3">
      <c r="B192" s="145" t="s">
        <v>139</v>
      </c>
      <c r="C192" s="13" t="s">
        <v>1045</v>
      </c>
      <c r="D192" s="13" t="s">
        <v>6680</v>
      </c>
      <c r="E192" s="17">
        <v>2395.4193548387098</v>
      </c>
      <c r="F192" s="59" t="s">
        <v>13899</v>
      </c>
      <c r="G192" s="8" t="s">
        <v>13896</v>
      </c>
      <c r="H192" s="8" t="s">
        <v>13894</v>
      </c>
      <c r="I192" s="8" t="s">
        <v>13891</v>
      </c>
      <c r="J192" s="8" t="s">
        <v>139</v>
      </c>
      <c r="K192" s="168" t="s">
        <v>12057</v>
      </c>
      <c r="L192" s="168">
        <v>25591.612903225803</v>
      </c>
    </row>
    <row r="193" spans="2:12" ht="17.25" customHeight="1" x14ac:dyDescent="0.3">
      <c r="B193" s="145" t="s">
        <v>139</v>
      </c>
      <c r="C193" s="13" t="s">
        <v>1050</v>
      </c>
      <c r="D193" s="13" t="s">
        <v>6681</v>
      </c>
      <c r="E193" s="17">
        <v>479.08602150537638</v>
      </c>
      <c r="F193" s="59" t="s">
        <v>13899</v>
      </c>
      <c r="G193" s="8" t="s">
        <v>13896</v>
      </c>
      <c r="H193" s="8" t="s">
        <v>13895</v>
      </c>
      <c r="I193" s="8" t="s">
        <v>13891</v>
      </c>
      <c r="J193" s="8" t="s">
        <v>139</v>
      </c>
      <c r="K193" s="168" t="s">
        <v>12057</v>
      </c>
      <c r="L193" s="168">
        <v>5118.7096774193551</v>
      </c>
    </row>
    <row r="194" spans="2:12" ht="17.25" customHeight="1" x14ac:dyDescent="0.3">
      <c r="B194" s="145" t="s">
        <v>139</v>
      </c>
      <c r="C194" s="13" t="s">
        <v>1056</v>
      </c>
      <c r="D194" s="13" t="s">
        <v>6682</v>
      </c>
      <c r="E194" s="17">
        <v>11498.064516129034</v>
      </c>
      <c r="F194" s="59" t="s">
        <v>13897</v>
      </c>
      <c r="G194" s="8" t="s">
        <v>9</v>
      </c>
      <c r="H194" s="8" t="s">
        <v>13898</v>
      </c>
      <c r="I194" s="8" t="s">
        <v>13891</v>
      </c>
      <c r="J194" s="8" t="s">
        <v>178</v>
      </c>
      <c r="K194" s="168" t="s">
        <v>12058</v>
      </c>
      <c r="L194" s="168">
        <v>10237.290322580646</v>
      </c>
    </row>
    <row r="195" spans="2:12" ht="17.25" customHeight="1" x14ac:dyDescent="0.3">
      <c r="B195" s="145" t="s">
        <v>139</v>
      </c>
      <c r="C195" s="13" t="s">
        <v>1058</v>
      </c>
      <c r="D195" s="13" t="s">
        <v>6683</v>
      </c>
      <c r="E195" s="17">
        <v>17247.096774193553</v>
      </c>
      <c r="F195" s="59" t="s">
        <v>13900</v>
      </c>
      <c r="G195" s="8" t="s">
        <v>11</v>
      </c>
      <c r="H195" s="8" t="s">
        <v>13890</v>
      </c>
      <c r="I195" s="8" t="s">
        <v>13891</v>
      </c>
      <c r="J195" s="8" t="s">
        <v>139</v>
      </c>
      <c r="K195" s="168" t="s">
        <v>12059</v>
      </c>
      <c r="L195" s="168">
        <v>15356.129032258064</v>
      </c>
    </row>
    <row r="196" spans="2:12" ht="17.25" customHeight="1" x14ac:dyDescent="0.3">
      <c r="B196" s="145" t="s">
        <v>139</v>
      </c>
      <c r="C196" s="13" t="s">
        <v>1054</v>
      </c>
      <c r="D196" s="13" t="s">
        <v>6684</v>
      </c>
      <c r="E196" s="17">
        <v>479.08602150537638</v>
      </c>
      <c r="F196" s="59" t="s">
        <v>13900</v>
      </c>
      <c r="G196" s="8" t="s">
        <v>11</v>
      </c>
      <c r="H196" s="8" t="s">
        <v>13890</v>
      </c>
      <c r="I196" s="8" t="s">
        <v>13891</v>
      </c>
      <c r="J196" s="8" t="s">
        <v>139</v>
      </c>
      <c r="K196" s="168" t="s">
        <v>12057</v>
      </c>
      <c r="L196" s="168">
        <v>5118.7096774193551</v>
      </c>
    </row>
    <row r="197" spans="2:12" ht="17.25" customHeight="1" x14ac:dyDescent="0.3">
      <c r="B197" s="145" t="s">
        <v>139</v>
      </c>
      <c r="C197" s="13" t="s">
        <v>1052</v>
      </c>
      <c r="D197" s="13" t="s">
        <v>6685</v>
      </c>
      <c r="E197" s="17">
        <v>479.08602150537638</v>
      </c>
      <c r="F197" s="59" t="s">
        <v>13900</v>
      </c>
      <c r="G197" s="8" t="s">
        <v>11</v>
      </c>
      <c r="H197" s="8" t="s">
        <v>13890</v>
      </c>
      <c r="I197" s="8" t="s">
        <v>13891</v>
      </c>
      <c r="J197" s="8" t="s">
        <v>139</v>
      </c>
      <c r="K197" s="168" t="s">
        <v>12057</v>
      </c>
      <c r="L197" s="168">
        <v>5118.7096774193551</v>
      </c>
    </row>
    <row r="198" spans="2:12" ht="17.25" customHeight="1" x14ac:dyDescent="0.3">
      <c r="B198" s="145" t="s">
        <v>139</v>
      </c>
      <c r="C198" s="13" t="s">
        <v>1051</v>
      </c>
      <c r="D198" s="13" t="s">
        <v>6686</v>
      </c>
      <c r="E198" s="17">
        <v>479.08602150537638</v>
      </c>
      <c r="F198" s="59" t="s">
        <v>13900</v>
      </c>
      <c r="G198" s="8" t="s">
        <v>11</v>
      </c>
      <c r="H198" s="8" t="s">
        <v>13890</v>
      </c>
      <c r="I198" s="8" t="s">
        <v>13891</v>
      </c>
      <c r="J198" s="8" t="s">
        <v>139</v>
      </c>
      <c r="K198" s="168" t="s">
        <v>12057</v>
      </c>
      <c r="L198" s="168">
        <v>5118.7096774193551</v>
      </c>
    </row>
    <row r="199" spans="2:12" ht="17.25" customHeight="1" x14ac:dyDescent="0.3">
      <c r="B199" s="145" t="s">
        <v>139</v>
      </c>
      <c r="C199" s="13" t="s">
        <v>1057</v>
      </c>
      <c r="D199" s="13" t="s">
        <v>6687</v>
      </c>
      <c r="E199" s="17">
        <v>11498.064516129034</v>
      </c>
      <c r="F199" s="59" t="s">
        <v>13900</v>
      </c>
      <c r="G199" s="8" t="s">
        <v>11</v>
      </c>
      <c r="H199" s="8" t="s">
        <v>13892</v>
      </c>
      <c r="I199" s="8" t="s">
        <v>13891</v>
      </c>
      <c r="J199" s="8" t="s">
        <v>139</v>
      </c>
      <c r="K199" s="168" t="s">
        <v>12058</v>
      </c>
      <c r="L199" s="168">
        <v>10237.290322580646</v>
      </c>
    </row>
    <row r="200" spans="2:12" ht="17.25" customHeight="1" x14ac:dyDescent="0.3">
      <c r="B200" s="145" t="s">
        <v>139</v>
      </c>
      <c r="C200" s="13" t="s">
        <v>1059</v>
      </c>
      <c r="D200" s="13" t="s">
        <v>6688</v>
      </c>
      <c r="E200" s="17">
        <v>17247.096774193553</v>
      </c>
      <c r="F200" s="59" t="s">
        <v>13900</v>
      </c>
      <c r="G200" s="8" t="s">
        <v>11</v>
      </c>
      <c r="H200" s="8" t="s">
        <v>13892</v>
      </c>
      <c r="I200" s="8" t="s">
        <v>13891</v>
      </c>
      <c r="J200" s="8" t="s">
        <v>139</v>
      </c>
      <c r="K200" s="168" t="s">
        <v>12059</v>
      </c>
      <c r="L200" s="168">
        <v>15356.129032258064</v>
      </c>
    </row>
    <row r="201" spans="2:12" ht="17.25" customHeight="1" x14ac:dyDescent="0.3">
      <c r="B201" s="145" t="s">
        <v>139</v>
      </c>
      <c r="C201" s="13" t="s">
        <v>1055</v>
      </c>
      <c r="D201" s="13" t="s">
        <v>6689</v>
      </c>
      <c r="E201" s="17">
        <v>479.08602150537638</v>
      </c>
      <c r="F201" s="59" t="s">
        <v>13900</v>
      </c>
      <c r="G201" s="8" t="s">
        <v>11</v>
      </c>
      <c r="H201" s="8" t="s">
        <v>13892</v>
      </c>
      <c r="I201" s="8" t="s">
        <v>13891</v>
      </c>
      <c r="J201" s="8" t="s">
        <v>139</v>
      </c>
      <c r="K201" s="168" t="s">
        <v>12057</v>
      </c>
      <c r="L201" s="168">
        <v>5118.7096774193551</v>
      </c>
    </row>
    <row r="202" spans="2:12" ht="17.25" customHeight="1" x14ac:dyDescent="0.3">
      <c r="B202" s="145" t="s">
        <v>139</v>
      </c>
      <c r="C202" s="13" t="s">
        <v>1053</v>
      </c>
      <c r="D202" s="13" t="s">
        <v>6690</v>
      </c>
      <c r="E202" s="17">
        <v>479.08602150537638</v>
      </c>
      <c r="F202" s="59" t="s">
        <v>13900</v>
      </c>
      <c r="G202" s="8" t="s">
        <v>11</v>
      </c>
      <c r="H202" s="8" t="s">
        <v>13892</v>
      </c>
      <c r="I202" s="8" t="s">
        <v>13891</v>
      </c>
      <c r="J202" s="8" t="s">
        <v>139</v>
      </c>
      <c r="K202" s="168" t="s">
        <v>12057</v>
      </c>
      <c r="L202" s="168">
        <v>5118.7096774193551</v>
      </c>
    </row>
    <row r="203" spans="2:12" ht="17.25" customHeight="1" x14ac:dyDescent="0.3">
      <c r="B203" s="145" t="s">
        <v>139</v>
      </c>
      <c r="C203" s="13" t="s">
        <v>735</v>
      </c>
      <c r="D203" s="13" t="s">
        <v>6691</v>
      </c>
      <c r="E203" s="17">
        <v>30029.032258064515</v>
      </c>
      <c r="F203" s="59" t="s">
        <v>13900</v>
      </c>
      <c r="G203" s="8" t="s">
        <v>11</v>
      </c>
      <c r="H203" s="8" t="s">
        <v>13893</v>
      </c>
      <c r="I203" s="8" t="s">
        <v>13891</v>
      </c>
      <c r="J203" s="8" t="s">
        <v>139</v>
      </c>
      <c r="K203" s="168" t="s">
        <v>12058</v>
      </c>
      <c r="L203" s="168">
        <v>24685.032258064515</v>
      </c>
    </row>
    <row r="204" spans="2:12" ht="17.25" customHeight="1" x14ac:dyDescent="0.3">
      <c r="B204" s="145" t="s">
        <v>139</v>
      </c>
      <c r="C204" s="13" t="s">
        <v>732</v>
      </c>
      <c r="D204" s="13" t="s">
        <v>6692</v>
      </c>
      <c r="E204" s="17">
        <v>987.15053763440858</v>
      </c>
      <c r="F204" s="59" t="s">
        <v>13900</v>
      </c>
      <c r="G204" s="8" t="s">
        <v>11</v>
      </c>
      <c r="H204" s="8" t="s">
        <v>13893</v>
      </c>
      <c r="I204" s="8" t="s">
        <v>13891</v>
      </c>
      <c r="J204" s="8" t="s">
        <v>139</v>
      </c>
      <c r="K204" s="168" t="s">
        <v>12057</v>
      </c>
      <c r="L204" s="168">
        <v>9737.4193548387102</v>
      </c>
    </row>
    <row r="205" spans="2:12" ht="17.25" customHeight="1" x14ac:dyDescent="0.3">
      <c r="B205" s="145" t="s">
        <v>139</v>
      </c>
      <c r="C205" s="13" t="s">
        <v>737</v>
      </c>
      <c r="D205" s="13" t="s">
        <v>6693</v>
      </c>
      <c r="E205" s="17">
        <v>459.02150537634412</v>
      </c>
      <c r="F205" s="59" t="s">
        <v>13900</v>
      </c>
      <c r="G205" s="8" t="s">
        <v>11</v>
      </c>
      <c r="H205" s="8" t="s">
        <v>13893</v>
      </c>
      <c r="I205" s="8" t="s">
        <v>13891</v>
      </c>
      <c r="J205" s="8" t="s">
        <v>139</v>
      </c>
      <c r="K205" s="168" t="s">
        <v>12057</v>
      </c>
      <c r="L205" s="168">
        <v>4527.0967741935492</v>
      </c>
    </row>
    <row r="206" spans="2:12" ht="17.25" customHeight="1" x14ac:dyDescent="0.3">
      <c r="B206" s="145" t="s">
        <v>139</v>
      </c>
      <c r="C206" s="13" t="s">
        <v>733</v>
      </c>
      <c r="D206" s="13" t="s">
        <v>6694</v>
      </c>
      <c r="E206" s="17">
        <v>1251.2043010752689</v>
      </c>
      <c r="F206" s="59" t="s">
        <v>13900</v>
      </c>
      <c r="G206" s="8" t="s">
        <v>11</v>
      </c>
      <c r="H206" s="8" t="s">
        <v>13893</v>
      </c>
      <c r="I206" s="8" t="s">
        <v>13891</v>
      </c>
      <c r="J206" s="8" t="s">
        <v>139</v>
      </c>
      <c r="K206" s="168" t="s">
        <v>12057</v>
      </c>
      <c r="L206" s="168">
        <v>12342.58064516129</v>
      </c>
    </row>
    <row r="207" spans="2:12" ht="17.25" customHeight="1" x14ac:dyDescent="0.3">
      <c r="B207" s="145" t="s">
        <v>139</v>
      </c>
      <c r="C207" s="13" t="s">
        <v>740</v>
      </c>
      <c r="D207" s="13" t="s">
        <v>6695</v>
      </c>
      <c r="E207" s="17">
        <v>11016.645161290324</v>
      </c>
      <c r="F207" s="59" t="s">
        <v>13900</v>
      </c>
      <c r="G207" s="8" t="s">
        <v>11</v>
      </c>
      <c r="H207" s="8" t="s">
        <v>13894</v>
      </c>
      <c r="I207" s="8" t="s">
        <v>13891</v>
      </c>
      <c r="J207" s="8" t="s">
        <v>139</v>
      </c>
      <c r="K207" s="168" t="s">
        <v>12058</v>
      </c>
      <c r="L207" s="168">
        <v>9054.064516129034</v>
      </c>
    </row>
    <row r="208" spans="2:12" ht="17.25" customHeight="1" x14ac:dyDescent="0.3">
      <c r="B208" s="145" t="s">
        <v>139</v>
      </c>
      <c r="C208" s="13" t="s">
        <v>738</v>
      </c>
      <c r="D208" s="13" t="s">
        <v>6696</v>
      </c>
      <c r="E208" s="17">
        <v>459.02150537634412</v>
      </c>
      <c r="F208" s="59" t="s">
        <v>13900</v>
      </c>
      <c r="G208" s="8" t="s">
        <v>11</v>
      </c>
      <c r="H208" s="8" t="s">
        <v>13894</v>
      </c>
      <c r="I208" s="8" t="s">
        <v>13891</v>
      </c>
      <c r="J208" s="8" t="s">
        <v>139</v>
      </c>
      <c r="K208" s="168" t="s">
        <v>12057</v>
      </c>
      <c r="L208" s="168">
        <v>4527.0967741935492</v>
      </c>
    </row>
    <row r="209" spans="2:12" ht="17.25" customHeight="1" x14ac:dyDescent="0.3">
      <c r="B209" s="145" t="s">
        <v>139</v>
      </c>
      <c r="C209" s="13" t="s">
        <v>736</v>
      </c>
      <c r="D209" s="13" t="s">
        <v>6697</v>
      </c>
      <c r="E209" s="17">
        <v>35537.290322580644</v>
      </c>
      <c r="F209" s="59" t="s">
        <v>13900</v>
      </c>
      <c r="G209" s="8" t="s">
        <v>11</v>
      </c>
      <c r="H209" s="8" t="s">
        <v>13894</v>
      </c>
      <c r="I209" s="8" t="s">
        <v>13891</v>
      </c>
      <c r="J209" s="8" t="s">
        <v>139</v>
      </c>
      <c r="K209" s="168" t="s">
        <v>12059</v>
      </c>
      <c r="L209" s="168">
        <v>29212.129032258068</v>
      </c>
    </row>
    <row r="210" spans="2:12" ht="17.25" customHeight="1" x14ac:dyDescent="0.3">
      <c r="B210" s="145" t="s">
        <v>139</v>
      </c>
      <c r="C210" s="13" t="s">
        <v>741</v>
      </c>
      <c r="D210" s="13" t="s">
        <v>6698</v>
      </c>
      <c r="E210" s="17">
        <v>16524.77419354839</v>
      </c>
      <c r="F210" s="59" t="s">
        <v>13900</v>
      </c>
      <c r="G210" s="8" t="s">
        <v>11</v>
      </c>
      <c r="H210" s="8" t="s">
        <v>13894</v>
      </c>
      <c r="I210" s="8" t="s">
        <v>13891</v>
      </c>
      <c r="J210" s="8" t="s">
        <v>139</v>
      </c>
      <c r="K210" s="168" t="s">
        <v>12059</v>
      </c>
      <c r="L210" s="168">
        <v>13581.16129032258</v>
      </c>
    </row>
    <row r="211" spans="2:12" ht="17.25" customHeight="1" x14ac:dyDescent="0.3">
      <c r="B211" s="145" t="s">
        <v>139</v>
      </c>
      <c r="C211" s="13" t="s">
        <v>734</v>
      </c>
      <c r="D211" s="13" t="s">
        <v>6699</v>
      </c>
      <c r="E211" s="17">
        <v>2043.3978494623657</v>
      </c>
      <c r="F211" s="59" t="s">
        <v>13900</v>
      </c>
      <c r="G211" s="8" t="s">
        <v>11</v>
      </c>
      <c r="H211" s="8" t="s">
        <v>13895</v>
      </c>
      <c r="I211" s="8" t="s">
        <v>13891</v>
      </c>
      <c r="J211" s="8" t="s">
        <v>139</v>
      </c>
      <c r="K211" s="168" t="s">
        <v>12057</v>
      </c>
      <c r="L211" s="168">
        <v>20157.93548387097</v>
      </c>
    </row>
    <row r="212" spans="2:12" ht="17.25" customHeight="1" x14ac:dyDescent="0.3">
      <c r="B212" s="145" t="s">
        <v>139</v>
      </c>
      <c r="C212" s="13" t="s">
        <v>739</v>
      </c>
      <c r="D212" s="13" t="s">
        <v>6700</v>
      </c>
      <c r="E212" s="17">
        <v>459.02150537634412</v>
      </c>
      <c r="F212" s="59" t="s">
        <v>13900</v>
      </c>
      <c r="G212" s="8" t="s">
        <v>11</v>
      </c>
      <c r="H212" s="8" t="s">
        <v>13895</v>
      </c>
      <c r="I212" s="8" t="s">
        <v>13891</v>
      </c>
      <c r="J212" s="8" t="s">
        <v>139</v>
      </c>
      <c r="K212" s="168" t="s">
        <v>12057</v>
      </c>
      <c r="L212" s="168">
        <v>4527.0967741935492</v>
      </c>
    </row>
    <row r="213" spans="2:12" ht="17.25" customHeight="1" x14ac:dyDescent="0.3">
      <c r="B213" s="145" t="s">
        <v>139</v>
      </c>
      <c r="C213" s="13" t="s">
        <v>566</v>
      </c>
      <c r="D213" s="13" t="s">
        <v>6701</v>
      </c>
      <c r="E213" s="17">
        <v>14434.709677419356</v>
      </c>
      <c r="F213" s="59" t="s">
        <v>13900</v>
      </c>
      <c r="G213" s="8" t="s">
        <v>11</v>
      </c>
      <c r="H213" s="8" t="s">
        <v>13895</v>
      </c>
      <c r="I213" s="8" t="s">
        <v>13891</v>
      </c>
      <c r="J213" s="8" t="s">
        <v>139</v>
      </c>
      <c r="K213" s="168" t="s">
        <v>12059</v>
      </c>
      <c r="L213" s="168">
        <v>11693.677419354839</v>
      </c>
    </row>
    <row r="214" spans="2:12" ht="17.25" customHeight="1" x14ac:dyDescent="0.3">
      <c r="B214" s="145" t="s">
        <v>139</v>
      </c>
      <c r="C214" s="13" t="s">
        <v>564</v>
      </c>
      <c r="D214" s="13" t="s">
        <v>6702</v>
      </c>
      <c r="E214" s="17">
        <v>12373.16129032258</v>
      </c>
      <c r="F214" s="59" t="s">
        <v>13900</v>
      </c>
      <c r="G214" s="8" t="s">
        <v>11</v>
      </c>
      <c r="H214" s="8" t="s">
        <v>13895</v>
      </c>
      <c r="I214" s="8" t="s">
        <v>13891</v>
      </c>
      <c r="J214" s="8" t="s">
        <v>139</v>
      </c>
      <c r="K214" s="168" t="s">
        <v>12058</v>
      </c>
      <c r="L214" s="168">
        <v>10021.806451612905</v>
      </c>
    </row>
    <row r="215" spans="2:12" ht="17.25" customHeight="1" x14ac:dyDescent="0.3">
      <c r="B215" s="145" t="s">
        <v>139</v>
      </c>
      <c r="C215" s="13" t="s">
        <v>558</v>
      </c>
      <c r="D215" s="13" t="s">
        <v>6703</v>
      </c>
      <c r="E215" s="17">
        <v>400.9677419354839</v>
      </c>
      <c r="F215" s="59" t="s">
        <v>13900</v>
      </c>
      <c r="G215" s="8" t="s">
        <v>13896</v>
      </c>
      <c r="H215" s="8" t="s">
        <v>13890</v>
      </c>
      <c r="I215" s="8" t="s">
        <v>13891</v>
      </c>
      <c r="J215" s="8" t="s">
        <v>139</v>
      </c>
      <c r="K215" s="168" t="s">
        <v>12057</v>
      </c>
      <c r="L215" s="168">
        <v>3897.9354838709678</v>
      </c>
    </row>
    <row r="216" spans="2:12" ht="17.25" customHeight="1" x14ac:dyDescent="0.3">
      <c r="B216" s="145" t="s">
        <v>139</v>
      </c>
      <c r="C216" s="13" t="s">
        <v>560</v>
      </c>
      <c r="D216" s="13" t="s">
        <v>6704</v>
      </c>
      <c r="E216" s="17">
        <v>515.54838709677415</v>
      </c>
      <c r="F216" s="59" t="s">
        <v>13900</v>
      </c>
      <c r="G216" s="8" t="s">
        <v>13896</v>
      </c>
      <c r="H216" s="8" t="s">
        <v>13890</v>
      </c>
      <c r="I216" s="8" t="s">
        <v>13891</v>
      </c>
      <c r="J216" s="8" t="s">
        <v>139</v>
      </c>
      <c r="K216" s="168" t="s">
        <v>12057</v>
      </c>
      <c r="L216" s="168">
        <v>5010.8387096774195</v>
      </c>
    </row>
    <row r="217" spans="2:12" ht="17.25" customHeight="1" x14ac:dyDescent="0.3">
      <c r="B217" s="145" t="s">
        <v>139</v>
      </c>
      <c r="C217" s="13" t="s">
        <v>562</v>
      </c>
      <c r="D217" s="13" t="s">
        <v>6705</v>
      </c>
      <c r="E217" s="17">
        <v>859.29032258064524</v>
      </c>
      <c r="F217" s="59" t="s">
        <v>13900</v>
      </c>
      <c r="G217" s="8" t="s">
        <v>13896</v>
      </c>
      <c r="H217" s="8" t="s">
        <v>13890</v>
      </c>
      <c r="I217" s="8" t="s">
        <v>13891</v>
      </c>
      <c r="J217" s="8" t="s">
        <v>139</v>
      </c>
      <c r="K217" s="168" t="s">
        <v>12057</v>
      </c>
      <c r="L217" s="168">
        <v>8349.8064516129034</v>
      </c>
    </row>
    <row r="218" spans="2:12" ht="17.25" customHeight="1" x14ac:dyDescent="0.3">
      <c r="B218" s="145" t="s">
        <v>139</v>
      </c>
      <c r="C218" s="13" t="s">
        <v>567</v>
      </c>
      <c r="D218" s="13" t="s">
        <v>6706</v>
      </c>
      <c r="E218" s="17">
        <v>18685.677419354841</v>
      </c>
      <c r="F218" s="59" t="s">
        <v>13900</v>
      </c>
      <c r="G218" s="8" t="s">
        <v>13896</v>
      </c>
      <c r="H218" s="8" t="s">
        <v>13890</v>
      </c>
      <c r="I218" s="8" t="s">
        <v>13891</v>
      </c>
      <c r="J218" s="8" t="s">
        <v>139</v>
      </c>
      <c r="K218" s="168" t="s">
        <v>12059</v>
      </c>
      <c r="L218" s="168">
        <v>15126.967741935483</v>
      </c>
    </row>
    <row r="219" spans="2:12" ht="17.25" customHeight="1" x14ac:dyDescent="0.3">
      <c r="B219" s="145" t="s">
        <v>139</v>
      </c>
      <c r="C219" s="13" t="s">
        <v>565</v>
      </c>
      <c r="D219" s="13" t="s">
        <v>6707</v>
      </c>
      <c r="E219" s="17">
        <v>16016.645161290322</v>
      </c>
      <c r="F219" s="59" t="s">
        <v>13900</v>
      </c>
      <c r="G219" s="8" t="s">
        <v>13896</v>
      </c>
      <c r="H219" s="8" t="s">
        <v>13895</v>
      </c>
      <c r="I219" s="8" t="s">
        <v>13891</v>
      </c>
      <c r="J219" s="8" t="s">
        <v>139</v>
      </c>
      <c r="K219" s="168" t="s">
        <v>12058</v>
      </c>
      <c r="L219" s="168">
        <v>12964.645161290324</v>
      </c>
    </row>
    <row r="220" spans="2:12" ht="17.25" customHeight="1" x14ac:dyDescent="0.3">
      <c r="B220" s="145" t="s">
        <v>139</v>
      </c>
      <c r="C220" s="13" t="s">
        <v>559</v>
      </c>
      <c r="D220" s="13" t="s">
        <v>6708</v>
      </c>
      <c r="E220" s="17">
        <v>519.04301075268813</v>
      </c>
      <c r="F220" s="59" t="s">
        <v>13900</v>
      </c>
      <c r="G220" s="8" t="s">
        <v>13896</v>
      </c>
      <c r="H220" s="8" t="s">
        <v>13895</v>
      </c>
      <c r="I220" s="8" t="s">
        <v>13891</v>
      </c>
      <c r="J220" s="8" t="s">
        <v>139</v>
      </c>
      <c r="K220" s="168" t="s">
        <v>12057</v>
      </c>
      <c r="L220" s="168">
        <v>5042.4516129032263</v>
      </c>
    </row>
    <row r="221" spans="2:12" ht="17.25" customHeight="1" x14ac:dyDescent="0.3">
      <c r="B221" s="145" t="s">
        <v>139</v>
      </c>
      <c r="C221" s="13" t="s">
        <v>561</v>
      </c>
      <c r="D221" s="13" t="s">
        <v>6709</v>
      </c>
      <c r="E221" s="17">
        <v>667.35483870967744</v>
      </c>
      <c r="F221" s="59" t="s">
        <v>13900</v>
      </c>
      <c r="G221" s="8" t="s">
        <v>13896</v>
      </c>
      <c r="H221" s="8" t="s">
        <v>13895</v>
      </c>
      <c r="I221" s="8" t="s">
        <v>13891</v>
      </c>
      <c r="J221" s="8" t="s">
        <v>139</v>
      </c>
      <c r="K221" s="168" t="s">
        <v>12057</v>
      </c>
      <c r="L221" s="168">
        <v>6482.3225806451619</v>
      </c>
    </row>
    <row r="222" spans="2:12" ht="17.25" customHeight="1" x14ac:dyDescent="0.3">
      <c r="B222" s="145" t="s">
        <v>139</v>
      </c>
      <c r="C222" s="13" t="s">
        <v>563</v>
      </c>
      <c r="D222" s="13" t="s">
        <v>6710</v>
      </c>
      <c r="E222" s="17">
        <v>1112.2903225806454</v>
      </c>
      <c r="F222" s="59" t="s">
        <v>13900</v>
      </c>
      <c r="G222" s="8" t="s">
        <v>13896</v>
      </c>
      <c r="H222" s="8" t="s">
        <v>13895</v>
      </c>
      <c r="I222" s="8" t="s">
        <v>13891</v>
      </c>
      <c r="J222" s="8" t="s">
        <v>139</v>
      </c>
      <c r="K222" s="168" t="s">
        <v>12057</v>
      </c>
      <c r="L222" s="168">
        <v>10802.322580645163</v>
      </c>
    </row>
    <row r="223" spans="2:12" ht="17.25" customHeight="1" x14ac:dyDescent="0.3">
      <c r="B223" s="145" t="s">
        <v>139</v>
      </c>
      <c r="C223" s="13" t="s">
        <v>568</v>
      </c>
      <c r="D223" s="13" t="s">
        <v>6711</v>
      </c>
      <c r="E223" s="17">
        <v>171.7956989247312</v>
      </c>
      <c r="F223" s="59" t="s">
        <v>13900</v>
      </c>
      <c r="G223" s="8" t="s">
        <v>11</v>
      </c>
      <c r="H223" s="8" t="s">
        <v>13890</v>
      </c>
      <c r="I223" s="8" t="s">
        <v>13891</v>
      </c>
      <c r="J223" s="8" t="s">
        <v>139</v>
      </c>
      <c r="K223" s="168" t="s">
        <v>12057</v>
      </c>
      <c r="L223" s="168">
        <v>1671.8709677419354</v>
      </c>
    </row>
    <row r="224" spans="2:12" ht="17.25" customHeight="1" x14ac:dyDescent="0.3">
      <c r="B224" s="145" t="s">
        <v>139</v>
      </c>
      <c r="C224" s="13" t="s">
        <v>574</v>
      </c>
      <c r="D224" s="13" t="s">
        <v>6712</v>
      </c>
      <c r="E224" s="17">
        <v>4123.0967741935492</v>
      </c>
      <c r="F224" s="59" t="s">
        <v>13900</v>
      </c>
      <c r="G224" s="8" t="s">
        <v>11</v>
      </c>
      <c r="H224" s="8" t="s">
        <v>13890</v>
      </c>
      <c r="I224" s="8" t="s">
        <v>13891</v>
      </c>
      <c r="J224" s="8" t="s">
        <v>139</v>
      </c>
      <c r="K224" s="168" t="s">
        <v>12058</v>
      </c>
      <c r="L224" s="168">
        <v>3343.7419354838707</v>
      </c>
    </row>
    <row r="225" spans="2:12" ht="17.25" customHeight="1" x14ac:dyDescent="0.3">
      <c r="B225" s="145" t="s">
        <v>139</v>
      </c>
      <c r="C225" s="13" t="s">
        <v>576</v>
      </c>
      <c r="D225" s="13" t="s">
        <v>6713</v>
      </c>
      <c r="E225" s="17">
        <v>6184.645161290322</v>
      </c>
      <c r="F225" s="59" t="s">
        <v>13900</v>
      </c>
      <c r="G225" s="8" t="s">
        <v>11</v>
      </c>
      <c r="H225" s="8" t="s">
        <v>13892</v>
      </c>
      <c r="I225" s="8" t="s">
        <v>13891</v>
      </c>
      <c r="J225" s="8" t="s">
        <v>139</v>
      </c>
      <c r="K225" s="168" t="s">
        <v>12059</v>
      </c>
      <c r="L225" s="168">
        <v>5015.7419354838721</v>
      </c>
    </row>
    <row r="226" spans="2:12" ht="17.25" customHeight="1" x14ac:dyDescent="0.3">
      <c r="B226" s="145" t="s">
        <v>139</v>
      </c>
      <c r="C226" s="13" t="s">
        <v>572</v>
      </c>
      <c r="D226" s="13" t="s">
        <v>6714</v>
      </c>
      <c r="E226" s="17">
        <v>171.7956989247312</v>
      </c>
      <c r="F226" s="59" t="s">
        <v>13900</v>
      </c>
      <c r="G226" s="8" t="s">
        <v>11</v>
      </c>
      <c r="H226" s="8" t="s">
        <v>13892</v>
      </c>
      <c r="I226" s="8" t="s">
        <v>13891</v>
      </c>
      <c r="J226" s="8" t="s">
        <v>139</v>
      </c>
      <c r="K226" s="168" t="s">
        <v>12057</v>
      </c>
      <c r="L226" s="168">
        <v>1671.8709677419354</v>
      </c>
    </row>
    <row r="227" spans="2:12" ht="17.25" customHeight="1" x14ac:dyDescent="0.3">
      <c r="B227" s="145" t="s">
        <v>139</v>
      </c>
      <c r="C227" s="13" t="s">
        <v>570</v>
      </c>
      <c r="D227" s="13" t="s">
        <v>6715</v>
      </c>
      <c r="E227" s="17">
        <v>171.7956989247312</v>
      </c>
      <c r="F227" s="59" t="s">
        <v>13900</v>
      </c>
      <c r="G227" s="8" t="s">
        <v>11</v>
      </c>
      <c r="H227" s="8" t="s">
        <v>13893</v>
      </c>
      <c r="I227" s="8" t="s">
        <v>13891</v>
      </c>
      <c r="J227" s="8" t="s">
        <v>139</v>
      </c>
      <c r="K227" s="168" t="s">
        <v>12057</v>
      </c>
      <c r="L227" s="168">
        <v>1671.8709677419354</v>
      </c>
    </row>
    <row r="228" spans="2:12" ht="17.25" customHeight="1" x14ac:dyDescent="0.3">
      <c r="B228" s="145" t="s">
        <v>139</v>
      </c>
      <c r="C228" s="13" t="s">
        <v>569</v>
      </c>
      <c r="D228" s="13" t="s">
        <v>6716</v>
      </c>
      <c r="E228" s="17">
        <v>222.43010752688176</v>
      </c>
      <c r="F228" s="59" t="s">
        <v>13900</v>
      </c>
      <c r="G228" s="8" t="s">
        <v>11</v>
      </c>
      <c r="H228" s="8" t="s">
        <v>13893</v>
      </c>
      <c r="I228" s="8" t="s">
        <v>13891</v>
      </c>
      <c r="J228" s="8" t="s">
        <v>139</v>
      </c>
      <c r="K228" s="168" t="s">
        <v>12057</v>
      </c>
      <c r="L228" s="168">
        <v>2162.3225806451615</v>
      </c>
    </row>
    <row r="229" spans="2:12" ht="17.25" customHeight="1" x14ac:dyDescent="0.3">
      <c r="B229" s="145" t="s">
        <v>139</v>
      </c>
      <c r="C229" s="13" t="s">
        <v>575</v>
      </c>
      <c r="D229" s="13" t="s">
        <v>6717</v>
      </c>
      <c r="E229" s="17">
        <v>5338.1935483870966</v>
      </c>
      <c r="F229" s="59" t="s">
        <v>13900</v>
      </c>
      <c r="G229" s="8" t="s">
        <v>11</v>
      </c>
      <c r="H229" s="8" t="s">
        <v>13894</v>
      </c>
      <c r="I229" s="8" t="s">
        <v>13891</v>
      </c>
      <c r="J229" s="8" t="s">
        <v>139</v>
      </c>
      <c r="K229" s="168" t="s">
        <v>12058</v>
      </c>
      <c r="L229" s="168">
        <v>4324.7741935483873</v>
      </c>
    </row>
    <row r="230" spans="2:12" ht="17.25" customHeight="1" x14ac:dyDescent="0.3">
      <c r="B230" s="145" t="s">
        <v>139</v>
      </c>
      <c r="C230" s="13" t="s">
        <v>577</v>
      </c>
      <c r="D230" s="13" t="s">
        <v>6718</v>
      </c>
      <c r="E230" s="17">
        <v>8007.354838709678</v>
      </c>
      <c r="F230" s="59" t="s">
        <v>13900</v>
      </c>
      <c r="G230" s="8" t="s">
        <v>11</v>
      </c>
      <c r="H230" s="8" t="s">
        <v>13894</v>
      </c>
      <c r="I230" s="8" t="s">
        <v>13891</v>
      </c>
      <c r="J230" s="8" t="s">
        <v>139</v>
      </c>
      <c r="K230" s="168" t="s">
        <v>12059</v>
      </c>
      <c r="L230" s="168">
        <v>6487.0967741935492</v>
      </c>
    </row>
    <row r="231" spans="2:12" ht="17.25" customHeight="1" x14ac:dyDescent="0.3">
      <c r="B231" s="145" t="s">
        <v>139</v>
      </c>
      <c r="C231" s="13" t="s">
        <v>573</v>
      </c>
      <c r="D231" s="13" t="s">
        <v>6719</v>
      </c>
      <c r="E231" s="17">
        <v>222.43010752688176</v>
      </c>
      <c r="F231" s="59" t="s">
        <v>13900</v>
      </c>
      <c r="G231" s="8" t="s">
        <v>11</v>
      </c>
      <c r="H231" s="8" t="s">
        <v>13895</v>
      </c>
      <c r="I231" s="8" t="s">
        <v>13891</v>
      </c>
      <c r="J231" s="8" t="s">
        <v>139</v>
      </c>
      <c r="K231" s="168" t="s">
        <v>12057</v>
      </c>
      <c r="L231" s="168">
        <v>2162.3225806451615</v>
      </c>
    </row>
    <row r="232" spans="2:12" ht="17.25" customHeight="1" x14ac:dyDescent="0.3">
      <c r="B232" s="145" t="s">
        <v>139</v>
      </c>
      <c r="C232" s="13" t="s">
        <v>571</v>
      </c>
      <c r="D232" s="13" t="s">
        <v>6720</v>
      </c>
      <c r="E232" s="17">
        <v>222.43010752688176</v>
      </c>
      <c r="F232" s="59" t="s">
        <v>13900</v>
      </c>
      <c r="G232" s="8" t="s">
        <v>11</v>
      </c>
      <c r="H232" s="8" t="s">
        <v>13895</v>
      </c>
      <c r="I232" s="8" t="s">
        <v>13891</v>
      </c>
      <c r="J232" s="8" t="s">
        <v>139</v>
      </c>
      <c r="K232" s="168" t="s">
        <v>12057</v>
      </c>
      <c r="L232" s="168">
        <v>2162.3225806451615</v>
      </c>
    </row>
    <row r="233" spans="2:12" ht="17.25" customHeight="1" x14ac:dyDescent="0.3">
      <c r="B233" s="145" t="s">
        <v>139</v>
      </c>
      <c r="C233" s="13" t="s">
        <v>582</v>
      </c>
      <c r="D233" s="13" t="s">
        <v>6721</v>
      </c>
      <c r="E233" s="17">
        <v>71519.591397849465</v>
      </c>
      <c r="F233" s="59" t="s">
        <v>13900</v>
      </c>
      <c r="G233" s="8" t="s">
        <v>13896</v>
      </c>
      <c r="H233" s="8" t="s">
        <v>13890</v>
      </c>
      <c r="I233" s="8" t="s">
        <v>13891</v>
      </c>
      <c r="J233" s="8" t="s">
        <v>139</v>
      </c>
      <c r="K233" s="168" t="s">
        <v>12059</v>
      </c>
      <c r="L233" s="168">
        <v>694589.67741935491</v>
      </c>
    </row>
    <row r="234" spans="2:12" ht="17.25" customHeight="1" x14ac:dyDescent="0.3">
      <c r="B234" s="145" t="s">
        <v>139</v>
      </c>
      <c r="C234" s="13" t="s">
        <v>581</v>
      </c>
      <c r="D234" s="13" t="s">
        <v>6722</v>
      </c>
      <c r="E234" s="17">
        <v>61302.150537634414</v>
      </c>
      <c r="F234" s="59" t="s">
        <v>13900</v>
      </c>
      <c r="G234" s="8" t="s">
        <v>13896</v>
      </c>
      <c r="H234" s="8" t="s">
        <v>13890</v>
      </c>
      <c r="I234" s="8" t="s">
        <v>13891</v>
      </c>
      <c r="J234" s="8" t="s">
        <v>139</v>
      </c>
      <c r="K234" s="168" t="s">
        <v>12058</v>
      </c>
      <c r="L234" s="168">
        <v>595358.96774193551</v>
      </c>
    </row>
    <row r="235" spans="2:12" ht="17.25" customHeight="1" x14ac:dyDescent="0.3">
      <c r="B235" s="145" t="s">
        <v>139</v>
      </c>
      <c r="C235" s="13" t="s">
        <v>578</v>
      </c>
      <c r="D235" s="13" t="s">
        <v>6723</v>
      </c>
      <c r="E235" s="17">
        <v>23839.870967741939</v>
      </c>
      <c r="F235" s="59" t="s">
        <v>13900</v>
      </c>
      <c r="G235" s="8" t="s">
        <v>13896</v>
      </c>
      <c r="H235" s="8" t="s">
        <v>13892</v>
      </c>
      <c r="I235" s="8" t="s">
        <v>13891</v>
      </c>
      <c r="J235" s="8" t="s">
        <v>139</v>
      </c>
      <c r="K235" s="168" t="s">
        <v>12057</v>
      </c>
      <c r="L235" s="168">
        <v>231529.80645161291</v>
      </c>
    </row>
    <row r="236" spans="2:12" ht="17.25" customHeight="1" x14ac:dyDescent="0.3">
      <c r="B236" s="145" t="s">
        <v>139</v>
      </c>
      <c r="C236" s="13" t="s">
        <v>579</v>
      </c>
      <c r="D236" s="13" t="s">
        <v>6724</v>
      </c>
      <c r="E236" s="17">
        <v>30651.075268817207</v>
      </c>
      <c r="F236" s="59" t="s">
        <v>13900</v>
      </c>
      <c r="G236" s="8" t="s">
        <v>13896</v>
      </c>
      <c r="H236" s="8" t="s">
        <v>13892</v>
      </c>
      <c r="I236" s="8" t="s">
        <v>13891</v>
      </c>
      <c r="J236" s="8" t="s">
        <v>139</v>
      </c>
      <c r="K236" s="168" t="s">
        <v>12057</v>
      </c>
      <c r="L236" s="168">
        <v>297679.48387096776</v>
      </c>
    </row>
    <row r="237" spans="2:12" ht="17.25" customHeight="1" x14ac:dyDescent="0.3">
      <c r="B237" s="145" t="s">
        <v>139</v>
      </c>
      <c r="C237" s="13" t="s">
        <v>580</v>
      </c>
      <c r="D237" s="13" t="s">
        <v>6725</v>
      </c>
      <c r="E237" s="17">
        <v>51084.698924731179</v>
      </c>
      <c r="F237" s="59" t="s">
        <v>13900</v>
      </c>
      <c r="G237" s="8" t="s">
        <v>13896</v>
      </c>
      <c r="H237" s="8" t="s">
        <v>13893</v>
      </c>
      <c r="I237" s="8" t="s">
        <v>13891</v>
      </c>
      <c r="J237" s="8" t="s">
        <v>139</v>
      </c>
      <c r="K237" s="168" t="s">
        <v>12057</v>
      </c>
      <c r="L237" s="168">
        <v>496128.38709677418</v>
      </c>
    </row>
    <row r="238" spans="2:12" ht="17.25" customHeight="1" x14ac:dyDescent="0.3">
      <c r="B238" s="145" t="s">
        <v>139</v>
      </c>
      <c r="C238" s="13" t="s">
        <v>591</v>
      </c>
      <c r="D238" s="13" t="s">
        <v>6726</v>
      </c>
      <c r="E238" s="17">
        <v>50586.989247311831</v>
      </c>
      <c r="F238" s="59" t="s">
        <v>13900</v>
      </c>
      <c r="G238" s="8" t="s">
        <v>13896</v>
      </c>
      <c r="H238" s="8" t="s">
        <v>13893</v>
      </c>
      <c r="I238" s="8" t="s">
        <v>13891</v>
      </c>
      <c r="J238" s="8" t="s">
        <v>139</v>
      </c>
      <c r="K238" s="168" t="s">
        <v>12058</v>
      </c>
      <c r="L238" s="168">
        <v>491286.32258064521</v>
      </c>
    </row>
    <row r="239" spans="2:12" ht="17.25" customHeight="1" x14ac:dyDescent="0.3">
      <c r="B239" s="145" t="s">
        <v>139</v>
      </c>
      <c r="C239" s="13" t="s">
        <v>592</v>
      </c>
      <c r="D239" s="13" t="s">
        <v>6727</v>
      </c>
      <c r="E239" s="17">
        <v>59018.817204301078</v>
      </c>
      <c r="F239" s="59" t="s">
        <v>13900</v>
      </c>
      <c r="G239" s="8" t="s">
        <v>13896</v>
      </c>
      <c r="H239" s="8" t="s">
        <v>13894</v>
      </c>
      <c r="I239" s="8" t="s">
        <v>13891</v>
      </c>
      <c r="J239" s="8" t="s">
        <v>139</v>
      </c>
      <c r="K239" s="168" t="s">
        <v>12059</v>
      </c>
      <c r="L239" s="168">
        <v>573176.12903225806</v>
      </c>
    </row>
    <row r="240" spans="2:12" ht="17.25" customHeight="1" x14ac:dyDescent="0.3">
      <c r="B240" s="145" t="s">
        <v>139</v>
      </c>
      <c r="C240" s="13" t="s">
        <v>588</v>
      </c>
      <c r="D240" s="13" t="s">
        <v>6728</v>
      </c>
      <c r="E240" s="17">
        <v>19672.946236559143</v>
      </c>
      <c r="F240" s="59" t="s">
        <v>13900</v>
      </c>
      <c r="G240" s="8" t="s">
        <v>13896</v>
      </c>
      <c r="H240" s="8" t="s">
        <v>13894</v>
      </c>
      <c r="I240" s="8" t="s">
        <v>13891</v>
      </c>
      <c r="J240" s="8" t="s">
        <v>139</v>
      </c>
      <c r="K240" s="168" t="s">
        <v>12057</v>
      </c>
      <c r="L240" s="168">
        <v>191058.70967741933</v>
      </c>
    </row>
    <row r="241" spans="2:12" ht="17.25" customHeight="1" x14ac:dyDescent="0.3">
      <c r="B241" s="145" t="s">
        <v>139</v>
      </c>
      <c r="C241" s="13" t="s">
        <v>589</v>
      </c>
      <c r="D241" s="13" t="s">
        <v>6729</v>
      </c>
      <c r="E241" s="17">
        <v>25293.494623655915</v>
      </c>
      <c r="F241" s="59" t="s">
        <v>13900</v>
      </c>
      <c r="G241" s="8" t="s">
        <v>13896</v>
      </c>
      <c r="H241" s="8" t="s">
        <v>13895</v>
      </c>
      <c r="I241" s="8" t="s">
        <v>13891</v>
      </c>
      <c r="J241" s="8" t="s">
        <v>139</v>
      </c>
      <c r="K241" s="168" t="s">
        <v>12057</v>
      </c>
      <c r="L241" s="168">
        <v>245643.22580645164</v>
      </c>
    </row>
    <row r="242" spans="2:12" ht="17.25" customHeight="1" x14ac:dyDescent="0.3">
      <c r="B242" s="145" t="s">
        <v>139</v>
      </c>
      <c r="C242" s="13" t="s">
        <v>590</v>
      </c>
      <c r="D242" s="13" t="s">
        <v>6730</v>
      </c>
      <c r="E242" s="17">
        <v>42155.150537634414</v>
      </c>
      <c r="F242" s="59" t="s">
        <v>13900</v>
      </c>
      <c r="G242" s="8" t="s">
        <v>13896</v>
      </c>
      <c r="H242" s="8" t="s">
        <v>13895</v>
      </c>
      <c r="I242" s="8" t="s">
        <v>13891</v>
      </c>
      <c r="J242" s="8" t="s">
        <v>139</v>
      </c>
      <c r="K242" s="168" t="s">
        <v>12057</v>
      </c>
      <c r="L242" s="168">
        <v>409396.77419354836</v>
      </c>
    </row>
    <row r="243" spans="2:12" ht="17.25" customHeight="1" x14ac:dyDescent="0.3">
      <c r="B243" s="145" t="s">
        <v>139</v>
      </c>
      <c r="C243" s="13" t="s">
        <v>583</v>
      </c>
      <c r="D243" s="13" t="s">
        <v>6731</v>
      </c>
      <c r="E243" s="17">
        <v>10217.451612903225</v>
      </c>
      <c r="F243" s="59" t="s">
        <v>13900</v>
      </c>
      <c r="G243" s="8" t="s">
        <v>9</v>
      </c>
      <c r="H243" s="8" t="s">
        <v>13898</v>
      </c>
      <c r="I243" s="8" t="s">
        <v>13891</v>
      </c>
      <c r="J243" s="8" t="s">
        <v>178</v>
      </c>
      <c r="K243" s="168" t="s">
        <v>12057</v>
      </c>
      <c r="L243" s="168">
        <v>99230.580645161288</v>
      </c>
    </row>
    <row r="244" spans="2:12" ht="17.25" customHeight="1" x14ac:dyDescent="0.3">
      <c r="B244" s="145" t="s">
        <v>139</v>
      </c>
      <c r="C244" s="13" t="s">
        <v>586</v>
      </c>
      <c r="D244" s="13" t="s">
        <v>6732</v>
      </c>
      <c r="E244" s="17">
        <v>20434.903225806451</v>
      </c>
      <c r="F244" s="59" t="s">
        <v>13900</v>
      </c>
      <c r="G244" s="8" t="s">
        <v>9</v>
      </c>
      <c r="H244" s="8" t="s">
        <v>13898</v>
      </c>
      <c r="I244" s="8" t="s">
        <v>13891</v>
      </c>
      <c r="J244" s="8" t="s">
        <v>178</v>
      </c>
      <c r="K244" s="168" t="s">
        <v>12058</v>
      </c>
      <c r="L244" s="168">
        <v>198461.29032258067</v>
      </c>
    </row>
    <row r="245" spans="2:12" ht="17.25" customHeight="1" x14ac:dyDescent="0.3">
      <c r="B245" s="145" t="s">
        <v>139</v>
      </c>
      <c r="C245" s="13" t="s">
        <v>587</v>
      </c>
      <c r="D245" s="13" t="s">
        <v>6733</v>
      </c>
      <c r="E245" s="17">
        <v>30652.354838709678</v>
      </c>
      <c r="F245" s="59" t="s">
        <v>13901</v>
      </c>
      <c r="G245" s="8" t="s">
        <v>13896</v>
      </c>
      <c r="H245" s="8" t="s">
        <v>13898</v>
      </c>
      <c r="I245" s="8" t="s">
        <v>13891</v>
      </c>
      <c r="J245" s="8" t="s">
        <v>178</v>
      </c>
      <c r="K245" s="168" t="s">
        <v>12059</v>
      </c>
      <c r="L245" s="168">
        <v>297691.87096774194</v>
      </c>
    </row>
    <row r="246" spans="2:12" ht="17.25" customHeight="1" x14ac:dyDescent="0.3">
      <c r="B246" s="145" t="s">
        <v>139</v>
      </c>
      <c r="C246" s="13" t="s">
        <v>585</v>
      </c>
      <c r="D246" s="13" t="s">
        <v>6734</v>
      </c>
      <c r="E246" s="17">
        <v>10217.451612903225</v>
      </c>
      <c r="F246" s="59" t="s">
        <v>21</v>
      </c>
      <c r="G246" s="8" t="s">
        <v>11</v>
      </c>
      <c r="H246" s="8" t="s">
        <v>13890</v>
      </c>
      <c r="I246" s="8" t="s">
        <v>13891</v>
      </c>
      <c r="J246" s="8" t="s">
        <v>139</v>
      </c>
      <c r="K246" s="168" t="s">
        <v>12057</v>
      </c>
      <c r="L246" s="168">
        <v>99230.580645161288</v>
      </c>
    </row>
    <row r="247" spans="2:12" ht="17.25" customHeight="1" x14ac:dyDescent="0.3">
      <c r="B247" s="145" t="s">
        <v>139</v>
      </c>
      <c r="C247" s="13" t="s">
        <v>584</v>
      </c>
      <c r="D247" s="13" t="s">
        <v>6735</v>
      </c>
      <c r="E247" s="17">
        <v>10217.451612903225</v>
      </c>
      <c r="F247" s="59" t="s">
        <v>21</v>
      </c>
      <c r="G247" s="8" t="s">
        <v>11</v>
      </c>
      <c r="H247" s="8" t="s">
        <v>13890</v>
      </c>
      <c r="I247" s="8" t="s">
        <v>13891</v>
      </c>
      <c r="J247" s="8" t="s">
        <v>139</v>
      </c>
      <c r="K247" s="168" t="s">
        <v>12057</v>
      </c>
      <c r="L247" s="168">
        <v>99230.580645161288</v>
      </c>
    </row>
    <row r="248" spans="2:12" ht="17.25" customHeight="1" x14ac:dyDescent="0.3">
      <c r="B248" s="145" t="s">
        <v>139</v>
      </c>
      <c r="C248" s="13" t="s">
        <v>6736</v>
      </c>
      <c r="D248" s="13" t="s">
        <v>6737</v>
      </c>
      <c r="E248" s="17">
        <v>833.41935483870975</v>
      </c>
      <c r="F248" s="59" t="s">
        <v>54</v>
      </c>
      <c r="G248" s="8" t="s">
        <v>11</v>
      </c>
      <c r="H248" s="8"/>
      <c r="I248" s="8" t="s">
        <v>13891</v>
      </c>
      <c r="J248" s="8" t="s">
        <v>139</v>
      </c>
      <c r="K248" s="168" t="s">
        <v>12060</v>
      </c>
      <c r="L248" s="168">
        <v>741.9354838709678</v>
      </c>
    </row>
    <row r="249" spans="2:12" ht="17.25" customHeight="1" x14ac:dyDescent="0.3">
      <c r="B249" s="145" t="s">
        <v>178</v>
      </c>
      <c r="C249" s="13" t="s">
        <v>626</v>
      </c>
      <c r="D249" s="13" t="s">
        <v>6738</v>
      </c>
      <c r="E249" s="17">
        <v>619.74193548387098</v>
      </c>
      <c r="F249" s="59" t="s">
        <v>54</v>
      </c>
      <c r="G249" s="8" t="s">
        <v>11</v>
      </c>
      <c r="H249" s="8"/>
      <c r="I249" s="8" t="s">
        <v>13891</v>
      </c>
      <c r="J249" s="8" t="s">
        <v>139</v>
      </c>
      <c r="K249" s="168" t="s">
        <v>12060</v>
      </c>
      <c r="L249" s="168">
        <v>551.74193548387098</v>
      </c>
    </row>
    <row r="250" spans="2:12" ht="17.25" customHeight="1" x14ac:dyDescent="0.3">
      <c r="B250" s="145" t="s">
        <v>139</v>
      </c>
      <c r="C250" s="13" t="s">
        <v>1214</v>
      </c>
      <c r="D250" s="13" t="s">
        <v>6739</v>
      </c>
      <c r="E250" s="17">
        <v>130.16129032258064</v>
      </c>
      <c r="F250" s="59" t="s">
        <v>54</v>
      </c>
      <c r="G250" s="8" t="s">
        <v>11</v>
      </c>
      <c r="H250" s="8"/>
      <c r="I250" s="8" t="s">
        <v>13891</v>
      </c>
      <c r="J250" s="8" t="s">
        <v>139</v>
      </c>
      <c r="K250" s="168" t="s">
        <v>12057</v>
      </c>
      <c r="L250" s="168">
        <v>1250.0645161290322</v>
      </c>
    </row>
    <row r="251" spans="2:12" ht="17.25" customHeight="1" x14ac:dyDescent="0.3">
      <c r="B251" s="145" t="s">
        <v>139</v>
      </c>
      <c r="C251" s="13" t="s">
        <v>1215</v>
      </c>
      <c r="D251" s="13" t="s">
        <v>6740</v>
      </c>
      <c r="E251" s="17">
        <v>168.93548387096777</v>
      </c>
      <c r="F251" s="59" t="s">
        <v>54</v>
      </c>
      <c r="G251" s="8" t="s">
        <v>11</v>
      </c>
      <c r="H251" s="8"/>
      <c r="I251" s="8" t="s">
        <v>13891</v>
      </c>
      <c r="J251" s="8" t="s">
        <v>139</v>
      </c>
      <c r="K251" s="168" t="s">
        <v>12057</v>
      </c>
      <c r="L251" s="168">
        <v>1628.0000000000002</v>
      </c>
    </row>
    <row r="252" spans="2:12" ht="17.25" customHeight="1" x14ac:dyDescent="0.3">
      <c r="B252" s="145" t="s">
        <v>139</v>
      </c>
      <c r="C252" s="13" t="s">
        <v>1224</v>
      </c>
      <c r="D252" s="13" t="s">
        <v>6741</v>
      </c>
      <c r="E252" s="17">
        <v>43.623655913978496</v>
      </c>
      <c r="F252" s="59" t="s">
        <v>54</v>
      </c>
      <c r="G252" s="8" t="s">
        <v>11</v>
      </c>
      <c r="H252" s="8"/>
      <c r="I252" s="8" t="s">
        <v>13891</v>
      </c>
      <c r="J252" s="8" t="s">
        <v>139</v>
      </c>
      <c r="K252" s="168" t="s">
        <v>12057</v>
      </c>
      <c r="L252" s="168">
        <v>414.19354838709683</v>
      </c>
    </row>
    <row r="253" spans="2:12" ht="17.25" customHeight="1" x14ac:dyDescent="0.3">
      <c r="B253" s="145" t="s">
        <v>139</v>
      </c>
      <c r="C253" s="13" t="s">
        <v>1225</v>
      </c>
      <c r="D253" s="13" t="s">
        <v>6742</v>
      </c>
      <c r="E253" s="17">
        <v>56.516129032258071</v>
      </c>
      <c r="F253" s="59" t="s">
        <v>54</v>
      </c>
      <c r="G253" s="8" t="s">
        <v>11</v>
      </c>
      <c r="H253" s="8"/>
      <c r="I253" s="8" t="s">
        <v>13891</v>
      </c>
      <c r="J253" s="8" t="s">
        <v>139</v>
      </c>
      <c r="K253" s="168" t="s">
        <v>12057</v>
      </c>
      <c r="L253" s="168">
        <v>540.12903225806463</v>
      </c>
    </row>
    <row r="254" spans="2:12" ht="17.25" customHeight="1" x14ac:dyDescent="0.3">
      <c r="B254" s="145" t="s">
        <v>139</v>
      </c>
      <c r="C254" s="13" t="s">
        <v>1218</v>
      </c>
      <c r="D254" s="13" t="s">
        <v>6743</v>
      </c>
      <c r="E254" s="17">
        <v>3123.8709677419356</v>
      </c>
      <c r="F254" s="59" t="s">
        <v>54</v>
      </c>
      <c r="G254" s="8" t="s">
        <v>11</v>
      </c>
      <c r="H254" s="8"/>
      <c r="I254" s="8" t="s">
        <v>13891</v>
      </c>
      <c r="J254" s="8" t="s">
        <v>139</v>
      </c>
      <c r="K254" s="168" t="s">
        <v>12058</v>
      </c>
      <c r="L254" s="168">
        <v>2500.1290322580644</v>
      </c>
    </row>
    <row r="255" spans="2:12" ht="17.25" customHeight="1" x14ac:dyDescent="0.3">
      <c r="B255" s="145" t="s">
        <v>139</v>
      </c>
      <c r="C255" s="13" t="s">
        <v>1219</v>
      </c>
      <c r="D255" s="13" t="s">
        <v>6744</v>
      </c>
      <c r="E255" s="17">
        <v>4054.3225806451615</v>
      </c>
      <c r="F255" s="59" t="s">
        <v>54</v>
      </c>
      <c r="G255" s="8" t="s">
        <v>11</v>
      </c>
      <c r="H255" s="8"/>
      <c r="I255" s="8" t="s">
        <v>13891</v>
      </c>
      <c r="J255" s="8" t="s">
        <v>139</v>
      </c>
      <c r="K255" s="168" t="s">
        <v>12058</v>
      </c>
      <c r="L255" s="168">
        <v>3255.8709677419361</v>
      </c>
    </row>
    <row r="256" spans="2:12" ht="17.25" customHeight="1" x14ac:dyDescent="0.3">
      <c r="B256" s="145" t="s">
        <v>139</v>
      </c>
      <c r="C256" s="13" t="s">
        <v>1228</v>
      </c>
      <c r="D256" s="13" t="s">
        <v>6745</v>
      </c>
      <c r="E256" s="17">
        <v>1046.9677419354839</v>
      </c>
      <c r="F256" s="59" t="s">
        <v>54</v>
      </c>
      <c r="G256" s="8" t="s">
        <v>11</v>
      </c>
      <c r="H256" s="8"/>
      <c r="I256" s="8" t="s">
        <v>13891</v>
      </c>
      <c r="J256" s="8" t="s">
        <v>139</v>
      </c>
      <c r="K256" s="168" t="s">
        <v>12058</v>
      </c>
      <c r="L256" s="168">
        <v>828.25806451612914</v>
      </c>
    </row>
    <row r="257" spans="2:12" ht="17.25" customHeight="1" x14ac:dyDescent="0.3">
      <c r="B257" s="145" t="s">
        <v>139</v>
      </c>
      <c r="C257" s="13" t="s">
        <v>1229</v>
      </c>
      <c r="D257" s="13" t="s">
        <v>6746</v>
      </c>
      <c r="E257" s="17">
        <v>1356.516129032258</v>
      </c>
      <c r="F257" s="59" t="s">
        <v>54</v>
      </c>
      <c r="G257" s="8" t="s">
        <v>11</v>
      </c>
      <c r="H257" s="8"/>
      <c r="I257" s="8" t="s">
        <v>13891</v>
      </c>
      <c r="J257" s="8" t="s">
        <v>139</v>
      </c>
      <c r="K257" s="168" t="s">
        <v>12058</v>
      </c>
      <c r="L257" s="168">
        <v>1080.1290322580646</v>
      </c>
    </row>
    <row r="258" spans="2:12" ht="17.25" customHeight="1" x14ac:dyDescent="0.3">
      <c r="B258" s="145" t="s">
        <v>139</v>
      </c>
      <c r="C258" s="13" t="s">
        <v>1212</v>
      </c>
      <c r="D258" s="13" t="s">
        <v>6747</v>
      </c>
      <c r="E258" s="17">
        <v>101.31182795698925</v>
      </c>
      <c r="F258" s="59" t="s">
        <v>54</v>
      </c>
      <c r="G258" s="8" t="s">
        <v>11</v>
      </c>
      <c r="H258" s="8"/>
      <c r="I258" s="8" t="s">
        <v>13891</v>
      </c>
      <c r="J258" s="8" t="s">
        <v>139</v>
      </c>
      <c r="K258" s="168" t="s">
        <v>12057</v>
      </c>
      <c r="L258" s="168">
        <v>971.48387096774206</v>
      </c>
    </row>
    <row r="259" spans="2:12" ht="17.25" customHeight="1" x14ac:dyDescent="0.3">
      <c r="B259" s="145" t="s">
        <v>139</v>
      </c>
      <c r="C259" s="13" t="s">
        <v>1213</v>
      </c>
      <c r="D259" s="13" t="s">
        <v>6748</v>
      </c>
      <c r="E259" s="17">
        <v>131.45161290322582</v>
      </c>
      <c r="F259" s="59" t="s">
        <v>54</v>
      </c>
      <c r="G259" s="8" t="s">
        <v>11</v>
      </c>
      <c r="H259" s="8"/>
      <c r="I259" s="8" t="s">
        <v>13891</v>
      </c>
      <c r="J259" s="8" t="s">
        <v>139</v>
      </c>
      <c r="K259" s="168" t="s">
        <v>12057</v>
      </c>
      <c r="L259" s="168">
        <v>1265.2903225806454</v>
      </c>
    </row>
    <row r="260" spans="2:12" ht="17.25" customHeight="1" x14ac:dyDescent="0.3">
      <c r="B260" s="145" t="s">
        <v>139</v>
      </c>
      <c r="C260" s="13" t="s">
        <v>1222</v>
      </c>
      <c r="D260" s="13" t="s">
        <v>6749</v>
      </c>
      <c r="E260" s="17">
        <v>43.623655913978496</v>
      </c>
      <c r="F260" s="59" t="s">
        <v>54</v>
      </c>
      <c r="G260" s="8" t="s">
        <v>11</v>
      </c>
      <c r="H260" s="8"/>
      <c r="I260" s="8" t="s">
        <v>13891</v>
      </c>
      <c r="J260" s="8" t="s">
        <v>139</v>
      </c>
      <c r="K260" s="168" t="s">
        <v>12057</v>
      </c>
      <c r="L260" s="168">
        <v>414.19354838709683</v>
      </c>
    </row>
    <row r="261" spans="2:12" ht="17.25" customHeight="1" x14ac:dyDescent="0.3">
      <c r="B261" s="145" t="s">
        <v>139</v>
      </c>
      <c r="C261" s="13" t="s">
        <v>1223</v>
      </c>
      <c r="D261" s="13" t="s">
        <v>6750</v>
      </c>
      <c r="E261" s="17">
        <v>56.516129032258071</v>
      </c>
      <c r="F261" s="59" t="s">
        <v>54</v>
      </c>
      <c r="G261" s="8" t="s">
        <v>11</v>
      </c>
      <c r="H261" s="8"/>
      <c r="I261" s="8" t="s">
        <v>13891</v>
      </c>
      <c r="J261" s="8" t="s">
        <v>139</v>
      </c>
      <c r="K261" s="168" t="s">
        <v>12057</v>
      </c>
      <c r="L261" s="168">
        <v>540.12903225806463</v>
      </c>
    </row>
    <row r="262" spans="2:12" ht="17.25" customHeight="1" x14ac:dyDescent="0.3">
      <c r="B262" s="145" t="s">
        <v>139</v>
      </c>
      <c r="C262" s="13" t="s">
        <v>1220</v>
      </c>
      <c r="D262" s="13" t="s">
        <v>6751</v>
      </c>
      <c r="E262" s="17">
        <v>3647.354838709678</v>
      </c>
      <c r="F262" s="59" t="s">
        <v>54</v>
      </c>
      <c r="G262" s="8" t="s">
        <v>11</v>
      </c>
      <c r="H262" s="8"/>
      <c r="I262" s="8" t="s">
        <v>13891</v>
      </c>
      <c r="J262" s="8" t="s">
        <v>139</v>
      </c>
      <c r="K262" s="168" t="s">
        <v>12059</v>
      </c>
      <c r="L262" s="168">
        <v>2914.3225806451619</v>
      </c>
    </row>
    <row r="263" spans="2:12" ht="17.25" customHeight="1" x14ac:dyDescent="0.3">
      <c r="B263" s="145" t="s">
        <v>139</v>
      </c>
      <c r="C263" s="13" t="s">
        <v>1221</v>
      </c>
      <c r="D263" s="13" t="s">
        <v>6752</v>
      </c>
      <c r="E263" s="17">
        <v>4732.645161290322</v>
      </c>
      <c r="F263" s="59" t="s">
        <v>54</v>
      </c>
      <c r="G263" s="8" t="s">
        <v>11</v>
      </c>
      <c r="H263" s="8"/>
      <c r="I263" s="8" t="s">
        <v>13891</v>
      </c>
      <c r="J263" s="8" t="s">
        <v>139</v>
      </c>
      <c r="K263" s="168" t="s">
        <v>12059</v>
      </c>
      <c r="L263" s="168">
        <v>3796.1290322580649</v>
      </c>
    </row>
    <row r="264" spans="2:12" ht="17.25" customHeight="1" x14ac:dyDescent="0.3">
      <c r="B264" s="145" t="s">
        <v>139</v>
      </c>
      <c r="C264" s="13" t="s">
        <v>1230</v>
      </c>
      <c r="D264" s="13" t="s">
        <v>6753</v>
      </c>
      <c r="E264" s="17">
        <v>1570.4516129032259</v>
      </c>
      <c r="F264" s="59" t="s">
        <v>54</v>
      </c>
      <c r="G264" s="8" t="s">
        <v>11</v>
      </c>
      <c r="H264" s="8"/>
      <c r="I264" s="8" t="s">
        <v>13891</v>
      </c>
      <c r="J264" s="8" t="s">
        <v>139</v>
      </c>
      <c r="K264" s="168" t="s">
        <v>12059</v>
      </c>
      <c r="L264" s="168">
        <v>1242.4516129032259</v>
      </c>
    </row>
    <row r="265" spans="2:12" ht="17.25" customHeight="1" x14ac:dyDescent="0.3">
      <c r="B265" s="145" t="s">
        <v>139</v>
      </c>
      <c r="C265" s="13" t="s">
        <v>1231</v>
      </c>
      <c r="D265" s="13" t="s">
        <v>6754</v>
      </c>
      <c r="E265" s="17">
        <v>2034.8387096774193</v>
      </c>
      <c r="F265" s="59" t="s">
        <v>54</v>
      </c>
      <c r="G265" s="8" t="s">
        <v>11</v>
      </c>
      <c r="H265" s="8"/>
      <c r="I265" s="8" t="s">
        <v>13891</v>
      </c>
      <c r="J265" s="8" t="s">
        <v>139</v>
      </c>
      <c r="K265" s="168" t="s">
        <v>12059</v>
      </c>
      <c r="L265" s="168">
        <v>1620.3870967741937</v>
      </c>
    </row>
    <row r="266" spans="2:12" ht="17.25" customHeight="1" x14ac:dyDescent="0.3">
      <c r="B266" s="145" t="s">
        <v>139</v>
      </c>
      <c r="C266" s="13" t="s">
        <v>1217</v>
      </c>
      <c r="D266" s="13" t="s">
        <v>6755</v>
      </c>
      <c r="E266" s="17">
        <v>281.34408602150535</v>
      </c>
      <c r="F266" s="59" t="s">
        <v>55</v>
      </c>
      <c r="G266" s="8" t="s">
        <v>11</v>
      </c>
      <c r="H266" s="8"/>
      <c r="I266" s="8" t="s">
        <v>13891</v>
      </c>
      <c r="J266" s="8" t="s">
        <v>139</v>
      </c>
      <c r="K266" s="168" t="s">
        <v>12057</v>
      </c>
      <c r="L266" s="168">
        <v>2715.8709677419356</v>
      </c>
    </row>
    <row r="267" spans="2:12" ht="17.25" customHeight="1" x14ac:dyDescent="0.3">
      <c r="B267" s="145" t="s">
        <v>139</v>
      </c>
      <c r="C267" s="13" t="s">
        <v>1226</v>
      </c>
      <c r="D267" s="13" t="s">
        <v>6756</v>
      </c>
      <c r="E267" s="17">
        <v>43.623655913978496</v>
      </c>
      <c r="F267" s="59" t="s">
        <v>55</v>
      </c>
      <c r="G267" s="8" t="s">
        <v>11</v>
      </c>
      <c r="H267" s="8"/>
      <c r="I267" s="8" t="s">
        <v>13891</v>
      </c>
      <c r="J267" s="8" t="s">
        <v>139</v>
      </c>
      <c r="K267" s="168" t="s">
        <v>12057</v>
      </c>
      <c r="L267" s="168">
        <v>414.19354838709683</v>
      </c>
    </row>
    <row r="268" spans="2:12" ht="17.25" customHeight="1" x14ac:dyDescent="0.3">
      <c r="B268" s="145" t="s">
        <v>139</v>
      </c>
      <c r="C268" s="13" t="s">
        <v>1227</v>
      </c>
      <c r="D268" s="13" t="s">
        <v>6757</v>
      </c>
      <c r="E268" s="17">
        <v>56.516129032258071</v>
      </c>
      <c r="F268" s="59" t="s">
        <v>55</v>
      </c>
      <c r="G268" s="8" t="s">
        <v>11</v>
      </c>
      <c r="H268" s="8"/>
      <c r="I268" s="8" t="s">
        <v>13891</v>
      </c>
      <c r="J268" s="8" t="s">
        <v>139</v>
      </c>
      <c r="K268" s="168" t="s">
        <v>12057</v>
      </c>
      <c r="L268" s="168">
        <v>540.12903225806463</v>
      </c>
    </row>
    <row r="269" spans="2:12" ht="17.25" customHeight="1" x14ac:dyDescent="0.3">
      <c r="B269" s="145" t="s">
        <v>139</v>
      </c>
      <c r="C269" s="13" t="s">
        <v>1216</v>
      </c>
      <c r="D269" s="13" t="s">
        <v>6758</v>
      </c>
      <c r="E269" s="17">
        <v>216.69892473118281</v>
      </c>
      <c r="F269" s="59" t="s">
        <v>55</v>
      </c>
      <c r="G269" s="8" t="s">
        <v>11</v>
      </c>
      <c r="H269" s="8"/>
      <c r="I269" s="8" t="s">
        <v>13891</v>
      </c>
      <c r="J269" s="8" t="s">
        <v>139</v>
      </c>
      <c r="K269" s="168" t="s">
        <v>12057</v>
      </c>
      <c r="L269" s="168">
        <v>2086.0645161290322</v>
      </c>
    </row>
    <row r="270" spans="2:12" ht="17.25" customHeight="1" x14ac:dyDescent="0.3">
      <c r="B270" s="145" t="s">
        <v>178</v>
      </c>
      <c r="C270" s="13" t="s">
        <v>720</v>
      </c>
      <c r="D270" s="13" t="s">
        <v>6759</v>
      </c>
      <c r="E270" s="17">
        <v>387.35483870967744</v>
      </c>
      <c r="F270" s="59" t="s">
        <v>55</v>
      </c>
      <c r="G270" s="8" t="s">
        <v>11</v>
      </c>
      <c r="H270" s="8"/>
      <c r="I270" s="8" t="s">
        <v>13891</v>
      </c>
      <c r="J270" s="8" t="s">
        <v>139</v>
      </c>
      <c r="K270" s="168" t="s">
        <v>12060</v>
      </c>
      <c r="L270" s="168">
        <v>344.77419354838707</v>
      </c>
    </row>
    <row r="271" spans="2:12" ht="17.25" customHeight="1" x14ac:dyDescent="0.3">
      <c r="B271" s="145" t="s">
        <v>139</v>
      </c>
      <c r="C271" s="13" t="s">
        <v>639</v>
      </c>
      <c r="D271" s="13" t="s">
        <v>6761</v>
      </c>
      <c r="E271" s="17">
        <v>10071.451612903227</v>
      </c>
      <c r="F271" s="59" t="s">
        <v>55</v>
      </c>
      <c r="G271" s="8" t="s">
        <v>11</v>
      </c>
      <c r="H271" s="8"/>
      <c r="I271" s="8" t="s">
        <v>13891</v>
      </c>
      <c r="J271" s="8" t="s">
        <v>139</v>
      </c>
      <c r="K271" s="168" t="s">
        <v>12060</v>
      </c>
      <c r="L271" s="168">
        <v>482.83870967741939</v>
      </c>
    </row>
    <row r="272" spans="2:12" ht="17.25" customHeight="1" x14ac:dyDescent="0.3">
      <c r="B272" s="145" t="s">
        <v>139</v>
      </c>
      <c r="C272" s="13" t="s">
        <v>644</v>
      </c>
      <c r="D272" s="13" t="s">
        <v>6762</v>
      </c>
      <c r="E272" s="17">
        <v>10071.451612903227</v>
      </c>
      <c r="F272" s="59" t="s">
        <v>55</v>
      </c>
      <c r="G272" s="8" t="s">
        <v>11</v>
      </c>
      <c r="H272" s="8"/>
      <c r="I272" s="8" t="s">
        <v>13891</v>
      </c>
      <c r="J272" s="8" t="s">
        <v>139</v>
      </c>
      <c r="K272" s="168" t="s">
        <v>12057</v>
      </c>
      <c r="L272" s="168">
        <v>107593.93548387097</v>
      </c>
    </row>
    <row r="273" spans="2:12" ht="17.25" customHeight="1" x14ac:dyDescent="0.3">
      <c r="B273" s="145" t="s">
        <v>139</v>
      </c>
      <c r="C273" s="13" t="s">
        <v>640</v>
      </c>
      <c r="D273" s="13" t="s">
        <v>6763</v>
      </c>
      <c r="E273" s="17">
        <v>10071.451612903227</v>
      </c>
      <c r="F273" s="59" t="s">
        <v>55</v>
      </c>
      <c r="G273" s="8" t="s">
        <v>11</v>
      </c>
      <c r="H273" s="8"/>
      <c r="I273" s="8" t="s">
        <v>13891</v>
      </c>
      <c r="J273" s="8" t="s">
        <v>139</v>
      </c>
      <c r="K273" s="168" t="s">
        <v>12057</v>
      </c>
      <c r="L273" s="168">
        <v>107593.93548387097</v>
      </c>
    </row>
    <row r="274" spans="2:12" ht="17.25" customHeight="1" x14ac:dyDescent="0.3">
      <c r="B274" s="145" t="s">
        <v>139</v>
      </c>
      <c r="C274" s="13" t="s">
        <v>645</v>
      </c>
      <c r="D274" s="13" t="s">
        <v>6764</v>
      </c>
      <c r="E274" s="17">
        <v>10071.451612903227</v>
      </c>
      <c r="F274" s="59" t="s">
        <v>55</v>
      </c>
      <c r="G274" s="8" t="s">
        <v>11</v>
      </c>
      <c r="H274" s="8"/>
      <c r="I274" s="8" t="s">
        <v>13891</v>
      </c>
      <c r="J274" s="8" t="s">
        <v>139</v>
      </c>
      <c r="K274" s="168" t="s">
        <v>12057</v>
      </c>
      <c r="L274" s="168">
        <v>107593.93548387097</v>
      </c>
    </row>
    <row r="275" spans="2:12" ht="17.25" customHeight="1" x14ac:dyDescent="0.3">
      <c r="B275" s="145" t="s">
        <v>139</v>
      </c>
      <c r="C275" s="13" t="s">
        <v>641</v>
      </c>
      <c r="D275" s="13" t="s">
        <v>6765</v>
      </c>
      <c r="E275" s="17">
        <v>10071.451612903227</v>
      </c>
      <c r="F275" s="59" t="s">
        <v>55</v>
      </c>
      <c r="G275" s="8" t="s">
        <v>11</v>
      </c>
      <c r="H275" s="8"/>
      <c r="I275" s="8" t="s">
        <v>13891</v>
      </c>
      <c r="J275" s="8" t="s">
        <v>139</v>
      </c>
      <c r="K275" s="168" t="s">
        <v>12057</v>
      </c>
      <c r="L275" s="168">
        <v>107593.93548387097</v>
      </c>
    </row>
    <row r="276" spans="2:12" ht="17.25" customHeight="1" x14ac:dyDescent="0.3">
      <c r="B276" s="145" t="s">
        <v>139</v>
      </c>
      <c r="C276" s="13" t="s">
        <v>646</v>
      </c>
      <c r="D276" s="13" t="s">
        <v>6766</v>
      </c>
      <c r="E276" s="17">
        <v>10071.451612903227</v>
      </c>
      <c r="F276" s="59" t="s">
        <v>55</v>
      </c>
      <c r="G276" s="8" t="s">
        <v>11</v>
      </c>
      <c r="H276" s="8"/>
      <c r="I276" s="8" t="s">
        <v>13891</v>
      </c>
      <c r="J276" s="8" t="s">
        <v>139</v>
      </c>
      <c r="K276" s="168" t="s">
        <v>12057</v>
      </c>
      <c r="L276" s="168">
        <v>107593.93548387097</v>
      </c>
    </row>
    <row r="277" spans="2:12" ht="17.25" customHeight="1" x14ac:dyDescent="0.3">
      <c r="B277" s="145" t="s">
        <v>139</v>
      </c>
      <c r="C277" s="13" t="s">
        <v>642</v>
      </c>
      <c r="D277" s="13" t="s">
        <v>6767</v>
      </c>
      <c r="E277" s="17">
        <v>20142.892473118281</v>
      </c>
      <c r="F277" s="59" t="s">
        <v>55</v>
      </c>
      <c r="G277" s="8" t="s">
        <v>11</v>
      </c>
      <c r="H277" s="8"/>
      <c r="I277" s="8" t="s">
        <v>13891</v>
      </c>
      <c r="J277" s="8" t="s">
        <v>139</v>
      </c>
      <c r="K277" s="168" t="s">
        <v>12057</v>
      </c>
      <c r="L277" s="168">
        <v>107593.93548387097</v>
      </c>
    </row>
    <row r="278" spans="2:12" ht="17.25" customHeight="1" x14ac:dyDescent="0.3">
      <c r="B278" s="145" t="s">
        <v>139</v>
      </c>
      <c r="C278" s="13" t="s">
        <v>647</v>
      </c>
      <c r="D278" s="13" t="s">
        <v>6768</v>
      </c>
      <c r="E278" s="17">
        <v>20142.892473118281</v>
      </c>
      <c r="F278" s="59" t="s">
        <v>55</v>
      </c>
      <c r="G278" s="8" t="s">
        <v>11</v>
      </c>
      <c r="H278" s="8"/>
      <c r="I278" s="8" t="s">
        <v>13891</v>
      </c>
      <c r="J278" s="8" t="s">
        <v>139</v>
      </c>
      <c r="K278" s="168" t="s">
        <v>12058</v>
      </c>
      <c r="L278" s="168">
        <v>215187.61290322585</v>
      </c>
    </row>
    <row r="279" spans="2:12" ht="17.25" customHeight="1" x14ac:dyDescent="0.3">
      <c r="B279" s="145" t="s">
        <v>139</v>
      </c>
      <c r="C279" s="13" t="s">
        <v>643</v>
      </c>
      <c r="D279" s="13" t="s">
        <v>6769</v>
      </c>
      <c r="E279" s="17">
        <v>30214.344086021509</v>
      </c>
      <c r="F279" s="59" t="s">
        <v>55</v>
      </c>
      <c r="G279" s="8" t="s">
        <v>11</v>
      </c>
      <c r="H279" s="8"/>
      <c r="I279" s="8" t="s">
        <v>13891</v>
      </c>
      <c r="J279" s="8" t="s">
        <v>139</v>
      </c>
      <c r="K279" s="168" t="s">
        <v>12058</v>
      </c>
      <c r="L279" s="168">
        <v>215187.61290322585</v>
      </c>
    </row>
    <row r="280" spans="2:12" ht="17.25" customHeight="1" x14ac:dyDescent="0.3">
      <c r="B280" s="145" t="s">
        <v>139</v>
      </c>
      <c r="C280" s="13" t="s">
        <v>648</v>
      </c>
      <c r="D280" s="13" t="s">
        <v>6770</v>
      </c>
      <c r="E280" s="17">
        <v>30214.344086021509</v>
      </c>
      <c r="F280" s="59" t="s">
        <v>55</v>
      </c>
      <c r="G280" s="8" t="s">
        <v>11</v>
      </c>
      <c r="H280" s="8"/>
      <c r="I280" s="8" t="s">
        <v>13891</v>
      </c>
      <c r="J280" s="8" t="s">
        <v>139</v>
      </c>
      <c r="K280" s="168" t="s">
        <v>12059</v>
      </c>
      <c r="L280" s="168">
        <v>322781.54838709679</v>
      </c>
    </row>
    <row r="281" spans="2:12" ht="17.25" customHeight="1" x14ac:dyDescent="0.3">
      <c r="B281" s="145" t="s">
        <v>139</v>
      </c>
      <c r="C281" s="13" t="s">
        <v>671</v>
      </c>
      <c r="D281" s="13" t="s">
        <v>6771</v>
      </c>
      <c r="E281" s="17">
        <v>2572.7849462365593</v>
      </c>
      <c r="F281" s="59" t="s">
        <v>55</v>
      </c>
      <c r="G281" s="8" t="s">
        <v>11</v>
      </c>
      <c r="H281" s="8"/>
      <c r="I281" s="8" t="s">
        <v>13891</v>
      </c>
      <c r="J281" s="8" t="s">
        <v>139</v>
      </c>
      <c r="K281" s="168" t="s">
        <v>12059</v>
      </c>
      <c r="L281" s="168">
        <v>322781.54838709679</v>
      </c>
    </row>
    <row r="282" spans="2:12" ht="17.25" customHeight="1" x14ac:dyDescent="0.3">
      <c r="B282" s="145" t="s">
        <v>139</v>
      </c>
      <c r="C282" s="13" t="s">
        <v>676</v>
      </c>
      <c r="D282" s="13" t="s">
        <v>6772</v>
      </c>
      <c r="E282" s="17">
        <v>1197.1612903225807</v>
      </c>
      <c r="F282" s="59" t="s">
        <v>55</v>
      </c>
      <c r="G282" s="8" t="s">
        <v>11</v>
      </c>
      <c r="H282" s="8"/>
      <c r="I282" s="8" t="s">
        <v>13891</v>
      </c>
      <c r="J282" s="8" t="s">
        <v>139</v>
      </c>
      <c r="K282" s="168" t="s">
        <v>12057</v>
      </c>
      <c r="L282" s="168">
        <v>25032.387096774193</v>
      </c>
    </row>
    <row r="283" spans="2:12" ht="17.25" customHeight="1" x14ac:dyDescent="0.3">
      <c r="B283" s="145" t="s">
        <v>139</v>
      </c>
      <c r="C283" s="13" t="s">
        <v>672</v>
      </c>
      <c r="D283" s="13" t="s">
        <v>6773</v>
      </c>
      <c r="E283" s="17">
        <v>3260.6129032258063</v>
      </c>
      <c r="F283" s="59" t="s">
        <v>55</v>
      </c>
      <c r="G283" s="8" t="s">
        <v>11</v>
      </c>
      <c r="H283" s="8"/>
      <c r="I283" s="8" t="s">
        <v>13891</v>
      </c>
      <c r="J283" s="8" t="s">
        <v>139</v>
      </c>
      <c r="K283" s="168" t="s">
        <v>12057</v>
      </c>
      <c r="L283" s="168">
        <v>11644</v>
      </c>
    </row>
    <row r="284" spans="2:12" ht="17.25" customHeight="1" x14ac:dyDescent="0.3">
      <c r="B284" s="145" t="s">
        <v>139</v>
      </c>
      <c r="C284" s="13" t="s">
        <v>677</v>
      </c>
      <c r="D284" s="13" t="s">
        <v>6774</v>
      </c>
      <c r="E284" s="17">
        <v>1197.1612903225807</v>
      </c>
      <c r="F284" s="59" t="s">
        <v>55</v>
      </c>
      <c r="G284" s="8" t="s">
        <v>11</v>
      </c>
      <c r="H284" s="8"/>
      <c r="I284" s="8" t="s">
        <v>13891</v>
      </c>
      <c r="J284" s="8" t="s">
        <v>139</v>
      </c>
      <c r="K284" s="168" t="s">
        <v>12057</v>
      </c>
      <c r="L284" s="168">
        <v>31726.580645161292</v>
      </c>
    </row>
    <row r="285" spans="2:12" ht="17.25" customHeight="1" x14ac:dyDescent="0.3">
      <c r="B285" s="145" t="s">
        <v>139</v>
      </c>
      <c r="C285" s="13" t="s">
        <v>673</v>
      </c>
      <c r="D285" s="13" t="s">
        <v>6775</v>
      </c>
      <c r="E285" s="17">
        <v>5324.0645161290331</v>
      </c>
      <c r="F285" s="59" t="s">
        <v>55</v>
      </c>
      <c r="G285" s="8" t="s">
        <v>11</v>
      </c>
      <c r="H285" s="8"/>
      <c r="I285" s="8" t="s">
        <v>13891</v>
      </c>
      <c r="J285" s="8" t="s">
        <v>139</v>
      </c>
      <c r="K285" s="168" t="s">
        <v>12057</v>
      </c>
      <c r="L285" s="168">
        <v>11644</v>
      </c>
    </row>
    <row r="286" spans="2:12" ht="17.25" customHeight="1" x14ac:dyDescent="0.3">
      <c r="B286" s="145" t="s">
        <v>139</v>
      </c>
      <c r="C286" s="13" t="s">
        <v>678</v>
      </c>
      <c r="D286" s="13" t="s">
        <v>6776</v>
      </c>
      <c r="E286" s="17">
        <v>1197.1612903225807</v>
      </c>
      <c r="F286" s="59" t="s">
        <v>56</v>
      </c>
      <c r="G286" s="8" t="s">
        <v>11</v>
      </c>
      <c r="H286" s="8"/>
      <c r="I286" s="8" t="s">
        <v>13891</v>
      </c>
      <c r="J286" s="8" t="s">
        <v>139</v>
      </c>
      <c r="K286" s="168" t="s">
        <v>12057</v>
      </c>
      <c r="L286" s="168">
        <v>51809.161290322591</v>
      </c>
    </row>
    <row r="287" spans="2:12" ht="17.25" customHeight="1" x14ac:dyDescent="0.3">
      <c r="B287" s="145" t="s">
        <v>139</v>
      </c>
      <c r="C287" s="13" t="s">
        <v>674</v>
      </c>
      <c r="D287" s="13" t="s">
        <v>6777</v>
      </c>
      <c r="E287" s="17">
        <v>6521.2258064516127</v>
      </c>
      <c r="F287" s="59" t="s">
        <v>56</v>
      </c>
      <c r="G287" s="8" t="s">
        <v>11</v>
      </c>
      <c r="H287" s="8"/>
      <c r="I287" s="8" t="s">
        <v>13891</v>
      </c>
      <c r="J287" s="8" t="s">
        <v>139</v>
      </c>
      <c r="K287" s="168" t="s">
        <v>12057</v>
      </c>
      <c r="L287" s="168">
        <v>11644</v>
      </c>
    </row>
    <row r="288" spans="2:12" ht="17.25" customHeight="1" x14ac:dyDescent="0.3">
      <c r="B288" s="145" t="s">
        <v>139</v>
      </c>
      <c r="C288" s="13" t="s">
        <v>679</v>
      </c>
      <c r="D288" s="13" t="s">
        <v>6778</v>
      </c>
      <c r="E288" s="17">
        <v>2394.3118279569894</v>
      </c>
      <c r="F288" s="59" t="s">
        <v>56</v>
      </c>
      <c r="G288" s="8" t="s">
        <v>11</v>
      </c>
      <c r="H288" s="8"/>
      <c r="I288" s="8" t="s">
        <v>13891</v>
      </c>
      <c r="J288" s="8" t="s">
        <v>139</v>
      </c>
      <c r="K288" s="168" t="s">
        <v>12058</v>
      </c>
      <c r="L288" s="168">
        <v>63453.161290322583</v>
      </c>
    </row>
    <row r="289" spans="2:12" ht="17.25" customHeight="1" x14ac:dyDescent="0.3">
      <c r="B289" s="145" t="s">
        <v>139</v>
      </c>
      <c r="C289" s="13" t="s">
        <v>675</v>
      </c>
      <c r="D289" s="13" t="s">
        <v>6779</v>
      </c>
      <c r="E289" s="17">
        <v>7718.3763440860221</v>
      </c>
      <c r="F289" s="59" t="s">
        <v>56</v>
      </c>
      <c r="G289" s="8" t="s">
        <v>11</v>
      </c>
      <c r="H289" s="8"/>
      <c r="I289" s="8" t="s">
        <v>13891</v>
      </c>
      <c r="J289" s="8" t="s">
        <v>139</v>
      </c>
      <c r="K289" s="168" t="s">
        <v>12058</v>
      </c>
      <c r="L289" s="168">
        <v>23288</v>
      </c>
    </row>
    <row r="290" spans="2:12" ht="17.25" customHeight="1" x14ac:dyDescent="0.3">
      <c r="B290" s="145" t="s">
        <v>139</v>
      </c>
      <c r="C290" s="13" t="s">
        <v>680</v>
      </c>
      <c r="D290" s="13" t="s">
        <v>6780</v>
      </c>
      <c r="E290" s="17">
        <v>3591.4731182795704</v>
      </c>
      <c r="F290" s="59" t="s">
        <v>56</v>
      </c>
      <c r="G290" s="8" t="s">
        <v>11</v>
      </c>
      <c r="H290" s="8"/>
      <c r="I290" s="8" t="s">
        <v>13891</v>
      </c>
      <c r="J290" s="8" t="s">
        <v>139</v>
      </c>
      <c r="K290" s="168" t="s">
        <v>12059</v>
      </c>
      <c r="L290" s="168">
        <v>75097.161290322576</v>
      </c>
    </row>
    <row r="291" spans="2:12" ht="17.25" customHeight="1" x14ac:dyDescent="0.3">
      <c r="B291" s="145" t="s">
        <v>139</v>
      </c>
      <c r="C291" s="13" t="s">
        <v>1192</v>
      </c>
      <c r="D291" s="13" t="s">
        <v>6781</v>
      </c>
      <c r="E291" s="17">
        <v>101.31182795698925</v>
      </c>
      <c r="F291" s="59" t="s">
        <v>56</v>
      </c>
      <c r="G291" s="8" t="s">
        <v>11</v>
      </c>
      <c r="H291" s="8"/>
      <c r="I291" s="8" t="s">
        <v>13891</v>
      </c>
      <c r="J291" s="8" t="s">
        <v>139</v>
      </c>
      <c r="K291" s="168" t="s">
        <v>12059</v>
      </c>
      <c r="L291" s="168">
        <v>34932</v>
      </c>
    </row>
    <row r="292" spans="2:12" ht="17.25" customHeight="1" x14ac:dyDescent="0.3">
      <c r="B292" s="145" t="s">
        <v>139</v>
      </c>
      <c r="C292" s="13" t="s">
        <v>1193</v>
      </c>
      <c r="D292" s="13" t="s">
        <v>6782</v>
      </c>
      <c r="E292" s="17">
        <v>131.45161290322582</v>
      </c>
      <c r="F292" s="59" t="s">
        <v>56</v>
      </c>
      <c r="G292" s="8" t="s">
        <v>11</v>
      </c>
      <c r="H292" s="8"/>
      <c r="I292" s="8" t="s">
        <v>13891</v>
      </c>
      <c r="J292" s="8" t="s">
        <v>139</v>
      </c>
      <c r="K292" s="168" t="s">
        <v>12057</v>
      </c>
      <c r="L292" s="168">
        <v>971.48387096774206</v>
      </c>
    </row>
    <row r="293" spans="2:12" ht="17.25" customHeight="1" x14ac:dyDescent="0.3">
      <c r="B293" s="145" t="s">
        <v>139</v>
      </c>
      <c r="C293" s="13" t="s">
        <v>1202</v>
      </c>
      <c r="D293" s="13" t="s">
        <v>6783</v>
      </c>
      <c r="E293" s="17">
        <v>43.623655913978496</v>
      </c>
      <c r="F293" s="59" t="s">
        <v>56</v>
      </c>
      <c r="G293" s="8" t="s">
        <v>11</v>
      </c>
      <c r="H293" s="8"/>
      <c r="I293" s="8" t="s">
        <v>13891</v>
      </c>
      <c r="J293" s="8" t="s">
        <v>139</v>
      </c>
      <c r="K293" s="168" t="s">
        <v>12057</v>
      </c>
      <c r="L293" s="168">
        <v>1265.2903225806454</v>
      </c>
    </row>
    <row r="294" spans="2:12" ht="17.25" customHeight="1" x14ac:dyDescent="0.3">
      <c r="B294" s="145" t="s">
        <v>139</v>
      </c>
      <c r="C294" s="13" t="s">
        <v>1203</v>
      </c>
      <c r="D294" s="13" t="s">
        <v>6784</v>
      </c>
      <c r="E294" s="17">
        <v>56.516129032258071</v>
      </c>
      <c r="F294" s="59" t="s">
        <v>56</v>
      </c>
      <c r="G294" s="8" t="s">
        <v>11</v>
      </c>
      <c r="H294" s="8"/>
      <c r="I294" s="8" t="s">
        <v>13891</v>
      </c>
      <c r="J294" s="8" t="s">
        <v>139</v>
      </c>
      <c r="K294" s="168" t="s">
        <v>12057</v>
      </c>
      <c r="L294" s="168">
        <v>414.19354838709683</v>
      </c>
    </row>
    <row r="295" spans="2:12" ht="17.25" customHeight="1" x14ac:dyDescent="0.3">
      <c r="B295" s="145" t="s">
        <v>139</v>
      </c>
      <c r="C295" s="13" t="s">
        <v>1194</v>
      </c>
      <c r="D295" s="13" t="s">
        <v>6785</v>
      </c>
      <c r="E295" s="17">
        <v>130.16129032258064</v>
      </c>
      <c r="F295" s="59" t="s">
        <v>56</v>
      </c>
      <c r="G295" s="8" t="s">
        <v>11</v>
      </c>
      <c r="H295" s="8"/>
      <c r="I295" s="8" t="s">
        <v>13891</v>
      </c>
      <c r="J295" s="8" t="s">
        <v>139</v>
      </c>
      <c r="K295" s="168" t="s">
        <v>12057</v>
      </c>
      <c r="L295" s="168">
        <v>540.12903225806463</v>
      </c>
    </row>
    <row r="296" spans="2:12" ht="17.25" customHeight="1" x14ac:dyDescent="0.3">
      <c r="B296" s="145" t="s">
        <v>139</v>
      </c>
      <c r="C296" s="13" t="s">
        <v>1195</v>
      </c>
      <c r="D296" s="13" t="s">
        <v>6786</v>
      </c>
      <c r="E296" s="17">
        <v>168.93548387096777</v>
      </c>
      <c r="F296" s="59" t="s">
        <v>56</v>
      </c>
      <c r="G296" s="8" t="s">
        <v>11</v>
      </c>
      <c r="H296" s="8"/>
      <c r="I296" s="8" t="s">
        <v>13891</v>
      </c>
      <c r="J296" s="8" t="s">
        <v>139</v>
      </c>
      <c r="K296" s="168" t="s">
        <v>12057</v>
      </c>
      <c r="L296" s="168">
        <v>1250.0645161290322</v>
      </c>
    </row>
    <row r="297" spans="2:12" ht="17.25" customHeight="1" x14ac:dyDescent="0.3">
      <c r="B297" s="145" t="s">
        <v>139</v>
      </c>
      <c r="C297" s="13" t="s">
        <v>1204</v>
      </c>
      <c r="D297" s="13" t="s">
        <v>6787</v>
      </c>
      <c r="E297" s="17">
        <v>43.623655913978496</v>
      </c>
      <c r="F297" s="59" t="s">
        <v>56</v>
      </c>
      <c r="G297" s="8" t="s">
        <v>11</v>
      </c>
      <c r="H297" s="8"/>
      <c r="I297" s="8" t="s">
        <v>13891</v>
      </c>
      <c r="J297" s="8" t="s">
        <v>139</v>
      </c>
      <c r="K297" s="168" t="s">
        <v>12057</v>
      </c>
      <c r="L297" s="168">
        <v>1628.0000000000002</v>
      </c>
    </row>
    <row r="298" spans="2:12" ht="17.25" customHeight="1" x14ac:dyDescent="0.3">
      <c r="B298" s="145" t="s">
        <v>139</v>
      </c>
      <c r="C298" s="13" t="s">
        <v>1205</v>
      </c>
      <c r="D298" s="13" t="s">
        <v>6788</v>
      </c>
      <c r="E298" s="17">
        <v>56.516129032258071</v>
      </c>
      <c r="F298" s="59" t="s">
        <v>56</v>
      </c>
      <c r="G298" s="8" t="s">
        <v>11</v>
      </c>
      <c r="H298" s="8"/>
      <c r="I298" s="8" t="s">
        <v>13891</v>
      </c>
      <c r="J298" s="8" t="s">
        <v>139</v>
      </c>
      <c r="K298" s="168" t="s">
        <v>12057</v>
      </c>
      <c r="L298" s="168">
        <v>414.19354838709683</v>
      </c>
    </row>
    <row r="299" spans="2:12" ht="17.25" customHeight="1" x14ac:dyDescent="0.3">
      <c r="B299" s="145" t="s">
        <v>139</v>
      </c>
      <c r="C299" s="13" t="s">
        <v>1196</v>
      </c>
      <c r="D299" s="13" t="s">
        <v>6789</v>
      </c>
      <c r="E299" s="17">
        <v>216.69892473118281</v>
      </c>
      <c r="F299" s="59" t="s">
        <v>56</v>
      </c>
      <c r="G299" s="8" t="s">
        <v>11</v>
      </c>
      <c r="H299" s="8"/>
      <c r="I299" s="8" t="s">
        <v>13891</v>
      </c>
      <c r="J299" s="8" t="s">
        <v>139</v>
      </c>
      <c r="K299" s="168" t="s">
        <v>12057</v>
      </c>
      <c r="L299" s="168">
        <v>540.12903225806463</v>
      </c>
    </row>
    <row r="300" spans="2:12" ht="17.25" customHeight="1" x14ac:dyDescent="0.3">
      <c r="B300" s="145" t="s">
        <v>139</v>
      </c>
      <c r="C300" s="13" t="s">
        <v>1197</v>
      </c>
      <c r="D300" s="13" t="s">
        <v>6790</v>
      </c>
      <c r="E300" s="17">
        <v>281.34408602150535</v>
      </c>
      <c r="F300" s="59" t="s">
        <v>56</v>
      </c>
      <c r="G300" s="8" t="s">
        <v>11</v>
      </c>
      <c r="H300" s="8"/>
      <c r="I300" s="8" t="s">
        <v>13891</v>
      </c>
      <c r="J300" s="8" t="s">
        <v>139</v>
      </c>
      <c r="K300" s="168" t="s">
        <v>12057</v>
      </c>
      <c r="L300" s="168">
        <v>2086.0645161290322</v>
      </c>
    </row>
    <row r="301" spans="2:12" ht="17.25" customHeight="1" x14ac:dyDescent="0.3">
      <c r="B301" s="145" t="s">
        <v>139</v>
      </c>
      <c r="C301" s="13" t="s">
        <v>1206</v>
      </c>
      <c r="D301" s="13" t="s">
        <v>6791</v>
      </c>
      <c r="E301" s="17">
        <v>43.623655913978496</v>
      </c>
      <c r="F301" s="59" t="s">
        <v>56</v>
      </c>
      <c r="G301" s="8" t="s">
        <v>11</v>
      </c>
      <c r="H301" s="8"/>
      <c r="I301" s="8" t="s">
        <v>13891</v>
      </c>
      <c r="J301" s="8" t="s">
        <v>139</v>
      </c>
      <c r="K301" s="168" t="s">
        <v>12057</v>
      </c>
      <c r="L301" s="168">
        <v>2715.8709677419356</v>
      </c>
    </row>
    <row r="302" spans="2:12" ht="17.25" customHeight="1" x14ac:dyDescent="0.3">
      <c r="B302" s="145" t="s">
        <v>139</v>
      </c>
      <c r="C302" s="13" t="s">
        <v>1207</v>
      </c>
      <c r="D302" s="13" t="s">
        <v>6792</v>
      </c>
      <c r="E302" s="17">
        <v>56.516129032258071</v>
      </c>
      <c r="F302" s="59" t="s">
        <v>56</v>
      </c>
      <c r="G302" s="8" t="s">
        <v>11</v>
      </c>
      <c r="H302" s="8"/>
      <c r="I302" s="8" t="s">
        <v>13891</v>
      </c>
      <c r="J302" s="8" t="s">
        <v>139</v>
      </c>
      <c r="K302" s="168" t="s">
        <v>12057</v>
      </c>
      <c r="L302" s="168">
        <v>414.19354838709683</v>
      </c>
    </row>
    <row r="303" spans="2:12" ht="17.25" customHeight="1" x14ac:dyDescent="0.3">
      <c r="B303" s="145" t="s">
        <v>139</v>
      </c>
      <c r="C303" s="13" t="s">
        <v>1198</v>
      </c>
      <c r="D303" s="13" t="s">
        <v>6793</v>
      </c>
      <c r="E303" s="17">
        <v>260.32258064516128</v>
      </c>
      <c r="F303" s="59" t="s">
        <v>56</v>
      </c>
      <c r="G303" s="8" t="s">
        <v>11</v>
      </c>
      <c r="H303" s="8"/>
      <c r="I303" s="8" t="s">
        <v>13891</v>
      </c>
      <c r="J303" s="8" t="s">
        <v>139</v>
      </c>
      <c r="K303" s="168" t="s">
        <v>12057</v>
      </c>
      <c r="L303" s="168">
        <v>540.12903225806463</v>
      </c>
    </row>
    <row r="304" spans="2:12" ht="17.25" customHeight="1" x14ac:dyDescent="0.3">
      <c r="B304" s="145" t="s">
        <v>139</v>
      </c>
      <c r="C304" s="13" t="s">
        <v>1199</v>
      </c>
      <c r="D304" s="13" t="s">
        <v>6794</v>
      </c>
      <c r="E304" s="17">
        <v>337.86021505376345</v>
      </c>
      <c r="F304" s="59" t="s">
        <v>56</v>
      </c>
      <c r="G304" s="8" t="s">
        <v>11</v>
      </c>
      <c r="H304" s="8"/>
      <c r="I304" s="8" t="s">
        <v>13891</v>
      </c>
      <c r="J304" s="8" t="s">
        <v>139</v>
      </c>
      <c r="K304" s="168" t="s">
        <v>12058</v>
      </c>
      <c r="L304" s="168">
        <v>2500.1290322580644</v>
      </c>
    </row>
    <row r="305" spans="2:12" ht="17.25" customHeight="1" x14ac:dyDescent="0.3">
      <c r="B305" s="145" t="s">
        <v>139</v>
      </c>
      <c r="C305" s="13" t="s">
        <v>1208</v>
      </c>
      <c r="D305" s="13" t="s">
        <v>6795</v>
      </c>
      <c r="E305" s="17">
        <v>87.247311827956992</v>
      </c>
      <c r="F305" s="59" t="s">
        <v>56</v>
      </c>
      <c r="G305" s="8" t="s">
        <v>11</v>
      </c>
      <c r="H305" s="8"/>
      <c r="I305" s="8" t="s">
        <v>13891</v>
      </c>
      <c r="J305" s="8" t="s">
        <v>139</v>
      </c>
      <c r="K305" s="168" t="s">
        <v>12058</v>
      </c>
      <c r="L305" s="168">
        <v>3255.8709677419361</v>
      </c>
    </row>
    <row r="306" spans="2:12" ht="17.25" customHeight="1" x14ac:dyDescent="0.3">
      <c r="B306" s="145" t="s">
        <v>139</v>
      </c>
      <c r="C306" s="13" t="s">
        <v>1209</v>
      </c>
      <c r="D306" s="13" t="s">
        <v>6796</v>
      </c>
      <c r="E306" s="17">
        <v>113.04301075268818</v>
      </c>
      <c r="F306" s="59" t="s">
        <v>429</v>
      </c>
      <c r="G306" s="8" t="s">
        <v>11</v>
      </c>
      <c r="H306" s="8"/>
      <c r="I306" s="8" t="s">
        <v>13891</v>
      </c>
      <c r="J306" s="8" t="s">
        <v>178</v>
      </c>
      <c r="K306" s="168" t="s">
        <v>12058</v>
      </c>
      <c r="L306" s="168">
        <v>828.25806451612914</v>
      </c>
    </row>
    <row r="307" spans="2:12" ht="17.25" customHeight="1" x14ac:dyDescent="0.3">
      <c r="B307" s="145" t="s">
        <v>139</v>
      </c>
      <c r="C307" s="13" t="s">
        <v>1200</v>
      </c>
      <c r="D307" s="13" t="s">
        <v>6797</v>
      </c>
      <c r="E307" s="17">
        <v>303.94623655913983</v>
      </c>
      <c r="F307" s="59" t="s">
        <v>431</v>
      </c>
      <c r="G307" s="8" t="s">
        <v>9</v>
      </c>
      <c r="H307" s="8"/>
      <c r="I307" s="8" t="s">
        <v>13891</v>
      </c>
      <c r="J307" s="8" t="s">
        <v>178</v>
      </c>
      <c r="K307" s="168" t="s">
        <v>12058</v>
      </c>
      <c r="L307" s="168">
        <v>1080.1290322580646</v>
      </c>
    </row>
    <row r="308" spans="2:12" ht="17.25" customHeight="1" x14ac:dyDescent="0.3">
      <c r="B308" s="145" t="s">
        <v>139</v>
      </c>
      <c r="C308" s="13" t="s">
        <v>1201</v>
      </c>
      <c r="D308" s="13" t="s">
        <v>6798</v>
      </c>
      <c r="E308" s="17">
        <v>394.38709677419354</v>
      </c>
      <c r="F308" s="59" t="s">
        <v>433</v>
      </c>
      <c r="G308" s="8" t="s">
        <v>11</v>
      </c>
      <c r="H308" s="8"/>
      <c r="I308" s="8" t="s">
        <v>13891</v>
      </c>
      <c r="J308" s="8" t="s">
        <v>139</v>
      </c>
      <c r="K308" s="168" t="s">
        <v>12059</v>
      </c>
      <c r="L308" s="168">
        <v>2914.3225806451619</v>
      </c>
    </row>
    <row r="309" spans="2:12" ht="17.25" customHeight="1" x14ac:dyDescent="0.3">
      <c r="B309" s="145" t="s">
        <v>139</v>
      </c>
      <c r="C309" s="13" t="s">
        <v>1210</v>
      </c>
      <c r="D309" s="13" t="s">
        <v>6799</v>
      </c>
      <c r="E309" s="17">
        <v>130.87096774193549</v>
      </c>
      <c r="F309" s="59" t="s">
        <v>433</v>
      </c>
      <c r="G309" s="8" t="s">
        <v>11</v>
      </c>
      <c r="H309" s="8"/>
      <c r="I309" s="8" t="s">
        <v>13891</v>
      </c>
      <c r="J309" s="8" t="s">
        <v>139</v>
      </c>
      <c r="K309" s="168" t="s">
        <v>12059</v>
      </c>
      <c r="L309" s="168">
        <v>3796.1290322580649</v>
      </c>
    </row>
    <row r="310" spans="2:12" ht="17.25" customHeight="1" x14ac:dyDescent="0.3">
      <c r="B310" s="145" t="s">
        <v>139</v>
      </c>
      <c r="C310" s="13" t="s">
        <v>1211</v>
      </c>
      <c r="D310" s="13" t="s">
        <v>6800</v>
      </c>
      <c r="E310" s="17">
        <v>169.56989247311827</v>
      </c>
      <c r="F310" s="59" t="s">
        <v>433</v>
      </c>
      <c r="G310" s="8" t="s">
        <v>11</v>
      </c>
      <c r="H310" s="8"/>
      <c r="I310" s="8" t="s">
        <v>13891</v>
      </c>
      <c r="J310" s="8" t="s">
        <v>139</v>
      </c>
      <c r="K310" s="168" t="s">
        <v>12059</v>
      </c>
      <c r="L310" s="168">
        <v>1242.4516129032259</v>
      </c>
    </row>
    <row r="311" spans="2:12" ht="17.25" customHeight="1" x14ac:dyDescent="0.3">
      <c r="B311" s="145" t="s">
        <v>178</v>
      </c>
      <c r="C311" s="13" t="s">
        <v>1584</v>
      </c>
      <c r="D311" s="13" t="s">
        <v>6801</v>
      </c>
      <c r="E311" s="17">
        <v>127.80645161290323</v>
      </c>
      <c r="F311" s="59" t="s">
        <v>433</v>
      </c>
      <c r="G311" s="8" t="s">
        <v>11</v>
      </c>
      <c r="H311" s="8"/>
      <c r="I311" s="8" t="s">
        <v>13891</v>
      </c>
      <c r="J311" s="8" t="s">
        <v>139</v>
      </c>
      <c r="K311" s="168" t="s">
        <v>12059</v>
      </c>
      <c r="L311" s="168">
        <v>1620.3870967741937</v>
      </c>
    </row>
    <row r="312" spans="2:12" ht="17.25" customHeight="1" x14ac:dyDescent="0.3">
      <c r="B312" s="145" t="s">
        <v>139</v>
      </c>
      <c r="C312" s="13" t="s">
        <v>722</v>
      </c>
      <c r="D312" s="13" t="s">
        <v>6802</v>
      </c>
      <c r="E312" s="17">
        <v>987.15053763440858</v>
      </c>
      <c r="F312" s="59" t="s">
        <v>433</v>
      </c>
      <c r="G312" s="8" t="s">
        <v>11</v>
      </c>
      <c r="H312" s="8"/>
      <c r="I312" s="8" t="s">
        <v>13891</v>
      </c>
      <c r="J312" s="8" t="s">
        <v>139</v>
      </c>
      <c r="K312" s="168" t="s">
        <v>12060</v>
      </c>
      <c r="L312" s="168">
        <v>1161.1612903225807</v>
      </c>
    </row>
    <row r="313" spans="2:12" ht="17.25" customHeight="1" x14ac:dyDescent="0.3">
      <c r="B313" s="145" t="s">
        <v>139</v>
      </c>
      <c r="C313" s="13" t="s">
        <v>723</v>
      </c>
      <c r="D313" s="13" t="s">
        <v>6803</v>
      </c>
      <c r="E313" s="17">
        <v>1251.2043010752689</v>
      </c>
      <c r="F313" s="59" t="s">
        <v>433</v>
      </c>
      <c r="G313" s="8" t="s">
        <v>11</v>
      </c>
      <c r="H313" s="8"/>
      <c r="I313" s="8" t="s">
        <v>13891</v>
      </c>
      <c r="J313" s="8" t="s">
        <v>139</v>
      </c>
      <c r="K313" s="168" t="s">
        <v>12057</v>
      </c>
      <c r="L313" s="168">
        <v>9737.4193548387102</v>
      </c>
    </row>
    <row r="314" spans="2:12" ht="17.25" customHeight="1" x14ac:dyDescent="0.3">
      <c r="B314" s="145" t="s">
        <v>139</v>
      </c>
      <c r="C314" s="13" t="s">
        <v>724</v>
      </c>
      <c r="D314" s="13" t="s">
        <v>6804</v>
      </c>
      <c r="E314" s="17">
        <v>2043.3978494623657</v>
      </c>
      <c r="F314" s="59" t="s">
        <v>433</v>
      </c>
      <c r="G314" s="8" t="s">
        <v>11</v>
      </c>
      <c r="H314" s="8"/>
      <c r="I314" s="8" t="s">
        <v>13891</v>
      </c>
      <c r="J314" s="8" t="s">
        <v>139</v>
      </c>
      <c r="K314" s="168" t="s">
        <v>12057</v>
      </c>
      <c r="L314" s="168">
        <v>12342.58064516129</v>
      </c>
    </row>
    <row r="315" spans="2:12" ht="17.25" customHeight="1" x14ac:dyDescent="0.3">
      <c r="B315" s="145" t="s">
        <v>139</v>
      </c>
      <c r="C315" s="13" t="s">
        <v>725</v>
      </c>
      <c r="D315" s="13" t="s">
        <v>6805</v>
      </c>
      <c r="E315" s="17">
        <v>2502.4193548387098</v>
      </c>
      <c r="F315" s="59" t="s">
        <v>433</v>
      </c>
      <c r="G315" s="8" t="s">
        <v>11</v>
      </c>
      <c r="H315" s="8"/>
      <c r="I315" s="8" t="s">
        <v>13891</v>
      </c>
      <c r="J315" s="8" t="s">
        <v>139</v>
      </c>
      <c r="K315" s="168" t="s">
        <v>12057</v>
      </c>
      <c r="L315" s="168">
        <v>20157.93548387097</v>
      </c>
    </row>
    <row r="316" spans="2:12" ht="17.25" customHeight="1" x14ac:dyDescent="0.3">
      <c r="B316" s="145" t="s">
        <v>139</v>
      </c>
      <c r="C316" s="13" t="s">
        <v>726</v>
      </c>
      <c r="D316" s="13" t="s">
        <v>6806</v>
      </c>
      <c r="E316" s="17">
        <v>2961.4408602150538</v>
      </c>
      <c r="F316" s="59" t="s">
        <v>433</v>
      </c>
      <c r="G316" s="8" t="s">
        <v>11</v>
      </c>
      <c r="H316" s="8"/>
      <c r="I316" s="8" t="s">
        <v>13891</v>
      </c>
      <c r="J316" s="8" t="s">
        <v>139</v>
      </c>
      <c r="K316" s="168" t="s">
        <v>12058</v>
      </c>
      <c r="L316" s="168">
        <v>24685.032258064515</v>
      </c>
    </row>
    <row r="317" spans="2:12" ht="17.25" customHeight="1" x14ac:dyDescent="0.3">
      <c r="B317" s="145" t="s">
        <v>139</v>
      </c>
      <c r="C317" s="13" t="s">
        <v>727</v>
      </c>
      <c r="D317" s="13" t="s">
        <v>6807</v>
      </c>
      <c r="E317" s="17">
        <v>459.02150537634412</v>
      </c>
      <c r="F317" s="59" t="s">
        <v>433</v>
      </c>
      <c r="G317" s="8" t="s">
        <v>11</v>
      </c>
      <c r="H317" s="8"/>
      <c r="I317" s="8" t="s">
        <v>13891</v>
      </c>
      <c r="J317" s="8" t="s">
        <v>139</v>
      </c>
      <c r="K317" s="168" t="s">
        <v>12059</v>
      </c>
      <c r="L317" s="168">
        <v>29212.129032258068</v>
      </c>
    </row>
    <row r="318" spans="2:12" ht="17.25" customHeight="1" x14ac:dyDescent="0.3">
      <c r="B318" s="145" t="s">
        <v>139</v>
      </c>
      <c r="C318" s="13" t="s">
        <v>729</v>
      </c>
      <c r="D318" s="13" t="s">
        <v>6808</v>
      </c>
      <c r="E318" s="17">
        <v>459.02150537634412</v>
      </c>
      <c r="F318" s="59" t="s">
        <v>433</v>
      </c>
      <c r="G318" s="8" t="s">
        <v>11</v>
      </c>
      <c r="H318" s="8"/>
      <c r="I318" s="8" t="s">
        <v>13891</v>
      </c>
      <c r="J318" s="8" t="s">
        <v>139</v>
      </c>
      <c r="K318" s="168" t="s">
        <v>12057</v>
      </c>
      <c r="L318" s="168">
        <v>4527.0967741935492</v>
      </c>
    </row>
    <row r="319" spans="2:12" ht="17.25" customHeight="1" x14ac:dyDescent="0.3">
      <c r="B319" s="145" t="s">
        <v>139</v>
      </c>
      <c r="C319" s="13" t="s">
        <v>728</v>
      </c>
      <c r="D319" s="13" t="s">
        <v>6809</v>
      </c>
      <c r="E319" s="17">
        <v>459.02150537634412</v>
      </c>
      <c r="F319" s="59" t="s">
        <v>433</v>
      </c>
      <c r="G319" s="8" t="s">
        <v>11</v>
      </c>
      <c r="H319" s="8"/>
      <c r="I319" s="8" t="s">
        <v>13891</v>
      </c>
      <c r="J319" s="8" t="s">
        <v>139</v>
      </c>
      <c r="K319" s="168" t="s">
        <v>12057</v>
      </c>
      <c r="L319" s="168">
        <v>4527.0967741935492</v>
      </c>
    </row>
    <row r="320" spans="2:12" ht="17.25" customHeight="1" x14ac:dyDescent="0.3">
      <c r="B320" s="145" t="s">
        <v>139</v>
      </c>
      <c r="C320" s="13" t="s">
        <v>730</v>
      </c>
      <c r="D320" s="13" t="s">
        <v>6810</v>
      </c>
      <c r="E320" s="17">
        <v>918.05376344086028</v>
      </c>
      <c r="F320" s="59" t="s">
        <v>433</v>
      </c>
      <c r="G320" s="8" t="s">
        <v>11</v>
      </c>
      <c r="H320" s="8"/>
      <c r="I320" s="8" t="s">
        <v>13891</v>
      </c>
      <c r="J320" s="8" t="s">
        <v>139</v>
      </c>
      <c r="K320" s="168" t="s">
        <v>12057</v>
      </c>
      <c r="L320" s="168">
        <v>4527.0967741935492</v>
      </c>
    </row>
    <row r="321" spans="2:12" ht="17.25" customHeight="1" x14ac:dyDescent="0.3">
      <c r="B321" s="145" t="s">
        <v>139</v>
      </c>
      <c r="C321" s="13" t="s">
        <v>731</v>
      </c>
      <c r="D321" s="13" t="s">
        <v>6811</v>
      </c>
      <c r="E321" s="17">
        <v>1377.0645161290324</v>
      </c>
      <c r="F321" s="59" t="s">
        <v>433</v>
      </c>
      <c r="G321" s="8" t="s">
        <v>11</v>
      </c>
      <c r="H321" s="8"/>
      <c r="I321" s="8" t="s">
        <v>13891</v>
      </c>
      <c r="J321" s="8" t="s">
        <v>139</v>
      </c>
      <c r="K321" s="168" t="s">
        <v>12058</v>
      </c>
      <c r="L321" s="168">
        <v>9054.064516129034</v>
      </c>
    </row>
    <row r="322" spans="2:12" ht="17.25" customHeight="1" x14ac:dyDescent="0.3">
      <c r="B322" s="145" t="s">
        <v>178</v>
      </c>
      <c r="C322" s="13" t="s">
        <v>670</v>
      </c>
      <c r="D322" s="13" t="s">
        <v>6812</v>
      </c>
      <c r="E322" s="17">
        <v>18.322580645161288</v>
      </c>
      <c r="F322" s="59" t="s">
        <v>433</v>
      </c>
      <c r="G322" s="8" t="s">
        <v>11</v>
      </c>
      <c r="H322" s="8"/>
      <c r="I322" s="8" t="s">
        <v>13891</v>
      </c>
      <c r="J322" s="8" t="s">
        <v>139</v>
      </c>
      <c r="K322" s="168" t="s">
        <v>12059</v>
      </c>
      <c r="L322" s="168">
        <v>13581.16129032258</v>
      </c>
    </row>
    <row r="323" spans="2:12" ht="17.25" customHeight="1" x14ac:dyDescent="0.3">
      <c r="B323" s="145" t="s">
        <v>178</v>
      </c>
      <c r="C323" s="13" t="s">
        <v>515</v>
      </c>
      <c r="D323" s="13" t="s">
        <v>6813</v>
      </c>
      <c r="E323" s="17">
        <v>232.51612903225811</v>
      </c>
      <c r="F323" s="59" t="s">
        <v>433</v>
      </c>
      <c r="G323" s="8" t="s">
        <v>11</v>
      </c>
      <c r="H323" s="8"/>
      <c r="I323" s="8" t="s">
        <v>13891</v>
      </c>
      <c r="J323" s="8" t="s">
        <v>139</v>
      </c>
      <c r="K323" s="168" t="s">
        <v>12060</v>
      </c>
      <c r="L323" s="168">
        <v>16.258064516129032</v>
      </c>
    </row>
    <row r="324" spans="2:12" ht="17.25" customHeight="1" x14ac:dyDescent="0.3">
      <c r="B324" s="145" t="s">
        <v>139</v>
      </c>
      <c r="C324" s="13" t="s">
        <v>628</v>
      </c>
      <c r="D324" s="13" t="s">
        <v>6814</v>
      </c>
      <c r="E324" s="17">
        <v>160.11827956989248</v>
      </c>
      <c r="F324" s="59" t="s">
        <v>433</v>
      </c>
      <c r="G324" s="8" t="s">
        <v>11</v>
      </c>
      <c r="H324" s="8"/>
      <c r="I324" s="8" t="s">
        <v>13891</v>
      </c>
      <c r="J324" s="8" t="s">
        <v>139</v>
      </c>
      <c r="K324" s="168" t="s">
        <v>12060</v>
      </c>
      <c r="L324" s="168">
        <v>206.96774193548384</v>
      </c>
    </row>
    <row r="325" spans="2:12" ht="17.25" customHeight="1" x14ac:dyDescent="0.3">
      <c r="B325" s="145" t="s">
        <v>139</v>
      </c>
      <c r="C325" s="13" t="s">
        <v>633</v>
      </c>
      <c r="D325" s="13" t="s">
        <v>6815</v>
      </c>
      <c r="E325" s="17">
        <v>74.193548387096783</v>
      </c>
      <c r="F325" s="59" t="s">
        <v>433</v>
      </c>
      <c r="G325" s="8" t="s">
        <v>11</v>
      </c>
      <c r="H325" s="8"/>
      <c r="I325" s="8" t="s">
        <v>13891</v>
      </c>
      <c r="J325" s="8" t="s">
        <v>139</v>
      </c>
      <c r="K325" s="168" t="s">
        <v>12057</v>
      </c>
      <c r="L325" s="168">
        <v>1710.0645161290327</v>
      </c>
    </row>
    <row r="326" spans="2:12" ht="17.25" customHeight="1" x14ac:dyDescent="0.3">
      <c r="B326" s="145" t="s">
        <v>139</v>
      </c>
      <c r="C326" s="13" t="s">
        <v>631</v>
      </c>
      <c r="D326" s="13" t="s">
        <v>6816</v>
      </c>
      <c r="E326" s="17">
        <v>406.16129032258067</v>
      </c>
      <c r="F326" s="59" t="s">
        <v>433</v>
      </c>
      <c r="G326" s="8" t="s">
        <v>11</v>
      </c>
      <c r="H326" s="8"/>
      <c r="I326" s="8" t="s">
        <v>13891</v>
      </c>
      <c r="J326" s="8" t="s">
        <v>139</v>
      </c>
      <c r="K326" s="168" t="s">
        <v>12057</v>
      </c>
      <c r="L326" s="168">
        <v>792.12903225806463</v>
      </c>
    </row>
    <row r="327" spans="2:12" ht="17.25" customHeight="1" x14ac:dyDescent="0.3">
      <c r="B327" s="145" t="s">
        <v>139</v>
      </c>
      <c r="C327" s="13" t="s">
        <v>636</v>
      </c>
      <c r="D327" s="13" t="s">
        <v>6817</v>
      </c>
      <c r="E327" s="17">
        <v>148.3978494623656</v>
      </c>
      <c r="F327" s="59" t="s">
        <v>433</v>
      </c>
      <c r="G327" s="8" t="s">
        <v>11</v>
      </c>
      <c r="H327" s="8"/>
      <c r="I327" s="8" t="s">
        <v>13891</v>
      </c>
      <c r="J327" s="8" t="s">
        <v>139</v>
      </c>
      <c r="K327" s="168" t="s">
        <v>12058</v>
      </c>
      <c r="L327" s="168">
        <v>4338.0645161290322</v>
      </c>
    </row>
    <row r="328" spans="2:12" ht="17.25" customHeight="1" x14ac:dyDescent="0.3">
      <c r="B328" s="145" t="s">
        <v>139</v>
      </c>
      <c r="C328" s="13" t="s">
        <v>629</v>
      </c>
      <c r="D328" s="13" t="s">
        <v>6818</v>
      </c>
      <c r="E328" s="17">
        <v>203.08602150537635</v>
      </c>
      <c r="F328" s="59" t="s">
        <v>433</v>
      </c>
      <c r="G328" s="8" t="s">
        <v>11</v>
      </c>
      <c r="H328" s="8"/>
      <c r="I328" s="8" t="s">
        <v>13891</v>
      </c>
      <c r="J328" s="8" t="s">
        <v>139</v>
      </c>
      <c r="K328" s="168" t="s">
        <v>12058</v>
      </c>
      <c r="L328" s="168">
        <v>1584.1290322580649</v>
      </c>
    </row>
    <row r="329" spans="2:12" ht="17.25" customHeight="1" x14ac:dyDescent="0.3">
      <c r="B329" s="145" t="s">
        <v>139</v>
      </c>
      <c r="C329" s="13" t="s">
        <v>634</v>
      </c>
      <c r="D329" s="13" t="s">
        <v>6819</v>
      </c>
      <c r="E329" s="17">
        <v>74.193548387096783</v>
      </c>
      <c r="F329" s="59" t="s">
        <v>433</v>
      </c>
      <c r="G329" s="8" t="s">
        <v>11</v>
      </c>
      <c r="H329" s="8"/>
      <c r="I329" s="8" t="s">
        <v>13891</v>
      </c>
      <c r="J329" s="8" t="s">
        <v>139</v>
      </c>
      <c r="K329" s="168" t="s">
        <v>12057</v>
      </c>
      <c r="L329" s="168">
        <v>2169.0322580645161</v>
      </c>
    </row>
    <row r="330" spans="2:12" ht="17.25" customHeight="1" x14ac:dyDescent="0.3">
      <c r="B330" s="145" t="s">
        <v>139</v>
      </c>
      <c r="C330" s="13" t="s">
        <v>632</v>
      </c>
      <c r="D330" s="13" t="s">
        <v>6820</v>
      </c>
      <c r="E330" s="17">
        <v>480.35483870967749</v>
      </c>
      <c r="F330" s="59" t="s">
        <v>433</v>
      </c>
      <c r="G330" s="8" t="s">
        <v>11</v>
      </c>
      <c r="H330" s="8"/>
      <c r="I330" s="8" t="s">
        <v>13891</v>
      </c>
      <c r="J330" s="8" t="s">
        <v>139</v>
      </c>
      <c r="K330" s="168" t="s">
        <v>12057</v>
      </c>
      <c r="L330" s="168">
        <v>792.12903225806463</v>
      </c>
    </row>
    <row r="331" spans="2:12" ht="17.25" customHeight="1" x14ac:dyDescent="0.3">
      <c r="B331" s="145" t="s">
        <v>139</v>
      </c>
      <c r="C331" s="13" t="s">
        <v>630</v>
      </c>
      <c r="D331" s="13" t="s">
        <v>6821</v>
      </c>
      <c r="E331" s="17">
        <v>331.9677419354839</v>
      </c>
      <c r="F331" s="59" t="s">
        <v>433</v>
      </c>
      <c r="G331" s="8" t="s">
        <v>11</v>
      </c>
      <c r="H331" s="8"/>
      <c r="I331" s="8" t="s">
        <v>13891</v>
      </c>
      <c r="J331" s="8" t="s">
        <v>139</v>
      </c>
      <c r="K331" s="168" t="s">
        <v>12059</v>
      </c>
      <c r="L331" s="168">
        <v>5130.1935483870966</v>
      </c>
    </row>
    <row r="332" spans="2:12" ht="17.25" customHeight="1" x14ac:dyDescent="0.3">
      <c r="B332" s="145" t="s">
        <v>139</v>
      </c>
      <c r="C332" s="13" t="s">
        <v>635</v>
      </c>
      <c r="D332" s="13" t="s">
        <v>6822</v>
      </c>
      <c r="E332" s="17">
        <v>74.193548387096783</v>
      </c>
      <c r="F332" s="59" t="s">
        <v>433</v>
      </c>
      <c r="G332" s="8" t="s">
        <v>11</v>
      </c>
      <c r="H332" s="8"/>
      <c r="I332" s="8" t="s">
        <v>13891</v>
      </c>
      <c r="J332" s="8" t="s">
        <v>139</v>
      </c>
      <c r="K332" s="168" t="s">
        <v>12057</v>
      </c>
      <c r="L332" s="168">
        <v>3546.0645161290322</v>
      </c>
    </row>
    <row r="333" spans="2:12" ht="17.25" customHeight="1" x14ac:dyDescent="0.3">
      <c r="B333" s="145" t="s">
        <v>139</v>
      </c>
      <c r="C333" s="13" t="s">
        <v>637</v>
      </c>
      <c r="D333" s="13" t="s">
        <v>6823</v>
      </c>
      <c r="E333" s="17">
        <v>222.58064516129033</v>
      </c>
      <c r="F333" s="59" t="s">
        <v>433</v>
      </c>
      <c r="G333" s="8" t="s">
        <v>11</v>
      </c>
      <c r="H333" s="8"/>
      <c r="I333" s="8" t="s">
        <v>13891</v>
      </c>
      <c r="J333" s="8" t="s">
        <v>139</v>
      </c>
      <c r="K333" s="168" t="s">
        <v>12057</v>
      </c>
      <c r="L333" s="168">
        <v>792.12903225806463</v>
      </c>
    </row>
    <row r="334" spans="2:12" ht="17.25" customHeight="1" x14ac:dyDescent="0.3">
      <c r="B334" s="145" t="s">
        <v>139</v>
      </c>
      <c r="C334" s="13" t="s">
        <v>832</v>
      </c>
      <c r="D334" s="13" t="s">
        <v>6824</v>
      </c>
      <c r="E334" s="17">
        <v>21458.924731182797</v>
      </c>
      <c r="F334" s="59" t="s">
        <v>433</v>
      </c>
      <c r="G334" s="8" t="s">
        <v>11</v>
      </c>
      <c r="H334" s="8"/>
      <c r="I334" s="8" t="s">
        <v>13891</v>
      </c>
      <c r="J334" s="8" t="s">
        <v>139</v>
      </c>
      <c r="K334" s="168" t="s">
        <v>12059</v>
      </c>
      <c r="L334" s="168">
        <v>2376.1290322580649</v>
      </c>
    </row>
    <row r="335" spans="2:12" ht="17.25" customHeight="1" x14ac:dyDescent="0.3">
      <c r="B335" s="145" t="s">
        <v>139</v>
      </c>
      <c r="C335" s="13" t="s">
        <v>837</v>
      </c>
      <c r="D335" s="13" t="s">
        <v>6825</v>
      </c>
      <c r="E335" s="17">
        <v>9196.8602150537645</v>
      </c>
      <c r="F335" s="59" t="s">
        <v>433</v>
      </c>
      <c r="G335" s="8" t="s">
        <v>11</v>
      </c>
      <c r="H335" s="8"/>
      <c r="I335" s="8" t="s">
        <v>13891</v>
      </c>
      <c r="J335" s="8" t="s">
        <v>139</v>
      </c>
      <c r="K335" s="168" t="s">
        <v>12057</v>
      </c>
      <c r="L335" s="168">
        <v>208408.5161290323</v>
      </c>
    </row>
    <row r="336" spans="2:12" ht="17.25" customHeight="1" x14ac:dyDescent="0.3">
      <c r="B336" s="145" t="s">
        <v>139</v>
      </c>
      <c r="C336" s="13" t="s">
        <v>835</v>
      </c>
      <c r="D336" s="13" t="s">
        <v>6826</v>
      </c>
      <c r="E336" s="17">
        <v>55179.9247311828</v>
      </c>
      <c r="F336" s="59" t="s">
        <v>433</v>
      </c>
      <c r="G336" s="8" t="s">
        <v>11</v>
      </c>
      <c r="H336" s="8"/>
      <c r="I336" s="8" t="s">
        <v>13891</v>
      </c>
      <c r="J336" s="8" t="s">
        <v>139</v>
      </c>
      <c r="K336" s="168" t="s">
        <v>12057</v>
      </c>
      <c r="L336" s="168">
        <v>89321.419354838712</v>
      </c>
    </row>
    <row r="337" spans="2:12" ht="17.25" customHeight="1" x14ac:dyDescent="0.3">
      <c r="B337" s="145" t="s">
        <v>139</v>
      </c>
      <c r="C337" s="13" t="s">
        <v>833</v>
      </c>
      <c r="D337" s="13" t="s">
        <v>6827</v>
      </c>
      <c r="E337" s="17">
        <v>27589.967741935485</v>
      </c>
      <c r="F337" s="59" t="s">
        <v>433</v>
      </c>
      <c r="G337" s="8" t="s">
        <v>11</v>
      </c>
      <c r="H337" s="8"/>
      <c r="I337" s="8" t="s">
        <v>13891</v>
      </c>
      <c r="J337" s="8" t="s">
        <v>139</v>
      </c>
      <c r="K337" s="168" t="s">
        <v>12058</v>
      </c>
      <c r="L337" s="168">
        <v>535904.12903225806</v>
      </c>
    </row>
    <row r="338" spans="2:12" ht="17.25" customHeight="1" x14ac:dyDescent="0.3">
      <c r="B338" s="145" t="s">
        <v>139</v>
      </c>
      <c r="C338" s="13" t="s">
        <v>840</v>
      </c>
      <c r="D338" s="13" t="s">
        <v>6828</v>
      </c>
      <c r="E338" s="17">
        <v>18393.731182795698</v>
      </c>
      <c r="F338" s="59" t="s">
        <v>433</v>
      </c>
      <c r="G338" s="8" t="s">
        <v>11</v>
      </c>
      <c r="H338" s="8"/>
      <c r="I338" s="8" t="s">
        <v>13891</v>
      </c>
      <c r="J338" s="8" t="s">
        <v>139</v>
      </c>
      <c r="K338" s="168" t="s">
        <v>12057</v>
      </c>
      <c r="L338" s="168">
        <v>267952.12903225812</v>
      </c>
    </row>
    <row r="339" spans="2:12" ht="17.25" customHeight="1" x14ac:dyDescent="0.3">
      <c r="B339" s="145" t="s">
        <v>139</v>
      </c>
      <c r="C339" s="13" t="s">
        <v>838</v>
      </c>
      <c r="D339" s="13" t="s">
        <v>6829</v>
      </c>
      <c r="E339" s="17">
        <v>9196.8602150537645</v>
      </c>
      <c r="F339" s="59" t="s">
        <v>433</v>
      </c>
      <c r="G339" s="8" t="s">
        <v>11</v>
      </c>
      <c r="H339" s="8"/>
      <c r="I339" s="8" t="s">
        <v>13891</v>
      </c>
      <c r="J339" s="8" t="s">
        <v>139</v>
      </c>
      <c r="K339" s="168" t="s">
        <v>12058</v>
      </c>
      <c r="L339" s="168">
        <v>178642.96774193548</v>
      </c>
    </row>
    <row r="340" spans="2:12" ht="17.25" customHeight="1" x14ac:dyDescent="0.3">
      <c r="B340" s="145" t="s">
        <v>139</v>
      </c>
      <c r="C340" s="13" t="s">
        <v>834</v>
      </c>
      <c r="D340" s="13" t="s">
        <v>6830</v>
      </c>
      <c r="E340" s="17">
        <v>45983.064516129038</v>
      </c>
      <c r="F340" s="59" t="s">
        <v>433</v>
      </c>
      <c r="G340" s="8" t="s">
        <v>11</v>
      </c>
      <c r="H340" s="8"/>
      <c r="I340" s="8" t="s">
        <v>13891</v>
      </c>
      <c r="J340" s="8" t="s">
        <v>139</v>
      </c>
      <c r="K340" s="168" t="s">
        <v>12057</v>
      </c>
      <c r="L340" s="168">
        <v>89321.419354838712</v>
      </c>
    </row>
    <row r="341" spans="2:12" ht="17.25" customHeight="1" x14ac:dyDescent="0.3">
      <c r="B341" s="145" t="s">
        <v>139</v>
      </c>
      <c r="C341" s="13" t="s">
        <v>836</v>
      </c>
      <c r="D341" s="13" t="s">
        <v>6831</v>
      </c>
      <c r="E341" s="17">
        <v>64376.795698924732</v>
      </c>
      <c r="F341" s="59" t="s">
        <v>433</v>
      </c>
      <c r="G341" s="8" t="s">
        <v>11</v>
      </c>
      <c r="H341" s="8"/>
      <c r="I341" s="8" t="s">
        <v>13891</v>
      </c>
      <c r="J341" s="8" t="s">
        <v>139</v>
      </c>
      <c r="K341" s="168" t="s">
        <v>12057</v>
      </c>
      <c r="L341" s="168">
        <v>446582.70967741945</v>
      </c>
    </row>
    <row r="342" spans="2:12" ht="17.25" customHeight="1" x14ac:dyDescent="0.3">
      <c r="B342" s="145" t="s">
        <v>139</v>
      </c>
      <c r="C342" s="13" t="s">
        <v>841</v>
      </c>
      <c r="D342" s="13" t="s">
        <v>6832</v>
      </c>
      <c r="E342" s="17">
        <v>27590.602150537634</v>
      </c>
      <c r="F342" s="59" t="s">
        <v>433</v>
      </c>
      <c r="G342" s="8" t="s">
        <v>11</v>
      </c>
      <c r="H342" s="8"/>
      <c r="I342" s="8" t="s">
        <v>13891</v>
      </c>
      <c r="J342" s="8" t="s">
        <v>139</v>
      </c>
      <c r="K342" s="168" t="s">
        <v>12059</v>
      </c>
      <c r="L342" s="168">
        <v>625225.67741935491</v>
      </c>
    </row>
    <row r="343" spans="2:12" ht="17.25" customHeight="1" x14ac:dyDescent="0.3">
      <c r="B343" s="145" t="s">
        <v>139</v>
      </c>
      <c r="C343" s="13" t="s">
        <v>839</v>
      </c>
      <c r="D343" s="13" t="s">
        <v>6833</v>
      </c>
      <c r="E343" s="17">
        <v>9196.8602150537645</v>
      </c>
      <c r="F343" s="59" t="s">
        <v>433</v>
      </c>
      <c r="G343" s="8" t="s">
        <v>11</v>
      </c>
      <c r="H343" s="8"/>
      <c r="I343" s="8" t="s">
        <v>13891</v>
      </c>
      <c r="J343" s="8" t="s">
        <v>139</v>
      </c>
      <c r="K343" s="168" t="s">
        <v>12059</v>
      </c>
      <c r="L343" s="168">
        <v>267964.38709677418</v>
      </c>
    </row>
    <row r="344" spans="2:12" ht="17.25" customHeight="1" x14ac:dyDescent="0.3">
      <c r="B344" s="145" t="s">
        <v>170</v>
      </c>
      <c r="C344" s="13" t="s">
        <v>176</v>
      </c>
      <c r="D344" s="13" t="s">
        <v>6834</v>
      </c>
      <c r="E344" s="17">
        <v>646.45161290322585</v>
      </c>
      <c r="F344" s="59" t="s">
        <v>433</v>
      </c>
      <c r="G344" s="8" t="s">
        <v>11</v>
      </c>
      <c r="H344" s="8"/>
      <c r="I344" s="8" t="s">
        <v>13891</v>
      </c>
      <c r="J344" s="8" t="s">
        <v>139</v>
      </c>
      <c r="K344" s="168" t="s">
        <v>12057</v>
      </c>
      <c r="L344" s="168">
        <v>89321.419354838712</v>
      </c>
    </row>
    <row r="345" spans="2:12" ht="17.25" customHeight="1" x14ac:dyDescent="0.3">
      <c r="B345" s="145" t="s">
        <v>170</v>
      </c>
      <c r="C345" s="13" t="s">
        <v>172</v>
      </c>
      <c r="D345" s="13" t="s">
        <v>6835</v>
      </c>
      <c r="E345" s="17">
        <v>697.41935483870964</v>
      </c>
      <c r="F345" s="59" t="s">
        <v>433</v>
      </c>
      <c r="G345" s="8" t="s">
        <v>11</v>
      </c>
      <c r="H345" s="8"/>
      <c r="I345" s="8" t="s">
        <v>13891</v>
      </c>
      <c r="J345" s="8" t="s">
        <v>139</v>
      </c>
      <c r="K345" s="168" t="s">
        <v>12060</v>
      </c>
      <c r="L345" s="168">
        <v>575.35483870967755</v>
      </c>
    </row>
    <row r="346" spans="2:12" ht="17.25" customHeight="1" x14ac:dyDescent="0.3">
      <c r="B346" s="145" t="s">
        <v>170</v>
      </c>
      <c r="C346" s="13" t="s">
        <v>6836</v>
      </c>
      <c r="D346" s="13" t="s">
        <v>6837</v>
      </c>
      <c r="E346" s="17">
        <v>0</v>
      </c>
      <c r="F346" s="59" t="s">
        <v>433</v>
      </c>
      <c r="G346" s="8" t="s">
        <v>11</v>
      </c>
      <c r="H346" s="8"/>
      <c r="I346" s="8" t="s">
        <v>13891</v>
      </c>
      <c r="J346" s="8" t="s">
        <v>139</v>
      </c>
      <c r="K346" s="168" t="s">
        <v>12060</v>
      </c>
      <c r="L346" s="168">
        <v>620.90322580645159</v>
      </c>
    </row>
    <row r="347" spans="2:12" ht="17.25" customHeight="1" x14ac:dyDescent="0.3">
      <c r="B347" s="145" t="s">
        <v>178</v>
      </c>
      <c r="C347" s="13" t="s">
        <v>6838</v>
      </c>
      <c r="D347" s="13" t="s">
        <v>6839</v>
      </c>
      <c r="E347" s="17">
        <v>0</v>
      </c>
      <c r="F347" s="59" t="s">
        <v>433</v>
      </c>
      <c r="G347" s="8" t="s">
        <v>11</v>
      </c>
      <c r="H347" s="8"/>
      <c r="I347" s="8" t="s">
        <v>13891</v>
      </c>
      <c r="J347" s="8" t="s">
        <v>139</v>
      </c>
      <c r="K347" s="168" t="s">
        <v>12060</v>
      </c>
      <c r="L347" s="168">
        <v>0</v>
      </c>
    </row>
    <row r="348" spans="2:12" ht="17.25" customHeight="1" x14ac:dyDescent="0.3">
      <c r="B348" s="145" t="s">
        <v>139</v>
      </c>
      <c r="C348" s="13" t="s">
        <v>1459</v>
      </c>
      <c r="D348" s="13" t="s">
        <v>6840</v>
      </c>
      <c r="E348" s="17">
        <v>718.9677419354839</v>
      </c>
      <c r="F348" s="59" t="s">
        <v>433</v>
      </c>
      <c r="G348" s="8" t="s">
        <v>11</v>
      </c>
      <c r="H348" s="8"/>
      <c r="I348" s="8" t="s">
        <v>13891</v>
      </c>
      <c r="J348" s="8" t="s">
        <v>139</v>
      </c>
      <c r="K348" s="168" t="s">
        <v>12060</v>
      </c>
      <c r="L348" s="168">
        <v>0</v>
      </c>
    </row>
    <row r="349" spans="2:12" ht="17.25" customHeight="1" x14ac:dyDescent="0.3">
      <c r="B349" s="145" t="s">
        <v>139</v>
      </c>
      <c r="C349" s="13" t="s">
        <v>1460</v>
      </c>
      <c r="D349" s="13" t="s">
        <v>6841</v>
      </c>
      <c r="E349" s="17">
        <v>718.9677419354839</v>
      </c>
      <c r="F349" s="59" t="s">
        <v>433</v>
      </c>
      <c r="G349" s="8" t="s">
        <v>11</v>
      </c>
      <c r="H349" s="8"/>
      <c r="I349" s="8" t="s">
        <v>13891</v>
      </c>
      <c r="J349" s="8" t="s">
        <v>139</v>
      </c>
      <c r="K349" s="168" t="s">
        <v>12057</v>
      </c>
      <c r="L349" s="168">
        <v>6405.677419354839</v>
      </c>
    </row>
    <row r="350" spans="2:12" ht="17.25" customHeight="1" x14ac:dyDescent="0.3">
      <c r="B350" s="145" t="s">
        <v>139</v>
      </c>
      <c r="C350" s="13" t="s">
        <v>1469</v>
      </c>
      <c r="D350" s="13" t="s">
        <v>6842</v>
      </c>
      <c r="E350" s="17">
        <v>308.07526881720429</v>
      </c>
      <c r="F350" s="59" t="s">
        <v>433</v>
      </c>
      <c r="G350" s="8" t="s">
        <v>11</v>
      </c>
      <c r="H350" s="8"/>
      <c r="I350" s="8" t="s">
        <v>13891</v>
      </c>
      <c r="J350" s="8" t="s">
        <v>139</v>
      </c>
      <c r="K350" s="168" t="s">
        <v>12057</v>
      </c>
      <c r="L350" s="168">
        <v>6405.677419354839</v>
      </c>
    </row>
    <row r="351" spans="2:12" ht="17.25" customHeight="1" x14ac:dyDescent="0.3">
      <c r="B351" s="145" t="s">
        <v>139</v>
      </c>
      <c r="C351" s="13" t="s">
        <v>1470</v>
      </c>
      <c r="D351" s="13" t="s">
        <v>6843</v>
      </c>
      <c r="E351" s="17">
        <v>308.07526881720429</v>
      </c>
      <c r="F351" s="59" t="s">
        <v>433</v>
      </c>
      <c r="G351" s="8" t="s">
        <v>11</v>
      </c>
      <c r="H351" s="8"/>
      <c r="I351" s="8" t="s">
        <v>13891</v>
      </c>
      <c r="J351" s="8" t="s">
        <v>139</v>
      </c>
      <c r="K351" s="168" t="s">
        <v>12057</v>
      </c>
      <c r="L351" s="168">
        <v>2746.3225806451615</v>
      </c>
    </row>
    <row r="352" spans="2:12" ht="17.25" customHeight="1" x14ac:dyDescent="0.3">
      <c r="B352" s="145" t="s">
        <v>139</v>
      </c>
      <c r="C352" s="13" t="s">
        <v>1461</v>
      </c>
      <c r="D352" s="13" t="s">
        <v>6844</v>
      </c>
      <c r="E352" s="17">
        <v>924.41935483870975</v>
      </c>
      <c r="F352" s="59" t="s">
        <v>433</v>
      </c>
      <c r="G352" s="8" t="s">
        <v>11</v>
      </c>
      <c r="H352" s="8"/>
      <c r="I352" s="8" t="s">
        <v>13891</v>
      </c>
      <c r="J352" s="8" t="s">
        <v>139</v>
      </c>
      <c r="K352" s="168" t="s">
        <v>12057</v>
      </c>
      <c r="L352" s="168">
        <v>2746.3225806451615</v>
      </c>
    </row>
    <row r="353" spans="2:12" ht="17.25" customHeight="1" x14ac:dyDescent="0.3">
      <c r="B353" s="145" t="s">
        <v>139</v>
      </c>
      <c r="C353" s="13" t="s">
        <v>1462</v>
      </c>
      <c r="D353" s="13" t="s">
        <v>6845</v>
      </c>
      <c r="E353" s="17">
        <v>924.41935483870975</v>
      </c>
      <c r="F353" s="59" t="s">
        <v>433</v>
      </c>
      <c r="G353" s="8" t="s">
        <v>11</v>
      </c>
      <c r="H353" s="8"/>
      <c r="I353" s="8" t="s">
        <v>13891</v>
      </c>
      <c r="J353" s="8" t="s">
        <v>139</v>
      </c>
      <c r="K353" s="168" t="s">
        <v>12057</v>
      </c>
      <c r="L353" s="168">
        <v>8235.2258064516136</v>
      </c>
    </row>
    <row r="354" spans="2:12" ht="17.25" customHeight="1" x14ac:dyDescent="0.3">
      <c r="B354" s="145" t="s">
        <v>139</v>
      </c>
      <c r="C354" s="13" t="s">
        <v>1471</v>
      </c>
      <c r="D354" s="13" t="s">
        <v>6846</v>
      </c>
      <c r="E354" s="17">
        <v>308.07526881720429</v>
      </c>
      <c r="F354" s="59" t="s">
        <v>433</v>
      </c>
      <c r="G354" s="8" t="s">
        <v>11</v>
      </c>
      <c r="H354" s="8"/>
      <c r="I354" s="8" t="s">
        <v>13891</v>
      </c>
      <c r="J354" s="8" t="s">
        <v>139</v>
      </c>
      <c r="K354" s="168" t="s">
        <v>12057</v>
      </c>
      <c r="L354" s="168">
        <v>8235.2258064516136</v>
      </c>
    </row>
    <row r="355" spans="2:12" ht="17.25" customHeight="1" x14ac:dyDescent="0.3">
      <c r="B355" s="145" t="s">
        <v>139</v>
      </c>
      <c r="C355" s="13" t="s">
        <v>1472</v>
      </c>
      <c r="D355" s="13" t="s">
        <v>6847</v>
      </c>
      <c r="E355" s="17">
        <v>308.07526881720429</v>
      </c>
      <c r="F355" s="59" t="s">
        <v>433</v>
      </c>
      <c r="G355" s="8" t="s">
        <v>11</v>
      </c>
      <c r="H355" s="8"/>
      <c r="I355" s="8" t="s">
        <v>13891</v>
      </c>
      <c r="J355" s="8" t="s">
        <v>139</v>
      </c>
      <c r="K355" s="168" t="s">
        <v>12057</v>
      </c>
      <c r="L355" s="168">
        <v>2746.3225806451615</v>
      </c>
    </row>
    <row r="356" spans="2:12" ht="17.25" customHeight="1" x14ac:dyDescent="0.3">
      <c r="B356" s="145" t="s">
        <v>139</v>
      </c>
      <c r="C356" s="13" t="s">
        <v>1463</v>
      </c>
      <c r="D356" s="13" t="s">
        <v>6848</v>
      </c>
      <c r="E356" s="17">
        <v>1540.7419354838712</v>
      </c>
      <c r="F356" s="59" t="s">
        <v>433</v>
      </c>
      <c r="G356" s="8" t="s">
        <v>11</v>
      </c>
      <c r="H356" s="8"/>
      <c r="I356" s="8" t="s">
        <v>13891</v>
      </c>
      <c r="J356" s="8" t="s">
        <v>139</v>
      </c>
      <c r="K356" s="168" t="s">
        <v>12057</v>
      </c>
      <c r="L356" s="168">
        <v>2746.3225806451615</v>
      </c>
    </row>
    <row r="357" spans="2:12" ht="17.25" customHeight="1" x14ac:dyDescent="0.3">
      <c r="B357" s="145" t="s">
        <v>139</v>
      </c>
      <c r="C357" s="13" t="s">
        <v>1464</v>
      </c>
      <c r="D357" s="13" t="s">
        <v>6849</v>
      </c>
      <c r="E357" s="17">
        <v>1540.7419354838712</v>
      </c>
      <c r="F357" s="59" t="s">
        <v>433</v>
      </c>
      <c r="G357" s="8" t="s">
        <v>11</v>
      </c>
      <c r="H357" s="8"/>
      <c r="I357" s="8" t="s">
        <v>13891</v>
      </c>
      <c r="J357" s="8" t="s">
        <v>139</v>
      </c>
      <c r="K357" s="168" t="s">
        <v>12057</v>
      </c>
      <c r="L357" s="168">
        <v>13724.387096774197</v>
      </c>
    </row>
    <row r="358" spans="2:12" ht="17.25" customHeight="1" x14ac:dyDescent="0.3">
      <c r="B358" s="145" t="s">
        <v>139</v>
      </c>
      <c r="C358" s="13" t="s">
        <v>1473</v>
      </c>
      <c r="D358" s="13" t="s">
        <v>6850</v>
      </c>
      <c r="E358" s="17">
        <v>308.07526881720429</v>
      </c>
      <c r="F358" s="59" t="s">
        <v>433</v>
      </c>
      <c r="G358" s="8" t="s">
        <v>11</v>
      </c>
      <c r="H358" s="8"/>
      <c r="I358" s="8" t="s">
        <v>13891</v>
      </c>
      <c r="J358" s="8" t="s">
        <v>139</v>
      </c>
      <c r="K358" s="168" t="s">
        <v>12057</v>
      </c>
      <c r="L358" s="168">
        <v>13724.387096774197</v>
      </c>
    </row>
    <row r="359" spans="2:12" ht="17.25" customHeight="1" x14ac:dyDescent="0.3">
      <c r="B359" s="145" t="s">
        <v>139</v>
      </c>
      <c r="C359" s="13" t="s">
        <v>1474</v>
      </c>
      <c r="D359" s="13" t="s">
        <v>6851</v>
      </c>
      <c r="E359" s="17">
        <v>308.07526881720429</v>
      </c>
      <c r="F359" s="59" t="s">
        <v>433</v>
      </c>
      <c r="G359" s="8" t="s">
        <v>11</v>
      </c>
      <c r="H359" s="8"/>
      <c r="I359" s="8" t="s">
        <v>13891</v>
      </c>
      <c r="J359" s="8" t="s">
        <v>139</v>
      </c>
      <c r="K359" s="168" t="s">
        <v>12057</v>
      </c>
      <c r="L359" s="168">
        <v>2746.3225806451615</v>
      </c>
    </row>
    <row r="360" spans="2:12" ht="17.25" customHeight="1" x14ac:dyDescent="0.3">
      <c r="B360" s="145" t="s">
        <v>139</v>
      </c>
      <c r="C360" s="13" t="s">
        <v>1465</v>
      </c>
      <c r="D360" s="13" t="s">
        <v>6852</v>
      </c>
      <c r="E360" s="17">
        <v>1848.8279569892475</v>
      </c>
      <c r="F360" s="59" t="s">
        <v>433</v>
      </c>
      <c r="G360" s="8" t="s">
        <v>11</v>
      </c>
      <c r="H360" s="8"/>
      <c r="I360" s="8" t="s">
        <v>13891</v>
      </c>
      <c r="J360" s="8" t="s">
        <v>139</v>
      </c>
      <c r="K360" s="168" t="s">
        <v>12057</v>
      </c>
      <c r="L360" s="168">
        <v>2746.3225806451615</v>
      </c>
    </row>
    <row r="361" spans="2:12" ht="17.25" customHeight="1" x14ac:dyDescent="0.3">
      <c r="B361" s="145" t="s">
        <v>139</v>
      </c>
      <c r="C361" s="13" t="s">
        <v>1466</v>
      </c>
      <c r="D361" s="13" t="s">
        <v>6853</v>
      </c>
      <c r="E361" s="17">
        <v>1848.8279569892475</v>
      </c>
      <c r="F361" s="59" t="s">
        <v>433</v>
      </c>
      <c r="G361" s="8" t="s">
        <v>11</v>
      </c>
      <c r="H361" s="8"/>
      <c r="I361" s="8" t="s">
        <v>13891</v>
      </c>
      <c r="J361" s="8" t="s">
        <v>139</v>
      </c>
      <c r="K361" s="168" t="s">
        <v>12058</v>
      </c>
      <c r="L361" s="168">
        <v>16470.709677419356</v>
      </c>
    </row>
    <row r="362" spans="2:12" ht="17.25" customHeight="1" x14ac:dyDescent="0.3">
      <c r="B362" s="145" t="s">
        <v>139</v>
      </c>
      <c r="C362" s="13" t="s">
        <v>1475</v>
      </c>
      <c r="D362" s="13" t="s">
        <v>6854</v>
      </c>
      <c r="E362" s="17">
        <v>616.17204301075265</v>
      </c>
      <c r="F362" s="59" t="s">
        <v>433</v>
      </c>
      <c r="G362" s="8" t="s">
        <v>11</v>
      </c>
      <c r="H362" s="8"/>
      <c r="I362" s="8" t="s">
        <v>13891</v>
      </c>
      <c r="J362" s="8" t="s">
        <v>139</v>
      </c>
      <c r="K362" s="168" t="s">
        <v>12058</v>
      </c>
      <c r="L362" s="168">
        <v>16470.709677419356</v>
      </c>
    </row>
    <row r="363" spans="2:12" ht="17.25" customHeight="1" x14ac:dyDescent="0.3">
      <c r="B363" s="145" t="s">
        <v>139</v>
      </c>
      <c r="C363" s="13" t="s">
        <v>1476</v>
      </c>
      <c r="D363" s="13" t="s">
        <v>6855</v>
      </c>
      <c r="E363" s="17">
        <v>616.17204301075265</v>
      </c>
      <c r="F363" s="59" t="s">
        <v>433</v>
      </c>
      <c r="G363" s="8" t="s">
        <v>11</v>
      </c>
      <c r="H363" s="8"/>
      <c r="I363" s="8" t="s">
        <v>13891</v>
      </c>
      <c r="J363" s="8" t="s">
        <v>139</v>
      </c>
      <c r="K363" s="168" t="s">
        <v>12058</v>
      </c>
      <c r="L363" s="168">
        <v>5492.6451612903229</v>
      </c>
    </row>
    <row r="364" spans="2:12" ht="17.25" customHeight="1" x14ac:dyDescent="0.3">
      <c r="B364" s="145" t="s">
        <v>139</v>
      </c>
      <c r="C364" s="13" t="s">
        <v>1467</v>
      </c>
      <c r="D364" s="13" t="s">
        <v>6856</v>
      </c>
      <c r="E364" s="17">
        <v>2156.9139784946237</v>
      </c>
      <c r="F364" s="59" t="s">
        <v>433</v>
      </c>
      <c r="G364" s="8" t="s">
        <v>11</v>
      </c>
      <c r="H364" s="8"/>
      <c r="I364" s="8" t="s">
        <v>13891</v>
      </c>
      <c r="J364" s="8" t="s">
        <v>139</v>
      </c>
      <c r="K364" s="168" t="s">
        <v>12058</v>
      </c>
      <c r="L364" s="168">
        <v>5492.6451612903229</v>
      </c>
    </row>
    <row r="365" spans="2:12" ht="17.25" customHeight="1" x14ac:dyDescent="0.3">
      <c r="B365" s="145" t="s">
        <v>139</v>
      </c>
      <c r="C365" s="13" t="s">
        <v>1468</v>
      </c>
      <c r="D365" s="13" t="s">
        <v>6857</v>
      </c>
      <c r="E365" s="17">
        <v>2156.9139784946237</v>
      </c>
      <c r="F365" s="59" t="s">
        <v>433</v>
      </c>
      <c r="G365" s="8" t="s">
        <v>11</v>
      </c>
      <c r="H365" s="8"/>
      <c r="I365" s="8" t="s">
        <v>13891</v>
      </c>
      <c r="J365" s="8" t="s">
        <v>139</v>
      </c>
      <c r="K365" s="168" t="s">
        <v>12059</v>
      </c>
      <c r="L365" s="168">
        <v>19217.032258064515</v>
      </c>
    </row>
    <row r="366" spans="2:12" ht="17.25" customHeight="1" x14ac:dyDescent="0.3">
      <c r="B366" s="145" t="s">
        <v>139</v>
      </c>
      <c r="C366" s="13" t="s">
        <v>1477</v>
      </c>
      <c r="D366" s="13" t="s">
        <v>6858</v>
      </c>
      <c r="E366" s="17">
        <v>924.25806451612902</v>
      </c>
      <c r="F366" s="59" t="s">
        <v>433</v>
      </c>
      <c r="G366" s="8" t="s">
        <v>11</v>
      </c>
      <c r="H366" s="8"/>
      <c r="I366" s="8" t="s">
        <v>13891</v>
      </c>
      <c r="J366" s="8" t="s">
        <v>139</v>
      </c>
      <c r="K366" s="168" t="s">
        <v>12059</v>
      </c>
      <c r="L366" s="168">
        <v>19217.032258064515</v>
      </c>
    </row>
    <row r="367" spans="2:12" ht="17.25" customHeight="1" x14ac:dyDescent="0.3">
      <c r="B367" s="145" t="s">
        <v>139</v>
      </c>
      <c r="C367" s="13" t="s">
        <v>1478</v>
      </c>
      <c r="D367" s="13" t="s">
        <v>6859</v>
      </c>
      <c r="E367" s="17">
        <v>924.25806451612902</v>
      </c>
      <c r="F367" s="59" t="s">
        <v>433</v>
      </c>
      <c r="G367" s="8" t="s">
        <v>11</v>
      </c>
      <c r="H367" s="8"/>
      <c r="I367" s="8" t="s">
        <v>13891</v>
      </c>
      <c r="J367" s="8" t="s">
        <v>139</v>
      </c>
      <c r="K367" s="168" t="s">
        <v>12059</v>
      </c>
      <c r="L367" s="168">
        <v>8239.2258064516136</v>
      </c>
    </row>
    <row r="368" spans="2:12" ht="17.25" customHeight="1" x14ac:dyDescent="0.3">
      <c r="B368" s="145" t="s">
        <v>139</v>
      </c>
      <c r="C368" s="13" t="s">
        <v>1479</v>
      </c>
      <c r="D368" s="13" t="s">
        <v>6860</v>
      </c>
      <c r="E368" s="17">
        <v>72217.505376344096</v>
      </c>
      <c r="F368" s="59" t="s">
        <v>433</v>
      </c>
      <c r="G368" s="8" t="s">
        <v>11</v>
      </c>
      <c r="H368" s="8"/>
      <c r="I368" s="8" t="s">
        <v>13891</v>
      </c>
      <c r="J368" s="8" t="s">
        <v>139</v>
      </c>
      <c r="K368" s="168" t="s">
        <v>12059</v>
      </c>
      <c r="L368" s="168">
        <v>8239.2258064516136</v>
      </c>
    </row>
    <row r="369" spans="2:12" ht="17.25" customHeight="1" x14ac:dyDescent="0.3">
      <c r="B369" s="145" t="s">
        <v>139</v>
      </c>
      <c r="C369" s="13" t="s">
        <v>1484</v>
      </c>
      <c r="D369" s="13" t="s">
        <v>6861</v>
      </c>
      <c r="E369" s="17">
        <v>30950.08602150538</v>
      </c>
      <c r="F369" s="59" t="s">
        <v>433</v>
      </c>
      <c r="G369" s="8" t="s">
        <v>11</v>
      </c>
      <c r="H369" s="8"/>
      <c r="I369" s="8" t="s">
        <v>13891</v>
      </c>
      <c r="J369" s="8" t="s">
        <v>139</v>
      </c>
      <c r="K369" s="168" t="s">
        <v>12057</v>
      </c>
      <c r="L369" s="168">
        <v>642921.03225806449</v>
      </c>
    </row>
    <row r="370" spans="2:12" ht="17.25" customHeight="1" x14ac:dyDescent="0.3">
      <c r="B370" s="145" t="s">
        <v>139</v>
      </c>
      <c r="C370" s="13" t="s">
        <v>1480</v>
      </c>
      <c r="D370" s="13" t="s">
        <v>6862</v>
      </c>
      <c r="E370" s="17">
        <v>92851.204301075268</v>
      </c>
      <c r="F370" s="59" t="s">
        <v>433</v>
      </c>
      <c r="G370" s="8" t="s">
        <v>11</v>
      </c>
      <c r="H370" s="8"/>
      <c r="I370" s="8" t="s">
        <v>13891</v>
      </c>
      <c r="J370" s="8" t="s">
        <v>139</v>
      </c>
      <c r="K370" s="168" t="s">
        <v>12057</v>
      </c>
      <c r="L370" s="168">
        <v>275539.61290322582</v>
      </c>
    </row>
    <row r="371" spans="2:12" ht="17.25" customHeight="1" x14ac:dyDescent="0.3">
      <c r="B371" s="145" t="s">
        <v>139</v>
      </c>
      <c r="C371" s="13" t="s">
        <v>1485</v>
      </c>
      <c r="D371" s="13" t="s">
        <v>6863</v>
      </c>
      <c r="E371" s="17">
        <v>30950.08602150538</v>
      </c>
      <c r="F371" s="59" t="s">
        <v>433</v>
      </c>
      <c r="G371" s="8" t="s">
        <v>11</v>
      </c>
      <c r="H371" s="8"/>
      <c r="I371" s="8" t="s">
        <v>13891</v>
      </c>
      <c r="J371" s="8" t="s">
        <v>139</v>
      </c>
      <c r="K371" s="168" t="s">
        <v>12057</v>
      </c>
      <c r="L371" s="168">
        <v>826611.74193548411</v>
      </c>
    </row>
    <row r="372" spans="2:12" ht="17.25" customHeight="1" x14ac:dyDescent="0.3">
      <c r="B372" s="145" t="s">
        <v>139</v>
      </c>
      <c r="C372" s="13" t="s">
        <v>1481</v>
      </c>
      <c r="D372" s="13" t="s">
        <v>6864</v>
      </c>
      <c r="E372" s="17">
        <v>154752.33333333334</v>
      </c>
      <c r="F372" s="59" t="s">
        <v>433</v>
      </c>
      <c r="G372" s="8" t="s">
        <v>11</v>
      </c>
      <c r="H372" s="8"/>
      <c r="I372" s="8" t="s">
        <v>13891</v>
      </c>
      <c r="J372" s="8" t="s">
        <v>139</v>
      </c>
      <c r="K372" s="168" t="s">
        <v>12057</v>
      </c>
      <c r="L372" s="168">
        <v>275539.61290322582</v>
      </c>
    </row>
    <row r="373" spans="2:12" ht="17.25" customHeight="1" x14ac:dyDescent="0.3">
      <c r="B373" s="145" t="s">
        <v>139</v>
      </c>
      <c r="C373" s="13" t="s">
        <v>1486</v>
      </c>
      <c r="D373" s="13" t="s">
        <v>6865</v>
      </c>
      <c r="E373" s="17">
        <v>30950.08602150538</v>
      </c>
      <c r="F373" s="59" t="s">
        <v>433</v>
      </c>
      <c r="G373" s="8" t="s">
        <v>11</v>
      </c>
      <c r="H373" s="8"/>
      <c r="I373" s="8" t="s">
        <v>13891</v>
      </c>
      <c r="J373" s="8" t="s">
        <v>139</v>
      </c>
      <c r="K373" s="168" t="s">
        <v>12057</v>
      </c>
      <c r="L373" s="168">
        <v>1377684</v>
      </c>
    </row>
    <row r="374" spans="2:12" ht="17.25" customHeight="1" x14ac:dyDescent="0.3">
      <c r="B374" s="145" t="s">
        <v>139</v>
      </c>
      <c r="C374" s="13" t="s">
        <v>1482</v>
      </c>
      <c r="D374" s="13" t="s">
        <v>6866</v>
      </c>
      <c r="E374" s="17">
        <v>185702.41935483873</v>
      </c>
      <c r="F374" s="59" t="s">
        <v>433</v>
      </c>
      <c r="G374" s="8" t="s">
        <v>11</v>
      </c>
      <c r="H374" s="8"/>
      <c r="I374" s="8" t="s">
        <v>13891</v>
      </c>
      <c r="J374" s="8" t="s">
        <v>139</v>
      </c>
      <c r="K374" s="168" t="s">
        <v>12057</v>
      </c>
      <c r="L374" s="168">
        <v>275539.61290322582</v>
      </c>
    </row>
    <row r="375" spans="2:12" ht="17.25" customHeight="1" x14ac:dyDescent="0.3">
      <c r="B375" s="145" t="s">
        <v>139</v>
      </c>
      <c r="C375" s="13" t="s">
        <v>1487</v>
      </c>
      <c r="D375" s="13" t="s">
        <v>6867</v>
      </c>
      <c r="E375" s="17">
        <v>61900.161290322583</v>
      </c>
      <c r="F375" s="59" t="s">
        <v>433</v>
      </c>
      <c r="G375" s="8" t="s">
        <v>11</v>
      </c>
      <c r="H375" s="8"/>
      <c r="I375" s="8" t="s">
        <v>13891</v>
      </c>
      <c r="J375" s="8" t="s">
        <v>139</v>
      </c>
      <c r="K375" s="168" t="s">
        <v>12058</v>
      </c>
      <c r="L375" s="168">
        <v>1653223.6129032262</v>
      </c>
    </row>
    <row r="376" spans="2:12" ht="17.25" customHeight="1" x14ac:dyDescent="0.3">
      <c r="B376" s="145" t="s">
        <v>139</v>
      </c>
      <c r="C376" s="13" t="s">
        <v>1483</v>
      </c>
      <c r="D376" s="13" t="s">
        <v>6868</v>
      </c>
      <c r="E376" s="17">
        <v>216652.50537634408</v>
      </c>
      <c r="F376" s="59" t="s">
        <v>433</v>
      </c>
      <c r="G376" s="8" t="s">
        <v>11</v>
      </c>
      <c r="H376" s="8"/>
      <c r="I376" s="8" t="s">
        <v>13891</v>
      </c>
      <c r="J376" s="8" t="s">
        <v>139</v>
      </c>
      <c r="K376" s="168" t="s">
        <v>12058</v>
      </c>
      <c r="L376" s="168">
        <v>551078.96774193551</v>
      </c>
    </row>
    <row r="377" spans="2:12" ht="17.25" customHeight="1" x14ac:dyDescent="0.3">
      <c r="B377" s="145" t="s">
        <v>139</v>
      </c>
      <c r="C377" s="13" t="s">
        <v>1488</v>
      </c>
      <c r="D377" s="13" t="s">
        <v>6869</v>
      </c>
      <c r="E377" s="17">
        <v>92850.247311827959</v>
      </c>
      <c r="F377" s="59" t="s">
        <v>433</v>
      </c>
      <c r="G377" s="8" t="s">
        <v>11</v>
      </c>
      <c r="H377" s="8"/>
      <c r="I377" s="8" t="s">
        <v>13891</v>
      </c>
      <c r="J377" s="8" t="s">
        <v>139</v>
      </c>
      <c r="K377" s="168" t="s">
        <v>12059</v>
      </c>
      <c r="L377" s="168">
        <v>1928762.9677419355</v>
      </c>
    </row>
    <row r="378" spans="2:12" ht="17.25" customHeight="1" x14ac:dyDescent="0.3">
      <c r="B378" s="145" t="s">
        <v>139</v>
      </c>
      <c r="C378" s="13" t="s">
        <v>1031</v>
      </c>
      <c r="D378" s="13" t="s">
        <v>6870</v>
      </c>
      <c r="E378" s="17">
        <v>246.54838709677421</v>
      </c>
      <c r="F378" s="59" t="s">
        <v>433</v>
      </c>
      <c r="G378" s="8" t="s">
        <v>11</v>
      </c>
      <c r="H378" s="8"/>
      <c r="I378" s="8" t="s">
        <v>13891</v>
      </c>
      <c r="J378" s="8" t="s">
        <v>139</v>
      </c>
      <c r="K378" s="168" t="s">
        <v>12059</v>
      </c>
      <c r="L378" s="168">
        <v>826618.45161290327</v>
      </c>
    </row>
    <row r="379" spans="2:12" ht="17.25" customHeight="1" x14ac:dyDescent="0.3">
      <c r="B379" s="145" t="s">
        <v>139</v>
      </c>
      <c r="C379" s="13" t="s">
        <v>1036</v>
      </c>
      <c r="D379" s="13" t="s">
        <v>6871</v>
      </c>
      <c r="E379" s="17">
        <v>90.591397849462368</v>
      </c>
      <c r="F379" s="59" t="s">
        <v>433</v>
      </c>
      <c r="G379" s="8" t="s">
        <v>11</v>
      </c>
      <c r="H379" s="8"/>
      <c r="I379" s="8" t="s">
        <v>13891</v>
      </c>
      <c r="J379" s="8" t="s">
        <v>139</v>
      </c>
      <c r="K379" s="168" t="s">
        <v>12057</v>
      </c>
      <c r="L379" s="168">
        <v>2633.677419354839</v>
      </c>
    </row>
    <row r="380" spans="2:12" ht="17.25" customHeight="1" x14ac:dyDescent="0.3">
      <c r="B380" s="145" t="s">
        <v>139</v>
      </c>
      <c r="C380" s="13" t="s">
        <v>1030</v>
      </c>
      <c r="D380" s="13" t="s">
        <v>6872</v>
      </c>
      <c r="E380" s="17">
        <v>194.55913978494624</v>
      </c>
      <c r="F380" s="59" t="s">
        <v>433</v>
      </c>
      <c r="G380" s="8" t="s">
        <v>11</v>
      </c>
      <c r="H380" s="8"/>
      <c r="I380" s="8" t="s">
        <v>13891</v>
      </c>
      <c r="J380" s="8" t="s">
        <v>139</v>
      </c>
      <c r="K380" s="168" t="s">
        <v>12057</v>
      </c>
      <c r="L380" s="168">
        <v>967.61290322580658</v>
      </c>
    </row>
    <row r="381" spans="2:12" ht="17.25" customHeight="1" x14ac:dyDescent="0.3">
      <c r="B381" s="145" t="s">
        <v>139</v>
      </c>
      <c r="C381" s="13" t="s">
        <v>1035</v>
      </c>
      <c r="D381" s="13" t="s">
        <v>6873</v>
      </c>
      <c r="E381" s="17">
        <v>90.591397849462368</v>
      </c>
      <c r="F381" s="59" t="s">
        <v>433</v>
      </c>
      <c r="G381" s="8" t="s">
        <v>11</v>
      </c>
      <c r="H381" s="8"/>
      <c r="I381" s="8" t="s">
        <v>13891</v>
      </c>
      <c r="J381" s="8" t="s">
        <v>139</v>
      </c>
      <c r="K381" s="168" t="s">
        <v>12057</v>
      </c>
      <c r="L381" s="168">
        <v>2078.322580645161</v>
      </c>
    </row>
    <row r="382" spans="2:12" ht="17.25" customHeight="1" x14ac:dyDescent="0.3">
      <c r="B382" s="145" t="s">
        <v>139</v>
      </c>
      <c r="C382" s="13" t="s">
        <v>1038</v>
      </c>
      <c r="D382" s="13" t="s">
        <v>6874</v>
      </c>
      <c r="E382" s="17">
        <v>181.19354838709677</v>
      </c>
      <c r="F382" s="59" t="s">
        <v>433</v>
      </c>
      <c r="G382" s="8" t="s">
        <v>11</v>
      </c>
      <c r="H382" s="8"/>
      <c r="I382" s="8" t="s">
        <v>13891</v>
      </c>
      <c r="J382" s="8" t="s">
        <v>139</v>
      </c>
      <c r="K382" s="168" t="s">
        <v>12057</v>
      </c>
      <c r="L382" s="168">
        <v>967.61290322580658</v>
      </c>
    </row>
    <row r="383" spans="2:12" ht="17.25" customHeight="1" x14ac:dyDescent="0.3">
      <c r="B383" s="145" t="s">
        <v>139</v>
      </c>
      <c r="C383" s="13" t="s">
        <v>1039</v>
      </c>
      <c r="D383" s="13" t="s">
        <v>6875</v>
      </c>
      <c r="E383" s="17">
        <v>271.78494623655916</v>
      </c>
      <c r="F383" s="59" t="s">
        <v>433</v>
      </c>
      <c r="G383" s="8" t="s">
        <v>11</v>
      </c>
      <c r="H383" s="8"/>
      <c r="I383" s="8" t="s">
        <v>13891</v>
      </c>
      <c r="J383" s="8" t="s">
        <v>139</v>
      </c>
      <c r="K383" s="168" t="s">
        <v>12058</v>
      </c>
      <c r="L383" s="168">
        <v>1935.2258064516132</v>
      </c>
    </row>
    <row r="384" spans="2:12" ht="17.25" customHeight="1" x14ac:dyDescent="0.3">
      <c r="B384" s="145" t="s">
        <v>139</v>
      </c>
      <c r="C384" s="13" t="s">
        <v>1034</v>
      </c>
      <c r="D384" s="13" t="s">
        <v>6876</v>
      </c>
      <c r="E384" s="17">
        <v>583.68817204301081</v>
      </c>
      <c r="F384" s="59" t="s">
        <v>433</v>
      </c>
      <c r="G384" s="8" t="s">
        <v>11</v>
      </c>
      <c r="H384" s="8"/>
      <c r="I384" s="8" t="s">
        <v>13891</v>
      </c>
      <c r="J384" s="8" t="s">
        <v>139</v>
      </c>
      <c r="K384" s="168" t="s">
        <v>12059</v>
      </c>
      <c r="L384" s="168">
        <v>2902.8387096774195</v>
      </c>
    </row>
    <row r="385" spans="2:12" ht="17.25" customHeight="1" x14ac:dyDescent="0.3">
      <c r="B385" s="145" t="s">
        <v>139</v>
      </c>
      <c r="C385" s="13" t="s">
        <v>1032</v>
      </c>
      <c r="D385" s="13" t="s">
        <v>6877</v>
      </c>
      <c r="E385" s="17">
        <v>402.50537634408602</v>
      </c>
      <c r="F385" s="59" t="s">
        <v>433</v>
      </c>
      <c r="G385" s="8" t="s">
        <v>11</v>
      </c>
      <c r="H385" s="8"/>
      <c r="I385" s="8" t="s">
        <v>13891</v>
      </c>
      <c r="J385" s="8" t="s">
        <v>139</v>
      </c>
      <c r="K385" s="168" t="s">
        <v>12059</v>
      </c>
      <c r="L385" s="168">
        <v>6235.2258064516136</v>
      </c>
    </row>
    <row r="386" spans="2:12" ht="17.25" customHeight="1" x14ac:dyDescent="0.3">
      <c r="B386" s="145" t="s">
        <v>139</v>
      </c>
      <c r="C386" s="13" t="s">
        <v>1037</v>
      </c>
      <c r="D386" s="13" t="s">
        <v>6878</v>
      </c>
      <c r="E386" s="17">
        <v>90.591397849462368</v>
      </c>
      <c r="F386" s="59" t="s">
        <v>57</v>
      </c>
      <c r="G386" s="8" t="s">
        <v>11</v>
      </c>
      <c r="H386" s="8"/>
      <c r="I386" s="8" t="s">
        <v>13891</v>
      </c>
      <c r="J386" s="8" t="s">
        <v>178</v>
      </c>
      <c r="K386" s="168" t="s">
        <v>12057</v>
      </c>
      <c r="L386" s="168">
        <v>4299.8709677419356</v>
      </c>
    </row>
    <row r="387" spans="2:12" ht="17.25" customHeight="1" x14ac:dyDescent="0.3">
      <c r="B387" s="145" t="s">
        <v>139</v>
      </c>
      <c r="C387" s="13" t="s">
        <v>1033</v>
      </c>
      <c r="D387" s="13" t="s">
        <v>6879</v>
      </c>
      <c r="E387" s="17">
        <v>493.09677419354841</v>
      </c>
      <c r="F387" s="59" t="s">
        <v>58</v>
      </c>
      <c r="G387" s="8" t="s">
        <v>11</v>
      </c>
      <c r="H387" s="8"/>
      <c r="I387" s="8" t="s">
        <v>13891</v>
      </c>
      <c r="J387" s="8" t="s">
        <v>178</v>
      </c>
      <c r="K387" s="168" t="s">
        <v>12057</v>
      </c>
      <c r="L387" s="168">
        <v>967.61290322580658</v>
      </c>
    </row>
    <row r="388" spans="2:12" ht="17.25" customHeight="1" x14ac:dyDescent="0.3">
      <c r="B388" s="145" t="s">
        <v>139</v>
      </c>
      <c r="C388" s="13" t="s">
        <v>962</v>
      </c>
      <c r="D388" s="13" t="s">
        <v>6880</v>
      </c>
      <c r="E388" s="17">
        <v>401.38709677419359</v>
      </c>
      <c r="F388" s="59" t="s">
        <v>13902</v>
      </c>
      <c r="G388" s="8" t="s">
        <v>11</v>
      </c>
      <c r="H388" s="8"/>
      <c r="I388" s="8" t="s">
        <v>13891</v>
      </c>
      <c r="J388" s="8" t="s">
        <v>178</v>
      </c>
      <c r="K388" s="168" t="s">
        <v>12058</v>
      </c>
      <c r="L388" s="168">
        <v>5267.6129032258068</v>
      </c>
    </row>
    <row r="389" spans="2:12" ht="17.25" customHeight="1" x14ac:dyDescent="0.3">
      <c r="B389" s="145" t="s">
        <v>139</v>
      </c>
      <c r="C389" s="13" t="s">
        <v>963</v>
      </c>
      <c r="D389" s="13" t="s">
        <v>6881</v>
      </c>
      <c r="E389" s="17">
        <v>516.81720430107532</v>
      </c>
      <c r="F389" s="59" t="s">
        <v>13903</v>
      </c>
      <c r="G389" s="8" t="s">
        <v>11</v>
      </c>
      <c r="H389" s="8"/>
      <c r="I389" s="8" t="s">
        <v>13891</v>
      </c>
      <c r="J389" s="8" t="s">
        <v>178</v>
      </c>
      <c r="K389" s="168" t="s">
        <v>12057</v>
      </c>
      <c r="L389" s="168">
        <v>3899.2258064516127</v>
      </c>
    </row>
    <row r="390" spans="2:12" ht="17.25" customHeight="1" x14ac:dyDescent="0.3">
      <c r="B390" s="145" t="s">
        <v>139</v>
      </c>
      <c r="C390" s="13" t="s">
        <v>972</v>
      </c>
      <c r="D390" s="13" t="s">
        <v>6882</v>
      </c>
      <c r="E390" s="17">
        <v>80.086021505376351</v>
      </c>
      <c r="F390" s="59" t="s">
        <v>59</v>
      </c>
      <c r="G390" s="8" t="s">
        <v>11</v>
      </c>
      <c r="H390" s="8"/>
      <c r="I390" s="8" t="s">
        <v>13891</v>
      </c>
      <c r="J390" s="8" t="s">
        <v>178</v>
      </c>
      <c r="K390" s="168" t="s">
        <v>12057</v>
      </c>
      <c r="L390" s="168">
        <v>5017.5483870967746</v>
      </c>
    </row>
    <row r="391" spans="2:12" ht="17.25" customHeight="1" x14ac:dyDescent="0.3">
      <c r="B391" s="145" t="s">
        <v>139</v>
      </c>
      <c r="C391" s="13" t="s">
        <v>973</v>
      </c>
      <c r="D391" s="13" t="s">
        <v>6883</v>
      </c>
      <c r="E391" s="17">
        <v>103.64516129032259</v>
      </c>
      <c r="F391" s="59" t="s">
        <v>60</v>
      </c>
      <c r="G391" s="8" t="s">
        <v>11</v>
      </c>
      <c r="H391" s="8"/>
      <c r="I391" s="8" t="s">
        <v>13891</v>
      </c>
      <c r="J391" s="8" t="s">
        <v>178</v>
      </c>
      <c r="K391" s="168" t="s">
        <v>12057</v>
      </c>
      <c r="L391" s="168">
        <v>780.64516129032268</v>
      </c>
    </row>
    <row r="392" spans="2:12" ht="17.25" customHeight="1" x14ac:dyDescent="0.3">
      <c r="B392" s="145" t="s">
        <v>139</v>
      </c>
      <c r="C392" s="13" t="s">
        <v>958</v>
      </c>
      <c r="D392" s="13" t="s">
        <v>6884</v>
      </c>
      <c r="E392" s="17">
        <v>187.18279569892476</v>
      </c>
      <c r="F392" s="59" t="s">
        <v>61</v>
      </c>
      <c r="G392" s="8" t="s">
        <v>11</v>
      </c>
      <c r="H392" s="8"/>
      <c r="I392" s="8" t="s">
        <v>13891</v>
      </c>
      <c r="J392" s="8" t="s">
        <v>139</v>
      </c>
      <c r="K392" s="168" t="s">
        <v>12057</v>
      </c>
      <c r="L392" s="168">
        <v>1005.8064516129034</v>
      </c>
    </row>
    <row r="393" spans="2:12" ht="17.25" customHeight="1" x14ac:dyDescent="0.3">
      <c r="B393" s="145" t="s">
        <v>139</v>
      </c>
      <c r="C393" s="13" t="s">
        <v>959</v>
      </c>
      <c r="D393" s="13" t="s">
        <v>6885</v>
      </c>
      <c r="E393" s="17">
        <v>241.3763440860215</v>
      </c>
      <c r="F393" s="59" t="s">
        <v>61</v>
      </c>
      <c r="G393" s="8" t="s">
        <v>11</v>
      </c>
      <c r="H393" s="8"/>
      <c r="I393" s="8" t="s">
        <v>13891</v>
      </c>
      <c r="J393" s="8" t="s">
        <v>139</v>
      </c>
      <c r="K393" s="168" t="s">
        <v>12057</v>
      </c>
      <c r="L393" s="168">
        <v>1820.1290322580646</v>
      </c>
    </row>
    <row r="394" spans="2:12" ht="17.25" customHeight="1" x14ac:dyDescent="0.3">
      <c r="B394" s="145" t="s">
        <v>139</v>
      </c>
      <c r="C394" s="13" t="s">
        <v>968</v>
      </c>
      <c r="D394" s="13" t="s">
        <v>6886</v>
      </c>
      <c r="E394" s="17">
        <v>80.086021505376351</v>
      </c>
      <c r="F394" s="59" t="s">
        <v>61</v>
      </c>
      <c r="G394" s="8" t="s">
        <v>11</v>
      </c>
      <c r="H394" s="8"/>
      <c r="I394" s="8" t="s">
        <v>13891</v>
      </c>
      <c r="J394" s="8" t="s">
        <v>139</v>
      </c>
      <c r="K394" s="168" t="s">
        <v>12057</v>
      </c>
      <c r="L394" s="168">
        <v>2342.9677419354844</v>
      </c>
    </row>
    <row r="395" spans="2:12" ht="17.25" customHeight="1" x14ac:dyDescent="0.3">
      <c r="B395" s="145" t="s">
        <v>139</v>
      </c>
      <c r="C395" s="13" t="s">
        <v>969</v>
      </c>
      <c r="D395" s="13" t="s">
        <v>6887</v>
      </c>
      <c r="E395" s="17">
        <v>103.64516129032259</v>
      </c>
      <c r="F395" s="59" t="s">
        <v>61</v>
      </c>
      <c r="G395" s="8" t="s">
        <v>11</v>
      </c>
      <c r="H395" s="8"/>
      <c r="I395" s="8" t="s">
        <v>13891</v>
      </c>
      <c r="J395" s="8" t="s">
        <v>139</v>
      </c>
      <c r="K395" s="168" t="s">
        <v>12057</v>
      </c>
      <c r="L395" s="168">
        <v>780.64516129032268</v>
      </c>
    </row>
    <row r="396" spans="2:12" ht="17.25" customHeight="1" x14ac:dyDescent="0.3">
      <c r="B396" s="145" t="s">
        <v>139</v>
      </c>
      <c r="C396" s="13" t="s">
        <v>960</v>
      </c>
      <c r="D396" s="13" t="s">
        <v>6888</v>
      </c>
      <c r="E396" s="17">
        <v>240.73118279569894</v>
      </c>
      <c r="F396" s="59" t="s">
        <v>61</v>
      </c>
      <c r="G396" s="8" t="s">
        <v>11</v>
      </c>
      <c r="H396" s="8"/>
      <c r="I396" s="8" t="s">
        <v>13891</v>
      </c>
      <c r="J396" s="8" t="s">
        <v>139</v>
      </c>
      <c r="K396" s="168" t="s">
        <v>12057</v>
      </c>
      <c r="L396" s="168">
        <v>1005.8064516129034</v>
      </c>
    </row>
    <row r="397" spans="2:12" ht="17.25" customHeight="1" x14ac:dyDescent="0.3">
      <c r="B397" s="145" t="s">
        <v>139</v>
      </c>
      <c r="C397" s="13" t="s">
        <v>961</v>
      </c>
      <c r="D397" s="13" t="s">
        <v>6889</v>
      </c>
      <c r="E397" s="17">
        <v>310.23655913978496</v>
      </c>
      <c r="F397" s="59" t="s">
        <v>61</v>
      </c>
      <c r="G397" s="8" t="s">
        <v>13896</v>
      </c>
      <c r="H397" s="8"/>
      <c r="I397" s="8" t="s">
        <v>13891</v>
      </c>
      <c r="J397" s="8" t="s">
        <v>139</v>
      </c>
      <c r="K397" s="168" t="s">
        <v>12057</v>
      </c>
      <c r="L397" s="168">
        <v>2339.8709677419356</v>
      </c>
    </row>
    <row r="398" spans="2:12" ht="17.25" customHeight="1" x14ac:dyDescent="0.3">
      <c r="B398" s="145" t="s">
        <v>139</v>
      </c>
      <c r="C398" s="13" t="s">
        <v>970</v>
      </c>
      <c r="D398" s="13" t="s">
        <v>6890</v>
      </c>
      <c r="E398" s="17">
        <v>80.086021505376351</v>
      </c>
      <c r="F398" s="59" t="s">
        <v>61</v>
      </c>
      <c r="G398" s="8" t="s">
        <v>13896</v>
      </c>
      <c r="H398" s="8"/>
      <c r="I398" s="8" t="s">
        <v>13891</v>
      </c>
      <c r="J398" s="8" t="s">
        <v>139</v>
      </c>
      <c r="K398" s="168" t="s">
        <v>12057</v>
      </c>
      <c r="L398" s="168">
        <v>3011.7419354838712</v>
      </c>
    </row>
    <row r="399" spans="2:12" ht="17.25" customHeight="1" x14ac:dyDescent="0.3">
      <c r="B399" s="145" t="s">
        <v>139</v>
      </c>
      <c r="C399" s="13" t="s">
        <v>971</v>
      </c>
      <c r="D399" s="13" t="s">
        <v>6891</v>
      </c>
      <c r="E399" s="17">
        <v>103.64516129032259</v>
      </c>
      <c r="F399" s="59" t="s">
        <v>61</v>
      </c>
      <c r="G399" s="8" t="s">
        <v>13896</v>
      </c>
      <c r="H399" s="8"/>
      <c r="I399" s="8" t="s">
        <v>13891</v>
      </c>
      <c r="J399" s="8" t="s">
        <v>139</v>
      </c>
      <c r="K399" s="168" t="s">
        <v>12057</v>
      </c>
      <c r="L399" s="168">
        <v>780.64516129032268</v>
      </c>
    </row>
    <row r="400" spans="2:12" ht="17.25" customHeight="1" x14ac:dyDescent="0.3">
      <c r="B400" s="145" t="s">
        <v>139</v>
      </c>
      <c r="C400" s="13" t="s">
        <v>966</v>
      </c>
      <c r="D400" s="13" t="s">
        <v>6892</v>
      </c>
      <c r="E400" s="17">
        <v>561.5591397849463</v>
      </c>
      <c r="F400" s="59" t="s">
        <v>61</v>
      </c>
      <c r="G400" s="8" t="s">
        <v>13896</v>
      </c>
      <c r="H400" s="8"/>
      <c r="I400" s="8" t="s">
        <v>13891</v>
      </c>
      <c r="J400" s="8" t="s">
        <v>139</v>
      </c>
      <c r="K400" s="168" t="s">
        <v>12057</v>
      </c>
      <c r="L400" s="168">
        <v>1005.8064516129034</v>
      </c>
    </row>
    <row r="401" spans="2:12" ht="17.25" customHeight="1" x14ac:dyDescent="0.3">
      <c r="B401" s="145" t="s">
        <v>139</v>
      </c>
      <c r="C401" s="13" t="s">
        <v>967</v>
      </c>
      <c r="D401" s="13" t="s">
        <v>6893</v>
      </c>
      <c r="E401" s="17">
        <v>724.11827956989248</v>
      </c>
      <c r="F401" s="59" t="s">
        <v>61</v>
      </c>
      <c r="G401" s="8" t="s">
        <v>13896</v>
      </c>
      <c r="H401" s="8"/>
      <c r="I401" s="8" t="s">
        <v>13891</v>
      </c>
      <c r="J401" s="8" t="s">
        <v>139</v>
      </c>
      <c r="K401" s="168" t="s">
        <v>12059</v>
      </c>
      <c r="L401" s="168">
        <v>5460.2580645161297</v>
      </c>
    </row>
    <row r="402" spans="2:12" ht="17.25" customHeight="1" x14ac:dyDescent="0.3">
      <c r="B402" s="145" t="s">
        <v>139</v>
      </c>
      <c r="C402" s="13" t="s">
        <v>976</v>
      </c>
      <c r="D402" s="13" t="s">
        <v>6894</v>
      </c>
      <c r="E402" s="17">
        <v>240.25806451612905</v>
      </c>
      <c r="F402" s="59" t="s">
        <v>62</v>
      </c>
      <c r="G402" s="8" t="s">
        <v>11</v>
      </c>
      <c r="H402" s="8"/>
      <c r="I402" s="8" t="s">
        <v>13891</v>
      </c>
      <c r="J402" s="8" t="s">
        <v>139</v>
      </c>
      <c r="K402" s="168" t="s">
        <v>12059</v>
      </c>
      <c r="L402" s="168">
        <v>7029.0322580645161</v>
      </c>
    </row>
    <row r="403" spans="2:12" ht="17.25" customHeight="1" x14ac:dyDescent="0.3">
      <c r="B403" s="145" t="s">
        <v>139</v>
      </c>
      <c r="C403" s="13" t="s">
        <v>977</v>
      </c>
      <c r="D403" s="13" t="s">
        <v>6895</v>
      </c>
      <c r="E403" s="17">
        <v>310.94623655913983</v>
      </c>
      <c r="F403" s="59" t="s">
        <v>62</v>
      </c>
      <c r="G403" s="8" t="s">
        <v>11</v>
      </c>
      <c r="H403" s="8"/>
      <c r="I403" s="8" t="s">
        <v>13891</v>
      </c>
      <c r="J403" s="8" t="s">
        <v>139</v>
      </c>
      <c r="K403" s="168" t="s">
        <v>12059</v>
      </c>
      <c r="L403" s="168">
        <v>2341.677419354839</v>
      </c>
    </row>
    <row r="404" spans="2:12" ht="17.25" customHeight="1" x14ac:dyDescent="0.3">
      <c r="B404" s="145" t="s">
        <v>139</v>
      </c>
      <c r="C404" s="13" t="s">
        <v>964</v>
      </c>
      <c r="D404" s="13" t="s">
        <v>6896</v>
      </c>
      <c r="E404" s="17">
        <v>481.47311827956992</v>
      </c>
      <c r="F404" s="59" t="s">
        <v>62</v>
      </c>
      <c r="G404" s="8" t="s">
        <v>11</v>
      </c>
      <c r="H404" s="8"/>
      <c r="I404" s="8" t="s">
        <v>13891</v>
      </c>
      <c r="J404" s="8" t="s">
        <v>139</v>
      </c>
      <c r="K404" s="168" t="s">
        <v>12059</v>
      </c>
      <c r="L404" s="168">
        <v>3017.4193548387098</v>
      </c>
    </row>
    <row r="405" spans="2:12" ht="17.25" customHeight="1" x14ac:dyDescent="0.3">
      <c r="B405" s="145" t="s">
        <v>139</v>
      </c>
      <c r="C405" s="13" t="s">
        <v>965</v>
      </c>
      <c r="D405" s="13" t="s">
        <v>6897</v>
      </c>
      <c r="E405" s="17">
        <v>620.47311827956992</v>
      </c>
      <c r="F405" s="59" t="s">
        <v>62</v>
      </c>
      <c r="G405" s="8" t="s">
        <v>11</v>
      </c>
      <c r="H405" s="8"/>
      <c r="I405" s="8" t="s">
        <v>13891</v>
      </c>
      <c r="J405" s="8" t="s">
        <v>139</v>
      </c>
      <c r="K405" s="168" t="s">
        <v>12058</v>
      </c>
      <c r="L405" s="168">
        <v>4679.6129032258068</v>
      </c>
    </row>
    <row r="406" spans="2:12" ht="17.25" customHeight="1" x14ac:dyDescent="0.3">
      <c r="B406" s="145" t="s">
        <v>139</v>
      </c>
      <c r="C406" s="13" t="s">
        <v>974</v>
      </c>
      <c r="D406" s="13" t="s">
        <v>6898</v>
      </c>
      <c r="E406" s="17">
        <v>160.1720430107527</v>
      </c>
      <c r="F406" s="59" t="s">
        <v>62</v>
      </c>
      <c r="G406" s="8" t="s">
        <v>11</v>
      </c>
      <c r="H406" s="8"/>
      <c r="I406" s="8" t="s">
        <v>13891</v>
      </c>
      <c r="J406" s="8" t="s">
        <v>139</v>
      </c>
      <c r="K406" s="168" t="s">
        <v>12058</v>
      </c>
      <c r="L406" s="168">
        <v>6023.354838709678</v>
      </c>
    </row>
    <row r="407" spans="2:12" ht="17.25" customHeight="1" x14ac:dyDescent="0.3">
      <c r="B407" s="145" t="s">
        <v>139</v>
      </c>
      <c r="C407" s="13" t="s">
        <v>975</v>
      </c>
      <c r="D407" s="13" t="s">
        <v>6899</v>
      </c>
      <c r="E407" s="17">
        <v>207.30107526881721</v>
      </c>
      <c r="F407" s="59" t="s">
        <v>62</v>
      </c>
      <c r="G407" s="8" t="s">
        <v>11</v>
      </c>
      <c r="H407" s="8"/>
      <c r="I407" s="8" t="s">
        <v>13891</v>
      </c>
      <c r="J407" s="8" t="s">
        <v>139</v>
      </c>
      <c r="K407" s="168" t="s">
        <v>12058</v>
      </c>
      <c r="L407" s="168">
        <v>1561.2903225806454</v>
      </c>
    </row>
    <row r="408" spans="2:12" ht="17.25" customHeight="1" x14ac:dyDescent="0.3">
      <c r="B408" s="145" t="s">
        <v>139</v>
      </c>
      <c r="C408" s="13" t="s">
        <v>432</v>
      </c>
      <c r="D408" s="13" t="s">
        <v>6900</v>
      </c>
      <c r="E408" s="17">
        <v>2432.9462365591398</v>
      </c>
      <c r="F408" s="59" t="s">
        <v>62</v>
      </c>
      <c r="G408" s="8" t="s">
        <v>11</v>
      </c>
      <c r="H408" s="8"/>
      <c r="I408" s="8" t="s">
        <v>13891</v>
      </c>
      <c r="J408" s="8" t="s">
        <v>139</v>
      </c>
      <c r="K408" s="168" t="s">
        <v>12058</v>
      </c>
      <c r="L408" s="168">
        <v>2011.6129032258068</v>
      </c>
    </row>
    <row r="409" spans="2:12" ht="17.25" customHeight="1" x14ac:dyDescent="0.3">
      <c r="B409" s="145" t="s">
        <v>139</v>
      </c>
      <c r="C409" s="13" t="s">
        <v>434</v>
      </c>
      <c r="D409" s="13" t="s">
        <v>6901</v>
      </c>
      <c r="E409" s="17">
        <v>3149.5913978494623</v>
      </c>
      <c r="F409" s="59" t="s">
        <v>62</v>
      </c>
      <c r="G409" s="8" t="s">
        <v>11</v>
      </c>
      <c r="H409" s="8"/>
      <c r="I409" s="8" t="s">
        <v>13891</v>
      </c>
      <c r="J409" s="8" t="s">
        <v>139</v>
      </c>
      <c r="K409" s="168" t="s">
        <v>12057</v>
      </c>
      <c r="L409" s="168">
        <v>21800</v>
      </c>
    </row>
    <row r="410" spans="2:12" ht="17.25" customHeight="1" x14ac:dyDescent="0.3">
      <c r="B410" s="145" t="s">
        <v>139</v>
      </c>
      <c r="C410" s="13" t="s">
        <v>461</v>
      </c>
      <c r="D410" s="13" t="s">
        <v>6902</v>
      </c>
      <c r="E410" s="17">
        <v>1196.3655913978494</v>
      </c>
      <c r="F410" s="59" t="s">
        <v>62</v>
      </c>
      <c r="G410" s="8" t="s">
        <v>11</v>
      </c>
      <c r="H410" s="8"/>
      <c r="I410" s="8" t="s">
        <v>13891</v>
      </c>
      <c r="J410" s="8" t="s">
        <v>139</v>
      </c>
      <c r="K410" s="168" t="s">
        <v>12057</v>
      </c>
      <c r="L410" s="168">
        <v>28182.064516129038</v>
      </c>
    </row>
    <row r="411" spans="2:12" ht="17.25" customHeight="1" x14ac:dyDescent="0.3">
      <c r="B411" s="145" t="s">
        <v>139</v>
      </c>
      <c r="C411" s="13" t="s">
        <v>462</v>
      </c>
      <c r="D411" s="13" t="s">
        <v>6903</v>
      </c>
      <c r="E411" s="17">
        <v>1551.7311827956989</v>
      </c>
      <c r="F411" s="59" t="s">
        <v>62</v>
      </c>
      <c r="G411" s="8" t="s">
        <v>11</v>
      </c>
      <c r="H411" s="8"/>
      <c r="I411" s="8" t="s">
        <v>13891</v>
      </c>
      <c r="J411" s="8" t="s">
        <v>139</v>
      </c>
      <c r="K411" s="168" t="s">
        <v>12057</v>
      </c>
      <c r="L411" s="168">
        <v>10344.903225806453</v>
      </c>
    </row>
    <row r="412" spans="2:12" ht="17.25" customHeight="1" x14ac:dyDescent="0.3">
      <c r="B412" s="145" t="s">
        <v>139</v>
      </c>
      <c r="C412" s="13" t="s">
        <v>453</v>
      </c>
      <c r="D412" s="13" t="s">
        <v>6904</v>
      </c>
      <c r="E412" s="17">
        <v>1419.4301075268818</v>
      </c>
      <c r="F412" s="59" t="s">
        <v>63</v>
      </c>
      <c r="G412" s="8" t="s">
        <v>11</v>
      </c>
      <c r="H412" s="8"/>
      <c r="I412" s="8" t="s">
        <v>13891</v>
      </c>
      <c r="J412" s="8" t="s">
        <v>139</v>
      </c>
      <c r="K412" s="168" t="s">
        <v>12057</v>
      </c>
      <c r="L412" s="168">
        <v>13418.193548387098</v>
      </c>
    </row>
    <row r="413" spans="2:12" ht="17.25" customHeight="1" x14ac:dyDescent="0.3">
      <c r="B413" s="145" t="s">
        <v>139</v>
      </c>
      <c r="C413" s="13" t="s">
        <v>454</v>
      </c>
      <c r="D413" s="13" t="s">
        <v>6905</v>
      </c>
      <c r="E413" s="17">
        <v>1836.2580645161293</v>
      </c>
      <c r="F413" s="59" t="s">
        <v>63</v>
      </c>
      <c r="G413" s="8" t="s">
        <v>11</v>
      </c>
      <c r="H413" s="8"/>
      <c r="I413" s="8" t="s">
        <v>13891</v>
      </c>
      <c r="J413" s="8" t="s">
        <v>139</v>
      </c>
      <c r="K413" s="168" t="s">
        <v>12057</v>
      </c>
      <c r="L413" s="168">
        <v>12638.322580645163</v>
      </c>
    </row>
    <row r="414" spans="2:12" ht="17.25" customHeight="1" x14ac:dyDescent="0.3">
      <c r="B414" s="145" t="s">
        <v>139</v>
      </c>
      <c r="C414" s="13" t="s">
        <v>437</v>
      </c>
      <c r="D414" s="13" t="s">
        <v>6906</v>
      </c>
      <c r="E414" s="17">
        <v>3088.0215053763445</v>
      </c>
      <c r="F414" s="59" t="s">
        <v>63</v>
      </c>
      <c r="G414" s="8" t="s">
        <v>11</v>
      </c>
      <c r="H414" s="8"/>
      <c r="I414" s="8" t="s">
        <v>13891</v>
      </c>
      <c r="J414" s="8" t="s">
        <v>139</v>
      </c>
      <c r="K414" s="168" t="s">
        <v>12057</v>
      </c>
      <c r="L414" s="168">
        <v>16359.870967741937</v>
      </c>
    </row>
    <row r="415" spans="2:12" ht="17.25" customHeight="1" x14ac:dyDescent="0.3">
      <c r="B415" s="145" t="s">
        <v>139</v>
      </c>
      <c r="C415" s="13" t="s">
        <v>438</v>
      </c>
      <c r="D415" s="13" t="s">
        <v>6907</v>
      </c>
      <c r="E415" s="17">
        <v>3996.9139784946242</v>
      </c>
      <c r="F415" s="59" t="s">
        <v>63</v>
      </c>
      <c r="G415" s="8" t="s">
        <v>11</v>
      </c>
      <c r="H415" s="8"/>
      <c r="I415" s="8" t="s">
        <v>13891</v>
      </c>
      <c r="J415" s="8" t="s">
        <v>139</v>
      </c>
      <c r="K415" s="168" t="s">
        <v>12057</v>
      </c>
      <c r="L415" s="168">
        <v>27689.032258064515</v>
      </c>
    </row>
    <row r="416" spans="2:12" ht="17.25" customHeight="1" x14ac:dyDescent="0.3">
      <c r="B416" s="145" t="s">
        <v>139</v>
      </c>
      <c r="C416" s="13" t="s">
        <v>465</v>
      </c>
      <c r="D416" s="13" t="s">
        <v>6908</v>
      </c>
      <c r="E416" s="17">
        <v>1509.0645161290324</v>
      </c>
      <c r="F416" s="59" t="s">
        <v>63</v>
      </c>
      <c r="G416" s="8" t="s">
        <v>11</v>
      </c>
      <c r="H416" s="8"/>
      <c r="I416" s="8" t="s">
        <v>13891</v>
      </c>
      <c r="J416" s="8" t="s">
        <v>139</v>
      </c>
      <c r="K416" s="168" t="s">
        <v>12057</v>
      </c>
      <c r="L416" s="168">
        <v>35796.516129032265</v>
      </c>
    </row>
    <row r="417" spans="2:12" ht="17.25" customHeight="1" x14ac:dyDescent="0.3">
      <c r="B417" s="145" t="s">
        <v>139</v>
      </c>
      <c r="C417" s="13" t="s">
        <v>466</v>
      </c>
      <c r="D417" s="13" t="s">
        <v>6909</v>
      </c>
      <c r="E417" s="17">
        <v>1957.41935483871</v>
      </c>
      <c r="F417" s="59" t="s">
        <v>63</v>
      </c>
      <c r="G417" s="8" t="s">
        <v>11</v>
      </c>
      <c r="H417" s="8"/>
      <c r="I417" s="8" t="s">
        <v>13891</v>
      </c>
      <c r="J417" s="8" t="s">
        <v>139</v>
      </c>
      <c r="K417" s="168" t="s">
        <v>12057</v>
      </c>
      <c r="L417" s="168">
        <v>13084.000000000002</v>
      </c>
    </row>
    <row r="418" spans="2:12" ht="17.25" customHeight="1" x14ac:dyDescent="0.3">
      <c r="B418" s="145" t="s">
        <v>139</v>
      </c>
      <c r="C418" s="13" t="s">
        <v>441</v>
      </c>
      <c r="D418" s="13" t="s">
        <v>6910</v>
      </c>
      <c r="E418" s="17">
        <v>5053.2365591397856</v>
      </c>
      <c r="F418" s="59" t="s">
        <v>63</v>
      </c>
      <c r="G418" s="8" t="s">
        <v>11</v>
      </c>
      <c r="H418" s="8"/>
      <c r="I418" s="8" t="s">
        <v>13891</v>
      </c>
      <c r="J418" s="8" t="s">
        <v>139</v>
      </c>
      <c r="K418" s="168" t="s">
        <v>12057</v>
      </c>
      <c r="L418" s="168">
        <v>16970.83870967742</v>
      </c>
    </row>
    <row r="419" spans="2:12" ht="17.25" customHeight="1" x14ac:dyDescent="0.3">
      <c r="B419" s="145" t="s">
        <v>139</v>
      </c>
      <c r="C419" s="13" t="s">
        <v>442</v>
      </c>
      <c r="D419" s="13" t="s">
        <v>6911</v>
      </c>
      <c r="E419" s="17">
        <v>6538.8924731182797</v>
      </c>
      <c r="F419" s="59" t="s">
        <v>63</v>
      </c>
      <c r="G419" s="8" t="s">
        <v>11</v>
      </c>
      <c r="H419" s="8"/>
      <c r="I419" s="8" t="s">
        <v>13891</v>
      </c>
      <c r="J419" s="8" t="s">
        <v>139</v>
      </c>
      <c r="K419" s="168" t="s">
        <v>12057</v>
      </c>
      <c r="L419" s="168">
        <v>45356.516129032258</v>
      </c>
    </row>
    <row r="420" spans="2:12" ht="17.25" customHeight="1" x14ac:dyDescent="0.3">
      <c r="B420" s="145" t="s">
        <v>139</v>
      </c>
      <c r="C420" s="13" t="s">
        <v>469</v>
      </c>
      <c r="D420" s="13" t="s">
        <v>6912</v>
      </c>
      <c r="E420" s="17">
        <v>2447.1720430107525</v>
      </c>
      <c r="F420" s="59" t="s">
        <v>63</v>
      </c>
      <c r="G420" s="8" t="s">
        <v>11</v>
      </c>
      <c r="H420" s="8"/>
      <c r="I420" s="8" t="s">
        <v>13891</v>
      </c>
      <c r="J420" s="8" t="s">
        <v>139</v>
      </c>
      <c r="K420" s="168" t="s">
        <v>12057</v>
      </c>
      <c r="L420" s="168">
        <v>58639.870967741939</v>
      </c>
    </row>
    <row r="421" spans="2:12" ht="17.25" customHeight="1" x14ac:dyDescent="0.3">
      <c r="B421" s="145" t="s">
        <v>139</v>
      </c>
      <c r="C421" s="13" t="s">
        <v>470</v>
      </c>
      <c r="D421" s="13" t="s">
        <v>6913</v>
      </c>
      <c r="E421" s="17">
        <v>3174.4731182795704</v>
      </c>
      <c r="F421" s="59" t="s">
        <v>63</v>
      </c>
      <c r="G421" s="8" t="s">
        <v>11</v>
      </c>
      <c r="H421" s="8"/>
      <c r="I421" s="8" t="s">
        <v>13891</v>
      </c>
      <c r="J421" s="8" t="s">
        <v>139</v>
      </c>
      <c r="K421" s="168" t="s">
        <v>12057</v>
      </c>
      <c r="L421" s="168">
        <v>21301.161290322583</v>
      </c>
    </row>
    <row r="422" spans="2:12" ht="17.25" customHeight="1" x14ac:dyDescent="0.3">
      <c r="B422" s="145" t="s">
        <v>139</v>
      </c>
      <c r="C422" s="13" t="s">
        <v>445</v>
      </c>
      <c r="D422" s="13" t="s">
        <v>6914</v>
      </c>
      <c r="E422" s="17">
        <v>6176.043010752689</v>
      </c>
      <c r="F422" s="59" t="s">
        <v>63</v>
      </c>
      <c r="G422" s="8" t="s">
        <v>11</v>
      </c>
      <c r="H422" s="8"/>
      <c r="I422" s="8" t="s">
        <v>13891</v>
      </c>
      <c r="J422" s="8" t="s">
        <v>139</v>
      </c>
      <c r="K422" s="168" t="s">
        <v>12057</v>
      </c>
      <c r="L422" s="168">
        <v>27628</v>
      </c>
    </row>
    <row r="423" spans="2:12" ht="17.25" customHeight="1" x14ac:dyDescent="0.3">
      <c r="B423" s="145" t="s">
        <v>139</v>
      </c>
      <c r="C423" s="13" t="s">
        <v>446</v>
      </c>
      <c r="D423" s="13" t="s">
        <v>6915</v>
      </c>
      <c r="E423" s="17">
        <v>7993.8172043010754</v>
      </c>
      <c r="F423" s="59" t="s">
        <v>63</v>
      </c>
      <c r="G423" s="8" t="s">
        <v>11</v>
      </c>
      <c r="H423" s="8"/>
      <c r="I423" s="8" t="s">
        <v>13891</v>
      </c>
      <c r="J423" s="8" t="s">
        <v>139</v>
      </c>
      <c r="K423" s="168" t="s">
        <v>12058</v>
      </c>
      <c r="L423" s="168">
        <v>55378.06451612903</v>
      </c>
    </row>
    <row r="424" spans="2:12" ht="17.25" customHeight="1" x14ac:dyDescent="0.3">
      <c r="B424" s="145" t="s">
        <v>139</v>
      </c>
      <c r="C424" s="13" t="s">
        <v>473</v>
      </c>
      <c r="D424" s="13" t="s">
        <v>6916</v>
      </c>
      <c r="E424" s="17">
        <v>3018.1182795698924</v>
      </c>
      <c r="F424" s="59" t="s">
        <v>63</v>
      </c>
      <c r="G424" s="8" t="s">
        <v>11</v>
      </c>
      <c r="H424" s="8"/>
      <c r="I424" s="8" t="s">
        <v>13891</v>
      </c>
      <c r="J424" s="8" t="s">
        <v>139</v>
      </c>
      <c r="K424" s="168" t="s">
        <v>12058</v>
      </c>
      <c r="L424" s="168">
        <v>71593.161290322591</v>
      </c>
    </row>
    <row r="425" spans="2:12" ht="17.25" customHeight="1" x14ac:dyDescent="0.3">
      <c r="B425" s="145" t="s">
        <v>139</v>
      </c>
      <c r="C425" s="13" t="s">
        <v>474</v>
      </c>
      <c r="D425" s="13" t="s">
        <v>6917</v>
      </c>
      <c r="E425" s="17">
        <v>3914.8279569892475</v>
      </c>
      <c r="F425" s="59" t="s">
        <v>63</v>
      </c>
      <c r="G425" s="8" t="s">
        <v>11</v>
      </c>
      <c r="H425" s="8"/>
      <c r="I425" s="8" t="s">
        <v>13891</v>
      </c>
      <c r="J425" s="8" t="s">
        <v>139</v>
      </c>
      <c r="K425" s="168" t="s">
        <v>12058</v>
      </c>
      <c r="L425" s="168">
        <v>26167.870967741939</v>
      </c>
    </row>
    <row r="426" spans="2:12" ht="17.25" customHeight="1" x14ac:dyDescent="0.3">
      <c r="B426" s="145" t="s">
        <v>139</v>
      </c>
      <c r="C426" s="13" t="s">
        <v>449</v>
      </c>
      <c r="D426" s="13" t="s">
        <v>6918</v>
      </c>
      <c r="E426" s="17">
        <v>7298.8387096774195</v>
      </c>
      <c r="F426" s="59" t="s">
        <v>63</v>
      </c>
      <c r="G426" s="8" t="s">
        <v>11</v>
      </c>
      <c r="H426" s="8"/>
      <c r="I426" s="8" t="s">
        <v>13891</v>
      </c>
      <c r="J426" s="8" t="s">
        <v>139</v>
      </c>
      <c r="K426" s="168" t="s">
        <v>12058</v>
      </c>
      <c r="L426" s="168">
        <v>33941.419354838712</v>
      </c>
    </row>
    <row r="427" spans="2:12" ht="17.25" customHeight="1" x14ac:dyDescent="0.3">
      <c r="B427" s="145" t="s">
        <v>139</v>
      </c>
      <c r="C427" s="13" t="s">
        <v>450</v>
      </c>
      <c r="D427" s="13" t="s">
        <v>6919</v>
      </c>
      <c r="E427" s="17">
        <v>9448.7526881720441</v>
      </c>
      <c r="F427" s="59" t="s">
        <v>63</v>
      </c>
      <c r="G427" s="8" t="s">
        <v>11</v>
      </c>
      <c r="H427" s="8"/>
      <c r="I427" s="8" t="s">
        <v>13891</v>
      </c>
      <c r="J427" s="8" t="s">
        <v>139</v>
      </c>
      <c r="K427" s="168" t="s">
        <v>12059</v>
      </c>
      <c r="L427" s="168">
        <v>65399.870967741939</v>
      </c>
    </row>
    <row r="428" spans="2:12" ht="17.25" customHeight="1" x14ac:dyDescent="0.3">
      <c r="B428" s="145" t="s">
        <v>139</v>
      </c>
      <c r="C428" s="13" t="s">
        <v>477</v>
      </c>
      <c r="D428" s="13" t="s">
        <v>6920</v>
      </c>
      <c r="E428" s="17">
        <v>3589.0752688172047</v>
      </c>
      <c r="F428" s="59" t="s">
        <v>63</v>
      </c>
      <c r="G428" s="8" t="s">
        <v>11</v>
      </c>
      <c r="H428" s="8"/>
      <c r="I428" s="8" t="s">
        <v>13891</v>
      </c>
      <c r="J428" s="8" t="s">
        <v>139</v>
      </c>
      <c r="K428" s="168" t="s">
        <v>12059</v>
      </c>
      <c r="L428" s="168">
        <v>84546.322580645166</v>
      </c>
    </row>
    <row r="429" spans="2:12" ht="17.25" customHeight="1" x14ac:dyDescent="0.3">
      <c r="B429" s="145" t="s">
        <v>139</v>
      </c>
      <c r="C429" s="13" t="s">
        <v>478</v>
      </c>
      <c r="D429" s="13" t="s">
        <v>6921</v>
      </c>
      <c r="E429" s="17">
        <v>4655.1935483870966</v>
      </c>
      <c r="F429" s="59" t="s">
        <v>63</v>
      </c>
      <c r="G429" s="8" t="s">
        <v>11</v>
      </c>
      <c r="H429" s="8"/>
      <c r="I429" s="8" t="s">
        <v>13891</v>
      </c>
      <c r="J429" s="8" t="s">
        <v>139</v>
      </c>
      <c r="K429" s="168" t="s">
        <v>12059</v>
      </c>
      <c r="L429" s="168">
        <v>31034.838709677417</v>
      </c>
    </row>
    <row r="430" spans="2:12" ht="17.25" customHeight="1" x14ac:dyDescent="0.3">
      <c r="B430" s="145" t="s">
        <v>139</v>
      </c>
      <c r="C430" s="13" t="s">
        <v>457</v>
      </c>
      <c r="D430" s="13" t="s">
        <v>6922</v>
      </c>
      <c r="E430" s="17">
        <v>4258.2580645161288</v>
      </c>
      <c r="F430" s="59" t="s">
        <v>63</v>
      </c>
      <c r="G430" s="8" t="s">
        <v>11</v>
      </c>
      <c r="H430" s="8"/>
      <c r="I430" s="8" t="s">
        <v>13891</v>
      </c>
      <c r="J430" s="8" t="s">
        <v>139</v>
      </c>
      <c r="K430" s="168" t="s">
        <v>12059</v>
      </c>
      <c r="L430" s="168">
        <v>40254.838709677424</v>
      </c>
    </row>
    <row r="431" spans="2:12" ht="17.25" customHeight="1" x14ac:dyDescent="0.3">
      <c r="B431" s="145" t="s">
        <v>139</v>
      </c>
      <c r="C431" s="13" t="s">
        <v>458</v>
      </c>
      <c r="D431" s="13" t="s">
        <v>6923</v>
      </c>
      <c r="E431" s="17">
        <v>5508.7526881720441</v>
      </c>
      <c r="F431" s="59" t="s">
        <v>63</v>
      </c>
      <c r="G431" s="8" t="s">
        <v>11</v>
      </c>
      <c r="H431" s="8"/>
      <c r="I431" s="8" t="s">
        <v>13891</v>
      </c>
      <c r="J431" s="8" t="s">
        <v>139</v>
      </c>
      <c r="K431" s="168" t="s">
        <v>12059</v>
      </c>
      <c r="L431" s="168">
        <v>37915.096774193553</v>
      </c>
    </row>
    <row r="432" spans="2:12" ht="17.25" customHeight="1" x14ac:dyDescent="0.3">
      <c r="B432" s="145" t="s">
        <v>139</v>
      </c>
      <c r="C432" s="13" t="s">
        <v>435</v>
      </c>
      <c r="D432" s="13" t="s">
        <v>6924</v>
      </c>
      <c r="E432" s="17">
        <v>2079.7526881720432</v>
      </c>
      <c r="F432" s="59" t="s">
        <v>64</v>
      </c>
      <c r="G432" s="8" t="s">
        <v>9</v>
      </c>
      <c r="H432" s="8"/>
      <c r="I432" s="8" t="s">
        <v>13891</v>
      </c>
      <c r="J432" s="8" t="s">
        <v>178</v>
      </c>
      <c r="K432" s="168" t="s">
        <v>12059</v>
      </c>
      <c r="L432" s="168">
        <v>49079.870967741939</v>
      </c>
    </row>
    <row r="433" spans="2:12" ht="17.25" customHeight="1" x14ac:dyDescent="0.3">
      <c r="B433" s="145" t="s">
        <v>139</v>
      </c>
      <c r="C433" s="13" t="s">
        <v>436</v>
      </c>
      <c r="D433" s="13" t="s">
        <v>6925</v>
      </c>
      <c r="E433" s="17">
        <v>2692.1505376344085</v>
      </c>
      <c r="F433" s="59" t="s">
        <v>13904</v>
      </c>
      <c r="G433" s="8" t="s">
        <v>11</v>
      </c>
      <c r="H433" s="8"/>
      <c r="I433" s="8" t="s">
        <v>13891</v>
      </c>
      <c r="J433" s="8" t="s">
        <v>139</v>
      </c>
      <c r="K433" s="168" t="s">
        <v>12057</v>
      </c>
      <c r="L433" s="168">
        <v>18628.516129032258</v>
      </c>
    </row>
    <row r="434" spans="2:12" ht="17.25" customHeight="1" x14ac:dyDescent="0.3">
      <c r="B434" s="145" t="s">
        <v>139</v>
      </c>
      <c r="C434" s="13" t="s">
        <v>463</v>
      </c>
      <c r="D434" s="13" t="s">
        <v>6926</v>
      </c>
      <c r="E434" s="17">
        <v>1024.6666666666667</v>
      </c>
      <c r="F434" s="59" t="s">
        <v>13904</v>
      </c>
      <c r="G434" s="8" t="s">
        <v>11</v>
      </c>
      <c r="H434" s="8"/>
      <c r="I434" s="8" t="s">
        <v>13891</v>
      </c>
      <c r="J434" s="8" t="s">
        <v>139</v>
      </c>
      <c r="K434" s="168" t="s">
        <v>12057</v>
      </c>
      <c r="L434" s="168">
        <v>24088.258064516129</v>
      </c>
    </row>
    <row r="435" spans="2:12" ht="17.25" customHeight="1" x14ac:dyDescent="0.3">
      <c r="B435" s="145" t="s">
        <v>139</v>
      </c>
      <c r="C435" s="13" t="s">
        <v>464</v>
      </c>
      <c r="D435" s="13" t="s">
        <v>6927</v>
      </c>
      <c r="E435" s="17">
        <v>1329.7311827956992</v>
      </c>
      <c r="F435" s="59" t="s">
        <v>13904</v>
      </c>
      <c r="G435" s="8" t="s">
        <v>11</v>
      </c>
      <c r="H435" s="8"/>
      <c r="I435" s="8" t="s">
        <v>13891</v>
      </c>
      <c r="J435" s="8" t="s">
        <v>139</v>
      </c>
      <c r="K435" s="168" t="s">
        <v>12057</v>
      </c>
      <c r="L435" s="168">
        <v>8856.9032258064526</v>
      </c>
    </row>
    <row r="436" spans="2:12" ht="17.25" customHeight="1" x14ac:dyDescent="0.3">
      <c r="B436" s="145" t="s">
        <v>139</v>
      </c>
      <c r="C436" s="13" t="s">
        <v>455</v>
      </c>
      <c r="D436" s="13" t="s">
        <v>6928</v>
      </c>
      <c r="E436" s="17">
        <v>1347.7741935483873</v>
      </c>
      <c r="F436" s="59" t="s">
        <v>13904</v>
      </c>
      <c r="G436" s="8" t="s">
        <v>11</v>
      </c>
      <c r="H436" s="8"/>
      <c r="I436" s="8" t="s">
        <v>13891</v>
      </c>
      <c r="J436" s="8" t="s">
        <v>139</v>
      </c>
      <c r="K436" s="168" t="s">
        <v>12057</v>
      </c>
      <c r="L436" s="168">
        <v>11478.580645161292</v>
      </c>
    </row>
    <row r="437" spans="2:12" ht="17.25" customHeight="1" x14ac:dyDescent="0.3">
      <c r="B437" s="145" t="s">
        <v>139</v>
      </c>
      <c r="C437" s="13" t="s">
        <v>456</v>
      </c>
      <c r="D437" s="13" t="s">
        <v>6929</v>
      </c>
      <c r="E437" s="17">
        <v>1747.4086021505377</v>
      </c>
      <c r="F437" s="59" t="s">
        <v>13904</v>
      </c>
      <c r="G437" s="8" t="s">
        <v>11</v>
      </c>
      <c r="H437" s="8"/>
      <c r="I437" s="8" t="s">
        <v>13891</v>
      </c>
      <c r="J437" s="8" t="s">
        <v>139</v>
      </c>
      <c r="K437" s="168" t="s">
        <v>12057</v>
      </c>
      <c r="L437" s="168">
        <v>12021.806451612905</v>
      </c>
    </row>
    <row r="438" spans="2:12" ht="17.25" customHeight="1" x14ac:dyDescent="0.3">
      <c r="B438" s="145" t="s">
        <v>139</v>
      </c>
      <c r="C438" s="13" t="s">
        <v>439</v>
      </c>
      <c r="D438" s="13" t="s">
        <v>6930</v>
      </c>
      <c r="E438" s="17">
        <v>2636.3118279569894</v>
      </c>
      <c r="F438" s="59" t="s">
        <v>13904</v>
      </c>
      <c r="G438" s="8" t="s">
        <v>11</v>
      </c>
      <c r="H438" s="8"/>
      <c r="I438" s="8" t="s">
        <v>13891</v>
      </c>
      <c r="J438" s="8" t="s">
        <v>139</v>
      </c>
      <c r="K438" s="168" t="s">
        <v>12057</v>
      </c>
      <c r="L438" s="168">
        <v>15556.516129032259</v>
      </c>
    </row>
    <row r="439" spans="2:12" ht="17.25" customHeight="1" x14ac:dyDescent="0.3">
      <c r="B439" s="145" t="s">
        <v>139</v>
      </c>
      <c r="C439" s="13" t="s">
        <v>440</v>
      </c>
      <c r="D439" s="13" t="s">
        <v>6931</v>
      </c>
      <c r="E439" s="17">
        <v>3412.5806451612902</v>
      </c>
      <c r="F439" s="59" t="s">
        <v>13904</v>
      </c>
      <c r="G439" s="8" t="s">
        <v>11</v>
      </c>
      <c r="H439" s="8"/>
      <c r="I439" s="8" t="s">
        <v>13891</v>
      </c>
      <c r="J439" s="8" t="s">
        <v>139</v>
      </c>
      <c r="K439" s="168" t="s">
        <v>12057</v>
      </c>
      <c r="L439" s="168">
        <v>23636.258064516129</v>
      </c>
    </row>
    <row r="440" spans="2:12" ht="17.25" customHeight="1" x14ac:dyDescent="0.3">
      <c r="B440" s="145" t="s">
        <v>139</v>
      </c>
      <c r="C440" s="13" t="s">
        <v>467</v>
      </c>
      <c r="D440" s="13" t="s">
        <v>6932</v>
      </c>
      <c r="E440" s="17">
        <v>1290.3010752688174</v>
      </c>
      <c r="F440" s="59" t="s">
        <v>13904</v>
      </c>
      <c r="G440" s="8" t="s">
        <v>11</v>
      </c>
      <c r="H440" s="8"/>
      <c r="I440" s="8" t="s">
        <v>13891</v>
      </c>
      <c r="J440" s="8" t="s">
        <v>139</v>
      </c>
      <c r="K440" s="168" t="s">
        <v>12057</v>
      </c>
      <c r="L440" s="168">
        <v>30560.516129032261</v>
      </c>
    </row>
    <row r="441" spans="2:12" ht="17.25" customHeight="1" x14ac:dyDescent="0.3">
      <c r="B441" s="145" t="s">
        <v>139</v>
      </c>
      <c r="C441" s="13" t="s">
        <v>468</v>
      </c>
      <c r="D441" s="13" t="s">
        <v>6933</v>
      </c>
      <c r="E441" s="17">
        <v>1675.0430107526881</v>
      </c>
      <c r="F441" s="59" t="s">
        <v>13904</v>
      </c>
      <c r="G441" s="8" t="s">
        <v>11</v>
      </c>
      <c r="H441" s="8"/>
      <c r="I441" s="8" t="s">
        <v>13891</v>
      </c>
      <c r="J441" s="8" t="s">
        <v>139</v>
      </c>
      <c r="K441" s="168" t="s">
        <v>12057</v>
      </c>
      <c r="L441" s="168">
        <v>11185.93548387097</v>
      </c>
    </row>
    <row r="442" spans="2:12" ht="17.25" customHeight="1" x14ac:dyDescent="0.3">
      <c r="B442" s="145" t="s">
        <v>139</v>
      </c>
      <c r="C442" s="13" t="s">
        <v>443</v>
      </c>
      <c r="D442" s="13" t="s">
        <v>6934</v>
      </c>
      <c r="E442" s="17">
        <v>4306.0322580645161</v>
      </c>
      <c r="F442" s="59" t="s">
        <v>13904</v>
      </c>
      <c r="G442" s="8" t="s">
        <v>11</v>
      </c>
      <c r="H442" s="8"/>
      <c r="I442" s="8" t="s">
        <v>13891</v>
      </c>
      <c r="J442" s="8" t="s">
        <v>139</v>
      </c>
      <c r="K442" s="168" t="s">
        <v>12057</v>
      </c>
      <c r="L442" s="168">
        <v>14501.032258064517</v>
      </c>
    </row>
    <row r="443" spans="2:12" ht="17.25" customHeight="1" x14ac:dyDescent="0.3">
      <c r="B443" s="145" t="s">
        <v>139</v>
      </c>
      <c r="C443" s="13" t="s">
        <v>444</v>
      </c>
      <c r="D443" s="13" t="s">
        <v>6935</v>
      </c>
      <c r="E443" s="17">
        <v>5573.8817204301076</v>
      </c>
      <c r="F443" s="59" t="s">
        <v>13904</v>
      </c>
      <c r="G443" s="8" t="s">
        <v>11</v>
      </c>
      <c r="H443" s="8"/>
      <c r="I443" s="8" t="s">
        <v>13891</v>
      </c>
      <c r="J443" s="8" t="s">
        <v>139</v>
      </c>
      <c r="K443" s="168" t="s">
        <v>12057</v>
      </c>
      <c r="L443" s="168">
        <v>38659.354838709674</v>
      </c>
    </row>
    <row r="444" spans="2:12" ht="17.25" customHeight="1" x14ac:dyDescent="0.3">
      <c r="B444" s="145" t="s">
        <v>139</v>
      </c>
      <c r="C444" s="13" t="s">
        <v>471</v>
      </c>
      <c r="D444" s="13" t="s">
        <v>6936</v>
      </c>
      <c r="E444" s="17">
        <v>2087.172043010753</v>
      </c>
      <c r="F444" s="59" t="s">
        <v>13904</v>
      </c>
      <c r="G444" s="8" t="s">
        <v>11</v>
      </c>
      <c r="H444" s="8"/>
      <c r="I444" s="8" t="s">
        <v>13891</v>
      </c>
      <c r="J444" s="8" t="s">
        <v>139</v>
      </c>
      <c r="K444" s="168" t="s">
        <v>12057</v>
      </c>
      <c r="L444" s="168">
        <v>49977.032258064515</v>
      </c>
    </row>
    <row r="445" spans="2:12" ht="17.25" customHeight="1" x14ac:dyDescent="0.3">
      <c r="B445" s="145" t="s">
        <v>139</v>
      </c>
      <c r="C445" s="13" t="s">
        <v>472</v>
      </c>
      <c r="D445" s="13" t="s">
        <v>6937</v>
      </c>
      <c r="E445" s="17">
        <v>2710.989247311828</v>
      </c>
      <c r="F445" s="59" t="s">
        <v>13904</v>
      </c>
      <c r="G445" s="8" t="s">
        <v>11</v>
      </c>
      <c r="H445" s="8"/>
      <c r="I445" s="8" t="s">
        <v>13891</v>
      </c>
      <c r="J445" s="8" t="s">
        <v>139</v>
      </c>
      <c r="K445" s="168" t="s">
        <v>12057</v>
      </c>
      <c r="L445" s="168">
        <v>18173.032258064519</v>
      </c>
    </row>
    <row r="446" spans="2:12" ht="17.25" customHeight="1" x14ac:dyDescent="0.3">
      <c r="B446" s="145" t="s">
        <v>139</v>
      </c>
      <c r="C446" s="13" t="s">
        <v>447</v>
      </c>
      <c r="D446" s="13" t="s">
        <v>6938</v>
      </c>
      <c r="E446" s="17">
        <v>5272.6451612903238</v>
      </c>
      <c r="F446" s="59" t="s">
        <v>13904</v>
      </c>
      <c r="G446" s="8" t="s">
        <v>11</v>
      </c>
      <c r="H446" s="8"/>
      <c r="I446" s="8" t="s">
        <v>13891</v>
      </c>
      <c r="J446" s="8" t="s">
        <v>139</v>
      </c>
      <c r="K446" s="168" t="s">
        <v>12057</v>
      </c>
      <c r="L446" s="168">
        <v>23568.516129032258</v>
      </c>
    </row>
    <row r="447" spans="2:12" ht="17.25" customHeight="1" x14ac:dyDescent="0.3">
      <c r="B447" s="145" t="s">
        <v>139</v>
      </c>
      <c r="C447" s="13" t="s">
        <v>448</v>
      </c>
      <c r="D447" s="13" t="s">
        <v>6939</v>
      </c>
      <c r="E447" s="17">
        <v>6825.1612903225805</v>
      </c>
      <c r="F447" s="59" t="s">
        <v>13904</v>
      </c>
      <c r="G447" s="8" t="s">
        <v>11</v>
      </c>
      <c r="H447" s="8"/>
      <c r="I447" s="8" t="s">
        <v>13891</v>
      </c>
      <c r="J447" s="8" t="s">
        <v>139</v>
      </c>
      <c r="K447" s="168" t="s">
        <v>12058</v>
      </c>
      <c r="L447" s="168">
        <v>47272.645161290333</v>
      </c>
    </row>
    <row r="448" spans="2:12" ht="17.25" customHeight="1" x14ac:dyDescent="0.3">
      <c r="B448" s="145" t="s">
        <v>139</v>
      </c>
      <c r="C448" s="13" t="s">
        <v>475</v>
      </c>
      <c r="D448" s="13" t="s">
        <v>6940</v>
      </c>
      <c r="E448" s="17">
        <v>2580.6021505376348</v>
      </c>
      <c r="F448" s="59" t="s">
        <v>13904</v>
      </c>
      <c r="G448" s="8" t="s">
        <v>11</v>
      </c>
      <c r="H448" s="8"/>
      <c r="I448" s="8" t="s">
        <v>13891</v>
      </c>
      <c r="J448" s="8" t="s">
        <v>139</v>
      </c>
      <c r="K448" s="168" t="s">
        <v>12058</v>
      </c>
      <c r="L448" s="168">
        <v>61120.903225806454</v>
      </c>
    </row>
    <row r="449" spans="2:12" ht="17.25" customHeight="1" x14ac:dyDescent="0.3">
      <c r="B449" s="145" t="s">
        <v>139</v>
      </c>
      <c r="C449" s="13" t="s">
        <v>476</v>
      </c>
      <c r="D449" s="13" t="s">
        <v>6941</v>
      </c>
      <c r="E449" s="17">
        <v>3350.0967741935488</v>
      </c>
      <c r="F449" s="59" t="s">
        <v>13904</v>
      </c>
      <c r="G449" s="8" t="s">
        <v>11</v>
      </c>
      <c r="H449" s="8"/>
      <c r="I449" s="8" t="s">
        <v>13891</v>
      </c>
      <c r="J449" s="8" t="s">
        <v>139</v>
      </c>
      <c r="K449" s="168" t="s">
        <v>12058</v>
      </c>
      <c r="L449" s="168">
        <v>22371.870967741939</v>
      </c>
    </row>
    <row r="450" spans="2:12" ht="17.25" customHeight="1" x14ac:dyDescent="0.3">
      <c r="B450" s="145" t="s">
        <v>139</v>
      </c>
      <c r="C450" s="13" t="s">
        <v>451</v>
      </c>
      <c r="D450" s="13" t="s">
        <v>6942</v>
      </c>
      <c r="E450" s="17">
        <v>6239.2473118279577</v>
      </c>
      <c r="F450" s="59" t="s">
        <v>13904</v>
      </c>
      <c r="G450" s="8" t="s">
        <v>11</v>
      </c>
      <c r="H450" s="8"/>
      <c r="I450" s="8" t="s">
        <v>13891</v>
      </c>
      <c r="J450" s="8" t="s">
        <v>139</v>
      </c>
      <c r="K450" s="168" t="s">
        <v>12058</v>
      </c>
      <c r="L450" s="168">
        <v>29002.193548387098</v>
      </c>
    </row>
    <row r="451" spans="2:12" ht="17.25" customHeight="1" x14ac:dyDescent="0.3">
      <c r="B451" s="145" t="s">
        <v>139</v>
      </c>
      <c r="C451" s="13" t="s">
        <v>452</v>
      </c>
      <c r="D451" s="13" t="s">
        <v>6943</v>
      </c>
      <c r="E451" s="17">
        <v>8076.4516129032263</v>
      </c>
      <c r="F451" s="59" t="s">
        <v>13904</v>
      </c>
      <c r="G451" s="8" t="s">
        <v>11</v>
      </c>
      <c r="H451" s="8"/>
      <c r="I451" s="8" t="s">
        <v>13891</v>
      </c>
      <c r="J451" s="8" t="s">
        <v>139</v>
      </c>
      <c r="K451" s="168" t="s">
        <v>12059</v>
      </c>
      <c r="L451" s="168">
        <v>55885.806451612902</v>
      </c>
    </row>
    <row r="452" spans="2:12" ht="17.25" customHeight="1" x14ac:dyDescent="0.3">
      <c r="B452" s="145" t="s">
        <v>139</v>
      </c>
      <c r="C452" s="13" t="s">
        <v>479</v>
      </c>
      <c r="D452" s="13" t="s">
        <v>6944</v>
      </c>
      <c r="E452" s="17">
        <v>3074.010752688172</v>
      </c>
      <c r="F452" s="59" t="s">
        <v>13904</v>
      </c>
      <c r="G452" s="8" t="s">
        <v>11</v>
      </c>
      <c r="H452" s="8"/>
      <c r="I452" s="8" t="s">
        <v>13891</v>
      </c>
      <c r="J452" s="8" t="s">
        <v>139</v>
      </c>
      <c r="K452" s="168" t="s">
        <v>12059</v>
      </c>
      <c r="L452" s="168">
        <v>72264.903225806454</v>
      </c>
    </row>
    <row r="453" spans="2:12" ht="17.25" customHeight="1" x14ac:dyDescent="0.3">
      <c r="B453" s="145" t="s">
        <v>139</v>
      </c>
      <c r="C453" s="13" t="s">
        <v>480</v>
      </c>
      <c r="D453" s="13" t="s">
        <v>6945</v>
      </c>
      <c r="E453" s="17">
        <v>3989.182795698925</v>
      </c>
      <c r="F453" s="59" t="s">
        <v>65</v>
      </c>
      <c r="G453" s="8" t="s">
        <v>11</v>
      </c>
      <c r="H453" s="8"/>
      <c r="I453" s="8" t="s">
        <v>13891</v>
      </c>
      <c r="J453" s="8" t="s">
        <v>139</v>
      </c>
      <c r="K453" s="168" t="s">
        <v>12059</v>
      </c>
      <c r="L453" s="168">
        <v>26570.709677419356</v>
      </c>
    </row>
    <row r="454" spans="2:12" ht="17.25" customHeight="1" x14ac:dyDescent="0.3">
      <c r="B454" s="145" t="s">
        <v>139</v>
      </c>
      <c r="C454" s="13" t="s">
        <v>459</v>
      </c>
      <c r="D454" s="13" t="s">
        <v>6946</v>
      </c>
      <c r="E454" s="17">
        <v>4043.3225806451615</v>
      </c>
      <c r="F454" s="59" t="s">
        <v>65</v>
      </c>
      <c r="G454" s="8" t="s">
        <v>11</v>
      </c>
      <c r="H454" s="8"/>
      <c r="I454" s="8" t="s">
        <v>13891</v>
      </c>
      <c r="J454" s="8" t="s">
        <v>139</v>
      </c>
      <c r="K454" s="168" t="s">
        <v>12059</v>
      </c>
      <c r="L454" s="168">
        <v>34435.741935483878</v>
      </c>
    </row>
    <row r="455" spans="2:12" ht="17.25" customHeight="1" x14ac:dyDescent="0.3">
      <c r="B455" s="145" t="s">
        <v>139</v>
      </c>
      <c r="C455" s="13" t="s">
        <v>460</v>
      </c>
      <c r="D455" s="13" t="s">
        <v>6947</v>
      </c>
      <c r="E455" s="17">
        <v>5242.2258064516136</v>
      </c>
      <c r="F455" s="59" t="s">
        <v>65</v>
      </c>
      <c r="G455" s="8" t="s">
        <v>11</v>
      </c>
      <c r="H455" s="8"/>
      <c r="I455" s="8" t="s">
        <v>13891</v>
      </c>
      <c r="J455" s="8" t="s">
        <v>139</v>
      </c>
      <c r="K455" s="168" t="s">
        <v>12059</v>
      </c>
      <c r="L455" s="168">
        <v>36065.548387096773</v>
      </c>
    </row>
    <row r="456" spans="2:12" ht="17.25" customHeight="1" x14ac:dyDescent="0.3">
      <c r="B456" s="145" t="s">
        <v>139</v>
      </c>
      <c r="C456" s="13" t="s">
        <v>481</v>
      </c>
      <c r="D456" s="13" t="s">
        <v>6948</v>
      </c>
      <c r="E456" s="17">
        <v>2947.6451612903229</v>
      </c>
      <c r="F456" s="59" t="s">
        <v>65</v>
      </c>
      <c r="G456" s="8" t="s">
        <v>11</v>
      </c>
      <c r="H456" s="8"/>
      <c r="I456" s="8" t="s">
        <v>13891</v>
      </c>
      <c r="J456" s="8" t="s">
        <v>139</v>
      </c>
      <c r="K456" s="168" t="s">
        <v>12059</v>
      </c>
      <c r="L456" s="168">
        <v>46669.419354838712</v>
      </c>
    </row>
    <row r="457" spans="2:12" ht="17.25" customHeight="1" x14ac:dyDescent="0.3">
      <c r="B457" s="145" t="s">
        <v>139</v>
      </c>
      <c r="C457" s="13" t="s">
        <v>482</v>
      </c>
      <c r="D457" s="13" t="s">
        <v>6949</v>
      </c>
      <c r="E457" s="17">
        <v>3815.4301075268818</v>
      </c>
      <c r="F457" s="59" t="s">
        <v>65</v>
      </c>
      <c r="G457" s="8" t="s">
        <v>11</v>
      </c>
      <c r="H457" s="8"/>
      <c r="I457" s="8" t="s">
        <v>13891</v>
      </c>
      <c r="J457" s="8" t="s">
        <v>139</v>
      </c>
      <c r="K457" s="168" t="s">
        <v>12057</v>
      </c>
      <c r="L457" s="168">
        <v>26372.129032258061</v>
      </c>
    </row>
    <row r="458" spans="2:12" ht="17.25" customHeight="1" x14ac:dyDescent="0.3">
      <c r="B458" s="145" t="s">
        <v>139</v>
      </c>
      <c r="C458" s="13" t="s">
        <v>501</v>
      </c>
      <c r="D458" s="13" t="s">
        <v>6950</v>
      </c>
      <c r="E458" s="17">
        <v>1576.3010752688174</v>
      </c>
      <c r="F458" s="59" t="s">
        <v>65</v>
      </c>
      <c r="G458" s="8" t="s">
        <v>11</v>
      </c>
      <c r="H458" s="8"/>
      <c r="I458" s="8" t="s">
        <v>13891</v>
      </c>
      <c r="J458" s="8" t="s">
        <v>139</v>
      </c>
      <c r="K458" s="168" t="s">
        <v>12057</v>
      </c>
      <c r="L458" s="168">
        <v>34117.54838709678</v>
      </c>
    </row>
    <row r="459" spans="2:12" ht="17.25" customHeight="1" x14ac:dyDescent="0.3">
      <c r="B459" s="145" t="s">
        <v>139</v>
      </c>
      <c r="C459" s="13" t="s">
        <v>502</v>
      </c>
      <c r="D459" s="13" t="s">
        <v>6951</v>
      </c>
      <c r="E459" s="17">
        <v>2046.7849462365593</v>
      </c>
      <c r="F459" s="59" t="s">
        <v>65</v>
      </c>
      <c r="G459" s="8" t="s">
        <v>11</v>
      </c>
      <c r="H459" s="8"/>
      <c r="I459" s="8" t="s">
        <v>13891</v>
      </c>
      <c r="J459" s="8" t="s">
        <v>139</v>
      </c>
      <c r="K459" s="168" t="s">
        <v>12057</v>
      </c>
      <c r="L459" s="168">
        <v>13696.258064516131</v>
      </c>
    </row>
    <row r="460" spans="2:12" ht="17.25" customHeight="1" x14ac:dyDescent="0.3">
      <c r="B460" s="145" t="s">
        <v>139</v>
      </c>
      <c r="C460" s="13" t="s">
        <v>491</v>
      </c>
      <c r="D460" s="13" t="s">
        <v>6952</v>
      </c>
      <c r="E460" s="17">
        <v>1492.6559139784947</v>
      </c>
      <c r="F460" s="59" t="s">
        <v>65</v>
      </c>
      <c r="G460" s="8" t="s">
        <v>11</v>
      </c>
      <c r="H460" s="8"/>
      <c r="I460" s="8" t="s">
        <v>13891</v>
      </c>
      <c r="J460" s="8" t="s">
        <v>139</v>
      </c>
      <c r="K460" s="168" t="s">
        <v>12057</v>
      </c>
      <c r="L460" s="168">
        <v>17772.903225806454</v>
      </c>
    </row>
    <row r="461" spans="2:12" ht="17.25" customHeight="1" x14ac:dyDescent="0.3">
      <c r="B461" s="145" t="s">
        <v>139</v>
      </c>
      <c r="C461" s="13" t="s">
        <v>492</v>
      </c>
      <c r="D461" s="13" t="s">
        <v>6953</v>
      </c>
      <c r="E461" s="17">
        <v>1931.6236559139786</v>
      </c>
      <c r="F461" s="59" t="s">
        <v>65</v>
      </c>
      <c r="G461" s="8" t="s">
        <v>11</v>
      </c>
      <c r="H461" s="8"/>
      <c r="I461" s="8" t="s">
        <v>13891</v>
      </c>
      <c r="J461" s="8" t="s">
        <v>139</v>
      </c>
      <c r="K461" s="168" t="s">
        <v>12057</v>
      </c>
      <c r="L461" s="168">
        <v>13277.677419354839</v>
      </c>
    </row>
    <row r="462" spans="2:12" ht="17.25" customHeight="1" x14ac:dyDescent="0.3">
      <c r="B462" s="145" t="s">
        <v>139</v>
      </c>
      <c r="C462" s="13" t="s">
        <v>483</v>
      </c>
      <c r="D462" s="13" t="s">
        <v>6954</v>
      </c>
      <c r="E462" s="17">
        <v>3675.1397849462369</v>
      </c>
      <c r="F462" s="59" t="s">
        <v>65</v>
      </c>
      <c r="G462" s="8" t="s">
        <v>11</v>
      </c>
      <c r="H462" s="8"/>
      <c r="I462" s="8" t="s">
        <v>13891</v>
      </c>
      <c r="J462" s="8" t="s">
        <v>139</v>
      </c>
      <c r="K462" s="168" t="s">
        <v>12057</v>
      </c>
      <c r="L462" s="168">
        <v>17190.193548387098</v>
      </c>
    </row>
    <row r="463" spans="2:12" ht="17.25" customHeight="1" x14ac:dyDescent="0.3">
      <c r="B463" s="145" t="s">
        <v>139</v>
      </c>
      <c r="C463" s="13" t="s">
        <v>484</v>
      </c>
      <c r="D463" s="13" t="s">
        <v>6955</v>
      </c>
      <c r="E463" s="17">
        <v>4757.3225806451619</v>
      </c>
      <c r="F463" s="59" t="s">
        <v>65</v>
      </c>
      <c r="G463" s="8" t="s">
        <v>11</v>
      </c>
      <c r="H463" s="8"/>
      <c r="I463" s="8" t="s">
        <v>13891</v>
      </c>
      <c r="J463" s="8" t="s">
        <v>139</v>
      </c>
      <c r="K463" s="168" t="s">
        <v>12057</v>
      </c>
      <c r="L463" s="168">
        <v>32919.354838709682</v>
      </c>
    </row>
    <row r="464" spans="2:12" ht="17.25" customHeight="1" x14ac:dyDescent="0.3">
      <c r="B464" s="145" t="s">
        <v>139</v>
      </c>
      <c r="C464" s="13" t="s">
        <v>503</v>
      </c>
      <c r="D464" s="13" t="s">
        <v>6956</v>
      </c>
      <c r="E464" s="17">
        <v>1923.5806451612905</v>
      </c>
      <c r="F464" s="59" t="s">
        <v>65</v>
      </c>
      <c r="G464" s="8" t="s">
        <v>11</v>
      </c>
      <c r="H464" s="8"/>
      <c r="I464" s="8" t="s">
        <v>13891</v>
      </c>
      <c r="J464" s="8" t="s">
        <v>139</v>
      </c>
      <c r="K464" s="168" t="s">
        <v>12057</v>
      </c>
      <c r="L464" s="168">
        <v>42581.290322580651</v>
      </c>
    </row>
    <row r="465" spans="2:12" ht="17.25" customHeight="1" x14ac:dyDescent="0.3">
      <c r="B465" s="145" t="s">
        <v>139</v>
      </c>
      <c r="C465" s="13" t="s">
        <v>504</v>
      </c>
      <c r="D465" s="13" t="s">
        <v>6957</v>
      </c>
      <c r="E465" s="17">
        <v>2498.0430107526881</v>
      </c>
      <c r="F465" s="59" t="s">
        <v>65</v>
      </c>
      <c r="G465" s="8" t="s">
        <v>11</v>
      </c>
      <c r="H465" s="8"/>
      <c r="I465" s="8" t="s">
        <v>13891</v>
      </c>
      <c r="J465" s="8" t="s">
        <v>139</v>
      </c>
      <c r="K465" s="168" t="s">
        <v>12057</v>
      </c>
      <c r="L465" s="168">
        <v>16741.677419354841</v>
      </c>
    </row>
    <row r="466" spans="2:12" ht="17.25" customHeight="1" x14ac:dyDescent="0.3">
      <c r="B466" s="145" t="s">
        <v>139</v>
      </c>
      <c r="C466" s="13" t="s">
        <v>493</v>
      </c>
      <c r="D466" s="13" t="s">
        <v>6958</v>
      </c>
      <c r="E466" s="17">
        <v>1492.6559139784947</v>
      </c>
      <c r="F466" s="59" t="s">
        <v>65</v>
      </c>
      <c r="G466" s="8" t="s">
        <v>11</v>
      </c>
      <c r="H466" s="8"/>
      <c r="I466" s="8" t="s">
        <v>13891</v>
      </c>
      <c r="J466" s="8" t="s">
        <v>139</v>
      </c>
      <c r="K466" s="168" t="s">
        <v>12057</v>
      </c>
      <c r="L466" s="168">
        <v>21724</v>
      </c>
    </row>
    <row r="467" spans="2:12" ht="17.25" customHeight="1" x14ac:dyDescent="0.3">
      <c r="B467" s="145" t="s">
        <v>139</v>
      </c>
      <c r="C467" s="13" t="s">
        <v>494</v>
      </c>
      <c r="D467" s="13" t="s">
        <v>6959</v>
      </c>
      <c r="E467" s="17">
        <v>1931.6236559139786</v>
      </c>
      <c r="F467" s="59" t="s">
        <v>65</v>
      </c>
      <c r="G467" s="8" t="s">
        <v>11</v>
      </c>
      <c r="H467" s="8"/>
      <c r="I467" s="8" t="s">
        <v>13891</v>
      </c>
      <c r="J467" s="8" t="s">
        <v>139</v>
      </c>
      <c r="K467" s="168" t="s">
        <v>12057</v>
      </c>
      <c r="L467" s="168">
        <v>13277.677419354839</v>
      </c>
    </row>
    <row r="468" spans="2:12" ht="17.25" customHeight="1" x14ac:dyDescent="0.3">
      <c r="B468" s="145" t="s">
        <v>139</v>
      </c>
      <c r="C468" s="13" t="s">
        <v>485</v>
      </c>
      <c r="D468" s="13" t="s">
        <v>6960</v>
      </c>
      <c r="E468" s="17">
        <v>5857.6021505376348</v>
      </c>
      <c r="F468" s="59" t="s">
        <v>66</v>
      </c>
      <c r="G468" s="8" t="s">
        <v>11</v>
      </c>
      <c r="H468" s="8"/>
      <c r="I468" s="8" t="s">
        <v>13891</v>
      </c>
      <c r="J468" s="8" t="s">
        <v>139</v>
      </c>
      <c r="K468" s="168" t="s">
        <v>12057</v>
      </c>
      <c r="L468" s="168">
        <v>17190.193548387098</v>
      </c>
    </row>
    <row r="469" spans="2:12" ht="17.25" customHeight="1" x14ac:dyDescent="0.3">
      <c r="B469" s="145" t="s">
        <v>139</v>
      </c>
      <c r="C469" s="13" t="s">
        <v>486</v>
      </c>
      <c r="D469" s="13" t="s">
        <v>6961</v>
      </c>
      <c r="E469" s="17">
        <v>7583.0430107526881</v>
      </c>
      <c r="F469" s="59" t="s">
        <v>66</v>
      </c>
      <c r="G469" s="8" t="s">
        <v>11</v>
      </c>
      <c r="H469" s="8"/>
      <c r="I469" s="8" t="s">
        <v>13891</v>
      </c>
      <c r="J469" s="8" t="s">
        <v>139</v>
      </c>
      <c r="K469" s="168" t="s">
        <v>12057</v>
      </c>
      <c r="L469" s="168">
        <v>52561.161290322576</v>
      </c>
    </row>
    <row r="470" spans="2:12" ht="17.25" customHeight="1" x14ac:dyDescent="0.3">
      <c r="B470" s="145" t="s">
        <v>139</v>
      </c>
      <c r="C470" s="13" t="s">
        <v>505</v>
      </c>
      <c r="D470" s="13" t="s">
        <v>6962</v>
      </c>
      <c r="E470" s="17">
        <v>2965.4193548387102</v>
      </c>
      <c r="F470" s="59" t="s">
        <v>66</v>
      </c>
      <c r="G470" s="8" t="s">
        <v>11</v>
      </c>
      <c r="H470" s="8"/>
      <c r="I470" s="8" t="s">
        <v>13891</v>
      </c>
      <c r="J470" s="8" t="s">
        <v>139</v>
      </c>
      <c r="K470" s="168" t="s">
        <v>12057</v>
      </c>
      <c r="L470" s="168">
        <v>67972.516129032272</v>
      </c>
    </row>
    <row r="471" spans="2:12" ht="17.25" customHeight="1" x14ac:dyDescent="0.3">
      <c r="B471" s="145" t="s">
        <v>139</v>
      </c>
      <c r="C471" s="13" t="s">
        <v>506</v>
      </c>
      <c r="D471" s="13" t="s">
        <v>6963</v>
      </c>
      <c r="E471" s="17">
        <v>3851.7849462365593</v>
      </c>
      <c r="F471" s="59" t="s">
        <v>66</v>
      </c>
      <c r="G471" s="8" t="s">
        <v>11</v>
      </c>
      <c r="H471" s="8"/>
      <c r="I471" s="8" t="s">
        <v>13891</v>
      </c>
      <c r="J471" s="8" t="s">
        <v>139</v>
      </c>
      <c r="K471" s="168" t="s">
        <v>12057</v>
      </c>
      <c r="L471" s="168">
        <v>25877.806451612902</v>
      </c>
    </row>
    <row r="472" spans="2:12" ht="17.25" customHeight="1" x14ac:dyDescent="0.3">
      <c r="B472" s="145" t="s">
        <v>139</v>
      </c>
      <c r="C472" s="13" t="s">
        <v>495</v>
      </c>
      <c r="D472" s="13" t="s">
        <v>6964</v>
      </c>
      <c r="E472" s="17">
        <v>1492.6559139784947</v>
      </c>
      <c r="F472" s="59" t="s">
        <v>66</v>
      </c>
      <c r="G472" s="8" t="s">
        <v>11</v>
      </c>
      <c r="H472" s="8"/>
      <c r="I472" s="8" t="s">
        <v>13891</v>
      </c>
      <c r="J472" s="8" t="s">
        <v>139</v>
      </c>
      <c r="K472" s="168" t="s">
        <v>12057</v>
      </c>
      <c r="L472" s="168">
        <v>33576.903225806454</v>
      </c>
    </row>
    <row r="473" spans="2:12" ht="17.25" customHeight="1" x14ac:dyDescent="0.3">
      <c r="B473" s="145" t="s">
        <v>139</v>
      </c>
      <c r="C473" s="13" t="s">
        <v>496</v>
      </c>
      <c r="D473" s="13" t="s">
        <v>6965</v>
      </c>
      <c r="E473" s="17">
        <v>1931.6236559139786</v>
      </c>
      <c r="F473" s="59" t="s">
        <v>66</v>
      </c>
      <c r="G473" s="8" t="s">
        <v>11</v>
      </c>
      <c r="H473" s="8"/>
      <c r="I473" s="8" t="s">
        <v>13891</v>
      </c>
      <c r="J473" s="8" t="s">
        <v>139</v>
      </c>
      <c r="K473" s="168" t="s">
        <v>12057</v>
      </c>
      <c r="L473" s="168">
        <v>13277.677419354839</v>
      </c>
    </row>
    <row r="474" spans="2:12" ht="17.25" customHeight="1" x14ac:dyDescent="0.3">
      <c r="B474" s="145" t="s">
        <v>139</v>
      </c>
      <c r="C474" s="13" t="s">
        <v>487</v>
      </c>
      <c r="D474" s="13" t="s">
        <v>6966</v>
      </c>
      <c r="E474" s="17">
        <v>7350.2688172043017</v>
      </c>
      <c r="F474" s="59" t="s">
        <v>66</v>
      </c>
      <c r="G474" s="8" t="s">
        <v>11</v>
      </c>
      <c r="H474" s="8"/>
      <c r="I474" s="8" t="s">
        <v>13891</v>
      </c>
      <c r="J474" s="8" t="s">
        <v>139</v>
      </c>
      <c r="K474" s="168" t="s">
        <v>12057</v>
      </c>
      <c r="L474" s="168">
        <v>17190.193548387098</v>
      </c>
    </row>
    <row r="475" spans="2:12" ht="17.25" customHeight="1" x14ac:dyDescent="0.3">
      <c r="B475" s="145" t="s">
        <v>139</v>
      </c>
      <c r="C475" s="13" t="s">
        <v>488</v>
      </c>
      <c r="D475" s="13" t="s">
        <v>6967</v>
      </c>
      <c r="E475" s="17">
        <v>9514.6666666666661</v>
      </c>
      <c r="F475" s="59" t="s">
        <v>66</v>
      </c>
      <c r="G475" s="8" t="s">
        <v>11</v>
      </c>
      <c r="H475" s="8"/>
      <c r="I475" s="8" t="s">
        <v>13891</v>
      </c>
      <c r="J475" s="8" t="s">
        <v>139</v>
      </c>
      <c r="K475" s="168" t="s">
        <v>12058</v>
      </c>
      <c r="L475" s="168">
        <v>65838.838709677424</v>
      </c>
    </row>
    <row r="476" spans="2:12" ht="17.25" customHeight="1" x14ac:dyDescent="0.3">
      <c r="B476" s="145" t="s">
        <v>139</v>
      </c>
      <c r="C476" s="13" t="s">
        <v>507</v>
      </c>
      <c r="D476" s="13" t="s">
        <v>6968</v>
      </c>
      <c r="E476" s="17">
        <v>3847.161290322581</v>
      </c>
      <c r="F476" s="59" t="s">
        <v>66</v>
      </c>
      <c r="G476" s="8" t="s">
        <v>11</v>
      </c>
      <c r="H476" s="8"/>
      <c r="I476" s="8" t="s">
        <v>13891</v>
      </c>
      <c r="J476" s="8" t="s">
        <v>139</v>
      </c>
      <c r="K476" s="168" t="s">
        <v>12058</v>
      </c>
      <c r="L476" s="168">
        <v>85162.838709677424</v>
      </c>
    </row>
    <row r="477" spans="2:12" ht="17.25" customHeight="1" x14ac:dyDescent="0.3">
      <c r="B477" s="145" t="s">
        <v>139</v>
      </c>
      <c r="C477" s="13" t="s">
        <v>508</v>
      </c>
      <c r="D477" s="13" t="s">
        <v>6969</v>
      </c>
      <c r="E477" s="17">
        <v>4996.0752688172051</v>
      </c>
      <c r="F477" s="59" t="s">
        <v>66</v>
      </c>
      <c r="G477" s="8" t="s">
        <v>11</v>
      </c>
      <c r="H477" s="8"/>
      <c r="I477" s="8" t="s">
        <v>13891</v>
      </c>
      <c r="J477" s="8" t="s">
        <v>139</v>
      </c>
      <c r="K477" s="168" t="s">
        <v>12058</v>
      </c>
      <c r="L477" s="168">
        <v>33483.354838709682</v>
      </c>
    </row>
    <row r="478" spans="2:12" ht="17.25" customHeight="1" x14ac:dyDescent="0.3">
      <c r="B478" s="145" t="s">
        <v>139</v>
      </c>
      <c r="C478" s="13" t="s">
        <v>497</v>
      </c>
      <c r="D478" s="13" t="s">
        <v>6970</v>
      </c>
      <c r="E478" s="17">
        <v>2985.3225806451615</v>
      </c>
      <c r="F478" s="59" t="s">
        <v>67</v>
      </c>
      <c r="G478" s="8" t="s">
        <v>9</v>
      </c>
      <c r="H478" s="8"/>
      <c r="I478" s="8" t="s">
        <v>13891</v>
      </c>
      <c r="J478" s="8" t="s">
        <v>178</v>
      </c>
      <c r="K478" s="168" t="s">
        <v>12058</v>
      </c>
      <c r="L478" s="168">
        <v>43447.870967741939</v>
      </c>
    </row>
    <row r="479" spans="2:12" ht="17.25" customHeight="1" x14ac:dyDescent="0.3">
      <c r="B479" s="145" t="s">
        <v>139</v>
      </c>
      <c r="C479" s="13" t="s">
        <v>498</v>
      </c>
      <c r="D479" s="13" t="s">
        <v>6971</v>
      </c>
      <c r="E479" s="17">
        <v>3863.2473118279572</v>
      </c>
      <c r="F479" s="59" t="s">
        <v>68</v>
      </c>
      <c r="G479" s="8" t="s">
        <v>9</v>
      </c>
      <c r="H479" s="8"/>
      <c r="I479" s="8" t="s">
        <v>13891</v>
      </c>
      <c r="J479" s="8" t="s">
        <v>178</v>
      </c>
      <c r="K479" s="168" t="s">
        <v>12058</v>
      </c>
      <c r="L479" s="168">
        <v>26555.354838709678</v>
      </c>
    </row>
    <row r="480" spans="2:12" ht="17.25" customHeight="1" x14ac:dyDescent="0.3">
      <c r="B480" s="145" t="s">
        <v>139</v>
      </c>
      <c r="C480" s="13" t="s">
        <v>489</v>
      </c>
      <c r="D480" s="13" t="s">
        <v>6972</v>
      </c>
      <c r="E480" s="17">
        <v>8842.9247311827967</v>
      </c>
      <c r="F480" s="59" t="s">
        <v>13905</v>
      </c>
      <c r="G480" s="8" t="s">
        <v>11</v>
      </c>
      <c r="H480" s="8"/>
      <c r="I480" s="8" t="s">
        <v>13891</v>
      </c>
      <c r="J480" s="8" t="s">
        <v>139</v>
      </c>
      <c r="K480" s="168" t="s">
        <v>12058</v>
      </c>
      <c r="L480" s="168">
        <v>34380.387096774197</v>
      </c>
    </row>
    <row r="481" spans="2:12" ht="17.25" customHeight="1" x14ac:dyDescent="0.3">
      <c r="B481" s="145" t="s">
        <v>139</v>
      </c>
      <c r="C481" s="13" t="s">
        <v>490</v>
      </c>
      <c r="D481" s="13" t="s">
        <v>6973</v>
      </c>
      <c r="E481" s="17">
        <v>11446.290322580646</v>
      </c>
      <c r="F481" s="59" t="s">
        <v>13905</v>
      </c>
      <c r="G481" s="8" t="s">
        <v>11</v>
      </c>
      <c r="H481" s="8"/>
      <c r="I481" s="8" t="s">
        <v>13891</v>
      </c>
      <c r="J481" s="8" t="s">
        <v>139</v>
      </c>
      <c r="K481" s="168" t="s">
        <v>12059</v>
      </c>
      <c r="L481" s="168">
        <v>79116.516129032258</v>
      </c>
    </row>
    <row r="482" spans="2:12" ht="17.25" customHeight="1" x14ac:dyDescent="0.3">
      <c r="B482" s="145" t="s">
        <v>139</v>
      </c>
      <c r="C482" s="13" t="s">
        <v>509</v>
      </c>
      <c r="D482" s="13" t="s">
        <v>6974</v>
      </c>
      <c r="E482" s="17">
        <v>4728.9139784946246</v>
      </c>
      <c r="F482" s="59" t="s">
        <v>13905</v>
      </c>
      <c r="G482" s="8" t="s">
        <v>11</v>
      </c>
      <c r="H482" s="8"/>
      <c r="I482" s="8" t="s">
        <v>13891</v>
      </c>
      <c r="J482" s="8" t="s">
        <v>139</v>
      </c>
      <c r="K482" s="168" t="s">
        <v>12059</v>
      </c>
      <c r="L482" s="168">
        <v>102353.03225806452</v>
      </c>
    </row>
    <row r="483" spans="2:12" ht="17.25" customHeight="1" x14ac:dyDescent="0.3">
      <c r="B483" s="145" t="s">
        <v>139</v>
      </c>
      <c r="C483" s="13" t="s">
        <v>510</v>
      </c>
      <c r="D483" s="13" t="s">
        <v>6975</v>
      </c>
      <c r="E483" s="17">
        <v>6140.3763440860221</v>
      </c>
      <c r="F483" s="59" t="s">
        <v>13905</v>
      </c>
      <c r="G483" s="8" t="s">
        <v>11</v>
      </c>
      <c r="H483" s="8"/>
      <c r="I483" s="8" t="s">
        <v>13891</v>
      </c>
      <c r="J483" s="8" t="s">
        <v>139</v>
      </c>
      <c r="K483" s="168" t="s">
        <v>12059</v>
      </c>
      <c r="L483" s="168">
        <v>41089.032258064522</v>
      </c>
    </row>
    <row r="484" spans="2:12" ht="17.25" customHeight="1" x14ac:dyDescent="0.3">
      <c r="B484" s="145" t="s">
        <v>139</v>
      </c>
      <c r="C484" s="13" t="s">
        <v>499</v>
      </c>
      <c r="D484" s="13" t="s">
        <v>6976</v>
      </c>
      <c r="E484" s="17">
        <v>4477.989247311828</v>
      </c>
      <c r="F484" s="59" t="s">
        <v>13905</v>
      </c>
      <c r="G484" s="8" t="s">
        <v>11</v>
      </c>
      <c r="H484" s="8"/>
      <c r="I484" s="8" t="s">
        <v>13891</v>
      </c>
      <c r="J484" s="8" t="s">
        <v>139</v>
      </c>
      <c r="K484" s="168" t="s">
        <v>12059</v>
      </c>
      <c r="L484" s="168">
        <v>53318.838709677424</v>
      </c>
    </row>
    <row r="485" spans="2:12" ht="17.25" customHeight="1" x14ac:dyDescent="0.3">
      <c r="B485" s="145" t="s">
        <v>139</v>
      </c>
      <c r="C485" s="13" t="s">
        <v>500</v>
      </c>
      <c r="D485" s="13" t="s">
        <v>6977</v>
      </c>
      <c r="E485" s="17">
        <v>5794.8817204301076</v>
      </c>
      <c r="F485" s="59" t="s">
        <v>13905</v>
      </c>
      <c r="G485" s="8" t="s">
        <v>11</v>
      </c>
      <c r="H485" s="8"/>
      <c r="I485" s="8" t="s">
        <v>13891</v>
      </c>
      <c r="J485" s="8" t="s">
        <v>139</v>
      </c>
      <c r="K485" s="168" t="s">
        <v>12059</v>
      </c>
      <c r="L485" s="168">
        <v>39833.032258064515</v>
      </c>
    </row>
    <row r="486" spans="2:12" ht="17.25" customHeight="1" x14ac:dyDescent="0.3">
      <c r="B486" s="145" t="s">
        <v>139</v>
      </c>
      <c r="C486" s="13" t="s">
        <v>978</v>
      </c>
      <c r="D486" s="13" t="s">
        <v>6978</v>
      </c>
      <c r="E486" s="17">
        <v>486.61290322580652</v>
      </c>
      <c r="F486" s="59" t="s">
        <v>13905</v>
      </c>
      <c r="G486" s="8" t="s">
        <v>11</v>
      </c>
      <c r="H486" s="8"/>
      <c r="I486" s="8" t="s">
        <v>13891</v>
      </c>
      <c r="J486" s="8" t="s">
        <v>139</v>
      </c>
      <c r="K486" s="168" t="s">
        <v>12059</v>
      </c>
      <c r="L486" s="168">
        <v>51570.580645161295</v>
      </c>
    </row>
    <row r="487" spans="2:12" ht="17.25" customHeight="1" x14ac:dyDescent="0.3">
      <c r="B487" s="145" t="s">
        <v>139</v>
      </c>
      <c r="C487" s="13" t="s">
        <v>980</v>
      </c>
      <c r="D487" s="13" t="s">
        <v>6979</v>
      </c>
      <c r="E487" s="17">
        <v>625.72043010752691</v>
      </c>
      <c r="F487" s="59" t="s">
        <v>13905</v>
      </c>
      <c r="G487" s="8" t="s">
        <v>11</v>
      </c>
      <c r="H487" s="8"/>
      <c r="I487" s="8" t="s">
        <v>13891</v>
      </c>
      <c r="J487" s="8" t="s">
        <v>139</v>
      </c>
      <c r="K487" s="168" t="s">
        <v>12057</v>
      </c>
      <c r="L487" s="168">
        <v>4728.7741935483882</v>
      </c>
    </row>
    <row r="488" spans="2:12" ht="17.25" customHeight="1" x14ac:dyDescent="0.3">
      <c r="B488" s="145" t="s">
        <v>139</v>
      </c>
      <c r="C488" s="13" t="s">
        <v>982</v>
      </c>
      <c r="D488" s="13" t="s">
        <v>6980</v>
      </c>
      <c r="E488" s="17">
        <v>1043.0322580645161</v>
      </c>
      <c r="F488" s="59" t="s">
        <v>13905</v>
      </c>
      <c r="G488" s="8" t="s">
        <v>11</v>
      </c>
      <c r="H488" s="8"/>
      <c r="I488" s="8" t="s">
        <v>13891</v>
      </c>
      <c r="J488" s="8" t="s">
        <v>139</v>
      </c>
      <c r="K488" s="168" t="s">
        <v>12057</v>
      </c>
      <c r="L488" s="168">
        <v>6080.6451612903229</v>
      </c>
    </row>
    <row r="489" spans="2:12" ht="17.25" customHeight="1" x14ac:dyDescent="0.3">
      <c r="B489" s="145" t="s">
        <v>139</v>
      </c>
      <c r="C489" s="13" t="s">
        <v>984</v>
      </c>
      <c r="D489" s="13" t="s">
        <v>6981</v>
      </c>
      <c r="E489" s="17">
        <v>1251.4516129032259</v>
      </c>
      <c r="F489" s="59" t="s">
        <v>13905</v>
      </c>
      <c r="G489" s="8" t="s">
        <v>11</v>
      </c>
      <c r="H489" s="8"/>
      <c r="I489" s="8" t="s">
        <v>13891</v>
      </c>
      <c r="J489" s="8" t="s">
        <v>139</v>
      </c>
      <c r="K489" s="168" t="s">
        <v>12057</v>
      </c>
      <c r="L489" s="168">
        <v>10136.129032258064</v>
      </c>
    </row>
    <row r="490" spans="2:12" ht="17.25" customHeight="1" x14ac:dyDescent="0.3">
      <c r="B490" s="145" t="s">
        <v>139</v>
      </c>
      <c r="C490" s="13" t="s">
        <v>986</v>
      </c>
      <c r="D490" s="13" t="s">
        <v>6982</v>
      </c>
      <c r="E490" s="17">
        <v>1459.8602150537636</v>
      </c>
      <c r="F490" s="59" t="s">
        <v>69</v>
      </c>
      <c r="G490" s="8" t="s">
        <v>11</v>
      </c>
      <c r="H490" s="8"/>
      <c r="I490" s="8" t="s">
        <v>13891</v>
      </c>
      <c r="J490" s="8" t="s">
        <v>139</v>
      </c>
      <c r="K490" s="168" t="s">
        <v>12058</v>
      </c>
      <c r="L490" s="168">
        <v>12161.161290322581</v>
      </c>
    </row>
    <row r="491" spans="2:12" ht="17.25" customHeight="1" x14ac:dyDescent="0.3">
      <c r="B491" s="145" t="s">
        <v>139</v>
      </c>
      <c r="C491" s="13" t="s">
        <v>979</v>
      </c>
      <c r="D491" s="13" t="s">
        <v>6983</v>
      </c>
      <c r="E491" s="17">
        <v>636.75268817204301</v>
      </c>
      <c r="F491" s="59" t="s">
        <v>69</v>
      </c>
      <c r="G491" s="8" t="s">
        <v>11</v>
      </c>
      <c r="H491" s="8"/>
      <c r="I491" s="8" t="s">
        <v>13891</v>
      </c>
      <c r="J491" s="8" t="s">
        <v>139</v>
      </c>
      <c r="K491" s="168" t="s">
        <v>12059</v>
      </c>
      <c r="L491" s="168">
        <v>14186.193548387098</v>
      </c>
    </row>
    <row r="492" spans="2:12" ht="17.25" customHeight="1" x14ac:dyDescent="0.3">
      <c r="B492" s="145" t="s">
        <v>139</v>
      </c>
      <c r="C492" s="13" t="s">
        <v>981</v>
      </c>
      <c r="D492" s="13" t="s">
        <v>6984</v>
      </c>
      <c r="E492" s="17">
        <v>818.61290322580646</v>
      </c>
      <c r="F492" s="59" t="s">
        <v>69</v>
      </c>
      <c r="G492" s="8" t="s">
        <v>11</v>
      </c>
      <c r="H492" s="8"/>
      <c r="I492" s="8" t="s">
        <v>13891</v>
      </c>
      <c r="J492" s="8" t="s">
        <v>139</v>
      </c>
      <c r="K492" s="168" t="s">
        <v>12057</v>
      </c>
      <c r="L492" s="168">
        <v>6186.1935483870966</v>
      </c>
    </row>
    <row r="493" spans="2:12" ht="17.25" customHeight="1" x14ac:dyDescent="0.3">
      <c r="B493" s="145" t="s">
        <v>139</v>
      </c>
      <c r="C493" s="13" t="s">
        <v>983</v>
      </c>
      <c r="D493" s="13" t="s">
        <v>6985</v>
      </c>
      <c r="E493" s="17">
        <v>1364.1720430107528</v>
      </c>
      <c r="F493" s="59" t="s">
        <v>69</v>
      </c>
      <c r="G493" s="8" t="s">
        <v>11</v>
      </c>
      <c r="H493" s="8"/>
      <c r="I493" s="8" t="s">
        <v>13891</v>
      </c>
      <c r="J493" s="8" t="s">
        <v>139</v>
      </c>
      <c r="K493" s="168" t="s">
        <v>12057</v>
      </c>
      <c r="L493" s="168">
        <v>7952.9032258064526</v>
      </c>
    </row>
    <row r="494" spans="2:12" ht="17.25" customHeight="1" x14ac:dyDescent="0.3">
      <c r="B494" s="145" t="s">
        <v>139</v>
      </c>
      <c r="C494" s="13" t="s">
        <v>985</v>
      </c>
      <c r="D494" s="13" t="s">
        <v>6986</v>
      </c>
      <c r="E494" s="17">
        <v>1637.2258064516129</v>
      </c>
      <c r="F494" s="59" t="s">
        <v>69</v>
      </c>
      <c r="G494" s="8" t="s">
        <v>11</v>
      </c>
      <c r="H494" s="8"/>
      <c r="I494" s="8" t="s">
        <v>13891</v>
      </c>
      <c r="J494" s="8" t="s">
        <v>139</v>
      </c>
      <c r="K494" s="168" t="s">
        <v>12057</v>
      </c>
      <c r="L494" s="168">
        <v>13252.903225806453</v>
      </c>
    </row>
    <row r="495" spans="2:12" ht="17.25" customHeight="1" x14ac:dyDescent="0.3">
      <c r="B495" s="145" t="s">
        <v>139</v>
      </c>
      <c r="C495" s="13" t="s">
        <v>987</v>
      </c>
      <c r="D495" s="13" t="s">
        <v>6987</v>
      </c>
      <c r="E495" s="17">
        <v>1910.2795698924731</v>
      </c>
      <c r="F495" s="59" t="s">
        <v>69</v>
      </c>
      <c r="G495" s="8" t="s">
        <v>11</v>
      </c>
      <c r="H495" s="8"/>
      <c r="I495" s="8" t="s">
        <v>13891</v>
      </c>
      <c r="J495" s="8" t="s">
        <v>139</v>
      </c>
      <c r="K495" s="168" t="s">
        <v>12058</v>
      </c>
      <c r="L495" s="168">
        <v>15905.677419354841</v>
      </c>
    </row>
    <row r="496" spans="2:12" ht="17.25" customHeight="1" x14ac:dyDescent="0.3">
      <c r="B496" s="145" t="s">
        <v>139</v>
      </c>
      <c r="C496" s="13" t="s">
        <v>988</v>
      </c>
      <c r="D496" s="13" t="s">
        <v>6988</v>
      </c>
      <c r="E496" s="17">
        <v>208.40860215053763</v>
      </c>
      <c r="F496" s="59" t="s">
        <v>69</v>
      </c>
      <c r="G496" s="8" t="s">
        <v>11</v>
      </c>
      <c r="H496" s="8"/>
      <c r="I496" s="8" t="s">
        <v>13891</v>
      </c>
      <c r="J496" s="8" t="s">
        <v>139</v>
      </c>
      <c r="K496" s="168" t="s">
        <v>12059</v>
      </c>
      <c r="L496" s="168">
        <v>18558.580645161288</v>
      </c>
    </row>
    <row r="497" spans="2:12" ht="17.25" customHeight="1" x14ac:dyDescent="0.3">
      <c r="B497" s="145" t="s">
        <v>139</v>
      </c>
      <c r="C497" s="13" t="s">
        <v>990</v>
      </c>
      <c r="D497" s="13" t="s">
        <v>6989</v>
      </c>
      <c r="E497" s="17">
        <v>208.40860215053763</v>
      </c>
      <c r="F497" s="59" t="s">
        <v>69</v>
      </c>
      <c r="G497" s="8" t="s">
        <v>11</v>
      </c>
      <c r="H497" s="8"/>
      <c r="I497" s="8" t="s">
        <v>13891</v>
      </c>
      <c r="J497" s="8" t="s">
        <v>139</v>
      </c>
      <c r="K497" s="168" t="s">
        <v>12057</v>
      </c>
      <c r="L497" s="168">
        <v>2025.0322580645161</v>
      </c>
    </row>
    <row r="498" spans="2:12" ht="17.25" customHeight="1" x14ac:dyDescent="0.3">
      <c r="B498" s="145" t="s">
        <v>139</v>
      </c>
      <c r="C498" s="13" t="s">
        <v>992</v>
      </c>
      <c r="D498" s="13" t="s">
        <v>6990</v>
      </c>
      <c r="E498" s="17">
        <v>208.40860215053763</v>
      </c>
      <c r="F498" s="59" t="s">
        <v>69</v>
      </c>
      <c r="G498" s="8" t="s">
        <v>11</v>
      </c>
      <c r="H498" s="8"/>
      <c r="I498" s="8" t="s">
        <v>13891</v>
      </c>
      <c r="J498" s="8" t="s">
        <v>139</v>
      </c>
      <c r="K498" s="168" t="s">
        <v>12057</v>
      </c>
      <c r="L498" s="168">
        <v>2025.0322580645161</v>
      </c>
    </row>
    <row r="499" spans="2:12" ht="17.25" customHeight="1" x14ac:dyDescent="0.3">
      <c r="B499" s="145" t="s">
        <v>139</v>
      </c>
      <c r="C499" s="13" t="s">
        <v>994</v>
      </c>
      <c r="D499" s="13" t="s">
        <v>6991</v>
      </c>
      <c r="E499" s="17">
        <v>416.8279569892473</v>
      </c>
      <c r="F499" s="59" t="s">
        <v>69</v>
      </c>
      <c r="G499" s="8" t="s">
        <v>11</v>
      </c>
      <c r="H499" s="8"/>
      <c r="I499" s="8" t="s">
        <v>13891</v>
      </c>
      <c r="J499" s="8" t="s">
        <v>139</v>
      </c>
      <c r="K499" s="168" t="s">
        <v>12057</v>
      </c>
      <c r="L499" s="168">
        <v>2025.0322580645161</v>
      </c>
    </row>
    <row r="500" spans="2:12" ht="17.25" customHeight="1" x14ac:dyDescent="0.3">
      <c r="B500" s="145" t="s">
        <v>139</v>
      </c>
      <c r="C500" s="13" t="s">
        <v>996</v>
      </c>
      <c r="D500" s="13" t="s">
        <v>6992</v>
      </c>
      <c r="E500" s="17">
        <v>625.23655913978507</v>
      </c>
      <c r="F500" s="59" t="s">
        <v>13906</v>
      </c>
      <c r="G500" s="8" t="s">
        <v>11</v>
      </c>
      <c r="H500" s="8"/>
      <c r="I500" s="8" t="s">
        <v>13891</v>
      </c>
      <c r="J500" s="8" t="s">
        <v>178</v>
      </c>
      <c r="K500" s="168" t="s">
        <v>12058</v>
      </c>
      <c r="L500" s="168">
        <v>4049.9354838709678</v>
      </c>
    </row>
    <row r="501" spans="2:12" ht="17.25" customHeight="1" x14ac:dyDescent="0.3">
      <c r="B501" s="145" t="s">
        <v>139</v>
      </c>
      <c r="C501" s="13" t="s">
        <v>989</v>
      </c>
      <c r="D501" s="13" t="s">
        <v>6993</v>
      </c>
      <c r="E501" s="17">
        <v>273.05376344086022</v>
      </c>
      <c r="F501" s="59" t="s">
        <v>13907</v>
      </c>
      <c r="G501" s="8" t="s">
        <v>11</v>
      </c>
      <c r="H501" s="8"/>
      <c r="I501" s="8" t="s">
        <v>13891</v>
      </c>
      <c r="J501" s="8" t="s">
        <v>178</v>
      </c>
      <c r="K501" s="168" t="s">
        <v>12059</v>
      </c>
      <c r="L501" s="168">
        <v>6074.9677419354848</v>
      </c>
    </row>
    <row r="502" spans="2:12" ht="17.25" customHeight="1" x14ac:dyDescent="0.3">
      <c r="B502" s="145" t="s">
        <v>139</v>
      </c>
      <c r="C502" s="13" t="s">
        <v>991</v>
      </c>
      <c r="D502" s="13" t="s">
        <v>6994</v>
      </c>
      <c r="E502" s="17">
        <v>273.05376344086022</v>
      </c>
      <c r="F502" s="59" t="s">
        <v>13908</v>
      </c>
      <c r="G502" s="8" t="s">
        <v>11</v>
      </c>
      <c r="H502" s="8"/>
      <c r="I502" s="8" t="s">
        <v>13891</v>
      </c>
      <c r="J502" s="8" t="s">
        <v>178</v>
      </c>
      <c r="K502" s="168" t="s">
        <v>12057</v>
      </c>
      <c r="L502" s="168">
        <v>2652.9032258064517</v>
      </c>
    </row>
    <row r="503" spans="2:12" ht="17.25" customHeight="1" x14ac:dyDescent="0.3">
      <c r="B503" s="145" t="s">
        <v>139</v>
      </c>
      <c r="C503" s="13" t="s">
        <v>993</v>
      </c>
      <c r="D503" s="13" t="s">
        <v>6995</v>
      </c>
      <c r="E503" s="17">
        <v>273.05376344086022</v>
      </c>
      <c r="F503" s="59" t="s">
        <v>13909</v>
      </c>
      <c r="G503" s="8" t="s">
        <v>11</v>
      </c>
      <c r="H503" s="8"/>
      <c r="I503" s="8" t="s">
        <v>13891</v>
      </c>
      <c r="J503" s="8" t="s">
        <v>139</v>
      </c>
      <c r="K503" s="168" t="s">
        <v>12057</v>
      </c>
      <c r="L503" s="168">
        <v>2652.9032258064517</v>
      </c>
    </row>
    <row r="504" spans="2:12" ht="17.25" customHeight="1" x14ac:dyDescent="0.3">
      <c r="B504" s="145" t="s">
        <v>139</v>
      </c>
      <c r="C504" s="13" t="s">
        <v>995</v>
      </c>
      <c r="D504" s="13" t="s">
        <v>6996</v>
      </c>
      <c r="E504" s="17">
        <v>546.11827956989248</v>
      </c>
      <c r="F504" s="59" t="s">
        <v>13909</v>
      </c>
      <c r="G504" s="8" t="s">
        <v>11</v>
      </c>
      <c r="H504" s="8"/>
      <c r="I504" s="8" t="s">
        <v>13891</v>
      </c>
      <c r="J504" s="8" t="s">
        <v>139</v>
      </c>
      <c r="K504" s="168" t="s">
        <v>12057</v>
      </c>
      <c r="L504" s="168">
        <v>2652.9032258064517</v>
      </c>
    </row>
    <row r="505" spans="2:12" ht="17.25" customHeight="1" x14ac:dyDescent="0.3">
      <c r="B505" s="145" t="s">
        <v>139</v>
      </c>
      <c r="C505" s="13" t="s">
        <v>997</v>
      </c>
      <c r="D505" s="13" t="s">
        <v>6997</v>
      </c>
      <c r="E505" s="17">
        <v>819.17204301075276</v>
      </c>
      <c r="F505" s="59" t="s">
        <v>13909</v>
      </c>
      <c r="G505" s="8" t="s">
        <v>11</v>
      </c>
      <c r="H505" s="8"/>
      <c r="I505" s="8" t="s">
        <v>13891</v>
      </c>
      <c r="J505" s="8" t="s">
        <v>139</v>
      </c>
      <c r="K505" s="168" t="s">
        <v>12058</v>
      </c>
      <c r="L505" s="168">
        <v>5305.8064516129034</v>
      </c>
    </row>
    <row r="506" spans="2:12" ht="17.25" customHeight="1" x14ac:dyDescent="0.3">
      <c r="B506" s="145" t="s">
        <v>139</v>
      </c>
      <c r="C506" s="13" t="s">
        <v>1313</v>
      </c>
      <c r="D506" s="13" t="s">
        <v>6998</v>
      </c>
      <c r="E506" s="17">
        <v>4468.010752688172</v>
      </c>
      <c r="F506" s="59" t="s">
        <v>13909</v>
      </c>
      <c r="G506" s="8" t="s">
        <v>11</v>
      </c>
      <c r="H506" s="8"/>
      <c r="I506" s="8" t="s">
        <v>13891</v>
      </c>
      <c r="J506" s="8" t="s">
        <v>139</v>
      </c>
      <c r="K506" s="168" t="s">
        <v>12059</v>
      </c>
      <c r="L506" s="168">
        <v>7958.5806451612907</v>
      </c>
    </row>
    <row r="507" spans="2:12" ht="17.25" customHeight="1" x14ac:dyDescent="0.3">
      <c r="B507" s="145" t="s">
        <v>139</v>
      </c>
      <c r="C507" s="13" t="s">
        <v>1318</v>
      </c>
      <c r="D507" s="13" t="s">
        <v>6999</v>
      </c>
      <c r="E507" s="17">
        <v>3915.1505376344089</v>
      </c>
      <c r="F507" s="59" t="s">
        <v>13909</v>
      </c>
      <c r="G507" s="8" t="s">
        <v>11</v>
      </c>
      <c r="H507" s="8"/>
      <c r="I507" s="8" t="s">
        <v>13891</v>
      </c>
      <c r="J507" s="8" t="s">
        <v>139</v>
      </c>
      <c r="K507" s="168" t="s">
        <v>12057</v>
      </c>
      <c r="L507" s="168">
        <v>47731.870967741932</v>
      </c>
    </row>
    <row r="508" spans="2:12" ht="17.25" customHeight="1" x14ac:dyDescent="0.3">
      <c r="B508" s="145" t="s">
        <v>139</v>
      </c>
      <c r="C508" s="13" t="s">
        <v>1314</v>
      </c>
      <c r="D508" s="13" t="s">
        <v>7000</v>
      </c>
      <c r="E508" s="17">
        <v>4744.4408602150543</v>
      </c>
      <c r="F508" s="59" t="s">
        <v>13909</v>
      </c>
      <c r="G508" s="8" t="s">
        <v>11</v>
      </c>
      <c r="H508" s="8"/>
      <c r="I508" s="8" t="s">
        <v>13891</v>
      </c>
      <c r="J508" s="8" t="s">
        <v>139</v>
      </c>
      <c r="K508" s="168" t="s">
        <v>12057</v>
      </c>
      <c r="L508" s="168">
        <v>41825.548387096773</v>
      </c>
    </row>
    <row r="509" spans="2:12" ht="17.25" customHeight="1" x14ac:dyDescent="0.3">
      <c r="B509" s="145" t="s">
        <v>139</v>
      </c>
      <c r="C509" s="13" t="s">
        <v>1319</v>
      </c>
      <c r="D509" s="13" t="s">
        <v>7001</v>
      </c>
      <c r="E509" s="17">
        <v>3915.1505376344089</v>
      </c>
      <c r="F509" s="59" t="s">
        <v>13909</v>
      </c>
      <c r="G509" s="8" t="s">
        <v>11</v>
      </c>
      <c r="H509" s="8"/>
      <c r="I509" s="8" t="s">
        <v>13891</v>
      </c>
      <c r="J509" s="8" t="s">
        <v>139</v>
      </c>
      <c r="K509" s="168" t="s">
        <v>12057</v>
      </c>
      <c r="L509" s="168">
        <v>50685.032258064515</v>
      </c>
    </row>
    <row r="510" spans="2:12" ht="17.25" customHeight="1" x14ac:dyDescent="0.3">
      <c r="B510" s="145" t="s">
        <v>139</v>
      </c>
      <c r="C510" s="13" t="s">
        <v>1315</v>
      </c>
      <c r="D510" s="13" t="s">
        <v>7002</v>
      </c>
      <c r="E510" s="17">
        <v>5573.720430107528</v>
      </c>
      <c r="F510" s="59" t="s">
        <v>13909</v>
      </c>
      <c r="G510" s="8" t="s">
        <v>11</v>
      </c>
      <c r="H510" s="8"/>
      <c r="I510" s="8" t="s">
        <v>13891</v>
      </c>
      <c r="J510" s="8" t="s">
        <v>139</v>
      </c>
      <c r="K510" s="168" t="s">
        <v>12057</v>
      </c>
      <c r="L510" s="168">
        <v>41825.548387096773</v>
      </c>
    </row>
    <row r="511" spans="2:12" ht="17.25" customHeight="1" x14ac:dyDescent="0.3">
      <c r="B511" s="145" t="s">
        <v>139</v>
      </c>
      <c r="C511" s="13" t="s">
        <v>1320</v>
      </c>
      <c r="D511" s="13" t="s">
        <v>7003</v>
      </c>
      <c r="E511" s="17">
        <v>3915.1505376344089</v>
      </c>
      <c r="F511" s="59" t="s">
        <v>13909</v>
      </c>
      <c r="G511" s="8" t="s">
        <v>11</v>
      </c>
      <c r="H511" s="8"/>
      <c r="I511" s="8" t="s">
        <v>13891</v>
      </c>
      <c r="J511" s="8" t="s">
        <v>139</v>
      </c>
      <c r="K511" s="168" t="s">
        <v>12057</v>
      </c>
      <c r="L511" s="168">
        <v>59544.387096774197</v>
      </c>
    </row>
    <row r="512" spans="2:12" ht="17.25" customHeight="1" x14ac:dyDescent="0.3">
      <c r="B512" s="145" t="s">
        <v>139</v>
      </c>
      <c r="C512" s="13" t="s">
        <v>1316</v>
      </c>
      <c r="D512" s="13" t="s">
        <v>7004</v>
      </c>
      <c r="E512" s="17">
        <v>9488.8709677419356</v>
      </c>
      <c r="F512" s="59" t="s">
        <v>13909</v>
      </c>
      <c r="G512" s="8" t="s">
        <v>11</v>
      </c>
      <c r="H512" s="8"/>
      <c r="I512" s="8" t="s">
        <v>13891</v>
      </c>
      <c r="J512" s="8" t="s">
        <v>139</v>
      </c>
      <c r="K512" s="168" t="s">
        <v>12057</v>
      </c>
      <c r="L512" s="168">
        <v>41825.548387096773</v>
      </c>
    </row>
    <row r="513" spans="2:12" ht="17.25" customHeight="1" x14ac:dyDescent="0.3">
      <c r="B513" s="145" t="s">
        <v>139</v>
      </c>
      <c r="C513" s="13" t="s">
        <v>1321</v>
      </c>
      <c r="D513" s="13" t="s">
        <v>7005</v>
      </c>
      <c r="E513" s="17">
        <v>7830.3010752688178</v>
      </c>
      <c r="F513" s="59" t="s">
        <v>638</v>
      </c>
      <c r="G513" s="8" t="s">
        <v>9</v>
      </c>
      <c r="H513" s="8"/>
      <c r="I513" s="8" t="s">
        <v>13891</v>
      </c>
      <c r="J513" s="8" t="s">
        <v>178</v>
      </c>
      <c r="K513" s="168" t="s">
        <v>12058</v>
      </c>
      <c r="L513" s="168">
        <v>101370.06451612903</v>
      </c>
    </row>
    <row r="514" spans="2:12" ht="17.25" customHeight="1" x14ac:dyDescent="0.3">
      <c r="B514" s="145" t="s">
        <v>139</v>
      </c>
      <c r="C514" s="13" t="s">
        <v>1317</v>
      </c>
      <c r="D514" s="13" t="s">
        <v>7006</v>
      </c>
      <c r="E514" s="17">
        <v>13404.032258064517</v>
      </c>
      <c r="F514" s="59" t="s">
        <v>638</v>
      </c>
      <c r="G514" s="8" t="s">
        <v>9</v>
      </c>
      <c r="H514" s="8"/>
      <c r="I514" s="8" t="s">
        <v>13891</v>
      </c>
      <c r="J514" s="8" t="s">
        <v>178</v>
      </c>
      <c r="K514" s="168" t="s">
        <v>12058</v>
      </c>
      <c r="L514" s="168">
        <v>83651.225806451621</v>
      </c>
    </row>
    <row r="515" spans="2:12" ht="17.25" customHeight="1" x14ac:dyDescent="0.3">
      <c r="B515" s="145" t="s">
        <v>139</v>
      </c>
      <c r="C515" s="13" t="s">
        <v>1322</v>
      </c>
      <c r="D515" s="13" t="s">
        <v>7007</v>
      </c>
      <c r="E515" s="17">
        <v>11745.451612903227</v>
      </c>
      <c r="F515" s="59" t="s">
        <v>638</v>
      </c>
      <c r="G515" s="8" t="s">
        <v>9</v>
      </c>
      <c r="H515" s="8"/>
      <c r="I515" s="8" t="s">
        <v>13891</v>
      </c>
      <c r="J515" s="8" t="s">
        <v>178</v>
      </c>
      <c r="K515" s="168" t="s">
        <v>12059</v>
      </c>
      <c r="L515" s="168">
        <v>143195.74193548388</v>
      </c>
    </row>
    <row r="516" spans="2:12" ht="17.25" customHeight="1" x14ac:dyDescent="0.3">
      <c r="B516" s="145" t="s">
        <v>139</v>
      </c>
      <c r="C516" s="13" t="s">
        <v>682</v>
      </c>
      <c r="D516" s="13" t="s">
        <v>7008</v>
      </c>
      <c r="E516" s="17">
        <v>2683.8279569892475</v>
      </c>
      <c r="F516" s="59" t="s">
        <v>638</v>
      </c>
      <c r="G516" s="8" t="s">
        <v>9</v>
      </c>
      <c r="H516" s="8"/>
      <c r="I516" s="8" t="s">
        <v>13891</v>
      </c>
      <c r="J516" s="8" t="s">
        <v>178</v>
      </c>
      <c r="K516" s="168" t="s">
        <v>12059</v>
      </c>
      <c r="L516" s="168">
        <v>125476.90322580645</v>
      </c>
    </row>
    <row r="517" spans="2:12" ht="17.25" customHeight="1" x14ac:dyDescent="0.3">
      <c r="B517" s="145" t="s">
        <v>139</v>
      </c>
      <c r="C517" s="13" t="s">
        <v>692</v>
      </c>
      <c r="D517" s="13" t="s">
        <v>7009</v>
      </c>
      <c r="E517" s="17">
        <v>1472.6021505376345</v>
      </c>
      <c r="F517" s="59" t="s">
        <v>638</v>
      </c>
      <c r="G517" s="8" t="s">
        <v>9</v>
      </c>
      <c r="H517" s="8"/>
      <c r="I517" s="8" t="s">
        <v>13891</v>
      </c>
      <c r="J517" s="8" t="s">
        <v>178</v>
      </c>
      <c r="K517" s="168" t="s">
        <v>12057</v>
      </c>
      <c r="L517" s="168">
        <v>26114.580645161295</v>
      </c>
    </row>
    <row r="518" spans="2:12" ht="17.25" customHeight="1" x14ac:dyDescent="0.3">
      <c r="B518" s="145" t="s">
        <v>139</v>
      </c>
      <c r="C518" s="13" t="s">
        <v>684</v>
      </c>
      <c r="D518" s="13" t="s">
        <v>7010</v>
      </c>
      <c r="E518" s="17">
        <v>3401.2795698924733</v>
      </c>
      <c r="F518" s="59" t="s">
        <v>638</v>
      </c>
      <c r="G518" s="8" t="s">
        <v>9</v>
      </c>
      <c r="H518" s="8"/>
      <c r="I518" s="8" t="s">
        <v>13891</v>
      </c>
      <c r="J518" s="8" t="s">
        <v>178</v>
      </c>
      <c r="K518" s="168" t="s">
        <v>12057</v>
      </c>
      <c r="L518" s="168">
        <v>14335.096774193549</v>
      </c>
    </row>
    <row r="519" spans="2:12" ht="17.25" customHeight="1" x14ac:dyDescent="0.3">
      <c r="B519" s="145" t="s">
        <v>139</v>
      </c>
      <c r="C519" s="13" t="s">
        <v>686</v>
      </c>
      <c r="D519" s="13" t="s">
        <v>7011</v>
      </c>
      <c r="E519" s="17">
        <v>5553.6559139784949</v>
      </c>
      <c r="F519" s="59" t="s">
        <v>638</v>
      </c>
      <c r="G519" s="8" t="s">
        <v>9</v>
      </c>
      <c r="H519" s="8"/>
      <c r="I519" s="8" t="s">
        <v>13891</v>
      </c>
      <c r="J519" s="8" t="s">
        <v>178</v>
      </c>
      <c r="K519" s="168" t="s">
        <v>12057</v>
      </c>
      <c r="L519" s="168">
        <v>33097.93548387097</v>
      </c>
    </row>
    <row r="520" spans="2:12" ht="17.25" customHeight="1" x14ac:dyDescent="0.3">
      <c r="B520" s="145" t="s">
        <v>139</v>
      </c>
      <c r="C520" s="13" t="s">
        <v>688</v>
      </c>
      <c r="D520" s="13" t="s">
        <v>7012</v>
      </c>
      <c r="E520" s="17">
        <v>6802.5483870967746</v>
      </c>
      <c r="F520" s="59" t="s">
        <v>638</v>
      </c>
      <c r="G520" s="8" t="s">
        <v>9</v>
      </c>
      <c r="H520" s="8"/>
      <c r="I520" s="8" t="s">
        <v>13891</v>
      </c>
      <c r="J520" s="8" t="s">
        <v>178</v>
      </c>
      <c r="K520" s="168" t="s">
        <v>12057</v>
      </c>
      <c r="L520" s="168">
        <v>54048.000000000015</v>
      </c>
    </row>
    <row r="521" spans="2:12" ht="17.25" customHeight="1" x14ac:dyDescent="0.3">
      <c r="B521" s="145" t="s">
        <v>139</v>
      </c>
      <c r="C521" s="13" t="s">
        <v>690</v>
      </c>
      <c r="D521" s="13" t="s">
        <v>7013</v>
      </c>
      <c r="E521" s="17">
        <v>8051.4623655913983</v>
      </c>
      <c r="F521" s="59" t="s">
        <v>638</v>
      </c>
      <c r="G521" s="8" t="s">
        <v>9</v>
      </c>
      <c r="H521" s="8"/>
      <c r="I521" s="8" t="s">
        <v>13891</v>
      </c>
      <c r="J521" s="8" t="s">
        <v>178</v>
      </c>
      <c r="K521" s="168" t="s">
        <v>12058</v>
      </c>
      <c r="L521" s="168">
        <v>66195.741935483878</v>
      </c>
    </row>
    <row r="522" spans="2:12" ht="17.25" customHeight="1" x14ac:dyDescent="0.3">
      <c r="B522" s="145" t="s">
        <v>139</v>
      </c>
      <c r="C522" s="13" t="s">
        <v>694</v>
      </c>
      <c r="D522" s="13" t="s">
        <v>7014</v>
      </c>
      <c r="E522" s="17">
        <v>4417.7956989247314</v>
      </c>
      <c r="F522" s="59" t="s">
        <v>638</v>
      </c>
      <c r="G522" s="8" t="s">
        <v>9</v>
      </c>
      <c r="H522" s="8"/>
      <c r="I522" s="8" t="s">
        <v>13891</v>
      </c>
      <c r="J522" s="8" t="s">
        <v>178</v>
      </c>
      <c r="K522" s="168" t="s">
        <v>12059</v>
      </c>
      <c r="L522" s="168">
        <v>78343.612903225818</v>
      </c>
    </row>
    <row r="523" spans="2:12" ht="17.25" customHeight="1" x14ac:dyDescent="0.3">
      <c r="B523" s="145" t="s">
        <v>139</v>
      </c>
      <c r="C523" s="13" t="s">
        <v>850</v>
      </c>
      <c r="D523" s="13" t="s">
        <v>7015</v>
      </c>
      <c r="E523" s="17">
        <v>1910.2795698924731</v>
      </c>
      <c r="F523" s="59" t="s">
        <v>638</v>
      </c>
      <c r="G523" s="8" t="s">
        <v>9</v>
      </c>
      <c r="H523" s="8"/>
      <c r="I523" s="8" t="s">
        <v>13891</v>
      </c>
      <c r="J523" s="8" t="s">
        <v>178</v>
      </c>
      <c r="K523" s="168" t="s">
        <v>12059</v>
      </c>
      <c r="L523" s="168">
        <v>43005.161290322583</v>
      </c>
    </row>
    <row r="524" spans="2:12" ht="17.25" customHeight="1" x14ac:dyDescent="0.3">
      <c r="B524" s="145" t="s">
        <v>139</v>
      </c>
      <c r="C524" s="13" t="s">
        <v>851</v>
      </c>
      <c r="D524" s="13" t="s">
        <v>7016</v>
      </c>
      <c r="E524" s="17">
        <v>2472.010752688172</v>
      </c>
      <c r="F524" s="59" t="s">
        <v>638</v>
      </c>
      <c r="G524" s="8" t="s">
        <v>9</v>
      </c>
      <c r="H524" s="8"/>
      <c r="I524" s="8" t="s">
        <v>13891</v>
      </c>
      <c r="J524" s="8" t="s">
        <v>178</v>
      </c>
      <c r="K524" s="168" t="s">
        <v>12059</v>
      </c>
      <c r="L524" s="168">
        <v>18558.580645161288</v>
      </c>
    </row>
    <row r="525" spans="2:12" ht="17.25" customHeight="1" x14ac:dyDescent="0.3">
      <c r="B525" s="145" t="s">
        <v>139</v>
      </c>
      <c r="C525" s="13" t="s">
        <v>860</v>
      </c>
      <c r="D525" s="13" t="s">
        <v>7017</v>
      </c>
      <c r="E525" s="17">
        <v>819.17204301075276</v>
      </c>
      <c r="F525" s="59" t="s">
        <v>638</v>
      </c>
      <c r="G525" s="8" t="s">
        <v>9</v>
      </c>
      <c r="H525" s="8"/>
      <c r="I525" s="8" t="s">
        <v>13891</v>
      </c>
      <c r="J525" s="8" t="s">
        <v>178</v>
      </c>
      <c r="K525" s="168" t="s">
        <v>12059</v>
      </c>
      <c r="L525" s="168">
        <v>24020.774193548386</v>
      </c>
    </row>
    <row r="526" spans="2:12" ht="17.25" customHeight="1" x14ac:dyDescent="0.3">
      <c r="B526" s="145" t="s">
        <v>139</v>
      </c>
      <c r="C526" s="13" t="s">
        <v>861</v>
      </c>
      <c r="D526" s="13" t="s">
        <v>7018</v>
      </c>
      <c r="E526" s="17">
        <v>1059.4301075268818</v>
      </c>
      <c r="F526" s="59" t="s">
        <v>638</v>
      </c>
      <c r="G526" s="8" t="s">
        <v>9</v>
      </c>
      <c r="H526" s="8"/>
      <c r="I526" s="8" t="s">
        <v>13891</v>
      </c>
      <c r="J526" s="8" t="s">
        <v>178</v>
      </c>
      <c r="K526" s="168" t="s">
        <v>12059</v>
      </c>
      <c r="L526" s="168">
        <v>7958.5806451612907</v>
      </c>
    </row>
    <row r="527" spans="2:12" ht="17.25" customHeight="1" x14ac:dyDescent="0.3">
      <c r="B527" s="145" t="s">
        <v>139</v>
      </c>
      <c r="C527" s="13" t="s">
        <v>848</v>
      </c>
      <c r="D527" s="13" t="s">
        <v>7019</v>
      </c>
      <c r="E527" s="17">
        <v>1637.2258064516129</v>
      </c>
      <c r="F527" s="59" t="s">
        <v>638</v>
      </c>
      <c r="G527" s="8" t="s">
        <v>9</v>
      </c>
      <c r="H527" s="8"/>
      <c r="I527" s="8" t="s">
        <v>13891</v>
      </c>
      <c r="J527" s="8" t="s">
        <v>178</v>
      </c>
      <c r="K527" s="168" t="s">
        <v>12059</v>
      </c>
      <c r="L527" s="168">
        <v>10300.387096774193</v>
      </c>
    </row>
    <row r="528" spans="2:12" ht="17.25" customHeight="1" x14ac:dyDescent="0.3">
      <c r="B528" s="145" t="s">
        <v>139</v>
      </c>
      <c r="C528" s="13" t="s">
        <v>849</v>
      </c>
      <c r="D528" s="13" t="s">
        <v>7020</v>
      </c>
      <c r="E528" s="17">
        <v>2118.8709677419356</v>
      </c>
      <c r="F528" s="59" t="s">
        <v>638</v>
      </c>
      <c r="G528" s="8" t="s">
        <v>9</v>
      </c>
      <c r="H528" s="8"/>
      <c r="I528" s="8" t="s">
        <v>13891</v>
      </c>
      <c r="J528" s="8" t="s">
        <v>178</v>
      </c>
      <c r="K528" s="168" t="s">
        <v>12058</v>
      </c>
      <c r="L528" s="168">
        <v>15905.677419354841</v>
      </c>
    </row>
    <row r="529" spans="2:12" ht="17.25" customHeight="1" x14ac:dyDescent="0.3">
      <c r="B529" s="145" t="s">
        <v>139</v>
      </c>
      <c r="C529" s="13" t="s">
        <v>858</v>
      </c>
      <c r="D529" s="13" t="s">
        <v>7021</v>
      </c>
      <c r="E529" s="17">
        <v>546.11827956989248</v>
      </c>
      <c r="F529" s="59" t="s">
        <v>638</v>
      </c>
      <c r="G529" s="8" t="s">
        <v>9</v>
      </c>
      <c r="H529" s="8"/>
      <c r="I529" s="8" t="s">
        <v>13891</v>
      </c>
      <c r="J529" s="8" t="s">
        <v>178</v>
      </c>
      <c r="K529" s="168" t="s">
        <v>12058</v>
      </c>
      <c r="L529" s="168">
        <v>20587.483870967742</v>
      </c>
    </row>
    <row r="530" spans="2:12" ht="17.25" customHeight="1" x14ac:dyDescent="0.3">
      <c r="B530" s="145" t="s">
        <v>139</v>
      </c>
      <c r="C530" s="13" t="s">
        <v>859</v>
      </c>
      <c r="D530" s="13" t="s">
        <v>7022</v>
      </c>
      <c r="E530" s="17">
        <v>706.29032258064524</v>
      </c>
      <c r="F530" s="59" t="s">
        <v>638</v>
      </c>
      <c r="G530" s="8" t="s">
        <v>9</v>
      </c>
      <c r="H530" s="8"/>
      <c r="I530" s="8" t="s">
        <v>13891</v>
      </c>
      <c r="J530" s="8" t="s">
        <v>178</v>
      </c>
      <c r="K530" s="168" t="s">
        <v>12058</v>
      </c>
      <c r="L530" s="168">
        <v>5305.8064516129034</v>
      </c>
    </row>
    <row r="531" spans="2:12" ht="17.25" customHeight="1" x14ac:dyDescent="0.3">
      <c r="B531" s="145" t="s">
        <v>139</v>
      </c>
      <c r="C531" s="13" t="s">
        <v>842</v>
      </c>
      <c r="D531" s="13" t="s">
        <v>7023</v>
      </c>
      <c r="E531" s="17">
        <v>636.75268817204301</v>
      </c>
      <c r="F531" s="59" t="s">
        <v>638</v>
      </c>
      <c r="G531" s="8" t="s">
        <v>9</v>
      </c>
      <c r="H531" s="8"/>
      <c r="I531" s="8" t="s">
        <v>13891</v>
      </c>
      <c r="J531" s="8" t="s">
        <v>178</v>
      </c>
      <c r="K531" s="168" t="s">
        <v>12058</v>
      </c>
      <c r="L531" s="168">
        <v>6866.8387096774195</v>
      </c>
    </row>
    <row r="532" spans="2:12" ht="17.25" customHeight="1" x14ac:dyDescent="0.3">
      <c r="B532" s="145" t="s">
        <v>139</v>
      </c>
      <c r="C532" s="13" t="s">
        <v>843</v>
      </c>
      <c r="D532" s="13" t="s">
        <v>7024</v>
      </c>
      <c r="E532" s="17">
        <v>824.00000000000011</v>
      </c>
      <c r="F532" s="59" t="s">
        <v>70</v>
      </c>
      <c r="G532" s="8" t="s">
        <v>11</v>
      </c>
      <c r="H532" s="8"/>
      <c r="I532" s="8" t="s">
        <v>13891</v>
      </c>
      <c r="J532" s="8" t="s">
        <v>139</v>
      </c>
      <c r="K532" s="168" t="s">
        <v>12057</v>
      </c>
      <c r="L532" s="168">
        <v>6186.1935483870966</v>
      </c>
    </row>
    <row r="533" spans="2:12" ht="17.25" customHeight="1" x14ac:dyDescent="0.3">
      <c r="B533" s="145" t="s">
        <v>139</v>
      </c>
      <c r="C533" s="13" t="s">
        <v>852</v>
      </c>
      <c r="D533" s="13" t="s">
        <v>7025</v>
      </c>
      <c r="E533" s="17">
        <v>273.05376344086022</v>
      </c>
      <c r="F533" s="59" t="s">
        <v>70</v>
      </c>
      <c r="G533" s="8" t="s">
        <v>11</v>
      </c>
      <c r="H533" s="8"/>
      <c r="I533" s="8" t="s">
        <v>13891</v>
      </c>
      <c r="J533" s="8" t="s">
        <v>139</v>
      </c>
      <c r="K533" s="168" t="s">
        <v>12057</v>
      </c>
      <c r="L533" s="168">
        <v>8006.9677419354839</v>
      </c>
    </row>
    <row r="534" spans="2:12" ht="17.25" customHeight="1" x14ac:dyDescent="0.3">
      <c r="B534" s="145" t="s">
        <v>139</v>
      </c>
      <c r="C534" s="13" t="s">
        <v>853</v>
      </c>
      <c r="D534" s="13" t="s">
        <v>7026</v>
      </c>
      <c r="E534" s="17">
        <v>353.1397849462366</v>
      </c>
      <c r="F534" s="59" t="s">
        <v>70</v>
      </c>
      <c r="G534" s="8" t="s">
        <v>11</v>
      </c>
      <c r="H534" s="8"/>
      <c r="I534" s="8" t="s">
        <v>13891</v>
      </c>
      <c r="J534" s="8" t="s">
        <v>139</v>
      </c>
      <c r="K534" s="168" t="s">
        <v>12057</v>
      </c>
      <c r="L534" s="168">
        <v>2652.9032258064517</v>
      </c>
    </row>
    <row r="535" spans="2:12" ht="17.25" customHeight="1" x14ac:dyDescent="0.3">
      <c r="B535" s="145" t="s">
        <v>139</v>
      </c>
      <c r="C535" s="13" t="s">
        <v>844</v>
      </c>
      <c r="D535" s="13" t="s">
        <v>7027</v>
      </c>
      <c r="E535" s="17">
        <v>818.61290322580646</v>
      </c>
      <c r="F535" s="59" t="s">
        <v>70</v>
      </c>
      <c r="G535" s="8" t="s">
        <v>11</v>
      </c>
      <c r="H535" s="8"/>
      <c r="I535" s="8" t="s">
        <v>13891</v>
      </c>
      <c r="J535" s="8" t="s">
        <v>139</v>
      </c>
      <c r="K535" s="168" t="s">
        <v>12057</v>
      </c>
      <c r="L535" s="168">
        <v>3433.5483870967746</v>
      </c>
    </row>
    <row r="536" spans="2:12" ht="17.25" customHeight="1" x14ac:dyDescent="0.3">
      <c r="B536" s="145" t="s">
        <v>139</v>
      </c>
      <c r="C536" s="13" t="s">
        <v>845</v>
      </c>
      <c r="D536" s="13" t="s">
        <v>7028</v>
      </c>
      <c r="E536" s="17">
        <v>1059.4301075268818</v>
      </c>
      <c r="F536" s="59" t="s">
        <v>70</v>
      </c>
      <c r="G536" s="8" t="s">
        <v>11</v>
      </c>
      <c r="H536" s="8"/>
      <c r="I536" s="8" t="s">
        <v>13891</v>
      </c>
      <c r="J536" s="8" t="s">
        <v>139</v>
      </c>
      <c r="K536" s="168" t="s">
        <v>12057</v>
      </c>
      <c r="L536" s="168">
        <v>7952.9032258064526</v>
      </c>
    </row>
    <row r="537" spans="2:12" ht="17.25" customHeight="1" x14ac:dyDescent="0.3">
      <c r="B537" s="145" t="s">
        <v>139</v>
      </c>
      <c r="C537" s="13" t="s">
        <v>854</v>
      </c>
      <c r="D537" s="13" t="s">
        <v>7029</v>
      </c>
      <c r="E537" s="17">
        <v>273.05376344086022</v>
      </c>
      <c r="F537" s="59" t="s">
        <v>70</v>
      </c>
      <c r="G537" s="8" t="s">
        <v>11</v>
      </c>
      <c r="H537" s="8"/>
      <c r="I537" s="8" t="s">
        <v>13891</v>
      </c>
      <c r="J537" s="8" t="s">
        <v>139</v>
      </c>
      <c r="K537" s="168" t="s">
        <v>12057</v>
      </c>
      <c r="L537" s="168">
        <v>10293.677419354839</v>
      </c>
    </row>
    <row r="538" spans="2:12" ht="17.25" customHeight="1" x14ac:dyDescent="0.3">
      <c r="B538" s="145" t="s">
        <v>139</v>
      </c>
      <c r="C538" s="13" t="s">
        <v>855</v>
      </c>
      <c r="D538" s="13" t="s">
        <v>7030</v>
      </c>
      <c r="E538" s="17">
        <v>353.1397849462366</v>
      </c>
      <c r="F538" s="59" t="s">
        <v>70</v>
      </c>
      <c r="G538" s="8" t="s">
        <v>11</v>
      </c>
      <c r="H538" s="8"/>
      <c r="I538" s="8" t="s">
        <v>13891</v>
      </c>
      <c r="J538" s="8" t="s">
        <v>139</v>
      </c>
      <c r="K538" s="168" t="s">
        <v>12057</v>
      </c>
      <c r="L538" s="168">
        <v>2652.9032258064517</v>
      </c>
    </row>
    <row r="539" spans="2:12" ht="17.25" customHeight="1" x14ac:dyDescent="0.3">
      <c r="B539" s="145" t="s">
        <v>139</v>
      </c>
      <c r="C539" s="13" t="s">
        <v>846</v>
      </c>
      <c r="D539" s="13" t="s">
        <v>7031</v>
      </c>
      <c r="E539" s="17">
        <v>1364.1720430107528</v>
      </c>
      <c r="F539" s="59" t="s">
        <v>70</v>
      </c>
      <c r="G539" s="8" t="s">
        <v>11</v>
      </c>
      <c r="H539" s="8"/>
      <c r="I539" s="8" t="s">
        <v>13891</v>
      </c>
      <c r="J539" s="8" t="s">
        <v>139</v>
      </c>
      <c r="K539" s="168" t="s">
        <v>12057</v>
      </c>
      <c r="L539" s="168">
        <v>3433.5483870967746</v>
      </c>
    </row>
    <row r="540" spans="2:12" ht="17.25" customHeight="1" x14ac:dyDescent="0.3">
      <c r="B540" s="145" t="s">
        <v>139</v>
      </c>
      <c r="C540" s="13" t="s">
        <v>847</v>
      </c>
      <c r="D540" s="13" t="s">
        <v>7032</v>
      </c>
      <c r="E540" s="17">
        <v>1765.7096774193549</v>
      </c>
      <c r="F540" s="59" t="s">
        <v>70</v>
      </c>
      <c r="G540" s="8" t="s">
        <v>11</v>
      </c>
      <c r="H540" s="8"/>
      <c r="I540" s="8" t="s">
        <v>13891</v>
      </c>
      <c r="J540" s="8" t="s">
        <v>139</v>
      </c>
      <c r="K540" s="168" t="s">
        <v>12057</v>
      </c>
      <c r="L540" s="168">
        <v>13252.903225806453</v>
      </c>
    </row>
    <row r="541" spans="2:12" ht="17.25" customHeight="1" x14ac:dyDescent="0.3">
      <c r="B541" s="145" t="s">
        <v>139</v>
      </c>
      <c r="C541" s="13" t="s">
        <v>856</v>
      </c>
      <c r="D541" s="13" t="s">
        <v>7033</v>
      </c>
      <c r="E541" s="17">
        <v>273.05376344086022</v>
      </c>
      <c r="F541" s="59" t="s">
        <v>70</v>
      </c>
      <c r="G541" s="8" t="s">
        <v>11</v>
      </c>
      <c r="H541" s="8"/>
      <c r="I541" s="8" t="s">
        <v>13891</v>
      </c>
      <c r="J541" s="8" t="s">
        <v>139</v>
      </c>
      <c r="K541" s="168" t="s">
        <v>12057</v>
      </c>
      <c r="L541" s="168">
        <v>17153.93548387097</v>
      </c>
    </row>
    <row r="542" spans="2:12" ht="17.25" customHeight="1" x14ac:dyDescent="0.3">
      <c r="B542" s="145" t="s">
        <v>139</v>
      </c>
      <c r="C542" s="13" t="s">
        <v>857</v>
      </c>
      <c r="D542" s="13" t="s">
        <v>7034</v>
      </c>
      <c r="E542" s="17">
        <v>353.1397849462366</v>
      </c>
      <c r="F542" s="59" t="s">
        <v>13910</v>
      </c>
      <c r="G542" s="8" t="s">
        <v>9</v>
      </c>
      <c r="H542" s="8"/>
      <c r="I542" s="8" t="s">
        <v>13891</v>
      </c>
      <c r="J542" s="8" t="s">
        <v>178</v>
      </c>
      <c r="K542" s="168" t="s">
        <v>12057</v>
      </c>
      <c r="L542" s="168">
        <v>2652.9032258064517</v>
      </c>
    </row>
    <row r="543" spans="2:12" ht="17.25" customHeight="1" x14ac:dyDescent="0.3">
      <c r="B543" s="145" t="s">
        <v>139</v>
      </c>
      <c r="C543" s="13" t="s">
        <v>1067</v>
      </c>
      <c r="D543" s="13" t="s">
        <v>7035</v>
      </c>
      <c r="E543" s="17">
        <v>157609.32258064518</v>
      </c>
      <c r="F543" s="59" t="s">
        <v>13911</v>
      </c>
      <c r="G543" s="8" t="s">
        <v>9</v>
      </c>
      <c r="H543" s="8"/>
      <c r="I543" s="8" t="s">
        <v>13891</v>
      </c>
      <c r="J543" s="8" t="s">
        <v>178</v>
      </c>
      <c r="K543" s="168" t="s">
        <v>12057</v>
      </c>
      <c r="L543" s="168">
        <v>3433.5483870967746</v>
      </c>
    </row>
    <row r="544" spans="2:12" ht="17.25" customHeight="1" x14ac:dyDescent="0.3">
      <c r="B544" s="145" t="s">
        <v>139</v>
      </c>
      <c r="C544" s="13" t="s">
        <v>1072</v>
      </c>
      <c r="D544" s="13" t="s">
        <v>7036</v>
      </c>
      <c r="E544" s="17">
        <v>31522.15053763441</v>
      </c>
      <c r="F544" s="59" t="s">
        <v>71</v>
      </c>
      <c r="G544" s="8" t="s">
        <v>11</v>
      </c>
      <c r="H544" s="8"/>
      <c r="I544" s="8" t="s">
        <v>13891</v>
      </c>
      <c r="J544" s="8" t="s">
        <v>178</v>
      </c>
      <c r="K544" s="168" t="s">
        <v>12057</v>
      </c>
      <c r="L544" s="168">
        <v>1683744.9032258065</v>
      </c>
    </row>
    <row r="545" spans="2:12" ht="17.25" customHeight="1" x14ac:dyDescent="0.3">
      <c r="B545" s="145" t="s">
        <v>139</v>
      </c>
      <c r="C545" s="13" t="s">
        <v>1065</v>
      </c>
      <c r="D545" s="13" t="s">
        <v>7037</v>
      </c>
      <c r="E545" s="17">
        <v>73551.204301075268</v>
      </c>
      <c r="F545" s="59" t="s">
        <v>652</v>
      </c>
      <c r="G545" s="8" t="s">
        <v>11</v>
      </c>
      <c r="H545" s="8"/>
      <c r="I545" s="8" t="s">
        <v>13891</v>
      </c>
      <c r="J545" s="8" t="s">
        <v>178</v>
      </c>
      <c r="K545" s="168" t="s">
        <v>12057</v>
      </c>
      <c r="L545" s="168">
        <v>336752</v>
      </c>
    </row>
    <row r="546" spans="2:12" ht="17.25" customHeight="1" x14ac:dyDescent="0.3">
      <c r="B546" s="145" t="s">
        <v>139</v>
      </c>
      <c r="C546" s="13" t="s">
        <v>1070</v>
      </c>
      <c r="D546" s="13" t="s">
        <v>7038</v>
      </c>
      <c r="E546" s="17">
        <v>31522.15053763441</v>
      </c>
      <c r="F546" s="59" t="s">
        <v>654</v>
      </c>
      <c r="G546" s="8" t="s">
        <v>11</v>
      </c>
      <c r="H546" s="8"/>
      <c r="I546" s="8" t="s">
        <v>13891</v>
      </c>
      <c r="J546" s="8" t="s">
        <v>178</v>
      </c>
      <c r="K546" s="168" t="s">
        <v>12057</v>
      </c>
      <c r="L546" s="168">
        <v>785749.67741935491</v>
      </c>
    </row>
    <row r="547" spans="2:12" ht="17.25" customHeight="1" x14ac:dyDescent="0.3">
      <c r="B547" s="145" t="s">
        <v>139</v>
      </c>
      <c r="C547" s="13" t="s">
        <v>1066</v>
      </c>
      <c r="D547" s="13" t="s">
        <v>7039</v>
      </c>
      <c r="E547" s="17">
        <v>94565.741935483878</v>
      </c>
      <c r="F547" s="59" t="s">
        <v>13912</v>
      </c>
      <c r="G547" s="8" t="s">
        <v>11</v>
      </c>
      <c r="H547" s="8"/>
      <c r="I547" s="8" t="s">
        <v>13891</v>
      </c>
      <c r="J547" s="8" t="s">
        <v>178</v>
      </c>
      <c r="K547" s="168" t="s">
        <v>12057</v>
      </c>
      <c r="L547" s="168">
        <v>336752</v>
      </c>
    </row>
    <row r="548" spans="2:12" ht="17.25" customHeight="1" x14ac:dyDescent="0.3">
      <c r="B548" s="145" t="s">
        <v>139</v>
      </c>
      <c r="C548" s="13" t="s">
        <v>1071</v>
      </c>
      <c r="D548" s="13" t="s">
        <v>7040</v>
      </c>
      <c r="E548" s="17">
        <v>31522.15053763441</v>
      </c>
      <c r="F548" s="59" t="s">
        <v>13913</v>
      </c>
      <c r="G548" s="8" t="s">
        <v>9</v>
      </c>
      <c r="H548" s="8" t="s">
        <v>13898</v>
      </c>
      <c r="I548" s="8" t="s">
        <v>13891</v>
      </c>
      <c r="J548" s="8" t="s">
        <v>178</v>
      </c>
      <c r="K548" s="168" t="s">
        <v>12057</v>
      </c>
      <c r="L548" s="168">
        <v>1010248.5161290322</v>
      </c>
    </row>
    <row r="549" spans="2:12" ht="17.25" customHeight="1" x14ac:dyDescent="0.3">
      <c r="B549" s="145" t="s">
        <v>139</v>
      </c>
      <c r="C549" s="13" t="s">
        <v>1073</v>
      </c>
      <c r="D549" s="13" t="s">
        <v>7041</v>
      </c>
      <c r="E549" s="17">
        <v>63044.31182795699</v>
      </c>
      <c r="F549" s="59" t="s">
        <v>13913</v>
      </c>
      <c r="G549" s="8" t="s">
        <v>9</v>
      </c>
      <c r="H549" s="8" t="s">
        <v>13898</v>
      </c>
      <c r="I549" s="8" t="s">
        <v>13891</v>
      </c>
      <c r="J549" s="8" t="s">
        <v>178</v>
      </c>
      <c r="K549" s="168" t="s">
        <v>12057</v>
      </c>
      <c r="L549" s="168">
        <v>336752</v>
      </c>
    </row>
    <row r="550" spans="2:12" ht="17.25" customHeight="1" x14ac:dyDescent="0.3">
      <c r="B550" s="145" t="s">
        <v>139</v>
      </c>
      <c r="C550" s="13" t="s">
        <v>1069</v>
      </c>
      <c r="D550" s="13" t="s">
        <v>7042</v>
      </c>
      <c r="E550" s="17">
        <v>220653.63440860217</v>
      </c>
      <c r="F550" s="59" t="s">
        <v>13913</v>
      </c>
      <c r="G550" s="8" t="s">
        <v>9</v>
      </c>
      <c r="H550" s="8" t="s">
        <v>13898</v>
      </c>
      <c r="I550" s="8" t="s">
        <v>13891</v>
      </c>
      <c r="J550" s="8" t="s">
        <v>178</v>
      </c>
      <c r="K550" s="168" t="s">
        <v>12058</v>
      </c>
      <c r="L550" s="168">
        <v>673504.12903225818</v>
      </c>
    </row>
    <row r="551" spans="2:12" ht="17.25" customHeight="1" x14ac:dyDescent="0.3">
      <c r="B551" s="145" t="s">
        <v>139</v>
      </c>
      <c r="C551" s="13" t="s">
        <v>1074</v>
      </c>
      <c r="D551" s="13" t="s">
        <v>7043</v>
      </c>
      <c r="E551" s="17">
        <v>94566.462365591404</v>
      </c>
      <c r="F551" s="59" t="s">
        <v>13913</v>
      </c>
      <c r="G551" s="8" t="s">
        <v>9</v>
      </c>
      <c r="H551" s="8" t="s">
        <v>13898</v>
      </c>
      <c r="I551" s="8" t="s">
        <v>13891</v>
      </c>
      <c r="J551" s="8" t="s">
        <v>178</v>
      </c>
      <c r="K551" s="168" t="s">
        <v>12059</v>
      </c>
      <c r="L551" s="168">
        <v>2357249.0322580645</v>
      </c>
    </row>
    <row r="552" spans="2:12" ht="17.25" customHeight="1" x14ac:dyDescent="0.3">
      <c r="B552" s="145" t="s">
        <v>139</v>
      </c>
      <c r="C552" s="13" t="s">
        <v>1068</v>
      </c>
      <c r="D552" s="13" t="s">
        <v>7044</v>
      </c>
      <c r="E552" s="17">
        <v>189131.48387096776</v>
      </c>
      <c r="F552" s="59" t="s">
        <v>13913</v>
      </c>
      <c r="G552" s="8" t="s">
        <v>9</v>
      </c>
      <c r="H552" s="8" t="s">
        <v>13898</v>
      </c>
      <c r="I552" s="8" t="s">
        <v>13891</v>
      </c>
      <c r="J552" s="8" t="s">
        <v>170</v>
      </c>
      <c r="K552" s="168" t="s">
        <v>12059</v>
      </c>
      <c r="L552" s="168">
        <v>1010256.1290322583</v>
      </c>
    </row>
    <row r="553" spans="2:12" ht="17.25" customHeight="1" x14ac:dyDescent="0.3">
      <c r="B553" s="145" t="s">
        <v>139</v>
      </c>
      <c r="C553" s="13" t="s">
        <v>1075</v>
      </c>
      <c r="D553" s="13" t="s">
        <v>7045</v>
      </c>
      <c r="E553" s="17">
        <v>54369.61290322581</v>
      </c>
      <c r="F553" s="59" t="s">
        <v>13913</v>
      </c>
      <c r="G553" s="8" t="s">
        <v>9</v>
      </c>
      <c r="H553" s="8" t="s">
        <v>13890</v>
      </c>
      <c r="I553" s="8" t="s">
        <v>13891</v>
      </c>
      <c r="J553" s="8" t="s">
        <v>170</v>
      </c>
      <c r="K553" s="168" t="s">
        <v>12058</v>
      </c>
      <c r="L553" s="168">
        <v>2020496.9032258065</v>
      </c>
    </row>
    <row r="554" spans="2:12" ht="17.25" customHeight="1" x14ac:dyDescent="0.3">
      <c r="B554" s="145" t="s">
        <v>139</v>
      </c>
      <c r="C554" s="13" t="s">
        <v>1076</v>
      </c>
      <c r="D554" s="13" t="s">
        <v>7046</v>
      </c>
      <c r="E554" s="17">
        <v>69903.860215053763</v>
      </c>
      <c r="F554" s="59" t="s">
        <v>13913</v>
      </c>
      <c r="G554" s="8" t="s">
        <v>9</v>
      </c>
      <c r="H554" s="8" t="s">
        <v>13892</v>
      </c>
      <c r="I554" s="8" t="s">
        <v>13891</v>
      </c>
      <c r="J554" s="8" t="s">
        <v>170</v>
      </c>
      <c r="K554" s="168" t="s">
        <v>12057</v>
      </c>
      <c r="L554" s="168">
        <v>580832.3870967743</v>
      </c>
    </row>
    <row r="555" spans="2:12" ht="17.25" customHeight="1" x14ac:dyDescent="0.3">
      <c r="B555" s="145" t="s">
        <v>139</v>
      </c>
      <c r="C555" s="13" t="s">
        <v>1077</v>
      </c>
      <c r="D555" s="13" t="s">
        <v>7047</v>
      </c>
      <c r="E555" s="17">
        <v>116506.59139784948</v>
      </c>
      <c r="F555" s="59" t="s">
        <v>13913</v>
      </c>
      <c r="G555" s="8" t="s">
        <v>9</v>
      </c>
      <c r="H555" s="8" t="s">
        <v>13893</v>
      </c>
      <c r="I555" s="8" t="s">
        <v>13891</v>
      </c>
      <c r="J555" s="8" t="s">
        <v>170</v>
      </c>
      <c r="K555" s="168" t="s">
        <v>12057</v>
      </c>
      <c r="L555" s="168">
        <v>746785.29032258061</v>
      </c>
    </row>
    <row r="556" spans="2:12" ht="17.25" customHeight="1" x14ac:dyDescent="0.3">
      <c r="B556" s="145" t="s">
        <v>139</v>
      </c>
      <c r="C556" s="13" t="s">
        <v>1078</v>
      </c>
      <c r="D556" s="13" t="s">
        <v>7048</v>
      </c>
      <c r="E556" s="17">
        <v>139807.72043010753</v>
      </c>
      <c r="F556" s="59" t="s">
        <v>13913</v>
      </c>
      <c r="G556" s="8" t="s">
        <v>9</v>
      </c>
      <c r="H556" s="8" t="s">
        <v>13894</v>
      </c>
      <c r="I556" s="8" t="s">
        <v>13891</v>
      </c>
      <c r="J556" s="8" t="s">
        <v>170</v>
      </c>
      <c r="K556" s="168" t="s">
        <v>12057</v>
      </c>
      <c r="L556" s="168">
        <v>1244643.7419354839</v>
      </c>
    </row>
    <row r="557" spans="2:12" ht="17.25" customHeight="1" x14ac:dyDescent="0.3">
      <c r="B557" s="145" t="s">
        <v>139</v>
      </c>
      <c r="C557" s="13" t="s">
        <v>1079</v>
      </c>
      <c r="D557" s="13" t="s">
        <v>7049</v>
      </c>
      <c r="E557" s="17">
        <v>163108.84946236562</v>
      </c>
      <c r="F557" s="59" t="s">
        <v>13913</v>
      </c>
      <c r="G557" s="8" t="s">
        <v>9</v>
      </c>
      <c r="H557" s="8" t="s">
        <v>13895</v>
      </c>
      <c r="I557" s="8" t="s">
        <v>13891</v>
      </c>
      <c r="J557" s="8" t="s">
        <v>170</v>
      </c>
      <c r="K557" s="168" t="s">
        <v>12058</v>
      </c>
      <c r="L557" s="168">
        <v>1493570.5806451612</v>
      </c>
    </row>
    <row r="558" spans="2:12" ht="17.25" customHeight="1" x14ac:dyDescent="0.3">
      <c r="B558" s="145" t="s">
        <v>139</v>
      </c>
      <c r="C558" s="13" t="s">
        <v>1090</v>
      </c>
      <c r="D558" s="13" t="s">
        <v>7050</v>
      </c>
      <c r="E558" s="17">
        <v>19181.591397849465</v>
      </c>
      <c r="F558" s="59" t="s">
        <v>13913</v>
      </c>
      <c r="G558" s="8" t="s">
        <v>9</v>
      </c>
      <c r="H558" s="8" t="s">
        <v>13890</v>
      </c>
      <c r="I558" s="8" t="s">
        <v>13891</v>
      </c>
      <c r="J558" s="8" t="s">
        <v>170</v>
      </c>
      <c r="K558" s="168" t="s">
        <v>12059</v>
      </c>
      <c r="L558" s="168">
        <v>1742497.2903225808</v>
      </c>
    </row>
    <row r="559" spans="2:12" ht="17.25" customHeight="1" x14ac:dyDescent="0.3">
      <c r="B559" s="145" t="s">
        <v>139</v>
      </c>
      <c r="C559" s="13" t="s">
        <v>1095</v>
      </c>
      <c r="D559" s="13" t="s">
        <v>7051</v>
      </c>
      <c r="E559" s="17">
        <v>8221.0215053763441</v>
      </c>
      <c r="F559" s="59" t="s">
        <v>13913</v>
      </c>
      <c r="G559" s="8" t="s">
        <v>9</v>
      </c>
      <c r="H559" s="8" t="s">
        <v>13892</v>
      </c>
      <c r="I559" s="8" t="s">
        <v>13891</v>
      </c>
      <c r="J559" s="8" t="s">
        <v>170</v>
      </c>
      <c r="K559" s="168" t="s">
        <v>12057</v>
      </c>
      <c r="L559" s="168">
        <v>204917.16129032258</v>
      </c>
    </row>
    <row r="560" spans="2:12" ht="17.25" customHeight="1" x14ac:dyDescent="0.3">
      <c r="B560" s="145" t="s">
        <v>139</v>
      </c>
      <c r="C560" s="13" t="s">
        <v>1091</v>
      </c>
      <c r="D560" s="13" t="s">
        <v>7052</v>
      </c>
      <c r="E560" s="17">
        <v>24661.870967741939</v>
      </c>
      <c r="F560" s="59" t="s">
        <v>13913</v>
      </c>
      <c r="G560" s="8" t="s">
        <v>9</v>
      </c>
      <c r="H560" s="8" t="s">
        <v>13893</v>
      </c>
      <c r="I560" s="8" t="s">
        <v>13891</v>
      </c>
      <c r="J560" s="8" t="s">
        <v>170</v>
      </c>
      <c r="K560" s="168" t="s">
        <v>12057</v>
      </c>
      <c r="L560" s="168">
        <v>87825.161290322576</v>
      </c>
    </row>
    <row r="561" spans="2:12" ht="17.25" customHeight="1" x14ac:dyDescent="0.3">
      <c r="B561" s="145" t="s">
        <v>139</v>
      </c>
      <c r="C561" s="13" t="s">
        <v>1096</v>
      </c>
      <c r="D561" s="13" t="s">
        <v>7053</v>
      </c>
      <c r="E561" s="17">
        <v>8221.0215053763441</v>
      </c>
      <c r="F561" s="59" t="s">
        <v>13913</v>
      </c>
      <c r="G561" s="8" t="s">
        <v>9</v>
      </c>
      <c r="H561" s="8" t="s">
        <v>13894</v>
      </c>
      <c r="I561" s="8" t="s">
        <v>13891</v>
      </c>
      <c r="J561" s="8" t="s">
        <v>178</v>
      </c>
      <c r="K561" s="168" t="s">
        <v>12057</v>
      </c>
      <c r="L561" s="168">
        <v>263463.22580645164</v>
      </c>
    </row>
    <row r="562" spans="2:12" ht="17.25" customHeight="1" x14ac:dyDescent="0.3">
      <c r="B562" s="145" t="s">
        <v>139</v>
      </c>
      <c r="C562" s="13" t="s">
        <v>1093</v>
      </c>
      <c r="D562" s="13" t="s">
        <v>7054</v>
      </c>
      <c r="E562" s="17">
        <v>49323.752688172041</v>
      </c>
      <c r="F562" s="59" t="s">
        <v>13913</v>
      </c>
      <c r="G562" s="8" t="s">
        <v>9</v>
      </c>
      <c r="H562" s="8" t="s">
        <v>13895</v>
      </c>
      <c r="I562" s="8" t="s">
        <v>13891</v>
      </c>
      <c r="J562" s="8" t="s">
        <v>178</v>
      </c>
      <c r="K562" s="168" t="s">
        <v>12057</v>
      </c>
      <c r="L562" s="168">
        <v>87825.161290322576</v>
      </c>
    </row>
    <row r="563" spans="2:12" ht="17.25" customHeight="1" x14ac:dyDescent="0.3">
      <c r="B563" s="145" t="s">
        <v>139</v>
      </c>
      <c r="C563" s="13" t="s">
        <v>1098</v>
      </c>
      <c r="D563" s="13" t="s">
        <v>7055</v>
      </c>
      <c r="E563" s="17">
        <v>16442.043010752688</v>
      </c>
      <c r="F563" s="59" t="s">
        <v>32</v>
      </c>
      <c r="G563" s="8" t="s">
        <v>11</v>
      </c>
      <c r="H563" s="8" t="s">
        <v>13890</v>
      </c>
      <c r="I563" s="8" t="s">
        <v>13891</v>
      </c>
      <c r="J563" s="8" t="s">
        <v>139</v>
      </c>
      <c r="K563" s="168" t="s">
        <v>12058</v>
      </c>
      <c r="L563" s="168">
        <v>526926.32258064521</v>
      </c>
    </row>
    <row r="564" spans="2:12" ht="17.25" customHeight="1" x14ac:dyDescent="0.3">
      <c r="B564" s="145" t="s">
        <v>139</v>
      </c>
      <c r="C564" s="13" t="s">
        <v>1092</v>
      </c>
      <c r="D564" s="13" t="s">
        <v>7056</v>
      </c>
      <c r="E564" s="17">
        <v>41102.731182795702</v>
      </c>
      <c r="F564" s="59" t="s">
        <v>32</v>
      </c>
      <c r="G564" s="8" t="s">
        <v>11</v>
      </c>
      <c r="H564" s="8" t="s">
        <v>13892</v>
      </c>
      <c r="I564" s="8" t="s">
        <v>13891</v>
      </c>
      <c r="J564" s="8" t="s">
        <v>139</v>
      </c>
      <c r="K564" s="168" t="s">
        <v>12058</v>
      </c>
      <c r="L564" s="168">
        <v>175650.45161290324</v>
      </c>
    </row>
    <row r="565" spans="2:12" ht="17.25" customHeight="1" x14ac:dyDescent="0.3">
      <c r="B565" s="145" t="s">
        <v>139</v>
      </c>
      <c r="C565" s="13" t="s">
        <v>1097</v>
      </c>
      <c r="D565" s="13" t="s">
        <v>7057</v>
      </c>
      <c r="E565" s="17">
        <v>8221.0215053763441</v>
      </c>
      <c r="F565" s="59" t="s">
        <v>32</v>
      </c>
      <c r="G565" s="8" t="s">
        <v>11</v>
      </c>
      <c r="H565" s="8" t="s">
        <v>13893</v>
      </c>
      <c r="I565" s="8" t="s">
        <v>13891</v>
      </c>
      <c r="J565" s="8" t="s">
        <v>139</v>
      </c>
      <c r="K565" s="168" t="s">
        <v>12057</v>
      </c>
      <c r="L565" s="168">
        <v>439101.16129032261</v>
      </c>
    </row>
    <row r="566" spans="2:12" ht="17.25" customHeight="1" x14ac:dyDescent="0.3">
      <c r="B566" s="145" t="s">
        <v>139</v>
      </c>
      <c r="C566" s="13" t="s">
        <v>1094</v>
      </c>
      <c r="D566" s="13" t="s">
        <v>7058</v>
      </c>
      <c r="E566" s="17">
        <v>57544.784946236563</v>
      </c>
      <c r="F566" s="59" t="s">
        <v>32</v>
      </c>
      <c r="G566" s="8" t="s">
        <v>11</v>
      </c>
      <c r="H566" s="8" t="s">
        <v>13894</v>
      </c>
      <c r="I566" s="8" t="s">
        <v>13891</v>
      </c>
      <c r="J566" s="8" t="s">
        <v>139</v>
      </c>
      <c r="K566" s="168" t="s">
        <v>12057</v>
      </c>
      <c r="L566" s="168">
        <v>87825.161290322576</v>
      </c>
    </row>
    <row r="567" spans="2:12" ht="17.25" customHeight="1" x14ac:dyDescent="0.3">
      <c r="B567" s="145" t="s">
        <v>139</v>
      </c>
      <c r="C567" s="13" t="s">
        <v>1099</v>
      </c>
      <c r="D567" s="13" t="s">
        <v>7059</v>
      </c>
      <c r="E567" s="17">
        <v>24663.075268817207</v>
      </c>
      <c r="F567" s="59" t="s">
        <v>32</v>
      </c>
      <c r="G567" s="8" t="s">
        <v>11</v>
      </c>
      <c r="H567" s="8" t="s">
        <v>13895</v>
      </c>
      <c r="I567" s="8" t="s">
        <v>13891</v>
      </c>
      <c r="J567" s="8" t="s">
        <v>139</v>
      </c>
      <c r="K567" s="168" t="s">
        <v>12059</v>
      </c>
      <c r="L567" s="168">
        <v>614751.61290322582</v>
      </c>
    </row>
    <row r="568" spans="2:12" ht="17.25" customHeight="1" x14ac:dyDescent="0.3">
      <c r="B568" s="145" t="s">
        <v>178</v>
      </c>
      <c r="C568" s="13" t="s">
        <v>809</v>
      </c>
      <c r="D568" s="13" t="s">
        <v>7060</v>
      </c>
      <c r="E568" s="17">
        <v>2324.516129032258</v>
      </c>
      <c r="F568" s="59" t="s">
        <v>32</v>
      </c>
      <c r="G568" s="8" t="s">
        <v>13896</v>
      </c>
      <c r="H568" s="8" t="s">
        <v>13890</v>
      </c>
      <c r="I568" s="8" t="s">
        <v>13891</v>
      </c>
      <c r="J568" s="8" t="s">
        <v>139</v>
      </c>
      <c r="K568" s="168" t="s">
        <v>12059</v>
      </c>
      <c r="L568" s="168">
        <v>263475.61290322582</v>
      </c>
    </row>
    <row r="569" spans="2:12" ht="17.25" customHeight="1" x14ac:dyDescent="0.3">
      <c r="B569" s="145" t="s">
        <v>178</v>
      </c>
      <c r="C569" s="13" t="s">
        <v>627</v>
      </c>
      <c r="D569" s="13" t="s">
        <v>7061</v>
      </c>
      <c r="E569" s="17">
        <v>413.03225806451616</v>
      </c>
      <c r="F569" s="59" t="s">
        <v>32</v>
      </c>
      <c r="G569" s="8" t="s">
        <v>13896</v>
      </c>
      <c r="H569" s="8" t="s">
        <v>13892</v>
      </c>
      <c r="I569" s="8" t="s">
        <v>13891</v>
      </c>
      <c r="J569" s="8" t="s">
        <v>139</v>
      </c>
      <c r="K569" s="168" t="s">
        <v>12060</v>
      </c>
      <c r="L569" s="168">
        <v>2069.5483870967741</v>
      </c>
    </row>
    <row r="570" spans="2:12" ht="17.25" customHeight="1" x14ac:dyDescent="0.3">
      <c r="B570" s="145" t="s">
        <v>178</v>
      </c>
      <c r="C570" s="13" t="s">
        <v>1060</v>
      </c>
      <c r="D570" s="13" t="s">
        <v>7063</v>
      </c>
      <c r="E570" s="17">
        <v>19699.161290322583</v>
      </c>
      <c r="F570" s="59" t="s">
        <v>32</v>
      </c>
      <c r="G570" s="8" t="s">
        <v>13896</v>
      </c>
      <c r="H570" s="8" t="s">
        <v>13893</v>
      </c>
      <c r="I570" s="8" t="s">
        <v>13891</v>
      </c>
      <c r="J570" s="8" t="s">
        <v>139</v>
      </c>
      <c r="K570" s="168" t="s">
        <v>12060</v>
      </c>
      <c r="L570" s="168">
        <v>367.74193548387098</v>
      </c>
    </row>
    <row r="571" spans="2:12" ht="17.25" customHeight="1" x14ac:dyDescent="0.3">
      <c r="B571" s="145" t="s">
        <v>178</v>
      </c>
      <c r="C571" s="13" t="s">
        <v>1061</v>
      </c>
      <c r="D571" s="13" t="s">
        <v>7064</v>
      </c>
      <c r="E571" s="17">
        <v>19699.161290322583</v>
      </c>
      <c r="F571" s="59" t="s">
        <v>32</v>
      </c>
      <c r="G571" s="8" t="s">
        <v>13896</v>
      </c>
      <c r="H571" s="8" t="s">
        <v>13894</v>
      </c>
      <c r="I571" s="8" t="s">
        <v>13891</v>
      </c>
      <c r="J571" s="8" t="s">
        <v>139</v>
      </c>
      <c r="K571" s="168" t="s">
        <v>12060</v>
      </c>
      <c r="L571" s="168">
        <v>3793.8064516129029</v>
      </c>
    </row>
    <row r="572" spans="2:12" ht="17.25" customHeight="1" x14ac:dyDescent="0.3">
      <c r="B572" s="145" t="s">
        <v>178</v>
      </c>
      <c r="C572" s="13" t="s">
        <v>1062</v>
      </c>
      <c r="D572" s="13" t="s">
        <v>7065</v>
      </c>
      <c r="E572" s="17">
        <v>19699.161290322583</v>
      </c>
      <c r="F572" s="59" t="s">
        <v>32</v>
      </c>
      <c r="G572" s="8" t="s">
        <v>13896</v>
      </c>
      <c r="H572" s="8" t="s">
        <v>13895</v>
      </c>
      <c r="I572" s="8" t="s">
        <v>13891</v>
      </c>
      <c r="J572" s="8" t="s">
        <v>139</v>
      </c>
      <c r="K572" s="168" t="s">
        <v>12057</v>
      </c>
      <c r="L572" s="168">
        <v>210446.96774193546</v>
      </c>
    </row>
    <row r="573" spans="2:12" ht="17.25" customHeight="1" x14ac:dyDescent="0.3">
      <c r="B573" s="145" t="s">
        <v>178</v>
      </c>
      <c r="C573" s="13" t="s">
        <v>1063</v>
      </c>
      <c r="D573" s="13" t="s">
        <v>7066</v>
      </c>
      <c r="E573" s="17">
        <v>39398.31182795699</v>
      </c>
      <c r="F573" s="59" t="s">
        <v>32</v>
      </c>
      <c r="G573" s="8" t="s">
        <v>11</v>
      </c>
      <c r="H573" s="8" t="s">
        <v>13890</v>
      </c>
      <c r="I573" s="8" t="s">
        <v>13891</v>
      </c>
      <c r="J573" s="8" t="s">
        <v>139</v>
      </c>
      <c r="K573" s="168" t="s">
        <v>12057</v>
      </c>
      <c r="L573" s="168">
        <v>210446.96774193546</v>
      </c>
    </row>
    <row r="574" spans="2:12" ht="17.25" customHeight="1" x14ac:dyDescent="0.3">
      <c r="B574" s="145" t="s">
        <v>178</v>
      </c>
      <c r="C574" s="13" t="s">
        <v>1064</v>
      </c>
      <c r="D574" s="13" t="s">
        <v>7067</v>
      </c>
      <c r="E574" s="17">
        <v>59097.473118279573</v>
      </c>
      <c r="F574" s="59" t="s">
        <v>32</v>
      </c>
      <c r="G574" s="8" t="s">
        <v>11</v>
      </c>
      <c r="H574" s="8" t="s">
        <v>13890</v>
      </c>
      <c r="I574" s="8" t="s">
        <v>13891</v>
      </c>
      <c r="J574" s="8" t="s">
        <v>139</v>
      </c>
      <c r="K574" s="168" t="s">
        <v>12057</v>
      </c>
      <c r="L574" s="168">
        <v>210446.96774193546</v>
      </c>
    </row>
    <row r="575" spans="2:12" ht="17.25" customHeight="1" x14ac:dyDescent="0.3">
      <c r="B575" s="145" t="s">
        <v>178</v>
      </c>
      <c r="C575" s="13" t="s">
        <v>366</v>
      </c>
      <c r="D575" s="13" t="s">
        <v>7068</v>
      </c>
      <c r="E575" s="17">
        <v>587.35483870967755</v>
      </c>
      <c r="F575" s="59" t="s">
        <v>32</v>
      </c>
      <c r="G575" s="8" t="s">
        <v>11</v>
      </c>
      <c r="H575" s="8" t="s">
        <v>13892</v>
      </c>
      <c r="I575" s="8" t="s">
        <v>13891</v>
      </c>
      <c r="J575" s="8" t="s">
        <v>139</v>
      </c>
      <c r="K575" s="168" t="s">
        <v>12058</v>
      </c>
      <c r="L575" s="168">
        <v>420893.67741935491</v>
      </c>
    </row>
    <row r="576" spans="2:12" ht="17.25" customHeight="1" x14ac:dyDescent="0.3">
      <c r="B576" s="145" t="s">
        <v>139</v>
      </c>
      <c r="C576" s="13" t="s">
        <v>1514</v>
      </c>
      <c r="D576" s="13" t="s">
        <v>7069</v>
      </c>
      <c r="E576" s="17">
        <v>27996.129032258068</v>
      </c>
      <c r="F576" s="59" t="s">
        <v>32</v>
      </c>
      <c r="G576" s="8" t="s">
        <v>11</v>
      </c>
      <c r="H576" s="8" t="s">
        <v>13892</v>
      </c>
      <c r="I576" s="8" t="s">
        <v>13891</v>
      </c>
      <c r="J576" s="8" t="s">
        <v>139</v>
      </c>
      <c r="K576" s="168" t="s">
        <v>12059</v>
      </c>
      <c r="L576" s="168">
        <v>631340.64516129042</v>
      </c>
    </row>
    <row r="577" spans="2:12" ht="17.25" customHeight="1" x14ac:dyDescent="0.3">
      <c r="B577" s="145" t="s">
        <v>139</v>
      </c>
      <c r="C577" s="13" t="s">
        <v>1524</v>
      </c>
      <c r="D577" s="13" t="s">
        <v>7070</v>
      </c>
      <c r="E577" s="17">
        <v>11998.612903225807</v>
      </c>
      <c r="F577" s="59" t="s">
        <v>32</v>
      </c>
      <c r="G577" s="8" t="s">
        <v>11</v>
      </c>
      <c r="H577" s="8" t="s">
        <v>13893</v>
      </c>
      <c r="I577" s="8" t="s">
        <v>13891</v>
      </c>
      <c r="J577" s="8" t="s">
        <v>139</v>
      </c>
      <c r="K577" s="168" t="s">
        <v>12060</v>
      </c>
      <c r="L577" s="168">
        <v>522.9677419354839</v>
      </c>
    </row>
    <row r="578" spans="2:12" ht="17.25" customHeight="1" x14ac:dyDescent="0.3">
      <c r="B578" s="145" t="s">
        <v>139</v>
      </c>
      <c r="C578" s="13" t="s">
        <v>1534</v>
      </c>
      <c r="D578" s="13" t="s">
        <v>7071</v>
      </c>
      <c r="E578" s="17">
        <v>22276.827956989251</v>
      </c>
      <c r="F578" s="59" t="s">
        <v>32</v>
      </c>
      <c r="G578" s="8" t="s">
        <v>13896</v>
      </c>
      <c r="H578" s="8" t="s">
        <v>13893</v>
      </c>
      <c r="I578" s="8" t="s">
        <v>13891</v>
      </c>
      <c r="J578" s="8" t="s">
        <v>139</v>
      </c>
      <c r="K578" s="168" t="s">
        <v>12057</v>
      </c>
      <c r="L578" s="168">
        <v>271876.38709677418</v>
      </c>
    </row>
    <row r="579" spans="2:12" ht="17.25" customHeight="1" x14ac:dyDescent="0.3">
      <c r="B579" s="145" t="s">
        <v>139</v>
      </c>
      <c r="C579" s="13" t="s">
        <v>1519</v>
      </c>
      <c r="D579" s="13" t="s">
        <v>7072</v>
      </c>
      <c r="E579" s="17">
        <v>3501.5698924731187</v>
      </c>
      <c r="F579" s="59" t="s">
        <v>32</v>
      </c>
      <c r="G579" s="8" t="s">
        <v>13896</v>
      </c>
      <c r="H579" s="8" t="s">
        <v>13894</v>
      </c>
      <c r="I579" s="8" t="s">
        <v>13891</v>
      </c>
      <c r="J579" s="8" t="s">
        <v>139</v>
      </c>
      <c r="K579" s="168" t="s">
        <v>12057</v>
      </c>
      <c r="L579" s="168">
        <v>116520.12903225808</v>
      </c>
    </row>
    <row r="580" spans="2:12" ht="17.25" customHeight="1" x14ac:dyDescent="0.3">
      <c r="B580" s="145" t="s">
        <v>139</v>
      </c>
      <c r="C580" s="13" t="s">
        <v>1529</v>
      </c>
      <c r="D580" s="13" t="s">
        <v>7073</v>
      </c>
      <c r="E580" s="17">
        <v>1500.7849462365593</v>
      </c>
      <c r="F580" s="59" t="s">
        <v>32</v>
      </c>
      <c r="G580" s="8" t="s">
        <v>13896</v>
      </c>
      <c r="H580" s="8" t="s">
        <v>13894</v>
      </c>
      <c r="I580" s="8" t="s">
        <v>13891</v>
      </c>
      <c r="J580" s="8" t="s">
        <v>139</v>
      </c>
      <c r="K580" s="168" t="s">
        <v>12057</v>
      </c>
      <c r="L580" s="168">
        <v>216327.09677419355</v>
      </c>
    </row>
    <row r="581" spans="2:12" ht="17.25" customHeight="1" x14ac:dyDescent="0.3">
      <c r="B581" s="145" t="s">
        <v>139</v>
      </c>
      <c r="C581" s="13" t="s">
        <v>1539</v>
      </c>
      <c r="D581" s="13" t="s">
        <v>7074</v>
      </c>
      <c r="E581" s="17">
        <v>2776.8064516129034</v>
      </c>
      <c r="F581" s="59" t="s">
        <v>32</v>
      </c>
      <c r="G581" s="8" t="s">
        <v>13896</v>
      </c>
      <c r="H581" s="8" t="s">
        <v>13895</v>
      </c>
      <c r="I581" s="8" t="s">
        <v>13891</v>
      </c>
      <c r="J581" s="8" t="s">
        <v>139</v>
      </c>
      <c r="K581" s="168" t="s">
        <v>12057</v>
      </c>
      <c r="L581" s="168">
        <v>34002.451612903227</v>
      </c>
    </row>
    <row r="582" spans="2:12" ht="17.25" customHeight="1" x14ac:dyDescent="0.3">
      <c r="B582" s="145" t="s">
        <v>139</v>
      </c>
      <c r="C582" s="13" t="s">
        <v>1515</v>
      </c>
      <c r="D582" s="13" t="s">
        <v>7075</v>
      </c>
      <c r="E582" s="17">
        <v>35994.881720430109</v>
      </c>
      <c r="F582" s="59" t="s">
        <v>32</v>
      </c>
      <c r="G582" s="8" t="s">
        <v>13896</v>
      </c>
      <c r="H582" s="8" t="s">
        <v>13895</v>
      </c>
      <c r="I582" s="8" t="s">
        <v>13891</v>
      </c>
      <c r="J582" s="8" t="s">
        <v>139</v>
      </c>
      <c r="K582" s="168" t="s">
        <v>12057</v>
      </c>
      <c r="L582" s="168">
        <v>14569.806451612905</v>
      </c>
    </row>
    <row r="583" spans="2:12" ht="17.25" customHeight="1" x14ac:dyDescent="0.3">
      <c r="B583" s="145" t="s">
        <v>139</v>
      </c>
      <c r="C583" s="13" t="s">
        <v>1525</v>
      </c>
      <c r="D583" s="13" t="s">
        <v>7076</v>
      </c>
      <c r="E583" s="17">
        <v>11998.612903225807</v>
      </c>
      <c r="F583" s="59" t="s">
        <v>32</v>
      </c>
      <c r="G583" s="8" t="s">
        <v>11</v>
      </c>
      <c r="H583" s="8" t="s">
        <v>13890</v>
      </c>
      <c r="I583" s="8" t="s">
        <v>13891</v>
      </c>
      <c r="J583" s="8" t="s">
        <v>139</v>
      </c>
      <c r="K583" s="168" t="s">
        <v>12057</v>
      </c>
      <c r="L583" s="168">
        <v>26969.548387096773</v>
      </c>
    </row>
    <row r="584" spans="2:12" ht="17.25" customHeight="1" x14ac:dyDescent="0.3">
      <c r="B584" s="145" t="s">
        <v>139</v>
      </c>
      <c r="C584" s="13" t="s">
        <v>1535</v>
      </c>
      <c r="D584" s="13" t="s">
        <v>7077</v>
      </c>
      <c r="E584" s="17">
        <v>28641.354838709678</v>
      </c>
      <c r="F584" s="59" t="s">
        <v>32</v>
      </c>
      <c r="G584" s="8" t="s">
        <v>11</v>
      </c>
      <c r="H584" s="8" t="s">
        <v>13890</v>
      </c>
      <c r="I584" s="8" t="s">
        <v>13891</v>
      </c>
      <c r="J584" s="8" t="s">
        <v>139</v>
      </c>
      <c r="K584" s="168" t="s">
        <v>12057</v>
      </c>
      <c r="L584" s="168">
        <v>349554.45161290327</v>
      </c>
    </row>
    <row r="585" spans="2:12" ht="17.25" customHeight="1" x14ac:dyDescent="0.3">
      <c r="B585" s="145" t="s">
        <v>139</v>
      </c>
      <c r="C585" s="13" t="s">
        <v>1520</v>
      </c>
      <c r="D585" s="13" t="s">
        <v>7078</v>
      </c>
      <c r="E585" s="17">
        <v>4501.9462365591407</v>
      </c>
      <c r="F585" s="59" t="s">
        <v>32</v>
      </c>
      <c r="G585" s="8" t="s">
        <v>11</v>
      </c>
      <c r="H585" s="8" t="s">
        <v>13895</v>
      </c>
      <c r="I585" s="8" t="s">
        <v>13891</v>
      </c>
      <c r="J585" s="8" t="s">
        <v>139</v>
      </c>
      <c r="K585" s="168" t="s">
        <v>12057</v>
      </c>
      <c r="L585" s="168">
        <v>116520.12903225808</v>
      </c>
    </row>
    <row r="586" spans="2:12" ht="17.25" customHeight="1" x14ac:dyDescent="0.3">
      <c r="B586" s="145" t="s">
        <v>139</v>
      </c>
      <c r="C586" s="13" t="s">
        <v>1530</v>
      </c>
      <c r="D586" s="13" t="s">
        <v>7079</v>
      </c>
      <c r="E586" s="17">
        <v>1500.7849462365593</v>
      </c>
      <c r="F586" s="59" t="s">
        <v>32</v>
      </c>
      <c r="G586" s="8" t="s">
        <v>11</v>
      </c>
      <c r="H586" s="8" t="s">
        <v>13895</v>
      </c>
      <c r="I586" s="8" t="s">
        <v>13891</v>
      </c>
      <c r="J586" s="8" t="s">
        <v>139</v>
      </c>
      <c r="K586" s="168" t="s">
        <v>12057</v>
      </c>
      <c r="L586" s="168">
        <v>278133.16129032261</v>
      </c>
    </row>
    <row r="587" spans="2:12" ht="17.25" customHeight="1" x14ac:dyDescent="0.3">
      <c r="B587" s="145" t="s">
        <v>139</v>
      </c>
      <c r="C587" s="13" t="s">
        <v>1540</v>
      </c>
      <c r="D587" s="13" t="s">
        <v>7080</v>
      </c>
      <c r="E587" s="17">
        <v>3570.2043010752691</v>
      </c>
      <c r="F587" s="59" t="s">
        <v>32</v>
      </c>
      <c r="G587" s="8" t="s">
        <v>11</v>
      </c>
      <c r="H587" s="8" t="s">
        <v>13890</v>
      </c>
      <c r="I587" s="8" t="s">
        <v>13891</v>
      </c>
      <c r="J587" s="8" t="s">
        <v>139</v>
      </c>
      <c r="K587" s="168" t="s">
        <v>12057</v>
      </c>
      <c r="L587" s="168">
        <v>43718.967741935485</v>
      </c>
    </row>
    <row r="588" spans="2:12" ht="17.25" customHeight="1" x14ac:dyDescent="0.3">
      <c r="B588" s="145" t="s">
        <v>139</v>
      </c>
      <c r="C588" s="13" t="s">
        <v>1516</v>
      </c>
      <c r="D588" s="13" t="s">
        <v>7081</v>
      </c>
      <c r="E588" s="17">
        <v>59991.150537634407</v>
      </c>
      <c r="F588" s="59" t="s">
        <v>32</v>
      </c>
      <c r="G588" s="8" t="s">
        <v>11</v>
      </c>
      <c r="H588" s="8" t="s">
        <v>13892</v>
      </c>
      <c r="I588" s="8" t="s">
        <v>13891</v>
      </c>
      <c r="J588" s="8" t="s">
        <v>139</v>
      </c>
      <c r="K588" s="168" t="s">
        <v>12057</v>
      </c>
      <c r="L588" s="168">
        <v>14569.806451612905</v>
      </c>
    </row>
    <row r="589" spans="2:12" ht="17.25" customHeight="1" x14ac:dyDescent="0.3">
      <c r="B589" s="145" t="s">
        <v>139</v>
      </c>
      <c r="C589" s="13" t="s">
        <v>1526</v>
      </c>
      <c r="D589" s="13" t="s">
        <v>7082</v>
      </c>
      <c r="E589" s="17">
        <v>11998.612903225807</v>
      </c>
      <c r="F589" s="59" t="s">
        <v>32</v>
      </c>
      <c r="G589" s="8" t="s">
        <v>11</v>
      </c>
      <c r="H589" s="8" t="s">
        <v>13893</v>
      </c>
      <c r="I589" s="8" t="s">
        <v>13891</v>
      </c>
      <c r="J589" s="8" t="s">
        <v>139</v>
      </c>
      <c r="K589" s="168" t="s">
        <v>12057</v>
      </c>
      <c r="L589" s="168">
        <v>34678.193548387098</v>
      </c>
    </row>
    <row r="590" spans="2:12" ht="17.25" customHeight="1" x14ac:dyDescent="0.3">
      <c r="B590" s="145" t="s">
        <v>139</v>
      </c>
      <c r="C590" s="13" t="s">
        <v>1536</v>
      </c>
      <c r="D590" s="13" t="s">
        <v>7083</v>
      </c>
      <c r="E590" s="17">
        <v>47734.93548387097</v>
      </c>
      <c r="F590" s="59" t="s">
        <v>32</v>
      </c>
      <c r="G590" s="8" t="s">
        <v>11</v>
      </c>
      <c r="H590" s="8" t="s">
        <v>13894</v>
      </c>
      <c r="I590" s="8" t="s">
        <v>13891</v>
      </c>
      <c r="J590" s="8" t="s">
        <v>139</v>
      </c>
      <c r="K590" s="168" t="s">
        <v>12057</v>
      </c>
      <c r="L590" s="168">
        <v>582588.90322580654</v>
      </c>
    </row>
    <row r="591" spans="2:12" ht="17.25" customHeight="1" x14ac:dyDescent="0.3">
      <c r="B591" s="145" t="s">
        <v>139</v>
      </c>
      <c r="C591" s="13" t="s">
        <v>1521</v>
      </c>
      <c r="D591" s="13" t="s">
        <v>7084</v>
      </c>
      <c r="E591" s="17">
        <v>7503.1182795698924</v>
      </c>
      <c r="F591" s="59" t="s">
        <v>32</v>
      </c>
      <c r="G591" s="8" t="s">
        <v>11</v>
      </c>
      <c r="H591" s="8" t="s">
        <v>13895</v>
      </c>
      <c r="I591" s="8" t="s">
        <v>13891</v>
      </c>
      <c r="J591" s="8" t="s">
        <v>139</v>
      </c>
      <c r="K591" s="168" t="s">
        <v>12057</v>
      </c>
      <c r="L591" s="168">
        <v>116520.12903225808</v>
      </c>
    </row>
    <row r="592" spans="2:12" ht="17.25" customHeight="1" x14ac:dyDescent="0.3">
      <c r="B592" s="145" t="s">
        <v>139</v>
      </c>
      <c r="C592" s="13" t="s">
        <v>1531</v>
      </c>
      <c r="D592" s="13" t="s">
        <v>7085</v>
      </c>
      <c r="E592" s="17">
        <v>1500.7849462365593</v>
      </c>
      <c r="F592" s="59" t="s">
        <v>32</v>
      </c>
      <c r="G592" s="8" t="s">
        <v>11</v>
      </c>
      <c r="H592" s="8" t="s">
        <v>13890</v>
      </c>
      <c r="I592" s="8" t="s">
        <v>13891</v>
      </c>
      <c r="J592" s="8" t="s">
        <v>139</v>
      </c>
      <c r="K592" s="168" t="s">
        <v>12057</v>
      </c>
      <c r="L592" s="168">
        <v>463551.48387096776</v>
      </c>
    </row>
    <row r="593" spans="2:12" ht="17.25" customHeight="1" x14ac:dyDescent="0.3">
      <c r="B593" s="145" t="s">
        <v>139</v>
      </c>
      <c r="C593" s="13" t="s">
        <v>1541</v>
      </c>
      <c r="D593" s="13" t="s">
        <v>7086</v>
      </c>
      <c r="E593" s="17">
        <v>5950.4301075268813</v>
      </c>
      <c r="F593" s="59" t="s">
        <v>32</v>
      </c>
      <c r="G593" s="8" t="s">
        <v>13896</v>
      </c>
      <c r="H593" s="8" t="s">
        <v>13892</v>
      </c>
      <c r="I593" s="8" t="s">
        <v>13891</v>
      </c>
      <c r="J593" s="8" t="s">
        <v>139</v>
      </c>
      <c r="K593" s="168" t="s">
        <v>12057</v>
      </c>
      <c r="L593" s="168">
        <v>72868</v>
      </c>
    </row>
    <row r="594" spans="2:12" ht="17.25" customHeight="1" x14ac:dyDescent="0.3">
      <c r="B594" s="145" t="s">
        <v>139</v>
      </c>
      <c r="C594" s="13" t="s">
        <v>1517</v>
      </c>
      <c r="D594" s="13" t="s">
        <v>7087</v>
      </c>
      <c r="E594" s="17">
        <v>71989.763440860217</v>
      </c>
      <c r="F594" s="59" t="s">
        <v>32</v>
      </c>
      <c r="G594" s="8" t="s">
        <v>13896</v>
      </c>
      <c r="H594" s="8" t="s">
        <v>13893</v>
      </c>
      <c r="I594" s="8" t="s">
        <v>13891</v>
      </c>
      <c r="J594" s="8" t="s">
        <v>139</v>
      </c>
      <c r="K594" s="168" t="s">
        <v>12057</v>
      </c>
      <c r="L594" s="168">
        <v>14569.806451612905</v>
      </c>
    </row>
    <row r="595" spans="2:12" ht="17.25" customHeight="1" x14ac:dyDescent="0.3">
      <c r="B595" s="145" t="s">
        <v>139</v>
      </c>
      <c r="C595" s="13" t="s">
        <v>1527</v>
      </c>
      <c r="D595" s="13" t="s">
        <v>7088</v>
      </c>
      <c r="E595" s="17">
        <v>23997.225806451614</v>
      </c>
      <c r="F595" s="59" t="s">
        <v>32</v>
      </c>
      <c r="G595" s="8" t="s">
        <v>13896</v>
      </c>
      <c r="H595" s="8" t="s">
        <v>13894</v>
      </c>
      <c r="I595" s="8" t="s">
        <v>13891</v>
      </c>
      <c r="J595" s="8" t="s">
        <v>139</v>
      </c>
      <c r="K595" s="168" t="s">
        <v>12057</v>
      </c>
      <c r="L595" s="168">
        <v>57804.000000000015</v>
      </c>
    </row>
    <row r="596" spans="2:12" ht="17.25" customHeight="1" x14ac:dyDescent="0.3">
      <c r="B596" s="145" t="s">
        <v>139</v>
      </c>
      <c r="C596" s="13" t="s">
        <v>1537</v>
      </c>
      <c r="D596" s="13" t="s">
        <v>7089</v>
      </c>
      <c r="E596" s="17">
        <v>57282.709677419356</v>
      </c>
      <c r="F596" s="59" t="s">
        <v>32</v>
      </c>
      <c r="G596" s="8" t="s">
        <v>13896</v>
      </c>
      <c r="H596" s="8" t="s">
        <v>13895</v>
      </c>
      <c r="I596" s="8" t="s">
        <v>13891</v>
      </c>
      <c r="J596" s="8" t="s">
        <v>139</v>
      </c>
      <c r="K596" s="168" t="s">
        <v>12058</v>
      </c>
      <c r="L596" s="168">
        <v>699109.03225806449</v>
      </c>
    </row>
    <row r="597" spans="2:12" ht="17.25" customHeight="1" x14ac:dyDescent="0.3">
      <c r="B597" s="145" t="s">
        <v>139</v>
      </c>
      <c r="C597" s="13" t="s">
        <v>1522</v>
      </c>
      <c r="D597" s="13" t="s">
        <v>7090</v>
      </c>
      <c r="E597" s="17">
        <v>9003.9032258064508</v>
      </c>
      <c r="F597" s="59" t="s">
        <v>32</v>
      </c>
      <c r="G597" s="8" t="s">
        <v>11</v>
      </c>
      <c r="H597" s="8" t="s">
        <v>13890</v>
      </c>
      <c r="I597" s="8" t="s">
        <v>13891</v>
      </c>
      <c r="J597" s="8" t="s">
        <v>139</v>
      </c>
      <c r="K597" s="168" t="s">
        <v>12058</v>
      </c>
      <c r="L597" s="168">
        <v>233040.25806451615</v>
      </c>
    </row>
    <row r="598" spans="2:12" ht="17.25" customHeight="1" x14ac:dyDescent="0.3">
      <c r="B598" s="145" t="s">
        <v>139</v>
      </c>
      <c r="C598" s="13" t="s">
        <v>1532</v>
      </c>
      <c r="D598" s="13" t="s">
        <v>7091</v>
      </c>
      <c r="E598" s="17">
        <v>36018.838709677424</v>
      </c>
      <c r="F598" s="59" t="s">
        <v>32</v>
      </c>
      <c r="G598" s="8" t="s">
        <v>11</v>
      </c>
      <c r="H598" s="8" t="s">
        <v>13892</v>
      </c>
      <c r="I598" s="8" t="s">
        <v>13891</v>
      </c>
      <c r="J598" s="8" t="s">
        <v>139</v>
      </c>
      <c r="K598" s="168" t="s">
        <v>12058</v>
      </c>
      <c r="L598" s="168">
        <v>556266.32258064521</v>
      </c>
    </row>
    <row r="599" spans="2:12" ht="17.25" customHeight="1" x14ac:dyDescent="0.3">
      <c r="B599" s="145" t="s">
        <v>139</v>
      </c>
      <c r="C599" s="13" t="s">
        <v>1542</v>
      </c>
      <c r="D599" s="13" t="s">
        <v>7092</v>
      </c>
      <c r="E599" s="17">
        <v>7140.4193548387102</v>
      </c>
      <c r="F599" s="59" t="s">
        <v>32</v>
      </c>
      <c r="G599" s="8" t="s">
        <v>11</v>
      </c>
      <c r="H599" s="8" t="s">
        <v>13893</v>
      </c>
      <c r="I599" s="8" t="s">
        <v>13891</v>
      </c>
      <c r="J599" s="8" t="s">
        <v>139</v>
      </c>
      <c r="K599" s="168" t="s">
        <v>12058</v>
      </c>
      <c r="L599" s="168">
        <v>87437.806451612909</v>
      </c>
    </row>
    <row r="600" spans="2:12" ht="17.25" customHeight="1" x14ac:dyDescent="0.3">
      <c r="B600" s="145" t="s">
        <v>139</v>
      </c>
      <c r="C600" s="13" t="s">
        <v>1518</v>
      </c>
      <c r="D600" s="13" t="s">
        <v>7093</v>
      </c>
      <c r="E600" s="17">
        <v>83988.376344086035</v>
      </c>
      <c r="F600" s="59" t="s">
        <v>32</v>
      </c>
      <c r="G600" s="8" t="s">
        <v>11</v>
      </c>
      <c r="H600" s="8" t="s">
        <v>13894</v>
      </c>
      <c r="I600" s="8" t="s">
        <v>13891</v>
      </c>
      <c r="J600" s="8" t="s">
        <v>139</v>
      </c>
      <c r="K600" s="168" t="s">
        <v>12058</v>
      </c>
      <c r="L600" s="168">
        <v>29139.483870967742</v>
      </c>
    </row>
    <row r="601" spans="2:12" ht="17.25" customHeight="1" x14ac:dyDescent="0.3">
      <c r="B601" s="145" t="s">
        <v>139</v>
      </c>
      <c r="C601" s="13" t="s">
        <v>1528</v>
      </c>
      <c r="D601" s="13" t="s">
        <v>7094</v>
      </c>
      <c r="E601" s="17">
        <v>35995.838709677417</v>
      </c>
      <c r="F601" s="59" t="s">
        <v>32</v>
      </c>
      <c r="G601" s="8" t="s">
        <v>11</v>
      </c>
      <c r="H601" s="8" t="s">
        <v>13895</v>
      </c>
      <c r="I601" s="8" t="s">
        <v>13891</v>
      </c>
      <c r="J601" s="8" t="s">
        <v>139</v>
      </c>
      <c r="K601" s="168" t="s">
        <v>12058</v>
      </c>
      <c r="L601" s="168">
        <v>69356.387096774197</v>
      </c>
    </row>
    <row r="602" spans="2:12" ht="17.25" customHeight="1" x14ac:dyDescent="0.3">
      <c r="B602" s="145" t="s">
        <v>139</v>
      </c>
      <c r="C602" s="13" t="s">
        <v>1538</v>
      </c>
      <c r="D602" s="13" t="s">
        <v>7095</v>
      </c>
      <c r="E602" s="17">
        <v>66830.494623655919</v>
      </c>
      <c r="F602" s="59" t="s">
        <v>32</v>
      </c>
      <c r="G602" s="8" t="s">
        <v>13896</v>
      </c>
      <c r="H602" s="8" t="s">
        <v>13890</v>
      </c>
      <c r="I602" s="8" t="s">
        <v>13891</v>
      </c>
      <c r="J602" s="8" t="s">
        <v>139</v>
      </c>
      <c r="K602" s="168" t="s">
        <v>12059</v>
      </c>
      <c r="L602" s="168">
        <v>815629.0322580646</v>
      </c>
    </row>
    <row r="603" spans="2:12" ht="17.25" customHeight="1" x14ac:dyDescent="0.3">
      <c r="B603" s="145" t="s">
        <v>139</v>
      </c>
      <c r="C603" s="13" t="s">
        <v>1523</v>
      </c>
      <c r="D603" s="13" t="s">
        <v>7096</v>
      </c>
      <c r="E603" s="17">
        <v>10504.688172043012</v>
      </c>
      <c r="F603" s="59" t="s">
        <v>32</v>
      </c>
      <c r="G603" s="8" t="s">
        <v>13896</v>
      </c>
      <c r="H603" s="8" t="s">
        <v>13892</v>
      </c>
      <c r="I603" s="8" t="s">
        <v>13891</v>
      </c>
      <c r="J603" s="8" t="s">
        <v>139</v>
      </c>
      <c r="K603" s="168" t="s">
        <v>12059</v>
      </c>
      <c r="L603" s="168">
        <v>349560.12903225806</v>
      </c>
    </row>
    <row r="604" spans="2:12" ht="17.25" customHeight="1" x14ac:dyDescent="0.3">
      <c r="B604" s="145" t="s">
        <v>139</v>
      </c>
      <c r="C604" s="13" t="s">
        <v>1533</v>
      </c>
      <c r="D604" s="13" t="s">
        <v>7097</v>
      </c>
      <c r="E604" s="17">
        <v>4502.3548387096771</v>
      </c>
      <c r="F604" s="59" t="s">
        <v>32</v>
      </c>
      <c r="G604" s="8" t="s">
        <v>13896</v>
      </c>
      <c r="H604" s="8" t="s">
        <v>13893</v>
      </c>
      <c r="I604" s="8" t="s">
        <v>13891</v>
      </c>
      <c r="J604" s="8" t="s">
        <v>139</v>
      </c>
      <c r="K604" s="168" t="s">
        <v>12059</v>
      </c>
      <c r="L604" s="168">
        <v>648981.29032258072</v>
      </c>
    </row>
    <row r="605" spans="2:12" ht="17.25" customHeight="1" x14ac:dyDescent="0.3">
      <c r="B605" s="145" t="s">
        <v>139</v>
      </c>
      <c r="C605" s="13" t="s">
        <v>1543</v>
      </c>
      <c r="D605" s="13" t="s">
        <v>7098</v>
      </c>
      <c r="E605" s="17">
        <v>8330.3978494623661</v>
      </c>
      <c r="F605" s="59" t="s">
        <v>32</v>
      </c>
      <c r="G605" s="8" t="s">
        <v>13896</v>
      </c>
      <c r="H605" s="8" t="s">
        <v>13894</v>
      </c>
      <c r="I605" s="8" t="s">
        <v>13891</v>
      </c>
      <c r="J605" s="8" t="s">
        <v>139</v>
      </c>
      <c r="K605" s="168" t="s">
        <v>12059</v>
      </c>
      <c r="L605" s="168">
        <v>102007.61290322582</v>
      </c>
    </row>
    <row r="606" spans="2:12" ht="17.25" customHeight="1" x14ac:dyDescent="0.3">
      <c r="B606" s="145" t="s">
        <v>139</v>
      </c>
      <c r="C606" s="13" t="s">
        <v>1564</v>
      </c>
      <c r="D606" s="13" t="s">
        <v>7099</v>
      </c>
      <c r="E606" s="17">
        <v>5719.3010752688178</v>
      </c>
      <c r="F606" s="59" t="s">
        <v>32</v>
      </c>
      <c r="G606" s="8" t="s">
        <v>13896</v>
      </c>
      <c r="H606" s="8" t="s">
        <v>13895</v>
      </c>
      <c r="I606" s="8" t="s">
        <v>13891</v>
      </c>
      <c r="J606" s="8" t="s">
        <v>139</v>
      </c>
      <c r="K606" s="168" t="s">
        <v>12059</v>
      </c>
      <c r="L606" s="168">
        <v>43709.290322580644</v>
      </c>
    </row>
    <row r="607" spans="2:12" ht="17.25" customHeight="1" x14ac:dyDescent="0.3">
      <c r="B607" s="145" t="s">
        <v>139</v>
      </c>
      <c r="C607" s="13" t="s">
        <v>1574</v>
      </c>
      <c r="D607" s="13" t="s">
        <v>7100</v>
      </c>
      <c r="E607" s="17">
        <v>2450.8279569892475</v>
      </c>
      <c r="F607" s="59" t="s">
        <v>32</v>
      </c>
      <c r="G607" s="8" t="s">
        <v>202</v>
      </c>
      <c r="H607" s="8" t="s">
        <v>13890</v>
      </c>
      <c r="I607" s="8" t="s">
        <v>13891</v>
      </c>
      <c r="J607" s="8" t="s">
        <v>139</v>
      </c>
      <c r="K607" s="168" t="s">
        <v>12059</v>
      </c>
      <c r="L607" s="168">
        <v>80908.645161290333</v>
      </c>
    </row>
    <row r="608" spans="2:12" ht="17.25" customHeight="1" x14ac:dyDescent="0.3">
      <c r="B608" s="145" t="s">
        <v>139</v>
      </c>
      <c r="C608" s="13" t="s">
        <v>1569</v>
      </c>
      <c r="D608" s="13" t="s">
        <v>7101</v>
      </c>
      <c r="E608" s="17">
        <v>724.76344086021504</v>
      </c>
      <c r="F608" s="59" t="s">
        <v>32</v>
      </c>
      <c r="G608" s="8" t="s">
        <v>202</v>
      </c>
      <c r="H608" s="8" t="s">
        <v>13892</v>
      </c>
      <c r="I608" s="8" t="s">
        <v>13891</v>
      </c>
      <c r="J608" s="8" t="s">
        <v>139</v>
      </c>
      <c r="K608" s="168" t="s">
        <v>12057</v>
      </c>
      <c r="L608" s="168">
        <v>55549.290322580644</v>
      </c>
    </row>
    <row r="609" spans="2:12" ht="17.25" customHeight="1" x14ac:dyDescent="0.3">
      <c r="B609" s="145" t="s">
        <v>139</v>
      </c>
      <c r="C609" s="13" t="s">
        <v>1579</v>
      </c>
      <c r="D609" s="13" t="s">
        <v>7102</v>
      </c>
      <c r="E609" s="17">
        <v>310.7956989247312</v>
      </c>
      <c r="F609" s="59" t="s">
        <v>32</v>
      </c>
      <c r="G609" s="8" t="s">
        <v>202</v>
      </c>
      <c r="H609" s="8" t="s">
        <v>13893</v>
      </c>
      <c r="I609" s="8" t="s">
        <v>13891</v>
      </c>
      <c r="J609" s="8" t="s">
        <v>139</v>
      </c>
      <c r="K609" s="168" t="s">
        <v>12057</v>
      </c>
      <c r="L609" s="168">
        <v>23805.290322580648</v>
      </c>
    </row>
    <row r="610" spans="2:12" ht="17.25" customHeight="1" x14ac:dyDescent="0.3">
      <c r="B610" s="145" t="s">
        <v>139</v>
      </c>
      <c r="C610" s="13" t="s">
        <v>1565</v>
      </c>
      <c r="D610" s="13" t="s">
        <v>7103</v>
      </c>
      <c r="E610" s="17">
        <v>7353.5376344086026</v>
      </c>
      <c r="F610" s="59" t="s">
        <v>32</v>
      </c>
      <c r="G610" s="8" t="s">
        <v>202</v>
      </c>
      <c r="H610" s="8" t="s">
        <v>13894</v>
      </c>
      <c r="I610" s="8" t="s">
        <v>13891</v>
      </c>
      <c r="J610" s="8" t="s">
        <v>139</v>
      </c>
      <c r="K610" s="168" t="s">
        <v>12057</v>
      </c>
      <c r="L610" s="168">
        <v>7033.032258064517</v>
      </c>
    </row>
    <row r="611" spans="2:12" ht="17.25" customHeight="1" x14ac:dyDescent="0.3">
      <c r="B611" s="145" t="s">
        <v>139</v>
      </c>
      <c r="C611" s="13" t="s">
        <v>1575</v>
      </c>
      <c r="D611" s="13" t="s">
        <v>7104</v>
      </c>
      <c r="E611" s="17">
        <v>2450.8279569892475</v>
      </c>
      <c r="F611" s="59" t="s">
        <v>32</v>
      </c>
      <c r="G611" s="8" t="s">
        <v>202</v>
      </c>
      <c r="H611" s="8" t="s">
        <v>13895</v>
      </c>
      <c r="I611" s="8" t="s">
        <v>13891</v>
      </c>
      <c r="J611" s="8" t="s">
        <v>139</v>
      </c>
      <c r="K611" s="168" t="s">
        <v>12057</v>
      </c>
      <c r="L611" s="168">
        <v>3017.4193548387098</v>
      </c>
    </row>
    <row r="612" spans="2:12" ht="17.25" customHeight="1" x14ac:dyDescent="0.3">
      <c r="B612" s="145" t="s">
        <v>139</v>
      </c>
      <c r="C612" s="13" t="s">
        <v>1570</v>
      </c>
      <c r="D612" s="13" t="s">
        <v>7105</v>
      </c>
      <c r="E612" s="17">
        <v>931.73118279569894</v>
      </c>
      <c r="F612" s="59" t="s">
        <v>32</v>
      </c>
      <c r="G612" s="8" t="s">
        <v>11</v>
      </c>
      <c r="H612" s="8" t="s">
        <v>13898</v>
      </c>
      <c r="I612" s="8" t="s">
        <v>13891</v>
      </c>
      <c r="J612" s="8" t="s">
        <v>139</v>
      </c>
      <c r="K612" s="168" t="s">
        <v>12057</v>
      </c>
      <c r="L612" s="168">
        <v>71421.290322580651</v>
      </c>
    </row>
    <row r="613" spans="2:12" ht="17.25" customHeight="1" x14ac:dyDescent="0.3">
      <c r="B613" s="145" t="s">
        <v>139</v>
      </c>
      <c r="C613" s="13" t="s">
        <v>1580</v>
      </c>
      <c r="D613" s="13" t="s">
        <v>7106</v>
      </c>
      <c r="E613" s="17">
        <v>310.7956989247312</v>
      </c>
      <c r="F613" s="59" t="s">
        <v>32</v>
      </c>
      <c r="G613" s="8" t="s">
        <v>11</v>
      </c>
      <c r="H613" s="8" t="s">
        <v>13898</v>
      </c>
      <c r="I613" s="8" t="s">
        <v>13891</v>
      </c>
      <c r="J613" s="8" t="s">
        <v>139</v>
      </c>
      <c r="K613" s="168" t="s">
        <v>12057</v>
      </c>
      <c r="L613" s="168">
        <v>23805.290322580648</v>
      </c>
    </row>
    <row r="614" spans="2:12" ht="17.25" customHeight="1" x14ac:dyDescent="0.3">
      <c r="B614" s="145" t="s">
        <v>139</v>
      </c>
      <c r="C614" s="13" t="s">
        <v>1566</v>
      </c>
      <c r="D614" s="13" t="s">
        <v>7107</v>
      </c>
      <c r="E614" s="17">
        <v>12256.225806451615</v>
      </c>
      <c r="F614" s="59" t="s">
        <v>32</v>
      </c>
      <c r="G614" s="8" t="s">
        <v>11</v>
      </c>
      <c r="H614" s="8" t="s">
        <v>13890</v>
      </c>
      <c r="I614" s="8" t="s">
        <v>13891</v>
      </c>
      <c r="J614" s="8" t="s">
        <v>139</v>
      </c>
      <c r="K614" s="168" t="s">
        <v>12057</v>
      </c>
      <c r="L614" s="168">
        <v>9040.7741935483864</v>
      </c>
    </row>
    <row r="615" spans="2:12" ht="17.25" customHeight="1" x14ac:dyDescent="0.3">
      <c r="B615" s="145" t="s">
        <v>139</v>
      </c>
      <c r="C615" s="13" t="s">
        <v>1576</v>
      </c>
      <c r="D615" s="13" t="s">
        <v>7108</v>
      </c>
      <c r="E615" s="17">
        <v>2450.8279569892475</v>
      </c>
      <c r="F615" s="59" t="s">
        <v>32</v>
      </c>
      <c r="G615" s="8" t="s">
        <v>11</v>
      </c>
      <c r="H615" s="8" t="s">
        <v>13892</v>
      </c>
      <c r="I615" s="8" t="s">
        <v>13891</v>
      </c>
      <c r="J615" s="8" t="s">
        <v>139</v>
      </c>
      <c r="K615" s="168" t="s">
        <v>12057</v>
      </c>
      <c r="L615" s="168">
        <v>3017.4193548387098</v>
      </c>
    </row>
    <row r="616" spans="2:12" ht="17.25" customHeight="1" x14ac:dyDescent="0.3">
      <c r="B616" s="145" t="s">
        <v>139</v>
      </c>
      <c r="C616" s="13" t="s">
        <v>1571</v>
      </c>
      <c r="D616" s="13" t="s">
        <v>7109</v>
      </c>
      <c r="E616" s="17">
        <v>1552.6881720430108</v>
      </c>
      <c r="F616" s="59" t="s">
        <v>32</v>
      </c>
      <c r="G616" s="8" t="s">
        <v>11</v>
      </c>
      <c r="H616" s="8" t="s">
        <v>13893</v>
      </c>
      <c r="I616" s="8" t="s">
        <v>13891</v>
      </c>
      <c r="J616" s="8" t="s">
        <v>139</v>
      </c>
      <c r="K616" s="168" t="s">
        <v>12057</v>
      </c>
      <c r="L616" s="168">
        <v>119037.41935483871</v>
      </c>
    </row>
    <row r="617" spans="2:12" ht="17.25" customHeight="1" x14ac:dyDescent="0.3">
      <c r="B617" s="145" t="s">
        <v>139</v>
      </c>
      <c r="C617" s="13" t="s">
        <v>1581</v>
      </c>
      <c r="D617" s="13" t="s">
        <v>7110</v>
      </c>
      <c r="E617" s="17">
        <v>310.7956989247312</v>
      </c>
      <c r="F617" s="59" t="s">
        <v>32</v>
      </c>
      <c r="G617" s="8" t="s">
        <v>13896</v>
      </c>
      <c r="H617" s="8" t="s">
        <v>13894</v>
      </c>
      <c r="I617" s="8" t="s">
        <v>13891</v>
      </c>
      <c r="J617" s="8" t="s">
        <v>139</v>
      </c>
      <c r="K617" s="168" t="s">
        <v>12057</v>
      </c>
      <c r="L617" s="168">
        <v>23805.290322580648</v>
      </c>
    </row>
    <row r="618" spans="2:12" ht="17.25" customHeight="1" x14ac:dyDescent="0.3">
      <c r="B618" s="145" t="s">
        <v>139</v>
      </c>
      <c r="C618" s="13" t="s">
        <v>1567</v>
      </c>
      <c r="D618" s="13" t="s">
        <v>7111</v>
      </c>
      <c r="E618" s="17">
        <v>14707.053763440861</v>
      </c>
      <c r="F618" s="59" t="s">
        <v>32</v>
      </c>
      <c r="G618" s="8" t="s">
        <v>13896</v>
      </c>
      <c r="H618" s="8" t="s">
        <v>13895</v>
      </c>
      <c r="I618" s="8" t="s">
        <v>13891</v>
      </c>
      <c r="J618" s="8" t="s">
        <v>139</v>
      </c>
      <c r="K618" s="168" t="s">
        <v>12057</v>
      </c>
      <c r="L618" s="168">
        <v>15064.129032258066</v>
      </c>
    </row>
    <row r="619" spans="2:12" ht="17.25" customHeight="1" x14ac:dyDescent="0.3">
      <c r="B619" s="145" t="s">
        <v>139</v>
      </c>
      <c r="C619" s="13" t="s">
        <v>1577</v>
      </c>
      <c r="D619" s="13" t="s">
        <v>7112</v>
      </c>
      <c r="E619" s="17">
        <v>4901.666666666667</v>
      </c>
      <c r="F619" s="59" t="s">
        <v>32</v>
      </c>
      <c r="G619" s="8" t="s">
        <v>13896</v>
      </c>
      <c r="H619" s="8" t="s">
        <v>13890</v>
      </c>
      <c r="I619" s="8" t="s">
        <v>13891</v>
      </c>
      <c r="J619" s="8" t="s">
        <v>139</v>
      </c>
      <c r="K619" s="168" t="s">
        <v>12057</v>
      </c>
      <c r="L619" s="168">
        <v>3017.4193548387098</v>
      </c>
    </row>
    <row r="620" spans="2:12" ht="17.25" customHeight="1" x14ac:dyDescent="0.3">
      <c r="B620" s="145" t="s">
        <v>139</v>
      </c>
      <c r="C620" s="13" t="s">
        <v>1572</v>
      </c>
      <c r="D620" s="13" t="s">
        <v>7113</v>
      </c>
      <c r="E620" s="17">
        <v>1863.483870967742</v>
      </c>
      <c r="F620" s="59" t="s">
        <v>32</v>
      </c>
      <c r="G620" s="8" t="s">
        <v>13896</v>
      </c>
      <c r="H620" s="8" t="s">
        <v>13892</v>
      </c>
      <c r="I620" s="8" t="s">
        <v>13891</v>
      </c>
      <c r="J620" s="8" t="s">
        <v>139</v>
      </c>
      <c r="K620" s="168" t="s">
        <v>12058</v>
      </c>
      <c r="L620" s="168">
        <v>142842.70967741933</v>
      </c>
    </row>
    <row r="621" spans="2:12" ht="17.25" customHeight="1" x14ac:dyDescent="0.3">
      <c r="B621" s="145" t="s">
        <v>139</v>
      </c>
      <c r="C621" s="13" t="s">
        <v>1582</v>
      </c>
      <c r="D621" s="13" t="s">
        <v>7114</v>
      </c>
      <c r="E621" s="17">
        <v>621.58064516129036</v>
      </c>
      <c r="F621" s="59" t="s">
        <v>32</v>
      </c>
      <c r="G621" s="8" t="s">
        <v>13896</v>
      </c>
      <c r="H621" s="8" t="s">
        <v>13893</v>
      </c>
      <c r="I621" s="8" t="s">
        <v>13891</v>
      </c>
      <c r="J621" s="8" t="s">
        <v>139</v>
      </c>
      <c r="K621" s="168" t="s">
        <v>12058</v>
      </c>
      <c r="L621" s="168">
        <v>47610.451612903227</v>
      </c>
    </row>
    <row r="622" spans="2:12" ht="17.25" customHeight="1" x14ac:dyDescent="0.3">
      <c r="B622" s="145" t="s">
        <v>139</v>
      </c>
      <c r="C622" s="13" t="s">
        <v>1568</v>
      </c>
      <c r="D622" s="13" t="s">
        <v>7115</v>
      </c>
      <c r="E622" s="17">
        <v>17157.881720430109</v>
      </c>
      <c r="F622" s="59" t="s">
        <v>13897</v>
      </c>
      <c r="G622" s="8" t="s">
        <v>9</v>
      </c>
      <c r="H622" s="8" t="s">
        <v>13894</v>
      </c>
      <c r="I622" s="8" t="s">
        <v>13891</v>
      </c>
      <c r="J622" s="8" t="s">
        <v>178</v>
      </c>
      <c r="K622" s="168" t="s">
        <v>12058</v>
      </c>
      <c r="L622" s="168">
        <v>18081.419354838708</v>
      </c>
    </row>
    <row r="623" spans="2:12" ht="17.25" customHeight="1" x14ac:dyDescent="0.3">
      <c r="B623" s="145" t="s">
        <v>139</v>
      </c>
      <c r="C623" s="13" t="s">
        <v>1578</v>
      </c>
      <c r="D623" s="13" t="s">
        <v>7116</v>
      </c>
      <c r="E623" s="17">
        <v>7352.4946236559144</v>
      </c>
      <c r="F623" s="59" t="s">
        <v>13897</v>
      </c>
      <c r="G623" s="8" t="s">
        <v>9</v>
      </c>
      <c r="H623" s="8" t="s">
        <v>13895</v>
      </c>
      <c r="I623" s="8" t="s">
        <v>13891</v>
      </c>
      <c r="J623" s="8" t="s">
        <v>178</v>
      </c>
      <c r="K623" s="168" t="s">
        <v>12058</v>
      </c>
      <c r="L623" s="168">
        <v>6034.8387096774195</v>
      </c>
    </row>
    <row r="624" spans="2:12" ht="17.25" customHeight="1" x14ac:dyDescent="0.3">
      <c r="B624" s="145" t="s">
        <v>139</v>
      </c>
      <c r="C624" s="13" t="s">
        <v>1573</v>
      </c>
      <c r="D624" s="13" t="s">
        <v>7117</v>
      </c>
      <c r="E624" s="17">
        <v>2174.2688172043013</v>
      </c>
      <c r="F624" s="59" t="s">
        <v>8</v>
      </c>
      <c r="G624" s="8" t="s">
        <v>11</v>
      </c>
      <c r="H624" s="8" t="s">
        <v>13890</v>
      </c>
      <c r="I624" s="8" t="s">
        <v>13891</v>
      </c>
      <c r="J624" s="8" t="s">
        <v>139</v>
      </c>
      <c r="K624" s="168" t="s">
        <v>12059</v>
      </c>
      <c r="L624" s="168">
        <v>166647.74193548391</v>
      </c>
    </row>
    <row r="625" spans="2:12" ht="17.25" customHeight="1" x14ac:dyDescent="0.3">
      <c r="B625" s="145" t="s">
        <v>139</v>
      </c>
      <c r="C625" s="13" t="s">
        <v>1583</v>
      </c>
      <c r="D625" s="13" t="s">
        <v>7118</v>
      </c>
      <c r="E625" s="17">
        <v>932.37634408602162</v>
      </c>
      <c r="F625" s="59" t="s">
        <v>8</v>
      </c>
      <c r="G625" s="8" t="s">
        <v>11</v>
      </c>
      <c r="H625" s="8" t="s">
        <v>13892</v>
      </c>
      <c r="I625" s="8" t="s">
        <v>13891</v>
      </c>
      <c r="J625" s="8" t="s">
        <v>139</v>
      </c>
      <c r="K625" s="168" t="s">
        <v>12059</v>
      </c>
      <c r="L625" s="168">
        <v>71415.483870967757</v>
      </c>
    </row>
    <row r="626" spans="2:12" ht="17.25" customHeight="1" x14ac:dyDescent="0.3">
      <c r="B626" s="145" t="s">
        <v>178</v>
      </c>
      <c r="C626" s="13" t="s">
        <v>655</v>
      </c>
      <c r="D626" s="13" t="s">
        <v>7169</v>
      </c>
      <c r="E626" s="17">
        <v>1139.3548387096776</v>
      </c>
      <c r="F626" s="59" t="s">
        <v>8</v>
      </c>
      <c r="G626" s="8" t="s">
        <v>11</v>
      </c>
      <c r="H626" s="8" t="s">
        <v>13893</v>
      </c>
      <c r="I626" s="8" t="s">
        <v>13891</v>
      </c>
      <c r="J626" s="8" t="s">
        <v>139</v>
      </c>
      <c r="K626" s="168" t="s">
        <v>12059</v>
      </c>
      <c r="L626" s="168">
        <v>21098.838709677424</v>
      </c>
    </row>
    <row r="627" spans="2:12" ht="17.25" customHeight="1" x14ac:dyDescent="0.3">
      <c r="B627" s="145" t="s">
        <v>178</v>
      </c>
      <c r="C627" s="13" t="s">
        <v>653</v>
      </c>
      <c r="D627" s="13" t="s">
        <v>7170</v>
      </c>
      <c r="E627" s="17">
        <v>546.8387096774195</v>
      </c>
      <c r="F627" s="59" t="s">
        <v>8</v>
      </c>
      <c r="G627" s="8" t="s">
        <v>11</v>
      </c>
      <c r="H627" s="8" t="s">
        <v>13894</v>
      </c>
      <c r="I627" s="8" t="s">
        <v>13891</v>
      </c>
      <c r="J627" s="8" t="s">
        <v>139</v>
      </c>
      <c r="K627" s="168" t="s">
        <v>12059</v>
      </c>
      <c r="L627" s="168">
        <v>9052.2580645161288</v>
      </c>
    </row>
    <row r="628" spans="2:12" ht="17.25" customHeight="1" x14ac:dyDescent="0.3">
      <c r="B628" s="145" t="s">
        <v>139</v>
      </c>
      <c r="C628" s="13" t="s">
        <v>278</v>
      </c>
      <c r="D628" s="13" t="s">
        <v>7171</v>
      </c>
      <c r="E628" s="17">
        <v>7355.4731182795704</v>
      </c>
      <c r="F628" s="59" t="s">
        <v>8</v>
      </c>
      <c r="G628" s="8" t="s">
        <v>11</v>
      </c>
      <c r="H628" s="8" t="s">
        <v>13895</v>
      </c>
      <c r="I628" s="8" t="s">
        <v>13891</v>
      </c>
      <c r="J628" s="8" t="s">
        <v>139</v>
      </c>
      <c r="K628" s="168" t="s">
        <v>12057</v>
      </c>
      <c r="L628" s="168">
        <v>45841.161290322583</v>
      </c>
    </row>
    <row r="629" spans="2:12" ht="17.25" customHeight="1" x14ac:dyDescent="0.3">
      <c r="B629" s="145" t="s">
        <v>139</v>
      </c>
      <c r="C629" s="13" t="s">
        <v>293</v>
      </c>
      <c r="D629" s="13" t="s">
        <v>7172</v>
      </c>
      <c r="E629" s="17">
        <v>929.13978494623666</v>
      </c>
      <c r="F629" s="59" t="s">
        <v>8</v>
      </c>
      <c r="G629" s="8" t="s">
        <v>13896</v>
      </c>
      <c r="H629" s="8" t="s">
        <v>13890</v>
      </c>
      <c r="I629" s="8" t="s">
        <v>13891</v>
      </c>
      <c r="J629" s="8" t="s">
        <v>139</v>
      </c>
      <c r="K629" s="168" t="s">
        <v>12057</v>
      </c>
      <c r="L629" s="168">
        <v>19642.709677419356</v>
      </c>
    </row>
    <row r="630" spans="2:12" ht="17.25" customHeight="1" x14ac:dyDescent="0.3">
      <c r="B630" s="145" t="s">
        <v>139</v>
      </c>
      <c r="C630" s="13" t="s">
        <v>281</v>
      </c>
      <c r="D630" s="13" t="s">
        <v>7173</v>
      </c>
      <c r="E630" s="17">
        <v>8907.8924731182797</v>
      </c>
      <c r="F630" s="59" t="s">
        <v>8</v>
      </c>
      <c r="G630" s="8" t="s">
        <v>13896</v>
      </c>
      <c r="H630" s="8" t="s">
        <v>13892</v>
      </c>
      <c r="I630" s="8" t="s">
        <v>13891</v>
      </c>
      <c r="J630" s="8" t="s">
        <v>139</v>
      </c>
      <c r="K630" s="168" t="s">
        <v>12057</v>
      </c>
      <c r="L630" s="168">
        <v>5726.1935483870966</v>
      </c>
    </row>
    <row r="631" spans="2:12" ht="17.25" customHeight="1" x14ac:dyDescent="0.3">
      <c r="B631" s="145" t="s">
        <v>139</v>
      </c>
      <c r="C631" s="13" t="s">
        <v>296</v>
      </c>
      <c r="D631" s="13" t="s">
        <v>7174</v>
      </c>
      <c r="E631" s="17">
        <v>1125.9032258064517</v>
      </c>
      <c r="F631" s="59" t="s">
        <v>8</v>
      </c>
      <c r="G631" s="8" t="s">
        <v>13896</v>
      </c>
      <c r="H631" s="8" t="s">
        <v>13893</v>
      </c>
      <c r="I631" s="8" t="s">
        <v>13891</v>
      </c>
      <c r="J631" s="8" t="s">
        <v>139</v>
      </c>
      <c r="K631" s="168" t="s">
        <v>12057</v>
      </c>
      <c r="L631" s="168">
        <v>2452.516129032258</v>
      </c>
    </row>
    <row r="632" spans="2:12" ht="17.25" customHeight="1" x14ac:dyDescent="0.3">
      <c r="B632" s="145" t="s">
        <v>139</v>
      </c>
      <c r="C632" s="13" t="s">
        <v>284</v>
      </c>
      <c r="D632" s="13" t="s">
        <v>7175</v>
      </c>
      <c r="E632" s="17">
        <v>13565.15053763441</v>
      </c>
      <c r="F632" s="59" t="s">
        <v>8</v>
      </c>
      <c r="G632" s="8" t="s">
        <v>13896</v>
      </c>
      <c r="H632" s="8" t="s">
        <v>13894</v>
      </c>
      <c r="I632" s="8" t="s">
        <v>13891</v>
      </c>
      <c r="J632" s="8" t="s">
        <v>139</v>
      </c>
      <c r="K632" s="168" t="s">
        <v>12057</v>
      </c>
      <c r="L632" s="168">
        <v>58940.387096774197</v>
      </c>
    </row>
    <row r="633" spans="2:12" ht="17.25" customHeight="1" x14ac:dyDescent="0.3">
      <c r="B633" s="145" t="s">
        <v>139</v>
      </c>
      <c r="C633" s="13" t="s">
        <v>299</v>
      </c>
      <c r="D633" s="13" t="s">
        <v>7176</v>
      </c>
      <c r="E633" s="17">
        <v>1716.2043010752689</v>
      </c>
      <c r="F633" s="59" t="s">
        <v>8</v>
      </c>
      <c r="G633" s="8" t="s">
        <v>13896</v>
      </c>
      <c r="H633" s="8" t="s">
        <v>13895</v>
      </c>
      <c r="I633" s="8" t="s">
        <v>13891</v>
      </c>
      <c r="J633" s="8" t="s">
        <v>139</v>
      </c>
      <c r="K633" s="168" t="s">
        <v>12057</v>
      </c>
      <c r="L633" s="168">
        <v>19642.709677419356</v>
      </c>
    </row>
    <row r="634" spans="2:12" ht="17.25" customHeight="1" x14ac:dyDescent="0.3">
      <c r="B634" s="145" t="s">
        <v>139</v>
      </c>
      <c r="C634" s="13" t="s">
        <v>287</v>
      </c>
      <c r="D634" s="13" t="s">
        <v>7177</v>
      </c>
      <c r="E634" s="17">
        <v>17815.774193548386</v>
      </c>
      <c r="F634" s="59" t="s">
        <v>8</v>
      </c>
      <c r="G634" s="8" t="s">
        <v>11</v>
      </c>
      <c r="H634" s="8" t="s">
        <v>13890</v>
      </c>
      <c r="I634" s="8" t="s">
        <v>13891</v>
      </c>
      <c r="J634" s="8" t="s">
        <v>139</v>
      </c>
      <c r="K634" s="168" t="s">
        <v>12057</v>
      </c>
      <c r="L634" s="168">
        <v>7363.0967741935492</v>
      </c>
    </row>
    <row r="635" spans="2:12" ht="17.25" customHeight="1" x14ac:dyDescent="0.3">
      <c r="B635" s="145" t="s">
        <v>139</v>
      </c>
      <c r="C635" s="13" t="s">
        <v>302</v>
      </c>
      <c r="D635" s="13" t="s">
        <v>7178</v>
      </c>
      <c r="E635" s="17">
        <v>2251.8064516129034</v>
      </c>
      <c r="F635" s="59" t="s">
        <v>8</v>
      </c>
      <c r="G635" s="8" t="s">
        <v>11</v>
      </c>
      <c r="H635" s="8" t="s">
        <v>13892</v>
      </c>
      <c r="I635" s="8" t="s">
        <v>13891</v>
      </c>
      <c r="J635" s="8" t="s">
        <v>139</v>
      </c>
      <c r="K635" s="168" t="s">
        <v>12057</v>
      </c>
      <c r="L635" s="168">
        <v>2452.516129032258</v>
      </c>
    </row>
    <row r="636" spans="2:12" ht="17.25" customHeight="1" x14ac:dyDescent="0.3">
      <c r="B636" s="145" t="s">
        <v>139</v>
      </c>
      <c r="C636" s="13" t="s">
        <v>290</v>
      </c>
      <c r="D636" s="13" t="s">
        <v>7179</v>
      </c>
      <c r="E636" s="17">
        <v>22066.397849462366</v>
      </c>
      <c r="F636" s="59" t="s">
        <v>8</v>
      </c>
      <c r="G636" s="8" t="s">
        <v>11</v>
      </c>
      <c r="H636" s="8" t="s">
        <v>13893</v>
      </c>
      <c r="I636" s="8" t="s">
        <v>13891</v>
      </c>
      <c r="J636" s="8" t="s">
        <v>139</v>
      </c>
      <c r="K636" s="168" t="s">
        <v>12057</v>
      </c>
      <c r="L636" s="168">
        <v>98238.193548387106</v>
      </c>
    </row>
    <row r="637" spans="2:12" ht="17.25" customHeight="1" x14ac:dyDescent="0.3">
      <c r="B637" s="145" t="s">
        <v>139</v>
      </c>
      <c r="C637" s="13" t="s">
        <v>305</v>
      </c>
      <c r="D637" s="13" t="s">
        <v>7180</v>
      </c>
      <c r="E637" s="17">
        <v>2787.4086021505377</v>
      </c>
      <c r="F637" s="59" t="s">
        <v>8</v>
      </c>
      <c r="G637" s="8" t="s">
        <v>11</v>
      </c>
      <c r="H637" s="8" t="s">
        <v>13894</v>
      </c>
      <c r="I637" s="8" t="s">
        <v>13891</v>
      </c>
      <c r="J637" s="8" t="s">
        <v>139</v>
      </c>
      <c r="K637" s="168" t="s">
        <v>12057</v>
      </c>
      <c r="L637" s="168">
        <v>19642.709677419356</v>
      </c>
    </row>
    <row r="638" spans="2:12" ht="17.25" customHeight="1" x14ac:dyDescent="0.3">
      <c r="B638" s="145" t="s">
        <v>139</v>
      </c>
      <c r="C638" s="13" t="s">
        <v>277</v>
      </c>
      <c r="D638" s="13" t="s">
        <v>7181</v>
      </c>
      <c r="E638" s="17">
        <v>9918.0645161290322</v>
      </c>
      <c r="F638" s="59" t="s">
        <v>8</v>
      </c>
      <c r="G638" s="8" t="s">
        <v>11</v>
      </c>
      <c r="H638" s="8" t="s">
        <v>13895</v>
      </c>
      <c r="I638" s="8" t="s">
        <v>13891</v>
      </c>
      <c r="J638" s="8" t="s">
        <v>139</v>
      </c>
      <c r="K638" s="168" t="s">
        <v>12057</v>
      </c>
      <c r="L638" s="168">
        <v>12273.806451612903</v>
      </c>
    </row>
    <row r="639" spans="2:12" ht="17.25" customHeight="1" x14ac:dyDescent="0.3">
      <c r="B639" s="145" t="s">
        <v>139</v>
      </c>
      <c r="C639" s="13" t="s">
        <v>307</v>
      </c>
      <c r="D639" s="13" t="s">
        <v>7182</v>
      </c>
      <c r="E639" s="17">
        <v>4250.6236559139788</v>
      </c>
      <c r="F639" s="59" t="s">
        <v>8</v>
      </c>
      <c r="G639" s="8" t="s">
        <v>13896</v>
      </c>
      <c r="H639" s="8" t="s">
        <v>13890</v>
      </c>
      <c r="I639" s="8" t="s">
        <v>13891</v>
      </c>
      <c r="J639" s="8" t="s">
        <v>139</v>
      </c>
      <c r="K639" s="168" t="s">
        <v>12057</v>
      </c>
      <c r="L639" s="168">
        <v>2452.516129032258</v>
      </c>
    </row>
    <row r="640" spans="2:12" ht="17.25" customHeight="1" x14ac:dyDescent="0.3">
      <c r="B640" s="145" t="s">
        <v>139</v>
      </c>
      <c r="C640" s="13" t="s">
        <v>292</v>
      </c>
      <c r="D640" s="13" t="s">
        <v>7183</v>
      </c>
      <c r="E640" s="17">
        <v>1249.3333333333335</v>
      </c>
      <c r="F640" s="59" t="s">
        <v>8</v>
      </c>
      <c r="G640" s="8" t="s">
        <v>13896</v>
      </c>
      <c r="H640" s="8" t="s">
        <v>13892</v>
      </c>
      <c r="I640" s="8" t="s">
        <v>13891</v>
      </c>
      <c r="J640" s="8" t="s">
        <v>139</v>
      </c>
      <c r="K640" s="168" t="s">
        <v>12058</v>
      </c>
      <c r="L640" s="168">
        <v>117880.90322580647</v>
      </c>
    </row>
    <row r="641" spans="2:12" ht="17.25" customHeight="1" x14ac:dyDescent="0.3">
      <c r="B641" s="145" t="s">
        <v>139</v>
      </c>
      <c r="C641" s="13" t="s">
        <v>312</v>
      </c>
      <c r="D641" s="13" t="s">
        <v>7184</v>
      </c>
      <c r="E641" s="17">
        <v>535.60215053763443</v>
      </c>
      <c r="F641" s="59" t="s">
        <v>8</v>
      </c>
      <c r="G641" s="8" t="s">
        <v>13896</v>
      </c>
      <c r="H641" s="8" t="s">
        <v>13893</v>
      </c>
      <c r="I641" s="8" t="s">
        <v>13891</v>
      </c>
      <c r="J641" s="8" t="s">
        <v>139</v>
      </c>
      <c r="K641" s="168" t="s">
        <v>12058</v>
      </c>
      <c r="L641" s="168">
        <v>39285.290322580651</v>
      </c>
    </row>
    <row r="642" spans="2:12" ht="17.25" customHeight="1" x14ac:dyDescent="0.3">
      <c r="B642" s="145" t="s">
        <v>139</v>
      </c>
      <c r="C642" s="13" t="s">
        <v>280</v>
      </c>
      <c r="D642" s="13" t="s">
        <v>7185</v>
      </c>
      <c r="E642" s="17">
        <v>12751.795698924732</v>
      </c>
      <c r="F642" s="59" t="s">
        <v>8</v>
      </c>
      <c r="G642" s="8" t="s">
        <v>13896</v>
      </c>
      <c r="H642" s="8" t="s">
        <v>13894</v>
      </c>
      <c r="I642" s="8" t="s">
        <v>13891</v>
      </c>
      <c r="J642" s="8" t="s">
        <v>139</v>
      </c>
      <c r="K642" s="168" t="s">
        <v>12058</v>
      </c>
      <c r="L642" s="168">
        <v>14726.322580645163</v>
      </c>
    </row>
    <row r="643" spans="2:12" ht="17.25" customHeight="1" x14ac:dyDescent="0.3">
      <c r="B643" s="145" t="s">
        <v>139</v>
      </c>
      <c r="C643" s="13" t="s">
        <v>308</v>
      </c>
      <c r="D643" s="13" t="s">
        <v>7186</v>
      </c>
      <c r="E643" s="17">
        <v>4250.6236559139788</v>
      </c>
      <c r="F643" s="59" t="s">
        <v>8</v>
      </c>
      <c r="G643" s="8" t="s">
        <v>13896</v>
      </c>
      <c r="H643" s="8" t="s">
        <v>13895</v>
      </c>
      <c r="I643" s="8" t="s">
        <v>13891</v>
      </c>
      <c r="J643" s="8" t="s">
        <v>139</v>
      </c>
      <c r="K643" s="168" t="s">
        <v>12058</v>
      </c>
      <c r="L643" s="168">
        <v>4904.9032258064517</v>
      </c>
    </row>
    <row r="644" spans="2:12" ht="17.25" customHeight="1" x14ac:dyDescent="0.3">
      <c r="B644" s="145" t="s">
        <v>139</v>
      </c>
      <c r="C644" s="13" t="s">
        <v>295</v>
      </c>
      <c r="D644" s="13" t="s">
        <v>7187</v>
      </c>
      <c r="E644" s="17">
        <v>1606.1935483870968</v>
      </c>
      <c r="F644" s="59" t="s">
        <v>8</v>
      </c>
      <c r="G644" s="8" t="s">
        <v>11</v>
      </c>
      <c r="H644" s="8" t="s">
        <v>13898</v>
      </c>
      <c r="I644" s="8" t="s">
        <v>13891</v>
      </c>
      <c r="J644" s="8" t="s">
        <v>139</v>
      </c>
      <c r="K644" s="168" t="s">
        <v>12059</v>
      </c>
      <c r="L644" s="168">
        <v>137523.48387096776</v>
      </c>
    </row>
    <row r="645" spans="2:12" ht="17.25" customHeight="1" x14ac:dyDescent="0.3">
      <c r="B645" s="145" t="s">
        <v>139</v>
      </c>
      <c r="C645" s="13" t="s">
        <v>313</v>
      </c>
      <c r="D645" s="13" t="s">
        <v>7188</v>
      </c>
      <c r="E645" s="17">
        <v>535.60215053763443</v>
      </c>
      <c r="F645" s="59" t="s">
        <v>8</v>
      </c>
      <c r="G645" s="8" t="s">
        <v>11</v>
      </c>
      <c r="H645" s="8" t="s">
        <v>13890</v>
      </c>
      <c r="I645" s="8" t="s">
        <v>13891</v>
      </c>
      <c r="J645" s="8" t="s">
        <v>139</v>
      </c>
      <c r="K645" s="168" t="s">
        <v>12059</v>
      </c>
      <c r="L645" s="168">
        <v>58928</v>
      </c>
    </row>
    <row r="646" spans="2:12" ht="17.25" customHeight="1" x14ac:dyDescent="0.3">
      <c r="B646" s="145" t="s">
        <v>139</v>
      </c>
      <c r="C646" s="13" t="s">
        <v>283</v>
      </c>
      <c r="D646" s="13" t="s">
        <v>7189</v>
      </c>
      <c r="E646" s="17">
        <v>21252.956989247312</v>
      </c>
      <c r="F646" s="59" t="s">
        <v>8</v>
      </c>
      <c r="G646" s="8" t="s">
        <v>11</v>
      </c>
      <c r="H646" s="8" t="s">
        <v>13892</v>
      </c>
      <c r="I646" s="8" t="s">
        <v>13891</v>
      </c>
      <c r="J646" s="8" t="s">
        <v>139</v>
      </c>
      <c r="K646" s="168" t="s">
        <v>12059</v>
      </c>
      <c r="L646" s="168">
        <v>17178.709677419356</v>
      </c>
    </row>
    <row r="647" spans="2:12" ht="17.25" customHeight="1" x14ac:dyDescent="0.3">
      <c r="B647" s="145" t="s">
        <v>139</v>
      </c>
      <c r="C647" s="13" t="s">
        <v>309</v>
      </c>
      <c r="D647" s="13" t="s">
        <v>7190</v>
      </c>
      <c r="E647" s="17">
        <v>4250.6236559139788</v>
      </c>
      <c r="F647" s="59" t="s">
        <v>8</v>
      </c>
      <c r="G647" s="8" t="s">
        <v>11</v>
      </c>
      <c r="H647" s="8" t="s">
        <v>13893</v>
      </c>
      <c r="I647" s="8" t="s">
        <v>13891</v>
      </c>
      <c r="J647" s="8" t="s">
        <v>139</v>
      </c>
      <c r="K647" s="168" t="s">
        <v>12059</v>
      </c>
      <c r="L647" s="168">
        <v>7357.4193548387111</v>
      </c>
    </row>
    <row r="648" spans="2:12" ht="17.25" customHeight="1" x14ac:dyDescent="0.3">
      <c r="B648" s="145" t="s">
        <v>139</v>
      </c>
      <c r="C648" s="13" t="s">
        <v>298</v>
      </c>
      <c r="D648" s="13" t="s">
        <v>7191</v>
      </c>
      <c r="E648" s="17">
        <v>2676.7634408602153</v>
      </c>
      <c r="F648" s="59" t="s">
        <v>8</v>
      </c>
      <c r="G648" s="8" t="s">
        <v>11</v>
      </c>
      <c r="H648" s="8" t="s">
        <v>13894</v>
      </c>
      <c r="I648" s="8" t="s">
        <v>13891</v>
      </c>
      <c r="J648" s="8" t="s">
        <v>139</v>
      </c>
      <c r="K648" s="168" t="s">
        <v>12057</v>
      </c>
      <c r="L648" s="168">
        <v>124943.74193548388</v>
      </c>
    </row>
    <row r="649" spans="2:12" ht="17.25" customHeight="1" x14ac:dyDescent="0.3">
      <c r="B649" s="145" t="s">
        <v>139</v>
      </c>
      <c r="C649" s="13" t="s">
        <v>314</v>
      </c>
      <c r="D649" s="13" t="s">
        <v>7192</v>
      </c>
      <c r="E649" s="17">
        <v>535.60215053763443</v>
      </c>
      <c r="F649" s="59" t="s">
        <v>8</v>
      </c>
      <c r="G649" s="8" t="s">
        <v>13896</v>
      </c>
      <c r="H649" s="8" t="s">
        <v>13895</v>
      </c>
      <c r="I649" s="8" t="s">
        <v>13891</v>
      </c>
      <c r="J649" s="8" t="s">
        <v>139</v>
      </c>
      <c r="K649" s="168" t="s">
        <v>12057</v>
      </c>
      <c r="L649" s="168">
        <v>53545.935483870977</v>
      </c>
    </row>
    <row r="650" spans="2:12" ht="17.25" customHeight="1" x14ac:dyDescent="0.3">
      <c r="B650" s="145" t="s">
        <v>139</v>
      </c>
      <c r="C650" s="13" t="s">
        <v>286</v>
      </c>
      <c r="D650" s="13" t="s">
        <v>7193</v>
      </c>
      <c r="E650" s="17">
        <v>25503.580645161295</v>
      </c>
      <c r="F650" s="59" t="s">
        <v>8</v>
      </c>
      <c r="G650" s="8" t="s">
        <v>13896</v>
      </c>
      <c r="H650" s="8" t="s">
        <v>13890</v>
      </c>
      <c r="I650" s="8" t="s">
        <v>13891</v>
      </c>
      <c r="J650" s="8" t="s">
        <v>139</v>
      </c>
      <c r="K650" s="168" t="s">
        <v>12057</v>
      </c>
      <c r="L650" s="168">
        <v>79102.580645161288</v>
      </c>
    </row>
    <row r="651" spans="2:12" ht="17.25" customHeight="1" x14ac:dyDescent="0.3">
      <c r="B651" s="145" t="s">
        <v>139</v>
      </c>
      <c r="C651" s="13" t="s">
        <v>310</v>
      </c>
      <c r="D651" s="13" t="s">
        <v>7194</v>
      </c>
      <c r="E651" s="17">
        <v>8501.2473118279577</v>
      </c>
      <c r="F651" s="59" t="s">
        <v>8</v>
      </c>
      <c r="G651" s="8" t="s">
        <v>13896</v>
      </c>
      <c r="H651" s="8" t="s">
        <v>13892</v>
      </c>
      <c r="I651" s="8" t="s">
        <v>13891</v>
      </c>
      <c r="J651" s="8" t="s">
        <v>139</v>
      </c>
      <c r="K651" s="168" t="s">
        <v>12057</v>
      </c>
      <c r="L651" s="168">
        <v>15613.806451612905</v>
      </c>
    </row>
    <row r="652" spans="2:12" ht="17.25" customHeight="1" x14ac:dyDescent="0.3">
      <c r="B652" s="145" t="s">
        <v>139</v>
      </c>
      <c r="C652" s="13" t="s">
        <v>301</v>
      </c>
      <c r="D652" s="13" t="s">
        <v>7195</v>
      </c>
      <c r="E652" s="17">
        <v>3212.3655913978496</v>
      </c>
      <c r="F652" s="59" t="s">
        <v>8</v>
      </c>
      <c r="G652" s="8" t="s">
        <v>13896</v>
      </c>
      <c r="H652" s="8" t="s">
        <v>13893</v>
      </c>
      <c r="I652" s="8" t="s">
        <v>13891</v>
      </c>
      <c r="J652" s="8" t="s">
        <v>139</v>
      </c>
      <c r="K652" s="168" t="s">
        <v>12057</v>
      </c>
      <c r="L652" s="168">
        <v>6689.4193548387084</v>
      </c>
    </row>
    <row r="653" spans="2:12" ht="17.25" customHeight="1" x14ac:dyDescent="0.3">
      <c r="B653" s="145" t="s">
        <v>139</v>
      </c>
      <c r="C653" s="13" t="s">
        <v>315</v>
      </c>
      <c r="D653" s="13" t="s">
        <v>7196</v>
      </c>
      <c r="E653" s="17">
        <v>1071.2150537634409</v>
      </c>
      <c r="F653" s="59" t="s">
        <v>8</v>
      </c>
      <c r="G653" s="8" t="s">
        <v>13896</v>
      </c>
      <c r="H653" s="8" t="s">
        <v>13894</v>
      </c>
      <c r="I653" s="8" t="s">
        <v>13891</v>
      </c>
      <c r="J653" s="8" t="s">
        <v>139</v>
      </c>
      <c r="K653" s="168" t="s">
        <v>12057</v>
      </c>
      <c r="L653" s="168">
        <v>9887.4838709677424</v>
      </c>
    </row>
    <row r="654" spans="2:12" ht="17.25" customHeight="1" x14ac:dyDescent="0.3">
      <c r="B654" s="145" t="s">
        <v>139</v>
      </c>
      <c r="C654" s="13" t="s">
        <v>289</v>
      </c>
      <c r="D654" s="13" t="s">
        <v>7197</v>
      </c>
      <c r="E654" s="17">
        <v>29754.204301075271</v>
      </c>
      <c r="F654" s="59" t="s">
        <v>13914</v>
      </c>
      <c r="G654" s="8" t="s">
        <v>9</v>
      </c>
      <c r="H654" s="8" t="s">
        <v>13895</v>
      </c>
      <c r="I654" s="8" t="s">
        <v>13891</v>
      </c>
      <c r="J654" s="8" t="s">
        <v>178</v>
      </c>
      <c r="K654" s="168" t="s">
        <v>12057</v>
      </c>
      <c r="L654" s="168">
        <v>160642.5806451613</v>
      </c>
    </row>
    <row r="655" spans="2:12" ht="17.25" customHeight="1" x14ac:dyDescent="0.3">
      <c r="B655" s="145" t="s">
        <v>139</v>
      </c>
      <c r="C655" s="13" t="s">
        <v>311</v>
      </c>
      <c r="D655" s="13" t="s">
        <v>7198</v>
      </c>
      <c r="E655" s="17">
        <v>12751.870967741936</v>
      </c>
      <c r="F655" s="59" t="s">
        <v>101</v>
      </c>
      <c r="G655" s="8" t="s">
        <v>11</v>
      </c>
      <c r="H655" s="8" t="s">
        <v>13890</v>
      </c>
      <c r="I655" s="8" t="s">
        <v>13891</v>
      </c>
      <c r="J655" s="8" t="s">
        <v>139</v>
      </c>
      <c r="K655" s="168" t="s">
        <v>12057</v>
      </c>
      <c r="L655" s="168">
        <v>53545.935483870977</v>
      </c>
    </row>
    <row r="656" spans="2:12" ht="17.25" customHeight="1" x14ac:dyDescent="0.3">
      <c r="B656" s="145" t="s">
        <v>139</v>
      </c>
      <c r="C656" s="13" t="s">
        <v>304</v>
      </c>
      <c r="D656" s="13" t="s">
        <v>7199</v>
      </c>
      <c r="E656" s="17">
        <v>3747.9784946236559</v>
      </c>
      <c r="F656" s="59" t="s">
        <v>101</v>
      </c>
      <c r="G656" s="8" t="s">
        <v>11</v>
      </c>
      <c r="H656" s="8" t="s">
        <v>13892</v>
      </c>
      <c r="I656" s="8" t="s">
        <v>13891</v>
      </c>
      <c r="J656" s="8" t="s">
        <v>139</v>
      </c>
      <c r="K656" s="168" t="s">
        <v>12057</v>
      </c>
      <c r="L656" s="168">
        <v>101702.19354838711</v>
      </c>
    </row>
    <row r="657" spans="2:12" ht="17.25" customHeight="1" x14ac:dyDescent="0.3">
      <c r="B657" s="145" t="s">
        <v>139</v>
      </c>
      <c r="C657" s="13" t="s">
        <v>316</v>
      </c>
      <c r="D657" s="13" t="s">
        <v>7200</v>
      </c>
      <c r="E657" s="17">
        <v>1606.8172043010752</v>
      </c>
      <c r="F657" s="59" t="s">
        <v>101</v>
      </c>
      <c r="G657" s="8" t="s">
        <v>11</v>
      </c>
      <c r="H657" s="8" t="s">
        <v>13893</v>
      </c>
      <c r="I657" s="8" t="s">
        <v>13891</v>
      </c>
      <c r="J657" s="8" t="s">
        <v>139</v>
      </c>
      <c r="K657" s="168" t="s">
        <v>12057</v>
      </c>
      <c r="L657" s="168">
        <v>20076.000000000004</v>
      </c>
    </row>
    <row r="658" spans="2:12" ht="17.25" customHeight="1" x14ac:dyDescent="0.3">
      <c r="B658" s="145" t="s">
        <v>139</v>
      </c>
      <c r="C658" s="13" t="s">
        <v>279</v>
      </c>
      <c r="D658" s="13" t="s">
        <v>7201</v>
      </c>
      <c r="E658" s="17">
        <v>6813.2258064516136</v>
      </c>
      <c r="F658" s="59" t="s">
        <v>101</v>
      </c>
      <c r="G658" s="8" t="s">
        <v>11</v>
      </c>
      <c r="H658" s="8" t="s">
        <v>13894</v>
      </c>
      <c r="I658" s="8" t="s">
        <v>13891</v>
      </c>
      <c r="J658" s="8" t="s">
        <v>139</v>
      </c>
      <c r="K658" s="168" t="s">
        <v>12057</v>
      </c>
      <c r="L658" s="168">
        <v>6689.4193548387084</v>
      </c>
    </row>
    <row r="659" spans="2:12" ht="17.25" customHeight="1" x14ac:dyDescent="0.3">
      <c r="B659" s="145" t="s">
        <v>139</v>
      </c>
      <c r="C659" s="13" t="s">
        <v>294</v>
      </c>
      <c r="D659" s="13" t="s">
        <v>7202</v>
      </c>
      <c r="E659" s="17">
        <v>855.79569892473125</v>
      </c>
      <c r="F659" s="59" t="s">
        <v>101</v>
      </c>
      <c r="G659" s="8" t="s">
        <v>11</v>
      </c>
      <c r="H659" s="8" t="s">
        <v>13895</v>
      </c>
      <c r="I659" s="8" t="s">
        <v>13891</v>
      </c>
      <c r="J659" s="8" t="s">
        <v>139</v>
      </c>
      <c r="K659" s="168" t="s">
        <v>12057</v>
      </c>
      <c r="L659" s="168">
        <v>12712.774193548388</v>
      </c>
    </row>
    <row r="660" spans="2:12" ht="17.25" customHeight="1" x14ac:dyDescent="0.3">
      <c r="B660" s="145" t="s">
        <v>139</v>
      </c>
      <c r="C660" s="13" t="s">
        <v>282</v>
      </c>
      <c r="D660" s="13" t="s">
        <v>7203</v>
      </c>
      <c r="E660" s="17">
        <v>8094.5268817204305</v>
      </c>
      <c r="F660" s="59" t="s">
        <v>101</v>
      </c>
      <c r="G660" s="8" t="s">
        <v>13896</v>
      </c>
      <c r="H660" s="8" t="s">
        <v>13890</v>
      </c>
      <c r="I660" s="8" t="s">
        <v>13891</v>
      </c>
      <c r="J660" s="8" t="s">
        <v>139</v>
      </c>
      <c r="K660" s="168" t="s">
        <v>12057</v>
      </c>
      <c r="L660" s="168">
        <v>267739.3548387097</v>
      </c>
    </row>
    <row r="661" spans="2:12" ht="17.25" customHeight="1" x14ac:dyDescent="0.3">
      <c r="B661" s="145" t="s">
        <v>139</v>
      </c>
      <c r="C661" s="13" t="s">
        <v>297</v>
      </c>
      <c r="D661" s="13" t="s">
        <v>7204</v>
      </c>
      <c r="E661" s="17">
        <v>1015.8817204301075</v>
      </c>
      <c r="F661" s="59" t="s">
        <v>101</v>
      </c>
      <c r="G661" s="8" t="s">
        <v>13896</v>
      </c>
      <c r="H661" s="8" t="s">
        <v>13892</v>
      </c>
      <c r="I661" s="8" t="s">
        <v>13891</v>
      </c>
      <c r="J661" s="8" t="s">
        <v>139</v>
      </c>
      <c r="K661" s="168" t="s">
        <v>12057</v>
      </c>
      <c r="L661" s="168">
        <v>53545.935483870977</v>
      </c>
    </row>
    <row r="662" spans="2:12" ht="17.25" customHeight="1" x14ac:dyDescent="0.3">
      <c r="B662" s="145" t="s">
        <v>139</v>
      </c>
      <c r="C662" s="13" t="s">
        <v>285</v>
      </c>
      <c r="D662" s="13" t="s">
        <v>7205</v>
      </c>
      <c r="E662" s="17">
        <v>11938.430107526883</v>
      </c>
      <c r="F662" s="59" t="s">
        <v>101</v>
      </c>
      <c r="G662" s="8" t="s">
        <v>13896</v>
      </c>
      <c r="H662" s="8" t="s">
        <v>13893</v>
      </c>
      <c r="I662" s="8" t="s">
        <v>13891</v>
      </c>
      <c r="J662" s="8" t="s">
        <v>139</v>
      </c>
      <c r="K662" s="168" t="s">
        <v>12057</v>
      </c>
      <c r="L662" s="168">
        <v>169501.16129032261</v>
      </c>
    </row>
    <row r="663" spans="2:12" ht="17.25" customHeight="1" x14ac:dyDescent="0.3">
      <c r="B663" s="145" t="s">
        <v>139</v>
      </c>
      <c r="C663" s="13" t="s">
        <v>300</v>
      </c>
      <c r="D663" s="13" t="s">
        <v>7206</v>
      </c>
      <c r="E663" s="17">
        <v>1496.1720430107528</v>
      </c>
      <c r="F663" s="59" t="s">
        <v>101</v>
      </c>
      <c r="G663" s="8" t="s">
        <v>13896</v>
      </c>
      <c r="H663" s="8" t="s">
        <v>13894</v>
      </c>
      <c r="I663" s="8" t="s">
        <v>13891</v>
      </c>
      <c r="J663" s="8" t="s">
        <v>139</v>
      </c>
      <c r="K663" s="168" t="s">
        <v>12057</v>
      </c>
      <c r="L663" s="168">
        <v>33462.451612903227</v>
      </c>
    </row>
    <row r="664" spans="2:12" ht="17.25" customHeight="1" x14ac:dyDescent="0.3">
      <c r="B664" s="145" t="s">
        <v>139</v>
      </c>
      <c r="C664" s="13" t="s">
        <v>288</v>
      </c>
      <c r="D664" s="13" t="s">
        <v>7207</v>
      </c>
      <c r="E664" s="17">
        <v>16189.053763440861</v>
      </c>
      <c r="F664" s="59" t="s">
        <v>101</v>
      </c>
      <c r="G664" s="8" t="s">
        <v>13896</v>
      </c>
      <c r="H664" s="8" t="s">
        <v>13895</v>
      </c>
      <c r="I664" s="8" t="s">
        <v>13891</v>
      </c>
      <c r="J664" s="8" t="s">
        <v>139</v>
      </c>
      <c r="K664" s="168" t="s">
        <v>12057</v>
      </c>
      <c r="L664" s="168">
        <v>6689.4193548387084</v>
      </c>
    </row>
    <row r="665" spans="2:12" ht="17.25" customHeight="1" x14ac:dyDescent="0.3">
      <c r="B665" s="145" t="s">
        <v>139</v>
      </c>
      <c r="C665" s="13" t="s">
        <v>303</v>
      </c>
      <c r="D665" s="13" t="s">
        <v>7208</v>
      </c>
      <c r="E665" s="17">
        <v>2031.7741935483871</v>
      </c>
      <c r="F665" s="59" t="s">
        <v>101</v>
      </c>
      <c r="G665" s="8" t="s">
        <v>11</v>
      </c>
      <c r="H665" s="8" t="s">
        <v>13890</v>
      </c>
      <c r="I665" s="8" t="s">
        <v>13891</v>
      </c>
      <c r="J665" s="8" t="s">
        <v>139</v>
      </c>
      <c r="K665" s="168" t="s">
        <v>12057</v>
      </c>
      <c r="L665" s="168">
        <v>21188.516129032258</v>
      </c>
    </row>
    <row r="666" spans="2:12" ht="17.25" customHeight="1" x14ac:dyDescent="0.3">
      <c r="B666" s="145" t="s">
        <v>139</v>
      </c>
      <c r="C666" s="13" t="s">
        <v>291</v>
      </c>
      <c r="D666" s="13" t="s">
        <v>7209</v>
      </c>
      <c r="E666" s="17">
        <v>20439.677419354841</v>
      </c>
      <c r="F666" s="59" t="s">
        <v>101</v>
      </c>
      <c r="G666" s="8" t="s">
        <v>11</v>
      </c>
      <c r="H666" s="8" t="s">
        <v>13892</v>
      </c>
      <c r="I666" s="8" t="s">
        <v>13891</v>
      </c>
      <c r="J666" s="8" t="s">
        <v>139</v>
      </c>
      <c r="K666" s="168" t="s">
        <v>12058</v>
      </c>
      <c r="L666" s="168">
        <v>321285.29032258067</v>
      </c>
    </row>
    <row r="667" spans="2:12" ht="17.25" customHeight="1" x14ac:dyDescent="0.3">
      <c r="B667" s="145" t="s">
        <v>139</v>
      </c>
      <c r="C667" s="13" t="s">
        <v>306</v>
      </c>
      <c r="D667" s="13" t="s">
        <v>7210</v>
      </c>
      <c r="E667" s="17">
        <v>2567.3763440860216</v>
      </c>
      <c r="F667" s="59" t="s">
        <v>101</v>
      </c>
      <c r="G667" s="8" t="s">
        <v>11</v>
      </c>
      <c r="H667" s="8" t="s">
        <v>13893</v>
      </c>
      <c r="I667" s="8" t="s">
        <v>13891</v>
      </c>
      <c r="J667" s="8" t="s">
        <v>139</v>
      </c>
      <c r="K667" s="168" t="s">
        <v>12058</v>
      </c>
      <c r="L667" s="168">
        <v>107091.87096774195</v>
      </c>
    </row>
    <row r="668" spans="2:12" ht="17.25" customHeight="1" x14ac:dyDescent="0.3">
      <c r="B668" s="145" t="s">
        <v>139</v>
      </c>
      <c r="C668" s="13" t="s">
        <v>227</v>
      </c>
      <c r="D668" s="13" t="s">
        <v>7211</v>
      </c>
      <c r="E668" s="17">
        <v>38818.17204301076</v>
      </c>
      <c r="F668" s="59" t="s">
        <v>101</v>
      </c>
      <c r="G668" s="8" t="s">
        <v>11</v>
      </c>
      <c r="H668" s="8" t="s">
        <v>13894</v>
      </c>
      <c r="I668" s="8" t="s">
        <v>13891</v>
      </c>
      <c r="J668" s="8" t="s">
        <v>139</v>
      </c>
      <c r="K668" s="168" t="s">
        <v>12058</v>
      </c>
      <c r="L668" s="168">
        <v>203404.38709677421</v>
      </c>
    </row>
    <row r="669" spans="2:12" ht="17.25" customHeight="1" x14ac:dyDescent="0.3">
      <c r="B669" s="145" t="s">
        <v>139</v>
      </c>
      <c r="C669" s="13" t="s">
        <v>257</v>
      </c>
      <c r="D669" s="13" t="s">
        <v>7212</v>
      </c>
      <c r="E669" s="17">
        <v>16636.612903225807</v>
      </c>
      <c r="F669" s="59" t="s">
        <v>101</v>
      </c>
      <c r="G669" s="8" t="s">
        <v>11</v>
      </c>
      <c r="H669" s="8" t="s">
        <v>13895</v>
      </c>
      <c r="I669" s="8" t="s">
        <v>13891</v>
      </c>
      <c r="J669" s="8" t="s">
        <v>139</v>
      </c>
      <c r="K669" s="168" t="s">
        <v>12058</v>
      </c>
      <c r="L669" s="168">
        <v>40151.870967741939</v>
      </c>
    </row>
    <row r="670" spans="2:12" ht="17.25" customHeight="1" x14ac:dyDescent="0.3">
      <c r="B670" s="145" t="s">
        <v>139</v>
      </c>
      <c r="C670" s="13" t="s">
        <v>267</v>
      </c>
      <c r="D670" s="13" t="s">
        <v>7213</v>
      </c>
      <c r="E670" s="17">
        <v>28900.118279569895</v>
      </c>
      <c r="F670" s="59" t="s">
        <v>101</v>
      </c>
      <c r="G670" s="8" t="s">
        <v>13896</v>
      </c>
      <c r="H670" s="8" t="s">
        <v>13890</v>
      </c>
      <c r="I670" s="8" t="s">
        <v>13891</v>
      </c>
      <c r="J670" s="8" t="s">
        <v>139</v>
      </c>
      <c r="K670" s="168" t="s">
        <v>12058</v>
      </c>
      <c r="L670" s="168">
        <v>13378.838709677417</v>
      </c>
    </row>
    <row r="671" spans="2:12" ht="17.25" customHeight="1" x14ac:dyDescent="0.3">
      <c r="B671" s="145" t="s">
        <v>139</v>
      </c>
      <c r="C671" s="13" t="s">
        <v>242</v>
      </c>
      <c r="D671" s="13" t="s">
        <v>7214</v>
      </c>
      <c r="E671" s="17">
        <v>4854.1075268817203</v>
      </c>
      <c r="F671" s="59" t="s">
        <v>101</v>
      </c>
      <c r="G671" s="8" t="s">
        <v>13896</v>
      </c>
      <c r="H671" s="8" t="s">
        <v>13892</v>
      </c>
      <c r="I671" s="8" t="s">
        <v>13891</v>
      </c>
      <c r="J671" s="8" t="s">
        <v>139</v>
      </c>
      <c r="K671" s="168" t="s">
        <v>12058</v>
      </c>
      <c r="L671" s="168">
        <v>25425.548387096776</v>
      </c>
    </row>
    <row r="672" spans="2:12" ht="17.25" customHeight="1" x14ac:dyDescent="0.3">
      <c r="B672" s="145" t="s">
        <v>139</v>
      </c>
      <c r="C672" s="13" t="s">
        <v>262</v>
      </c>
      <c r="D672" s="13" t="s">
        <v>7215</v>
      </c>
      <c r="E672" s="17">
        <v>2080.3333333333335</v>
      </c>
      <c r="F672" s="59" t="s">
        <v>101</v>
      </c>
      <c r="G672" s="8" t="s">
        <v>13896</v>
      </c>
      <c r="H672" s="8" t="s">
        <v>13893</v>
      </c>
      <c r="I672" s="8" t="s">
        <v>13891</v>
      </c>
      <c r="J672" s="8" t="s">
        <v>139</v>
      </c>
      <c r="K672" s="168" t="s">
        <v>12059</v>
      </c>
      <c r="L672" s="168">
        <v>374831.22580645164</v>
      </c>
    </row>
    <row r="673" spans="2:12" ht="17.25" customHeight="1" x14ac:dyDescent="0.3">
      <c r="B673" s="145" t="s">
        <v>139</v>
      </c>
      <c r="C673" s="13" t="s">
        <v>272</v>
      </c>
      <c r="D673" s="13" t="s">
        <v>7216</v>
      </c>
      <c r="E673" s="17">
        <v>3604.7956989247314</v>
      </c>
      <c r="F673" s="59" t="s">
        <v>101</v>
      </c>
      <c r="G673" s="8" t="s">
        <v>13896</v>
      </c>
      <c r="H673" s="8" t="s">
        <v>13894</v>
      </c>
      <c r="I673" s="8" t="s">
        <v>13891</v>
      </c>
      <c r="J673" s="8" t="s">
        <v>139</v>
      </c>
      <c r="K673" s="168" t="s">
        <v>12059</v>
      </c>
      <c r="L673" s="168">
        <v>160637.80645161291</v>
      </c>
    </row>
    <row r="674" spans="2:12" ht="17.25" customHeight="1" x14ac:dyDescent="0.3">
      <c r="B674" s="145" t="s">
        <v>139</v>
      </c>
      <c r="C674" s="13" t="s">
        <v>230</v>
      </c>
      <c r="D674" s="13" t="s">
        <v>7217</v>
      </c>
      <c r="E674" s="17">
        <v>49908.956989247316</v>
      </c>
      <c r="F674" s="59" t="s">
        <v>101</v>
      </c>
      <c r="G674" s="8" t="s">
        <v>13896</v>
      </c>
      <c r="H674" s="8" t="s">
        <v>13895</v>
      </c>
      <c r="I674" s="8" t="s">
        <v>13891</v>
      </c>
      <c r="J674" s="8" t="s">
        <v>139</v>
      </c>
      <c r="K674" s="168" t="s">
        <v>12059</v>
      </c>
      <c r="L674" s="168">
        <v>237307.74193548388</v>
      </c>
    </row>
    <row r="675" spans="2:12" ht="17.25" customHeight="1" x14ac:dyDescent="0.3">
      <c r="B675" s="145" t="s">
        <v>139</v>
      </c>
      <c r="C675" s="13" t="s">
        <v>258</v>
      </c>
      <c r="D675" s="13" t="s">
        <v>7218</v>
      </c>
      <c r="E675" s="17">
        <v>16636.612903225807</v>
      </c>
      <c r="F675" s="59" t="s">
        <v>101</v>
      </c>
      <c r="G675" s="8" t="s">
        <v>202</v>
      </c>
      <c r="H675" s="8" t="s">
        <v>13890</v>
      </c>
      <c r="I675" s="8" t="s">
        <v>13891</v>
      </c>
      <c r="J675" s="8" t="s">
        <v>139</v>
      </c>
      <c r="K675" s="168" t="s">
        <v>12059</v>
      </c>
      <c r="L675" s="168">
        <v>46841.290322580644</v>
      </c>
    </row>
    <row r="676" spans="2:12" ht="17.25" customHeight="1" x14ac:dyDescent="0.3">
      <c r="B676" s="145" t="s">
        <v>139</v>
      </c>
      <c r="C676" s="13" t="s">
        <v>268</v>
      </c>
      <c r="D676" s="13" t="s">
        <v>7219</v>
      </c>
      <c r="E676" s="17">
        <v>37157.161290322591</v>
      </c>
      <c r="F676" s="59" t="s">
        <v>101</v>
      </c>
      <c r="G676" s="8" t="s">
        <v>202</v>
      </c>
      <c r="H676" s="8" t="s">
        <v>13892</v>
      </c>
      <c r="I676" s="8" t="s">
        <v>13891</v>
      </c>
      <c r="J676" s="8" t="s">
        <v>139</v>
      </c>
      <c r="K676" s="168" t="s">
        <v>12059</v>
      </c>
      <c r="L676" s="168">
        <v>20068.258064516129</v>
      </c>
    </row>
    <row r="677" spans="2:12" ht="17.25" customHeight="1" x14ac:dyDescent="0.3">
      <c r="B677" s="145" t="s">
        <v>139</v>
      </c>
      <c r="C677" s="13" t="s">
        <v>245</v>
      </c>
      <c r="D677" s="13" t="s">
        <v>7220</v>
      </c>
      <c r="E677" s="17">
        <v>6241.0000000000009</v>
      </c>
      <c r="F677" s="59" t="s">
        <v>101</v>
      </c>
      <c r="G677" s="8" t="s">
        <v>202</v>
      </c>
      <c r="H677" s="8" t="s">
        <v>13893</v>
      </c>
      <c r="I677" s="8" t="s">
        <v>13891</v>
      </c>
      <c r="J677" s="8" t="s">
        <v>139</v>
      </c>
      <c r="K677" s="168" t="s">
        <v>12059</v>
      </c>
      <c r="L677" s="168">
        <v>29662.451612903227</v>
      </c>
    </row>
    <row r="678" spans="2:12" ht="17.25" customHeight="1" x14ac:dyDescent="0.3">
      <c r="B678" s="145" t="s">
        <v>139</v>
      </c>
      <c r="C678" s="13" t="s">
        <v>263</v>
      </c>
      <c r="D678" s="13" t="s">
        <v>7221</v>
      </c>
      <c r="E678" s="17">
        <v>2080.3333333333335</v>
      </c>
      <c r="F678" s="59" t="s">
        <v>101</v>
      </c>
      <c r="G678" s="8" t="s">
        <v>202</v>
      </c>
      <c r="H678" s="8" t="s">
        <v>13894</v>
      </c>
      <c r="I678" s="8" t="s">
        <v>13891</v>
      </c>
      <c r="J678" s="8" t="s">
        <v>139</v>
      </c>
      <c r="K678" s="168" t="s">
        <v>12060</v>
      </c>
      <c r="L678" s="168">
        <v>862.58064516129025</v>
      </c>
    </row>
    <row r="679" spans="2:12" ht="17.25" customHeight="1" x14ac:dyDescent="0.3">
      <c r="B679" s="145" t="s">
        <v>139</v>
      </c>
      <c r="C679" s="13" t="s">
        <v>273</v>
      </c>
      <c r="D679" s="13" t="s">
        <v>7222</v>
      </c>
      <c r="E679" s="17">
        <v>4634.8064516129034</v>
      </c>
      <c r="F679" s="59" t="s">
        <v>101</v>
      </c>
      <c r="G679" s="8" t="s">
        <v>202</v>
      </c>
      <c r="H679" s="8" t="s">
        <v>13895</v>
      </c>
      <c r="I679" s="8" t="s">
        <v>13891</v>
      </c>
      <c r="J679" s="8" t="s">
        <v>139</v>
      </c>
      <c r="K679" s="168" t="s">
        <v>12060</v>
      </c>
      <c r="L679" s="168">
        <v>413.80645161290323</v>
      </c>
    </row>
    <row r="680" spans="2:12" ht="17.25" customHeight="1" x14ac:dyDescent="0.3">
      <c r="B680" s="145" t="s">
        <v>139</v>
      </c>
      <c r="C680" s="13" t="s">
        <v>233</v>
      </c>
      <c r="D680" s="13" t="s">
        <v>7223</v>
      </c>
      <c r="E680" s="17">
        <v>83181.301075268828</v>
      </c>
      <c r="F680" s="59" t="s">
        <v>101</v>
      </c>
      <c r="G680" s="8" t="s">
        <v>11</v>
      </c>
      <c r="H680" s="8" t="s">
        <v>13890</v>
      </c>
      <c r="I680" s="8" t="s">
        <v>13891</v>
      </c>
      <c r="J680" s="8" t="s">
        <v>139</v>
      </c>
      <c r="K680" s="168" t="s">
        <v>12057</v>
      </c>
      <c r="L680" s="168">
        <v>71442.967741935485</v>
      </c>
    </row>
    <row r="681" spans="2:12" ht="17.25" customHeight="1" x14ac:dyDescent="0.3">
      <c r="B681" s="145" t="s">
        <v>139</v>
      </c>
      <c r="C681" s="13" t="s">
        <v>259</v>
      </c>
      <c r="D681" s="13" t="s">
        <v>7224</v>
      </c>
      <c r="E681" s="17">
        <v>16636.612903225807</v>
      </c>
      <c r="F681" s="59" t="s">
        <v>101</v>
      </c>
      <c r="G681" s="8" t="s">
        <v>11</v>
      </c>
      <c r="H681" s="8" t="s">
        <v>13890</v>
      </c>
      <c r="I681" s="8" t="s">
        <v>13891</v>
      </c>
      <c r="J681" s="8" t="s">
        <v>139</v>
      </c>
      <c r="K681" s="168" t="s">
        <v>12057</v>
      </c>
      <c r="L681" s="168">
        <v>9007.6129032258068</v>
      </c>
    </row>
    <row r="682" spans="2:12" ht="17.25" customHeight="1" x14ac:dyDescent="0.3">
      <c r="B682" s="145" t="s">
        <v>139</v>
      </c>
      <c r="C682" s="13" t="s">
        <v>269</v>
      </c>
      <c r="D682" s="13" t="s">
        <v>7225</v>
      </c>
      <c r="E682" s="17">
        <v>61928.354838709682</v>
      </c>
      <c r="F682" s="59" t="s">
        <v>101</v>
      </c>
      <c r="G682" s="8" t="s">
        <v>11</v>
      </c>
      <c r="H682" s="8" t="s">
        <v>13892</v>
      </c>
      <c r="I682" s="8" t="s">
        <v>13891</v>
      </c>
      <c r="J682" s="8" t="s">
        <v>139</v>
      </c>
      <c r="K682" s="168" t="s">
        <v>12057</v>
      </c>
      <c r="L682" s="168">
        <v>86522.580645161303</v>
      </c>
    </row>
    <row r="683" spans="2:12" ht="17.25" customHeight="1" x14ac:dyDescent="0.3">
      <c r="B683" s="145" t="s">
        <v>139</v>
      </c>
      <c r="C683" s="13" t="s">
        <v>248</v>
      </c>
      <c r="D683" s="13" t="s">
        <v>7226</v>
      </c>
      <c r="E683" s="17">
        <v>10401.666666666666</v>
      </c>
      <c r="F683" s="59" t="s">
        <v>101</v>
      </c>
      <c r="G683" s="8" t="s">
        <v>11</v>
      </c>
      <c r="H683" s="8" t="s">
        <v>13892</v>
      </c>
      <c r="I683" s="8" t="s">
        <v>13891</v>
      </c>
      <c r="J683" s="8" t="s">
        <v>139</v>
      </c>
      <c r="K683" s="168" t="s">
        <v>12057</v>
      </c>
      <c r="L683" s="168">
        <v>10914.967741935485</v>
      </c>
    </row>
    <row r="684" spans="2:12" ht="17.25" customHeight="1" x14ac:dyDescent="0.3">
      <c r="B684" s="145" t="s">
        <v>139</v>
      </c>
      <c r="C684" s="13" t="s">
        <v>264</v>
      </c>
      <c r="D684" s="13" t="s">
        <v>7227</v>
      </c>
      <c r="E684" s="17">
        <v>2080.3333333333335</v>
      </c>
      <c r="F684" s="59" t="s">
        <v>101</v>
      </c>
      <c r="G684" s="8" t="s">
        <v>11</v>
      </c>
      <c r="H684" s="8" t="s">
        <v>13893</v>
      </c>
      <c r="I684" s="8" t="s">
        <v>13891</v>
      </c>
      <c r="J684" s="8" t="s">
        <v>139</v>
      </c>
      <c r="K684" s="168" t="s">
        <v>12057</v>
      </c>
      <c r="L684" s="168">
        <v>131761.67741935485</v>
      </c>
    </row>
    <row r="685" spans="2:12" ht="17.25" customHeight="1" x14ac:dyDescent="0.3">
      <c r="B685" s="145" t="s">
        <v>139</v>
      </c>
      <c r="C685" s="13" t="s">
        <v>274</v>
      </c>
      <c r="D685" s="13" t="s">
        <v>7228</v>
      </c>
      <c r="E685" s="17">
        <v>7724.9032258064517</v>
      </c>
      <c r="F685" s="59" t="s">
        <v>101</v>
      </c>
      <c r="G685" s="8" t="s">
        <v>13896</v>
      </c>
      <c r="H685" s="8" t="s">
        <v>13893</v>
      </c>
      <c r="I685" s="8" t="s">
        <v>13891</v>
      </c>
      <c r="J685" s="8" t="s">
        <v>139</v>
      </c>
      <c r="K685" s="168" t="s">
        <v>12057</v>
      </c>
      <c r="L685" s="168">
        <v>16636.645161290326</v>
      </c>
    </row>
    <row r="686" spans="2:12" ht="17.25" customHeight="1" x14ac:dyDescent="0.3">
      <c r="B686" s="145" t="s">
        <v>139</v>
      </c>
      <c r="C686" s="13" t="s">
        <v>236</v>
      </c>
      <c r="D686" s="13" t="s">
        <v>7229</v>
      </c>
      <c r="E686" s="17">
        <v>99817.924731182808</v>
      </c>
      <c r="F686" s="59" t="s">
        <v>101</v>
      </c>
      <c r="G686" s="8" t="s">
        <v>13896</v>
      </c>
      <c r="H686" s="8" t="s">
        <v>13894</v>
      </c>
      <c r="I686" s="8" t="s">
        <v>13891</v>
      </c>
      <c r="J686" s="8" t="s">
        <v>139</v>
      </c>
      <c r="K686" s="168" t="s">
        <v>12058</v>
      </c>
      <c r="L686" s="168">
        <v>173045.29032258067</v>
      </c>
    </row>
    <row r="687" spans="2:12" ht="17.25" customHeight="1" x14ac:dyDescent="0.3">
      <c r="B687" s="145" t="s">
        <v>139</v>
      </c>
      <c r="C687" s="13" t="s">
        <v>260</v>
      </c>
      <c r="D687" s="13" t="s">
        <v>7230</v>
      </c>
      <c r="E687" s="17">
        <v>33273.225806451614</v>
      </c>
      <c r="F687" s="59" t="s">
        <v>101</v>
      </c>
      <c r="G687" s="8" t="s">
        <v>13896</v>
      </c>
      <c r="H687" s="8" t="s">
        <v>13894</v>
      </c>
      <c r="I687" s="8" t="s">
        <v>13891</v>
      </c>
      <c r="J687" s="8" t="s">
        <v>139</v>
      </c>
      <c r="K687" s="168" t="s">
        <v>12058</v>
      </c>
      <c r="L687" s="168">
        <v>21829.806451612905</v>
      </c>
    </row>
    <row r="688" spans="2:12" ht="17.25" customHeight="1" x14ac:dyDescent="0.3">
      <c r="B688" s="145" t="s">
        <v>139</v>
      </c>
      <c r="C688" s="13" t="s">
        <v>270</v>
      </c>
      <c r="D688" s="13" t="s">
        <v>7231</v>
      </c>
      <c r="E688" s="17">
        <v>74314.344086021505</v>
      </c>
      <c r="F688" s="59" t="s">
        <v>101</v>
      </c>
      <c r="G688" s="8" t="s">
        <v>13896</v>
      </c>
      <c r="H688" s="8" t="s">
        <v>13895</v>
      </c>
      <c r="I688" s="8" t="s">
        <v>13891</v>
      </c>
      <c r="J688" s="8" t="s">
        <v>139</v>
      </c>
      <c r="K688" s="168" t="s">
        <v>12059</v>
      </c>
      <c r="L688" s="168">
        <v>214328.77419354836</v>
      </c>
    </row>
    <row r="689" spans="2:12" ht="17.25" customHeight="1" x14ac:dyDescent="0.3">
      <c r="B689" s="145" t="s">
        <v>139</v>
      </c>
      <c r="C689" s="13" t="s">
        <v>251</v>
      </c>
      <c r="D689" s="13" t="s">
        <v>7232</v>
      </c>
      <c r="E689" s="17">
        <v>12482.000000000002</v>
      </c>
      <c r="F689" s="59" t="s">
        <v>101</v>
      </c>
      <c r="G689" s="8" t="s">
        <v>13896</v>
      </c>
      <c r="H689" s="8" t="s">
        <v>13895</v>
      </c>
      <c r="I689" s="8" t="s">
        <v>13891</v>
      </c>
      <c r="J689" s="8" t="s">
        <v>139</v>
      </c>
      <c r="K689" s="168" t="s">
        <v>12059</v>
      </c>
      <c r="L689" s="168">
        <v>27022.967741935492</v>
      </c>
    </row>
    <row r="690" spans="2:12" ht="17.25" customHeight="1" x14ac:dyDescent="0.3">
      <c r="B690" s="145" t="s">
        <v>139</v>
      </c>
      <c r="C690" s="13" t="s">
        <v>265</v>
      </c>
      <c r="D690" s="13" t="s">
        <v>7233</v>
      </c>
      <c r="E690" s="17">
        <v>4160.666666666667</v>
      </c>
      <c r="F690" s="59" t="s">
        <v>101</v>
      </c>
      <c r="G690" s="8" t="s">
        <v>11</v>
      </c>
      <c r="H690" s="8" t="s">
        <v>13890</v>
      </c>
      <c r="I690" s="8" t="s">
        <v>13891</v>
      </c>
      <c r="J690" s="8" t="s">
        <v>139</v>
      </c>
      <c r="K690" s="168" t="s">
        <v>12057</v>
      </c>
      <c r="L690" s="168">
        <v>96329.032258064515</v>
      </c>
    </row>
    <row r="691" spans="2:12" ht="17.25" customHeight="1" x14ac:dyDescent="0.3">
      <c r="B691" s="145" t="s">
        <v>139</v>
      </c>
      <c r="C691" s="13" t="s">
        <v>275</v>
      </c>
      <c r="D691" s="13" t="s">
        <v>7234</v>
      </c>
      <c r="E691" s="17">
        <v>9269.6344086021509</v>
      </c>
      <c r="F691" s="59" t="s">
        <v>101</v>
      </c>
      <c r="G691" s="8" t="s">
        <v>11</v>
      </c>
      <c r="H691" s="8" t="s">
        <v>13890</v>
      </c>
      <c r="I691" s="8" t="s">
        <v>13891</v>
      </c>
      <c r="J691" s="8" t="s">
        <v>139</v>
      </c>
      <c r="K691" s="168" t="s">
        <v>12057</v>
      </c>
      <c r="L691" s="168">
        <v>41283.61290322581</v>
      </c>
    </row>
    <row r="692" spans="2:12" ht="17.25" customHeight="1" x14ac:dyDescent="0.3">
      <c r="B692" s="145" t="s">
        <v>139</v>
      </c>
      <c r="C692" s="13" t="s">
        <v>239</v>
      </c>
      <c r="D692" s="13" t="s">
        <v>7235</v>
      </c>
      <c r="E692" s="17">
        <v>116454.52688172045</v>
      </c>
      <c r="F692" s="59" t="s">
        <v>101</v>
      </c>
      <c r="G692" s="8" t="s">
        <v>11</v>
      </c>
      <c r="H692" s="8" t="s">
        <v>13892</v>
      </c>
      <c r="I692" s="8" t="s">
        <v>13891</v>
      </c>
      <c r="J692" s="8" t="s">
        <v>139</v>
      </c>
      <c r="K692" s="168" t="s">
        <v>12057</v>
      </c>
      <c r="L692" s="168">
        <v>12117.935483870968</v>
      </c>
    </row>
    <row r="693" spans="2:12" ht="17.25" customHeight="1" x14ac:dyDescent="0.3">
      <c r="B693" s="145" t="s">
        <v>139</v>
      </c>
      <c r="C693" s="13" t="s">
        <v>261</v>
      </c>
      <c r="D693" s="13" t="s">
        <v>7236</v>
      </c>
      <c r="E693" s="17">
        <v>49909.838709677424</v>
      </c>
      <c r="F693" s="59" t="s">
        <v>101</v>
      </c>
      <c r="G693" s="8" t="s">
        <v>11</v>
      </c>
      <c r="H693" s="8" t="s">
        <v>13892</v>
      </c>
      <c r="I693" s="8" t="s">
        <v>13891</v>
      </c>
      <c r="J693" s="8" t="s">
        <v>139</v>
      </c>
      <c r="K693" s="168" t="s">
        <v>12057</v>
      </c>
      <c r="L693" s="168">
        <v>5193.1612903225814</v>
      </c>
    </row>
    <row r="694" spans="2:12" ht="17.25" customHeight="1" x14ac:dyDescent="0.3">
      <c r="B694" s="145" t="s">
        <v>139</v>
      </c>
      <c r="C694" s="13" t="s">
        <v>271</v>
      </c>
      <c r="D694" s="13" t="s">
        <v>7237</v>
      </c>
      <c r="E694" s="17">
        <v>86700.333333333343</v>
      </c>
      <c r="F694" s="59" t="s">
        <v>101</v>
      </c>
      <c r="G694" s="8" t="s">
        <v>11</v>
      </c>
      <c r="H694" s="8" t="s">
        <v>13893</v>
      </c>
      <c r="I694" s="8" t="s">
        <v>13891</v>
      </c>
      <c r="J694" s="8" t="s">
        <v>139</v>
      </c>
      <c r="K694" s="168" t="s">
        <v>12057</v>
      </c>
      <c r="L694" s="168">
        <v>123851.74193548388</v>
      </c>
    </row>
    <row r="695" spans="2:12" ht="17.25" customHeight="1" x14ac:dyDescent="0.3">
      <c r="B695" s="145" t="s">
        <v>139</v>
      </c>
      <c r="C695" s="13" t="s">
        <v>254</v>
      </c>
      <c r="D695" s="13" t="s">
        <v>7238</v>
      </c>
      <c r="E695" s="17">
        <v>14562.333333333334</v>
      </c>
      <c r="F695" s="59" t="s">
        <v>101</v>
      </c>
      <c r="G695" s="8" t="s">
        <v>11</v>
      </c>
      <c r="H695" s="8" t="s">
        <v>13893</v>
      </c>
      <c r="I695" s="8" t="s">
        <v>13891</v>
      </c>
      <c r="J695" s="8" t="s">
        <v>139</v>
      </c>
      <c r="K695" s="168" t="s">
        <v>12057</v>
      </c>
      <c r="L695" s="168">
        <v>41283.61290322581</v>
      </c>
    </row>
    <row r="696" spans="2:12" ht="17.25" customHeight="1" x14ac:dyDescent="0.3">
      <c r="B696" s="145" t="s">
        <v>139</v>
      </c>
      <c r="C696" s="13" t="s">
        <v>266</v>
      </c>
      <c r="D696" s="13" t="s">
        <v>7239</v>
      </c>
      <c r="E696" s="17">
        <v>6241.0000000000009</v>
      </c>
      <c r="F696" s="59" t="s">
        <v>101</v>
      </c>
      <c r="G696" s="8" t="s">
        <v>11</v>
      </c>
      <c r="H696" s="8" t="s">
        <v>13894</v>
      </c>
      <c r="I696" s="8" t="s">
        <v>13891</v>
      </c>
      <c r="J696" s="8" t="s">
        <v>139</v>
      </c>
      <c r="K696" s="168" t="s">
        <v>12057</v>
      </c>
      <c r="L696" s="168">
        <v>15580.387096774195</v>
      </c>
    </row>
    <row r="697" spans="2:12" ht="17.25" customHeight="1" x14ac:dyDescent="0.3">
      <c r="B697" s="145" t="s">
        <v>139</v>
      </c>
      <c r="C697" s="13" t="s">
        <v>276</v>
      </c>
      <c r="D697" s="13" t="s">
        <v>7240</v>
      </c>
      <c r="E697" s="17">
        <v>10814.365591397851</v>
      </c>
      <c r="F697" s="59" t="s">
        <v>101</v>
      </c>
      <c r="G697" s="8" t="s">
        <v>11</v>
      </c>
      <c r="H697" s="8" t="s">
        <v>13894</v>
      </c>
      <c r="I697" s="8" t="s">
        <v>13891</v>
      </c>
      <c r="J697" s="8" t="s">
        <v>139</v>
      </c>
      <c r="K697" s="168" t="s">
        <v>12057</v>
      </c>
      <c r="L697" s="168">
        <v>5193.1612903225814</v>
      </c>
    </row>
    <row r="698" spans="2:12" ht="17.25" customHeight="1" x14ac:dyDescent="0.3">
      <c r="B698" s="145" t="s">
        <v>139</v>
      </c>
      <c r="C698" s="13" t="s">
        <v>228</v>
      </c>
      <c r="D698" s="13" t="s">
        <v>7241</v>
      </c>
      <c r="E698" s="17">
        <v>31834.322580645163</v>
      </c>
      <c r="F698" s="59" t="s">
        <v>101</v>
      </c>
      <c r="G698" s="8" t="s">
        <v>11</v>
      </c>
      <c r="H698" s="8" t="s">
        <v>13895</v>
      </c>
      <c r="I698" s="8" t="s">
        <v>13891</v>
      </c>
      <c r="J698" s="8" t="s">
        <v>139</v>
      </c>
      <c r="K698" s="168" t="s">
        <v>12057</v>
      </c>
      <c r="L698" s="168">
        <v>206419.87096774194</v>
      </c>
    </row>
    <row r="699" spans="2:12" ht="17.25" customHeight="1" x14ac:dyDescent="0.3">
      <c r="B699" s="145" t="s">
        <v>139</v>
      </c>
      <c r="C699" s="13" t="s">
        <v>243</v>
      </c>
      <c r="D699" s="13" t="s">
        <v>7242</v>
      </c>
      <c r="E699" s="17">
        <v>3981.0752688172047</v>
      </c>
      <c r="F699" s="59" t="s">
        <v>101</v>
      </c>
      <c r="G699" s="8" t="s">
        <v>11</v>
      </c>
      <c r="H699" s="8" t="s">
        <v>13895</v>
      </c>
      <c r="I699" s="8" t="s">
        <v>13891</v>
      </c>
      <c r="J699" s="8" t="s">
        <v>139</v>
      </c>
      <c r="K699" s="168" t="s">
        <v>12057</v>
      </c>
      <c r="L699" s="168">
        <v>41283.61290322581</v>
      </c>
    </row>
    <row r="700" spans="2:12" ht="17.25" customHeight="1" x14ac:dyDescent="0.3">
      <c r="B700" s="145" t="s">
        <v>139</v>
      </c>
      <c r="C700" s="13" t="s">
        <v>231</v>
      </c>
      <c r="D700" s="13" t="s">
        <v>7243</v>
      </c>
      <c r="E700" s="17">
        <v>39433.182795698929</v>
      </c>
      <c r="F700" s="59" t="s">
        <v>101</v>
      </c>
      <c r="G700" s="8" t="s">
        <v>13896</v>
      </c>
      <c r="H700" s="8" t="s">
        <v>13898</v>
      </c>
      <c r="I700" s="8" t="s">
        <v>13891</v>
      </c>
      <c r="J700" s="8" t="s">
        <v>139</v>
      </c>
      <c r="K700" s="168" t="s">
        <v>12057</v>
      </c>
      <c r="L700" s="168">
        <v>25967.612903225807</v>
      </c>
    </row>
    <row r="701" spans="2:12" ht="17.25" customHeight="1" x14ac:dyDescent="0.3">
      <c r="B701" s="145" t="s">
        <v>139</v>
      </c>
      <c r="C701" s="13" t="s">
        <v>246</v>
      </c>
      <c r="D701" s="13" t="s">
        <v>7244</v>
      </c>
      <c r="E701" s="17">
        <v>4931.4301075268813</v>
      </c>
      <c r="F701" s="59" t="s">
        <v>101</v>
      </c>
      <c r="G701" s="8" t="s">
        <v>13896</v>
      </c>
      <c r="H701" s="8" t="s">
        <v>13898</v>
      </c>
      <c r="I701" s="8" t="s">
        <v>13891</v>
      </c>
      <c r="J701" s="8" t="s">
        <v>139</v>
      </c>
      <c r="K701" s="168" t="s">
        <v>12057</v>
      </c>
      <c r="L701" s="168">
        <v>5193.1612903225814</v>
      </c>
    </row>
    <row r="702" spans="2:12" ht="17.25" customHeight="1" x14ac:dyDescent="0.3">
      <c r="B702" s="145" t="s">
        <v>139</v>
      </c>
      <c r="C702" s="13" t="s">
        <v>234</v>
      </c>
      <c r="D702" s="13" t="s">
        <v>7245</v>
      </c>
      <c r="E702" s="17">
        <v>62229.752688172048</v>
      </c>
      <c r="F702" s="59" t="s">
        <v>101</v>
      </c>
      <c r="G702" s="8" t="s">
        <v>13896</v>
      </c>
      <c r="H702" s="8" t="s">
        <v>13898</v>
      </c>
      <c r="I702" s="8" t="s">
        <v>13891</v>
      </c>
      <c r="J702" s="8" t="s">
        <v>139</v>
      </c>
      <c r="K702" s="168" t="s">
        <v>12058</v>
      </c>
      <c r="L702" s="168">
        <v>247703.48387096776</v>
      </c>
    </row>
    <row r="703" spans="2:12" ht="17.25" customHeight="1" x14ac:dyDescent="0.3">
      <c r="B703" s="145" t="s">
        <v>139</v>
      </c>
      <c r="C703" s="13" t="s">
        <v>249</v>
      </c>
      <c r="D703" s="13" t="s">
        <v>7246</v>
      </c>
      <c r="E703" s="17">
        <v>7782.5483870967755</v>
      </c>
      <c r="F703" s="59" t="s">
        <v>101</v>
      </c>
      <c r="G703" s="8" t="s">
        <v>13896</v>
      </c>
      <c r="H703" s="8" t="s">
        <v>13898</v>
      </c>
      <c r="I703" s="8" t="s">
        <v>13891</v>
      </c>
      <c r="J703" s="8" t="s">
        <v>139</v>
      </c>
      <c r="K703" s="168" t="s">
        <v>12058</v>
      </c>
      <c r="L703" s="168">
        <v>82567.225806451621</v>
      </c>
    </row>
    <row r="704" spans="2:12" ht="17.25" customHeight="1" x14ac:dyDescent="0.3">
      <c r="B704" s="145" t="s">
        <v>139</v>
      </c>
      <c r="C704" s="13" t="s">
        <v>237</v>
      </c>
      <c r="D704" s="13" t="s">
        <v>7247</v>
      </c>
      <c r="E704" s="17">
        <v>78866.354838709696</v>
      </c>
      <c r="F704" s="59" t="s">
        <v>101</v>
      </c>
      <c r="G704" s="8" t="s">
        <v>13896</v>
      </c>
      <c r="H704" s="8" t="s">
        <v>13890</v>
      </c>
      <c r="I704" s="8" t="s">
        <v>13891</v>
      </c>
      <c r="J704" s="8" t="s">
        <v>139</v>
      </c>
      <c r="K704" s="168" t="s">
        <v>12058</v>
      </c>
      <c r="L704" s="168">
        <v>31160.645161290318</v>
      </c>
    </row>
    <row r="705" spans="2:12" ht="17.25" customHeight="1" x14ac:dyDescent="0.3">
      <c r="B705" s="145" t="s">
        <v>139</v>
      </c>
      <c r="C705" s="13" t="s">
        <v>252</v>
      </c>
      <c r="D705" s="13" t="s">
        <v>7248</v>
      </c>
      <c r="E705" s="17">
        <v>9862.8817204301085</v>
      </c>
      <c r="F705" s="59" t="s">
        <v>101</v>
      </c>
      <c r="G705" s="8" t="s">
        <v>13896</v>
      </c>
      <c r="H705" s="8" t="s">
        <v>13892</v>
      </c>
      <c r="I705" s="8" t="s">
        <v>13891</v>
      </c>
      <c r="J705" s="8" t="s">
        <v>139</v>
      </c>
      <c r="K705" s="168" t="s">
        <v>12058</v>
      </c>
      <c r="L705" s="168">
        <v>10386.322580645163</v>
      </c>
    </row>
    <row r="706" spans="2:12" ht="17.25" customHeight="1" x14ac:dyDescent="0.3">
      <c r="B706" s="145" t="s">
        <v>139</v>
      </c>
      <c r="C706" s="13" t="s">
        <v>240</v>
      </c>
      <c r="D706" s="13" t="s">
        <v>7249</v>
      </c>
      <c r="E706" s="17">
        <v>95502.978494623661</v>
      </c>
      <c r="F706" s="59" t="s">
        <v>101</v>
      </c>
      <c r="G706" s="8" t="s">
        <v>13896</v>
      </c>
      <c r="H706" s="8" t="s">
        <v>13893</v>
      </c>
      <c r="I706" s="8" t="s">
        <v>13891</v>
      </c>
      <c r="J706" s="8" t="s">
        <v>139</v>
      </c>
      <c r="K706" s="168" t="s">
        <v>12059</v>
      </c>
      <c r="L706" s="168">
        <v>288986.96774193551</v>
      </c>
    </row>
    <row r="707" spans="2:12" ht="17.25" customHeight="1" x14ac:dyDescent="0.3">
      <c r="B707" s="145" t="s">
        <v>139</v>
      </c>
      <c r="C707" s="13" t="s">
        <v>255</v>
      </c>
      <c r="D707" s="13" t="s">
        <v>7250</v>
      </c>
      <c r="E707" s="17">
        <v>11943.20430107527</v>
      </c>
      <c r="F707" s="59" t="s">
        <v>101</v>
      </c>
      <c r="G707" s="8" t="s">
        <v>13896</v>
      </c>
      <c r="H707" s="8" t="s">
        <v>13894</v>
      </c>
      <c r="I707" s="8" t="s">
        <v>13891</v>
      </c>
      <c r="J707" s="8" t="s">
        <v>139</v>
      </c>
      <c r="K707" s="168" t="s">
        <v>12059</v>
      </c>
      <c r="L707" s="168">
        <v>123850.70967741936</v>
      </c>
    </row>
    <row r="708" spans="2:12" ht="17.25" customHeight="1" x14ac:dyDescent="0.3">
      <c r="B708" s="145" t="s">
        <v>139</v>
      </c>
      <c r="C708" s="13" t="s">
        <v>229</v>
      </c>
      <c r="D708" s="13" t="s">
        <v>7251</v>
      </c>
      <c r="E708" s="17">
        <v>23620.473118279573</v>
      </c>
      <c r="F708" s="59" t="s">
        <v>101</v>
      </c>
      <c r="G708" s="8" t="s">
        <v>13896</v>
      </c>
      <c r="H708" s="8" t="s">
        <v>13895</v>
      </c>
      <c r="I708" s="8" t="s">
        <v>13891</v>
      </c>
      <c r="J708" s="8" t="s">
        <v>139</v>
      </c>
      <c r="K708" s="168" t="s">
        <v>12059</v>
      </c>
      <c r="L708" s="168">
        <v>36353.806451612909</v>
      </c>
    </row>
    <row r="709" spans="2:12" ht="17.25" customHeight="1" x14ac:dyDescent="0.3">
      <c r="B709" s="145" t="s">
        <v>139</v>
      </c>
      <c r="C709" s="13" t="s">
        <v>244</v>
      </c>
      <c r="D709" s="13" t="s">
        <v>7252</v>
      </c>
      <c r="E709" s="17">
        <v>2953.3655913978496</v>
      </c>
      <c r="F709" s="59" t="s">
        <v>101</v>
      </c>
      <c r="G709" s="8" t="s">
        <v>13896</v>
      </c>
      <c r="H709" s="8" t="s">
        <v>13890</v>
      </c>
      <c r="I709" s="8" t="s">
        <v>13891</v>
      </c>
      <c r="J709" s="8" t="s">
        <v>139</v>
      </c>
      <c r="K709" s="168" t="s">
        <v>12059</v>
      </c>
      <c r="L709" s="168">
        <v>15579.483870967744</v>
      </c>
    </row>
    <row r="710" spans="2:12" ht="17.25" customHeight="1" x14ac:dyDescent="0.3">
      <c r="B710" s="145" t="s">
        <v>139</v>
      </c>
      <c r="C710" s="13" t="s">
        <v>232</v>
      </c>
      <c r="D710" s="13" t="s">
        <v>7253</v>
      </c>
      <c r="E710" s="17">
        <v>27112.397849462366</v>
      </c>
      <c r="F710" s="59" t="s">
        <v>101</v>
      </c>
      <c r="G710" s="8" t="s">
        <v>9</v>
      </c>
      <c r="H710" s="8" t="s">
        <v>13892</v>
      </c>
      <c r="I710" s="8" t="s">
        <v>13891</v>
      </c>
      <c r="J710" s="8" t="s">
        <v>178</v>
      </c>
      <c r="K710" s="168" t="s">
        <v>12057</v>
      </c>
      <c r="L710" s="168">
        <v>66169.677419354834</v>
      </c>
    </row>
    <row r="711" spans="2:12" ht="17.25" customHeight="1" x14ac:dyDescent="0.3">
      <c r="B711" s="145" t="s">
        <v>139</v>
      </c>
      <c r="C711" s="13" t="s">
        <v>247</v>
      </c>
      <c r="D711" s="13" t="s">
        <v>7254</v>
      </c>
      <c r="E711" s="17">
        <v>3389.9032258064522</v>
      </c>
      <c r="F711" s="59" t="s">
        <v>101</v>
      </c>
      <c r="G711" s="8" t="s">
        <v>9</v>
      </c>
      <c r="H711" s="8" t="s">
        <v>13893</v>
      </c>
      <c r="I711" s="8" t="s">
        <v>13891</v>
      </c>
      <c r="J711" s="8" t="s">
        <v>178</v>
      </c>
      <c r="K711" s="168" t="s">
        <v>12057</v>
      </c>
      <c r="L711" s="168">
        <v>8303.4838709677424</v>
      </c>
    </row>
    <row r="712" spans="2:12" ht="17.25" customHeight="1" x14ac:dyDescent="0.3">
      <c r="B712" s="145" t="s">
        <v>139</v>
      </c>
      <c r="C712" s="13" t="s">
        <v>235</v>
      </c>
      <c r="D712" s="13" t="s">
        <v>7255</v>
      </c>
      <c r="E712" s="17">
        <v>37588.172043010753</v>
      </c>
      <c r="F712" s="59" t="s">
        <v>101</v>
      </c>
      <c r="G712" s="8" t="s">
        <v>9</v>
      </c>
      <c r="H712" s="8" t="s">
        <v>13894</v>
      </c>
      <c r="I712" s="8" t="s">
        <v>13891</v>
      </c>
      <c r="J712" s="8" t="s">
        <v>178</v>
      </c>
      <c r="K712" s="168" t="s">
        <v>12057</v>
      </c>
      <c r="L712" s="168">
        <v>78612.774193548394</v>
      </c>
    </row>
    <row r="713" spans="2:12" ht="17.25" customHeight="1" x14ac:dyDescent="0.3">
      <c r="B713" s="145" t="s">
        <v>139</v>
      </c>
      <c r="C713" s="13" t="s">
        <v>250</v>
      </c>
      <c r="D713" s="13" t="s">
        <v>7256</v>
      </c>
      <c r="E713" s="17">
        <v>4699.4516129032263</v>
      </c>
      <c r="F713" s="59" t="s">
        <v>8</v>
      </c>
      <c r="G713" s="8" t="s">
        <v>9</v>
      </c>
      <c r="H713" s="8" t="s">
        <v>13895</v>
      </c>
      <c r="I713" s="8" t="s">
        <v>13891</v>
      </c>
      <c r="J713" s="8" t="s">
        <v>178</v>
      </c>
      <c r="K713" s="168" t="s">
        <v>12057</v>
      </c>
      <c r="L713" s="168">
        <v>9858.5806451612916</v>
      </c>
    </row>
    <row r="714" spans="2:12" ht="17.25" customHeight="1" x14ac:dyDescent="0.3">
      <c r="B714" s="145" t="s">
        <v>139</v>
      </c>
      <c r="C714" s="13" t="s">
        <v>238</v>
      </c>
      <c r="D714" s="13" t="s">
        <v>7257</v>
      </c>
      <c r="E714" s="17">
        <v>54224.784946236563</v>
      </c>
      <c r="F714" s="59" t="s">
        <v>8</v>
      </c>
      <c r="G714" s="8" t="s">
        <v>11</v>
      </c>
      <c r="H714" s="8" t="s">
        <v>13890</v>
      </c>
      <c r="I714" s="8" t="s">
        <v>13891</v>
      </c>
      <c r="J714" s="8" t="s">
        <v>139</v>
      </c>
      <c r="K714" s="168" t="s">
        <v>12057</v>
      </c>
      <c r="L714" s="168">
        <v>115941.80645161291</v>
      </c>
    </row>
    <row r="715" spans="2:12" ht="17.25" customHeight="1" x14ac:dyDescent="0.3">
      <c r="B715" s="145" t="s">
        <v>139</v>
      </c>
      <c r="C715" s="13" t="s">
        <v>253</v>
      </c>
      <c r="D715" s="13" t="s">
        <v>7258</v>
      </c>
      <c r="E715" s="17">
        <v>6779.7849462365593</v>
      </c>
      <c r="F715" s="59" t="s">
        <v>8</v>
      </c>
      <c r="G715" s="8" t="s">
        <v>11</v>
      </c>
      <c r="H715" s="8" t="s">
        <v>13892</v>
      </c>
      <c r="I715" s="8" t="s">
        <v>13891</v>
      </c>
      <c r="J715" s="8" t="s">
        <v>139</v>
      </c>
      <c r="K715" s="168" t="s">
        <v>12057</v>
      </c>
      <c r="L715" s="168">
        <v>14524</v>
      </c>
    </row>
    <row r="716" spans="2:12" ht="17.25" customHeight="1" x14ac:dyDescent="0.3">
      <c r="B716" s="145" t="s">
        <v>139</v>
      </c>
      <c r="C716" s="13" t="s">
        <v>241</v>
      </c>
      <c r="D716" s="13" t="s">
        <v>7259</v>
      </c>
      <c r="E716" s="17">
        <v>70861.387096774197</v>
      </c>
      <c r="F716" s="59" t="s">
        <v>8</v>
      </c>
      <c r="G716" s="8" t="s">
        <v>11</v>
      </c>
      <c r="H716" s="8" t="s">
        <v>13893</v>
      </c>
      <c r="I716" s="8" t="s">
        <v>13891</v>
      </c>
      <c r="J716" s="8" t="s">
        <v>139</v>
      </c>
      <c r="K716" s="168" t="s">
        <v>12058</v>
      </c>
      <c r="L716" s="168">
        <v>157225.41935483873</v>
      </c>
    </row>
    <row r="717" spans="2:12" ht="17.25" customHeight="1" x14ac:dyDescent="0.3">
      <c r="B717" s="145" t="s">
        <v>139</v>
      </c>
      <c r="C717" s="13" t="s">
        <v>256</v>
      </c>
      <c r="D717" s="13" t="s">
        <v>7260</v>
      </c>
      <c r="E717" s="17">
        <v>8860.1182795698933</v>
      </c>
      <c r="F717" s="59" t="s">
        <v>8</v>
      </c>
      <c r="G717" s="8" t="s">
        <v>11</v>
      </c>
      <c r="H717" s="8" t="s">
        <v>13894</v>
      </c>
      <c r="I717" s="8" t="s">
        <v>13891</v>
      </c>
      <c r="J717" s="8" t="s">
        <v>139</v>
      </c>
      <c r="K717" s="168" t="s">
        <v>12058</v>
      </c>
      <c r="L717" s="168">
        <v>19717.161290322583</v>
      </c>
    </row>
    <row r="718" spans="2:12" ht="17.25" customHeight="1" x14ac:dyDescent="0.3">
      <c r="B718" s="145" t="s">
        <v>139</v>
      </c>
      <c r="C718" s="13" t="s">
        <v>1173</v>
      </c>
      <c r="D718" s="13" t="s">
        <v>7261</v>
      </c>
      <c r="E718" s="17">
        <v>131.45161290322582</v>
      </c>
      <c r="F718" s="59" t="s">
        <v>8</v>
      </c>
      <c r="G718" s="8" t="s">
        <v>11</v>
      </c>
      <c r="H718" s="8" t="s">
        <v>13895</v>
      </c>
      <c r="I718" s="8" t="s">
        <v>13891</v>
      </c>
      <c r="J718" s="8" t="s">
        <v>139</v>
      </c>
      <c r="K718" s="168" t="s">
        <v>12059</v>
      </c>
      <c r="L718" s="168">
        <v>198509.03225806454</v>
      </c>
    </row>
    <row r="719" spans="2:12" ht="17.25" customHeight="1" x14ac:dyDescent="0.3">
      <c r="B719" s="145" t="s">
        <v>139</v>
      </c>
      <c r="C719" s="13" t="s">
        <v>1175</v>
      </c>
      <c r="D719" s="13" t="s">
        <v>7262</v>
      </c>
      <c r="E719" s="17">
        <v>168.93548387096777</v>
      </c>
      <c r="F719" s="59" t="s">
        <v>8</v>
      </c>
      <c r="G719" s="8" t="s">
        <v>13896</v>
      </c>
      <c r="H719" s="8" t="s">
        <v>13890</v>
      </c>
      <c r="I719" s="8" t="s">
        <v>13891</v>
      </c>
      <c r="J719" s="8" t="s">
        <v>139</v>
      </c>
      <c r="K719" s="168" t="s">
        <v>12059</v>
      </c>
      <c r="L719" s="168">
        <v>24910.322580645163</v>
      </c>
    </row>
    <row r="720" spans="2:12" ht="17.25" customHeight="1" x14ac:dyDescent="0.3">
      <c r="B720" s="145" t="s">
        <v>139</v>
      </c>
      <c r="C720" s="13" t="s">
        <v>1177</v>
      </c>
      <c r="D720" s="13" t="s">
        <v>7263</v>
      </c>
      <c r="E720" s="17">
        <v>281.34408602150535</v>
      </c>
      <c r="F720" s="59" t="s">
        <v>8</v>
      </c>
      <c r="G720" s="8" t="s">
        <v>13896</v>
      </c>
      <c r="H720" s="8" t="s">
        <v>13892</v>
      </c>
      <c r="I720" s="8" t="s">
        <v>13891</v>
      </c>
      <c r="J720" s="8" t="s">
        <v>139</v>
      </c>
      <c r="K720" s="168" t="s">
        <v>12057</v>
      </c>
      <c r="L720" s="168">
        <v>376977.0322580646</v>
      </c>
    </row>
    <row r="721" spans="2:12" ht="17.25" customHeight="1" x14ac:dyDescent="0.3">
      <c r="B721" s="145" t="s">
        <v>139</v>
      </c>
      <c r="C721" s="13" t="s">
        <v>1179</v>
      </c>
      <c r="D721" s="13" t="s">
        <v>7264</v>
      </c>
      <c r="E721" s="17">
        <v>337.86021505376345</v>
      </c>
      <c r="F721" s="59" t="s">
        <v>8</v>
      </c>
      <c r="G721" s="8" t="s">
        <v>13896</v>
      </c>
      <c r="H721" s="8" t="s">
        <v>13893</v>
      </c>
      <c r="I721" s="8" t="s">
        <v>13891</v>
      </c>
      <c r="J721" s="8" t="s">
        <v>139</v>
      </c>
      <c r="K721" s="168" t="s">
        <v>12057</v>
      </c>
      <c r="L721" s="168">
        <v>161561.54838709679</v>
      </c>
    </row>
    <row r="722" spans="2:12" ht="17.25" customHeight="1" x14ac:dyDescent="0.3">
      <c r="B722" s="145" t="s">
        <v>139</v>
      </c>
      <c r="C722" s="13" t="s">
        <v>1181</v>
      </c>
      <c r="D722" s="13" t="s">
        <v>7265</v>
      </c>
      <c r="E722" s="17">
        <v>394.38709677419354</v>
      </c>
      <c r="F722" s="59" t="s">
        <v>8</v>
      </c>
      <c r="G722" s="8" t="s">
        <v>13896</v>
      </c>
      <c r="H722" s="8" t="s">
        <v>13894</v>
      </c>
      <c r="I722" s="8" t="s">
        <v>13891</v>
      </c>
      <c r="J722" s="8" t="s">
        <v>139</v>
      </c>
      <c r="K722" s="168" t="s">
        <v>12057</v>
      </c>
      <c r="L722" s="168">
        <v>280648</v>
      </c>
    </row>
    <row r="723" spans="2:12" ht="17.25" customHeight="1" x14ac:dyDescent="0.3">
      <c r="B723" s="145" t="s">
        <v>139</v>
      </c>
      <c r="C723" s="13" t="s">
        <v>1183</v>
      </c>
      <c r="D723" s="13" t="s">
        <v>7266</v>
      </c>
      <c r="E723" s="17">
        <v>56.516129032258071</v>
      </c>
      <c r="F723" s="59" t="s">
        <v>8</v>
      </c>
      <c r="G723" s="8" t="s">
        <v>13896</v>
      </c>
      <c r="H723" s="8" t="s">
        <v>13895</v>
      </c>
      <c r="I723" s="8" t="s">
        <v>13891</v>
      </c>
      <c r="J723" s="8" t="s">
        <v>139</v>
      </c>
      <c r="K723" s="168" t="s">
        <v>12057</v>
      </c>
      <c r="L723" s="168">
        <v>47144.774193548394</v>
      </c>
    </row>
    <row r="724" spans="2:12" ht="17.25" customHeight="1" x14ac:dyDescent="0.3">
      <c r="B724" s="145" t="s">
        <v>139</v>
      </c>
      <c r="C724" s="13" t="s">
        <v>1185</v>
      </c>
      <c r="D724" s="13" t="s">
        <v>7267</v>
      </c>
      <c r="E724" s="17">
        <v>56.516129032258071</v>
      </c>
      <c r="F724" s="59" t="s">
        <v>8</v>
      </c>
      <c r="G724" s="8" t="s">
        <v>11</v>
      </c>
      <c r="H724" s="8" t="s">
        <v>13898</v>
      </c>
      <c r="I724" s="8" t="s">
        <v>13891</v>
      </c>
      <c r="J724" s="8" t="s">
        <v>139</v>
      </c>
      <c r="K724" s="168" t="s">
        <v>12057</v>
      </c>
      <c r="L724" s="168">
        <v>20205.677419354841</v>
      </c>
    </row>
    <row r="725" spans="2:12" ht="17.25" customHeight="1" x14ac:dyDescent="0.3">
      <c r="B725" s="145" t="s">
        <v>139</v>
      </c>
      <c r="C725" s="13" t="s">
        <v>1187</v>
      </c>
      <c r="D725" s="13" t="s">
        <v>7268</v>
      </c>
      <c r="E725" s="17">
        <v>56.516129032258071</v>
      </c>
      <c r="F725" s="59" t="s">
        <v>8</v>
      </c>
      <c r="G725" s="8" t="s">
        <v>11</v>
      </c>
      <c r="H725" s="8" t="s">
        <v>13898</v>
      </c>
      <c r="I725" s="8" t="s">
        <v>13891</v>
      </c>
      <c r="J725" s="8" t="s">
        <v>139</v>
      </c>
      <c r="K725" s="168" t="s">
        <v>12057</v>
      </c>
      <c r="L725" s="168">
        <v>35026.709677419363</v>
      </c>
    </row>
    <row r="726" spans="2:12" ht="17.25" customHeight="1" x14ac:dyDescent="0.3">
      <c r="B726" s="145" t="s">
        <v>139</v>
      </c>
      <c r="C726" s="13" t="s">
        <v>1189</v>
      </c>
      <c r="D726" s="13" t="s">
        <v>7269</v>
      </c>
      <c r="E726" s="17">
        <v>113.04301075268818</v>
      </c>
      <c r="F726" s="59" t="s">
        <v>8</v>
      </c>
      <c r="G726" s="8" t="s">
        <v>11</v>
      </c>
      <c r="H726" s="8" t="s">
        <v>13898</v>
      </c>
      <c r="I726" s="8" t="s">
        <v>13891</v>
      </c>
      <c r="J726" s="8" t="s">
        <v>139</v>
      </c>
      <c r="K726" s="168" t="s">
        <v>12057</v>
      </c>
      <c r="L726" s="168">
        <v>484684.64516129036</v>
      </c>
    </row>
    <row r="727" spans="2:12" ht="17.25" customHeight="1" x14ac:dyDescent="0.3">
      <c r="B727" s="145" t="s">
        <v>139</v>
      </c>
      <c r="C727" s="13" t="s">
        <v>1191</v>
      </c>
      <c r="D727" s="13" t="s">
        <v>7270</v>
      </c>
      <c r="E727" s="17">
        <v>169.56989247311827</v>
      </c>
      <c r="F727" s="59" t="s">
        <v>8</v>
      </c>
      <c r="G727" s="8" t="s">
        <v>11</v>
      </c>
      <c r="H727" s="8" t="s">
        <v>13890</v>
      </c>
      <c r="I727" s="8" t="s">
        <v>13891</v>
      </c>
      <c r="J727" s="8" t="s">
        <v>139</v>
      </c>
      <c r="K727" s="168" t="s">
        <v>12057</v>
      </c>
      <c r="L727" s="168">
        <v>161561.54838709679</v>
      </c>
    </row>
    <row r="728" spans="2:12" ht="17.25" customHeight="1" x14ac:dyDescent="0.3">
      <c r="B728" s="145" t="s">
        <v>139</v>
      </c>
      <c r="C728" s="13" t="s">
        <v>1182</v>
      </c>
      <c r="D728" s="13" t="s">
        <v>7271</v>
      </c>
      <c r="E728" s="17">
        <v>43.623655913978496</v>
      </c>
      <c r="F728" s="59" t="s">
        <v>8</v>
      </c>
      <c r="G728" s="8" t="s">
        <v>11</v>
      </c>
      <c r="H728" s="8" t="s">
        <v>13892</v>
      </c>
      <c r="I728" s="8" t="s">
        <v>13891</v>
      </c>
      <c r="J728" s="8" t="s">
        <v>139</v>
      </c>
      <c r="K728" s="168" t="s">
        <v>12057</v>
      </c>
      <c r="L728" s="168">
        <v>360833.03225806454</v>
      </c>
    </row>
    <row r="729" spans="2:12" ht="17.25" customHeight="1" x14ac:dyDescent="0.3">
      <c r="B729" s="145" t="s">
        <v>139</v>
      </c>
      <c r="C729" s="13" t="s">
        <v>1186</v>
      </c>
      <c r="D729" s="13" t="s">
        <v>7272</v>
      </c>
      <c r="E729" s="17">
        <v>43.623655913978496</v>
      </c>
      <c r="F729" s="59" t="s">
        <v>8</v>
      </c>
      <c r="G729" s="8" t="s">
        <v>13896</v>
      </c>
      <c r="H729" s="8" t="s">
        <v>13893</v>
      </c>
      <c r="I729" s="8" t="s">
        <v>13891</v>
      </c>
      <c r="J729" s="8" t="s">
        <v>139</v>
      </c>
      <c r="K729" s="168" t="s">
        <v>12057</v>
      </c>
      <c r="L729" s="168">
        <v>60614.322580645159</v>
      </c>
    </row>
    <row r="730" spans="2:12" ht="17.25" customHeight="1" x14ac:dyDescent="0.3">
      <c r="B730" s="145" t="s">
        <v>139</v>
      </c>
      <c r="C730" s="13" t="s">
        <v>1188</v>
      </c>
      <c r="D730" s="13" t="s">
        <v>7273</v>
      </c>
      <c r="E730" s="17">
        <v>87.247311827956992</v>
      </c>
      <c r="F730" s="59" t="s">
        <v>8</v>
      </c>
      <c r="G730" s="8" t="s">
        <v>13896</v>
      </c>
      <c r="H730" s="8" t="s">
        <v>13894</v>
      </c>
      <c r="I730" s="8" t="s">
        <v>13891</v>
      </c>
      <c r="J730" s="8" t="s">
        <v>139</v>
      </c>
      <c r="K730" s="168" t="s">
        <v>12057</v>
      </c>
      <c r="L730" s="168">
        <v>20205.677419354841</v>
      </c>
    </row>
    <row r="731" spans="2:12" ht="17.25" customHeight="1" x14ac:dyDescent="0.3">
      <c r="B731" s="145" t="s">
        <v>139</v>
      </c>
      <c r="C731" s="13" t="s">
        <v>1190</v>
      </c>
      <c r="D731" s="13" t="s">
        <v>7274</v>
      </c>
      <c r="E731" s="17">
        <v>130.87096774193549</v>
      </c>
      <c r="F731" s="59" t="s">
        <v>8</v>
      </c>
      <c r="G731" s="8" t="s">
        <v>13896</v>
      </c>
      <c r="H731" s="8" t="s">
        <v>13895</v>
      </c>
      <c r="I731" s="8" t="s">
        <v>13891</v>
      </c>
      <c r="J731" s="8" t="s">
        <v>139</v>
      </c>
      <c r="K731" s="168" t="s">
        <v>12057</v>
      </c>
      <c r="L731" s="168">
        <v>45033.806451612909</v>
      </c>
    </row>
    <row r="732" spans="2:12" ht="17.25" customHeight="1" x14ac:dyDescent="0.3">
      <c r="B732" s="145" t="s">
        <v>139</v>
      </c>
      <c r="C732" s="13" t="s">
        <v>1184</v>
      </c>
      <c r="D732" s="13" t="s">
        <v>7275</v>
      </c>
      <c r="E732" s="17">
        <v>43.623655913978496</v>
      </c>
      <c r="F732" s="59" t="s">
        <v>8</v>
      </c>
      <c r="G732" s="8" t="s">
        <v>13896</v>
      </c>
      <c r="H732" s="8" t="s">
        <v>13890</v>
      </c>
      <c r="I732" s="8" t="s">
        <v>13891</v>
      </c>
      <c r="J732" s="8" t="s">
        <v>139</v>
      </c>
      <c r="K732" s="168" t="s">
        <v>12057</v>
      </c>
      <c r="L732" s="168">
        <v>807807.87096774206</v>
      </c>
    </row>
    <row r="733" spans="2:12" ht="17.25" customHeight="1" x14ac:dyDescent="0.3">
      <c r="B733" s="145" t="s">
        <v>139</v>
      </c>
      <c r="C733" s="13" t="s">
        <v>1174</v>
      </c>
      <c r="D733" s="13" t="s">
        <v>7276</v>
      </c>
      <c r="E733" s="17">
        <v>130.16129032258064</v>
      </c>
      <c r="F733" s="59" t="s">
        <v>8</v>
      </c>
      <c r="G733" s="8" t="s">
        <v>13896</v>
      </c>
      <c r="H733" s="8" t="s">
        <v>13892</v>
      </c>
      <c r="I733" s="8" t="s">
        <v>13891</v>
      </c>
      <c r="J733" s="8" t="s">
        <v>139</v>
      </c>
      <c r="K733" s="168" t="s">
        <v>12057</v>
      </c>
      <c r="L733" s="168">
        <v>161561.54838709679</v>
      </c>
    </row>
    <row r="734" spans="2:12" ht="17.25" customHeight="1" x14ac:dyDescent="0.3">
      <c r="B734" s="145" t="s">
        <v>139</v>
      </c>
      <c r="C734" s="13" t="s">
        <v>1176</v>
      </c>
      <c r="D734" s="13" t="s">
        <v>7277</v>
      </c>
      <c r="E734" s="17">
        <v>216.69892473118281</v>
      </c>
      <c r="F734" s="59" t="s">
        <v>13915</v>
      </c>
      <c r="G734" s="8" t="s">
        <v>9</v>
      </c>
      <c r="H734" s="8" t="s">
        <v>13893</v>
      </c>
      <c r="I734" s="8" t="s">
        <v>13891</v>
      </c>
      <c r="J734" s="8" t="s">
        <v>178</v>
      </c>
      <c r="K734" s="168" t="s">
        <v>12057</v>
      </c>
      <c r="L734" s="168">
        <v>601388</v>
      </c>
    </row>
    <row r="735" spans="2:12" ht="17.25" customHeight="1" x14ac:dyDescent="0.3">
      <c r="B735" s="145" t="s">
        <v>139</v>
      </c>
      <c r="C735" s="13" t="s">
        <v>1178</v>
      </c>
      <c r="D735" s="13" t="s">
        <v>7278</v>
      </c>
      <c r="E735" s="17">
        <v>260.32258064516128</v>
      </c>
      <c r="F735" s="59" t="s">
        <v>13915</v>
      </c>
      <c r="G735" s="8" t="s">
        <v>11</v>
      </c>
      <c r="H735" s="8" t="s">
        <v>13895</v>
      </c>
      <c r="I735" s="8" t="s">
        <v>13891</v>
      </c>
      <c r="J735" s="8" t="s">
        <v>139</v>
      </c>
      <c r="K735" s="168" t="s">
        <v>12057</v>
      </c>
      <c r="L735" s="168">
        <v>101022.70967741936</v>
      </c>
    </row>
    <row r="736" spans="2:12" ht="17.25" customHeight="1" x14ac:dyDescent="0.3">
      <c r="B736" s="145" t="s">
        <v>139</v>
      </c>
      <c r="C736" s="13" t="s">
        <v>1180</v>
      </c>
      <c r="D736" s="13" t="s">
        <v>7279</v>
      </c>
      <c r="E736" s="17">
        <v>303.94623655913983</v>
      </c>
      <c r="F736" s="59" t="s">
        <v>13915</v>
      </c>
      <c r="G736" s="8" t="s">
        <v>11</v>
      </c>
      <c r="H736" s="8" t="s">
        <v>13890</v>
      </c>
      <c r="I736" s="8" t="s">
        <v>13891</v>
      </c>
      <c r="J736" s="8" t="s">
        <v>139</v>
      </c>
      <c r="K736" s="168" t="s">
        <v>12057</v>
      </c>
      <c r="L736" s="168">
        <v>20205.677419354841</v>
      </c>
    </row>
    <row r="737" spans="2:12" ht="17.25" customHeight="1" x14ac:dyDescent="0.3">
      <c r="B737" s="145" t="s">
        <v>139</v>
      </c>
      <c r="C737" s="13" t="s">
        <v>1172</v>
      </c>
      <c r="D737" s="13" t="s">
        <v>7280</v>
      </c>
      <c r="E737" s="17">
        <v>101.31182795698925</v>
      </c>
      <c r="F737" s="59" t="s">
        <v>13915</v>
      </c>
      <c r="G737" s="8" t="s">
        <v>11</v>
      </c>
      <c r="H737" s="8" t="s">
        <v>13890</v>
      </c>
      <c r="I737" s="8" t="s">
        <v>13891</v>
      </c>
      <c r="J737" s="8" t="s">
        <v>139</v>
      </c>
      <c r="K737" s="168" t="s">
        <v>12057</v>
      </c>
      <c r="L737" s="168">
        <v>75055.09677419356</v>
      </c>
    </row>
    <row r="738" spans="2:12" ht="17.25" customHeight="1" x14ac:dyDescent="0.3">
      <c r="B738" s="145" t="s">
        <v>178</v>
      </c>
      <c r="C738" s="13" t="s">
        <v>514</v>
      </c>
      <c r="D738" s="13" t="s">
        <v>7281</v>
      </c>
      <c r="E738" s="17">
        <v>984.51612903225805</v>
      </c>
      <c r="F738" s="59" t="s">
        <v>13915</v>
      </c>
      <c r="G738" s="8" t="s">
        <v>11</v>
      </c>
      <c r="H738" s="8" t="s">
        <v>13892</v>
      </c>
      <c r="I738" s="8" t="s">
        <v>13891</v>
      </c>
      <c r="J738" s="8" t="s">
        <v>139</v>
      </c>
      <c r="K738" s="168" t="s">
        <v>12058</v>
      </c>
      <c r="L738" s="168">
        <v>969369.54838709673</v>
      </c>
    </row>
    <row r="739" spans="2:12" ht="17.25" customHeight="1" x14ac:dyDescent="0.3">
      <c r="B739" s="145" t="s">
        <v>178</v>
      </c>
      <c r="C739" s="13" t="s">
        <v>513</v>
      </c>
      <c r="D739" s="13" t="s">
        <v>7282</v>
      </c>
      <c r="E739" s="17">
        <v>1273.4193548387098</v>
      </c>
      <c r="F739" s="59" t="s">
        <v>13915</v>
      </c>
      <c r="G739" s="8" t="s">
        <v>11</v>
      </c>
      <c r="H739" s="8" t="s">
        <v>13892</v>
      </c>
      <c r="I739" s="8" t="s">
        <v>13891</v>
      </c>
      <c r="J739" s="8" t="s">
        <v>139</v>
      </c>
      <c r="K739" s="168" t="s">
        <v>12058</v>
      </c>
      <c r="L739" s="168">
        <v>323123.22580645164</v>
      </c>
    </row>
    <row r="740" spans="2:12" ht="17.25" customHeight="1" x14ac:dyDescent="0.3">
      <c r="B740" s="145" t="s">
        <v>170</v>
      </c>
      <c r="C740" s="13" t="s">
        <v>175</v>
      </c>
      <c r="D740" s="13" t="s">
        <v>7283</v>
      </c>
      <c r="E740" s="17">
        <v>387.35483870967744</v>
      </c>
      <c r="F740" s="59" t="s">
        <v>13915</v>
      </c>
      <c r="G740" s="8" t="s">
        <v>13896</v>
      </c>
      <c r="H740" s="8" t="s">
        <v>13893</v>
      </c>
      <c r="I740" s="8" t="s">
        <v>13891</v>
      </c>
      <c r="J740" s="8" t="s">
        <v>139</v>
      </c>
      <c r="K740" s="168" t="s">
        <v>12058</v>
      </c>
      <c r="L740" s="168">
        <v>721666.06451612909</v>
      </c>
    </row>
    <row r="741" spans="2:12" ht="17.25" customHeight="1" x14ac:dyDescent="0.3">
      <c r="B741" s="145" t="s">
        <v>139</v>
      </c>
      <c r="C741" s="13" t="s">
        <v>531</v>
      </c>
      <c r="D741" s="13" t="s">
        <v>7284</v>
      </c>
      <c r="E741" s="17">
        <v>2961.4408602150538</v>
      </c>
      <c r="F741" s="59" t="s">
        <v>13915</v>
      </c>
      <c r="G741" s="8" t="s">
        <v>13896</v>
      </c>
      <c r="H741" s="8" t="s">
        <v>13893</v>
      </c>
      <c r="I741" s="8" t="s">
        <v>13891</v>
      </c>
      <c r="J741" s="8" t="s">
        <v>139</v>
      </c>
      <c r="K741" s="168" t="s">
        <v>12058</v>
      </c>
      <c r="L741" s="168">
        <v>121228.38709677421</v>
      </c>
    </row>
    <row r="742" spans="2:12" ht="17.25" customHeight="1" x14ac:dyDescent="0.3">
      <c r="B742" s="145" t="s">
        <v>139</v>
      </c>
      <c r="C742" s="13" t="s">
        <v>530</v>
      </c>
      <c r="D742" s="13" t="s">
        <v>7285</v>
      </c>
      <c r="E742" s="17">
        <v>2502.4193548387098</v>
      </c>
      <c r="F742" s="59" t="s">
        <v>13915</v>
      </c>
      <c r="G742" s="8" t="s">
        <v>13896</v>
      </c>
      <c r="H742" s="8" t="s">
        <v>13894</v>
      </c>
      <c r="I742" s="8" t="s">
        <v>13891</v>
      </c>
      <c r="J742" s="8" t="s">
        <v>139</v>
      </c>
      <c r="K742" s="168" t="s">
        <v>12058</v>
      </c>
      <c r="L742" s="168">
        <v>40411.354838709682</v>
      </c>
    </row>
    <row r="743" spans="2:12" ht="17.25" customHeight="1" x14ac:dyDescent="0.3">
      <c r="B743" s="145" t="s">
        <v>139</v>
      </c>
      <c r="C743" s="13" t="s">
        <v>527</v>
      </c>
      <c r="D743" s="13" t="s">
        <v>7286</v>
      </c>
      <c r="E743" s="17">
        <v>987.15053763440858</v>
      </c>
      <c r="F743" s="59" t="s">
        <v>13915</v>
      </c>
      <c r="G743" s="8" t="s">
        <v>13896</v>
      </c>
      <c r="H743" s="8" t="s">
        <v>13894</v>
      </c>
      <c r="I743" s="8" t="s">
        <v>13891</v>
      </c>
      <c r="J743" s="8" t="s">
        <v>139</v>
      </c>
      <c r="K743" s="168" t="s">
        <v>12058</v>
      </c>
      <c r="L743" s="168">
        <v>90067.741935483878</v>
      </c>
    </row>
    <row r="744" spans="2:12" ht="17.25" customHeight="1" x14ac:dyDescent="0.3">
      <c r="B744" s="145" t="s">
        <v>139</v>
      </c>
      <c r="C744" s="13" t="s">
        <v>528</v>
      </c>
      <c r="D744" s="13" t="s">
        <v>7287</v>
      </c>
      <c r="E744" s="17">
        <v>1251.2043010752689</v>
      </c>
      <c r="F744" s="59" t="s">
        <v>13915</v>
      </c>
      <c r="G744" s="8" t="s">
        <v>13896</v>
      </c>
      <c r="H744" s="8" t="s">
        <v>13895</v>
      </c>
      <c r="I744" s="8" t="s">
        <v>13891</v>
      </c>
      <c r="J744" s="8" t="s">
        <v>139</v>
      </c>
      <c r="K744" s="168" t="s">
        <v>12059</v>
      </c>
      <c r="L744" s="168">
        <v>1130931.0967741937</v>
      </c>
    </row>
    <row r="745" spans="2:12" ht="17.25" customHeight="1" x14ac:dyDescent="0.3">
      <c r="B745" s="145" t="s">
        <v>139</v>
      </c>
      <c r="C745" s="13" t="s">
        <v>529</v>
      </c>
      <c r="D745" s="13" t="s">
        <v>7288</v>
      </c>
      <c r="E745" s="17">
        <v>2043.3978494623657</v>
      </c>
      <c r="F745" s="59" t="s">
        <v>13915</v>
      </c>
      <c r="G745" s="8" t="s">
        <v>11</v>
      </c>
      <c r="H745" s="8" t="s">
        <v>13895</v>
      </c>
      <c r="I745" s="8" t="s">
        <v>13891</v>
      </c>
      <c r="J745" s="8" t="s">
        <v>139</v>
      </c>
      <c r="K745" s="168" t="s">
        <v>12059</v>
      </c>
      <c r="L745" s="168">
        <v>484684.64516129036</v>
      </c>
    </row>
    <row r="746" spans="2:12" ht="17.25" customHeight="1" x14ac:dyDescent="0.3">
      <c r="B746" s="145" t="s">
        <v>139</v>
      </c>
      <c r="C746" s="13" t="s">
        <v>532</v>
      </c>
      <c r="D746" s="13" t="s">
        <v>7289</v>
      </c>
      <c r="E746" s="17">
        <v>459.02150537634412</v>
      </c>
      <c r="F746" s="59" t="s">
        <v>13915</v>
      </c>
      <c r="G746" s="8" t="s">
        <v>11</v>
      </c>
      <c r="H746" s="8" t="s">
        <v>13890</v>
      </c>
      <c r="I746" s="8" t="s">
        <v>13891</v>
      </c>
      <c r="J746" s="8" t="s">
        <v>139</v>
      </c>
      <c r="K746" s="168" t="s">
        <v>12059</v>
      </c>
      <c r="L746" s="168">
        <v>841944.12903225818</v>
      </c>
    </row>
    <row r="747" spans="2:12" ht="17.25" customHeight="1" x14ac:dyDescent="0.3">
      <c r="B747" s="145" t="s">
        <v>139</v>
      </c>
      <c r="C747" s="13" t="s">
        <v>535</v>
      </c>
      <c r="D747" s="13" t="s">
        <v>7290</v>
      </c>
      <c r="E747" s="17">
        <v>918.05376344086028</v>
      </c>
      <c r="F747" s="59" t="s">
        <v>13915</v>
      </c>
      <c r="G747" s="8" t="s">
        <v>11</v>
      </c>
      <c r="H747" s="8" t="s">
        <v>13890</v>
      </c>
      <c r="I747" s="8" t="s">
        <v>13891</v>
      </c>
      <c r="J747" s="8" t="s">
        <v>139</v>
      </c>
      <c r="K747" s="168" t="s">
        <v>12059</v>
      </c>
      <c r="L747" s="168">
        <v>141434.19354838709</v>
      </c>
    </row>
    <row r="748" spans="2:12" ht="17.25" customHeight="1" x14ac:dyDescent="0.3">
      <c r="B748" s="145" t="s">
        <v>139</v>
      </c>
      <c r="C748" s="13" t="s">
        <v>536</v>
      </c>
      <c r="D748" s="13" t="s">
        <v>7291</v>
      </c>
      <c r="E748" s="17">
        <v>1377.0645161290324</v>
      </c>
      <c r="F748" s="59" t="s">
        <v>13915</v>
      </c>
      <c r="G748" s="8" t="s">
        <v>11</v>
      </c>
      <c r="H748" s="8" t="s">
        <v>13892</v>
      </c>
      <c r="I748" s="8" t="s">
        <v>13891</v>
      </c>
      <c r="J748" s="8" t="s">
        <v>139</v>
      </c>
      <c r="K748" s="168" t="s">
        <v>12059</v>
      </c>
      <c r="L748" s="168">
        <v>60617.032258064515</v>
      </c>
    </row>
    <row r="749" spans="2:12" ht="17.25" customHeight="1" x14ac:dyDescent="0.3">
      <c r="B749" s="145" t="s">
        <v>139</v>
      </c>
      <c r="C749" s="13" t="s">
        <v>534</v>
      </c>
      <c r="D749" s="13" t="s">
        <v>7292</v>
      </c>
      <c r="E749" s="17">
        <v>459.02150537634412</v>
      </c>
      <c r="F749" s="59" t="s">
        <v>13915</v>
      </c>
      <c r="G749" s="8" t="s">
        <v>11</v>
      </c>
      <c r="H749" s="8" t="s">
        <v>13892</v>
      </c>
      <c r="I749" s="8" t="s">
        <v>13891</v>
      </c>
      <c r="J749" s="8" t="s">
        <v>139</v>
      </c>
      <c r="K749" s="168" t="s">
        <v>12059</v>
      </c>
      <c r="L749" s="168">
        <v>105080.25806451615</v>
      </c>
    </row>
    <row r="750" spans="2:12" ht="17.25" customHeight="1" x14ac:dyDescent="0.3">
      <c r="B750" s="145" t="s">
        <v>139</v>
      </c>
      <c r="C750" s="13" t="s">
        <v>533</v>
      </c>
      <c r="D750" s="13" t="s">
        <v>7293</v>
      </c>
      <c r="E750" s="17">
        <v>459.02150537634412</v>
      </c>
      <c r="F750" s="59" t="s">
        <v>13915</v>
      </c>
      <c r="G750" s="8" t="s">
        <v>11</v>
      </c>
      <c r="H750" s="8" t="s">
        <v>13893</v>
      </c>
      <c r="I750" s="8" t="s">
        <v>13891</v>
      </c>
      <c r="J750" s="8" t="s">
        <v>139</v>
      </c>
      <c r="K750" s="168" t="s">
        <v>12057</v>
      </c>
      <c r="L750" s="168">
        <v>309150.83870967745</v>
      </c>
    </row>
    <row r="751" spans="2:12" ht="17.25" customHeight="1" x14ac:dyDescent="0.3">
      <c r="B751" s="145" t="s">
        <v>139</v>
      </c>
      <c r="C751" s="13" t="s">
        <v>825</v>
      </c>
      <c r="D751" s="13" t="s">
        <v>7294</v>
      </c>
      <c r="E751" s="17">
        <v>2961.4408602150538</v>
      </c>
      <c r="F751" s="59" t="s">
        <v>13915</v>
      </c>
      <c r="G751" s="8" t="s">
        <v>11</v>
      </c>
      <c r="H751" s="8" t="s">
        <v>13893</v>
      </c>
      <c r="I751" s="8" t="s">
        <v>13891</v>
      </c>
      <c r="J751" s="8" t="s">
        <v>139</v>
      </c>
      <c r="K751" s="168" t="s">
        <v>12057</v>
      </c>
      <c r="L751" s="168">
        <v>38665.161290322583</v>
      </c>
    </row>
    <row r="752" spans="2:12" ht="17.25" customHeight="1" x14ac:dyDescent="0.3">
      <c r="B752" s="145" t="s">
        <v>139</v>
      </c>
      <c r="C752" s="13" t="s">
        <v>824</v>
      </c>
      <c r="D752" s="13" t="s">
        <v>7295</v>
      </c>
      <c r="E752" s="17">
        <v>2502.4193548387098</v>
      </c>
      <c r="F752" s="59" t="s">
        <v>13915</v>
      </c>
      <c r="G752" s="8" t="s">
        <v>11</v>
      </c>
      <c r="H752" s="8" t="s">
        <v>13894</v>
      </c>
      <c r="I752" s="8" t="s">
        <v>13891</v>
      </c>
      <c r="J752" s="8" t="s">
        <v>139</v>
      </c>
      <c r="K752" s="168" t="s">
        <v>12057</v>
      </c>
      <c r="L752" s="168">
        <v>382945.41935483873</v>
      </c>
    </row>
    <row r="753" spans="2:12" ht="17.25" customHeight="1" x14ac:dyDescent="0.3">
      <c r="B753" s="145" t="s">
        <v>139</v>
      </c>
      <c r="C753" s="13" t="s">
        <v>821</v>
      </c>
      <c r="D753" s="13" t="s">
        <v>7296</v>
      </c>
      <c r="E753" s="17">
        <v>987.15053763440858</v>
      </c>
      <c r="F753" s="59" t="s">
        <v>13915</v>
      </c>
      <c r="G753" s="8" t="s">
        <v>11</v>
      </c>
      <c r="H753" s="8" t="s">
        <v>13894</v>
      </c>
      <c r="I753" s="8" t="s">
        <v>13891</v>
      </c>
      <c r="J753" s="8" t="s">
        <v>139</v>
      </c>
      <c r="K753" s="168" t="s">
        <v>12057</v>
      </c>
      <c r="L753" s="168">
        <v>47894.838709677424</v>
      </c>
    </row>
    <row r="754" spans="2:12" ht="17.25" customHeight="1" x14ac:dyDescent="0.3">
      <c r="B754" s="145" t="s">
        <v>139</v>
      </c>
      <c r="C754" s="13" t="s">
        <v>822</v>
      </c>
      <c r="D754" s="13" t="s">
        <v>7297</v>
      </c>
      <c r="E754" s="17">
        <v>1251.2043010752689</v>
      </c>
      <c r="F754" s="59" t="s">
        <v>13915</v>
      </c>
      <c r="G754" s="8" t="s">
        <v>11</v>
      </c>
      <c r="H754" s="8" t="s">
        <v>13895</v>
      </c>
      <c r="I754" s="8" t="s">
        <v>13891</v>
      </c>
      <c r="J754" s="8" t="s">
        <v>139</v>
      </c>
      <c r="K754" s="168" t="s">
        <v>12057</v>
      </c>
      <c r="L754" s="168">
        <v>604329.16129032266</v>
      </c>
    </row>
    <row r="755" spans="2:12" ht="17.25" customHeight="1" x14ac:dyDescent="0.3">
      <c r="B755" s="145" t="s">
        <v>139</v>
      </c>
      <c r="C755" s="13" t="s">
        <v>823</v>
      </c>
      <c r="D755" s="13" t="s">
        <v>7298</v>
      </c>
      <c r="E755" s="17">
        <v>2043.3978494623657</v>
      </c>
      <c r="F755" s="59" t="s">
        <v>13915</v>
      </c>
      <c r="G755" s="8" t="s">
        <v>13896</v>
      </c>
      <c r="H755" s="8" t="s">
        <v>13895</v>
      </c>
      <c r="I755" s="8" t="s">
        <v>13891</v>
      </c>
      <c r="J755" s="8" t="s">
        <v>139</v>
      </c>
      <c r="K755" s="168" t="s">
        <v>12057</v>
      </c>
      <c r="L755" s="168">
        <v>75583.870967741939</v>
      </c>
    </row>
    <row r="756" spans="2:12" ht="17.25" customHeight="1" x14ac:dyDescent="0.3">
      <c r="B756" s="145" t="s">
        <v>139</v>
      </c>
      <c r="C756" s="13" t="s">
        <v>826</v>
      </c>
      <c r="D756" s="13" t="s">
        <v>7299</v>
      </c>
      <c r="E756" s="17">
        <v>459.02150537634412</v>
      </c>
      <c r="F756" s="59" t="s">
        <v>13915</v>
      </c>
      <c r="G756" s="8" t="s">
        <v>13896</v>
      </c>
      <c r="H756" s="8" t="s">
        <v>13890</v>
      </c>
      <c r="I756" s="8" t="s">
        <v>13891</v>
      </c>
      <c r="J756" s="8" t="s">
        <v>139</v>
      </c>
      <c r="K756" s="168" t="s">
        <v>12058</v>
      </c>
      <c r="L756" s="168">
        <v>765890.58064516133</v>
      </c>
    </row>
    <row r="757" spans="2:12" ht="17.25" customHeight="1" x14ac:dyDescent="0.3">
      <c r="B757" s="145" t="s">
        <v>139</v>
      </c>
      <c r="C757" s="13" t="s">
        <v>829</v>
      </c>
      <c r="D757" s="13" t="s">
        <v>7300</v>
      </c>
      <c r="E757" s="17">
        <v>918.05376344086028</v>
      </c>
      <c r="F757" s="59" t="s">
        <v>13915</v>
      </c>
      <c r="G757" s="8" t="s">
        <v>13896</v>
      </c>
      <c r="H757" s="8" t="s">
        <v>13890</v>
      </c>
      <c r="I757" s="8" t="s">
        <v>13891</v>
      </c>
      <c r="J757" s="8" t="s">
        <v>139</v>
      </c>
      <c r="K757" s="168" t="s">
        <v>12058</v>
      </c>
      <c r="L757" s="168">
        <v>95789.548387096787</v>
      </c>
    </row>
    <row r="758" spans="2:12" ht="17.25" customHeight="1" x14ac:dyDescent="0.3">
      <c r="B758" s="145" t="s">
        <v>139</v>
      </c>
      <c r="C758" s="13" t="s">
        <v>830</v>
      </c>
      <c r="D758" s="13" t="s">
        <v>7301</v>
      </c>
      <c r="E758" s="17">
        <v>1377.0645161290324</v>
      </c>
      <c r="F758" s="59" t="s">
        <v>13915</v>
      </c>
      <c r="G758" s="8" t="s">
        <v>13896</v>
      </c>
      <c r="H758" s="8" t="s">
        <v>13890</v>
      </c>
      <c r="I758" s="8" t="s">
        <v>13891</v>
      </c>
      <c r="J758" s="8" t="s">
        <v>139</v>
      </c>
      <c r="K758" s="168" t="s">
        <v>12059</v>
      </c>
      <c r="L758" s="168">
        <v>927452.25806451635</v>
      </c>
    </row>
    <row r="759" spans="2:12" ht="17.25" customHeight="1" x14ac:dyDescent="0.3">
      <c r="B759" s="145" t="s">
        <v>139</v>
      </c>
      <c r="C759" s="13" t="s">
        <v>828</v>
      </c>
      <c r="D759" s="13" t="s">
        <v>7302</v>
      </c>
      <c r="E759" s="17">
        <v>459.02150537634412</v>
      </c>
      <c r="F759" s="59" t="s">
        <v>13915</v>
      </c>
      <c r="G759" s="8" t="s">
        <v>13896</v>
      </c>
      <c r="H759" s="8" t="s">
        <v>13890</v>
      </c>
      <c r="I759" s="8" t="s">
        <v>13891</v>
      </c>
      <c r="J759" s="8" t="s">
        <v>139</v>
      </c>
      <c r="K759" s="168" t="s">
        <v>12059</v>
      </c>
      <c r="L759" s="168">
        <v>115995.22580645162</v>
      </c>
    </row>
    <row r="760" spans="2:12" ht="17.25" customHeight="1" x14ac:dyDescent="0.3">
      <c r="B760" s="145" t="s">
        <v>139</v>
      </c>
      <c r="C760" s="13" t="s">
        <v>827</v>
      </c>
      <c r="D760" s="13" t="s">
        <v>7303</v>
      </c>
      <c r="E760" s="17">
        <v>459.02150537634412</v>
      </c>
      <c r="F760" s="59" t="s">
        <v>13915</v>
      </c>
      <c r="G760" s="8" t="s">
        <v>13896</v>
      </c>
      <c r="H760" s="8" t="s">
        <v>13890</v>
      </c>
      <c r="I760" s="8" t="s">
        <v>13891</v>
      </c>
      <c r="J760" s="8" t="s">
        <v>139</v>
      </c>
      <c r="K760" s="168" t="s">
        <v>12057</v>
      </c>
      <c r="L760" s="168">
        <v>229387.870967742</v>
      </c>
    </row>
    <row r="761" spans="2:12" ht="17.25" customHeight="1" x14ac:dyDescent="0.3">
      <c r="B761" s="145" t="s">
        <v>139</v>
      </c>
      <c r="C761" s="13" t="s">
        <v>1599</v>
      </c>
      <c r="D761" s="13" t="s">
        <v>7304</v>
      </c>
      <c r="E761" s="17">
        <v>2961.4408602150538</v>
      </c>
      <c r="F761" s="59" t="s">
        <v>13915</v>
      </c>
      <c r="G761" s="8" t="s">
        <v>13896</v>
      </c>
      <c r="H761" s="8" t="s">
        <v>13890</v>
      </c>
      <c r="I761" s="8" t="s">
        <v>13891</v>
      </c>
      <c r="J761" s="8" t="s">
        <v>139</v>
      </c>
      <c r="K761" s="168" t="s">
        <v>12057</v>
      </c>
      <c r="L761" s="168">
        <v>28685.290322580651</v>
      </c>
    </row>
    <row r="762" spans="2:12" ht="17.25" customHeight="1" x14ac:dyDescent="0.3">
      <c r="B762" s="145" t="s">
        <v>139</v>
      </c>
      <c r="C762" s="13" t="s">
        <v>1598</v>
      </c>
      <c r="D762" s="13" t="s">
        <v>7305</v>
      </c>
      <c r="E762" s="17">
        <v>2502.4193548387098</v>
      </c>
      <c r="F762" s="59" t="s">
        <v>13915</v>
      </c>
      <c r="G762" s="8" t="s">
        <v>13896</v>
      </c>
      <c r="H762" s="8" t="s">
        <v>13890</v>
      </c>
      <c r="I762" s="8" t="s">
        <v>13891</v>
      </c>
      <c r="J762" s="8" t="s">
        <v>139</v>
      </c>
      <c r="K762" s="168" t="s">
        <v>12057</v>
      </c>
      <c r="L762" s="168">
        <v>263301.0322580646</v>
      </c>
    </row>
    <row r="763" spans="2:12" ht="17.25" customHeight="1" x14ac:dyDescent="0.3">
      <c r="B763" s="145" t="s">
        <v>139</v>
      </c>
      <c r="C763" s="13" t="s">
        <v>1595</v>
      </c>
      <c r="D763" s="13" t="s">
        <v>7306</v>
      </c>
      <c r="E763" s="17">
        <v>987.15053763440858</v>
      </c>
      <c r="F763" s="59" t="s">
        <v>13915</v>
      </c>
      <c r="G763" s="8" t="s">
        <v>13896</v>
      </c>
      <c r="H763" s="8" t="s">
        <v>13890</v>
      </c>
      <c r="I763" s="8" t="s">
        <v>13891</v>
      </c>
      <c r="J763" s="8" t="s">
        <v>139</v>
      </c>
      <c r="K763" s="168" t="s">
        <v>12057</v>
      </c>
      <c r="L763" s="168">
        <v>32925.032258064515</v>
      </c>
    </row>
    <row r="764" spans="2:12" ht="17.25" customHeight="1" x14ac:dyDescent="0.3">
      <c r="B764" s="145" t="s">
        <v>139</v>
      </c>
      <c r="C764" s="13" t="s">
        <v>1596</v>
      </c>
      <c r="D764" s="13" t="s">
        <v>7307</v>
      </c>
      <c r="E764" s="17">
        <v>1251.2043010752689</v>
      </c>
      <c r="F764" s="59" t="s">
        <v>13915</v>
      </c>
      <c r="G764" s="8" t="s">
        <v>13896</v>
      </c>
      <c r="H764" s="8" t="s">
        <v>13892</v>
      </c>
      <c r="I764" s="8" t="s">
        <v>13891</v>
      </c>
      <c r="J764" s="8" t="s">
        <v>139</v>
      </c>
      <c r="K764" s="168" t="s">
        <v>12057</v>
      </c>
      <c r="L764" s="168">
        <v>365040.38709677424</v>
      </c>
    </row>
    <row r="765" spans="2:12" ht="17.25" customHeight="1" x14ac:dyDescent="0.3">
      <c r="B765" s="145" t="s">
        <v>139</v>
      </c>
      <c r="C765" s="13" t="s">
        <v>1597</v>
      </c>
      <c r="D765" s="13" t="s">
        <v>7308</v>
      </c>
      <c r="E765" s="17">
        <v>2043.3978494623657</v>
      </c>
      <c r="F765" s="59" t="s">
        <v>13915</v>
      </c>
      <c r="G765" s="8" t="s">
        <v>11</v>
      </c>
      <c r="H765" s="8" t="s">
        <v>13892</v>
      </c>
      <c r="I765" s="8" t="s">
        <v>13891</v>
      </c>
      <c r="J765" s="8" t="s">
        <v>139</v>
      </c>
      <c r="K765" s="168" t="s">
        <v>12057</v>
      </c>
      <c r="L765" s="168">
        <v>45644.645161290326</v>
      </c>
    </row>
    <row r="766" spans="2:12" ht="17.25" customHeight="1" x14ac:dyDescent="0.3">
      <c r="B766" s="145" t="s">
        <v>139</v>
      </c>
      <c r="C766" s="13" t="s">
        <v>1600</v>
      </c>
      <c r="D766" s="13" t="s">
        <v>7309</v>
      </c>
      <c r="E766" s="17">
        <v>459.02150537634412</v>
      </c>
      <c r="F766" s="59" t="s">
        <v>13915</v>
      </c>
      <c r="G766" s="8" t="s">
        <v>11</v>
      </c>
      <c r="H766" s="8" t="s">
        <v>13892</v>
      </c>
      <c r="I766" s="8" t="s">
        <v>13891</v>
      </c>
      <c r="J766" s="8" t="s">
        <v>139</v>
      </c>
      <c r="K766" s="168" t="s">
        <v>12058</v>
      </c>
      <c r="L766" s="168">
        <v>526601.93548387103</v>
      </c>
    </row>
    <row r="767" spans="2:12" ht="17.25" customHeight="1" x14ac:dyDescent="0.3">
      <c r="B767" s="145" t="s">
        <v>139</v>
      </c>
      <c r="C767" s="13" t="s">
        <v>1603</v>
      </c>
      <c r="D767" s="13" t="s">
        <v>7310</v>
      </c>
      <c r="E767" s="17">
        <v>918.05376344086028</v>
      </c>
      <c r="F767" s="59" t="s">
        <v>13915</v>
      </c>
      <c r="G767" s="8" t="s">
        <v>11</v>
      </c>
      <c r="H767" s="8" t="s">
        <v>13892</v>
      </c>
      <c r="I767" s="8" t="s">
        <v>13891</v>
      </c>
      <c r="J767" s="8" t="s">
        <v>139</v>
      </c>
      <c r="K767" s="168" t="s">
        <v>12058</v>
      </c>
      <c r="L767" s="168">
        <v>65850.322580645166</v>
      </c>
    </row>
    <row r="768" spans="2:12" ht="17.25" customHeight="1" x14ac:dyDescent="0.3">
      <c r="B768" s="145" t="s">
        <v>139</v>
      </c>
      <c r="C768" s="13" t="s">
        <v>1604</v>
      </c>
      <c r="D768" s="13" t="s">
        <v>7311</v>
      </c>
      <c r="E768" s="17">
        <v>1377.0645161290324</v>
      </c>
      <c r="F768" s="59" t="s">
        <v>13915</v>
      </c>
      <c r="G768" s="8" t="s">
        <v>11</v>
      </c>
      <c r="H768" s="8" t="s">
        <v>13892</v>
      </c>
      <c r="I768" s="8" t="s">
        <v>13891</v>
      </c>
      <c r="J768" s="8" t="s">
        <v>139</v>
      </c>
      <c r="K768" s="168" t="s">
        <v>12059</v>
      </c>
      <c r="L768" s="168">
        <v>688163.61290322582</v>
      </c>
    </row>
    <row r="769" spans="2:12" ht="17.25" customHeight="1" x14ac:dyDescent="0.3">
      <c r="B769" s="145" t="s">
        <v>139</v>
      </c>
      <c r="C769" s="13" t="s">
        <v>1602</v>
      </c>
      <c r="D769" s="13" t="s">
        <v>7312</v>
      </c>
      <c r="E769" s="17">
        <v>459.02150537634412</v>
      </c>
      <c r="F769" s="59" t="s">
        <v>13915</v>
      </c>
      <c r="G769" s="8" t="s">
        <v>11</v>
      </c>
      <c r="H769" s="8" t="s">
        <v>13892</v>
      </c>
      <c r="I769" s="8" t="s">
        <v>13891</v>
      </c>
      <c r="J769" s="8" t="s">
        <v>139</v>
      </c>
      <c r="K769" s="168" t="s">
        <v>12059</v>
      </c>
      <c r="L769" s="168">
        <v>86055.870967741939</v>
      </c>
    </row>
    <row r="770" spans="2:12" ht="17.25" customHeight="1" x14ac:dyDescent="0.3">
      <c r="B770" s="145" t="s">
        <v>139</v>
      </c>
      <c r="C770" s="13" t="s">
        <v>1601</v>
      </c>
      <c r="D770" s="13" t="s">
        <v>7313</v>
      </c>
      <c r="E770" s="17">
        <v>459.02150537634412</v>
      </c>
      <c r="F770" s="59" t="s">
        <v>13915</v>
      </c>
      <c r="G770" s="8" t="s">
        <v>11</v>
      </c>
      <c r="H770" s="8" t="s">
        <v>13892</v>
      </c>
      <c r="I770" s="8" t="s">
        <v>13891</v>
      </c>
      <c r="J770" s="8" t="s">
        <v>139</v>
      </c>
      <c r="K770" s="168" t="s">
        <v>12057</v>
      </c>
      <c r="L770" s="168">
        <v>1265.2903225806454</v>
      </c>
    </row>
    <row r="771" spans="2:12" ht="17.25" customHeight="1" x14ac:dyDescent="0.3">
      <c r="B771" s="145" t="s">
        <v>139</v>
      </c>
      <c r="C771" s="13" t="s">
        <v>1273</v>
      </c>
      <c r="D771" s="13" t="s">
        <v>7329</v>
      </c>
      <c r="E771" s="17">
        <v>1611.3870967741937</v>
      </c>
      <c r="F771" s="59" t="s">
        <v>13915</v>
      </c>
      <c r="G771" s="8" t="s">
        <v>11</v>
      </c>
      <c r="H771" s="8" t="s">
        <v>13892</v>
      </c>
      <c r="I771" s="8" t="s">
        <v>13891</v>
      </c>
      <c r="J771" s="8" t="s">
        <v>139</v>
      </c>
      <c r="K771" s="168" t="s">
        <v>12057</v>
      </c>
      <c r="L771" s="168">
        <v>1628.0000000000002</v>
      </c>
    </row>
    <row r="772" spans="2:12" ht="17.25" customHeight="1" x14ac:dyDescent="0.3">
      <c r="B772" s="145" t="s">
        <v>139</v>
      </c>
      <c r="C772" s="13" t="s">
        <v>1274</v>
      </c>
      <c r="D772" s="13" t="s">
        <v>7330</v>
      </c>
      <c r="E772" s="17">
        <v>2042.1935483870968</v>
      </c>
      <c r="F772" s="59" t="s">
        <v>13915</v>
      </c>
      <c r="G772" s="8" t="s">
        <v>11</v>
      </c>
      <c r="H772" s="8" t="s">
        <v>13893</v>
      </c>
      <c r="I772" s="8" t="s">
        <v>13891</v>
      </c>
      <c r="J772" s="8" t="s">
        <v>139</v>
      </c>
      <c r="K772" s="168" t="s">
        <v>12057</v>
      </c>
      <c r="L772" s="168">
        <v>2715.8709677419356</v>
      </c>
    </row>
    <row r="773" spans="2:12" ht="17.25" customHeight="1" x14ac:dyDescent="0.3">
      <c r="B773" s="145" t="s">
        <v>139</v>
      </c>
      <c r="C773" s="13" t="s">
        <v>1275</v>
      </c>
      <c r="D773" s="13" t="s">
        <v>7331</v>
      </c>
      <c r="E773" s="17">
        <v>3334.6451612903224</v>
      </c>
      <c r="F773" s="59" t="s">
        <v>13915</v>
      </c>
      <c r="G773" s="8" t="s">
        <v>11</v>
      </c>
      <c r="H773" s="8" t="s">
        <v>13893</v>
      </c>
      <c r="I773" s="8" t="s">
        <v>13891</v>
      </c>
      <c r="J773" s="8" t="s">
        <v>139</v>
      </c>
      <c r="K773" s="168" t="s">
        <v>12058</v>
      </c>
      <c r="L773" s="168">
        <v>3255.8709677419361</v>
      </c>
    </row>
    <row r="774" spans="2:12" ht="17.25" customHeight="1" x14ac:dyDescent="0.3">
      <c r="B774" s="145" t="s">
        <v>139</v>
      </c>
      <c r="C774" s="13" t="s">
        <v>1276</v>
      </c>
      <c r="D774" s="13" t="s">
        <v>7332</v>
      </c>
      <c r="E774" s="17">
        <v>4084.3978494623657</v>
      </c>
      <c r="F774" s="59" t="s">
        <v>13915</v>
      </c>
      <c r="G774" s="8" t="s">
        <v>11</v>
      </c>
      <c r="H774" s="8" t="s">
        <v>13893</v>
      </c>
      <c r="I774" s="8" t="s">
        <v>13891</v>
      </c>
      <c r="J774" s="8" t="s">
        <v>139</v>
      </c>
      <c r="K774" s="168" t="s">
        <v>12059</v>
      </c>
      <c r="L774" s="168">
        <v>3796.1290322580649</v>
      </c>
    </row>
    <row r="775" spans="2:12" ht="17.25" customHeight="1" x14ac:dyDescent="0.3">
      <c r="B775" s="145" t="s">
        <v>139</v>
      </c>
      <c r="C775" s="13" t="s">
        <v>1277</v>
      </c>
      <c r="D775" s="13" t="s">
        <v>7333</v>
      </c>
      <c r="E775" s="17">
        <v>4834.1505376344094</v>
      </c>
      <c r="F775" s="59" t="s">
        <v>13915</v>
      </c>
      <c r="G775" s="8" t="s">
        <v>11</v>
      </c>
      <c r="H775" s="8" t="s">
        <v>13893</v>
      </c>
      <c r="I775" s="8" t="s">
        <v>13891</v>
      </c>
      <c r="J775" s="8" t="s">
        <v>139</v>
      </c>
      <c r="K775" s="168" t="s">
        <v>12057</v>
      </c>
      <c r="L775" s="168">
        <v>540.12903225806463</v>
      </c>
    </row>
    <row r="776" spans="2:12" ht="17.25" customHeight="1" x14ac:dyDescent="0.3">
      <c r="B776" s="145" t="s">
        <v>139</v>
      </c>
      <c r="C776" s="13" t="s">
        <v>1278</v>
      </c>
      <c r="D776" s="13" t="s">
        <v>7334</v>
      </c>
      <c r="E776" s="17">
        <v>749.75268817204301</v>
      </c>
      <c r="F776" s="59" t="s">
        <v>13915</v>
      </c>
      <c r="G776" s="8" t="s">
        <v>11</v>
      </c>
      <c r="H776" s="8" t="s">
        <v>13893</v>
      </c>
      <c r="I776" s="8" t="s">
        <v>13891</v>
      </c>
      <c r="J776" s="8" t="s">
        <v>139</v>
      </c>
      <c r="K776" s="168" t="s">
        <v>12057</v>
      </c>
      <c r="L776" s="168">
        <v>540.12903225806463</v>
      </c>
    </row>
    <row r="777" spans="2:12" ht="17.25" customHeight="1" x14ac:dyDescent="0.3">
      <c r="B777" s="145" t="s">
        <v>139</v>
      </c>
      <c r="C777" s="13" t="s">
        <v>1280</v>
      </c>
      <c r="D777" s="13" t="s">
        <v>7335</v>
      </c>
      <c r="E777" s="17">
        <v>749.75268817204301</v>
      </c>
      <c r="F777" s="59" t="s">
        <v>13915</v>
      </c>
      <c r="G777" s="8" t="s">
        <v>11</v>
      </c>
      <c r="H777" s="8" t="s">
        <v>13893</v>
      </c>
      <c r="I777" s="8" t="s">
        <v>13891</v>
      </c>
      <c r="J777" s="8" t="s">
        <v>139</v>
      </c>
      <c r="K777" s="168" t="s">
        <v>12057</v>
      </c>
      <c r="L777" s="168">
        <v>540.12903225806463</v>
      </c>
    </row>
    <row r="778" spans="2:12" ht="17.25" customHeight="1" x14ac:dyDescent="0.3">
      <c r="B778" s="145" t="s">
        <v>139</v>
      </c>
      <c r="C778" s="13" t="s">
        <v>1279</v>
      </c>
      <c r="D778" s="13" t="s">
        <v>7336</v>
      </c>
      <c r="E778" s="17">
        <v>749.75268817204301</v>
      </c>
      <c r="F778" s="59" t="s">
        <v>13915</v>
      </c>
      <c r="G778" s="8" t="s">
        <v>11</v>
      </c>
      <c r="H778" s="8" t="s">
        <v>13893</v>
      </c>
      <c r="I778" s="8" t="s">
        <v>13891</v>
      </c>
      <c r="J778" s="8" t="s">
        <v>139</v>
      </c>
      <c r="K778" s="168" t="s">
        <v>12058</v>
      </c>
      <c r="L778" s="168">
        <v>1080.1290322580646</v>
      </c>
    </row>
    <row r="779" spans="2:12" ht="17.25" customHeight="1" x14ac:dyDescent="0.3">
      <c r="B779" s="145" t="s">
        <v>139</v>
      </c>
      <c r="C779" s="13" t="s">
        <v>1281</v>
      </c>
      <c r="D779" s="13" t="s">
        <v>7337</v>
      </c>
      <c r="E779" s="17">
        <v>1499.516129032258</v>
      </c>
      <c r="F779" s="59" t="s">
        <v>13915</v>
      </c>
      <c r="G779" s="8" t="s">
        <v>11</v>
      </c>
      <c r="H779" s="8" t="s">
        <v>13893</v>
      </c>
      <c r="I779" s="8" t="s">
        <v>13891</v>
      </c>
      <c r="J779" s="8" t="s">
        <v>139</v>
      </c>
      <c r="K779" s="168" t="s">
        <v>12059</v>
      </c>
      <c r="L779" s="168">
        <v>1620.3870967741937</v>
      </c>
    </row>
    <row r="780" spans="2:12" ht="17.25" customHeight="1" x14ac:dyDescent="0.3">
      <c r="B780" s="145" t="s">
        <v>139</v>
      </c>
      <c r="C780" s="13" t="s">
        <v>1282</v>
      </c>
      <c r="D780" s="13" t="s">
        <v>7338</v>
      </c>
      <c r="E780" s="17">
        <v>2249.2688172043013</v>
      </c>
      <c r="F780" s="59" t="s">
        <v>13915</v>
      </c>
      <c r="G780" s="8" t="s">
        <v>11</v>
      </c>
      <c r="H780" s="8" t="s">
        <v>13894</v>
      </c>
      <c r="I780" s="8" t="s">
        <v>13891</v>
      </c>
      <c r="J780" s="8" t="s">
        <v>139</v>
      </c>
      <c r="K780" s="168" t="s">
        <v>12057</v>
      </c>
      <c r="L780" s="168">
        <v>414.19354838709683</v>
      </c>
    </row>
    <row r="781" spans="2:12" ht="17.25" customHeight="1" x14ac:dyDescent="0.3">
      <c r="B781" s="145" t="s">
        <v>139</v>
      </c>
      <c r="C781" s="13" t="s">
        <v>1258</v>
      </c>
      <c r="D781" s="13" t="s">
        <v>7339</v>
      </c>
      <c r="E781" s="17">
        <v>3013.7741935483873</v>
      </c>
      <c r="F781" s="59" t="s">
        <v>13915</v>
      </c>
      <c r="G781" s="8" t="s">
        <v>11</v>
      </c>
      <c r="H781" s="8" t="s">
        <v>13894</v>
      </c>
      <c r="I781" s="8" t="s">
        <v>13891</v>
      </c>
      <c r="J781" s="8" t="s">
        <v>139</v>
      </c>
      <c r="K781" s="168" t="s">
        <v>12057</v>
      </c>
      <c r="L781" s="168">
        <v>414.19354838709683</v>
      </c>
    </row>
    <row r="782" spans="2:12" ht="17.25" customHeight="1" x14ac:dyDescent="0.3">
      <c r="B782" s="145" t="s">
        <v>139</v>
      </c>
      <c r="C782" s="13" t="s">
        <v>1259</v>
      </c>
      <c r="D782" s="13" t="s">
        <v>7340</v>
      </c>
      <c r="E782" s="17">
        <v>3819.7096774193551</v>
      </c>
      <c r="F782" s="59" t="s">
        <v>13915</v>
      </c>
      <c r="G782" s="8" t="s">
        <v>11</v>
      </c>
      <c r="H782" s="8" t="s">
        <v>13894</v>
      </c>
      <c r="I782" s="8" t="s">
        <v>13891</v>
      </c>
      <c r="J782" s="8" t="s">
        <v>139</v>
      </c>
      <c r="K782" s="168" t="s">
        <v>12058</v>
      </c>
      <c r="L782" s="168">
        <v>828.25806451612914</v>
      </c>
    </row>
    <row r="783" spans="2:12" ht="17.25" customHeight="1" x14ac:dyDescent="0.3">
      <c r="B783" s="145" t="s">
        <v>139</v>
      </c>
      <c r="C783" s="13" t="s">
        <v>1260</v>
      </c>
      <c r="D783" s="13" t="s">
        <v>7341</v>
      </c>
      <c r="E783" s="17">
        <v>6237.4946236559144</v>
      </c>
      <c r="F783" s="59" t="s">
        <v>13915</v>
      </c>
      <c r="G783" s="8" t="s">
        <v>11</v>
      </c>
      <c r="H783" s="8" t="s">
        <v>13894</v>
      </c>
      <c r="I783" s="8" t="s">
        <v>13891</v>
      </c>
      <c r="J783" s="8" t="s">
        <v>139</v>
      </c>
      <c r="K783" s="168" t="s">
        <v>12059</v>
      </c>
      <c r="L783" s="168">
        <v>1242.4516129032259</v>
      </c>
    </row>
    <row r="784" spans="2:12" ht="17.25" customHeight="1" x14ac:dyDescent="0.3">
      <c r="B784" s="145" t="s">
        <v>139</v>
      </c>
      <c r="C784" s="13" t="s">
        <v>1261</v>
      </c>
      <c r="D784" s="13" t="s">
        <v>7342</v>
      </c>
      <c r="E784" s="17">
        <v>7639.4086021505382</v>
      </c>
      <c r="F784" s="59" t="s">
        <v>13915</v>
      </c>
      <c r="G784" s="8" t="s">
        <v>11</v>
      </c>
      <c r="H784" s="8" t="s">
        <v>13894</v>
      </c>
      <c r="I784" s="8" t="s">
        <v>13891</v>
      </c>
      <c r="J784" s="8" t="s">
        <v>139</v>
      </c>
      <c r="K784" s="168" t="s">
        <v>12057</v>
      </c>
      <c r="L784" s="168">
        <v>414.19354838709683</v>
      </c>
    </row>
    <row r="785" spans="2:12" ht="17.25" customHeight="1" x14ac:dyDescent="0.3">
      <c r="B785" s="145" t="s">
        <v>139</v>
      </c>
      <c r="C785" s="13" t="s">
        <v>1262</v>
      </c>
      <c r="D785" s="13" t="s">
        <v>7343</v>
      </c>
      <c r="E785" s="17">
        <v>9041.3118279569899</v>
      </c>
      <c r="F785" s="59" t="s">
        <v>13915</v>
      </c>
      <c r="G785" s="8" t="s">
        <v>11</v>
      </c>
      <c r="H785" s="8" t="s">
        <v>13894</v>
      </c>
      <c r="I785" s="8" t="s">
        <v>13891</v>
      </c>
      <c r="J785" s="8" t="s">
        <v>139</v>
      </c>
      <c r="K785" s="168" t="s">
        <v>12057</v>
      </c>
      <c r="L785" s="168">
        <v>1250.0645161290322</v>
      </c>
    </row>
    <row r="786" spans="2:12" ht="17.25" customHeight="1" x14ac:dyDescent="0.3">
      <c r="B786" s="145" t="s">
        <v>139</v>
      </c>
      <c r="C786" s="13" t="s">
        <v>1268</v>
      </c>
      <c r="D786" s="13" t="s">
        <v>7344</v>
      </c>
      <c r="E786" s="17">
        <v>1402.3870967741937</v>
      </c>
      <c r="F786" s="59" t="s">
        <v>13915</v>
      </c>
      <c r="G786" s="8" t="s">
        <v>11</v>
      </c>
      <c r="H786" s="8" t="s">
        <v>13894</v>
      </c>
      <c r="I786" s="8" t="s">
        <v>13891</v>
      </c>
      <c r="J786" s="8" t="s">
        <v>139</v>
      </c>
      <c r="K786" s="168" t="s">
        <v>12057</v>
      </c>
      <c r="L786" s="168">
        <v>2086.0645161290322</v>
      </c>
    </row>
    <row r="787" spans="2:12" ht="17.25" customHeight="1" x14ac:dyDescent="0.3">
      <c r="B787" s="145" t="s">
        <v>139</v>
      </c>
      <c r="C787" s="13" t="s">
        <v>1269</v>
      </c>
      <c r="D787" s="13" t="s">
        <v>7345</v>
      </c>
      <c r="E787" s="17">
        <v>1777.494623655914</v>
      </c>
      <c r="F787" s="59" t="s">
        <v>13915</v>
      </c>
      <c r="G787" s="8" t="s">
        <v>11</v>
      </c>
      <c r="H787" s="8" t="s">
        <v>13894</v>
      </c>
      <c r="I787" s="8" t="s">
        <v>13891</v>
      </c>
      <c r="J787" s="8" t="s">
        <v>139</v>
      </c>
      <c r="K787" s="168" t="s">
        <v>12058</v>
      </c>
      <c r="L787" s="168">
        <v>2500.1290322580644</v>
      </c>
    </row>
    <row r="788" spans="2:12" ht="17.25" customHeight="1" x14ac:dyDescent="0.3">
      <c r="B788" s="145" t="s">
        <v>139</v>
      </c>
      <c r="C788" s="13" t="s">
        <v>1270</v>
      </c>
      <c r="D788" s="13" t="s">
        <v>7346</v>
      </c>
      <c r="E788" s="17">
        <v>2902.8494623655915</v>
      </c>
      <c r="F788" s="59" t="s">
        <v>13915</v>
      </c>
      <c r="G788" s="8" t="s">
        <v>11</v>
      </c>
      <c r="H788" s="8" t="s">
        <v>13895</v>
      </c>
      <c r="I788" s="8" t="s">
        <v>13891</v>
      </c>
      <c r="J788" s="8" t="s">
        <v>139</v>
      </c>
      <c r="K788" s="168" t="s">
        <v>12059</v>
      </c>
      <c r="L788" s="168">
        <v>2914.3225806451619</v>
      </c>
    </row>
    <row r="789" spans="2:12" ht="17.25" customHeight="1" x14ac:dyDescent="0.3">
      <c r="B789" s="145" t="s">
        <v>139</v>
      </c>
      <c r="C789" s="13" t="s">
        <v>1271</v>
      </c>
      <c r="D789" s="13" t="s">
        <v>7347</v>
      </c>
      <c r="E789" s="17">
        <v>3555.010752688172</v>
      </c>
      <c r="F789" s="59" t="s">
        <v>13915</v>
      </c>
      <c r="G789" s="8" t="s">
        <v>11</v>
      </c>
      <c r="H789" s="8" t="s">
        <v>13895</v>
      </c>
      <c r="I789" s="8" t="s">
        <v>13891</v>
      </c>
      <c r="J789" s="8" t="s">
        <v>139</v>
      </c>
      <c r="K789" s="168" t="s">
        <v>12057</v>
      </c>
      <c r="L789" s="168">
        <v>971.48387096774206</v>
      </c>
    </row>
    <row r="790" spans="2:12" ht="17.25" customHeight="1" x14ac:dyDescent="0.3">
      <c r="B790" s="145" t="s">
        <v>139</v>
      </c>
      <c r="C790" s="13" t="s">
        <v>1272</v>
      </c>
      <c r="D790" s="13" t="s">
        <v>7348</v>
      </c>
      <c r="E790" s="17">
        <v>4207.1612903225805</v>
      </c>
      <c r="F790" s="59" t="s">
        <v>13915</v>
      </c>
      <c r="G790" s="8" t="s">
        <v>11</v>
      </c>
      <c r="H790" s="8" t="s">
        <v>13895</v>
      </c>
      <c r="I790" s="8" t="s">
        <v>13891</v>
      </c>
      <c r="J790" s="8" t="s">
        <v>139</v>
      </c>
      <c r="K790" s="168" t="s">
        <v>12060</v>
      </c>
      <c r="L790" s="168">
        <v>876.51612903225828</v>
      </c>
    </row>
    <row r="791" spans="2:12" ht="17.25" customHeight="1" x14ac:dyDescent="0.3">
      <c r="B791" s="145" t="s">
        <v>139</v>
      </c>
      <c r="C791" s="13" t="s">
        <v>1263</v>
      </c>
      <c r="D791" s="13" t="s">
        <v>7349</v>
      </c>
      <c r="E791" s="17">
        <v>1401.9032258064517</v>
      </c>
      <c r="F791" s="59" t="s">
        <v>13915</v>
      </c>
      <c r="G791" s="8" t="s">
        <v>11</v>
      </c>
      <c r="H791" s="8" t="s">
        <v>13895</v>
      </c>
      <c r="I791" s="8" t="s">
        <v>13891</v>
      </c>
      <c r="J791" s="8" t="s">
        <v>139</v>
      </c>
      <c r="K791" s="168" t="s">
        <v>12060</v>
      </c>
      <c r="L791" s="168">
        <v>1133.8064516129034</v>
      </c>
    </row>
    <row r="792" spans="2:12" ht="17.25" customHeight="1" x14ac:dyDescent="0.3">
      <c r="B792" s="145" t="s">
        <v>139</v>
      </c>
      <c r="C792" s="13" t="s">
        <v>1265</v>
      </c>
      <c r="D792" s="13" t="s">
        <v>7350</v>
      </c>
      <c r="E792" s="17">
        <v>1401.9032258064517</v>
      </c>
      <c r="F792" s="59" t="s">
        <v>13915</v>
      </c>
      <c r="G792" s="8" t="s">
        <v>11</v>
      </c>
      <c r="H792" s="8" t="s">
        <v>13895</v>
      </c>
      <c r="I792" s="8" t="s">
        <v>13891</v>
      </c>
      <c r="J792" s="8" t="s">
        <v>139</v>
      </c>
      <c r="K792" s="168" t="s">
        <v>12060</v>
      </c>
      <c r="L792" s="168">
        <v>344.77419354838707</v>
      </c>
    </row>
    <row r="793" spans="2:12" ht="17.25" customHeight="1" x14ac:dyDescent="0.3">
      <c r="B793" s="145" t="s">
        <v>139</v>
      </c>
      <c r="C793" s="13" t="s">
        <v>1264</v>
      </c>
      <c r="D793" s="13" t="s">
        <v>7351</v>
      </c>
      <c r="E793" s="17">
        <v>1401.9032258064517</v>
      </c>
      <c r="F793" s="59" t="s">
        <v>13915</v>
      </c>
      <c r="G793" s="8" t="s">
        <v>11</v>
      </c>
      <c r="H793" s="8" t="s">
        <v>13895</v>
      </c>
      <c r="I793" s="8" t="s">
        <v>13891</v>
      </c>
      <c r="J793" s="8" t="s">
        <v>139</v>
      </c>
      <c r="K793" s="168" t="s">
        <v>12059</v>
      </c>
      <c r="L793" s="168">
        <v>29212.129032258068</v>
      </c>
    </row>
    <row r="794" spans="2:12" ht="17.25" customHeight="1" x14ac:dyDescent="0.3">
      <c r="B794" s="145" t="s">
        <v>139</v>
      </c>
      <c r="C794" s="13" t="s">
        <v>1266</v>
      </c>
      <c r="D794" s="13" t="s">
        <v>7352</v>
      </c>
      <c r="E794" s="17">
        <v>2803.8064516129034</v>
      </c>
      <c r="F794" s="59" t="s">
        <v>13915</v>
      </c>
      <c r="G794" s="8" t="s">
        <v>11</v>
      </c>
      <c r="H794" s="8" t="s">
        <v>13895</v>
      </c>
      <c r="I794" s="8" t="s">
        <v>13891</v>
      </c>
      <c r="J794" s="8" t="s">
        <v>139</v>
      </c>
      <c r="K794" s="168" t="s">
        <v>12058</v>
      </c>
      <c r="L794" s="168">
        <v>24685.032258064515</v>
      </c>
    </row>
    <row r="795" spans="2:12" ht="17.25" customHeight="1" x14ac:dyDescent="0.3">
      <c r="B795" s="145" t="s">
        <v>139</v>
      </c>
      <c r="C795" s="13" t="s">
        <v>1267</v>
      </c>
      <c r="D795" s="13" t="s">
        <v>7353</v>
      </c>
      <c r="E795" s="17">
        <v>4205.7311827956992</v>
      </c>
      <c r="F795" s="59" t="s">
        <v>13915</v>
      </c>
      <c r="G795" s="8" t="s">
        <v>11</v>
      </c>
      <c r="H795" s="8" t="s">
        <v>13895</v>
      </c>
      <c r="I795" s="8" t="s">
        <v>13891</v>
      </c>
      <c r="J795" s="8" t="s">
        <v>139</v>
      </c>
      <c r="K795" s="168" t="s">
        <v>12057</v>
      </c>
      <c r="L795" s="168">
        <v>9737.4193548387102</v>
      </c>
    </row>
    <row r="796" spans="2:12" ht="17.25" customHeight="1" x14ac:dyDescent="0.3">
      <c r="B796" s="145" t="s">
        <v>178</v>
      </c>
      <c r="C796" s="13" t="s">
        <v>810</v>
      </c>
      <c r="D796" s="13" t="s">
        <v>7354</v>
      </c>
      <c r="E796" s="17">
        <v>1083.741935483871</v>
      </c>
      <c r="F796" s="59" t="s">
        <v>13915</v>
      </c>
      <c r="G796" s="8" t="s">
        <v>11</v>
      </c>
      <c r="H796" s="8" t="s">
        <v>13890</v>
      </c>
      <c r="I796" s="8" t="s">
        <v>13891</v>
      </c>
      <c r="J796" s="8" t="s">
        <v>139</v>
      </c>
      <c r="K796" s="168" t="s">
        <v>12057</v>
      </c>
      <c r="L796" s="168">
        <v>12342.58064516129</v>
      </c>
    </row>
    <row r="797" spans="2:12" ht="17.25" customHeight="1" x14ac:dyDescent="0.3">
      <c r="B797" s="145" t="s">
        <v>178</v>
      </c>
      <c r="C797" s="13" t="s">
        <v>1252</v>
      </c>
      <c r="D797" s="13" t="s">
        <v>7355</v>
      </c>
      <c r="E797" s="17">
        <v>184.90322580645164</v>
      </c>
      <c r="F797" s="59" t="s">
        <v>13915</v>
      </c>
      <c r="G797" s="8" t="s">
        <v>11</v>
      </c>
      <c r="H797" s="8" t="s">
        <v>13890</v>
      </c>
      <c r="I797" s="8" t="s">
        <v>13891</v>
      </c>
      <c r="J797" s="8" t="s">
        <v>139</v>
      </c>
      <c r="K797" s="168" t="s">
        <v>12057</v>
      </c>
      <c r="L797" s="168">
        <v>20157.93548387097</v>
      </c>
    </row>
    <row r="798" spans="2:12" ht="17.25" customHeight="1" x14ac:dyDescent="0.3">
      <c r="B798" s="145" t="s">
        <v>178</v>
      </c>
      <c r="C798" s="13" t="s">
        <v>1253</v>
      </c>
      <c r="D798" s="13" t="s">
        <v>7416</v>
      </c>
      <c r="E798" s="17">
        <v>107.0967741935484</v>
      </c>
      <c r="F798" s="59" t="s">
        <v>13915</v>
      </c>
      <c r="G798" s="8" t="s">
        <v>11</v>
      </c>
      <c r="H798" s="8" t="s">
        <v>13890</v>
      </c>
      <c r="I798" s="8" t="s">
        <v>13891</v>
      </c>
      <c r="J798" s="8" t="s">
        <v>139</v>
      </c>
      <c r="K798" s="168" t="s">
        <v>12057</v>
      </c>
      <c r="L798" s="168">
        <v>4527.0967741935492</v>
      </c>
    </row>
    <row r="799" spans="2:12" ht="17.25" customHeight="1" x14ac:dyDescent="0.3">
      <c r="B799" s="145" t="s">
        <v>178</v>
      </c>
      <c r="C799" s="13" t="s">
        <v>669</v>
      </c>
      <c r="D799" s="13" t="s">
        <v>7437</v>
      </c>
      <c r="E799" s="17">
        <v>387.35483870967744</v>
      </c>
      <c r="F799" s="59" t="s">
        <v>13915</v>
      </c>
      <c r="G799" s="8" t="s">
        <v>11</v>
      </c>
      <c r="H799" s="8" t="s">
        <v>13890</v>
      </c>
      <c r="I799" s="8" t="s">
        <v>13891</v>
      </c>
      <c r="J799" s="8" t="s">
        <v>139</v>
      </c>
      <c r="K799" s="168" t="s">
        <v>12058</v>
      </c>
      <c r="L799" s="168">
        <v>9054.064516129034</v>
      </c>
    </row>
    <row r="800" spans="2:12" ht="17.25" customHeight="1" x14ac:dyDescent="0.3">
      <c r="B800" s="145" t="s">
        <v>139</v>
      </c>
      <c r="C800" s="13" t="s">
        <v>1544</v>
      </c>
      <c r="D800" s="13" t="s">
        <v>7438</v>
      </c>
      <c r="E800" s="17">
        <v>2436.6559139784949</v>
      </c>
      <c r="F800" s="59" t="s">
        <v>13915</v>
      </c>
      <c r="G800" s="8" t="s">
        <v>11</v>
      </c>
      <c r="H800" s="8" t="s">
        <v>13890</v>
      </c>
      <c r="I800" s="8" t="s">
        <v>13891</v>
      </c>
      <c r="J800" s="8" t="s">
        <v>139</v>
      </c>
      <c r="K800" s="168" t="s">
        <v>12059</v>
      </c>
      <c r="L800" s="168">
        <v>13581.16129032258</v>
      </c>
    </row>
    <row r="801" spans="2:12" ht="17.25" customHeight="1" x14ac:dyDescent="0.3">
      <c r="B801" s="145" t="s">
        <v>139</v>
      </c>
      <c r="C801" s="13" t="s">
        <v>1549</v>
      </c>
      <c r="D801" s="13" t="s">
        <v>7439</v>
      </c>
      <c r="E801" s="17">
        <v>1044.1505376344087</v>
      </c>
      <c r="F801" s="59" t="s">
        <v>13915</v>
      </c>
      <c r="G801" s="8" t="s">
        <v>11</v>
      </c>
      <c r="H801" s="8" t="s">
        <v>13890</v>
      </c>
      <c r="I801" s="8" t="s">
        <v>13891</v>
      </c>
      <c r="J801" s="8" t="s">
        <v>139</v>
      </c>
      <c r="K801" s="168" t="s">
        <v>12057</v>
      </c>
      <c r="L801" s="168">
        <v>4527.0967741935492</v>
      </c>
    </row>
    <row r="802" spans="2:12" ht="17.25" customHeight="1" x14ac:dyDescent="0.3">
      <c r="B802" s="145" t="s">
        <v>139</v>
      </c>
      <c r="C802" s="13" t="s">
        <v>1546</v>
      </c>
      <c r="D802" s="13" t="s">
        <v>7440</v>
      </c>
      <c r="E802" s="17">
        <v>5221.688172043011</v>
      </c>
      <c r="F802" s="59" t="s">
        <v>13915</v>
      </c>
      <c r="G802" s="8" t="s">
        <v>11</v>
      </c>
      <c r="H802" s="8" t="s">
        <v>13890</v>
      </c>
      <c r="I802" s="8" t="s">
        <v>13891</v>
      </c>
      <c r="J802" s="8" t="s">
        <v>139</v>
      </c>
      <c r="K802" s="168" t="s">
        <v>12057</v>
      </c>
      <c r="L802" s="168">
        <v>4527.0967741935492</v>
      </c>
    </row>
    <row r="803" spans="2:12" ht="17.25" customHeight="1" x14ac:dyDescent="0.3">
      <c r="B803" s="145" t="s">
        <v>139</v>
      </c>
      <c r="C803" s="13" t="s">
        <v>1551</v>
      </c>
      <c r="D803" s="13" t="s">
        <v>7441</v>
      </c>
      <c r="E803" s="17">
        <v>1044.1505376344087</v>
      </c>
      <c r="F803" s="59" t="s">
        <v>13915</v>
      </c>
      <c r="G803" s="8" t="s">
        <v>11</v>
      </c>
      <c r="H803" s="8" t="s">
        <v>13890</v>
      </c>
      <c r="I803" s="8" t="s">
        <v>13891</v>
      </c>
      <c r="J803" s="8" t="s">
        <v>139</v>
      </c>
      <c r="K803" s="168" t="s">
        <v>12059</v>
      </c>
      <c r="L803" s="168">
        <v>29212.129032258068</v>
      </c>
    </row>
    <row r="804" spans="2:12" ht="17.25" customHeight="1" x14ac:dyDescent="0.3">
      <c r="B804" s="145" t="s">
        <v>139</v>
      </c>
      <c r="C804" s="13" t="s">
        <v>1545</v>
      </c>
      <c r="D804" s="13" t="s">
        <v>7442</v>
      </c>
      <c r="E804" s="17">
        <v>3132.9247311827958</v>
      </c>
      <c r="F804" s="59" t="s">
        <v>13915</v>
      </c>
      <c r="G804" s="8" t="s">
        <v>11</v>
      </c>
      <c r="H804" s="8" t="s">
        <v>13895</v>
      </c>
      <c r="I804" s="8" t="s">
        <v>13891</v>
      </c>
      <c r="J804" s="8" t="s">
        <v>139</v>
      </c>
      <c r="K804" s="168" t="s">
        <v>12058</v>
      </c>
      <c r="L804" s="168">
        <v>24685.032258064515</v>
      </c>
    </row>
    <row r="805" spans="2:12" ht="17.25" customHeight="1" x14ac:dyDescent="0.3">
      <c r="B805" s="145" t="s">
        <v>139</v>
      </c>
      <c r="C805" s="13" t="s">
        <v>1550</v>
      </c>
      <c r="D805" s="13" t="s">
        <v>7443</v>
      </c>
      <c r="E805" s="17">
        <v>1044.1505376344087</v>
      </c>
      <c r="F805" s="59" t="s">
        <v>13915</v>
      </c>
      <c r="G805" s="8" t="s">
        <v>13896</v>
      </c>
      <c r="H805" s="8" t="s">
        <v>13895</v>
      </c>
      <c r="I805" s="8" t="s">
        <v>13891</v>
      </c>
      <c r="J805" s="8" t="s">
        <v>139</v>
      </c>
      <c r="K805" s="168" t="s">
        <v>12057</v>
      </c>
      <c r="L805" s="168">
        <v>9737.4193548387102</v>
      </c>
    </row>
    <row r="806" spans="2:12" ht="17.25" customHeight="1" x14ac:dyDescent="0.3">
      <c r="B806" s="145" t="s">
        <v>139</v>
      </c>
      <c r="C806" s="13" t="s">
        <v>1547</v>
      </c>
      <c r="D806" s="13" t="s">
        <v>7444</v>
      </c>
      <c r="E806" s="17">
        <v>6265.8387096774195</v>
      </c>
      <c r="F806" s="59" t="s">
        <v>13915</v>
      </c>
      <c r="G806" s="8" t="s">
        <v>13896</v>
      </c>
      <c r="H806" s="8" t="s">
        <v>13895</v>
      </c>
      <c r="I806" s="8" t="s">
        <v>13891</v>
      </c>
      <c r="J806" s="8" t="s">
        <v>139</v>
      </c>
      <c r="K806" s="168" t="s">
        <v>12057</v>
      </c>
      <c r="L806" s="168">
        <v>12342.58064516129</v>
      </c>
    </row>
    <row r="807" spans="2:12" ht="17.25" customHeight="1" x14ac:dyDescent="0.3">
      <c r="B807" s="145" t="s">
        <v>139</v>
      </c>
      <c r="C807" s="13" t="s">
        <v>1552</v>
      </c>
      <c r="D807" s="13" t="s">
        <v>7445</v>
      </c>
      <c r="E807" s="17">
        <v>2088.2903225806454</v>
      </c>
      <c r="F807" s="59" t="s">
        <v>13915</v>
      </c>
      <c r="G807" s="8" t="s">
        <v>13896</v>
      </c>
      <c r="H807" s="8" t="s">
        <v>13895</v>
      </c>
      <c r="I807" s="8" t="s">
        <v>13891</v>
      </c>
      <c r="J807" s="8" t="s">
        <v>139</v>
      </c>
      <c r="K807" s="168" t="s">
        <v>12057</v>
      </c>
      <c r="L807" s="168">
        <v>20157.93548387097</v>
      </c>
    </row>
    <row r="808" spans="2:12" ht="17.25" customHeight="1" x14ac:dyDescent="0.3">
      <c r="B808" s="145" t="s">
        <v>139</v>
      </c>
      <c r="C808" s="13" t="s">
        <v>1548</v>
      </c>
      <c r="D808" s="13" t="s">
        <v>7446</v>
      </c>
      <c r="E808" s="17">
        <v>7309.989247311828</v>
      </c>
      <c r="F808" s="59" t="s">
        <v>13915</v>
      </c>
      <c r="G808" s="8" t="s">
        <v>13896</v>
      </c>
      <c r="H808" s="8" t="s">
        <v>13895</v>
      </c>
      <c r="I808" s="8" t="s">
        <v>13891</v>
      </c>
      <c r="J808" s="8" t="s">
        <v>139</v>
      </c>
      <c r="K808" s="168" t="s">
        <v>12057</v>
      </c>
      <c r="L808" s="168">
        <v>4527.0967741935492</v>
      </c>
    </row>
    <row r="809" spans="2:12" ht="17.25" customHeight="1" x14ac:dyDescent="0.3">
      <c r="B809" s="145" t="s">
        <v>139</v>
      </c>
      <c r="C809" s="13" t="s">
        <v>1553</v>
      </c>
      <c r="D809" s="13" t="s">
        <v>7447</v>
      </c>
      <c r="E809" s="17">
        <v>3132.4408602150543</v>
      </c>
      <c r="F809" s="59" t="s">
        <v>13915</v>
      </c>
      <c r="G809" s="8" t="s">
        <v>13896</v>
      </c>
      <c r="H809" s="8" t="s">
        <v>13895</v>
      </c>
      <c r="I809" s="8" t="s">
        <v>13891</v>
      </c>
      <c r="J809" s="8" t="s">
        <v>139</v>
      </c>
      <c r="K809" s="168" t="s">
        <v>12058</v>
      </c>
      <c r="L809" s="168">
        <v>9054.064516129034</v>
      </c>
    </row>
    <row r="810" spans="2:12" ht="17.25" customHeight="1" x14ac:dyDescent="0.3">
      <c r="B810" s="145" t="s">
        <v>170</v>
      </c>
      <c r="C810" s="13" t="s">
        <v>171</v>
      </c>
      <c r="D810" s="13" t="s">
        <v>7448</v>
      </c>
      <c r="E810" s="17">
        <v>464.9032258064517</v>
      </c>
      <c r="F810" s="59" t="s">
        <v>13915</v>
      </c>
      <c r="G810" s="8" t="s">
        <v>13896</v>
      </c>
      <c r="H810" s="8" t="s">
        <v>13895</v>
      </c>
      <c r="I810" s="8" t="s">
        <v>13891</v>
      </c>
      <c r="J810" s="8" t="s">
        <v>139</v>
      </c>
      <c r="K810" s="168" t="s">
        <v>12059</v>
      </c>
      <c r="L810" s="168">
        <v>13581.16129032258</v>
      </c>
    </row>
    <row r="811" spans="2:12" ht="17.25" customHeight="1" x14ac:dyDescent="0.3">
      <c r="B811" s="145" t="s">
        <v>178</v>
      </c>
      <c r="C811" s="13" t="s">
        <v>516</v>
      </c>
      <c r="D811" s="13" t="s">
        <v>7449</v>
      </c>
      <c r="E811" s="17">
        <v>232.51612903225811</v>
      </c>
      <c r="F811" s="59" t="s">
        <v>13915</v>
      </c>
      <c r="G811" s="8" t="s">
        <v>13896</v>
      </c>
      <c r="H811" s="8" t="s">
        <v>13895</v>
      </c>
      <c r="I811" s="8" t="s">
        <v>13891</v>
      </c>
      <c r="J811" s="8" t="s">
        <v>139</v>
      </c>
      <c r="K811" s="168" t="s">
        <v>12057</v>
      </c>
      <c r="L811" s="168">
        <v>4527.0967741935492</v>
      </c>
    </row>
    <row r="812" spans="2:12" ht="17.25" customHeight="1" x14ac:dyDescent="0.3">
      <c r="B812" s="145" t="s">
        <v>178</v>
      </c>
      <c r="C812" s="13" t="s">
        <v>511</v>
      </c>
      <c r="D812" s="13" t="s">
        <v>7450</v>
      </c>
      <c r="E812" s="17">
        <v>818.58064516129036</v>
      </c>
      <c r="F812" s="59" t="s">
        <v>13915</v>
      </c>
      <c r="G812" s="8" t="s">
        <v>13896</v>
      </c>
      <c r="H812" s="8" t="s">
        <v>13890</v>
      </c>
      <c r="I812" s="8" t="s">
        <v>13891</v>
      </c>
      <c r="J812" s="8" t="s">
        <v>139</v>
      </c>
      <c r="K812" s="168" t="s">
        <v>12057</v>
      </c>
      <c r="L812" s="168">
        <v>4527.0967741935492</v>
      </c>
    </row>
    <row r="813" spans="2:12" ht="17.25" customHeight="1" x14ac:dyDescent="0.3">
      <c r="B813" s="145" t="s">
        <v>178</v>
      </c>
      <c r="C813" s="13" t="s">
        <v>512</v>
      </c>
      <c r="D813" s="13" t="s">
        <v>7451</v>
      </c>
      <c r="E813" s="17">
        <v>519.48387096774195</v>
      </c>
      <c r="F813" s="59" t="s">
        <v>13915</v>
      </c>
      <c r="G813" s="8" t="s">
        <v>13896</v>
      </c>
      <c r="H813" s="8" t="s">
        <v>13890</v>
      </c>
      <c r="I813" s="8" t="s">
        <v>13891</v>
      </c>
      <c r="J813" s="8" t="s">
        <v>139</v>
      </c>
      <c r="K813" s="168" t="s">
        <v>12059</v>
      </c>
      <c r="L813" s="168">
        <v>29212.129032258068</v>
      </c>
    </row>
    <row r="814" spans="2:12" ht="17.25" customHeight="1" x14ac:dyDescent="0.3">
      <c r="B814" s="145" t="s">
        <v>139</v>
      </c>
      <c r="C814" s="13" t="s">
        <v>1018</v>
      </c>
      <c r="D814" s="13" t="s">
        <v>7452</v>
      </c>
      <c r="E814" s="17">
        <v>40007.215053763444</v>
      </c>
      <c r="F814" s="59" t="s">
        <v>13915</v>
      </c>
      <c r="G814" s="8" t="s">
        <v>13896</v>
      </c>
      <c r="H814" s="8" t="s">
        <v>13890</v>
      </c>
      <c r="I814" s="8" t="s">
        <v>13891</v>
      </c>
      <c r="J814" s="8" t="s">
        <v>139</v>
      </c>
      <c r="K814" s="168" t="s">
        <v>12058</v>
      </c>
      <c r="L814" s="168">
        <v>24685.032258064515</v>
      </c>
    </row>
    <row r="815" spans="2:12" ht="17.25" customHeight="1" x14ac:dyDescent="0.3">
      <c r="B815" s="145" t="s">
        <v>139</v>
      </c>
      <c r="C815" s="13" t="s">
        <v>1019</v>
      </c>
      <c r="D815" s="13" t="s">
        <v>7453</v>
      </c>
      <c r="E815" s="17">
        <v>51437.838709677424</v>
      </c>
      <c r="F815" s="59" t="s">
        <v>13915</v>
      </c>
      <c r="G815" s="8" t="s">
        <v>13896</v>
      </c>
      <c r="H815" s="8" t="s">
        <v>13890</v>
      </c>
      <c r="I815" s="8" t="s">
        <v>13891</v>
      </c>
      <c r="J815" s="8" t="s">
        <v>139</v>
      </c>
      <c r="K815" s="168" t="s">
        <v>12057</v>
      </c>
      <c r="L815" s="168">
        <v>9737.4193548387102</v>
      </c>
    </row>
    <row r="816" spans="2:12" ht="17.25" customHeight="1" x14ac:dyDescent="0.3">
      <c r="B816" s="145" t="s">
        <v>139</v>
      </c>
      <c r="C816" s="13" t="s">
        <v>1020</v>
      </c>
      <c r="D816" s="13" t="s">
        <v>7454</v>
      </c>
      <c r="E816" s="17">
        <v>85729.741935483878</v>
      </c>
      <c r="F816" s="59" t="s">
        <v>13915</v>
      </c>
      <c r="G816" s="8" t="s">
        <v>13896</v>
      </c>
      <c r="H816" s="8" t="s">
        <v>13892</v>
      </c>
      <c r="I816" s="8" t="s">
        <v>13891</v>
      </c>
      <c r="J816" s="8" t="s">
        <v>139</v>
      </c>
      <c r="K816" s="168" t="s">
        <v>12057</v>
      </c>
      <c r="L816" s="168">
        <v>12342.58064516129</v>
      </c>
    </row>
    <row r="817" spans="2:12" ht="17.25" customHeight="1" x14ac:dyDescent="0.3">
      <c r="B817" s="145" t="s">
        <v>139</v>
      </c>
      <c r="C817" s="13" t="s">
        <v>1021</v>
      </c>
      <c r="D817" s="13" t="s">
        <v>7455</v>
      </c>
      <c r="E817" s="17">
        <v>102875.67741935485</v>
      </c>
      <c r="F817" s="59" t="s">
        <v>13915</v>
      </c>
      <c r="G817" s="8" t="s">
        <v>13896</v>
      </c>
      <c r="H817" s="8" t="s">
        <v>13892</v>
      </c>
      <c r="I817" s="8" t="s">
        <v>13891</v>
      </c>
      <c r="J817" s="8" t="s">
        <v>139</v>
      </c>
      <c r="K817" s="168" t="s">
        <v>12057</v>
      </c>
      <c r="L817" s="168">
        <v>20157.93548387097</v>
      </c>
    </row>
    <row r="818" spans="2:12" ht="17.25" customHeight="1" x14ac:dyDescent="0.3">
      <c r="B818" s="145" t="s">
        <v>139</v>
      </c>
      <c r="C818" s="13" t="s">
        <v>1022</v>
      </c>
      <c r="D818" s="13" t="s">
        <v>7456</v>
      </c>
      <c r="E818" s="17">
        <v>120021.63440860216</v>
      </c>
      <c r="F818" s="59" t="s">
        <v>13915</v>
      </c>
      <c r="G818" s="8" t="s">
        <v>13896</v>
      </c>
      <c r="H818" s="8" t="s">
        <v>13892</v>
      </c>
      <c r="I818" s="8" t="s">
        <v>13891</v>
      </c>
      <c r="J818" s="8" t="s">
        <v>139</v>
      </c>
      <c r="K818" s="168" t="s">
        <v>12057</v>
      </c>
      <c r="L818" s="168">
        <v>4527.0967741935492</v>
      </c>
    </row>
    <row r="819" spans="2:12" ht="17.25" customHeight="1" x14ac:dyDescent="0.3">
      <c r="B819" s="145" t="s">
        <v>139</v>
      </c>
      <c r="C819" s="13" t="s">
        <v>1023</v>
      </c>
      <c r="D819" s="13" t="s">
        <v>7457</v>
      </c>
      <c r="E819" s="17">
        <v>17145.946236559139</v>
      </c>
      <c r="F819" s="59" t="s">
        <v>13915</v>
      </c>
      <c r="G819" s="8" t="s">
        <v>13896</v>
      </c>
      <c r="H819" s="8" t="s">
        <v>13892</v>
      </c>
      <c r="I819" s="8" t="s">
        <v>13891</v>
      </c>
      <c r="J819" s="8" t="s">
        <v>139</v>
      </c>
      <c r="K819" s="168" t="s">
        <v>12058</v>
      </c>
      <c r="L819" s="168">
        <v>9054.064516129034</v>
      </c>
    </row>
    <row r="820" spans="2:12" ht="17.25" customHeight="1" x14ac:dyDescent="0.3">
      <c r="B820" s="145" t="s">
        <v>139</v>
      </c>
      <c r="C820" s="13" t="s">
        <v>1025</v>
      </c>
      <c r="D820" s="13" t="s">
        <v>7458</v>
      </c>
      <c r="E820" s="17">
        <v>17145.946236559139</v>
      </c>
      <c r="F820" s="59" t="s">
        <v>13915</v>
      </c>
      <c r="G820" s="8" t="s">
        <v>13896</v>
      </c>
      <c r="H820" s="8" t="s">
        <v>13893</v>
      </c>
      <c r="I820" s="8" t="s">
        <v>13891</v>
      </c>
      <c r="J820" s="8" t="s">
        <v>139</v>
      </c>
      <c r="K820" s="168" t="s">
        <v>12059</v>
      </c>
      <c r="L820" s="168">
        <v>13581.16129032258</v>
      </c>
    </row>
    <row r="821" spans="2:12" ht="17.25" customHeight="1" x14ac:dyDescent="0.3">
      <c r="B821" s="145" t="s">
        <v>139</v>
      </c>
      <c r="C821" s="13" t="s">
        <v>1024</v>
      </c>
      <c r="D821" s="13" t="s">
        <v>7459</v>
      </c>
      <c r="E821" s="17">
        <v>17145.946236559139</v>
      </c>
      <c r="F821" s="59" t="s">
        <v>13915</v>
      </c>
      <c r="G821" s="8" t="s">
        <v>11</v>
      </c>
      <c r="H821" s="8" t="s">
        <v>13893</v>
      </c>
      <c r="I821" s="8" t="s">
        <v>13891</v>
      </c>
      <c r="J821" s="8" t="s">
        <v>139</v>
      </c>
      <c r="K821" s="168" t="s">
        <v>12057</v>
      </c>
      <c r="L821" s="168">
        <v>4527.0967741935492</v>
      </c>
    </row>
    <row r="822" spans="2:12" ht="17.25" customHeight="1" x14ac:dyDescent="0.3">
      <c r="B822" s="145" t="s">
        <v>139</v>
      </c>
      <c r="C822" s="13" t="s">
        <v>1026</v>
      </c>
      <c r="D822" s="13" t="s">
        <v>7460</v>
      </c>
      <c r="E822" s="17">
        <v>34291.892473118278</v>
      </c>
      <c r="F822" s="59" t="s">
        <v>13915</v>
      </c>
      <c r="G822" s="8" t="s">
        <v>11</v>
      </c>
      <c r="H822" s="8" t="s">
        <v>13893</v>
      </c>
      <c r="I822" s="8" t="s">
        <v>13891</v>
      </c>
      <c r="J822" s="8" t="s">
        <v>139</v>
      </c>
      <c r="K822" s="168" t="s">
        <v>12057</v>
      </c>
      <c r="L822" s="168">
        <v>4527.0967741935492</v>
      </c>
    </row>
    <row r="823" spans="2:12" ht="17.25" customHeight="1" x14ac:dyDescent="0.3">
      <c r="B823" s="145" t="s">
        <v>139</v>
      </c>
      <c r="C823" s="13" t="s">
        <v>1027</v>
      </c>
      <c r="D823" s="13" t="s">
        <v>7461</v>
      </c>
      <c r="E823" s="17">
        <v>51437.838709677424</v>
      </c>
      <c r="F823" s="59" t="s">
        <v>13915</v>
      </c>
      <c r="G823" s="8" t="s">
        <v>11</v>
      </c>
      <c r="H823" s="8" t="s">
        <v>13893</v>
      </c>
      <c r="I823" s="8" t="s">
        <v>13891</v>
      </c>
      <c r="J823" s="8" t="s">
        <v>139</v>
      </c>
      <c r="K823" s="168" t="s">
        <v>12057</v>
      </c>
      <c r="L823" s="168">
        <v>112899.48387096773</v>
      </c>
    </row>
    <row r="824" spans="2:12" ht="17.25" customHeight="1" x14ac:dyDescent="0.3">
      <c r="B824" s="145" t="s">
        <v>139</v>
      </c>
      <c r="C824" s="13" t="s">
        <v>998</v>
      </c>
      <c r="D824" s="13" t="s">
        <v>7462</v>
      </c>
      <c r="E824" s="17">
        <v>561.08602150537638</v>
      </c>
      <c r="F824" s="59" t="s">
        <v>13915</v>
      </c>
      <c r="G824" s="8" t="s">
        <v>11</v>
      </c>
      <c r="H824" s="8" t="s">
        <v>13894</v>
      </c>
      <c r="I824" s="8" t="s">
        <v>13891</v>
      </c>
      <c r="J824" s="8" t="s">
        <v>139</v>
      </c>
      <c r="K824" s="168" t="s">
        <v>12057</v>
      </c>
      <c r="L824" s="168">
        <v>263429.29032258067</v>
      </c>
    </row>
    <row r="825" spans="2:12" ht="17.25" customHeight="1" x14ac:dyDescent="0.3">
      <c r="B825" s="145" t="s">
        <v>139</v>
      </c>
      <c r="C825" s="13" t="s">
        <v>1000</v>
      </c>
      <c r="D825" s="13" t="s">
        <v>7463</v>
      </c>
      <c r="E825" s="17">
        <v>721.58064516129048</v>
      </c>
      <c r="F825" s="59" t="s">
        <v>13915</v>
      </c>
      <c r="G825" s="8" t="s">
        <v>11</v>
      </c>
      <c r="H825" s="8" t="s">
        <v>13894</v>
      </c>
      <c r="I825" s="8" t="s">
        <v>13891</v>
      </c>
      <c r="J825" s="8" t="s">
        <v>139</v>
      </c>
      <c r="K825" s="168" t="s">
        <v>12057</v>
      </c>
      <c r="L825" s="168">
        <v>197757.03225806454</v>
      </c>
    </row>
    <row r="826" spans="2:12" ht="17.25" customHeight="1" x14ac:dyDescent="0.3">
      <c r="B826" s="145" t="s">
        <v>139</v>
      </c>
      <c r="C826" s="13" t="s">
        <v>1002</v>
      </c>
      <c r="D826" s="13" t="s">
        <v>7464</v>
      </c>
      <c r="E826" s="17">
        <v>1203.0430107526881</v>
      </c>
      <c r="F826" s="59" t="s">
        <v>13915</v>
      </c>
      <c r="G826" s="8" t="s">
        <v>11</v>
      </c>
      <c r="H826" s="8" t="s">
        <v>13894</v>
      </c>
      <c r="I826" s="8" t="s">
        <v>13891</v>
      </c>
      <c r="J826" s="8" t="s">
        <v>139</v>
      </c>
      <c r="K826" s="168" t="s">
        <v>12057</v>
      </c>
      <c r="L826" s="168">
        <v>112899.48387096773</v>
      </c>
    </row>
    <row r="827" spans="2:12" ht="17.25" customHeight="1" x14ac:dyDescent="0.3">
      <c r="B827" s="145" t="s">
        <v>139</v>
      </c>
      <c r="C827" s="13" t="s">
        <v>999</v>
      </c>
      <c r="D827" s="13" t="s">
        <v>7465</v>
      </c>
      <c r="E827" s="17">
        <v>722.3118279569893</v>
      </c>
      <c r="F827" s="59" t="s">
        <v>13915</v>
      </c>
      <c r="G827" s="8" t="s">
        <v>11</v>
      </c>
      <c r="H827" s="8" t="s">
        <v>13894</v>
      </c>
      <c r="I827" s="8" t="s">
        <v>13891</v>
      </c>
      <c r="J827" s="8" t="s">
        <v>139</v>
      </c>
      <c r="K827" s="168" t="s">
        <v>12057</v>
      </c>
      <c r="L827" s="168">
        <v>338693.93548387097</v>
      </c>
    </row>
    <row r="828" spans="2:12" ht="17.25" customHeight="1" x14ac:dyDescent="0.3">
      <c r="B828" s="145" t="s">
        <v>139</v>
      </c>
      <c r="C828" s="13" t="s">
        <v>1001</v>
      </c>
      <c r="D828" s="13" t="s">
        <v>7466</v>
      </c>
      <c r="E828" s="17">
        <v>928.72043010752702</v>
      </c>
      <c r="F828" s="59" t="s">
        <v>13915</v>
      </c>
      <c r="G828" s="8" t="s">
        <v>11</v>
      </c>
      <c r="H828" s="8" t="s">
        <v>13895</v>
      </c>
      <c r="I828" s="8" t="s">
        <v>13891</v>
      </c>
      <c r="J828" s="8" t="s">
        <v>139</v>
      </c>
      <c r="K828" s="168" t="s">
        <v>12057</v>
      </c>
      <c r="L828" s="168">
        <v>254257.41935483873</v>
      </c>
    </row>
    <row r="829" spans="2:12" ht="17.25" customHeight="1" x14ac:dyDescent="0.3">
      <c r="B829" s="145" t="s">
        <v>139</v>
      </c>
      <c r="C829" s="13" t="s">
        <v>1003</v>
      </c>
      <c r="D829" s="13" t="s">
        <v>7467</v>
      </c>
      <c r="E829" s="17">
        <v>1547.9139784946237</v>
      </c>
      <c r="F829" s="59" t="s">
        <v>13915</v>
      </c>
      <c r="G829" s="8" t="s">
        <v>11</v>
      </c>
      <c r="H829" s="8" t="s">
        <v>13895</v>
      </c>
      <c r="I829" s="8" t="s">
        <v>13891</v>
      </c>
      <c r="J829" s="8" t="s">
        <v>139</v>
      </c>
      <c r="K829" s="168" t="s">
        <v>12057</v>
      </c>
      <c r="L829" s="168">
        <v>112899.48387096773</v>
      </c>
    </row>
    <row r="830" spans="2:12" ht="17.25" customHeight="1" x14ac:dyDescent="0.3">
      <c r="B830" s="145" t="s">
        <v>139</v>
      </c>
      <c r="C830" s="13" t="s">
        <v>1004</v>
      </c>
      <c r="D830" s="13" t="s">
        <v>7468</v>
      </c>
      <c r="E830" s="17">
        <v>1443.1397849462364</v>
      </c>
      <c r="F830" s="59" t="s">
        <v>13915</v>
      </c>
      <c r="G830" s="8" t="s">
        <v>11</v>
      </c>
      <c r="H830" s="8" t="s">
        <v>13895</v>
      </c>
      <c r="I830" s="8" t="s">
        <v>13891</v>
      </c>
      <c r="J830" s="8" t="s">
        <v>139</v>
      </c>
      <c r="K830" s="168" t="s">
        <v>12058</v>
      </c>
      <c r="L830" s="168">
        <v>677387.87096774194</v>
      </c>
    </row>
    <row r="831" spans="2:12" ht="17.25" customHeight="1" x14ac:dyDescent="0.3">
      <c r="B831" s="145" t="s">
        <v>139</v>
      </c>
      <c r="C831" s="13" t="s">
        <v>1005</v>
      </c>
      <c r="D831" s="13" t="s">
        <v>7469</v>
      </c>
      <c r="E831" s="17">
        <v>1857.41935483871</v>
      </c>
      <c r="F831" s="59" t="s">
        <v>13915</v>
      </c>
      <c r="G831" s="8" t="s">
        <v>11</v>
      </c>
      <c r="H831" s="8" t="s">
        <v>13895</v>
      </c>
      <c r="I831" s="8" t="s">
        <v>13891</v>
      </c>
      <c r="J831" s="8" t="s">
        <v>139</v>
      </c>
      <c r="K831" s="168" t="s">
        <v>12058</v>
      </c>
      <c r="L831" s="168">
        <v>508514.83870967745</v>
      </c>
    </row>
    <row r="832" spans="2:12" ht="17.25" customHeight="1" x14ac:dyDescent="0.3">
      <c r="B832" s="145" t="s">
        <v>139</v>
      </c>
      <c r="C832" s="13" t="s">
        <v>1006</v>
      </c>
      <c r="D832" s="13" t="s">
        <v>7470</v>
      </c>
      <c r="E832" s="17">
        <v>1683.2473118279572</v>
      </c>
      <c r="F832" s="59" t="s">
        <v>13915</v>
      </c>
      <c r="G832" s="8" t="s">
        <v>11</v>
      </c>
      <c r="H832" s="8" t="s">
        <v>13890</v>
      </c>
      <c r="I832" s="8" t="s">
        <v>13891</v>
      </c>
      <c r="J832" s="8" t="s">
        <v>139</v>
      </c>
      <c r="K832" s="168" t="s">
        <v>12058</v>
      </c>
      <c r="L832" s="168">
        <v>225799.22580645161</v>
      </c>
    </row>
    <row r="833" spans="2:12" ht="17.25" customHeight="1" x14ac:dyDescent="0.3">
      <c r="B833" s="145" t="s">
        <v>139</v>
      </c>
      <c r="C833" s="13" t="s">
        <v>1007</v>
      </c>
      <c r="D833" s="13" t="s">
        <v>7471</v>
      </c>
      <c r="E833" s="17">
        <v>2166.9462365591398</v>
      </c>
      <c r="F833" s="59" t="s">
        <v>13915</v>
      </c>
      <c r="G833" s="8" t="s">
        <v>11</v>
      </c>
      <c r="H833" s="8" t="s">
        <v>13890</v>
      </c>
      <c r="I833" s="8" t="s">
        <v>13891</v>
      </c>
      <c r="J833" s="8" t="s">
        <v>139</v>
      </c>
      <c r="K833" s="168" t="s">
        <v>12057</v>
      </c>
      <c r="L833" s="168">
        <v>564488.3870967743</v>
      </c>
    </row>
    <row r="834" spans="2:12" ht="17.25" customHeight="1" x14ac:dyDescent="0.3">
      <c r="B834" s="145" t="s">
        <v>139</v>
      </c>
      <c r="C834" s="13" t="s">
        <v>1008</v>
      </c>
      <c r="D834" s="13" t="s">
        <v>7472</v>
      </c>
      <c r="E834" s="17">
        <v>240.10752688172045</v>
      </c>
      <c r="F834" s="59" t="s">
        <v>13915</v>
      </c>
      <c r="G834" s="8" t="s">
        <v>11</v>
      </c>
      <c r="H834" s="8" t="s">
        <v>13890</v>
      </c>
      <c r="I834" s="8" t="s">
        <v>13891</v>
      </c>
      <c r="J834" s="8" t="s">
        <v>139</v>
      </c>
      <c r="K834" s="168" t="s">
        <v>12057</v>
      </c>
      <c r="L834" s="168">
        <v>423758.45161290321</v>
      </c>
    </row>
    <row r="835" spans="2:12" ht="17.25" customHeight="1" x14ac:dyDescent="0.3">
      <c r="B835" s="145" t="s">
        <v>139</v>
      </c>
      <c r="C835" s="13" t="s">
        <v>1012</v>
      </c>
      <c r="D835" s="13" t="s">
        <v>7473</v>
      </c>
      <c r="E835" s="17">
        <v>240.10752688172045</v>
      </c>
      <c r="F835" s="59" t="s">
        <v>13915</v>
      </c>
      <c r="G835" s="8" t="s">
        <v>11</v>
      </c>
      <c r="H835" s="8" t="s">
        <v>13890</v>
      </c>
      <c r="I835" s="8" t="s">
        <v>13891</v>
      </c>
      <c r="J835" s="8" t="s">
        <v>139</v>
      </c>
      <c r="K835" s="168" t="s">
        <v>12059</v>
      </c>
      <c r="L835" s="168">
        <v>790287.61290322593</v>
      </c>
    </row>
    <row r="836" spans="2:12" ht="17.25" customHeight="1" x14ac:dyDescent="0.3">
      <c r="B836" s="145" t="s">
        <v>139</v>
      </c>
      <c r="C836" s="13" t="s">
        <v>1010</v>
      </c>
      <c r="D836" s="13" t="s">
        <v>7474</v>
      </c>
      <c r="E836" s="17">
        <v>240.10752688172045</v>
      </c>
      <c r="F836" s="59" t="s">
        <v>13915</v>
      </c>
      <c r="G836" s="8" t="s">
        <v>11</v>
      </c>
      <c r="H836" s="8" t="s">
        <v>13892</v>
      </c>
      <c r="I836" s="8" t="s">
        <v>13891</v>
      </c>
      <c r="J836" s="8" t="s">
        <v>139</v>
      </c>
      <c r="K836" s="168" t="s">
        <v>12059</v>
      </c>
      <c r="L836" s="168">
        <v>593271.09677419369</v>
      </c>
    </row>
    <row r="837" spans="2:12" ht="17.25" customHeight="1" x14ac:dyDescent="0.3">
      <c r="B837" s="145" t="s">
        <v>139</v>
      </c>
      <c r="C837" s="13" t="s">
        <v>1009</v>
      </c>
      <c r="D837" s="13" t="s">
        <v>7475</v>
      </c>
      <c r="E837" s="17">
        <v>309.51612903225811</v>
      </c>
      <c r="F837" s="59" t="s">
        <v>13915</v>
      </c>
      <c r="G837" s="8" t="s">
        <v>11</v>
      </c>
      <c r="H837" s="8" t="s">
        <v>13892</v>
      </c>
      <c r="I837" s="8" t="s">
        <v>13891</v>
      </c>
      <c r="J837" s="8" t="s">
        <v>139</v>
      </c>
      <c r="K837" s="168" t="s">
        <v>12059</v>
      </c>
      <c r="L837" s="168">
        <v>338698.70967741939</v>
      </c>
    </row>
    <row r="838" spans="2:12" ht="17.25" customHeight="1" x14ac:dyDescent="0.3">
      <c r="B838" s="145" t="s">
        <v>139</v>
      </c>
      <c r="C838" s="13" t="s">
        <v>1013</v>
      </c>
      <c r="D838" s="13" t="s">
        <v>7476</v>
      </c>
      <c r="E838" s="17">
        <v>309.51612903225811</v>
      </c>
      <c r="F838" s="59" t="s">
        <v>13915</v>
      </c>
      <c r="G838" s="8" t="s">
        <v>11</v>
      </c>
      <c r="H838" s="8" t="s">
        <v>13892</v>
      </c>
      <c r="I838" s="8" t="s">
        <v>13891</v>
      </c>
      <c r="J838" s="8" t="s">
        <v>139</v>
      </c>
      <c r="K838" s="168" t="s">
        <v>12057</v>
      </c>
      <c r="L838" s="168">
        <v>17214.967741935485</v>
      </c>
    </row>
    <row r="839" spans="2:12" ht="17.25" customHeight="1" x14ac:dyDescent="0.3">
      <c r="B839" s="145" t="s">
        <v>139</v>
      </c>
      <c r="C839" s="13" t="s">
        <v>1011</v>
      </c>
      <c r="D839" s="13" t="s">
        <v>7477</v>
      </c>
      <c r="E839" s="17">
        <v>309.51612903225811</v>
      </c>
      <c r="F839" s="59" t="s">
        <v>13915</v>
      </c>
      <c r="G839" s="8" t="s">
        <v>11</v>
      </c>
      <c r="H839" s="8" t="s">
        <v>13892</v>
      </c>
      <c r="I839" s="8" t="s">
        <v>13891</v>
      </c>
      <c r="J839" s="8" t="s">
        <v>139</v>
      </c>
      <c r="K839" s="168" t="s">
        <v>12057</v>
      </c>
      <c r="L839" s="168">
        <v>21817.419354838712</v>
      </c>
    </row>
    <row r="840" spans="2:12" ht="17.25" customHeight="1" x14ac:dyDescent="0.3">
      <c r="B840" s="145" t="s">
        <v>139</v>
      </c>
      <c r="C840" s="13" t="s">
        <v>1014</v>
      </c>
      <c r="D840" s="13" t="s">
        <v>7478</v>
      </c>
      <c r="E840" s="17">
        <v>480.19354838709677</v>
      </c>
      <c r="F840" s="59" t="s">
        <v>13915</v>
      </c>
      <c r="G840" s="8" t="s">
        <v>11</v>
      </c>
      <c r="H840" s="8" t="s">
        <v>13893</v>
      </c>
      <c r="I840" s="8" t="s">
        <v>13891</v>
      </c>
      <c r="J840" s="8" t="s">
        <v>139</v>
      </c>
      <c r="K840" s="168" t="s">
        <v>12057</v>
      </c>
      <c r="L840" s="168">
        <v>35624.774193548394</v>
      </c>
    </row>
    <row r="841" spans="2:12" ht="17.25" customHeight="1" x14ac:dyDescent="0.3">
      <c r="B841" s="145" t="s">
        <v>139</v>
      </c>
      <c r="C841" s="13" t="s">
        <v>1015</v>
      </c>
      <c r="D841" s="13" t="s">
        <v>7479</v>
      </c>
      <c r="E841" s="17">
        <v>619.04301075268825</v>
      </c>
      <c r="F841" s="59" t="s">
        <v>13915</v>
      </c>
      <c r="G841" s="8" t="s">
        <v>13896</v>
      </c>
      <c r="H841" s="8" t="s">
        <v>13893</v>
      </c>
      <c r="I841" s="8" t="s">
        <v>13891</v>
      </c>
      <c r="J841" s="8" t="s">
        <v>139</v>
      </c>
      <c r="K841" s="168" t="s">
        <v>12058</v>
      </c>
      <c r="L841" s="168">
        <v>43634.967741935485</v>
      </c>
    </row>
    <row r="842" spans="2:12" ht="17.25" customHeight="1" x14ac:dyDescent="0.3">
      <c r="B842" s="145" t="s">
        <v>139</v>
      </c>
      <c r="C842" s="13" t="s">
        <v>1016</v>
      </c>
      <c r="D842" s="13" t="s">
        <v>7480</v>
      </c>
      <c r="E842" s="17">
        <v>720.30107526881727</v>
      </c>
      <c r="F842" s="59" t="s">
        <v>13915</v>
      </c>
      <c r="G842" s="8" t="s">
        <v>13896</v>
      </c>
      <c r="H842" s="8" t="s">
        <v>13893</v>
      </c>
      <c r="I842" s="8" t="s">
        <v>13891</v>
      </c>
      <c r="J842" s="8" t="s">
        <v>139</v>
      </c>
      <c r="K842" s="168" t="s">
        <v>12059</v>
      </c>
      <c r="L842" s="168">
        <v>51645.032258064515</v>
      </c>
    </row>
    <row r="843" spans="2:12" ht="17.25" customHeight="1" x14ac:dyDescent="0.3">
      <c r="B843" s="145" t="s">
        <v>139</v>
      </c>
      <c r="C843" s="13" t="s">
        <v>1017</v>
      </c>
      <c r="D843" s="13" t="s">
        <v>7481</v>
      </c>
      <c r="E843" s="17">
        <v>928.5591397849463</v>
      </c>
      <c r="F843" s="59" t="s">
        <v>13915</v>
      </c>
      <c r="G843" s="8" t="s">
        <v>13896</v>
      </c>
      <c r="H843" s="8" t="s">
        <v>13893</v>
      </c>
      <c r="I843" s="8" t="s">
        <v>13891</v>
      </c>
      <c r="J843" s="8" t="s">
        <v>139</v>
      </c>
      <c r="K843" s="168" t="s">
        <v>12057</v>
      </c>
      <c r="L843" s="168">
        <v>8010.1935483870966</v>
      </c>
    </row>
    <row r="844" spans="2:12" ht="17.25" customHeight="1" x14ac:dyDescent="0.3">
      <c r="B844" s="145" t="s">
        <v>139</v>
      </c>
      <c r="C844" s="13" t="s">
        <v>787</v>
      </c>
      <c r="D844" s="13" t="s">
        <v>7482</v>
      </c>
      <c r="E844" s="17">
        <v>903.97849462365605</v>
      </c>
      <c r="F844" s="59" t="s">
        <v>13915</v>
      </c>
      <c r="G844" s="8" t="s">
        <v>13896</v>
      </c>
      <c r="H844" s="8" t="s">
        <v>13894</v>
      </c>
      <c r="I844" s="8" t="s">
        <v>13891</v>
      </c>
      <c r="J844" s="8" t="s">
        <v>139</v>
      </c>
      <c r="K844" s="168" t="s">
        <v>12057</v>
      </c>
      <c r="L844" s="168">
        <v>8010.1935483870966</v>
      </c>
    </row>
    <row r="845" spans="2:12" ht="17.25" customHeight="1" x14ac:dyDescent="0.3">
      <c r="B845" s="145" t="s">
        <v>139</v>
      </c>
      <c r="C845" s="13" t="s">
        <v>789</v>
      </c>
      <c r="D845" s="13" t="s">
        <v>7483</v>
      </c>
      <c r="E845" s="17">
        <v>1162.3655913978496</v>
      </c>
      <c r="F845" s="59" t="s">
        <v>13915</v>
      </c>
      <c r="G845" s="8" t="s">
        <v>13896</v>
      </c>
      <c r="H845" s="8" t="s">
        <v>13894</v>
      </c>
      <c r="I845" s="8" t="s">
        <v>13891</v>
      </c>
      <c r="J845" s="8" t="s">
        <v>139</v>
      </c>
      <c r="K845" s="168" t="s">
        <v>12057</v>
      </c>
      <c r="L845" s="168">
        <v>8010.1935483870966</v>
      </c>
    </row>
    <row r="846" spans="2:12" ht="17.25" customHeight="1" x14ac:dyDescent="0.3">
      <c r="B846" s="145" t="s">
        <v>139</v>
      </c>
      <c r="C846" s="13" t="s">
        <v>791</v>
      </c>
      <c r="D846" s="13" t="s">
        <v>7484</v>
      </c>
      <c r="E846" s="17">
        <v>1937.5161290322583</v>
      </c>
      <c r="F846" s="59" t="s">
        <v>13915</v>
      </c>
      <c r="G846" s="8" t="s">
        <v>13896</v>
      </c>
      <c r="H846" s="8" t="s">
        <v>13894</v>
      </c>
      <c r="I846" s="8" t="s">
        <v>13891</v>
      </c>
      <c r="J846" s="8" t="s">
        <v>139</v>
      </c>
      <c r="K846" s="168" t="s">
        <v>12058</v>
      </c>
      <c r="L846" s="168">
        <v>16020.258064516129</v>
      </c>
    </row>
    <row r="847" spans="2:12" ht="17.25" customHeight="1" x14ac:dyDescent="0.3">
      <c r="B847" s="145" t="s">
        <v>139</v>
      </c>
      <c r="C847" s="13" t="s">
        <v>788</v>
      </c>
      <c r="D847" s="13" t="s">
        <v>7485</v>
      </c>
      <c r="E847" s="17">
        <v>1176.2903225806454</v>
      </c>
      <c r="F847" s="59" t="s">
        <v>13915</v>
      </c>
      <c r="G847" s="8" t="s">
        <v>13896</v>
      </c>
      <c r="H847" s="8" t="s">
        <v>13894</v>
      </c>
      <c r="I847" s="8" t="s">
        <v>13891</v>
      </c>
      <c r="J847" s="8" t="s">
        <v>139</v>
      </c>
      <c r="K847" s="168" t="s">
        <v>12059</v>
      </c>
      <c r="L847" s="168">
        <v>24030.451612903227</v>
      </c>
    </row>
    <row r="848" spans="2:12" ht="17.25" customHeight="1" x14ac:dyDescent="0.3">
      <c r="B848" s="145" t="s">
        <v>139</v>
      </c>
      <c r="C848" s="13" t="s">
        <v>790</v>
      </c>
      <c r="D848" s="13" t="s">
        <v>7486</v>
      </c>
      <c r="E848" s="17">
        <v>1512.5698924731184</v>
      </c>
      <c r="F848" s="59" t="s">
        <v>13915</v>
      </c>
      <c r="G848" s="8" t="s">
        <v>13896</v>
      </c>
      <c r="H848" s="8" t="s">
        <v>13895</v>
      </c>
      <c r="I848" s="8" t="s">
        <v>13891</v>
      </c>
      <c r="J848" s="8" t="s">
        <v>139</v>
      </c>
      <c r="K848" s="168" t="s">
        <v>12057</v>
      </c>
      <c r="L848" s="168">
        <v>32195.741935483878</v>
      </c>
    </row>
    <row r="849" spans="2:12" ht="17.25" customHeight="1" x14ac:dyDescent="0.3">
      <c r="B849" s="145" t="s">
        <v>139</v>
      </c>
      <c r="C849" s="13" t="s">
        <v>792</v>
      </c>
      <c r="D849" s="13" t="s">
        <v>7487</v>
      </c>
      <c r="E849" s="17">
        <v>2521.3655913978496</v>
      </c>
      <c r="F849" s="59" t="s">
        <v>13915</v>
      </c>
      <c r="G849" s="8" t="s">
        <v>13896</v>
      </c>
      <c r="H849" s="8" t="s">
        <v>13895</v>
      </c>
      <c r="I849" s="8" t="s">
        <v>13891</v>
      </c>
      <c r="J849" s="8" t="s">
        <v>139</v>
      </c>
      <c r="K849" s="168" t="s">
        <v>12057</v>
      </c>
      <c r="L849" s="168">
        <v>40805.548387096773</v>
      </c>
    </row>
    <row r="850" spans="2:12" ht="17.25" customHeight="1" x14ac:dyDescent="0.3">
      <c r="B850" s="145" t="s">
        <v>139</v>
      </c>
      <c r="C850" s="13" t="s">
        <v>793</v>
      </c>
      <c r="D850" s="13" t="s">
        <v>7488</v>
      </c>
      <c r="E850" s="17">
        <v>2324.7419354838712</v>
      </c>
      <c r="F850" s="59" t="s">
        <v>13915</v>
      </c>
      <c r="G850" s="8" t="s">
        <v>13896</v>
      </c>
      <c r="H850" s="8" t="s">
        <v>13895</v>
      </c>
      <c r="I850" s="8" t="s">
        <v>13891</v>
      </c>
      <c r="J850" s="8" t="s">
        <v>139</v>
      </c>
      <c r="K850" s="168" t="s">
        <v>12057</v>
      </c>
      <c r="L850" s="168">
        <v>66634.709677419363</v>
      </c>
    </row>
    <row r="851" spans="2:12" ht="17.25" customHeight="1" x14ac:dyDescent="0.3">
      <c r="B851" s="145" t="s">
        <v>139</v>
      </c>
      <c r="C851" s="13" t="s">
        <v>794</v>
      </c>
      <c r="D851" s="13" t="s">
        <v>7489</v>
      </c>
      <c r="E851" s="17">
        <v>3025.1290322580644</v>
      </c>
      <c r="F851" s="59" t="s">
        <v>13915</v>
      </c>
      <c r="G851" s="8" t="s">
        <v>13896</v>
      </c>
      <c r="H851" s="8" t="s">
        <v>13895</v>
      </c>
      <c r="I851" s="8" t="s">
        <v>13891</v>
      </c>
      <c r="J851" s="8" t="s">
        <v>139</v>
      </c>
      <c r="K851" s="168" t="s">
        <v>12058</v>
      </c>
      <c r="L851" s="168">
        <v>81610.967741935499</v>
      </c>
    </row>
    <row r="852" spans="2:12" ht="17.25" customHeight="1" x14ac:dyDescent="0.3">
      <c r="B852" s="145" t="s">
        <v>139</v>
      </c>
      <c r="C852" s="13" t="s">
        <v>795</v>
      </c>
      <c r="D852" s="13" t="s">
        <v>7490</v>
      </c>
      <c r="E852" s="17">
        <v>2711.9462365591403</v>
      </c>
      <c r="F852" s="59" t="s">
        <v>13915</v>
      </c>
      <c r="G852" s="8" t="s">
        <v>13896</v>
      </c>
      <c r="H852" s="8" t="s">
        <v>13890</v>
      </c>
      <c r="I852" s="8" t="s">
        <v>13891</v>
      </c>
      <c r="J852" s="8" t="s">
        <v>139</v>
      </c>
      <c r="K852" s="168" t="s">
        <v>12059</v>
      </c>
      <c r="L852" s="168">
        <v>96587.225806451621</v>
      </c>
    </row>
    <row r="853" spans="2:12" ht="17.25" customHeight="1" x14ac:dyDescent="0.3">
      <c r="B853" s="145" t="s">
        <v>139</v>
      </c>
      <c r="C853" s="13" t="s">
        <v>796</v>
      </c>
      <c r="D853" s="13" t="s">
        <v>7491</v>
      </c>
      <c r="E853" s="17">
        <v>3528.8817204301081</v>
      </c>
      <c r="F853" s="59" t="s">
        <v>13915</v>
      </c>
      <c r="G853" s="8" t="s">
        <v>13896</v>
      </c>
      <c r="H853" s="8" t="s">
        <v>13890</v>
      </c>
      <c r="I853" s="8" t="s">
        <v>13891</v>
      </c>
      <c r="J853" s="8" t="s">
        <v>139</v>
      </c>
      <c r="K853" s="168" t="s">
        <v>12057</v>
      </c>
      <c r="L853" s="168">
        <v>14980.774193548388</v>
      </c>
    </row>
    <row r="854" spans="2:12" ht="17.25" customHeight="1" x14ac:dyDescent="0.3">
      <c r="B854" s="145" t="s">
        <v>139</v>
      </c>
      <c r="C854" s="13" t="s">
        <v>797</v>
      </c>
      <c r="D854" s="13" t="s">
        <v>7492</v>
      </c>
      <c r="E854" s="17">
        <v>387.21505376344089</v>
      </c>
      <c r="F854" s="59" t="s">
        <v>13915</v>
      </c>
      <c r="G854" s="8" t="s">
        <v>13896</v>
      </c>
      <c r="H854" s="8" t="s">
        <v>13892</v>
      </c>
      <c r="I854" s="8" t="s">
        <v>13891</v>
      </c>
      <c r="J854" s="8" t="s">
        <v>139</v>
      </c>
      <c r="K854" s="168" t="s">
        <v>12057</v>
      </c>
      <c r="L854" s="168">
        <v>18988.129032258064</v>
      </c>
    </row>
    <row r="855" spans="2:12" ht="17.25" customHeight="1" x14ac:dyDescent="0.3">
      <c r="B855" s="145" t="s">
        <v>139</v>
      </c>
      <c r="C855" s="13" t="s">
        <v>801</v>
      </c>
      <c r="D855" s="13" t="s">
        <v>7493</v>
      </c>
      <c r="E855" s="17">
        <v>387.21505376344089</v>
      </c>
      <c r="F855" s="59" t="s">
        <v>13915</v>
      </c>
      <c r="G855" s="8" t="s">
        <v>13896</v>
      </c>
      <c r="H855" s="8" t="s">
        <v>13892</v>
      </c>
      <c r="I855" s="8" t="s">
        <v>13891</v>
      </c>
      <c r="J855" s="8" t="s">
        <v>139</v>
      </c>
      <c r="K855" s="168" t="s">
        <v>12057</v>
      </c>
      <c r="L855" s="168">
        <v>31009.93548387097</v>
      </c>
    </row>
    <row r="856" spans="2:12" ht="17.25" customHeight="1" x14ac:dyDescent="0.3">
      <c r="B856" s="145" t="s">
        <v>139</v>
      </c>
      <c r="C856" s="13" t="s">
        <v>799</v>
      </c>
      <c r="D856" s="13" t="s">
        <v>7494</v>
      </c>
      <c r="E856" s="17">
        <v>387.21505376344089</v>
      </c>
      <c r="F856" s="59" t="s">
        <v>13915</v>
      </c>
      <c r="G856" s="8" t="s">
        <v>13896</v>
      </c>
      <c r="H856" s="8" t="s">
        <v>13893</v>
      </c>
      <c r="I856" s="8" t="s">
        <v>13891</v>
      </c>
      <c r="J856" s="8" t="s">
        <v>139</v>
      </c>
      <c r="K856" s="168" t="s">
        <v>12058</v>
      </c>
      <c r="L856" s="168">
        <v>37976.129032258068</v>
      </c>
    </row>
    <row r="857" spans="2:12" ht="17.25" customHeight="1" x14ac:dyDescent="0.3">
      <c r="B857" s="145" t="s">
        <v>139</v>
      </c>
      <c r="C857" s="13" t="s">
        <v>798</v>
      </c>
      <c r="D857" s="13" t="s">
        <v>7495</v>
      </c>
      <c r="E857" s="17">
        <v>503.7634408602151</v>
      </c>
      <c r="F857" s="59" t="s">
        <v>13915</v>
      </c>
      <c r="G857" s="8" t="s">
        <v>13896</v>
      </c>
      <c r="H857" s="8" t="s">
        <v>13893</v>
      </c>
      <c r="I857" s="8" t="s">
        <v>13891</v>
      </c>
      <c r="J857" s="8" t="s">
        <v>139</v>
      </c>
      <c r="K857" s="168" t="s">
        <v>12059</v>
      </c>
      <c r="L857" s="168">
        <v>44942.193548387098</v>
      </c>
    </row>
    <row r="858" spans="2:12" ht="17.25" customHeight="1" x14ac:dyDescent="0.3">
      <c r="B858" s="145" t="s">
        <v>139</v>
      </c>
      <c r="C858" s="13" t="s">
        <v>802</v>
      </c>
      <c r="D858" s="13" t="s">
        <v>7496</v>
      </c>
      <c r="E858" s="17">
        <v>503.7634408602151</v>
      </c>
      <c r="F858" s="59" t="s">
        <v>13915</v>
      </c>
      <c r="G858" s="8" t="s">
        <v>13896</v>
      </c>
      <c r="H858" s="8" t="s">
        <v>13894</v>
      </c>
      <c r="I858" s="8" t="s">
        <v>13891</v>
      </c>
      <c r="J858" s="8" t="s">
        <v>139</v>
      </c>
      <c r="K858" s="168" t="s">
        <v>12057</v>
      </c>
      <c r="L858" s="168">
        <v>14976.258064516132</v>
      </c>
    </row>
    <row r="859" spans="2:12" ht="17.25" customHeight="1" x14ac:dyDescent="0.3">
      <c r="B859" s="145" t="s">
        <v>139</v>
      </c>
      <c r="C859" s="13" t="s">
        <v>800</v>
      </c>
      <c r="D859" s="13" t="s">
        <v>7497</v>
      </c>
      <c r="E859" s="17">
        <v>503.7634408602151</v>
      </c>
      <c r="F859" s="59" t="s">
        <v>13915</v>
      </c>
      <c r="G859" s="8" t="s">
        <v>13896</v>
      </c>
      <c r="H859" s="8" t="s">
        <v>13894</v>
      </c>
      <c r="I859" s="8" t="s">
        <v>13891</v>
      </c>
      <c r="J859" s="8" t="s">
        <v>139</v>
      </c>
      <c r="K859" s="168" t="s">
        <v>12057</v>
      </c>
      <c r="L859" s="168">
        <v>14976.258064516132</v>
      </c>
    </row>
    <row r="860" spans="2:12" ht="17.25" customHeight="1" x14ac:dyDescent="0.3">
      <c r="B860" s="145" t="s">
        <v>139</v>
      </c>
      <c r="C860" s="13" t="s">
        <v>803</v>
      </c>
      <c r="D860" s="13" t="s">
        <v>7498</v>
      </c>
      <c r="E860" s="17">
        <v>774.44086021505382</v>
      </c>
      <c r="F860" s="59" t="s">
        <v>13915</v>
      </c>
      <c r="G860" s="8" t="s">
        <v>13896</v>
      </c>
      <c r="H860" s="8" t="s">
        <v>13895</v>
      </c>
      <c r="I860" s="8" t="s">
        <v>13891</v>
      </c>
      <c r="J860" s="8" t="s">
        <v>139</v>
      </c>
      <c r="K860" s="168" t="s">
        <v>12057</v>
      </c>
      <c r="L860" s="168">
        <v>14976.258064516132</v>
      </c>
    </row>
    <row r="861" spans="2:12" ht="17.25" customHeight="1" x14ac:dyDescent="0.3">
      <c r="B861" s="145" t="s">
        <v>139</v>
      </c>
      <c r="C861" s="13" t="s">
        <v>804</v>
      </c>
      <c r="D861" s="13" t="s">
        <v>7499</v>
      </c>
      <c r="E861" s="17">
        <v>1007.5268817204302</v>
      </c>
      <c r="F861" s="59" t="s">
        <v>13915</v>
      </c>
      <c r="G861" s="8" t="s">
        <v>11</v>
      </c>
      <c r="H861" s="8" t="s">
        <v>13895</v>
      </c>
      <c r="I861" s="8" t="s">
        <v>13891</v>
      </c>
      <c r="J861" s="8" t="s">
        <v>139</v>
      </c>
      <c r="K861" s="168" t="s">
        <v>12058</v>
      </c>
      <c r="L861" s="168">
        <v>29952.645161290322</v>
      </c>
    </row>
    <row r="862" spans="2:12" ht="17.25" customHeight="1" x14ac:dyDescent="0.3">
      <c r="B862" s="145" t="s">
        <v>139</v>
      </c>
      <c r="C862" s="13" t="s">
        <v>805</v>
      </c>
      <c r="D862" s="13" t="s">
        <v>7500</v>
      </c>
      <c r="E862" s="17">
        <v>1161.6559139784947</v>
      </c>
      <c r="F862" s="59" t="s">
        <v>13915</v>
      </c>
      <c r="G862" s="8" t="s">
        <v>11</v>
      </c>
      <c r="H862" s="8" t="s">
        <v>13890</v>
      </c>
      <c r="I862" s="8" t="s">
        <v>13891</v>
      </c>
      <c r="J862" s="8" t="s">
        <v>139</v>
      </c>
      <c r="K862" s="168" t="s">
        <v>12059</v>
      </c>
      <c r="L862" s="168">
        <v>44928.903225806454</v>
      </c>
    </row>
    <row r="863" spans="2:12" ht="17.25" customHeight="1" x14ac:dyDescent="0.3">
      <c r="B863" s="145" t="s">
        <v>139</v>
      </c>
      <c r="C863" s="13" t="s">
        <v>806</v>
      </c>
      <c r="D863" s="13" t="s">
        <v>7501</v>
      </c>
      <c r="E863" s="17">
        <v>1511.2903225806454</v>
      </c>
      <c r="F863" s="59" t="s">
        <v>13915</v>
      </c>
      <c r="G863" s="8" t="s">
        <v>11</v>
      </c>
      <c r="H863" s="8" t="s">
        <v>13890</v>
      </c>
      <c r="I863" s="8" t="s">
        <v>13891</v>
      </c>
      <c r="J863" s="8" t="s">
        <v>139</v>
      </c>
      <c r="K863" s="168" t="s">
        <v>12060</v>
      </c>
      <c r="L863" s="168">
        <v>688.9032258064517</v>
      </c>
    </row>
    <row r="864" spans="2:12" ht="17.25" customHeight="1" x14ac:dyDescent="0.3">
      <c r="B864" s="145" t="s">
        <v>139</v>
      </c>
      <c r="C864" s="13" t="s">
        <v>777</v>
      </c>
      <c r="D864" s="13" t="s">
        <v>7502</v>
      </c>
      <c r="E864" s="17">
        <v>30309.709677419356</v>
      </c>
      <c r="F864" s="59" t="s">
        <v>13915</v>
      </c>
      <c r="G864" s="8" t="s">
        <v>11</v>
      </c>
      <c r="H864" s="8" t="s">
        <v>13892</v>
      </c>
      <c r="I864" s="8" t="s">
        <v>13891</v>
      </c>
      <c r="J864" s="8" t="s">
        <v>139</v>
      </c>
      <c r="K864" s="168" t="s">
        <v>12060</v>
      </c>
      <c r="L864" s="168">
        <v>164.38709677419354</v>
      </c>
    </row>
    <row r="865" spans="2:12" ht="17.25" customHeight="1" x14ac:dyDescent="0.3">
      <c r="B865" s="145" t="s">
        <v>139</v>
      </c>
      <c r="C865" s="13" t="s">
        <v>778</v>
      </c>
      <c r="D865" s="13" t="s">
        <v>7503</v>
      </c>
      <c r="E865" s="17">
        <v>38969.784946236563</v>
      </c>
      <c r="F865" s="59" t="s">
        <v>13915</v>
      </c>
      <c r="G865" s="8" t="s">
        <v>11</v>
      </c>
      <c r="H865" s="8" t="s">
        <v>13892</v>
      </c>
      <c r="I865" s="8" t="s">
        <v>13891</v>
      </c>
      <c r="J865" s="8" t="s">
        <v>139</v>
      </c>
      <c r="K865" s="168" t="s">
        <v>12057</v>
      </c>
      <c r="L865" s="168">
        <v>10185.290322580646</v>
      </c>
    </row>
    <row r="866" spans="2:12" ht="17.25" customHeight="1" x14ac:dyDescent="0.3">
      <c r="B866" s="145" t="s">
        <v>139</v>
      </c>
      <c r="C866" s="13" t="s">
        <v>779</v>
      </c>
      <c r="D866" s="13" t="s">
        <v>7504</v>
      </c>
      <c r="E866" s="17">
        <v>64949.978494623661</v>
      </c>
      <c r="F866" s="59" t="s">
        <v>13915</v>
      </c>
      <c r="G866" s="8" t="s">
        <v>11</v>
      </c>
      <c r="H866" s="8" t="s">
        <v>13893</v>
      </c>
      <c r="I866" s="8" t="s">
        <v>13891</v>
      </c>
      <c r="J866" s="8" t="s">
        <v>139</v>
      </c>
      <c r="K866" s="168" t="s">
        <v>12057</v>
      </c>
      <c r="L866" s="168">
        <v>6786.0645161290322</v>
      </c>
    </row>
    <row r="867" spans="2:12" ht="17.25" customHeight="1" x14ac:dyDescent="0.3">
      <c r="B867" s="145" t="s">
        <v>139</v>
      </c>
      <c r="C867" s="13" t="s">
        <v>780</v>
      </c>
      <c r="D867" s="13" t="s">
        <v>7505</v>
      </c>
      <c r="E867" s="17">
        <v>77939.548387096773</v>
      </c>
      <c r="F867" s="59" t="s">
        <v>13915</v>
      </c>
      <c r="G867" s="8" t="s">
        <v>11</v>
      </c>
      <c r="H867" s="8" t="s">
        <v>13893</v>
      </c>
      <c r="I867" s="8" t="s">
        <v>13891</v>
      </c>
      <c r="J867" s="8" t="s">
        <v>139</v>
      </c>
      <c r="K867" s="168" t="s">
        <v>12057</v>
      </c>
      <c r="L867" s="168">
        <v>4362.9677419354848</v>
      </c>
    </row>
    <row r="868" spans="2:12" ht="17.25" customHeight="1" x14ac:dyDescent="0.3">
      <c r="B868" s="145" t="s">
        <v>139</v>
      </c>
      <c r="C868" s="13" t="s">
        <v>781</v>
      </c>
      <c r="D868" s="13" t="s">
        <v>7506</v>
      </c>
      <c r="E868" s="17">
        <v>90929.139784946252</v>
      </c>
      <c r="F868" s="59" t="s">
        <v>13915</v>
      </c>
      <c r="G868" s="8" t="s">
        <v>11</v>
      </c>
      <c r="H868" s="8" t="s">
        <v>13894</v>
      </c>
      <c r="I868" s="8" t="s">
        <v>13891</v>
      </c>
      <c r="J868" s="8" t="s">
        <v>139</v>
      </c>
      <c r="K868" s="168" t="s">
        <v>12057</v>
      </c>
      <c r="L868" s="168">
        <v>2904.7741935483873</v>
      </c>
    </row>
    <row r="869" spans="2:12" ht="17.25" customHeight="1" x14ac:dyDescent="0.3">
      <c r="B869" s="145" t="s">
        <v>139</v>
      </c>
      <c r="C869" s="13" t="s">
        <v>782</v>
      </c>
      <c r="D869" s="13" t="s">
        <v>7507</v>
      </c>
      <c r="E869" s="17">
        <v>12989.58064516129</v>
      </c>
      <c r="F869" s="59" t="s">
        <v>13915</v>
      </c>
      <c r="G869" s="8" t="s">
        <v>11</v>
      </c>
      <c r="H869" s="8" t="s">
        <v>13894</v>
      </c>
      <c r="I869" s="8" t="s">
        <v>13891</v>
      </c>
      <c r="J869" s="8" t="s">
        <v>139</v>
      </c>
      <c r="K869" s="168" t="s">
        <v>12057</v>
      </c>
      <c r="L869" s="168">
        <v>13096.258064516131</v>
      </c>
    </row>
    <row r="870" spans="2:12" ht="17.25" customHeight="1" x14ac:dyDescent="0.3">
      <c r="B870" s="145" t="s">
        <v>139</v>
      </c>
      <c r="C870" s="13" t="s">
        <v>784</v>
      </c>
      <c r="D870" s="13" t="s">
        <v>7508</v>
      </c>
      <c r="E870" s="17">
        <v>12989.58064516129</v>
      </c>
      <c r="F870" s="59" t="s">
        <v>13915</v>
      </c>
      <c r="G870" s="8" t="s">
        <v>11</v>
      </c>
      <c r="H870" s="8" t="s">
        <v>13895</v>
      </c>
      <c r="I870" s="8" t="s">
        <v>13891</v>
      </c>
      <c r="J870" s="8" t="s">
        <v>139</v>
      </c>
      <c r="K870" s="168" t="s">
        <v>12057</v>
      </c>
      <c r="L870" s="168">
        <v>8726.8387096774204</v>
      </c>
    </row>
    <row r="871" spans="2:12" ht="17.25" customHeight="1" x14ac:dyDescent="0.3">
      <c r="B871" s="145" t="s">
        <v>139</v>
      </c>
      <c r="C871" s="13" t="s">
        <v>783</v>
      </c>
      <c r="D871" s="13" t="s">
        <v>7509</v>
      </c>
      <c r="E871" s="17">
        <v>12989.58064516129</v>
      </c>
      <c r="F871" s="59" t="s">
        <v>13915</v>
      </c>
      <c r="G871" s="8" t="s">
        <v>13896</v>
      </c>
      <c r="H871" s="8" t="s">
        <v>13895</v>
      </c>
      <c r="I871" s="8" t="s">
        <v>13891</v>
      </c>
      <c r="J871" s="8" t="s">
        <v>139</v>
      </c>
      <c r="K871" s="168" t="s">
        <v>12057</v>
      </c>
      <c r="L871" s="168">
        <v>4362.9677419354848</v>
      </c>
    </row>
    <row r="872" spans="2:12" ht="17.25" customHeight="1" x14ac:dyDescent="0.3">
      <c r="B872" s="145" t="s">
        <v>139</v>
      </c>
      <c r="C872" s="13" t="s">
        <v>785</v>
      </c>
      <c r="D872" s="13" t="s">
        <v>7510</v>
      </c>
      <c r="E872" s="17">
        <v>25979.16129032258</v>
      </c>
      <c r="F872" s="59" t="s">
        <v>13915</v>
      </c>
      <c r="G872" s="8" t="s">
        <v>13896</v>
      </c>
      <c r="H872" s="8" t="s">
        <v>13890</v>
      </c>
      <c r="I872" s="8" t="s">
        <v>13891</v>
      </c>
      <c r="J872" s="8" t="s">
        <v>139</v>
      </c>
      <c r="K872" s="168" t="s">
        <v>12057</v>
      </c>
      <c r="L872" s="168">
        <v>2904.7741935483873</v>
      </c>
    </row>
    <row r="873" spans="2:12" ht="17.25" customHeight="1" x14ac:dyDescent="0.3">
      <c r="B873" s="145" t="s">
        <v>139</v>
      </c>
      <c r="C873" s="13" t="s">
        <v>786</v>
      </c>
      <c r="D873" s="13" t="s">
        <v>7511</v>
      </c>
      <c r="E873" s="17">
        <v>38968.741935483871</v>
      </c>
      <c r="F873" s="59" t="s">
        <v>13915</v>
      </c>
      <c r="G873" s="8" t="s">
        <v>13896</v>
      </c>
      <c r="H873" s="8" t="s">
        <v>13890</v>
      </c>
      <c r="I873" s="8" t="s">
        <v>13891</v>
      </c>
      <c r="J873" s="8" t="s">
        <v>139</v>
      </c>
      <c r="K873" s="168" t="s">
        <v>12057</v>
      </c>
      <c r="L873" s="168">
        <v>21829.806451612905</v>
      </c>
    </row>
    <row r="874" spans="2:12" ht="17.25" customHeight="1" x14ac:dyDescent="0.3">
      <c r="B874" s="145" t="s">
        <v>139</v>
      </c>
      <c r="C874" s="13" t="s">
        <v>762</v>
      </c>
      <c r="D874" s="13" t="s">
        <v>7512</v>
      </c>
      <c r="E874" s="17">
        <v>5872.7311827957001</v>
      </c>
      <c r="F874" s="59" t="s">
        <v>13915</v>
      </c>
      <c r="G874" s="8" t="s">
        <v>13896</v>
      </c>
      <c r="H874" s="8" t="s">
        <v>13892</v>
      </c>
      <c r="I874" s="8" t="s">
        <v>13891</v>
      </c>
      <c r="J874" s="8" t="s">
        <v>139</v>
      </c>
      <c r="K874" s="168" t="s">
        <v>12057</v>
      </c>
      <c r="L874" s="168">
        <v>14548.774193548388</v>
      </c>
    </row>
    <row r="875" spans="2:12" ht="17.25" customHeight="1" x14ac:dyDescent="0.3">
      <c r="B875" s="145" t="s">
        <v>139</v>
      </c>
      <c r="C875" s="13" t="s">
        <v>763</v>
      </c>
      <c r="D875" s="13" t="s">
        <v>7513</v>
      </c>
      <c r="E875" s="17">
        <v>7443</v>
      </c>
      <c r="F875" s="59" t="s">
        <v>13915</v>
      </c>
      <c r="G875" s="8" t="s">
        <v>13896</v>
      </c>
      <c r="H875" s="8" t="s">
        <v>13892</v>
      </c>
      <c r="I875" s="8" t="s">
        <v>13891</v>
      </c>
      <c r="J875" s="8" t="s">
        <v>139</v>
      </c>
      <c r="K875" s="168" t="s">
        <v>12057</v>
      </c>
      <c r="L875" s="168">
        <v>4362.9677419354848</v>
      </c>
    </row>
    <row r="876" spans="2:12" ht="17.25" customHeight="1" x14ac:dyDescent="0.3">
      <c r="B876" s="145" t="s">
        <v>139</v>
      </c>
      <c r="C876" s="13" t="s">
        <v>764</v>
      </c>
      <c r="D876" s="13" t="s">
        <v>7514</v>
      </c>
      <c r="E876" s="17">
        <v>12153.849462365592</v>
      </c>
      <c r="F876" s="59" t="s">
        <v>13915</v>
      </c>
      <c r="G876" s="8" t="s">
        <v>13896</v>
      </c>
      <c r="H876" s="8" t="s">
        <v>13893</v>
      </c>
      <c r="I876" s="8" t="s">
        <v>13891</v>
      </c>
      <c r="J876" s="8" t="s">
        <v>139</v>
      </c>
      <c r="K876" s="168" t="s">
        <v>12057</v>
      </c>
      <c r="L876" s="168">
        <v>2904.7741935483873</v>
      </c>
    </row>
    <row r="877" spans="2:12" ht="17.25" customHeight="1" x14ac:dyDescent="0.3">
      <c r="B877" s="145" t="s">
        <v>139</v>
      </c>
      <c r="C877" s="13" t="s">
        <v>765</v>
      </c>
      <c r="D877" s="13" t="s">
        <v>7515</v>
      </c>
      <c r="E877" s="17">
        <v>14886.021505376346</v>
      </c>
      <c r="F877" s="59" t="s">
        <v>13915</v>
      </c>
      <c r="G877" s="8" t="s">
        <v>13896</v>
      </c>
      <c r="H877" s="8" t="s">
        <v>13893</v>
      </c>
      <c r="I877" s="8" t="s">
        <v>13891</v>
      </c>
      <c r="J877" s="8" t="s">
        <v>139</v>
      </c>
      <c r="K877" s="168" t="s">
        <v>12058</v>
      </c>
      <c r="L877" s="168">
        <v>26192.77419354839</v>
      </c>
    </row>
    <row r="878" spans="2:12" ht="17.25" customHeight="1" x14ac:dyDescent="0.3">
      <c r="B878" s="145" t="s">
        <v>139</v>
      </c>
      <c r="C878" s="13" t="s">
        <v>766</v>
      </c>
      <c r="D878" s="13" t="s">
        <v>7516</v>
      </c>
      <c r="E878" s="17">
        <v>17618.182795698925</v>
      </c>
      <c r="F878" s="59" t="s">
        <v>13915</v>
      </c>
      <c r="G878" s="8" t="s">
        <v>13896</v>
      </c>
      <c r="H878" s="8" t="s">
        <v>13894</v>
      </c>
      <c r="I878" s="8" t="s">
        <v>13891</v>
      </c>
      <c r="J878" s="8" t="s">
        <v>139</v>
      </c>
      <c r="K878" s="168" t="s">
        <v>12058</v>
      </c>
      <c r="L878" s="168">
        <v>17453.548387096776</v>
      </c>
    </row>
    <row r="879" spans="2:12" ht="17.25" customHeight="1" x14ac:dyDescent="0.3">
      <c r="B879" s="145" t="s">
        <v>139</v>
      </c>
      <c r="C879" s="13" t="s">
        <v>772</v>
      </c>
      <c r="D879" s="13" t="s">
        <v>7517</v>
      </c>
      <c r="E879" s="17">
        <v>2338.6344086021504</v>
      </c>
      <c r="F879" s="59" t="s">
        <v>13915</v>
      </c>
      <c r="G879" s="8" t="s">
        <v>13896</v>
      </c>
      <c r="H879" s="8" t="s">
        <v>13894</v>
      </c>
      <c r="I879" s="8" t="s">
        <v>13891</v>
      </c>
      <c r="J879" s="8" t="s">
        <v>139</v>
      </c>
      <c r="K879" s="168" t="s">
        <v>12058</v>
      </c>
      <c r="L879" s="168">
        <v>8725.8064516129052</v>
      </c>
    </row>
    <row r="880" spans="2:12" ht="17.25" customHeight="1" x14ac:dyDescent="0.3">
      <c r="B880" s="145" t="s">
        <v>139</v>
      </c>
      <c r="C880" s="13" t="s">
        <v>773</v>
      </c>
      <c r="D880" s="13" t="s">
        <v>7518</v>
      </c>
      <c r="E880" s="17">
        <v>2964.0752688172047</v>
      </c>
      <c r="F880" s="59" t="s">
        <v>13915</v>
      </c>
      <c r="G880" s="8" t="s">
        <v>13896</v>
      </c>
      <c r="H880" s="8" t="s">
        <v>13895</v>
      </c>
      <c r="I880" s="8" t="s">
        <v>13891</v>
      </c>
      <c r="J880" s="8" t="s">
        <v>139</v>
      </c>
      <c r="K880" s="168" t="s">
        <v>12058</v>
      </c>
      <c r="L880" s="168">
        <v>5809.5483870967746</v>
      </c>
    </row>
    <row r="881" spans="2:12" ht="17.25" customHeight="1" x14ac:dyDescent="0.3">
      <c r="B881" s="145" t="s">
        <v>139</v>
      </c>
      <c r="C881" s="13" t="s">
        <v>774</v>
      </c>
      <c r="D881" s="13" t="s">
        <v>7519</v>
      </c>
      <c r="E881" s="17">
        <v>4840.36559139785</v>
      </c>
      <c r="F881" s="59" t="s">
        <v>13916</v>
      </c>
      <c r="G881" s="8" t="s">
        <v>11</v>
      </c>
      <c r="H881" s="8" t="s">
        <v>13895</v>
      </c>
      <c r="I881" s="8" t="s">
        <v>13891</v>
      </c>
      <c r="J881" s="8" t="s">
        <v>139</v>
      </c>
      <c r="K881" s="168" t="s">
        <v>12059</v>
      </c>
      <c r="L881" s="168">
        <v>30555.741935483871</v>
      </c>
    </row>
    <row r="882" spans="2:12" ht="17.25" customHeight="1" x14ac:dyDescent="0.3">
      <c r="B882" s="145" t="s">
        <v>139</v>
      </c>
      <c r="C882" s="13" t="s">
        <v>775</v>
      </c>
      <c r="D882" s="13" t="s">
        <v>7520</v>
      </c>
      <c r="E882" s="17">
        <v>5928.1397849462373</v>
      </c>
      <c r="F882" s="59" t="s">
        <v>13916</v>
      </c>
      <c r="G882" s="8" t="s">
        <v>11</v>
      </c>
      <c r="H882" s="8" t="s">
        <v>13890</v>
      </c>
      <c r="I882" s="8" t="s">
        <v>13891</v>
      </c>
      <c r="J882" s="8" t="s">
        <v>139</v>
      </c>
      <c r="K882" s="168" t="s">
        <v>12059</v>
      </c>
      <c r="L882" s="168">
        <v>20358.322580645163</v>
      </c>
    </row>
    <row r="883" spans="2:12" ht="17.25" customHeight="1" x14ac:dyDescent="0.3">
      <c r="B883" s="145" t="s">
        <v>139</v>
      </c>
      <c r="C883" s="13" t="s">
        <v>776</v>
      </c>
      <c r="D883" s="13" t="s">
        <v>7521</v>
      </c>
      <c r="E883" s="17">
        <v>7015.9032258064517</v>
      </c>
      <c r="F883" s="59" t="s">
        <v>13916</v>
      </c>
      <c r="G883" s="8" t="s">
        <v>11</v>
      </c>
      <c r="H883" s="8" t="s">
        <v>13890</v>
      </c>
      <c r="I883" s="8" t="s">
        <v>13891</v>
      </c>
      <c r="J883" s="8" t="s">
        <v>139</v>
      </c>
      <c r="K883" s="168" t="s">
        <v>12059</v>
      </c>
      <c r="L883" s="168">
        <v>13088.774193548386</v>
      </c>
    </row>
    <row r="884" spans="2:12" ht="17.25" customHeight="1" x14ac:dyDescent="0.3">
      <c r="B884" s="145" t="s">
        <v>139</v>
      </c>
      <c r="C884" s="13" t="s">
        <v>767</v>
      </c>
      <c r="D884" s="13" t="s">
        <v>7522</v>
      </c>
      <c r="E884" s="17">
        <v>2732.172043010753</v>
      </c>
      <c r="F884" s="59" t="s">
        <v>13916</v>
      </c>
      <c r="G884" s="8" t="s">
        <v>11</v>
      </c>
      <c r="H884" s="8" t="s">
        <v>13892</v>
      </c>
      <c r="I884" s="8" t="s">
        <v>13891</v>
      </c>
      <c r="J884" s="8" t="s">
        <v>139</v>
      </c>
      <c r="K884" s="168" t="s">
        <v>12059</v>
      </c>
      <c r="L884" s="168">
        <v>8714.4516129032272</v>
      </c>
    </row>
    <row r="885" spans="2:12" ht="17.25" customHeight="1" x14ac:dyDescent="0.3">
      <c r="B885" s="145" t="s">
        <v>139</v>
      </c>
      <c r="C885" s="13" t="s">
        <v>769</v>
      </c>
      <c r="D885" s="13" t="s">
        <v>7523</v>
      </c>
      <c r="E885" s="17">
        <v>2732.172043010753</v>
      </c>
      <c r="F885" s="59" t="s">
        <v>13916</v>
      </c>
      <c r="G885" s="8" t="s">
        <v>11</v>
      </c>
      <c r="H885" s="8" t="s">
        <v>13892</v>
      </c>
      <c r="I885" s="8" t="s">
        <v>13891</v>
      </c>
      <c r="J885" s="8" t="s">
        <v>139</v>
      </c>
      <c r="K885" s="168" t="s">
        <v>12057</v>
      </c>
      <c r="L885" s="168">
        <v>127319.22580645161</v>
      </c>
    </row>
    <row r="886" spans="2:12" ht="17.25" customHeight="1" x14ac:dyDescent="0.3">
      <c r="B886" s="145" t="s">
        <v>139</v>
      </c>
      <c r="C886" s="13" t="s">
        <v>768</v>
      </c>
      <c r="D886" s="13" t="s">
        <v>7524</v>
      </c>
      <c r="E886" s="17">
        <v>2732.172043010753</v>
      </c>
      <c r="F886" s="59" t="s">
        <v>13916</v>
      </c>
      <c r="G886" s="8" t="s">
        <v>11</v>
      </c>
      <c r="H886" s="8" t="s">
        <v>13893</v>
      </c>
      <c r="I886" s="8" t="s">
        <v>13891</v>
      </c>
      <c r="J886" s="8" t="s">
        <v>139</v>
      </c>
      <c r="K886" s="168" t="s">
        <v>12057</v>
      </c>
      <c r="L886" s="168">
        <v>84887.354838709696</v>
      </c>
    </row>
    <row r="887" spans="2:12" ht="17.25" customHeight="1" x14ac:dyDescent="0.3">
      <c r="B887" s="145" t="s">
        <v>139</v>
      </c>
      <c r="C887" s="13" t="s">
        <v>770</v>
      </c>
      <c r="D887" s="13" t="s">
        <v>7525</v>
      </c>
      <c r="E887" s="17">
        <v>5464.3333333333339</v>
      </c>
      <c r="F887" s="59" t="s">
        <v>13916</v>
      </c>
      <c r="G887" s="8" t="s">
        <v>11</v>
      </c>
      <c r="H887" s="8" t="s">
        <v>13893</v>
      </c>
      <c r="I887" s="8" t="s">
        <v>13891</v>
      </c>
      <c r="J887" s="8" t="s">
        <v>139</v>
      </c>
      <c r="K887" s="168" t="s">
        <v>12057</v>
      </c>
      <c r="L887" s="168">
        <v>54563.225806451614</v>
      </c>
    </row>
    <row r="888" spans="2:12" ht="17.25" customHeight="1" x14ac:dyDescent="0.3">
      <c r="B888" s="145" t="s">
        <v>139</v>
      </c>
      <c r="C888" s="13" t="s">
        <v>771</v>
      </c>
      <c r="D888" s="13" t="s">
        <v>7526</v>
      </c>
      <c r="E888" s="17">
        <v>8196.5053763440865</v>
      </c>
      <c r="F888" s="59" t="s">
        <v>13916</v>
      </c>
      <c r="G888" s="8" t="s">
        <v>11</v>
      </c>
      <c r="H888" s="8" t="s">
        <v>13894</v>
      </c>
      <c r="I888" s="8" t="s">
        <v>13891</v>
      </c>
      <c r="J888" s="8" t="s">
        <v>139</v>
      </c>
      <c r="K888" s="168" t="s">
        <v>12057</v>
      </c>
      <c r="L888" s="168">
        <v>36380.516129032258</v>
      </c>
    </row>
    <row r="889" spans="2:12" ht="17.25" customHeight="1" x14ac:dyDescent="0.3">
      <c r="B889" s="145" t="s">
        <v>170</v>
      </c>
      <c r="C889" s="13" t="s">
        <v>173</v>
      </c>
      <c r="D889" s="13" t="s">
        <v>7527</v>
      </c>
      <c r="E889" s="17">
        <v>425.80645161290323</v>
      </c>
      <c r="F889" s="59" t="s">
        <v>13916</v>
      </c>
      <c r="G889" s="8" t="s">
        <v>11</v>
      </c>
      <c r="H889" s="8" t="s">
        <v>13894</v>
      </c>
      <c r="I889" s="8" t="s">
        <v>13891</v>
      </c>
      <c r="J889" s="8" t="s">
        <v>139</v>
      </c>
      <c r="K889" s="168" t="s">
        <v>12057</v>
      </c>
      <c r="L889" s="168">
        <v>163697.29032258067</v>
      </c>
    </row>
    <row r="890" spans="2:12" ht="17.25" customHeight="1" x14ac:dyDescent="0.3">
      <c r="B890" s="145" t="s">
        <v>139</v>
      </c>
      <c r="C890" s="13" t="s">
        <v>354</v>
      </c>
      <c r="D890" s="13" t="s">
        <v>7812</v>
      </c>
      <c r="E890" s="17">
        <v>4114.0215053763441</v>
      </c>
      <c r="F890" s="59" t="s">
        <v>13916</v>
      </c>
      <c r="G890" s="8" t="s">
        <v>11</v>
      </c>
      <c r="H890" s="8" t="s">
        <v>13895</v>
      </c>
      <c r="I890" s="8" t="s">
        <v>13891</v>
      </c>
      <c r="J890" s="8" t="s">
        <v>139</v>
      </c>
      <c r="K890" s="168" t="s">
        <v>12057</v>
      </c>
      <c r="L890" s="168">
        <v>109140.77419354839</v>
      </c>
    </row>
    <row r="891" spans="2:12" ht="17.25" customHeight="1" x14ac:dyDescent="0.3">
      <c r="B891" s="145" t="s">
        <v>139</v>
      </c>
      <c r="C891" s="13" t="s">
        <v>352</v>
      </c>
      <c r="D891" s="13" t="s">
        <v>7813</v>
      </c>
      <c r="E891" s="17">
        <v>3503.1075268817203</v>
      </c>
      <c r="F891" s="59" t="s">
        <v>13916</v>
      </c>
      <c r="G891" s="8" t="s">
        <v>13896</v>
      </c>
      <c r="H891" s="8" t="s">
        <v>13895</v>
      </c>
      <c r="I891" s="8" t="s">
        <v>13891</v>
      </c>
      <c r="J891" s="8" t="s">
        <v>139</v>
      </c>
      <c r="K891" s="168" t="s">
        <v>12057</v>
      </c>
      <c r="L891" s="168">
        <v>54563.225806451614</v>
      </c>
    </row>
    <row r="892" spans="2:12" ht="17.25" customHeight="1" x14ac:dyDescent="0.3">
      <c r="B892" s="145" t="s">
        <v>139</v>
      </c>
      <c r="C892" s="13" t="s">
        <v>346</v>
      </c>
      <c r="D892" s="13" t="s">
        <v>7814</v>
      </c>
      <c r="E892" s="17">
        <v>1371.3440860215053</v>
      </c>
      <c r="F892" s="59" t="s">
        <v>13916</v>
      </c>
      <c r="G892" s="8" t="s">
        <v>13896</v>
      </c>
      <c r="H892" s="8" t="s">
        <v>13890</v>
      </c>
      <c r="I892" s="8" t="s">
        <v>13891</v>
      </c>
      <c r="J892" s="8" t="s">
        <v>139</v>
      </c>
      <c r="K892" s="168" t="s">
        <v>12057</v>
      </c>
      <c r="L892" s="168">
        <v>36380.516129032258</v>
      </c>
    </row>
    <row r="893" spans="2:12" ht="17.25" customHeight="1" x14ac:dyDescent="0.3">
      <c r="B893" s="145" t="s">
        <v>139</v>
      </c>
      <c r="C893" s="13" t="s">
        <v>348</v>
      </c>
      <c r="D893" s="13" t="s">
        <v>7815</v>
      </c>
      <c r="E893" s="17">
        <v>1751.5483870967744</v>
      </c>
      <c r="F893" s="59" t="s">
        <v>13916</v>
      </c>
      <c r="G893" s="8" t="s">
        <v>13896</v>
      </c>
      <c r="H893" s="8" t="s">
        <v>13890</v>
      </c>
      <c r="I893" s="8" t="s">
        <v>13891</v>
      </c>
      <c r="J893" s="8" t="s">
        <v>139</v>
      </c>
      <c r="K893" s="168" t="s">
        <v>12057</v>
      </c>
      <c r="L893" s="168">
        <v>272831.3548387097</v>
      </c>
    </row>
    <row r="894" spans="2:12" ht="17.25" customHeight="1" x14ac:dyDescent="0.3">
      <c r="B894" s="145" t="s">
        <v>139</v>
      </c>
      <c r="C894" s="13" t="s">
        <v>350</v>
      </c>
      <c r="D894" s="13" t="s">
        <v>7816</v>
      </c>
      <c r="E894" s="17">
        <v>2892.1720430107525</v>
      </c>
      <c r="F894" s="59" t="s">
        <v>13916</v>
      </c>
      <c r="G894" s="8" t="s">
        <v>13896</v>
      </c>
      <c r="H894" s="8" t="s">
        <v>13892</v>
      </c>
      <c r="I894" s="8" t="s">
        <v>13891</v>
      </c>
      <c r="J894" s="8" t="s">
        <v>139</v>
      </c>
      <c r="K894" s="168" t="s">
        <v>12057</v>
      </c>
      <c r="L894" s="168">
        <v>181900.77419354839</v>
      </c>
    </row>
    <row r="895" spans="2:12" ht="17.25" customHeight="1" x14ac:dyDescent="0.3">
      <c r="B895" s="145" t="s">
        <v>139</v>
      </c>
      <c r="C895" s="13" t="s">
        <v>355</v>
      </c>
      <c r="D895" s="13" t="s">
        <v>7817</v>
      </c>
      <c r="E895" s="17">
        <v>5305.9139784946237</v>
      </c>
      <c r="F895" s="59" t="s">
        <v>13916</v>
      </c>
      <c r="G895" s="8" t="s">
        <v>13896</v>
      </c>
      <c r="H895" s="8" t="s">
        <v>13892</v>
      </c>
      <c r="I895" s="8" t="s">
        <v>13891</v>
      </c>
      <c r="J895" s="8" t="s">
        <v>139</v>
      </c>
      <c r="K895" s="168" t="s">
        <v>12057</v>
      </c>
      <c r="L895" s="168">
        <v>54563.225806451614</v>
      </c>
    </row>
    <row r="896" spans="2:12" ht="17.25" customHeight="1" x14ac:dyDescent="0.3">
      <c r="B896" s="145" t="s">
        <v>139</v>
      </c>
      <c r="C896" s="13" t="s">
        <v>353</v>
      </c>
      <c r="D896" s="13" t="s">
        <v>7818</v>
      </c>
      <c r="E896" s="17">
        <v>4518.5913978494627</v>
      </c>
      <c r="F896" s="59" t="s">
        <v>13916</v>
      </c>
      <c r="G896" s="8" t="s">
        <v>13896</v>
      </c>
      <c r="H896" s="8" t="s">
        <v>13893</v>
      </c>
      <c r="I896" s="8" t="s">
        <v>13891</v>
      </c>
      <c r="J896" s="8" t="s">
        <v>139</v>
      </c>
      <c r="K896" s="168" t="s">
        <v>12057</v>
      </c>
      <c r="L896" s="168">
        <v>36380.516129032258</v>
      </c>
    </row>
    <row r="897" spans="2:12" ht="17.25" customHeight="1" x14ac:dyDescent="0.3">
      <c r="B897" s="145" t="s">
        <v>139</v>
      </c>
      <c r="C897" s="13" t="s">
        <v>347</v>
      </c>
      <c r="D897" s="13" t="s">
        <v>7819</v>
      </c>
      <c r="E897" s="17">
        <v>1768.6344086021506</v>
      </c>
      <c r="F897" s="59" t="s">
        <v>13916</v>
      </c>
      <c r="G897" s="8" t="s">
        <v>13896</v>
      </c>
      <c r="H897" s="8" t="s">
        <v>13893</v>
      </c>
      <c r="I897" s="8" t="s">
        <v>13891</v>
      </c>
      <c r="J897" s="8" t="s">
        <v>139</v>
      </c>
      <c r="K897" s="168" t="s">
        <v>12058</v>
      </c>
      <c r="L897" s="168">
        <v>327394.45161290321</v>
      </c>
    </row>
    <row r="898" spans="2:12" ht="17.25" customHeight="1" x14ac:dyDescent="0.3">
      <c r="B898" s="145" t="s">
        <v>139</v>
      </c>
      <c r="C898" s="13" t="s">
        <v>349</v>
      </c>
      <c r="D898" s="13" t="s">
        <v>7820</v>
      </c>
      <c r="E898" s="17">
        <v>2259.2903225806454</v>
      </c>
      <c r="F898" s="59" t="s">
        <v>13916</v>
      </c>
      <c r="G898" s="8" t="s">
        <v>13896</v>
      </c>
      <c r="H898" s="8" t="s">
        <v>13894</v>
      </c>
      <c r="I898" s="8" t="s">
        <v>13891</v>
      </c>
      <c r="J898" s="8" t="s">
        <v>139</v>
      </c>
      <c r="K898" s="168" t="s">
        <v>12058</v>
      </c>
      <c r="L898" s="168">
        <v>218281.54838709679</v>
      </c>
    </row>
    <row r="899" spans="2:12" ht="17.25" customHeight="1" x14ac:dyDescent="0.3">
      <c r="B899" s="145" t="s">
        <v>139</v>
      </c>
      <c r="C899" s="13" t="s">
        <v>351</v>
      </c>
      <c r="D899" s="13" t="s">
        <v>7821</v>
      </c>
      <c r="E899" s="17">
        <v>3731.2580645161293</v>
      </c>
      <c r="F899" s="59" t="s">
        <v>13916</v>
      </c>
      <c r="G899" s="8" t="s">
        <v>13896</v>
      </c>
      <c r="H899" s="8" t="s">
        <v>13894</v>
      </c>
      <c r="I899" s="8" t="s">
        <v>13891</v>
      </c>
      <c r="J899" s="8" t="s">
        <v>139</v>
      </c>
      <c r="K899" s="168" t="s">
        <v>12058</v>
      </c>
      <c r="L899" s="168">
        <v>109126.32258064518</v>
      </c>
    </row>
    <row r="900" spans="2:12" ht="17.25" customHeight="1" x14ac:dyDescent="0.3">
      <c r="B900" s="145" t="s">
        <v>139</v>
      </c>
      <c r="C900" s="13" t="s">
        <v>356</v>
      </c>
      <c r="D900" s="13" t="s">
        <v>7822</v>
      </c>
      <c r="E900" s="17">
        <v>610.91397849462362</v>
      </c>
      <c r="F900" s="59" t="s">
        <v>13916</v>
      </c>
      <c r="G900" s="8" t="s">
        <v>13896</v>
      </c>
      <c r="H900" s="8" t="s">
        <v>13895</v>
      </c>
      <c r="I900" s="8" t="s">
        <v>13891</v>
      </c>
      <c r="J900" s="8" t="s">
        <v>139</v>
      </c>
      <c r="K900" s="168" t="s">
        <v>12058</v>
      </c>
      <c r="L900" s="168">
        <v>72761.032258064515</v>
      </c>
    </row>
    <row r="901" spans="2:12" ht="17.25" customHeight="1" x14ac:dyDescent="0.3">
      <c r="B901" s="145" t="s">
        <v>139</v>
      </c>
      <c r="C901" s="13" t="s">
        <v>362</v>
      </c>
      <c r="D901" s="13" t="s">
        <v>7823</v>
      </c>
      <c r="E901" s="17">
        <v>1221.8279569892472</v>
      </c>
      <c r="F901" s="59" t="s">
        <v>13916</v>
      </c>
      <c r="G901" s="8" t="s">
        <v>11</v>
      </c>
      <c r="H901" s="8" t="s">
        <v>13895</v>
      </c>
      <c r="I901" s="8" t="s">
        <v>13891</v>
      </c>
      <c r="J901" s="8" t="s">
        <v>139</v>
      </c>
      <c r="K901" s="168" t="s">
        <v>12059</v>
      </c>
      <c r="L901" s="168">
        <v>381957.67741935485</v>
      </c>
    </row>
    <row r="902" spans="2:12" ht="17.25" customHeight="1" x14ac:dyDescent="0.3">
      <c r="B902" s="145" t="s">
        <v>139</v>
      </c>
      <c r="C902" s="13" t="s">
        <v>364</v>
      </c>
      <c r="D902" s="13" t="s">
        <v>7824</v>
      </c>
      <c r="E902" s="17">
        <v>1832.7526881720432</v>
      </c>
      <c r="F902" s="59" t="s">
        <v>13916</v>
      </c>
      <c r="G902" s="8" t="s">
        <v>11</v>
      </c>
      <c r="H902" s="8" t="s">
        <v>13890</v>
      </c>
      <c r="I902" s="8" t="s">
        <v>13891</v>
      </c>
      <c r="J902" s="8" t="s">
        <v>139</v>
      </c>
      <c r="K902" s="168" t="s">
        <v>12059</v>
      </c>
      <c r="L902" s="168">
        <v>254662.06451612903</v>
      </c>
    </row>
    <row r="903" spans="2:12" ht="17.25" customHeight="1" x14ac:dyDescent="0.3">
      <c r="B903" s="145" t="s">
        <v>139</v>
      </c>
      <c r="C903" s="13" t="s">
        <v>360</v>
      </c>
      <c r="D903" s="13" t="s">
        <v>7825</v>
      </c>
      <c r="E903" s="17">
        <v>610.91397849462362</v>
      </c>
      <c r="F903" s="59" t="s">
        <v>13916</v>
      </c>
      <c r="G903" s="8" t="s">
        <v>11</v>
      </c>
      <c r="H903" s="8" t="s">
        <v>13890</v>
      </c>
      <c r="I903" s="8" t="s">
        <v>13891</v>
      </c>
      <c r="J903" s="8" t="s">
        <v>139</v>
      </c>
      <c r="K903" s="168" t="s">
        <v>12059</v>
      </c>
      <c r="L903" s="168">
        <v>163689.54838709679</v>
      </c>
    </row>
    <row r="904" spans="2:12" ht="17.25" customHeight="1" x14ac:dyDescent="0.3">
      <c r="B904" s="145" t="s">
        <v>139</v>
      </c>
      <c r="C904" s="13" t="s">
        <v>358</v>
      </c>
      <c r="D904" s="13" t="s">
        <v>7826</v>
      </c>
      <c r="E904" s="17">
        <v>610.91397849462362</v>
      </c>
      <c r="F904" s="59" t="s">
        <v>13916</v>
      </c>
      <c r="G904" s="8" t="s">
        <v>11</v>
      </c>
      <c r="H904" s="8" t="s">
        <v>13892</v>
      </c>
      <c r="I904" s="8" t="s">
        <v>13891</v>
      </c>
      <c r="J904" s="8" t="s">
        <v>139</v>
      </c>
      <c r="K904" s="168" t="s">
        <v>12059</v>
      </c>
      <c r="L904" s="168">
        <v>109141.67741935485</v>
      </c>
    </row>
    <row r="905" spans="2:12" ht="17.25" customHeight="1" x14ac:dyDescent="0.3">
      <c r="B905" s="145" t="s">
        <v>139</v>
      </c>
      <c r="C905" s="13" t="s">
        <v>357</v>
      </c>
      <c r="D905" s="13" t="s">
        <v>7827</v>
      </c>
      <c r="E905" s="17">
        <v>787.33333333333337</v>
      </c>
      <c r="F905" s="59" t="s">
        <v>13916</v>
      </c>
      <c r="G905" s="8" t="s">
        <v>11</v>
      </c>
      <c r="H905" s="8" t="s">
        <v>13892</v>
      </c>
      <c r="I905" s="8" t="s">
        <v>13891</v>
      </c>
      <c r="J905" s="8" t="s">
        <v>139</v>
      </c>
      <c r="K905" s="168" t="s">
        <v>12057</v>
      </c>
      <c r="L905" s="168">
        <v>127319.22580645161</v>
      </c>
    </row>
    <row r="906" spans="2:12" ht="17.25" customHeight="1" x14ac:dyDescent="0.3">
      <c r="B906" s="145" t="s">
        <v>139</v>
      </c>
      <c r="C906" s="13" t="s">
        <v>363</v>
      </c>
      <c r="D906" s="13" t="s">
        <v>7828</v>
      </c>
      <c r="E906" s="17">
        <v>1574.6559139784947</v>
      </c>
      <c r="F906" s="59" t="s">
        <v>13916</v>
      </c>
      <c r="G906" s="8" t="s">
        <v>11</v>
      </c>
      <c r="H906" s="8" t="s">
        <v>13893</v>
      </c>
      <c r="I906" s="8" t="s">
        <v>13891</v>
      </c>
      <c r="J906" s="8" t="s">
        <v>139</v>
      </c>
      <c r="K906" s="168" t="s">
        <v>12057</v>
      </c>
      <c r="L906" s="168">
        <v>84887.354838709696</v>
      </c>
    </row>
    <row r="907" spans="2:12" ht="17.25" customHeight="1" x14ac:dyDescent="0.3">
      <c r="B907" s="145" t="s">
        <v>139</v>
      </c>
      <c r="C907" s="13" t="s">
        <v>365</v>
      </c>
      <c r="D907" s="13" t="s">
        <v>7829</v>
      </c>
      <c r="E907" s="17">
        <v>2361.9892473118284</v>
      </c>
      <c r="F907" s="59" t="s">
        <v>13916</v>
      </c>
      <c r="G907" s="8" t="s">
        <v>11</v>
      </c>
      <c r="H907" s="8" t="s">
        <v>13893</v>
      </c>
      <c r="I907" s="8" t="s">
        <v>13891</v>
      </c>
      <c r="J907" s="8" t="s">
        <v>139</v>
      </c>
      <c r="K907" s="168" t="s">
        <v>12057</v>
      </c>
      <c r="L907" s="168">
        <v>54563.225806451614</v>
      </c>
    </row>
    <row r="908" spans="2:12" ht="17.25" customHeight="1" x14ac:dyDescent="0.3">
      <c r="B908" s="145" t="s">
        <v>139</v>
      </c>
      <c r="C908" s="13" t="s">
        <v>361</v>
      </c>
      <c r="D908" s="13" t="s">
        <v>7830</v>
      </c>
      <c r="E908" s="17">
        <v>787.33333333333337</v>
      </c>
      <c r="F908" s="59" t="s">
        <v>13916</v>
      </c>
      <c r="G908" s="8" t="s">
        <v>11</v>
      </c>
      <c r="H908" s="8" t="s">
        <v>13894</v>
      </c>
      <c r="I908" s="8" t="s">
        <v>13891</v>
      </c>
      <c r="J908" s="8" t="s">
        <v>139</v>
      </c>
      <c r="K908" s="168" t="s">
        <v>12057</v>
      </c>
      <c r="L908" s="168">
        <v>36380.516129032258</v>
      </c>
    </row>
    <row r="909" spans="2:12" ht="17.25" customHeight="1" x14ac:dyDescent="0.3">
      <c r="B909" s="145" t="s">
        <v>139</v>
      </c>
      <c r="C909" s="13" t="s">
        <v>359</v>
      </c>
      <c r="D909" s="13" t="s">
        <v>7831</v>
      </c>
      <c r="E909" s="17">
        <v>787.33333333333337</v>
      </c>
      <c r="F909" s="59" t="s">
        <v>13916</v>
      </c>
      <c r="G909" s="8" t="s">
        <v>11</v>
      </c>
      <c r="H909" s="8" t="s">
        <v>13894</v>
      </c>
      <c r="I909" s="8" t="s">
        <v>13891</v>
      </c>
      <c r="J909" s="8" t="s">
        <v>139</v>
      </c>
      <c r="K909" s="168" t="s">
        <v>12057</v>
      </c>
      <c r="L909" s="168">
        <v>163697.29032258067</v>
      </c>
    </row>
    <row r="910" spans="2:12" ht="17.25" customHeight="1" x14ac:dyDescent="0.3">
      <c r="B910" s="145" t="s">
        <v>139</v>
      </c>
      <c r="C910" s="13" t="s">
        <v>334</v>
      </c>
      <c r="D910" s="13" t="s">
        <v>7832</v>
      </c>
      <c r="E910" s="17">
        <v>3709.7634408602153</v>
      </c>
      <c r="F910" s="59" t="s">
        <v>13916</v>
      </c>
      <c r="G910" s="8" t="s">
        <v>11</v>
      </c>
      <c r="H910" s="8" t="s">
        <v>13895</v>
      </c>
      <c r="I910" s="8" t="s">
        <v>13891</v>
      </c>
      <c r="J910" s="8" t="s">
        <v>139</v>
      </c>
      <c r="K910" s="168" t="s">
        <v>12057</v>
      </c>
      <c r="L910" s="168">
        <v>109140.77419354839</v>
      </c>
    </row>
    <row r="911" spans="2:12" ht="17.25" customHeight="1" x14ac:dyDescent="0.3">
      <c r="B911" s="145" t="s">
        <v>139</v>
      </c>
      <c r="C911" s="13" t="s">
        <v>330</v>
      </c>
      <c r="D911" s="13" t="s">
        <v>7833</v>
      </c>
      <c r="E911" s="17">
        <v>3157.9139784946242</v>
      </c>
      <c r="F911" s="59" t="s">
        <v>13916</v>
      </c>
      <c r="G911" s="8" t="s">
        <v>13896</v>
      </c>
      <c r="H911" s="8" t="s">
        <v>13895</v>
      </c>
      <c r="I911" s="8" t="s">
        <v>13891</v>
      </c>
      <c r="J911" s="8" t="s">
        <v>139</v>
      </c>
      <c r="K911" s="168" t="s">
        <v>12057</v>
      </c>
      <c r="L911" s="168">
        <v>54563.225806451614</v>
      </c>
    </row>
    <row r="912" spans="2:12" ht="17.25" customHeight="1" x14ac:dyDescent="0.3">
      <c r="B912" s="145" t="s">
        <v>139</v>
      </c>
      <c r="C912" s="13" t="s">
        <v>318</v>
      </c>
      <c r="D912" s="13" t="s">
        <v>7834</v>
      </c>
      <c r="E912" s="17">
        <v>1236.5913978494625</v>
      </c>
      <c r="F912" s="59" t="s">
        <v>13916</v>
      </c>
      <c r="G912" s="8" t="s">
        <v>13896</v>
      </c>
      <c r="H912" s="8" t="s">
        <v>13890</v>
      </c>
      <c r="I912" s="8" t="s">
        <v>13891</v>
      </c>
      <c r="J912" s="8" t="s">
        <v>139</v>
      </c>
      <c r="K912" s="168" t="s">
        <v>12057</v>
      </c>
      <c r="L912" s="168">
        <v>36380.516129032258</v>
      </c>
    </row>
    <row r="913" spans="2:12" ht="17.25" customHeight="1" x14ac:dyDescent="0.3">
      <c r="B913" s="145" t="s">
        <v>139</v>
      </c>
      <c r="C913" s="13" t="s">
        <v>322</v>
      </c>
      <c r="D913" s="13" t="s">
        <v>7835</v>
      </c>
      <c r="E913" s="17">
        <v>1578.9569892473121</v>
      </c>
      <c r="F913" s="59" t="s">
        <v>13916</v>
      </c>
      <c r="G913" s="8" t="s">
        <v>13896</v>
      </c>
      <c r="H913" s="8" t="s">
        <v>13892</v>
      </c>
      <c r="I913" s="8" t="s">
        <v>13891</v>
      </c>
      <c r="J913" s="8" t="s">
        <v>139</v>
      </c>
      <c r="K913" s="168" t="s">
        <v>12057</v>
      </c>
      <c r="L913" s="168">
        <v>272831.3548387097</v>
      </c>
    </row>
    <row r="914" spans="2:12" ht="17.25" customHeight="1" x14ac:dyDescent="0.3">
      <c r="B914" s="145" t="s">
        <v>139</v>
      </c>
      <c r="C914" s="13" t="s">
        <v>326</v>
      </c>
      <c r="D914" s="13" t="s">
        <v>7836</v>
      </c>
      <c r="E914" s="17">
        <v>2606.0645161290322</v>
      </c>
      <c r="F914" s="59" t="s">
        <v>13916</v>
      </c>
      <c r="G914" s="8" t="s">
        <v>13896</v>
      </c>
      <c r="H914" s="8" t="s">
        <v>13893</v>
      </c>
      <c r="I914" s="8" t="s">
        <v>13891</v>
      </c>
      <c r="J914" s="8" t="s">
        <v>139</v>
      </c>
      <c r="K914" s="168" t="s">
        <v>12057</v>
      </c>
      <c r="L914" s="168">
        <v>181900.77419354839</v>
      </c>
    </row>
    <row r="915" spans="2:12" ht="17.25" customHeight="1" x14ac:dyDescent="0.3">
      <c r="B915" s="145" t="s">
        <v>139</v>
      </c>
      <c r="C915" s="13" t="s">
        <v>338</v>
      </c>
      <c r="D915" s="13" t="s">
        <v>7837</v>
      </c>
      <c r="E915" s="17">
        <v>581.30107526881727</v>
      </c>
      <c r="F915" s="59" t="s">
        <v>13916</v>
      </c>
      <c r="G915" s="8" t="s">
        <v>13896</v>
      </c>
      <c r="H915" s="8" t="s">
        <v>13894</v>
      </c>
      <c r="I915" s="8" t="s">
        <v>13891</v>
      </c>
      <c r="J915" s="8" t="s">
        <v>139</v>
      </c>
      <c r="K915" s="168" t="s">
        <v>12057</v>
      </c>
      <c r="L915" s="168">
        <v>54563.225806451614</v>
      </c>
    </row>
    <row r="916" spans="2:12" ht="17.25" customHeight="1" x14ac:dyDescent="0.3">
      <c r="B916" s="145" t="s">
        <v>139</v>
      </c>
      <c r="C916" s="13" t="s">
        <v>335</v>
      </c>
      <c r="D916" s="13" t="s">
        <v>7838</v>
      </c>
      <c r="E916" s="17">
        <v>4793.5591397849466</v>
      </c>
      <c r="F916" s="59" t="s">
        <v>13916</v>
      </c>
      <c r="G916" s="8" t="s">
        <v>13896</v>
      </c>
      <c r="H916" s="8" t="s">
        <v>13895</v>
      </c>
      <c r="I916" s="8" t="s">
        <v>13891</v>
      </c>
      <c r="J916" s="8" t="s">
        <v>139</v>
      </c>
      <c r="K916" s="168" t="s">
        <v>12057</v>
      </c>
      <c r="L916" s="168">
        <v>36380.516129032258</v>
      </c>
    </row>
    <row r="917" spans="2:12" ht="17.25" customHeight="1" x14ac:dyDescent="0.3">
      <c r="B917" s="145" t="s">
        <v>139</v>
      </c>
      <c r="C917" s="13" t="s">
        <v>331</v>
      </c>
      <c r="D917" s="13" t="s">
        <v>7839</v>
      </c>
      <c r="E917" s="17">
        <v>48947.741935483871</v>
      </c>
      <c r="F917" s="59" t="s">
        <v>13916</v>
      </c>
      <c r="G917" s="8" t="s">
        <v>13896</v>
      </c>
      <c r="H917" s="8" t="s">
        <v>13890</v>
      </c>
      <c r="I917" s="8" t="s">
        <v>13891</v>
      </c>
      <c r="J917" s="8" t="s">
        <v>139</v>
      </c>
      <c r="K917" s="168" t="s">
        <v>12058</v>
      </c>
      <c r="L917" s="168">
        <v>327394.45161290321</v>
      </c>
    </row>
    <row r="918" spans="2:12" ht="17.25" customHeight="1" x14ac:dyDescent="0.3">
      <c r="B918" s="145" t="s">
        <v>139</v>
      </c>
      <c r="C918" s="13" t="s">
        <v>319</v>
      </c>
      <c r="D918" s="13" t="s">
        <v>7840</v>
      </c>
      <c r="E918" s="17">
        <v>1597.8602150537636</v>
      </c>
      <c r="F918" s="59" t="s">
        <v>13916</v>
      </c>
      <c r="G918" s="8" t="s">
        <v>13896</v>
      </c>
      <c r="H918" s="8" t="s">
        <v>13892</v>
      </c>
      <c r="I918" s="8" t="s">
        <v>13891</v>
      </c>
      <c r="J918" s="8" t="s">
        <v>139</v>
      </c>
      <c r="K918" s="168" t="s">
        <v>12058</v>
      </c>
      <c r="L918" s="168">
        <v>218281.54838709679</v>
      </c>
    </row>
    <row r="919" spans="2:12" ht="17.25" customHeight="1" x14ac:dyDescent="0.3">
      <c r="B919" s="145" t="s">
        <v>139</v>
      </c>
      <c r="C919" s="13" t="s">
        <v>323</v>
      </c>
      <c r="D919" s="13" t="s">
        <v>7841</v>
      </c>
      <c r="E919" s="17">
        <v>2039.4946236559142</v>
      </c>
      <c r="F919" s="59" t="s">
        <v>13916</v>
      </c>
      <c r="G919" s="8" t="s">
        <v>13896</v>
      </c>
      <c r="H919" s="8" t="s">
        <v>13893</v>
      </c>
      <c r="I919" s="8" t="s">
        <v>13891</v>
      </c>
      <c r="J919" s="8" t="s">
        <v>139</v>
      </c>
      <c r="K919" s="168" t="s">
        <v>12058</v>
      </c>
      <c r="L919" s="168">
        <v>109126.32258064518</v>
      </c>
    </row>
    <row r="920" spans="2:12" ht="17.25" customHeight="1" x14ac:dyDescent="0.3">
      <c r="B920" s="145" t="s">
        <v>139</v>
      </c>
      <c r="C920" s="13" t="s">
        <v>327</v>
      </c>
      <c r="D920" s="13" t="s">
        <v>7842</v>
      </c>
      <c r="E920" s="17">
        <v>3364.4193548387098</v>
      </c>
      <c r="F920" s="59" t="s">
        <v>13916</v>
      </c>
      <c r="G920" s="8" t="s">
        <v>13896</v>
      </c>
      <c r="H920" s="8" t="s">
        <v>13894</v>
      </c>
      <c r="I920" s="8" t="s">
        <v>13891</v>
      </c>
      <c r="J920" s="8" t="s">
        <v>139</v>
      </c>
      <c r="K920" s="168" t="s">
        <v>12058</v>
      </c>
      <c r="L920" s="168">
        <v>72761.032258064515</v>
      </c>
    </row>
    <row r="921" spans="2:12" ht="17.25" customHeight="1" x14ac:dyDescent="0.3">
      <c r="B921" s="145" t="s">
        <v>139</v>
      </c>
      <c r="C921" s="13" t="s">
        <v>339</v>
      </c>
      <c r="D921" s="13" t="s">
        <v>7843</v>
      </c>
      <c r="E921" s="17">
        <v>749.75268817204301</v>
      </c>
      <c r="F921" s="59" t="s">
        <v>13916</v>
      </c>
      <c r="G921" s="8" t="s">
        <v>11</v>
      </c>
      <c r="H921" s="8" t="s">
        <v>13895</v>
      </c>
      <c r="I921" s="8" t="s">
        <v>13891</v>
      </c>
      <c r="J921" s="8" t="s">
        <v>139</v>
      </c>
      <c r="K921" s="168" t="s">
        <v>12059</v>
      </c>
      <c r="L921" s="168">
        <v>381957.67741935485</v>
      </c>
    </row>
    <row r="922" spans="2:12" ht="17.25" customHeight="1" x14ac:dyDescent="0.3">
      <c r="B922" s="145" t="s">
        <v>139</v>
      </c>
      <c r="C922" s="13" t="s">
        <v>342</v>
      </c>
      <c r="D922" s="13" t="s">
        <v>7844</v>
      </c>
      <c r="E922" s="17">
        <v>1743.9032258064517</v>
      </c>
      <c r="F922" s="59" t="s">
        <v>13916</v>
      </c>
      <c r="G922" s="8" t="s">
        <v>11</v>
      </c>
      <c r="H922" s="8" t="s">
        <v>13898</v>
      </c>
      <c r="I922" s="8" t="s">
        <v>13891</v>
      </c>
      <c r="J922" s="8" t="s">
        <v>139</v>
      </c>
      <c r="K922" s="168" t="s">
        <v>12059</v>
      </c>
      <c r="L922" s="168">
        <v>254662.06451612903</v>
      </c>
    </row>
    <row r="923" spans="2:12" ht="17.25" customHeight="1" x14ac:dyDescent="0.3">
      <c r="B923" s="145" t="s">
        <v>139</v>
      </c>
      <c r="C923" s="13" t="s">
        <v>343</v>
      </c>
      <c r="D923" s="13" t="s">
        <v>7845</v>
      </c>
      <c r="E923" s="17">
        <v>2249.2688172043013</v>
      </c>
      <c r="F923" s="59" t="s">
        <v>13916</v>
      </c>
      <c r="G923" s="8" t="s">
        <v>11</v>
      </c>
      <c r="H923" s="8" t="s">
        <v>13898</v>
      </c>
      <c r="I923" s="8" t="s">
        <v>13891</v>
      </c>
      <c r="J923" s="8" t="s">
        <v>139</v>
      </c>
      <c r="K923" s="168" t="s">
        <v>12059</v>
      </c>
      <c r="L923" s="168">
        <v>163689.54838709679</v>
      </c>
    </row>
    <row r="924" spans="2:12" ht="17.25" customHeight="1" x14ac:dyDescent="0.3">
      <c r="B924" s="145" t="s">
        <v>139</v>
      </c>
      <c r="C924" s="13" t="s">
        <v>320</v>
      </c>
      <c r="D924" s="13" t="s">
        <v>7846</v>
      </c>
      <c r="E924" s="17">
        <v>1055.0752688172045</v>
      </c>
      <c r="F924" s="59" t="s">
        <v>13916</v>
      </c>
      <c r="G924" s="8" t="s">
        <v>11</v>
      </c>
      <c r="H924" s="8" t="s">
        <v>13890</v>
      </c>
      <c r="I924" s="8" t="s">
        <v>13891</v>
      </c>
      <c r="J924" s="8" t="s">
        <v>139</v>
      </c>
      <c r="K924" s="168" t="s">
        <v>12059</v>
      </c>
      <c r="L924" s="168">
        <v>109141.67741935485</v>
      </c>
    </row>
    <row r="925" spans="2:12" ht="17.25" customHeight="1" x14ac:dyDescent="0.3">
      <c r="B925" s="145" t="s">
        <v>139</v>
      </c>
      <c r="C925" s="13" t="s">
        <v>321</v>
      </c>
      <c r="D925" s="13" t="s">
        <v>7847</v>
      </c>
      <c r="E925" s="17">
        <v>1362.4301075268818</v>
      </c>
      <c r="F925" s="59" t="s">
        <v>13916</v>
      </c>
      <c r="G925" s="8" t="s">
        <v>11</v>
      </c>
      <c r="H925" s="8" t="s">
        <v>13892</v>
      </c>
      <c r="I925" s="8" t="s">
        <v>13891</v>
      </c>
      <c r="J925" s="8" t="s">
        <v>139</v>
      </c>
      <c r="K925" s="168" t="s">
        <v>12060</v>
      </c>
      <c r="L925" s="168">
        <v>95.48387096774195</v>
      </c>
    </row>
    <row r="926" spans="2:12" ht="17.25" customHeight="1" x14ac:dyDescent="0.3">
      <c r="B926" s="145" t="s">
        <v>139</v>
      </c>
      <c r="C926" s="13" t="s">
        <v>340</v>
      </c>
      <c r="D926" s="13" t="s">
        <v>7848</v>
      </c>
      <c r="E926" s="17">
        <v>552.17204301075276</v>
      </c>
      <c r="F926" s="59" t="s">
        <v>13916</v>
      </c>
      <c r="G926" s="8" t="s">
        <v>13896</v>
      </c>
      <c r="H926" s="8" t="s">
        <v>13893</v>
      </c>
      <c r="I926" s="8" t="s">
        <v>13891</v>
      </c>
      <c r="J926" s="8" t="s">
        <v>139</v>
      </c>
      <c r="K926" s="168" t="s">
        <v>12057</v>
      </c>
      <c r="L926" s="168">
        <v>1149003.7419354839</v>
      </c>
    </row>
    <row r="927" spans="2:12" ht="17.25" customHeight="1" x14ac:dyDescent="0.3">
      <c r="B927" s="145" t="s">
        <v>139</v>
      </c>
      <c r="C927" s="13" t="s">
        <v>341</v>
      </c>
      <c r="D927" s="13" t="s">
        <v>7849</v>
      </c>
      <c r="E927" s="17">
        <v>714.72043010752702</v>
      </c>
      <c r="F927" s="59" t="s">
        <v>13916</v>
      </c>
      <c r="G927" s="8" t="s">
        <v>13896</v>
      </c>
      <c r="H927" s="8" t="s">
        <v>13894</v>
      </c>
      <c r="I927" s="8" t="s">
        <v>13891</v>
      </c>
      <c r="J927" s="8" t="s">
        <v>139</v>
      </c>
      <c r="K927" s="168" t="s">
        <v>12057</v>
      </c>
      <c r="L927" s="168">
        <v>492431.48387096776</v>
      </c>
    </row>
    <row r="928" spans="2:12" ht="17.25" customHeight="1" x14ac:dyDescent="0.3">
      <c r="B928" s="145" t="s">
        <v>139</v>
      </c>
      <c r="C928" s="13" t="s">
        <v>324</v>
      </c>
      <c r="D928" s="13" t="s">
        <v>7850</v>
      </c>
      <c r="E928" s="17">
        <v>1346.0215053763441</v>
      </c>
      <c r="F928" s="59" t="s">
        <v>13916</v>
      </c>
      <c r="G928" s="8" t="s">
        <v>13896</v>
      </c>
      <c r="H928" s="8" t="s">
        <v>13895</v>
      </c>
      <c r="I928" s="8" t="s">
        <v>13891</v>
      </c>
      <c r="J928" s="8" t="s">
        <v>139</v>
      </c>
      <c r="K928" s="168" t="s">
        <v>12058</v>
      </c>
      <c r="L928" s="168">
        <v>2954579.4838709678</v>
      </c>
    </row>
    <row r="929" spans="2:12" ht="17.25" customHeight="1" x14ac:dyDescent="0.3">
      <c r="B929" s="145" t="s">
        <v>139</v>
      </c>
      <c r="C929" s="13" t="s">
        <v>325</v>
      </c>
      <c r="D929" s="13" t="s">
        <v>7851</v>
      </c>
      <c r="E929" s="17">
        <v>1737.5376344086023</v>
      </c>
      <c r="F929" s="59" t="s">
        <v>13916</v>
      </c>
      <c r="G929" s="8" t="s">
        <v>13896</v>
      </c>
      <c r="H929" s="8" t="s">
        <v>13890</v>
      </c>
      <c r="I929" s="8" t="s">
        <v>13891</v>
      </c>
      <c r="J929" s="8" t="s">
        <v>139</v>
      </c>
      <c r="K929" s="168" t="s">
        <v>12058</v>
      </c>
      <c r="L929" s="168">
        <v>984863.09677419369</v>
      </c>
    </row>
    <row r="930" spans="2:12" ht="17.25" customHeight="1" x14ac:dyDescent="0.3">
      <c r="B930" s="145" t="s">
        <v>139</v>
      </c>
      <c r="C930" s="13" t="s">
        <v>328</v>
      </c>
      <c r="D930" s="13" t="s">
        <v>7852</v>
      </c>
      <c r="E930" s="17">
        <v>2218.8494623655915</v>
      </c>
      <c r="F930" s="59" t="s">
        <v>13916</v>
      </c>
      <c r="G930" s="8" t="s">
        <v>13896</v>
      </c>
      <c r="H930" s="8" t="s">
        <v>13892</v>
      </c>
      <c r="I930" s="8" t="s">
        <v>13891</v>
      </c>
      <c r="J930" s="8" t="s">
        <v>139</v>
      </c>
      <c r="K930" s="168" t="s">
        <v>12057</v>
      </c>
      <c r="L930" s="168">
        <v>1477289.6774193549</v>
      </c>
    </row>
    <row r="931" spans="2:12" ht="17.25" customHeight="1" x14ac:dyDescent="0.3">
      <c r="B931" s="145" t="s">
        <v>139</v>
      </c>
      <c r="C931" s="13" t="s">
        <v>329</v>
      </c>
      <c r="D931" s="13" t="s">
        <v>7853</v>
      </c>
      <c r="E931" s="17">
        <v>2862.8817204301076</v>
      </c>
      <c r="F931" s="59" t="s">
        <v>13916</v>
      </c>
      <c r="G931" s="8" t="s">
        <v>9</v>
      </c>
      <c r="H931" s="8" t="s">
        <v>13893</v>
      </c>
      <c r="I931" s="8" t="s">
        <v>13891</v>
      </c>
      <c r="J931" s="8" t="s">
        <v>178</v>
      </c>
      <c r="K931" s="168" t="s">
        <v>12057</v>
      </c>
      <c r="L931" s="168">
        <v>492431.48387096776</v>
      </c>
    </row>
    <row r="932" spans="2:12" ht="17.25" customHeight="1" x14ac:dyDescent="0.3">
      <c r="B932" s="145" t="s">
        <v>139</v>
      </c>
      <c r="C932" s="13" t="s">
        <v>332</v>
      </c>
      <c r="D932" s="13" t="s">
        <v>7854</v>
      </c>
      <c r="E932" s="17">
        <v>2692.0430107526881</v>
      </c>
      <c r="F932" s="59" t="s">
        <v>13916</v>
      </c>
      <c r="G932" s="8" t="s">
        <v>9</v>
      </c>
      <c r="H932" s="8" t="s">
        <v>13894</v>
      </c>
      <c r="I932" s="8" t="s">
        <v>13891</v>
      </c>
      <c r="J932" s="8" t="s">
        <v>178</v>
      </c>
      <c r="K932" s="168" t="s">
        <v>12057</v>
      </c>
      <c r="L932" s="168">
        <v>2462148.0000000005</v>
      </c>
    </row>
    <row r="933" spans="2:12" ht="17.25" customHeight="1" x14ac:dyDescent="0.3">
      <c r="B933" s="145" t="s">
        <v>139</v>
      </c>
      <c r="C933" s="13" t="s">
        <v>333</v>
      </c>
      <c r="D933" s="13" t="s">
        <v>7855</v>
      </c>
      <c r="E933" s="17">
        <v>3475.0752688172047</v>
      </c>
      <c r="F933" s="59" t="s">
        <v>13915</v>
      </c>
      <c r="G933" s="8" t="s">
        <v>11</v>
      </c>
      <c r="H933" s="8" t="s">
        <v>13895</v>
      </c>
      <c r="I933" s="8" t="s">
        <v>13891</v>
      </c>
      <c r="J933" s="8" t="s">
        <v>139</v>
      </c>
      <c r="K933" s="168" t="s">
        <v>12057</v>
      </c>
      <c r="L933" s="168">
        <v>492431.48387096776</v>
      </c>
    </row>
    <row r="934" spans="2:12" ht="17.25" customHeight="1" x14ac:dyDescent="0.3">
      <c r="B934" s="145" t="s">
        <v>139</v>
      </c>
      <c r="C934" s="13" t="s">
        <v>336</v>
      </c>
      <c r="D934" s="13" t="s">
        <v>7856</v>
      </c>
      <c r="E934" s="17">
        <v>3165.2365591397852</v>
      </c>
      <c r="F934" s="59" t="s">
        <v>13915</v>
      </c>
      <c r="G934" s="8" t="s">
        <v>11</v>
      </c>
      <c r="H934" s="8" t="s">
        <v>13890</v>
      </c>
      <c r="I934" s="8" t="s">
        <v>13891</v>
      </c>
      <c r="J934" s="8" t="s">
        <v>139</v>
      </c>
      <c r="K934" s="168" t="s">
        <v>12059</v>
      </c>
      <c r="L934" s="168">
        <v>3447011.0967741935</v>
      </c>
    </row>
    <row r="935" spans="2:12" ht="17.25" customHeight="1" x14ac:dyDescent="0.3">
      <c r="B935" s="145" t="s">
        <v>139</v>
      </c>
      <c r="C935" s="13" t="s">
        <v>337</v>
      </c>
      <c r="D935" s="13" t="s">
        <v>7857</v>
      </c>
      <c r="E935" s="17">
        <v>4087.2688172043013</v>
      </c>
      <c r="F935" s="59" t="s">
        <v>13915</v>
      </c>
      <c r="G935" s="8" t="s">
        <v>11</v>
      </c>
      <c r="H935" s="8" t="s">
        <v>13890</v>
      </c>
      <c r="I935" s="8" t="s">
        <v>13891</v>
      </c>
      <c r="J935" s="8" t="s">
        <v>139</v>
      </c>
      <c r="K935" s="168" t="s">
        <v>12059</v>
      </c>
      <c r="L935" s="168">
        <v>1477294.5806451614</v>
      </c>
    </row>
    <row r="936" spans="2:12" ht="17.25" customHeight="1" x14ac:dyDescent="0.3">
      <c r="B936" s="145" t="s">
        <v>139</v>
      </c>
      <c r="C936" s="13" t="s">
        <v>344</v>
      </c>
      <c r="D936" s="13" t="s">
        <v>7858</v>
      </c>
      <c r="E936" s="17">
        <v>1656.494623655914</v>
      </c>
      <c r="F936" s="59" t="s">
        <v>13915</v>
      </c>
      <c r="G936" s="8" t="s">
        <v>11</v>
      </c>
      <c r="H936" s="8" t="s">
        <v>13892</v>
      </c>
      <c r="I936" s="8" t="s">
        <v>13891</v>
      </c>
      <c r="J936" s="8" t="s">
        <v>139</v>
      </c>
      <c r="K936" s="168" t="s">
        <v>12057</v>
      </c>
      <c r="L936" s="168">
        <v>1083331.483870968</v>
      </c>
    </row>
    <row r="937" spans="2:12" ht="17.25" customHeight="1" x14ac:dyDescent="0.3">
      <c r="B937" s="145" t="s">
        <v>139</v>
      </c>
      <c r="C937" s="13" t="s">
        <v>345</v>
      </c>
      <c r="D937" s="13" t="s">
        <v>7859</v>
      </c>
      <c r="E937" s="17">
        <v>2144.1720430107525</v>
      </c>
      <c r="F937" s="59" t="s">
        <v>13915</v>
      </c>
      <c r="G937" s="8" t="s">
        <v>11</v>
      </c>
      <c r="H937" s="8" t="s">
        <v>13892</v>
      </c>
      <c r="I937" s="8" t="s">
        <v>13891</v>
      </c>
      <c r="J937" s="8" t="s">
        <v>139</v>
      </c>
      <c r="K937" s="168" t="s">
        <v>12057</v>
      </c>
      <c r="L937" s="168">
        <v>885574.45161290327</v>
      </c>
    </row>
    <row r="938" spans="2:12" ht="17.25" customHeight="1" x14ac:dyDescent="0.3">
      <c r="B938" s="145" t="s">
        <v>178</v>
      </c>
      <c r="C938" s="13" t="s">
        <v>831</v>
      </c>
      <c r="D938" s="13" t="s">
        <v>7860</v>
      </c>
      <c r="E938" s="17">
        <v>154.96774193548387</v>
      </c>
      <c r="F938" s="59" t="s">
        <v>13915</v>
      </c>
      <c r="G938" s="8" t="s">
        <v>13896</v>
      </c>
      <c r="H938" s="8" t="s">
        <v>13893</v>
      </c>
      <c r="I938" s="8" t="s">
        <v>13891</v>
      </c>
      <c r="J938" s="8" t="s">
        <v>139</v>
      </c>
      <c r="K938" s="168" t="s">
        <v>12058</v>
      </c>
      <c r="L938" s="168">
        <v>2785706.3225806449</v>
      </c>
    </row>
    <row r="939" spans="2:12" ht="17.25" customHeight="1" x14ac:dyDescent="0.3">
      <c r="B939" s="145" t="s">
        <v>178</v>
      </c>
      <c r="C939" s="13" t="s">
        <v>649</v>
      </c>
      <c r="D939" s="13" t="s">
        <v>7861</v>
      </c>
      <c r="E939" s="17">
        <v>97.677419354838719</v>
      </c>
      <c r="F939" s="59" t="s">
        <v>13915</v>
      </c>
      <c r="G939" s="8" t="s">
        <v>13896</v>
      </c>
      <c r="H939" s="8" t="s">
        <v>13893</v>
      </c>
      <c r="I939" s="8" t="s">
        <v>13891</v>
      </c>
      <c r="J939" s="8" t="s">
        <v>139</v>
      </c>
      <c r="K939" s="168" t="s">
        <v>12057</v>
      </c>
      <c r="L939" s="168">
        <v>1392853.1612903224</v>
      </c>
    </row>
    <row r="940" spans="2:12" ht="17.25" customHeight="1" x14ac:dyDescent="0.3">
      <c r="B940" s="145" t="s">
        <v>178</v>
      </c>
      <c r="C940" s="13" t="s">
        <v>368</v>
      </c>
      <c r="D940" s="13" t="s">
        <v>7862</v>
      </c>
      <c r="E940" s="17">
        <v>89.548387096774206</v>
      </c>
      <c r="F940" s="59" t="s">
        <v>13915</v>
      </c>
      <c r="G940" s="8" t="s">
        <v>13896</v>
      </c>
      <c r="H940" s="8" t="s">
        <v>13894</v>
      </c>
      <c r="I940" s="8" t="s">
        <v>13891</v>
      </c>
      <c r="J940" s="8" t="s">
        <v>139</v>
      </c>
      <c r="K940" s="168" t="s">
        <v>12057</v>
      </c>
      <c r="L940" s="168">
        <v>1138595.7419354839</v>
      </c>
    </row>
    <row r="941" spans="2:12" ht="17.25" customHeight="1" x14ac:dyDescent="0.3">
      <c r="B941" s="145" t="s">
        <v>139</v>
      </c>
      <c r="C941" s="13" t="s">
        <v>918</v>
      </c>
      <c r="D941" s="13" t="s">
        <v>7863</v>
      </c>
      <c r="E941" s="17">
        <v>636.75268817204301</v>
      </c>
      <c r="F941" s="59" t="s">
        <v>13915</v>
      </c>
      <c r="G941" s="8" t="s">
        <v>13896</v>
      </c>
      <c r="H941" s="8" t="s">
        <v>13894</v>
      </c>
      <c r="I941" s="8" t="s">
        <v>13891</v>
      </c>
      <c r="J941" s="8" t="s">
        <v>139</v>
      </c>
      <c r="K941" s="168" t="s">
        <v>12057</v>
      </c>
      <c r="L941" s="168">
        <v>2321418.1935483874</v>
      </c>
    </row>
    <row r="942" spans="2:12" ht="17.25" customHeight="1" x14ac:dyDescent="0.3">
      <c r="B942" s="145" t="s">
        <v>139</v>
      </c>
      <c r="C942" s="13" t="s">
        <v>921</v>
      </c>
      <c r="D942" s="13" t="s">
        <v>7864</v>
      </c>
      <c r="E942" s="17">
        <v>824.00000000000011</v>
      </c>
      <c r="F942" s="59" t="s">
        <v>13915</v>
      </c>
      <c r="G942" s="8" t="s">
        <v>13896</v>
      </c>
      <c r="H942" s="8" t="s">
        <v>13895</v>
      </c>
      <c r="I942" s="8" t="s">
        <v>13891</v>
      </c>
      <c r="J942" s="8" t="s">
        <v>139</v>
      </c>
      <c r="K942" s="168" t="s">
        <v>12058</v>
      </c>
      <c r="L942" s="168">
        <v>2277191.6129032262</v>
      </c>
    </row>
    <row r="943" spans="2:12" ht="17.25" customHeight="1" x14ac:dyDescent="0.3">
      <c r="B943" s="145" t="s">
        <v>139</v>
      </c>
      <c r="C943" s="13" t="s">
        <v>938</v>
      </c>
      <c r="D943" s="13" t="s">
        <v>7865</v>
      </c>
      <c r="E943" s="17">
        <v>273.05376344086022</v>
      </c>
      <c r="F943" s="59" t="s">
        <v>13917</v>
      </c>
      <c r="G943" s="8" t="s">
        <v>11</v>
      </c>
      <c r="H943" s="8" t="s">
        <v>13895</v>
      </c>
      <c r="I943" s="8" t="s">
        <v>13891</v>
      </c>
      <c r="J943" s="8" t="s">
        <v>139</v>
      </c>
      <c r="K943" s="168" t="s">
        <v>12057</v>
      </c>
      <c r="L943" s="168">
        <v>1897659.6129032259</v>
      </c>
    </row>
    <row r="944" spans="2:12" ht="17.25" customHeight="1" x14ac:dyDescent="0.3">
      <c r="B944" s="145" t="s">
        <v>139</v>
      </c>
      <c r="C944" s="13" t="s">
        <v>941</v>
      </c>
      <c r="D944" s="13" t="s">
        <v>7866</v>
      </c>
      <c r="E944" s="17">
        <v>353.1397849462366</v>
      </c>
      <c r="F944" s="59" t="s">
        <v>13917</v>
      </c>
      <c r="G944" s="8" t="s">
        <v>11</v>
      </c>
      <c r="H944" s="8" t="s">
        <v>13890</v>
      </c>
      <c r="I944" s="8" t="s">
        <v>13891</v>
      </c>
      <c r="J944" s="8" t="s">
        <v>139</v>
      </c>
      <c r="K944" s="168" t="s">
        <v>12059</v>
      </c>
      <c r="L944" s="168">
        <v>3249994.4516129033</v>
      </c>
    </row>
    <row r="945" spans="2:12" ht="17.25" customHeight="1" x14ac:dyDescent="0.3">
      <c r="B945" s="145" t="s">
        <v>139</v>
      </c>
      <c r="C945" s="13" t="s">
        <v>922</v>
      </c>
      <c r="D945" s="13" t="s">
        <v>7867</v>
      </c>
      <c r="E945" s="17">
        <v>818.61290322580646</v>
      </c>
      <c r="F945" s="59" t="s">
        <v>13917</v>
      </c>
      <c r="G945" s="8" t="s">
        <v>11</v>
      </c>
      <c r="H945" s="8" t="s">
        <v>13890</v>
      </c>
      <c r="I945" s="8" t="s">
        <v>13891</v>
      </c>
      <c r="J945" s="8" t="s">
        <v>139</v>
      </c>
      <c r="K945" s="168" t="s">
        <v>12059</v>
      </c>
      <c r="L945" s="168">
        <v>2656723.4838709682</v>
      </c>
    </row>
    <row r="946" spans="2:12" ht="17.25" customHeight="1" x14ac:dyDescent="0.3">
      <c r="B946" s="145" t="s">
        <v>139</v>
      </c>
      <c r="C946" s="13" t="s">
        <v>925</v>
      </c>
      <c r="D946" s="13" t="s">
        <v>7868</v>
      </c>
      <c r="E946" s="17">
        <v>1059.4301075268818</v>
      </c>
      <c r="F946" s="59" t="s">
        <v>13917</v>
      </c>
      <c r="G946" s="8" t="s">
        <v>11</v>
      </c>
      <c r="H946" s="8" t="s">
        <v>13892</v>
      </c>
      <c r="I946" s="8" t="s">
        <v>13891</v>
      </c>
      <c r="J946" s="8" t="s">
        <v>139</v>
      </c>
      <c r="K946" s="168" t="s">
        <v>12060</v>
      </c>
      <c r="L946" s="168">
        <v>344.77419354838707</v>
      </c>
    </row>
    <row r="947" spans="2:12" ht="17.25" customHeight="1" x14ac:dyDescent="0.3">
      <c r="B947" s="145" t="s">
        <v>139</v>
      </c>
      <c r="C947" s="13" t="s">
        <v>926</v>
      </c>
      <c r="D947" s="13" t="s">
        <v>7869</v>
      </c>
      <c r="E947" s="17">
        <v>1364.1720430107528</v>
      </c>
      <c r="F947" s="59" t="s">
        <v>13917</v>
      </c>
      <c r="G947" s="8" t="s">
        <v>11</v>
      </c>
      <c r="H947" s="8" t="s">
        <v>13892</v>
      </c>
      <c r="I947" s="8" t="s">
        <v>13891</v>
      </c>
      <c r="J947" s="8" t="s">
        <v>139</v>
      </c>
      <c r="K947" s="168" t="s">
        <v>12057</v>
      </c>
      <c r="L947" s="168">
        <v>26029.806451612902</v>
      </c>
    </row>
    <row r="948" spans="2:12" ht="17.25" customHeight="1" x14ac:dyDescent="0.3">
      <c r="B948" s="145" t="s">
        <v>139</v>
      </c>
      <c r="C948" s="13" t="s">
        <v>929</v>
      </c>
      <c r="D948" s="13" t="s">
        <v>7870</v>
      </c>
      <c r="E948" s="17">
        <v>1765.7096774193549</v>
      </c>
      <c r="F948" s="59" t="s">
        <v>13917</v>
      </c>
      <c r="G948" s="8" t="s">
        <v>11</v>
      </c>
      <c r="H948" s="8" t="s">
        <v>13893</v>
      </c>
      <c r="I948" s="8" t="s">
        <v>13891</v>
      </c>
      <c r="J948" s="8" t="s">
        <v>139</v>
      </c>
      <c r="K948" s="168" t="s">
        <v>12057</v>
      </c>
      <c r="L948" s="168">
        <v>11153.548387096775</v>
      </c>
    </row>
    <row r="949" spans="2:12" ht="17.25" customHeight="1" x14ac:dyDescent="0.3">
      <c r="B949" s="145" t="s">
        <v>139</v>
      </c>
      <c r="C949" s="13" t="s">
        <v>946</v>
      </c>
      <c r="D949" s="13" t="s">
        <v>7871</v>
      </c>
      <c r="E949" s="17">
        <v>273.05376344086022</v>
      </c>
      <c r="F949" s="59" t="s">
        <v>13917</v>
      </c>
      <c r="G949" s="8" t="s">
        <v>11</v>
      </c>
      <c r="H949" s="8" t="s">
        <v>13893</v>
      </c>
      <c r="I949" s="8" t="s">
        <v>13891</v>
      </c>
      <c r="J949" s="8" t="s">
        <v>139</v>
      </c>
      <c r="K949" s="168" t="s">
        <v>12057</v>
      </c>
      <c r="L949" s="168">
        <v>55782.709677419363</v>
      </c>
    </row>
    <row r="950" spans="2:12" ht="17.25" customHeight="1" x14ac:dyDescent="0.3">
      <c r="B950" s="145" t="s">
        <v>139</v>
      </c>
      <c r="C950" s="13" t="s">
        <v>942</v>
      </c>
      <c r="D950" s="13" t="s">
        <v>7872</v>
      </c>
      <c r="E950" s="17">
        <v>273.05376344086022</v>
      </c>
      <c r="F950" s="59" t="s">
        <v>13917</v>
      </c>
      <c r="G950" s="8" t="s">
        <v>11</v>
      </c>
      <c r="H950" s="8" t="s">
        <v>13894</v>
      </c>
      <c r="I950" s="8" t="s">
        <v>13891</v>
      </c>
      <c r="J950" s="8" t="s">
        <v>139</v>
      </c>
      <c r="K950" s="168" t="s">
        <v>12057</v>
      </c>
      <c r="L950" s="168">
        <v>11153.548387096775</v>
      </c>
    </row>
    <row r="951" spans="2:12" ht="17.25" customHeight="1" x14ac:dyDescent="0.3">
      <c r="B951" s="145" t="s">
        <v>139</v>
      </c>
      <c r="C951" s="13" t="s">
        <v>945</v>
      </c>
      <c r="D951" s="13" t="s">
        <v>7873</v>
      </c>
      <c r="E951" s="17">
        <v>353.1397849462366</v>
      </c>
      <c r="F951" s="59" t="s">
        <v>13917</v>
      </c>
      <c r="G951" s="8" t="s">
        <v>11</v>
      </c>
      <c r="H951" s="8" t="s">
        <v>13894</v>
      </c>
      <c r="I951" s="8" t="s">
        <v>13891</v>
      </c>
      <c r="J951" s="8" t="s">
        <v>139</v>
      </c>
      <c r="K951" s="168" t="s">
        <v>12057</v>
      </c>
      <c r="L951" s="168">
        <v>33468.129032258068</v>
      </c>
    </row>
    <row r="952" spans="2:12" ht="17.25" customHeight="1" x14ac:dyDescent="0.3">
      <c r="B952" s="145" t="s">
        <v>139</v>
      </c>
      <c r="C952" s="13" t="s">
        <v>949</v>
      </c>
      <c r="D952" s="13" t="s">
        <v>7874</v>
      </c>
      <c r="E952" s="17">
        <v>353.1397849462366</v>
      </c>
      <c r="F952" s="59" t="s">
        <v>13917</v>
      </c>
      <c r="G952" s="8" t="s">
        <v>11</v>
      </c>
      <c r="H952" s="8" t="s">
        <v>13895</v>
      </c>
      <c r="I952" s="8" t="s">
        <v>13891</v>
      </c>
      <c r="J952" s="8" t="s">
        <v>139</v>
      </c>
      <c r="K952" s="168" t="s">
        <v>12057</v>
      </c>
      <c r="L952" s="168">
        <v>11153.548387096775</v>
      </c>
    </row>
    <row r="953" spans="2:12" ht="17.25" customHeight="1" x14ac:dyDescent="0.3">
      <c r="B953" s="145" t="s">
        <v>139</v>
      </c>
      <c r="C953" s="13" t="s">
        <v>930</v>
      </c>
      <c r="D953" s="13" t="s">
        <v>7875</v>
      </c>
      <c r="E953" s="17">
        <v>1637.2258064516129</v>
      </c>
      <c r="F953" s="59" t="s">
        <v>13917</v>
      </c>
      <c r="G953" s="8" t="s">
        <v>13896</v>
      </c>
      <c r="H953" s="8" t="s">
        <v>13895</v>
      </c>
      <c r="I953" s="8" t="s">
        <v>13891</v>
      </c>
      <c r="J953" s="8" t="s">
        <v>139</v>
      </c>
      <c r="K953" s="168" t="s">
        <v>12058</v>
      </c>
      <c r="L953" s="168">
        <v>66936.258064516136</v>
      </c>
    </row>
    <row r="954" spans="2:12" ht="17.25" customHeight="1" x14ac:dyDescent="0.3">
      <c r="B954" s="145" t="s">
        <v>139</v>
      </c>
      <c r="C954" s="13" t="s">
        <v>933</v>
      </c>
      <c r="D954" s="13" t="s">
        <v>7876</v>
      </c>
      <c r="E954" s="17">
        <v>2118.8709677419356</v>
      </c>
      <c r="F954" s="59" t="s">
        <v>13917</v>
      </c>
      <c r="G954" s="8" t="s">
        <v>13896</v>
      </c>
      <c r="H954" s="8" t="s">
        <v>13890</v>
      </c>
      <c r="I954" s="8" t="s">
        <v>13891</v>
      </c>
      <c r="J954" s="8" t="s">
        <v>139</v>
      </c>
      <c r="K954" s="168" t="s">
        <v>12058</v>
      </c>
      <c r="L954" s="168">
        <v>22306.967741935485</v>
      </c>
    </row>
    <row r="955" spans="2:12" ht="17.25" customHeight="1" x14ac:dyDescent="0.3">
      <c r="B955" s="145" t="s">
        <v>139</v>
      </c>
      <c r="C955" s="13" t="s">
        <v>950</v>
      </c>
      <c r="D955" s="13" t="s">
        <v>7877</v>
      </c>
      <c r="E955" s="17">
        <v>546.11827956989248</v>
      </c>
      <c r="F955" s="59" t="s">
        <v>13917</v>
      </c>
      <c r="G955" s="8" t="s">
        <v>13896</v>
      </c>
      <c r="H955" s="8" t="s">
        <v>13892</v>
      </c>
      <c r="I955" s="8" t="s">
        <v>13891</v>
      </c>
      <c r="J955" s="8" t="s">
        <v>139</v>
      </c>
      <c r="K955" s="168" t="s">
        <v>12059</v>
      </c>
      <c r="L955" s="168">
        <v>78089.677419354848</v>
      </c>
    </row>
    <row r="956" spans="2:12" ht="17.25" customHeight="1" x14ac:dyDescent="0.3">
      <c r="B956" s="145" t="s">
        <v>139</v>
      </c>
      <c r="C956" s="13" t="s">
        <v>953</v>
      </c>
      <c r="D956" s="13" t="s">
        <v>7878</v>
      </c>
      <c r="E956" s="17">
        <v>706.29032258064524</v>
      </c>
      <c r="F956" s="59" t="s">
        <v>13917</v>
      </c>
      <c r="G956" s="8" t="s">
        <v>13896</v>
      </c>
      <c r="H956" s="8" t="s">
        <v>13893</v>
      </c>
      <c r="I956" s="8" t="s">
        <v>13891</v>
      </c>
      <c r="J956" s="8" t="s">
        <v>139</v>
      </c>
      <c r="K956" s="168" t="s">
        <v>12059</v>
      </c>
      <c r="L956" s="168">
        <v>33460.516129032258</v>
      </c>
    </row>
    <row r="957" spans="2:12" ht="17.25" customHeight="1" x14ac:dyDescent="0.3">
      <c r="B957" s="145" t="s">
        <v>139</v>
      </c>
      <c r="C957" s="13" t="s">
        <v>934</v>
      </c>
      <c r="D957" s="13" t="s">
        <v>7879</v>
      </c>
      <c r="E957" s="17">
        <v>1910.2795698924731</v>
      </c>
      <c r="F957" s="59" t="s">
        <v>13917</v>
      </c>
      <c r="G957" s="8" t="s">
        <v>13896</v>
      </c>
      <c r="H957" s="8" t="s">
        <v>13894</v>
      </c>
      <c r="I957" s="8" t="s">
        <v>13891</v>
      </c>
      <c r="J957" s="8" t="s">
        <v>139</v>
      </c>
      <c r="K957" s="168" t="s">
        <v>12060</v>
      </c>
      <c r="L957" s="168">
        <v>413.80645161290323</v>
      </c>
    </row>
    <row r="958" spans="2:12" ht="17.25" customHeight="1" x14ac:dyDescent="0.3">
      <c r="B958" s="145" t="s">
        <v>139</v>
      </c>
      <c r="C958" s="13" t="s">
        <v>937</v>
      </c>
      <c r="D958" s="13" t="s">
        <v>7880</v>
      </c>
      <c r="E958" s="17">
        <v>2472.010752688172</v>
      </c>
      <c r="F958" s="59" t="s">
        <v>13917</v>
      </c>
      <c r="G958" s="8" t="s">
        <v>13896</v>
      </c>
      <c r="H958" s="8" t="s">
        <v>13895</v>
      </c>
      <c r="I958" s="8" t="s">
        <v>13891</v>
      </c>
      <c r="J958" s="8" t="s">
        <v>139</v>
      </c>
      <c r="K958" s="168" t="s">
        <v>12060</v>
      </c>
      <c r="L958" s="168">
        <v>206.96774193548384</v>
      </c>
    </row>
    <row r="959" spans="2:12" ht="17.25" customHeight="1" x14ac:dyDescent="0.3">
      <c r="B959" s="145" t="s">
        <v>139</v>
      </c>
      <c r="C959" s="13" t="s">
        <v>954</v>
      </c>
      <c r="D959" s="13" t="s">
        <v>7881</v>
      </c>
      <c r="E959" s="17">
        <v>819.17204301075276</v>
      </c>
      <c r="F959" s="59" t="s">
        <v>13917</v>
      </c>
      <c r="G959" s="8" t="s">
        <v>13896</v>
      </c>
      <c r="H959" s="8" t="s">
        <v>13890</v>
      </c>
      <c r="I959" s="8" t="s">
        <v>13891</v>
      </c>
      <c r="J959" s="8" t="s">
        <v>139</v>
      </c>
      <c r="K959" s="168" t="s">
        <v>12060</v>
      </c>
      <c r="L959" s="168">
        <v>728.77419354838707</v>
      </c>
    </row>
    <row r="960" spans="2:12" ht="17.25" customHeight="1" x14ac:dyDescent="0.3">
      <c r="B960" s="145" t="s">
        <v>139</v>
      </c>
      <c r="C960" s="13" t="s">
        <v>957</v>
      </c>
      <c r="D960" s="13" t="s">
        <v>7882</v>
      </c>
      <c r="E960" s="17">
        <v>12713.161290322581</v>
      </c>
      <c r="F960" s="59" t="s">
        <v>13917</v>
      </c>
      <c r="G960" s="8" t="s">
        <v>13896</v>
      </c>
      <c r="H960" s="8" t="s">
        <v>13892</v>
      </c>
      <c r="I960" s="8" t="s">
        <v>13891</v>
      </c>
      <c r="J960" s="8" t="s">
        <v>139</v>
      </c>
      <c r="K960" s="168" t="s">
        <v>12060</v>
      </c>
      <c r="L960" s="168">
        <v>462.58064516129036</v>
      </c>
    </row>
    <row r="961" spans="2:12" ht="17.25" customHeight="1" x14ac:dyDescent="0.3">
      <c r="B961" s="145" t="s">
        <v>139</v>
      </c>
      <c r="C961" s="13" t="s">
        <v>927</v>
      </c>
      <c r="D961" s="13" t="s">
        <v>7883</v>
      </c>
      <c r="E961" s="17">
        <v>1084.1182795698926</v>
      </c>
      <c r="F961" s="59" t="s">
        <v>13917</v>
      </c>
      <c r="G961" s="8" t="s">
        <v>13896</v>
      </c>
      <c r="H961" s="8" t="s">
        <v>13893</v>
      </c>
      <c r="I961" s="8" t="s">
        <v>13891</v>
      </c>
      <c r="J961" s="8" t="s">
        <v>139</v>
      </c>
      <c r="K961" s="168" t="s">
        <v>12057</v>
      </c>
      <c r="L961" s="168">
        <v>388543.48387096776</v>
      </c>
    </row>
    <row r="962" spans="2:12" ht="17.25" customHeight="1" x14ac:dyDescent="0.3">
      <c r="B962" s="145" t="s">
        <v>139</v>
      </c>
      <c r="C962" s="13" t="s">
        <v>928</v>
      </c>
      <c r="D962" s="13" t="s">
        <v>7884</v>
      </c>
      <c r="E962" s="17">
        <v>1410.1827956989248</v>
      </c>
      <c r="F962" s="59" t="s">
        <v>13917</v>
      </c>
      <c r="G962" s="8" t="s">
        <v>13896</v>
      </c>
      <c r="H962" s="8" t="s">
        <v>13894</v>
      </c>
      <c r="I962" s="8" t="s">
        <v>13891</v>
      </c>
      <c r="J962" s="8" t="s">
        <v>139</v>
      </c>
      <c r="K962" s="168" t="s">
        <v>12057</v>
      </c>
      <c r="L962" s="168">
        <v>499555.09677419357</v>
      </c>
    </row>
    <row r="963" spans="2:12" ht="17.25" customHeight="1" x14ac:dyDescent="0.3">
      <c r="B963" s="145" t="s">
        <v>139</v>
      </c>
      <c r="C963" s="13" t="s">
        <v>947</v>
      </c>
      <c r="D963" s="13" t="s">
        <v>7885</v>
      </c>
      <c r="E963" s="17">
        <v>216.53763440860217</v>
      </c>
      <c r="F963" s="59" t="s">
        <v>13917</v>
      </c>
      <c r="G963" s="8" t="s">
        <v>13896</v>
      </c>
      <c r="H963" s="8" t="s">
        <v>13895</v>
      </c>
      <c r="I963" s="8" t="s">
        <v>13891</v>
      </c>
      <c r="J963" s="8" t="s">
        <v>178</v>
      </c>
      <c r="K963" s="168" t="s">
        <v>12057</v>
      </c>
      <c r="L963" s="168">
        <v>832590.32258064521</v>
      </c>
    </row>
    <row r="964" spans="2:12" ht="17.25" customHeight="1" x14ac:dyDescent="0.3">
      <c r="B964" s="145" t="s">
        <v>139</v>
      </c>
      <c r="C964" s="13" t="s">
        <v>919</v>
      </c>
      <c r="D964" s="13" t="s">
        <v>7886</v>
      </c>
      <c r="E964" s="17">
        <v>505.73118279569894</v>
      </c>
      <c r="F964" s="59" t="s">
        <v>13917</v>
      </c>
      <c r="G964" s="8" t="s">
        <v>13896</v>
      </c>
      <c r="H964" s="8" t="s">
        <v>13890</v>
      </c>
      <c r="I964" s="8" t="s">
        <v>13891</v>
      </c>
      <c r="J964" s="8" t="s">
        <v>178</v>
      </c>
      <c r="K964" s="168" t="s">
        <v>12058</v>
      </c>
      <c r="L964" s="168">
        <v>999110.19354838715</v>
      </c>
    </row>
    <row r="965" spans="2:12" ht="17.25" customHeight="1" x14ac:dyDescent="0.3">
      <c r="B965" s="145" t="s">
        <v>139</v>
      </c>
      <c r="C965" s="13" t="s">
        <v>920</v>
      </c>
      <c r="D965" s="13" t="s">
        <v>7887</v>
      </c>
      <c r="E965" s="17">
        <v>658.36559139784947</v>
      </c>
      <c r="F965" s="59" t="s">
        <v>13917</v>
      </c>
      <c r="G965" s="8" t="s">
        <v>13896</v>
      </c>
      <c r="H965" s="8" t="s">
        <v>13892</v>
      </c>
      <c r="I965" s="8" t="s">
        <v>13891</v>
      </c>
      <c r="J965" s="8" t="s">
        <v>178</v>
      </c>
      <c r="K965" s="168" t="s">
        <v>12059</v>
      </c>
      <c r="L965" s="168">
        <v>1165630.1935483871</v>
      </c>
    </row>
    <row r="966" spans="2:12" ht="17.25" customHeight="1" x14ac:dyDescent="0.3">
      <c r="B966" s="145" t="s">
        <v>139</v>
      </c>
      <c r="C966" s="13" t="s">
        <v>939</v>
      </c>
      <c r="D966" s="13" t="s">
        <v>7888</v>
      </c>
      <c r="E966" s="17">
        <v>216.53763440860217</v>
      </c>
      <c r="F966" s="59" t="s">
        <v>13917</v>
      </c>
      <c r="G966" s="8" t="s">
        <v>13896</v>
      </c>
      <c r="H966" s="8" t="s">
        <v>13893</v>
      </c>
      <c r="I966" s="8" t="s">
        <v>13891</v>
      </c>
      <c r="J966" s="8" t="s">
        <v>178</v>
      </c>
      <c r="K966" s="168" t="s">
        <v>12057</v>
      </c>
      <c r="L966" s="168">
        <v>166520</v>
      </c>
    </row>
    <row r="967" spans="2:12" ht="17.25" customHeight="1" x14ac:dyDescent="0.3">
      <c r="B967" s="145" t="s">
        <v>139</v>
      </c>
      <c r="C967" s="13" t="s">
        <v>948</v>
      </c>
      <c r="D967" s="13" t="s">
        <v>7889</v>
      </c>
      <c r="E967" s="17">
        <v>282.45161290322585</v>
      </c>
      <c r="F967" s="59" t="s">
        <v>13917</v>
      </c>
      <c r="G967" s="8" t="s">
        <v>13896</v>
      </c>
      <c r="H967" s="8" t="s">
        <v>13894</v>
      </c>
      <c r="I967" s="8" t="s">
        <v>13891</v>
      </c>
      <c r="J967" s="8" t="s">
        <v>178</v>
      </c>
      <c r="K967" s="168" t="s">
        <v>12057</v>
      </c>
      <c r="L967" s="168">
        <v>166520</v>
      </c>
    </row>
    <row r="968" spans="2:12" ht="17.25" customHeight="1" x14ac:dyDescent="0.3">
      <c r="B968" s="145" t="s">
        <v>139</v>
      </c>
      <c r="C968" s="13" t="s">
        <v>940</v>
      </c>
      <c r="D968" s="13" t="s">
        <v>7890</v>
      </c>
      <c r="E968" s="17">
        <v>282.45161290322585</v>
      </c>
      <c r="F968" s="59" t="s">
        <v>13917</v>
      </c>
      <c r="G968" s="8" t="s">
        <v>11</v>
      </c>
      <c r="H968" s="8" t="s">
        <v>13895</v>
      </c>
      <c r="I968" s="8" t="s">
        <v>13891</v>
      </c>
      <c r="J968" s="8" t="s">
        <v>139</v>
      </c>
      <c r="K968" s="168" t="s">
        <v>12057</v>
      </c>
      <c r="L968" s="168">
        <v>166520</v>
      </c>
    </row>
    <row r="969" spans="2:12" ht="17.25" customHeight="1" x14ac:dyDescent="0.3">
      <c r="B969" s="145" t="s">
        <v>139</v>
      </c>
      <c r="C969" s="13" t="s">
        <v>923</v>
      </c>
      <c r="D969" s="13" t="s">
        <v>7891</v>
      </c>
      <c r="E969" s="17">
        <v>650.32258064516134</v>
      </c>
      <c r="F969" s="59" t="s">
        <v>13917</v>
      </c>
      <c r="G969" s="8" t="s">
        <v>11</v>
      </c>
      <c r="H969" s="8" t="s">
        <v>13890</v>
      </c>
      <c r="I969" s="8" t="s">
        <v>13891</v>
      </c>
      <c r="J969" s="8" t="s">
        <v>139</v>
      </c>
      <c r="K969" s="168" t="s">
        <v>12058</v>
      </c>
      <c r="L969" s="168">
        <v>333039.87096774194</v>
      </c>
    </row>
    <row r="970" spans="2:12" ht="17.25" customHeight="1" x14ac:dyDescent="0.3">
      <c r="B970" s="145" t="s">
        <v>139</v>
      </c>
      <c r="C970" s="13" t="s">
        <v>924</v>
      </c>
      <c r="D970" s="13" t="s">
        <v>7892</v>
      </c>
      <c r="E970" s="17">
        <v>846.32258064516134</v>
      </c>
      <c r="F970" s="59" t="s">
        <v>13917</v>
      </c>
      <c r="G970" s="8" t="s">
        <v>11</v>
      </c>
      <c r="H970" s="8" t="s">
        <v>13892</v>
      </c>
      <c r="I970" s="8" t="s">
        <v>13891</v>
      </c>
      <c r="J970" s="8" t="s">
        <v>139</v>
      </c>
      <c r="K970" s="168" t="s">
        <v>12059</v>
      </c>
      <c r="L970" s="168">
        <v>499560.00000000012</v>
      </c>
    </row>
    <row r="971" spans="2:12" ht="17.25" customHeight="1" x14ac:dyDescent="0.3">
      <c r="B971" s="145" t="s">
        <v>139</v>
      </c>
      <c r="C971" s="13" t="s">
        <v>943</v>
      </c>
      <c r="D971" s="13" t="s">
        <v>7893</v>
      </c>
      <c r="E971" s="17">
        <v>216.53763440860217</v>
      </c>
      <c r="F971" s="59" t="s">
        <v>13917</v>
      </c>
      <c r="G971" s="8" t="s">
        <v>11</v>
      </c>
      <c r="H971" s="8" t="s">
        <v>13893</v>
      </c>
      <c r="I971" s="8" t="s">
        <v>13891</v>
      </c>
      <c r="J971" s="8" t="s">
        <v>139</v>
      </c>
      <c r="K971" s="168" t="s">
        <v>12057</v>
      </c>
      <c r="L971" s="168">
        <v>5458.4516129032254</v>
      </c>
    </row>
    <row r="972" spans="2:12" ht="17.25" customHeight="1" x14ac:dyDescent="0.3">
      <c r="B972" s="145" t="s">
        <v>139</v>
      </c>
      <c r="C972" s="13" t="s">
        <v>944</v>
      </c>
      <c r="D972" s="13" t="s">
        <v>7894</v>
      </c>
      <c r="E972" s="17">
        <v>282.45161290322585</v>
      </c>
      <c r="F972" s="59" t="s">
        <v>13917</v>
      </c>
      <c r="G972" s="8" t="s">
        <v>11</v>
      </c>
      <c r="H972" s="8" t="s">
        <v>13894</v>
      </c>
      <c r="I972" s="8" t="s">
        <v>13891</v>
      </c>
      <c r="J972" s="8" t="s">
        <v>139</v>
      </c>
      <c r="K972" s="168" t="s">
        <v>12057</v>
      </c>
      <c r="L972" s="168">
        <v>7017.8064516129034</v>
      </c>
    </row>
    <row r="973" spans="2:12" ht="17.25" customHeight="1" x14ac:dyDescent="0.3">
      <c r="B973" s="145" t="s">
        <v>139</v>
      </c>
      <c r="C973" s="13" t="s">
        <v>931</v>
      </c>
      <c r="D973" s="13" t="s">
        <v>7895</v>
      </c>
      <c r="E973" s="17">
        <v>1300.6451612903227</v>
      </c>
      <c r="F973" s="59" t="s">
        <v>13917</v>
      </c>
      <c r="G973" s="8" t="s">
        <v>13896</v>
      </c>
      <c r="H973" s="8" t="s">
        <v>13895</v>
      </c>
      <c r="I973" s="8" t="s">
        <v>13891</v>
      </c>
      <c r="J973" s="8" t="s">
        <v>139</v>
      </c>
      <c r="K973" s="168" t="s">
        <v>12057</v>
      </c>
      <c r="L973" s="168">
        <v>11695.483870967742</v>
      </c>
    </row>
    <row r="974" spans="2:12" ht="17.25" customHeight="1" x14ac:dyDescent="0.3">
      <c r="B974" s="145" t="s">
        <v>139</v>
      </c>
      <c r="C974" s="13" t="s">
        <v>932</v>
      </c>
      <c r="D974" s="13" t="s">
        <v>7896</v>
      </c>
      <c r="E974" s="17">
        <v>1692.6451612903227</v>
      </c>
      <c r="F974" s="59" t="s">
        <v>13917</v>
      </c>
      <c r="G974" s="8" t="s">
        <v>13896</v>
      </c>
      <c r="H974" s="8" t="s">
        <v>13890</v>
      </c>
      <c r="I974" s="8" t="s">
        <v>13891</v>
      </c>
      <c r="J974" s="8" t="s">
        <v>139</v>
      </c>
      <c r="K974" s="168" t="s">
        <v>12057</v>
      </c>
      <c r="L974" s="168">
        <v>7013.2903225806458</v>
      </c>
    </row>
    <row r="975" spans="2:12" ht="17.25" customHeight="1" x14ac:dyDescent="0.3">
      <c r="B975" s="145" t="s">
        <v>139</v>
      </c>
      <c r="C975" s="13" t="s">
        <v>951</v>
      </c>
      <c r="D975" s="13" t="s">
        <v>7897</v>
      </c>
      <c r="E975" s="17">
        <v>5196.7741935483882</v>
      </c>
      <c r="F975" s="59" t="s">
        <v>13917</v>
      </c>
      <c r="G975" s="8" t="s">
        <v>13896</v>
      </c>
      <c r="H975" s="8" t="s">
        <v>13892</v>
      </c>
      <c r="I975" s="8" t="s">
        <v>13891</v>
      </c>
      <c r="J975" s="8" t="s">
        <v>139</v>
      </c>
      <c r="K975" s="168" t="s">
        <v>12057</v>
      </c>
      <c r="L975" s="168">
        <v>9016.9032258064508</v>
      </c>
    </row>
    <row r="976" spans="2:12" ht="17.25" customHeight="1" x14ac:dyDescent="0.3">
      <c r="B976" s="145" t="s">
        <v>139</v>
      </c>
      <c r="C976" s="13" t="s">
        <v>952</v>
      </c>
      <c r="D976" s="13" t="s">
        <v>7898</v>
      </c>
      <c r="E976" s="17">
        <v>564.9032258064517</v>
      </c>
      <c r="F976" s="59" t="s">
        <v>13917</v>
      </c>
      <c r="G976" s="8" t="s">
        <v>13896</v>
      </c>
      <c r="H976" s="8" t="s">
        <v>13893</v>
      </c>
      <c r="I976" s="8" t="s">
        <v>13891</v>
      </c>
      <c r="J976" s="8" t="s">
        <v>139</v>
      </c>
      <c r="K976" s="168" t="s">
        <v>12057</v>
      </c>
      <c r="L976" s="168">
        <v>15027.870967741937</v>
      </c>
    </row>
    <row r="977" spans="2:12" ht="17.25" customHeight="1" x14ac:dyDescent="0.3">
      <c r="B977" s="145" t="s">
        <v>139</v>
      </c>
      <c r="C977" s="13" t="s">
        <v>935</v>
      </c>
      <c r="D977" s="13" t="s">
        <v>7899</v>
      </c>
      <c r="E977" s="17">
        <v>1517.1827956989248</v>
      </c>
      <c r="F977" s="59" t="s">
        <v>13917</v>
      </c>
      <c r="G977" s="8" t="s">
        <v>13896</v>
      </c>
      <c r="H977" s="8" t="s">
        <v>13894</v>
      </c>
      <c r="I977" s="8" t="s">
        <v>13891</v>
      </c>
      <c r="J977" s="8" t="s">
        <v>139</v>
      </c>
      <c r="K977" s="168" t="s">
        <v>12058</v>
      </c>
      <c r="L977" s="168">
        <v>14035.354838709678</v>
      </c>
    </row>
    <row r="978" spans="2:12" ht="17.25" customHeight="1" x14ac:dyDescent="0.3">
      <c r="B978" s="145" t="s">
        <v>139</v>
      </c>
      <c r="C978" s="13" t="s">
        <v>936</v>
      </c>
      <c r="D978" s="13" t="s">
        <v>7900</v>
      </c>
      <c r="E978" s="17">
        <v>1975.0860215053765</v>
      </c>
      <c r="F978" s="59" t="s">
        <v>13917</v>
      </c>
      <c r="G978" s="8" t="s">
        <v>202</v>
      </c>
      <c r="H978" s="8" t="s">
        <v>13895</v>
      </c>
      <c r="I978" s="8" t="s">
        <v>13891</v>
      </c>
      <c r="J978" s="8" t="s">
        <v>139</v>
      </c>
      <c r="K978" s="168" t="s">
        <v>12058</v>
      </c>
      <c r="L978" s="168">
        <v>18033.806451612902</v>
      </c>
    </row>
    <row r="979" spans="2:12" ht="17.25" customHeight="1" x14ac:dyDescent="0.3">
      <c r="B979" s="145" t="s">
        <v>139</v>
      </c>
      <c r="C979" s="13" t="s">
        <v>955</v>
      </c>
      <c r="D979" s="13" t="s">
        <v>7901</v>
      </c>
      <c r="E979" s="17">
        <v>649.60215053763443</v>
      </c>
      <c r="F979" s="59" t="s">
        <v>13917</v>
      </c>
      <c r="G979" s="8" t="s">
        <v>202</v>
      </c>
      <c r="H979" s="8" t="s">
        <v>13890</v>
      </c>
      <c r="I979" s="8" t="s">
        <v>13891</v>
      </c>
      <c r="J979" s="8" t="s">
        <v>139</v>
      </c>
      <c r="K979" s="168" t="s">
        <v>12059</v>
      </c>
      <c r="L979" s="168">
        <v>16375.354838709676</v>
      </c>
    </row>
    <row r="980" spans="2:12" ht="17.25" customHeight="1" x14ac:dyDescent="0.3">
      <c r="B980" s="145" t="s">
        <v>139</v>
      </c>
      <c r="C980" s="13" t="s">
        <v>956</v>
      </c>
      <c r="D980" s="13" t="s">
        <v>7902</v>
      </c>
      <c r="E980" s="17">
        <v>847.35483870967744</v>
      </c>
      <c r="F980" s="59" t="s">
        <v>13917</v>
      </c>
      <c r="G980" s="8" t="s">
        <v>202</v>
      </c>
      <c r="H980" s="8" t="s">
        <v>13892</v>
      </c>
      <c r="I980" s="8" t="s">
        <v>13891</v>
      </c>
      <c r="J980" s="8" t="s">
        <v>139</v>
      </c>
      <c r="K980" s="168" t="s">
        <v>12059</v>
      </c>
      <c r="L980" s="168">
        <v>21039.741935483871</v>
      </c>
    </row>
    <row r="981" spans="2:12" ht="17.25" customHeight="1" x14ac:dyDescent="0.3">
      <c r="B981" s="145" t="s">
        <v>139</v>
      </c>
      <c r="C981" s="13" t="s">
        <v>862</v>
      </c>
      <c r="D981" s="13" t="s">
        <v>7903</v>
      </c>
      <c r="E981" s="17">
        <v>573.23655913978496</v>
      </c>
      <c r="F981" s="59" t="s">
        <v>13917</v>
      </c>
      <c r="G981" s="8" t="s">
        <v>202</v>
      </c>
      <c r="H981" s="8" t="s">
        <v>13893</v>
      </c>
      <c r="I981" s="8" t="s">
        <v>13891</v>
      </c>
      <c r="J981" s="8" t="s">
        <v>139</v>
      </c>
      <c r="K981" s="168" t="s">
        <v>12057</v>
      </c>
      <c r="L981" s="168">
        <v>2339.8709677419356</v>
      </c>
    </row>
    <row r="982" spans="2:12" ht="17.25" customHeight="1" x14ac:dyDescent="0.3">
      <c r="B982" s="145" t="s">
        <v>139</v>
      </c>
      <c r="C982" s="13" t="s">
        <v>865</v>
      </c>
      <c r="D982" s="13" t="s">
        <v>7904</v>
      </c>
      <c r="E982" s="17">
        <v>741.58064516129036</v>
      </c>
      <c r="F982" s="59" t="s">
        <v>13917</v>
      </c>
      <c r="G982" s="8" t="s">
        <v>202</v>
      </c>
      <c r="H982" s="8" t="s">
        <v>13894</v>
      </c>
      <c r="I982" s="8" t="s">
        <v>13891</v>
      </c>
      <c r="J982" s="8" t="s">
        <v>139</v>
      </c>
      <c r="K982" s="168" t="s">
        <v>12057</v>
      </c>
      <c r="L982" s="168">
        <v>2339.8709677419356</v>
      </c>
    </row>
    <row r="983" spans="2:12" ht="17.25" customHeight="1" x14ac:dyDescent="0.3">
      <c r="B983" s="145" t="s">
        <v>139</v>
      </c>
      <c r="C983" s="13" t="s">
        <v>902</v>
      </c>
      <c r="D983" s="13" t="s">
        <v>7905</v>
      </c>
      <c r="E983" s="17">
        <v>258.89247311827961</v>
      </c>
      <c r="F983" s="59" t="s">
        <v>13917</v>
      </c>
      <c r="G983" s="8" t="s">
        <v>11</v>
      </c>
      <c r="H983" s="8" t="s">
        <v>13895</v>
      </c>
      <c r="I983" s="8" t="s">
        <v>13891</v>
      </c>
      <c r="J983" s="8" t="s">
        <v>139</v>
      </c>
      <c r="K983" s="168" t="s">
        <v>12057</v>
      </c>
      <c r="L983" s="168">
        <v>2339.8709677419356</v>
      </c>
    </row>
    <row r="984" spans="2:12" ht="17.25" customHeight="1" x14ac:dyDescent="0.3">
      <c r="B984" s="145" t="s">
        <v>139</v>
      </c>
      <c r="C984" s="13" t="s">
        <v>905</v>
      </c>
      <c r="D984" s="13" t="s">
        <v>7906</v>
      </c>
      <c r="E984" s="17">
        <v>335.47311827956992</v>
      </c>
      <c r="F984" s="59" t="s">
        <v>13917</v>
      </c>
      <c r="G984" s="8" t="s">
        <v>11</v>
      </c>
      <c r="H984" s="8" t="s">
        <v>13890</v>
      </c>
      <c r="I984" s="8" t="s">
        <v>13891</v>
      </c>
      <c r="J984" s="8" t="s">
        <v>139</v>
      </c>
      <c r="K984" s="168" t="s">
        <v>12057</v>
      </c>
      <c r="L984" s="168">
        <v>3005.9354838709683</v>
      </c>
    </row>
    <row r="985" spans="2:12" ht="17.25" customHeight="1" x14ac:dyDescent="0.3">
      <c r="B985" s="145" t="s">
        <v>139</v>
      </c>
      <c r="C985" s="13" t="s">
        <v>870</v>
      </c>
      <c r="D985" s="13" t="s">
        <v>7907</v>
      </c>
      <c r="E985" s="17">
        <v>736.86021505376345</v>
      </c>
      <c r="F985" s="59" t="s">
        <v>13917</v>
      </c>
      <c r="G985" s="8" t="s">
        <v>11</v>
      </c>
      <c r="H985" s="8" t="s">
        <v>13892</v>
      </c>
      <c r="I985" s="8" t="s">
        <v>13891</v>
      </c>
      <c r="J985" s="8" t="s">
        <v>139</v>
      </c>
      <c r="K985" s="168" t="s">
        <v>12057</v>
      </c>
      <c r="L985" s="168">
        <v>3005.9354838709683</v>
      </c>
    </row>
    <row r="986" spans="2:12" ht="17.25" customHeight="1" x14ac:dyDescent="0.3">
      <c r="B986" s="145" t="s">
        <v>139</v>
      </c>
      <c r="C986" s="13" t="s">
        <v>873</v>
      </c>
      <c r="D986" s="13" t="s">
        <v>7908</v>
      </c>
      <c r="E986" s="17">
        <v>953.47311827957003</v>
      </c>
      <c r="F986" s="59" t="s">
        <v>13917</v>
      </c>
      <c r="G986" s="8" t="s">
        <v>11</v>
      </c>
      <c r="H986" s="8" t="s">
        <v>13893</v>
      </c>
      <c r="I986" s="8" t="s">
        <v>13891</v>
      </c>
      <c r="J986" s="8" t="s">
        <v>139</v>
      </c>
      <c r="K986" s="168" t="s">
        <v>12057</v>
      </c>
      <c r="L986" s="168">
        <v>3005.9354838709683</v>
      </c>
    </row>
    <row r="987" spans="2:12" ht="17.25" customHeight="1" x14ac:dyDescent="0.3">
      <c r="B987" s="145" t="s">
        <v>139</v>
      </c>
      <c r="C987" s="13" t="s">
        <v>878</v>
      </c>
      <c r="D987" s="13" t="s">
        <v>7909</v>
      </c>
      <c r="E987" s="17">
        <v>1227.7311827956989</v>
      </c>
      <c r="F987" s="59" t="s">
        <v>13917</v>
      </c>
      <c r="G987" s="8" t="s">
        <v>11</v>
      </c>
      <c r="H987" s="8" t="s">
        <v>13894</v>
      </c>
      <c r="I987" s="8" t="s">
        <v>13891</v>
      </c>
      <c r="J987" s="8" t="s">
        <v>139</v>
      </c>
      <c r="K987" s="168" t="s">
        <v>12058</v>
      </c>
      <c r="L987" s="168">
        <v>4679.6129032258068</v>
      </c>
    </row>
    <row r="988" spans="2:12" ht="17.25" customHeight="1" x14ac:dyDescent="0.3">
      <c r="B988" s="145" t="s">
        <v>139</v>
      </c>
      <c r="C988" s="13" t="s">
        <v>881</v>
      </c>
      <c r="D988" s="13" t="s">
        <v>7910</v>
      </c>
      <c r="E988" s="17">
        <v>1589.1505376344087</v>
      </c>
      <c r="F988" s="59" t="s">
        <v>13917</v>
      </c>
      <c r="G988" s="8" t="s">
        <v>13896</v>
      </c>
      <c r="H988" s="8" t="s">
        <v>13895</v>
      </c>
      <c r="I988" s="8" t="s">
        <v>13891</v>
      </c>
      <c r="J988" s="8" t="s">
        <v>139</v>
      </c>
      <c r="K988" s="168" t="s">
        <v>12058</v>
      </c>
      <c r="L988" s="168">
        <v>6011.8709677419365</v>
      </c>
    </row>
    <row r="989" spans="2:12" ht="17.25" customHeight="1" x14ac:dyDescent="0.3">
      <c r="B989" s="145" t="s">
        <v>139</v>
      </c>
      <c r="C989" s="13" t="s">
        <v>886</v>
      </c>
      <c r="D989" s="13" t="s">
        <v>7911</v>
      </c>
      <c r="E989" s="17">
        <v>1473.7204301075269</v>
      </c>
      <c r="F989" s="59" t="s">
        <v>13917</v>
      </c>
      <c r="G989" s="8" t="s">
        <v>13896</v>
      </c>
      <c r="H989" s="8" t="s">
        <v>13890</v>
      </c>
      <c r="I989" s="8" t="s">
        <v>13891</v>
      </c>
      <c r="J989" s="8" t="s">
        <v>139</v>
      </c>
      <c r="K989" s="168" t="s">
        <v>12059</v>
      </c>
      <c r="L989" s="168">
        <v>7019.6129032258068</v>
      </c>
    </row>
    <row r="990" spans="2:12" ht="17.25" customHeight="1" x14ac:dyDescent="0.3">
      <c r="B990" s="145" t="s">
        <v>139</v>
      </c>
      <c r="C990" s="13" t="s">
        <v>889</v>
      </c>
      <c r="D990" s="13" t="s">
        <v>7912</v>
      </c>
      <c r="E990" s="17">
        <v>1906.9462365591401</v>
      </c>
      <c r="F990" s="59" t="s">
        <v>13917</v>
      </c>
      <c r="G990" s="8" t="s">
        <v>13896</v>
      </c>
      <c r="H990" s="8" t="s">
        <v>13892</v>
      </c>
      <c r="I990" s="8" t="s">
        <v>13891</v>
      </c>
      <c r="J990" s="8" t="s">
        <v>139</v>
      </c>
      <c r="K990" s="168" t="s">
        <v>12059</v>
      </c>
      <c r="L990" s="168">
        <v>9017.8064516129034</v>
      </c>
    </row>
    <row r="991" spans="2:12" ht="17.25" customHeight="1" x14ac:dyDescent="0.3">
      <c r="B991" s="145" t="s">
        <v>139</v>
      </c>
      <c r="C991" s="13" t="s">
        <v>894</v>
      </c>
      <c r="D991" s="13" t="s">
        <v>7913</v>
      </c>
      <c r="E991" s="17">
        <v>1719.7096774193549</v>
      </c>
      <c r="F991" s="59" t="s">
        <v>13917</v>
      </c>
      <c r="G991" s="8" t="s">
        <v>13896</v>
      </c>
      <c r="H991" s="8" t="s">
        <v>13893</v>
      </c>
      <c r="I991" s="8" t="s">
        <v>13891</v>
      </c>
      <c r="J991" s="8" t="s">
        <v>139</v>
      </c>
      <c r="K991" s="168" t="s">
        <v>12057</v>
      </c>
      <c r="L991" s="168">
        <v>9658.4516129032254</v>
      </c>
    </row>
    <row r="992" spans="2:12" ht="17.25" customHeight="1" x14ac:dyDescent="0.3">
      <c r="B992" s="145" t="s">
        <v>139</v>
      </c>
      <c r="C992" s="13" t="s">
        <v>897</v>
      </c>
      <c r="D992" s="13" t="s">
        <v>7914</v>
      </c>
      <c r="E992" s="17">
        <v>2224.7419354838712</v>
      </c>
      <c r="F992" s="59" t="s">
        <v>13917</v>
      </c>
      <c r="G992" s="8" t="s">
        <v>13896</v>
      </c>
      <c r="H992" s="8" t="s">
        <v>13894</v>
      </c>
      <c r="I992" s="8" t="s">
        <v>13891</v>
      </c>
      <c r="J992" s="8" t="s">
        <v>139</v>
      </c>
      <c r="K992" s="168" t="s">
        <v>12057</v>
      </c>
      <c r="L992" s="168">
        <v>12418.83870967742</v>
      </c>
    </row>
    <row r="993" spans="2:12" ht="17.25" customHeight="1" x14ac:dyDescent="0.3">
      <c r="B993" s="145" t="s">
        <v>139</v>
      </c>
      <c r="C993" s="13" t="s">
        <v>910</v>
      </c>
      <c r="D993" s="13" t="s">
        <v>7915</v>
      </c>
      <c r="E993" s="17">
        <v>776.66666666666663</v>
      </c>
      <c r="F993" s="59" t="s">
        <v>13917</v>
      </c>
      <c r="G993" s="8" t="s">
        <v>11</v>
      </c>
      <c r="H993" s="8" t="s">
        <v>13895</v>
      </c>
      <c r="I993" s="8" t="s">
        <v>13891</v>
      </c>
      <c r="J993" s="8" t="s">
        <v>139</v>
      </c>
      <c r="K993" s="168" t="s">
        <v>12057</v>
      </c>
      <c r="L993" s="168">
        <v>20700.129032258068</v>
      </c>
    </row>
    <row r="994" spans="2:12" ht="17.25" customHeight="1" x14ac:dyDescent="0.3">
      <c r="B994" s="145" t="s">
        <v>139</v>
      </c>
      <c r="C994" s="13" t="s">
        <v>913</v>
      </c>
      <c r="D994" s="13" t="s">
        <v>7916</v>
      </c>
      <c r="E994" s="17">
        <v>1006.4193548387098</v>
      </c>
      <c r="F994" s="59" t="s">
        <v>13917</v>
      </c>
      <c r="G994" s="8" t="s">
        <v>11</v>
      </c>
      <c r="H994" s="8" t="s">
        <v>13898</v>
      </c>
      <c r="I994" s="8" t="s">
        <v>13891</v>
      </c>
      <c r="J994" s="8" t="s">
        <v>139</v>
      </c>
      <c r="K994" s="168" t="s">
        <v>12057</v>
      </c>
      <c r="L994" s="168">
        <v>12566.451612903227</v>
      </c>
    </row>
    <row r="995" spans="2:12" ht="17.25" customHeight="1" x14ac:dyDescent="0.3">
      <c r="B995" s="145" t="s">
        <v>139</v>
      </c>
      <c r="C995" s="13" t="s">
        <v>863</v>
      </c>
      <c r="D995" s="13" t="s">
        <v>7917</v>
      </c>
      <c r="E995" s="17">
        <v>455.51612903225811</v>
      </c>
      <c r="F995" s="59" t="s">
        <v>13917</v>
      </c>
      <c r="G995" s="8" t="s">
        <v>11</v>
      </c>
      <c r="H995" s="8" t="s">
        <v>13898</v>
      </c>
      <c r="I995" s="8" t="s">
        <v>13891</v>
      </c>
      <c r="J995" s="8" t="s">
        <v>139</v>
      </c>
      <c r="K995" s="168" t="s">
        <v>12057</v>
      </c>
      <c r="L995" s="168">
        <v>16158.58064516129</v>
      </c>
    </row>
    <row r="996" spans="2:12" ht="17.25" customHeight="1" x14ac:dyDescent="0.3">
      <c r="B996" s="145" t="s">
        <v>139</v>
      </c>
      <c r="C996" s="13" t="s">
        <v>864</v>
      </c>
      <c r="D996" s="13" t="s">
        <v>7918</v>
      </c>
      <c r="E996" s="17">
        <v>592.49462365591398</v>
      </c>
      <c r="F996" s="59" t="s">
        <v>13917</v>
      </c>
      <c r="G996" s="8" t="s">
        <v>11</v>
      </c>
      <c r="H996" s="8" t="s">
        <v>13898</v>
      </c>
      <c r="I996" s="8" t="s">
        <v>13891</v>
      </c>
      <c r="J996" s="8" t="s">
        <v>139</v>
      </c>
      <c r="K996" s="168" t="s">
        <v>12057</v>
      </c>
      <c r="L996" s="168">
        <v>26935.225806451617</v>
      </c>
    </row>
    <row r="997" spans="2:12" ht="17.25" customHeight="1" x14ac:dyDescent="0.3">
      <c r="B997" s="145" t="s">
        <v>139</v>
      </c>
      <c r="C997" s="13" t="s">
        <v>903</v>
      </c>
      <c r="D997" s="13" t="s">
        <v>7919</v>
      </c>
      <c r="E997" s="17">
        <v>206.03225806451616</v>
      </c>
      <c r="F997" s="59" t="s">
        <v>13917</v>
      </c>
      <c r="G997" s="8" t="s">
        <v>11</v>
      </c>
      <c r="H997" s="8" t="s">
        <v>13890</v>
      </c>
      <c r="I997" s="8" t="s">
        <v>13891</v>
      </c>
      <c r="J997" s="8" t="s">
        <v>139</v>
      </c>
      <c r="K997" s="168" t="s">
        <v>12058</v>
      </c>
      <c r="L997" s="168">
        <v>24837.806451612905</v>
      </c>
    </row>
    <row r="998" spans="2:12" ht="17.25" customHeight="1" x14ac:dyDescent="0.3">
      <c r="B998" s="145" t="s">
        <v>139</v>
      </c>
      <c r="C998" s="13" t="s">
        <v>904</v>
      </c>
      <c r="D998" s="13" t="s">
        <v>7920</v>
      </c>
      <c r="E998" s="17">
        <v>268.44086021505376</v>
      </c>
      <c r="F998" s="59" t="s">
        <v>13917</v>
      </c>
      <c r="G998" s="8" t="s">
        <v>13896</v>
      </c>
      <c r="H998" s="8" t="s">
        <v>13890</v>
      </c>
      <c r="I998" s="8" t="s">
        <v>13891</v>
      </c>
      <c r="J998" s="8" t="s">
        <v>139</v>
      </c>
      <c r="K998" s="168" t="s">
        <v>12058</v>
      </c>
      <c r="L998" s="168">
        <v>32317.290322580651</v>
      </c>
    </row>
    <row r="999" spans="2:12" ht="17.25" customHeight="1" x14ac:dyDescent="0.3">
      <c r="B999" s="145" t="s">
        <v>139</v>
      </c>
      <c r="C999" s="13" t="s">
        <v>871</v>
      </c>
      <c r="D999" s="13" t="s">
        <v>7921</v>
      </c>
      <c r="E999" s="17">
        <v>585.60215053763443</v>
      </c>
      <c r="F999" s="59" t="s">
        <v>13917</v>
      </c>
      <c r="G999" s="8" t="s">
        <v>13896</v>
      </c>
      <c r="H999" s="8" t="s">
        <v>13892</v>
      </c>
      <c r="I999" s="8" t="s">
        <v>13891</v>
      </c>
      <c r="J999" s="8" t="s">
        <v>139</v>
      </c>
      <c r="K999" s="168" t="s">
        <v>12059</v>
      </c>
      <c r="L999" s="168">
        <v>28975.483870967742</v>
      </c>
    </row>
    <row r="1000" spans="2:12" ht="17.25" customHeight="1" x14ac:dyDescent="0.3">
      <c r="B1000" s="145" t="s">
        <v>139</v>
      </c>
      <c r="C1000" s="13" t="s">
        <v>872</v>
      </c>
      <c r="D1000" s="13" t="s">
        <v>7922</v>
      </c>
      <c r="E1000" s="17">
        <v>761.61290322580646</v>
      </c>
      <c r="F1000" s="59" t="s">
        <v>13917</v>
      </c>
      <c r="G1000" s="8" t="s">
        <v>13896</v>
      </c>
      <c r="H1000" s="8" t="s">
        <v>13892</v>
      </c>
      <c r="I1000" s="8" t="s">
        <v>13891</v>
      </c>
      <c r="J1000" s="8" t="s">
        <v>139</v>
      </c>
      <c r="K1000" s="168" t="s">
        <v>12059</v>
      </c>
      <c r="L1000" s="168">
        <v>37699.354838709674</v>
      </c>
    </row>
    <row r="1001" spans="2:12" ht="17.25" customHeight="1" x14ac:dyDescent="0.3">
      <c r="B1001" s="145" t="s">
        <v>139</v>
      </c>
      <c r="C1001" s="13" t="s">
        <v>879</v>
      </c>
      <c r="D1001" s="13" t="s">
        <v>7923</v>
      </c>
      <c r="E1001" s="17">
        <v>975.83870967741939</v>
      </c>
      <c r="F1001" s="59" t="s">
        <v>13917</v>
      </c>
      <c r="G1001" s="8" t="s">
        <v>13896</v>
      </c>
      <c r="H1001" s="8" t="s">
        <v>13893</v>
      </c>
      <c r="I1001" s="8" t="s">
        <v>13891</v>
      </c>
      <c r="J1001" s="8" t="s">
        <v>139</v>
      </c>
      <c r="K1001" s="168" t="s">
        <v>12057</v>
      </c>
      <c r="L1001" s="168">
        <v>4137.677419354839</v>
      </c>
    </row>
    <row r="1002" spans="2:12" ht="17.25" customHeight="1" x14ac:dyDescent="0.3">
      <c r="B1002" s="145" t="s">
        <v>139</v>
      </c>
      <c r="C1002" s="13" t="s">
        <v>880</v>
      </c>
      <c r="D1002" s="13" t="s">
        <v>7924</v>
      </c>
      <c r="E1002" s="17">
        <v>1268.9569892473121</v>
      </c>
      <c r="F1002" s="59" t="s">
        <v>13917</v>
      </c>
      <c r="G1002" s="8" t="s">
        <v>13896</v>
      </c>
      <c r="H1002" s="8" t="s">
        <v>13893</v>
      </c>
      <c r="I1002" s="8" t="s">
        <v>13891</v>
      </c>
      <c r="J1002" s="8" t="s">
        <v>139</v>
      </c>
      <c r="K1002" s="168" t="s">
        <v>12057</v>
      </c>
      <c r="L1002" s="168">
        <v>4137.677419354839</v>
      </c>
    </row>
    <row r="1003" spans="2:12" ht="17.25" customHeight="1" x14ac:dyDescent="0.3">
      <c r="B1003" s="145" t="s">
        <v>139</v>
      </c>
      <c r="C1003" s="13" t="s">
        <v>887</v>
      </c>
      <c r="D1003" s="13" t="s">
        <v>7925</v>
      </c>
      <c r="E1003" s="17">
        <v>1171.1935483870968</v>
      </c>
      <c r="F1003" s="59" t="s">
        <v>13897</v>
      </c>
      <c r="G1003" s="8" t="s">
        <v>9</v>
      </c>
      <c r="H1003" s="8" t="s">
        <v>13894</v>
      </c>
      <c r="I1003" s="8" t="s">
        <v>13891</v>
      </c>
      <c r="J1003" s="8" t="s">
        <v>178</v>
      </c>
      <c r="K1003" s="168" t="s">
        <v>12057</v>
      </c>
      <c r="L1003" s="168">
        <v>4137.677419354839</v>
      </c>
    </row>
    <row r="1004" spans="2:12" ht="17.25" customHeight="1" x14ac:dyDescent="0.3">
      <c r="B1004" s="145" t="s">
        <v>139</v>
      </c>
      <c r="C1004" s="13" t="s">
        <v>888</v>
      </c>
      <c r="D1004" s="13" t="s">
        <v>7926</v>
      </c>
      <c r="E1004" s="17">
        <v>1523.236559139785</v>
      </c>
      <c r="F1004" s="59" t="s">
        <v>13897</v>
      </c>
      <c r="G1004" s="8" t="s">
        <v>9</v>
      </c>
      <c r="H1004" s="8" t="s">
        <v>13895</v>
      </c>
      <c r="I1004" s="8" t="s">
        <v>13891</v>
      </c>
      <c r="J1004" s="8" t="s">
        <v>178</v>
      </c>
      <c r="K1004" s="168" t="s">
        <v>12057</v>
      </c>
      <c r="L1004" s="168">
        <v>5382.0645161290331</v>
      </c>
    </row>
    <row r="1005" spans="2:12" ht="17.25" customHeight="1" x14ac:dyDescent="0.3">
      <c r="B1005" s="145" t="s">
        <v>139</v>
      </c>
      <c r="C1005" s="13" t="s">
        <v>895</v>
      </c>
      <c r="D1005" s="13" t="s">
        <v>7927</v>
      </c>
      <c r="E1005" s="17">
        <v>1366.5698924731184</v>
      </c>
      <c r="F1005" s="59" t="s">
        <v>13914</v>
      </c>
      <c r="G1005" s="8" t="s">
        <v>11</v>
      </c>
      <c r="H1005" s="8" t="s">
        <v>13895</v>
      </c>
      <c r="I1005" s="8" t="s">
        <v>13891</v>
      </c>
      <c r="J1005" s="8" t="s">
        <v>139</v>
      </c>
      <c r="K1005" s="168" t="s">
        <v>12057</v>
      </c>
      <c r="L1005" s="168">
        <v>5382.0645161290331</v>
      </c>
    </row>
    <row r="1006" spans="2:12" ht="17.25" customHeight="1" x14ac:dyDescent="0.3">
      <c r="B1006" s="145" t="s">
        <v>139</v>
      </c>
      <c r="C1006" s="13" t="s">
        <v>896</v>
      </c>
      <c r="D1006" s="13" t="s">
        <v>7928</v>
      </c>
      <c r="E1006" s="17">
        <v>1777.494623655914</v>
      </c>
      <c r="F1006" s="59" t="s">
        <v>13914</v>
      </c>
      <c r="G1006" s="8" t="s">
        <v>11</v>
      </c>
      <c r="H1006" s="8" t="s">
        <v>13890</v>
      </c>
      <c r="I1006" s="8" t="s">
        <v>13891</v>
      </c>
      <c r="J1006" s="8" t="s">
        <v>139</v>
      </c>
      <c r="K1006" s="168" t="s">
        <v>12057</v>
      </c>
      <c r="L1006" s="168">
        <v>5382.0645161290331</v>
      </c>
    </row>
    <row r="1007" spans="2:12" ht="17.25" customHeight="1" x14ac:dyDescent="0.3">
      <c r="B1007" s="145" t="s">
        <v>139</v>
      </c>
      <c r="C1007" s="13" t="s">
        <v>911</v>
      </c>
      <c r="D1007" s="13" t="s">
        <v>7929</v>
      </c>
      <c r="E1007" s="17">
        <v>618.08602150537649</v>
      </c>
      <c r="F1007" s="59" t="s">
        <v>13914</v>
      </c>
      <c r="G1007" s="8" t="s">
        <v>11</v>
      </c>
      <c r="H1007" s="8" t="s">
        <v>13890</v>
      </c>
      <c r="I1007" s="8" t="s">
        <v>13891</v>
      </c>
      <c r="J1007" s="8" t="s">
        <v>139</v>
      </c>
      <c r="K1007" s="168" t="s">
        <v>12058</v>
      </c>
      <c r="L1007" s="168">
        <v>8275.354838709678</v>
      </c>
    </row>
    <row r="1008" spans="2:12" ht="17.25" customHeight="1" x14ac:dyDescent="0.3">
      <c r="B1008" s="145" t="s">
        <v>139</v>
      </c>
      <c r="C1008" s="13" t="s">
        <v>912</v>
      </c>
      <c r="D1008" s="13" t="s">
        <v>7930</v>
      </c>
      <c r="E1008" s="17">
        <v>805.3118279569893</v>
      </c>
      <c r="F1008" s="59" t="s">
        <v>13914</v>
      </c>
      <c r="G1008" s="8" t="s">
        <v>11</v>
      </c>
      <c r="H1008" s="8" t="s">
        <v>13892</v>
      </c>
      <c r="I1008" s="8" t="s">
        <v>13891</v>
      </c>
      <c r="J1008" s="8" t="s">
        <v>139</v>
      </c>
      <c r="K1008" s="168" t="s">
        <v>12058</v>
      </c>
      <c r="L1008" s="168">
        <v>10764.129032258066</v>
      </c>
    </row>
    <row r="1009" spans="2:12" ht="17.25" customHeight="1" x14ac:dyDescent="0.3">
      <c r="B1009" s="145" t="s">
        <v>139</v>
      </c>
      <c r="C1009" s="13" t="s">
        <v>866</v>
      </c>
      <c r="D1009" s="13" t="s">
        <v>7931</v>
      </c>
      <c r="E1009" s="17">
        <v>486.61290322580652</v>
      </c>
      <c r="F1009" s="59" t="s">
        <v>13914</v>
      </c>
      <c r="G1009" s="8" t="s">
        <v>11</v>
      </c>
      <c r="H1009" s="8" t="s">
        <v>13892</v>
      </c>
      <c r="I1009" s="8" t="s">
        <v>13891</v>
      </c>
      <c r="J1009" s="8" t="s">
        <v>139</v>
      </c>
      <c r="K1009" s="168" t="s">
        <v>12059</v>
      </c>
      <c r="L1009" s="168">
        <v>12413.032258064517</v>
      </c>
    </row>
    <row r="1010" spans="2:12" ht="17.25" customHeight="1" x14ac:dyDescent="0.3">
      <c r="B1010" s="145" t="s">
        <v>139</v>
      </c>
      <c r="C1010" s="13" t="s">
        <v>869</v>
      </c>
      <c r="D1010" s="13" t="s">
        <v>7932</v>
      </c>
      <c r="E1010" s="17">
        <v>629.75268817204301</v>
      </c>
      <c r="F1010" s="59" t="s">
        <v>13914</v>
      </c>
      <c r="G1010" s="8" t="s">
        <v>11</v>
      </c>
      <c r="H1010" s="8" t="s">
        <v>13893</v>
      </c>
      <c r="I1010" s="8" t="s">
        <v>13891</v>
      </c>
      <c r="J1010" s="8" t="s">
        <v>139</v>
      </c>
      <c r="K1010" s="168" t="s">
        <v>12059</v>
      </c>
      <c r="L1010" s="168">
        <v>16146.322580645161</v>
      </c>
    </row>
    <row r="1011" spans="2:12" ht="17.25" customHeight="1" x14ac:dyDescent="0.3">
      <c r="B1011" s="145" t="s">
        <v>139</v>
      </c>
      <c r="C1011" s="13" t="s">
        <v>906</v>
      </c>
      <c r="D1011" s="13" t="s">
        <v>7933</v>
      </c>
      <c r="E1011" s="17">
        <v>245.989247311828</v>
      </c>
      <c r="F1011" s="59" t="s">
        <v>13914</v>
      </c>
      <c r="G1011" s="8" t="s">
        <v>11</v>
      </c>
      <c r="H1011" s="8" t="s">
        <v>13893</v>
      </c>
      <c r="I1011" s="8" t="s">
        <v>13891</v>
      </c>
      <c r="J1011" s="8" t="s">
        <v>139</v>
      </c>
      <c r="K1011" s="168" t="s">
        <v>12057</v>
      </c>
      <c r="L1011" s="168">
        <v>323799.48387096776</v>
      </c>
    </row>
    <row r="1012" spans="2:12" ht="17.25" customHeight="1" x14ac:dyDescent="0.3">
      <c r="B1012" s="145" t="s">
        <v>139</v>
      </c>
      <c r="C1012" s="13" t="s">
        <v>909</v>
      </c>
      <c r="D1012" s="13" t="s">
        <v>7934</v>
      </c>
      <c r="E1012" s="17">
        <v>319.07526881720435</v>
      </c>
      <c r="F1012" s="59" t="s">
        <v>13914</v>
      </c>
      <c r="G1012" s="8" t="s">
        <v>11</v>
      </c>
      <c r="H1012" s="8" t="s">
        <v>13894</v>
      </c>
      <c r="I1012" s="8" t="s">
        <v>13891</v>
      </c>
      <c r="J1012" s="8" t="s">
        <v>139</v>
      </c>
      <c r="K1012" s="168" t="s">
        <v>12057</v>
      </c>
      <c r="L1012" s="168">
        <v>416315.22580645164</v>
      </c>
    </row>
    <row r="1013" spans="2:12" ht="17.25" customHeight="1" x14ac:dyDescent="0.3">
      <c r="B1013" s="145" t="s">
        <v>139</v>
      </c>
      <c r="C1013" s="13" t="s">
        <v>874</v>
      </c>
      <c r="D1013" s="13" t="s">
        <v>7935</v>
      </c>
      <c r="E1013" s="17">
        <v>625.72043010752691</v>
      </c>
      <c r="F1013" s="59" t="s">
        <v>13914</v>
      </c>
      <c r="G1013" s="8" t="s">
        <v>11</v>
      </c>
      <c r="H1013" s="8" t="s">
        <v>13894</v>
      </c>
      <c r="I1013" s="8" t="s">
        <v>13891</v>
      </c>
      <c r="J1013" s="8" t="s">
        <v>139</v>
      </c>
      <c r="K1013" s="168" t="s">
        <v>12057</v>
      </c>
      <c r="L1013" s="168">
        <v>693862.45161290315</v>
      </c>
    </row>
    <row r="1014" spans="2:12" ht="17.25" customHeight="1" x14ac:dyDescent="0.3">
      <c r="B1014" s="145" t="s">
        <v>139</v>
      </c>
      <c r="C1014" s="13" t="s">
        <v>877</v>
      </c>
      <c r="D1014" s="13" t="s">
        <v>7936</v>
      </c>
      <c r="E1014" s="17">
        <v>809.86021505376345</v>
      </c>
      <c r="F1014" s="59" t="s">
        <v>13914</v>
      </c>
      <c r="G1014" s="8" t="s">
        <v>11</v>
      </c>
      <c r="H1014" s="8" t="s">
        <v>13895</v>
      </c>
      <c r="I1014" s="8" t="s">
        <v>13891</v>
      </c>
      <c r="J1014" s="8" t="s">
        <v>139</v>
      </c>
      <c r="K1014" s="168" t="s">
        <v>12058</v>
      </c>
      <c r="L1014" s="168">
        <v>832630.45161290327</v>
      </c>
    </row>
    <row r="1015" spans="2:12" ht="17.25" customHeight="1" x14ac:dyDescent="0.3">
      <c r="B1015" s="145" t="s">
        <v>139</v>
      </c>
      <c r="C1015" s="13" t="s">
        <v>882</v>
      </c>
      <c r="D1015" s="13" t="s">
        <v>7937</v>
      </c>
      <c r="E1015" s="17">
        <v>1043.0322580645161</v>
      </c>
      <c r="F1015" s="59" t="s">
        <v>13914</v>
      </c>
      <c r="G1015" s="8" t="s">
        <v>13896</v>
      </c>
      <c r="H1015" s="8" t="s">
        <v>13895</v>
      </c>
      <c r="I1015" s="8" t="s">
        <v>13891</v>
      </c>
      <c r="J1015" s="8" t="s">
        <v>139</v>
      </c>
      <c r="K1015" s="168" t="s">
        <v>12059</v>
      </c>
      <c r="L1015" s="168">
        <v>971398.32258064509</v>
      </c>
    </row>
    <row r="1016" spans="2:12" ht="17.25" customHeight="1" x14ac:dyDescent="0.3">
      <c r="B1016" s="145" t="s">
        <v>139</v>
      </c>
      <c r="C1016" s="13" t="s">
        <v>885</v>
      </c>
      <c r="D1016" s="13" t="s">
        <v>7938</v>
      </c>
      <c r="E1016" s="17">
        <v>1350.1612903225807</v>
      </c>
      <c r="F1016" s="59" t="s">
        <v>13914</v>
      </c>
      <c r="G1016" s="8" t="s">
        <v>13896</v>
      </c>
      <c r="H1016" s="8" t="s">
        <v>13890</v>
      </c>
      <c r="I1016" s="8" t="s">
        <v>13891</v>
      </c>
      <c r="J1016" s="8" t="s">
        <v>139</v>
      </c>
      <c r="K1016" s="168" t="s">
        <v>12057</v>
      </c>
      <c r="L1016" s="168">
        <v>138767.87096774194</v>
      </c>
    </row>
    <row r="1017" spans="2:12" ht="17.25" customHeight="1" x14ac:dyDescent="0.3">
      <c r="B1017" s="145" t="s">
        <v>139</v>
      </c>
      <c r="C1017" s="13" t="s">
        <v>890</v>
      </c>
      <c r="D1017" s="13" t="s">
        <v>7939</v>
      </c>
      <c r="E1017" s="17">
        <v>1251.4516129032259</v>
      </c>
      <c r="F1017" s="59" t="s">
        <v>13914</v>
      </c>
      <c r="G1017" s="8" t="s">
        <v>13896</v>
      </c>
      <c r="H1017" s="8" t="s">
        <v>13892</v>
      </c>
      <c r="I1017" s="8" t="s">
        <v>13891</v>
      </c>
      <c r="J1017" s="8" t="s">
        <v>139</v>
      </c>
      <c r="K1017" s="168" t="s">
        <v>12057</v>
      </c>
      <c r="L1017" s="168">
        <v>138767.87096774194</v>
      </c>
    </row>
    <row r="1018" spans="2:12" ht="17.25" customHeight="1" x14ac:dyDescent="0.3">
      <c r="B1018" s="145" t="s">
        <v>139</v>
      </c>
      <c r="C1018" s="13" t="s">
        <v>893</v>
      </c>
      <c r="D1018" s="13" t="s">
        <v>7940</v>
      </c>
      <c r="E1018" s="17">
        <v>1619.7204301075269</v>
      </c>
      <c r="F1018" s="59" t="s">
        <v>13914</v>
      </c>
      <c r="G1018" s="8" t="s">
        <v>13896</v>
      </c>
      <c r="H1018" s="8" t="s">
        <v>13893</v>
      </c>
      <c r="I1018" s="8" t="s">
        <v>13891</v>
      </c>
      <c r="J1018" s="8" t="s">
        <v>139</v>
      </c>
      <c r="K1018" s="168" t="s">
        <v>12057</v>
      </c>
      <c r="L1018" s="168">
        <v>138767.87096774194</v>
      </c>
    </row>
    <row r="1019" spans="2:12" ht="17.25" customHeight="1" x14ac:dyDescent="0.3">
      <c r="B1019" s="145" t="s">
        <v>139</v>
      </c>
      <c r="C1019" s="13" t="s">
        <v>898</v>
      </c>
      <c r="D1019" s="13" t="s">
        <v>7941</v>
      </c>
      <c r="E1019" s="17">
        <v>1459.8602150537636</v>
      </c>
      <c r="F1019" s="59" t="s">
        <v>13914</v>
      </c>
      <c r="G1019" s="8" t="s">
        <v>13896</v>
      </c>
      <c r="H1019" s="8" t="s">
        <v>13894</v>
      </c>
      <c r="I1019" s="8" t="s">
        <v>13891</v>
      </c>
      <c r="J1019" s="8" t="s">
        <v>139</v>
      </c>
      <c r="K1019" s="168" t="s">
        <v>12058</v>
      </c>
      <c r="L1019" s="168">
        <v>277535.87096774194</v>
      </c>
    </row>
    <row r="1020" spans="2:12" ht="17.25" customHeight="1" x14ac:dyDescent="0.3">
      <c r="B1020" s="145" t="s">
        <v>139</v>
      </c>
      <c r="C1020" s="13" t="s">
        <v>901</v>
      </c>
      <c r="D1020" s="13" t="s">
        <v>7942</v>
      </c>
      <c r="E1020" s="17">
        <v>1889.2688172043013</v>
      </c>
      <c r="F1020" s="59" t="s">
        <v>13914</v>
      </c>
      <c r="G1020" s="8" t="s">
        <v>13896</v>
      </c>
      <c r="H1020" s="8" t="s">
        <v>13895</v>
      </c>
      <c r="I1020" s="8" t="s">
        <v>13891</v>
      </c>
      <c r="J1020" s="8" t="s">
        <v>139</v>
      </c>
      <c r="K1020" s="168" t="s">
        <v>12059</v>
      </c>
      <c r="L1020" s="168">
        <v>416303.74193548394</v>
      </c>
    </row>
    <row r="1021" spans="2:12" ht="17.25" customHeight="1" x14ac:dyDescent="0.3">
      <c r="B1021" s="145" t="s">
        <v>139</v>
      </c>
      <c r="C1021" s="13" t="s">
        <v>914</v>
      </c>
      <c r="D1021" s="13" t="s">
        <v>7943</v>
      </c>
      <c r="E1021" s="17">
        <v>737.9677419354839</v>
      </c>
      <c r="F1021" s="59" t="s">
        <v>13914</v>
      </c>
      <c r="G1021" s="8" t="s">
        <v>13896</v>
      </c>
      <c r="H1021" s="8" t="s">
        <v>13890</v>
      </c>
      <c r="I1021" s="8" t="s">
        <v>13891</v>
      </c>
      <c r="J1021" s="8" t="s">
        <v>139</v>
      </c>
      <c r="K1021" s="168" t="s">
        <v>12057</v>
      </c>
      <c r="L1021" s="168">
        <v>62738.06451612903</v>
      </c>
    </row>
    <row r="1022" spans="2:12" ht="17.25" customHeight="1" x14ac:dyDescent="0.3">
      <c r="B1022" s="145" t="s">
        <v>139</v>
      </c>
      <c r="C1022" s="13" t="s">
        <v>917</v>
      </c>
      <c r="D1022" s="13" t="s">
        <v>7944</v>
      </c>
      <c r="E1022" s="17">
        <v>957.21505376344101</v>
      </c>
      <c r="F1022" s="59" t="s">
        <v>13914</v>
      </c>
      <c r="G1022" s="8" t="s">
        <v>13896</v>
      </c>
      <c r="H1022" s="8" t="s">
        <v>13892</v>
      </c>
      <c r="I1022" s="8" t="s">
        <v>13891</v>
      </c>
      <c r="J1022" s="8" t="s">
        <v>139</v>
      </c>
      <c r="K1022" s="168" t="s">
        <v>12057</v>
      </c>
      <c r="L1022" s="168">
        <v>79513.548387096787</v>
      </c>
    </row>
    <row r="1023" spans="2:12" ht="17.25" customHeight="1" x14ac:dyDescent="0.3">
      <c r="B1023" s="145" t="s">
        <v>139</v>
      </c>
      <c r="C1023" s="13" t="s">
        <v>867</v>
      </c>
      <c r="D1023" s="13" t="s">
        <v>7945</v>
      </c>
      <c r="E1023" s="17">
        <v>387.21505376344089</v>
      </c>
      <c r="F1023" s="59" t="s">
        <v>13914</v>
      </c>
      <c r="G1023" s="8" t="s">
        <v>13896</v>
      </c>
      <c r="H1023" s="8" t="s">
        <v>13893</v>
      </c>
      <c r="I1023" s="8" t="s">
        <v>13891</v>
      </c>
      <c r="J1023" s="8" t="s">
        <v>139</v>
      </c>
      <c r="K1023" s="168" t="s">
        <v>12057</v>
      </c>
      <c r="L1023" s="168">
        <v>129839.74193548388</v>
      </c>
    </row>
    <row r="1024" spans="2:12" ht="17.25" customHeight="1" x14ac:dyDescent="0.3">
      <c r="B1024" s="145" t="s">
        <v>139</v>
      </c>
      <c r="C1024" s="13" t="s">
        <v>868</v>
      </c>
      <c r="D1024" s="13" t="s">
        <v>7946</v>
      </c>
      <c r="E1024" s="17">
        <v>503.01075268817209</v>
      </c>
      <c r="F1024" s="59" t="s">
        <v>13914</v>
      </c>
      <c r="G1024" s="8" t="s">
        <v>13896</v>
      </c>
      <c r="H1024" s="8" t="s">
        <v>13894</v>
      </c>
      <c r="I1024" s="8" t="s">
        <v>13891</v>
      </c>
      <c r="J1024" s="8" t="s">
        <v>139</v>
      </c>
      <c r="K1024" s="168" t="s">
        <v>12058</v>
      </c>
      <c r="L1024" s="168">
        <v>159026.96774193548</v>
      </c>
    </row>
    <row r="1025" spans="2:12" ht="17.25" customHeight="1" x14ac:dyDescent="0.3">
      <c r="B1025" s="145" t="s">
        <v>139</v>
      </c>
      <c r="C1025" s="13" t="s">
        <v>907</v>
      </c>
      <c r="D1025" s="13" t="s">
        <v>7947</v>
      </c>
      <c r="E1025" s="17">
        <v>195.35483870967744</v>
      </c>
      <c r="F1025" s="59" t="s">
        <v>13914</v>
      </c>
      <c r="G1025" s="8" t="s">
        <v>202</v>
      </c>
      <c r="H1025" s="8" t="s">
        <v>13895</v>
      </c>
      <c r="I1025" s="8" t="s">
        <v>13891</v>
      </c>
      <c r="J1025" s="8" t="s">
        <v>139</v>
      </c>
      <c r="K1025" s="168" t="s">
        <v>12059</v>
      </c>
      <c r="L1025" s="168">
        <v>188214.32258064518</v>
      </c>
    </row>
    <row r="1026" spans="2:12" ht="17.25" customHeight="1" x14ac:dyDescent="0.3">
      <c r="B1026" s="145" t="s">
        <v>139</v>
      </c>
      <c r="C1026" s="13" t="s">
        <v>908</v>
      </c>
      <c r="D1026" s="13" t="s">
        <v>7948</v>
      </c>
      <c r="E1026" s="17">
        <v>254.26881720430109</v>
      </c>
      <c r="F1026" s="59" t="s">
        <v>13914</v>
      </c>
      <c r="G1026" s="8" t="s">
        <v>202</v>
      </c>
      <c r="H1026" s="8" t="s">
        <v>13890</v>
      </c>
      <c r="I1026" s="8" t="s">
        <v>13891</v>
      </c>
      <c r="J1026" s="8" t="s">
        <v>139</v>
      </c>
      <c r="K1026" s="168" t="s">
        <v>12057</v>
      </c>
      <c r="L1026" s="168">
        <v>24982.83870967742</v>
      </c>
    </row>
    <row r="1027" spans="2:12" ht="17.25" customHeight="1" x14ac:dyDescent="0.3">
      <c r="B1027" s="145" t="s">
        <v>139</v>
      </c>
      <c r="C1027" s="13" t="s">
        <v>875</v>
      </c>
      <c r="D1027" s="13" t="s">
        <v>7949</v>
      </c>
      <c r="E1027" s="17">
        <v>497.87096774193549</v>
      </c>
      <c r="F1027" s="59" t="s">
        <v>13914</v>
      </c>
      <c r="G1027" s="8" t="s">
        <v>202</v>
      </c>
      <c r="H1027" s="8" t="s">
        <v>13892</v>
      </c>
      <c r="I1027" s="8" t="s">
        <v>13891</v>
      </c>
      <c r="J1027" s="8" t="s">
        <v>139</v>
      </c>
      <c r="K1027" s="168" t="s">
        <v>12057</v>
      </c>
      <c r="L1027" s="168">
        <v>31664.516129032261</v>
      </c>
    </row>
    <row r="1028" spans="2:12" ht="17.25" customHeight="1" x14ac:dyDescent="0.3">
      <c r="B1028" s="145" t="s">
        <v>139</v>
      </c>
      <c r="C1028" s="13" t="s">
        <v>876</v>
      </c>
      <c r="D1028" s="13" t="s">
        <v>7950</v>
      </c>
      <c r="E1028" s="17">
        <v>646.81720430107532</v>
      </c>
      <c r="F1028" s="59" t="s">
        <v>13914</v>
      </c>
      <c r="G1028" s="8" t="s">
        <v>202</v>
      </c>
      <c r="H1028" s="8" t="s">
        <v>13893</v>
      </c>
      <c r="I1028" s="8" t="s">
        <v>13891</v>
      </c>
      <c r="J1028" s="8" t="s">
        <v>139</v>
      </c>
      <c r="K1028" s="168" t="s">
        <v>12057</v>
      </c>
      <c r="L1028" s="168">
        <v>51709.806451612909</v>
      </c>
    </row>
    <row r="1029" spans="2:12" ht="17.25" customHeight="1" x14ac:dyDescent="0.3">
      <c r="B1029" s="145" t="s">
        <v>139</v>
      </c>
      <c r="C1029" s="13" t="s">
        <v>883</v>
      </c>
      <c r="D1029" s="13" t="s">
        <v>7951</v>
      </c>
      <c r="E1029" s="17">
        <v>829.83870967741939</v>
      </c>
      <c r="F1029" s="59" t="s">
        <v>13914</v>
      </c>
      <c r="G1029" s="8" t="s">
        <v>202</v>
      </c>
      <c r="H1029" s="8" t="s">
        <v>13894</v>
      </c>
      <c r="I1029" s="8" t="s">
        <v>13891</v>
      </c>
      <c r="J1029" s="8" t="s">
        <v>139</v>
      </c>
      <c r="K1029" s="168" t="s">
        <v>12058</v>
      </c>
      <c r="L1029" s="168">
        <v>63329.032258064522</v>
      </c>
    </row>
    <row r="1030" spans="2:12" ht="17.25" customHeight="1" x14ac:dyDescent="0.3">
      <c r="B1030" s="145" t="s">
        <v>139</v>
      </c>
      <c r="C1030" s="13" t="s">
        <v>884</v>
      </c>
      <c r="D1030" s="13" t="s">
        <v>7952</v>
      </c>
      <c r="E1030" s="17">
        <v>1078.2150537634409</v>
      </c>
      <c r="F1030" s="59" t="s">
        <v>13914</v>
      </c>
      <c r="G1030" s="8" t="s">
        <v>11</v>
      </c>
      <c r="H1030" s="8" t="s">
        <v>13895</v>
      </c>
      <c r="I1030" s="8" t="s">
        <v>13891</v>
      </c>
      <c r="J1030" s="8" t="s">
        <v>139</v>
      </c>
      <c r="K1030" s="168" t="s">
        <v>12059</v>
      </c>
      <c r="L1030" s="168">
        <v>74948.258064516136</v>
      </c>
    </row>
    <row r="1031" spans="2:12" ht="17.25" customHeight="1" x14ac:dyDescent="0.3">
      <c r="B1031" s="145" t="s">
        <v>139</v>
      </c>
      <c r="C1031" s="13" t="s">
        <v>891</v>
      </c>
      <c r="D1031" s="13" t="s">
        <v>7953</v>
      </c>
      <c r="E1031" s="17">
        <v>11948.903225806451</v>
      </c>
      <c r="F1031" s="59" t="s">
        <v>13914</v>
      </c>
      <c r="G1031" s="8" t="s">
        <v>11</v>
      </c>
      <c r="H1031" s="8" t="s">
        <v>13890</v>
      </c>
      <c r="I1031" s="8" t="s">
        <v>13891</v>
      </c>
      <c r="J1031" s="8" t="s">
        <v>139</v>
      </c>
      <c r="K1031" s="168" t="s">
        <v>12057</v>
      </c>
      <c r="L1031" s="168">
        <v>29187.225806451614</v>
      </c>
    </row>
    <row r="1032" spans="2:12" ht="17.25" customHeight="1" x14ac:dyDescent="0.3">
      <c r="B1032" s="145" t="s">
        <v>139</v>
      </c>
      <c r="C1032" s="13" t="s">
        <v>892</v>
      </c>
      <c r="D1032" s="13" t="s">
        <v>7954</v>
      </c>
      <c r="E1032" s="17">
        <v>1293.6451612903227</v>
      </c>
      <c r="F1032" s="59" t="s">
        <v>13914</v>
      </c>
      <c r="G1032" s="8" t="s">
        <v>11</v>
      </c>
      <c r="H1032" s="8" t="s">
        <v>13892</v>
      </c>
      <c r="I1032" s="8" t="s">
        <v>13891</v>
      </c>
      <c r="J1032" s="8" t="s">
        <v>139</v>
      </c>
      <c r="K1032" s="168" t="s">
        <v>12057</v>
      </c>
      <c r="L1032" s="168">
        <v>29187.225806451614</v>
      </c>
    </row>
    <row r="1033" spans="2:12" ht="17.25" customHeight="1" x14ac:dyDescent="0.3">
      <c r="B1033" s="145" t="s">
        <v>139</v>
      </c>
      <c r="C1033" s="13" t="s">
        <v>899</v>
      </c>
      <c r="D1033" s="13" t="s">
        <v>7955</v>
      </c>
      <c r="E1033" s="17">
        <v>1161.6559139784947</v>
      </c>
      <c r="F1033" s="59" t="s">
        <v>13914</v>
      </c>
      <c r="G1033" s="8" t="s">
        <v>11</v>
      </c>
      <c r="H1033" s="8" t="s">
        <v>13893</v>
      </c>
      <c r="I1033" s="8" t="s">
        <v>13891</v>
      </c>
      <c r="J1033" s="8" t="s">
        <v>139</v>
      </c>
      <c r="K1033" s="168" t="s">
        <v>12057</v>
      </c>
      <c r="L1033" s="168">
        <v>29187.225806451614</v>
      </c>
    </row>
    <row r="1034" spans="2:12" ht="17.25" customHeight="1" x14ac:dyDescent="0.3">
      <c r="B1034" s="145" t="s">
        <v>139</v>
      </c>
      <c r="C1034" s="13" t="s">
        <v>900</v>
      </c>
      <c r="D1034" s="13" t="s">
        <v>7956</v>
      </c>
      <c r="E1034" s="17">
        <v>1509.0645161290324</v>
      </c>
      <c r="F1034" s="59" t="s">
        <v>13914</v>
      </c>
      <c r="G1034" s="8" t="s">
        <v>11</v>
      </c>
      <c r="H1034" s="8" t="s">
        <v>13894</v>
      </c>
      <c r="I1034" s="8" t="s">
        <v>13891</v>
      </c>
      <c r="J1034" s="8" t="s">
        <v>139</v>
      </c>
      <c r="K1034" s="168" t="s">
        <v>12058</v>
      </c>
      <c r="L1034" s="168">
        <v>58374.580645161295</v>
      </c>
    </row>
    <row r="1035" spans="2:12" ht="17.25" customHeight="1" x14ac:dyDescent="0.3">
      <c r="B1035" s="145" t="s">
        <v>139</v>
      </c>
      <c r="C1035" s="13" t="s">
        <v>915</v>
      </c>
      <c r="D1035" s="13" t="s">
        <v>7957</v>
      </c>
      <c r="E1035" s="17">
        <v>586.07526881720435</v>
      </c>
      <c r="F1035" s="59" t="s">
        <v>13914</v>
      </c>
      <c r="G1035" s="8" t="s">
        <v>11</v>
      </c>
      <c r="H1035" s="8" t="s">
        <v>13895</v>
      </c>
      <c r="I1035" s="8" t="s">
        <v>13891</v>
      </c>
      <c r="J1035" s="8" t="s">
        <v>139</v>
      </c>
      <c r="K1035" s="168" t="s">
        <v>12059</v>
      </c>
      <c r="L1035" s="168">
        <v>87561.806451612909</v>
      </c>
    </row>
    <row r="1036" spans="2:12" ht="17.25" customHeight="1" x14ac:dyDescent="0.3">
      <c r="B1036" s="145" t="s">
        <v>139</v>
      </c>
      <c r="C1036" s="13" t="s">
        <v>916</v>
      </c>
      <c r="D1036" s="13" t="s">
        <v>7958</v>
      </c>
      <c r="E1036" s="17">
        <v>762.80645161290329</v>
      </c>
      <c r="F1036" s="59" t="s">
        <v>13914</v>
      </c>
      <c r="G1036" s="8" t="s">
        <v>11</v>
      </c>
      <c r="H1036" s="8" t="s">
        <v>13890</v>
      </c>
      <c r="I1036" s="8" t="s">
        <v>13891</v>
      </c>
      <c r="J1036" s="8" t="s">
        <v>139</v>
      </c>
      <c r="K1036" s="168" t="s">
        <v>12060</v>
      </c>
      <c r="L1036" s="168">
        <v>379.09677419354841</v>
      </c>
    </row>
    <row r="1037" spans="2:12" ht="17.25" customHeight="1" x14ac:dyDescent="0.3">
      <c r="B1037" s="145" t="s">
        <v>178</v>
      </c>
      <c r="C1037" s="13" t="s">
        <v>1254</v>
      </c>
      <c r="D1037" s="13" t="s">
        <v>7538</v>
      </c>
      <c r="E1037" s="17">
        <v>387.35483870967744</v>
      </c>
      <c r="F1037" s="59" t="s">
        <v>13918</v>
      </c>
      <c r="G1037" s="8" t="s">
        <v>13896</v>
      </c>
      <c r="H1037" s="8" t="s">
        <v>13892</v>
      </c>
      <c r="I1037" s="8" t="s">
        <v>13891</v>
      </c>
      <c r="J1037" s="8" t="s">
        <v>139</v>
      </c>
      <c r="K1037" s="168" t="s">
        <v>12059</v>
      </c>
      <c r="L1037" s="168">
        <v>38027.612903225803</v>
      </c>
    </row>
    <row r="1038" spans="2:12" ht="17.25" customHeight="1" x14ac:dyDescent="0.3">
      <c r="B1038" s="145" t="s">
        <v>178</v>
      </c>
      <c r="C1038" s="13" t="s">
        <v>1403</v>
      </c>
      <c r="D1038" s="13" t="s">
        <v>7539</v>
      </c>
      <c r="E1038" s="17">
        <v>77.677419354838705</v>
      </c>
      <c r="F1038" s="59" t="s">
        <v>13918</v>
      </c>
      <c r="G1038" s="8" t="s">
        <v>13896</v>
      </c>
      <c r="H1038" s="8" t="s">
        <v>13893</v>
      </c>
      <c r="I1038" s="8" t="s">
        <v>13891</v>
      </c>
      <c r="J1038" s="8" t="s">
        <v>139</v>
      </c>
      <c r="K1038" s="168" t="s">
        <v>12058</v>
      </c>
      <c r="L1038" s="168">
        <v>32355.483870967742</v>
      </c>
    </row>
    <row r="1039" spans="2:12" ht="17.25" customHeight="1" x14ac:dyDescent="0.3">
      <c r="B1039" s="145" t="s">
        <v>178</v>
      </c>
      <c r="C1039" s="13" t="s">
        <v>1404</v>
      </c>
      <c r="D1039" s="13" t="s">
        <v>7540</v>
      </c>
      <c r="E1039" s="17">
        <v>77.677419354838705</v>
      </c>
      <c r="F1039" s="59" t="s">
        <v>13918</v>
      </c>
      <c r="G1039" s="8" t="s">
        <v>11</v>
      </c>
      <c r="H1039" s="8" t="s">
        <v>13894</v>
      </c>
      <c r="I1039" s="8" t="s">
        <v>13891</v>
      </c>
      <c r="J1039" s="8" t="s">
        <v>139</v>
      </c>
      <c r="K1039" s="168" t="s">
        <v>12057</v>
      </c>
      <c r="L1039" s="168">
        <v>12675.870967741937</v>
      </c>
    </row>
    <row r="1040" spans="2:12" ht="17.25" customHeight="1" x14ac:dyDescent="0.3">
      <c r="B1040" s="145" t="s">
        <v>178</v>
      </c>
      <c r="C1040" s="13" t="s">
        <v>651</v>
      </c>
      <c r="D1040" s="13" t="s">
        <v>7541</v>
      </c>
      <c r="E1040" s="17">
        <v>639.09677419354853</v>
      </c>
      <c r="F1040" s="59" t="s">
        <v>13918</v>
      </c>
      <c r="G1040" s="8" t="s">
        <v>11</v>
      </c>
      <c r="H1040" s="8" t="s">
        <v>13895</v>
      </c>
      <c r="I1040" s="8" t="s">
        <v>13891</v>
      </c>
      <c r="J1040" s="8" t="s">
        <v>139</v>
      </c>
      <c r="K1040" s="168" t="s">
        <v>12057</v>
      </c>
      <c r="L1040" s="168">
        <v>16177.677419354841</v>
      </c>
    </row>
    <row r="1041" spans="2:12" ht="17.25" customHeight="1" x14ac:dyDescent="0.3">
      <c r="B1041" s="145" t="s">
        <v>139</v>
      </c>
      <c r="C1041" s="13" t="s">
        <v>1110</v>
      </c>
      <c r="D1041" s="13" t="s">
        <v>7542</v>
      </c>
      <c r="E1041" s="17">
        <v>94.096774193548399</v>
      </c>
      <c r="F1041" s="59" t="s">
        <v>13918</v>
      </c>
      <c r="G1041" s="8" t="s">
        <v>11</v>
      </c>
      <c r="H1041" s="8" t="s">
        <v>13890</v>
      </c>
      <c r="I1041" s="8" t="s">
        <v>13891</v>
      </c>
      <c r="J1041" s="8" t="s">
        <v>139</v>
      </c>
      <c r="K1041" s="168" t="s">
        <v>12057</v>
      </c>
      <c r="L1041" s="168">
        <v>26683.354838709682</v>
      </c>
    </row>
    <row r="1042" spans="2:12" ht="17.25" customHeight="1" x14ac:dyDescent="0.3">
      <c r="B1042" s="145" t="s">
        <v>139</v>
      </c>
      <c r="C1042" s="13" t="s">
        <v>1112</v>
      </c>
      <c r="D1042" s="13" t="s">
        <v>7543</v>
      </c>
      <c r="E1042" s="17">
        <v>94.096774193548399</v>
      </c>
      <c r="F1042" s="59" t="s">
        <v>13918</v>
      </c>
      <c r="G1042" s="8" t="s">
        <v>11</v>
      </c>
      <c r="H1042" s="8" t="s">
        <v>13890</v>
      </c>
      <c r="I1042" s="8" t="s">
        <v>13891</v>
      </c>
      <c r="J1042" s="8" t="s">
        <v>139</v>
      </c>
      <c r="K1042" s="168" t="s">
        <v>12059</v>
      </c>
      <c r="L1042" s="168">
        <v>49034.193548387098</v>
      </c>
    </row>
    <row r="1043" spans="2:12" ht="17.25" customHeight="1" x14ac:dyDescent="0.3">
      <c r="B1043" s="145" t="s">
        <v>139</v>
      </c>
      <c r="C1043" s="13" t="s">
        <v>1114</v>
      </c>
      <c r="D1043" s="13" t="s">
        <v>7544</v>
      </c>
      <c r="E1043" s="17">
        <v>94.096774193548399</v>
      </c>
      <c r="F1043" s="59" t="s">
        <v>13918</v>
      </c>
      <c r="G1043" s="8" t="s">
        <v>11</v>
      </c>
      <c r="H1043" s="8" t="s">
        <v>13892</v>
      </c>
      <c r="I1043" s="8" t="s">
        <v>13891</v>
      </c>
      <c r="J1043" s="8" t="s">
        <v>139</v>
      </c>
      <c r="K1043" s="168" t="s">
        <v>12058</v>
      </c>
      <c r="L1043" s="168">
        <v>41714.967741935485</v>
      </c>
    </row>
    <row r="1044" spans="2:12" ht="17.25" customHeight="1" x14ac:dyDescent="0.3">
      <c r="B1044" s="145" t="s">
        <v>139</v>
      </c>
      <c r="C1044" s="13" t="s">
        <v>1116</v>
      </c>
      <c r="D1044" s="13" t="s">
        <v>7545</v>
      </c>
      <c r="E1044" s="17">
        <v>188.1935483870968</v>
      </c>
      <c r="F1044" s="59" t="s">
        <v>13918</v>
      </c>
      <c r="G1044" s="8" t="s">
        <v>13896</v>
      </c>
      <c r="H1044" s="8" t="s">
        <v>13892</v>
      </c>
      <c r="I1044" s="8" t="s">
        <v>13891</v>
      </c>
      <c r="J1044" s="8" t="s">
        <v>139</v>
      </c>
      <c r="K1044" s="168" t="s">
        <v>12057</v>
      </c>
      <c r="L1044" s="168">
        <v>16344.645161290326</v>
      </c>
    </row>
    <row r="1045" spans="2:12" ht="17.25" customHeight="1" x14ac:dyDescent="0.3">
      <c r="B1045" s="145" t="s">
        <v>139</v>
      </c>
      <c r="C1045" s="13" t="s">
        <v>1118</v>
      </c>
      <c r="D1045" s="13" t="s">
        <v>7546</v>
      </c>
      <c r="E1045" s="17">
        <v>282.30107526881727</v>
      </c>
      <c r="F1045" s="59" t="s">
        <v>13918</v>
      </c>
      <c r="G1045" s="8" t="s">
        <v>13896</v>
      </c>
      <c r="H1045" s="8" t="s">
        <v>13893</v>
      </c>
      <c r="I1045" s="8" t="s">
        <v>13891</v>
      </c>
      <c r="J1045" s="8" t="s">
        <v>139</v>
      </c>
      <c r="K1045" s="168" t="s">
        <v>12057</v>
      </c>
      <c r="L1045" s="168">
        <v>20857.419354838712</v>
      </c>
    </row>
    <row r="1046" spans="2:12" ht="17.25" customHeight="1" x14ac:dyDescent="0.3">
      <c r="B1046" s="145" t="s">
        <v>139</v>
      </c>
      <c r="C1046" s="13" t="s">
        <v>1106</v>
      </c>
      <c r="D1046" s="13" t="s">
        <v>7547</v>
      </c>
      <c r="E1046" s="17">
        <v>567.29032258064524</v>
      </c>
      <c r="F1046" s="59" t="s">
        <v>13918</v>
      </c>
      <c r="G1046" s="8" t="s">
        <v>13896</v>
      </c>
      <c r="H1046" s="8" t="s">
        <v>13893</v>
      </c>
      <c r="I1046" s="8" t="s">
        <v>13891</v>
      </c>
      <c r="J1046" s="8" t="s">
        <v>139</v>
      </c>
      <c r="K1046" s="168" t="s">
        <v>12057</v>
      </c>
      <c r="L1046" s="168">
        <v>34395.61290322581</v>
      </c>
    </row>
    <row r="1047" spans="2:12" ht="17.25" customHeight="1" x14ac:dyDescent="0.3">
      <c r="B1047" s="145" t="s">
        <v>139</v>
      </c>
      <c r="C1047" s="13" t="s">
        <v>1108</v>
      </c>
      <c r="D1047" s="13" t="s">
        <v>7548</v>
      </c>
      <c r="E1047" s="17">
        <v>661.38709677419365</v>
      </c>
      <c r="F1047" s="59" t="s">
        <v>13918</v>
      </c>
      <c r="G1047" s="8" t="s">
        <v>13896</v>
      </c>
      <c r="H1047" s="8" t="s">
        <v>13894</v>
      </c>
      <c r="I1047" s="8" t="s">
        <v>13891</v>
      </c>
      <c r="J1047" s="8" t="s">
        <v>139</v>
      </c>
      <c r="K1047" s="168" t="s">
        <v>12057</v>
      </c>
      <c r="L1047" s="168">
        <v>5672.1290322580644</v>
      </c>
    </row>
    <row r="1048" spans="2:12" ht="17.25" customHeight="1" x14ac:dyDescent="0.3">
      <c r="B1048" s="145" t="s">
        <v>139</v>
      </c>
      <c r="C1048" s="13" t="s">
        <v>1100</v>
      </c>
      <c r="D1048" s="13" t="s">
        <v>7549</v>
      </c>
      <c r="E1048" s="17">
        <v>220.46236559139786</v>
      </c>
      <c r="F1048" s="59" t="s">
        <v>13918</v>
      </c>
      <c r="G1048" s="8" t="s">
        <v>13896</v>
      </c>
      <c r="H1048" s="8" t="s">
        <v>13894</v>
      </c>
      <c r="I1048" s="8" t="s">
        <v>13891</v>
      </c>
      <c r="J1048" s="8" t="s">
        <v>139</v>
      </c>
      <c r="K1048" s="168" t="s">
        <v>12058</v>
      </c>
      <c r="L1048" s="168">
        <v>11344.387096774195</v>
      </c>
    </row>
    <row r="1049" spans="2:12" ht="17.25" customHeight="1" x14ac:dyDescent="0.3">
      <c r="B1049" s="145" t="s">
        <v>139</v>
      </c>
      <c r="C1049" s="13" t="s">
        <v>1102</v>
      </c>
      <c r="D1049" s="13" t="s">
        <v>7550</v>
      </c>
      <c r="E1049" s="17">
        <v>283.64516129032262</v>
      </c>
      <c r="F1049" s="59" t="s">
        <v>13918</v>
      </c>
      <c r="G1049" s="8" t="s">
        <v>11</v>
      </c>
      <c r="H1049" s="8" t="s">
        <v>13895</v>
      </c>
      <c r="I1049" s="8" t="s">
        <v>13891</v>
      </c>
      <c r="J1049" s="8" t="s">
        <v>139</v>
      </c>
      <c r="K1049" s="168" t="s">
        <v>12059</v>
      </c>
      <c r="L1049" s="168">
        <v>17016.516129032258</v>
      </c>
    </row>
    <row r="1050" spans="2:12" ht="17.25" customHeight="1" x14ac:dyDescent="0.3">
      <c r="B1050" s="145" t="s">
        <v>139</v>
      </c>
      <c r="C1050" s="13" t="s">
        <v>1104</v>
      </c>
      <c r="D1050" s="13" t="s">
        <v>7551</v>
      </c>
      <c r="E1050" s="17">
        <v>473.19354838709683</v>
      </c>
      <c r="F1050" s="59" t="s">
        <v>13918</v>
      </c>
      <c r="G1050" s="8" t="s">
        <v>11</v>
      </c>
      <c r="H1050" s="8" t="s">
        <v>13895</v>
      </c>
      <c r="I1050" s="8" t="s">
        <v>13891</v>
      </c>
      <c r="J1050" s="8" t="s">
        <v>139</v>
      </c>
      <c r="K1050" s="168" t="s">
        <v>12057</v>
      </c>
      <c r="L1050" s="168">
        <v>5672.1290322580644</v>
      </c>
    </row>
    <row r="1051" spans="2:12" ht="17.25" customHeight="1" x14ac:dyDescent="0.3">
      <c r="B1051" s="145" t="s">
        <v>139</v>
      </c>
      <c r="C1051" s="13" t="s">
        <v>1111</v>
      </c>
      <c r="D1051" s="13" t="s">
        <v>7552</v>
      </c>
      <c r="E1051" s="17">
        <v>123.55913978494624</v>
      </c>
      <c r="F1051" s="59" t="s">
        <v>13918</v>
      </c>
      <c r="G1051" s="8" t="s">
        <v>11</v>
      </c>
      <c r="H1051" s="8" t="s">
        <v>13890</v>
      </c>
      <c r="I1051" s="8" t="s">
        <v>13891</v>
      </c>
      <c r="J1051" s="8" t="s">
        <v>139</v>
      </c>
      <c r="K1051" s="168" t="s">
        <v>12057</v>
      </c>
      <c r="L1051" s="168">
        <v>5672.1290322580644</v>
      </c>
    </row>
    <row r="1052" spans="2:12" ht="17.25" customHeight="1" x14ac:dyDescent="0.3">
      <c r="B1052" s="145" t="s">
        <v>139</v>
      </c>
      <c r="C1052" s="13" t="s">
        <v>1113</v>
      </c>
      <c r="D1052" s="13" t="s">
        <v>7553</v>
      </c>
      <c r="E1052" s="17">
        <v>123.55913978494624</v>
      </c>
      <c r="F1052" s="59" t="s">
        <v>13918</v>
      </c>
      <c r="G1052" s="8" t="s">
        <v>11</v>
      </c>
      <c r="H1052" s="8" t="s">
        <v>13890</v>
      </c>
      <c r="I1052" s="8" t="s">
        <v>13891</v>
      </c>
      <c r="J1052" s="8" t="s">
        <v>139</v>
      </c>
      <c r="K1052" s="168" t="s">
        <v>12057</v>
      </c>
      <c r="L1052" s="168">
        <v>7319.2258064516136</v>
      </c>
    </row>
    <row r="1053" spans="2:12" ht="17.25" customHeight="1" x14ac:dyDescent="0.3">
      <c r="B1053" s="145" t="s">
        <v>139</v>
      </c>
      <c r="C1053" s="13" t="s">
        <v>1115</v>
      </c>
      <c r="D1053" s="13" t="s">
        <v>7554</v>
      </c>
      <c r="E1053" s="17">
        <v>123.55913978494624</v>
      </c>
      <c r="F1053" s="59" t="s">
        <v>13918</v>
      </c>
      <c r="G1053" s="8" t="s">
        <v>11</v>
      </c>
      <c r="H1053" s="8" t="s">
        <v>13892</v>
      </c>
      <c r="I1053" s="8" t="s">
        <v>13891</v>
      </c>
      <c r="J1053" s="8" t="s">
        <v>139</v>
      </c>
      <c r="K1053" s="168" t="s">
        <v>12058</v>
      </c>
      <c r="L1053" s="168">
        <v>14638.451612903227</v>
      </c>
    </row>
    <row r="1054" spans="2:12" ht="17.25" customHeight="1" x14ac:dyDescent="0.3">
      <c r="B1054" s="145" t="s">
        <v>139</v>
      </c>
      <c r="C1054" s="13" t="s">
        <v>1117</v>
      </c>
      <c r="D1054" s="13" t="s">
        <v>7555</v>
      </c>
      <c r="E1054" s="17">
        <v>247.10752688172045</v>
      </c>
      <c r="F1054" s="59" t="s">
        <v>13918</v>
      </c>
      <c r="G1054" s="8" t="s">
        <v>11</v>
      </c>
      <c r="H1054" s="8" t="s">
        <v>13892</v>
      </c>
      <c r="I1054" s="8" t="s">
        <v>13891</v>
      </c>
      <c r="J1054" s="8" t="s">
        <v>139</v>
      </c>
      <c r="K1054" s="168" t="s">
        <v>12059</v>
      </c>
      <c r="L1054" s="168">
        <v>21957.677419354841</v>
      </c>
    </row>
    <row r="1055" spans="2:12" ht="17.25" customHeight="1" x14ac:dyDescent="0.3">
      <c r="B1055" s="145" t="s">
        <v>139</v>
      </c>
      <c r="C1055" s="13" t="s">
        <v>1119</v>
      </c>
      <c r="D1055" s="13" t="s">
        <v>7556</v>
      </c>
      <c r="E1055" s="17">
        <v>370.66666666666674</v>
      </c>
      <c r="F1055" s="59" t="s">
        <v>13918</v>
      </c>
      <c r="G1055" s="8" t="s">
        <v>11</v>
      </c>
      <c r="H1055" s="8" t="s">
        <v>13893</v>
      </c>
      <c r="I1055" s="8" t="s">
        <v>13891</v>
      </c>
      <c r="J1055" s="8" t="s">
        <v>139</v>
      </c>
      <c r="K1055" s="168" t="s">
        <v>12057</v>
      </c>
      <c r="L1055" s="168">
        <v>7319.2258064516136</v>
      </c>
    </row>
    <row r="1056" spans="2:12" ht="17.25" customHeight="1" x14ac:dyDescent="0.3">
      <c r="B1056" s="145" t="s">
        <v>139</v>
      </c>
      <c r="C1056" s="13" t="s">
        <v>1107</v>
      </c>
      <c r="D1056" s="13" t="s">
        <v>7557</v>
      </c>
      <c r="E1056" s="17">
        <v>739.08602150537638</v>
      </c>
      <c r="F1056" s="59" t="s">
        <v>13918</v>
      </c>
      <c r="G1056" s="8" t="s">
        <v>11</v>
      </c>
      <c r="H1056" s="8" t="s">
        <v>13893</v>
      </c>
      <c r="I1056" s="8" t="s">
        <v>13891</v>
      </c>
      <c r="J1056" s="8" t="s">
        <v>139</v>
      </c>
      <c r="K1056" s="168" t="s">
        <v>12057</v>
      </c>
      <c r="L1056" s="168">
        <v>7319.2258064516136</v>
      </c>
    </row>
    <row r="1057" spans="2:12" ht="17.25" customHeight="1" x14ac:dyDescent="0.3">
      <c r="B1057" s="145" t="s">
        <v>139</v>
      </c>
      <c r="C1057" s="13" t="s">
        <v>1109</v>
      </c>
      <c r="D1057" s="13" t="s">
        <v>7558</v>
      </c>
      <c r="E1057" s="17">
        <v>862.63440860215064</v>
      </c>
      <c r="F1057" s="59" t="s">
        <v>13918</v>
      </c>
      <c r="G1057" s="8" t="s">
        <v>11</v>
      </c>
      <c r="H1057" s="8" t="s">
        <v>13894</v>
      </c>
      <c r="I1057" s="8" t="s">
        <v>13891</v>
      </c>
      <c r="J1057" s="8" t="s">
        <v>139</v>
      </c>
      <c r="K1057" s="168" t="s">
        <v>12059</v>
      </c>
      <c r="L1057" s="168">
        <v>34365.161290322583</v>
      </c>
    </row>
    <row r="1058" spans="2:12" ht="17.25" customHeight="1" x14ac:dyDescent="0.3">
      <c r="B1058" s="145" t="s">
        <v>139</v>
      </c>
      <c r="C1058" s="13" t="s">
        <v>1101</v>
      </c>
      <c r="D1058" s="13" t="s">
        <v>7559</v>
      </c>
      <c r="E1058" s="17">
        <v>287.53763440860217</v>
      </c>
      <c r="F1058" s="59" t="s">
        <v>13918</v>
      </c>
      <c r="G1058" s="8" t="s">
        <v>11</v>
      </c>
      <c r="H1058" s="8" t="s">
        <v>13894</v>
      </c>
      <c r="I1058" s="8" t="s">
        <v>13891</v>
      </c>
      <c r="J1058" s="8" t="s">
        <v>139</v>
      </c>
      <c r="K1058" s="168" t="s">
        <v>12058</v>
      </c>
      <c r="L1058" s="168">
        <v>29210.193548387098</v>
      </c>
    </row>
    <row r="1059" spans="2:12" ht="17.25" customHeight="1" x14ac:dyDescent="0.3">
      <c r="B1059" s="145" t="s">
        <v>139</v>
      </c>
      <c r="C1059" s="13" t="s">
        <v>1103</v>
      </c>
      <c r="D1059" s="13" t="s">
        <v>7560</v>
      </c>
      <c r="E1059" s="17">
        <v>369.53763440860217</v>
      </c>
      <c r="F1059" s="59" t="s">
        <v>13918</v>
      </c>
      <c r="G1059" s="8" t="s">
        <v>13896</v>
      </c>
      <c r="H1059" s="8" t="s">
        <v>13895</v>
      </c>
      <c r="I1059" s="8" t="s">
        <v>13891</v>
      </c>
      <c r="J1059" s="8" t="s">
        <v>139</v>
      </c>
      <c r="K1059" s="168" t="s">
        <v>12057</v>
      </c>
      <c r="L1059" s="168">
        <v>11454.967741935485</v>
      </c>
    </row>
    <row r="1060" spans="2:12" ht="17.25" customHeight="1" x14ac:dyDescent="0.3">
      <c r="B1060" s="145" t="s">
        <v>139</v>
      </c>
      <c r="C1060" s="13" t="s">
        <v>1105</v>
      </c>
      <c r="D1060" s="13" t="s">
        <v>7561</v>
      </c>
      <c r="E1060" s="17">
        <v>615.5268817204302</v>
      </c>
      <c r="F1060" s="59" t="s">
        <v>13918</v>
      </c>
      <c r="G1060" s="8" t="s">
        <v>13896</v>
      </c>
      <c r="H1060" s="8" t="s">
        <v>13895</v>
      </c>
      <c r="I1060" s="8" t="s">
        <v>13891</v>
      </c>
      <c r="J1060" s="8" t="s">
        <v>139</v>
      </c>
      <c r="K1060" s="168" t="s">
        <v>12057</v>
      </c>
      <c r="L1060" s="168">
        <v>14605.032258064519</v>
      </c>
    </row>
    <row r="1061" spans="2:12" ht="17.25" customHeight="1" x14ac:dyDescent="0.3">
      <c r="B1061" s="145" t="s">
        <v>178</v>
      </c>
      <c r="C1061" s="13" t="s">
        <v>650</v>
      </c>
      <c r="D1061" s="13" t="s">
        <v>7562</v>
      </c>
      <c r="E1061" s="17">
        <v>154.96774193548387</v>
      </c>
      <c r="F1061" s="59" t="s">
        <v>13918</v>
      </c>
      <c r="G1061" s="8" t="s">
        <v>13896</v>
      </c>
      <c r="H1061" s="8" t="s">
        <v>13890</v>
      </c>
      <c r="I1061" s="8" t="s">
        <v>13891</v>
      </c>
      <c r="J1061" s="8" t="s">
        <v>139</v>
      </c>
      <c r="K1061" s="168" t="s">
        <v>12057</v>
      </c>
      <c r="L1061" s="168">
        <v>24055.225806451614</v>
      </c>
    </row>
    <row r="1062" spans="2:12" ht="17.25" customHeight="1" x14ac:dyDescent="0.3">
      <c r="B1062" s="145" t="s">
        <v>139</v>
      </c>
      <c r="C1062" s="13" t="s">
        <v>1423</v>
      </c>
      <c r="D1062" s="13" t="s">
        <v>7563</v>
      </c>
      <c r="E1062" s="17">
        <v>1847.0860215053765</v>
      </c>
      <c r="F1062" s="59" t="s">
        <v>13918</v>
      </c>
      <c r="G1062" s="8" t="s">
        <v>13896</v>
      </c>
      <c r="H1062" s="8" t="s">
        <v>13892</v>
      </c>
      <c r="I1062" s="8" t="s">
        <v>13891</v>
      </c>
      <c r="J1062" s="8" t="s">
        <v>139</v>
      </c>
      <c r="K1062" s="168" t="s">
        <v>12057</v>
      </c>
      <c r="L1062" s="168">
        <v>5406.9677419354848</v>
      </c>
    </row>
    <row r="1063" spans="2:12" ht="17.25" customHeight="1" x14ac:dyDescent="0.3">
      <c r="B1063" s="145" t="s">
        <v>139</v>
      </c>
      <c r="C1063" s="13" t="s">
        <v>1428</v>
      </c>
      <c r="D1063" s="13" t="s">
        <v>7564</v>
      </c>
      <c r="E1063" s="17">
        <v>3405.6559139784949</v>
      </c>
      <c r="F1063" s="59" t="s">
        <v>13918</v>
      </c>
      <c r="G1063" s="8" t="s">
        <v>13896</v>
      </c>
      <c r="H1063" s="8" t="s">
        <v>13893</v>
      </c>
      <c r="I1063" s="8" t="s">
        <v>13891</v>
      </c>
      <c r="J1063" s="8" t="s">
        <v>139</v>
      </c>
      <c r="K1063" s="168" t="s">
        <v>12059</v>
      </c>
      <c r="L1063" s="168">
        <v>44291.354838709682</v>
      </c>
    </row>
    <row r="1064" spans="2:12" ht="17.25" customHeight="1" x14ac:dyDescent="0.3">
      <c r="B1064" s="145" t="s">
        <v>139</v>
      </c>
      <c r="C1064" s="13" t="s">
        <v>1407</v>
      </c>
      <c r="D1064" s="13" t="s">
        <v>7565</v>
      </c>
      <c r="E1064" s="17">
        <v>1754.8924731182797</v>
      </c>
      <c r="F1064" s="59" t="s">
        <v>13918</v>
      </c>
      <c r="G1064" s="8" t="s">
        <v>13896</v>
      </c>
      <c r="H1064" s="8" t="s">
        <v>13894</v>
      </c>
      <c r="I1064" s="8" t="s">
        <v>13891</v>
      </c>
      <c r="J1064" s="8" t="s">
        <v>139</v>
      </c>
      <c r="K1064" s="168" t="s">
        <v>12058</v>
      </c>
      <c r="L1064" s="168">
        <v>37651.741935483878</v>
      </c>
    </row>
    <row r="1065" spans="2:12" ht="17.25" customHeight="1" x14ac:dyDescent="0.3">
      <c r="B1065" s="145" t="s">
        <v>139</v>
      </c>
      <c r="C1065" s="13" t="s">
        <v>1417</v>
      </c>
      <c r="D1065" s="13" t="s">
        <v>7566</v>
      </c>
      <c r="E1065" s="17">
        <v>2440</v>
      </c>
      <c r="F1065" s="59" t="s">
        <v>13918</v>
      </c>
      <c r="G1065" s="8" t="s">
        <v>13896</v>
      </c>
      <c r="H1065" s="8" t="s">
        <v>13895</v>
      </c>
      <c r="I1065" s="8" t="s">
        <v>13891</v>
      </c>
      <c r="J1065" s="8" t="s">
        <v>139</v>
      </c>
      <c r="K1065" s="168" t="s">
        <v>12057</v>
      </c>
      <c r="L1065" s="168">
        <v>14763.741935483873</v>
      </c>
    </row>
    <row r="1066" spans="2:12" ht="17.25" customHeight="1" x14ac:dyDescent="0.3">
      <c r="B1066" s="145" t="s">
        <v>139</v>
      </c>
      <c r="C1066" s="13" t="s">
        <v>1408</v>
      </c>
      <c r="D1066" s="13" t="s">
        <v>7567</v>
      </c>
      <c r="E1066" s="17">
        <v>1667.010752688172</v>
      </c>
      <c r="F1066" s="59" t="s">
        <v>13918</v>
      </c>
      <c r="G1066" s="8" t="s">
        <v>13896</v>
      </c>
      <c r="H1066" s="8" t="s">
        <v>13890</v>
      </c>
      <c r="I1066" s="8" t="s">
        <v>13891</v>
      </c>
      <c r="J1066" s="8" t="s">
        <v>139</v>
      </c>
      <c r="K1066" s="168" t="s">
        <v>12057</v>
      </c>
      <c r="L1066" s="168">
        <v>18825.806451612905</v>
      </c>
    </row>
    <row r="1067" spans="2:12" ht="17.25" customHeight="1" x14ac:dyDescent="0.3">
      <c r="B1067" s="145" t="s">
        <v>139</v>
      </c>
      <c r="C1067" s="13" t="s">
        <v>1418</v>
      </c>
      <c r="D1067" s="13" t="s">
        <v>7568</v>
      </c>
      <c r="E1067" s="17">
        <v>2084.7849462365593</v>
      </c>
      <c r="F1067" s="59" t="s">
        <v>13918</v>
      </c>
      <c r="G1067" s="8" t="s">
        <v>13896</v>
      </c>
      <c r="H1067" s="8" t="s">
        <v>13892</v>
      </c>
      <c r="I1067" s="8" t="s">
        <v>13891</v>
      </c>
      <c r="J1067" s="8" t="s">
        <v>139</v>
      </c>
      <c r="K1067" s="168" t="s">
        <v>12057</v>
      </c>
      <c r="L1067" s="168">
        <v>31011.870967741939</v>
      </c>
    </row>
    <row r="1068" spans="2:12" ht="17.25" customHeight="1" x14ac:dyDescent="0.3">
      <c r="B1068" s="145" t="s">
        <v>139</v>
      </c>
      <c r="C1068" s="13" t="s">
        <v>1422</v>
      </c>
      <c r="D1068" s="13" t="s">
        <v>7569</v>
      </c>
      <c r="E1068" s="17">
        <v>1231.3870967741937</v>
      </c>
      <c r="F1068" s="59" t="s">
        <v>13918</v>
      </c>
      <c r="G1068" s="8" t="s">
        <v>13896</v>
      </c>
      <c r="H1068" s="8" t="s">
        <v>13893</v>
      </c>
      <c r="I1068" s="8" t="s">
        <v>13891</v>
      </c>
      <c r="J1068" s="8" t="s">
        <v>139</v>
      </c>
      <c r="K1068" s="168" t="s">
        <v>12057</v>
      </c>
      <c r="L1068" s="168">
        <v>6977.677419354839</v>
      </c>
    </row>
    <row r="1069" spans="2:12" ht="17.25" customHeight="1" x14ac:dyDescent="0.3">
      <c r="B1069" s="145" t="s">
        <v>139</v>
      </c>
      <c r="C1069" s="13" t="s">
        <v>1427</v>
      </c>
      <c r="D1069" s="13" t="s">
        <v>7570</v>
      </c>
      <c r="E1069" s="17">
        <v>2789.9677419354844</v>
      </c>
      <c r="F1069" s="59" t="s">
        <v>13918</v>
      </c>
      <c r="G1069" s="8" t="s">
        <v>11</v>
      </c>
      <c r="H1069" s="8" t="s">
        <v>13894</v>
      </c>
      <c r="I1069" s="8" t="s">
        <v>13891</v>
      </c>
      <c r="J1069" s="8" t="s">
        <v>139</v>
      </c>
      <c r="K1069" s="168" t="s">
        <v>12059</v>
      </c>
      <c r="L1069" s="168">
        <v>16220.645161290322</v>
      </c>
    </row>
    <row r="1070" spans="2:12" ht="17.25" customHeight="1" x14ac:dyDescent="0.3">
      <c r="B1070" s="145" t="s">
        <v>139</v>
      </c>
      <c r="C1070" s="13" t="s">
        <v>1419</v>
      </c>
      <c r="D1070" s="13" t="s">
        <v>7571</v>
      </c>
      <c r="E1070" s="17">
        <v>615.69892473118284</v>
      </c>
      <c r="F1070" s="59" t="s">
        <v>13918</v>
      </c>
      <c r="G1070" s="8" t="s">
        <v>11</v>
      </c>
      <c r="H1070" s="8" t="s">
        <v>13895</v>
      </c>
      <c r="I1070" s="8" t="s">
        <v>13891</v>
      </c>
      <c r="J1070" s="8" t="s">
        <v>139</v>
      </c>
      <c r="K1070" s="168" t="s">
        <v>12059</v>
      </c>
      <c r="L1070" s="168">
        <v>20932.903225806454</v>
      </c>
    </row>
    <row r="1071" spans="2:12" ht="17.25" customHeight="1" x14ac:dyDescent="0.3">
      <c r="B1071" s="145" t="s">
        <v>139</v>
      </c>
      <c r="C1071" s="13" t="s">
        <v>1424</v>
      </c>
      <c r="D1071" s="13" t="s">
        <v>7572</v>
      </c>
      <c r="E1071" s="17">
        <v>1135.2150537634409</v>
      </c>
      <c r="F1071" s="59" t="s">
        <v>13918</v>
      </c>
      <c r="G1071" s="8" t="s">
        <v>11</v>
      </c>
      <c r="H1071" s="8" t="s">
        <v>13890</v>
      </c>
      <c r="I1071" s="8" t="s">
        <v>13891</v>
      </c>
      <c r="J1071" s="8" t="s">
        <v>139</v>
      </c>
      <c r="K1071" s="168" t="s">
        <v>12057</v>
      </c>
      <c r="L1071" s="168">
        <v>9771.6129032258068</v>
      </c>
    </row>
    <row r="1072" spans="2:12" ht="17.25" customHeight="1" x14ac:dyDescent="0.3">
      <c r="B1072" s="145" t="s">
        <v>139</v>
      </c>
      <c r="C1072" s="13" t="s">
        <v>1415</v>
      </c>
      <c r="D1072" s="13" t="s">
        <v>7573</v>
      </c>
      <c r="E1072" s="17">
        <v>1998.6559139784947</v>
      </c>
      <c r="F1072" s="59" t="s">
        <v>13918</v>
      </c>
      <c r="G1072" s="8" t="s">
        <v>11</v>
      </c>
      <c r="H1072" s="8" t="s">
        <v>13890</v>
      </c>
      <c r="I1072" s="8" t="s">
        <v>13891</v>
      </c>
      <c r="J1072" s="8" t="s">
        <v>139</v>
      </c>
      <c r="K1072" s="168" t="s">
        <v>12057</v>
      </c>
      <c r="L1072" s="168">
        <v>12609.677419354841</v>
      </c>
    </row>
    <row r="1073" spans="2:12" ht="17.25" customHeight="1" x14ac:dyDescent="0.3">
      <c r="B1073" s="145" t="s">
        <v>139</v>
      </c>
      <c r="C1073" s="13" t="s">
        <v>1416</v>
      </c>
      <c r="D1073" s="13" t="s">
        <v>7574</v>
      </c>
      <c r="E1073" s="17">
        <v>1708.0860215053765</v>
      </c>
      <c r="F1073" s="59" t="s">
        <v>13918</v>
      </c>
      <c r="G1073" s="8" t="s">
        <v>11</v>
      </c>
      <c r="H1073" s="8" t="s">
        <v>13892</v>
      </c>
      <c r="I1073" s="8" t="s">
        <v>13891</v>
      </c>
      <c r="J1073" s="8" t="s">
        <v>139</v>
      </c>
      <c r="K1073" s="168" t="s">
        <v>12057</v>
      </c>
      <c r="L1073" s="168">
        <v>5143.4838709677424</v>
      </c>
    </row>
    <row r="1074" spans="2:12" ht="17.25" customHeight="1" x14ac:dyDescent="0.3">
      <c r="B1074" s="145" t="s">
        <v>139</v>
      </c>
      <c r="C1074" s="13" t="s">
        <v>1420</v>
      </c>
      <c r="D1074" s="13" t="s">
        <v>7575</v>
      </c>
      <c r="E1074" s="17">
        <v>615.69892473118284</v>
      </c>
      <c r="F1074" s="59" t="s">
        <v>13918</v>
      </c>
      <c r="G1074" s="8" t="s">
        <v>13896</v>
      </c>
      <c r="H1074" s="8" t="s">
        <v>13892</v>
      </c>
      <c r="I1074" s="8" t="s">
        <v>13891</v>
      </c>
      <c r="J1074" s="8" t="s">
        <v>139</v>
      </c>
      <c r="K1074" s="168" t="s">
        <v>12057</v>
      </c>
      <c r="L1074" s="168">
        <v>6641.8064516129034</v>
      </c>
    </row>
    <row r="1075" spans="2:12" ht="17.25" customHeight="1" x14ac:dyDescent="0.3">
      <c r="B1075" s="145" t="s">
        <v>139</v>
      </c>
      <c r="C1075" s="13" t="s">
        <v>1425</v>
      </c>
      <c r="D1075" s="13" t="s">
        <v>7576</v>
      </c>
      <c r="E1075" s="17">
        <v>1394.9784946236559</v>
      </c>
      <c r="F1075" s="59" t="s">
        <v>13918</v>
      </c>
      <c r="G1075" s="8" t="s">
        <v>13896</v>
      </c>
      <c r="H1075" s="8" t="s">
        <v>13893</v>
      </c>
      <c r="I1075" s="8" t="s">
        <v>13891</v>
      </c>
      <c r="J1075" s="8" t="s">
        <v>139</v>
      </c>
      <c r="K1075" s="168" t="s">
        <v>12057</v>
      </c>
      <c r="L1075" s="168">
        <v>12450.451612903225</v>
      </c>
    </row>
    <row r="1076" spans="2:12" ht="17.25" customHeight="1" x14ac:dyDescent="0.3">
      <c r="B1076" s="145" t="s">
        <v>139</v>
      </c>
      <c r="C1076" s="13" t="s">
        <v>1405</v>
      </c>
      <c r="D1076" s="13" t="s">
        <v>7577</v>
      </c>
      <c r="E1076" s="17">
        <v>584.9677419354839</v>
      </c>
      <c r="F1076" s="59" t="s">
        <v>13918</v>
      </c>
      <c r="G1076" s="8" t="s">
        <v>13896</v>
      </c>
      <c r="H1076" s="8" t="s">
        <v>13893</v>
      </c>
      <c r="I1076" s="8" t="s">
        <v>13891</v>
      </c>
      <c r="J1076" s="8" t="s">
        <v>139</v>
      </c>
      <c r="K1076" s="168" t="s">
        <v>12057</v>
      </c>
      <c r="L1076" s="168">
        <v>16059.354838709678</v>
      </c>
    </row>
    <row r="1077" spans="2:12" ht="17.25" customHeight="1" x14ac:dyDescent="0.3">
      <c r="B1077" s="145" t="s">
        <v>139</v>
      </c>
      <c r="C1077" s="13" t="s">
        <v>1409</v>
      </c>
      <c r="D1077" s="13" t="s">
        <v>7578</v>
      </c>
      <c r="E1077" s="17">
        <v>813.33333333333337</v>
      </c>
      <c r="F1077" s="59" t="s">
        <v>13918</v>
      </c>
      <c r="G1077" s="8" t="s">
        <v>13896</v>
      </c>
      <c r="H1077" s="8" t="s">
        <v>13894</v>
      </c>
      <c r="I1077" s="8" t="s">
        <v>13891</v>
      </c>
      <c r="J1077" s="8" t="s">
        <v>139</v>
      </c>
      <c r="K1077" s="168" t="s">
        <v>12057</v>
      </c>
      <c r="L1077" s="168">
        <v>20486.322580645166</v>
      </c>
    </row>
    <row r="1078" spans="2:12" ht="17.25" customHeight="1" x14ac:dyDescent="0.3">
      <c r="B1078" s="145" t="s">
        <v>139</v>
      </c>
      <c r="C1078" s="13" t="s">
        <v>1411</v>
      </c>
      <c r="D1078" s="13" t="s">
        <v>7579</v>
      </c>
      <c r="E1078" s="17">
        <v>999.33333333333337</v>
      </c>
      <c r="F1078" s="59" t="s">
        <v>13918</v>
      </c>
      <c r="G1078" s="8" t="s">
        <v>13896</v>
      </c>
      <c r="H1078" s="8" t="s">
        <v>13894</v>
      </c>
      <c r="I1078" s="8" t="s">
        <v>13891</v>
      </c>
      <c r="J1078" s="8" t="s">
        <v>139</v>
      </c>
      <c r="K1078" s="168" t="s">
        <v>12057</v>
      </c>
      <c r="L1078" s="168">
        <v>26408.516129032261</v>
      </c>
    </row>
    <row r="1079" spans="2:12" ht="17.25" customHeight="1" x14ac:dyDescent="0.3">
      <c r="B1079" s="145" t="s">
        <v>139</v>
      </c>
      <c r="C1079" s="13" t="s">
        <v>1413</v>
      </c>
      <c r="D1079" s="13" t="s">
        <v>7580</v>
      </c>
      <c r="E1079" s="17">
        <v>1557.3010752688172</v>
      </c>
      <c r="F1079" s="59" t="s">
        <v>13918</v>
      </c>
      <c r="G1079" s="8" t="s">
        <v>11</v>
      </c>
      <c r="H1079" s="8" t="s">
        <v>13895</v>
      </c>
      <c r="I1079" s="8" t="s">
        <v>13891</v>
      </c>
      <c r="J1079" s="8" t="s">
        <v>139</v>
      </c>
      <c r="K1079" s="168" t="s">
        <v>12058</v>
      </c>
      <c r="L1079" s="168">
        <v>24900.645161290322</v>
      </c>
    </row>
    <row r="1080" spans="2:12" ht="17.25" customHeight="1" x14ac:dyDescent="0.3">
      <c r="B1080" s="145" t="s">
        <v>139</v>
      </c>
      <c r="C1080" s="13" t="s">
        <v>1406</v>
      </c>
      <c r="D1080" s="13" t="s">
        <v>7581</v>
      </c>
      <c r="E1080" s="17">
        <v>555.66666666666663</v>
      </c>
      <c r="F1080" s="59" t="s">
        <v>13918</v>
      </c>
      <c r="G1080" s="8" t="s">
        <v>11</v>
      </c>
      <c r="H1080" s="8" t="s">
        <v>13895</v>
      </c>
      <c r="I1080" s="8" t="s">
        <v>13891</v>
      </c>
      <c r="J1080" s="8" t="s">
        <v>139</v>
      </c>
      <c r="K1080" s="168" t="s">
        <v>12058</v>
      </c>
      <c r="L1080" s="168">
        <v>32118.709677419356</v>
      </c>
    </row>
    <row r="1081" spans="2:12" ht="17.25" customHeight="1" x14ac:dyDescent="0.3">
      <c r="B1081" s="145" t="s">
        <v>139</v>
      </c>
      <c r="C1081" s="13" t="s">
        <v>1410</v>
      </c>
      <c r="D1081" s="13" t="s">
        <v>7582</v>
      </c>
      <c r="E1081" s="17">
        <v>694.9354838709678</v>
      </c>
      <c r="F1081" s="59" t="s">
        <v>13918</v>
      </c>
      <c r="G1081" s="8" t="s">
        <v>11</v>
      </c>
      <c r="H1081" s="8" t="s">
        <v>13890</v>
      </c>
      <c r="I1081" s="8" t="s">
        <v>13891</v>
      </c>
      <c r="J1081" s="8" t="s">
        <v>139</v>
      </c>
      <c r="K1081" s="168" t="s">
        <v>12059</v>
      </c>
      <c r="L1081" s="168">
        <v>29315.096774193549</v>
      </c>
    </row>
    <row r="1082" spans="2:12" ht="17.25" customHeight="1" x14ac:dyDescent="0.3">
      <c r="B1082" s="145" t="s">
        <v>139</v>
      </c>
      <c r="C1082" s="13" t="s">
        <v>1412</v>
      </c>
      <c r="D1082" s="13" t="s">
        <v>7583</v>
      </c>
      <c r="E1082" s="17">
        <v>854.03225806451621</v>
      </c>
      <c r="F1082" s="59" t="s">
        <v>13918</v>
      </c>
      <c r="G1082" s="8" t="s">
        <v>11</v>
      </c>
      <c r="H1082" s="8" t="s">
        <v>13890</v>
      </c>
      <c r="I1082" s="8" t="s">
        <v>13891</v>
      </c>
      <c r="J1082" s="8" t="s">
        <v>139</v>
      </c>
      <c r="K1082" s="168" t="s">
        <v>12059</v>
      </c>
      <c r="L1082" s="168">
        <v>37829.161290322591</v>
      </c>
    </row>
    <row r="1083" spans="2:12" ht="17.25" customHeight="1" x14ac:dyDescent="0.3">
      <c r="B1083" s="145" t="s">
        <v>139</v>
      </c>
      <c r="C1083" s="13" t="s">
        <v>1414</v>
      </c>
      <c r="D1083" s="13" t="s">
        <v>7584</v>
      </c>
      <c r="E1083" s="17">
        <v>1331.3763440860216</v>
      </c>
      <c r="F1083" s="59" t="s">
        <v>13918</v>
      </c>
      <c r="G1083" s="8" t="s">
        <v>11</v>
      </c>
      <c r="H1083" s="8" t="s">
        <v>13892</v>
      </c>
      <c r="I1083" s="8" t="s">
        <v>13891</v>
      </c>
      <c r="J1083" s="8" t="s">
        <v>139</v>
      </c>
      <c r="K1083" s="168" t="s">
        <v>12059</v>
      </c>
      <c r="L1083" s="168">
        <v>15430.451612903224</v>
      </c>
    </row>
    <row r="1084" spans="2:12" ht="17.25" customHeight="1" x14ac:dyDescent="0.3">
      <c r="B1084" s="145" t="s">
        <v>139</v>
      </c>
      <c r="C1084" s="13" t="s">
        <v>1421</v>
      </c>
      <c r="D1084" s="13" t="s">
        <v>7585</v>
      </c>
      <c r="E1084" s="17">
        <v>615.69892473118284</v>
      </c>
      <c r="F1084" s="59" t="s">
        <v>13918</v>
      </c>
      <c r="G1084" s="8" t="s">
        <v>11</v>
      </c>
      <c r="H1084" s="8" t="s">
        <v>13892</v>
      </c>
      <c r="I1084" s="8" t="s">
        <v>13891</v>
      </c>
      <c r="J1084" s="8" t="s">
        <v>139</v>
      </c>
      <c r="K1084" s="168" t="s">
        <v>12059</v>
      </c>
      <c r="L1084" s="168">
        <v>19925.161290322583</v>
      </c>
    </row>
    <row r="1085" spans="2:12" ht="17.25" customHeight="1" x14ac:dyDescent="0.3">
      <c r="B1085" s="145" t="s">
        <v>139</v>
      </c>
      <c r="C1085" s="13" t="s">
        <v>1426</v>
      </c>
      <c r="D1085" s="13" t="s">
        <v>7586</v>
      </c>
      <c r="E1085" s="17">
        <v>2174.2688172043013</v>
      </c>
      <c r="F1085" s="59" t="s">
        <v>13918</v>
      </c>
      <c r="G1085" s="8" t="s">
        <v>11</v>
      </c>
      <c r="H1085" s="8" t="s">
        <v>13893</v>
      </c>
      <c r="I1085" s="8" t="s">
        <v>13891</v>
      </c>
      <c r="J1085" s="8" t="s">
        <v>139</v>
      </c>
      <c r="K1085" s="168" t="s">
        <v>12060</v>
      </c>
      <c r="L1085" s="168">
        <v>137.93548387096774</v>
      </c>
    </row>
    <row r="1086" spans="2:12" ht="17.25" customHeight="1" x14ac:dyDescent="0.3">
      <c r="B1086" s="145" t="s">
        <v>139</v>
      </c>
      <c r="C1086" s="13" t="s">
        <v>1383</v>
      </c>
      <c r="D1086" s="13" t="s">
        <v>7587</v>
      </c>
      <c r="E1086" s="17">
        <v>8455.2365591397847</v>
      </c>
      <c r="F1086" s="59" t="s">
        <v>13918</v>
      </c>
      <c r="G1086" s="8" t="s">
        <v>11</v>
      </c>
      <c r="H1086" s="8" t="s">
        <v>13893</v>
      </c>
      <c r="I1086" s="8" t="s">
        <v>13891</v>
      </c>
      <c r="J1086" s="8" t="s">
        <v>139</v>
      </c>
      <c r="K1086" s="168" t="s">
        <v>12060</v>
      </c>
      <c r="L1086" s="168">
        <v>86.967741935483872</v>
      </c>
    </row>
    <row r="1087" spans="2:12" ht="17.25" customHeight="1" x14ac:dyDescent="0.3">
      <c r="B1087" s="145" t="s">
        <v>139</v>
      </c>
      <c r="C1087" s="13" t="s">
        <v>1393</v>
      </c>
      <c r="D1087" s="13" t="s">
        <v>7588</v>
      </c>
      <c r="E1087" s="17">
        <v>3933.9462365591403</v>
      </c>
      <c r="F1087" s="59" t="s">
        <v>13918</v>
      </c>
      <c r="G1087" s="8" t="s">
        <v>11</v>
      </c>
      <c r="H1087" s="8" t="s">
        <v>13894</v>
      </c>
      <c r="I1087" s="8" t="s">
        <v>13891</v>
      </c>
      <c r="J1087" s="8" t="s">
        <v>139</v>
      </c>
      <c r="K1087" s="168" t="s">
        <v>12060</v>
      </c>
      <c r="L1087" s="168">
        <v>79.612903225806463</v>
      </c>
    </row>
    <row r="1088" spans="2:12" ht="17.25" customHeight="1" x14ac:dyDescent="0.3">
      <c r="B1088" s="145" t="s">
        <v>139</v>
      </c>
      <c r="C1088" s="13" t="s">
        <v>1385</v>
      </c>
      <c r="D1088" s="13" t="s">
        <v>7589</v>
      </c>
      <c r="E1088" s="17">
        <v>10715.881720430109</v>
      </c>
      <c r="F1088" s="59" t="s">
        <v>13918</v>
      </c>
      <c r="G1088" s="8" t="s">
        <v>11</v>
      </c>
      <c r="H1088" s="8" t="s">
        <v>13894</v>
      </c>
      <c r="I1088" s="8" t="s">
        <v>13891</v>
      </c>
      <c r="J1088" s="8" t="s">
        <v>139</v>
      </c>
      <c r="K1088" s="168" t="s">
        <v>12057</v>
      </c>
      <c r="L1088" s="168">
        <v>6186.1935483870966</v>
      </c>
    </row>
    <row r="1089" spans="2:12" ht="17.25" customHeight="1" x14ac:dyDescent="0.3">
      <c r="B1089" s="145" t="s">
        <v>139</v>
      </c>
      <c r="C1089" s="13" t="s">
        <v>1395</v>
      </c>
      <c r="D1089" s="13" t="s">
        <v>7590</v>
      </c>
      <c r="E1089" s="17">
        <v>3933.9462365591403</v>
      </c>
      <c r="F1089" s="59" t="s">
        <v>13918</v>
      </c>
      <c r="G1089" s="8" t="s">
        <v>13896</v>
      </c>
      <c r="H1089" s="8" t="s">
        <v>13895</v>
      </c>
      <c r="I1089" s="8" t="s">
        <v>13891</v>
      </c>
      <c r="J1089" s="8" t="s">
        <v>139</v>
      </c>
      <c r="K1089" s="168" t="s">
        <v>12057</v>
      </c>
      <c r="L1089" s="168">
        <v>8006.9677419354839</v>
      </c>
    </row>
    <row r="1090" spans="2:12" ht="17.25" customHeight="1" x14ac:dyDescent="0.3">
      <c r="B1090" s="145" t="s">
        <v>139</v>
      </c>
      <c r="C1090" s="13" t="s">
        <v>1387</v>
      </c>
      <c r="D1090" s="13" t="s">
        <v>7591</v>
      </c>
      <c r="E1090" s="17">
        <v>17497.827956989247</v>
      </c>
      <c r="F1090" s="59" t="s">
        <v>13918</v>
      </c>
      <c r="G1090" s="8" t="s">
        <v>13896</v>
      </c>
      <c r="H1090" s="8" t="s">
        <v>13895</v>
      </c>
      <c r="I1090" s="8" t="s">
        <v>13891</v>
      </c>
      <c r="J1090" s="8" t="s">
        <v>139</v>
      </c>
      <c r="K1090" s="168" t="s">
        <v>12057</v>
      </c>
      <c r="L1090" s="168">
        <v>2652.9032258064517</v>
      </c>
    </row>
    <row r="1091" spans="2:12" ht="17.25" customHeight="1" x14ac:dyDescent="0.3">
      <c r="B1091" s="145" t="s">
        <v>139</v>
      </c>
      <c r="C1091" s="13" t="s">
        <v>1397</v>
      </c>
      <c r="D1091" s="13" t="s">
        <v>7592</v>
      </c>
      <c r="E1091" s="17">
        <v>3933.9462365591403</v>
      </c>
      <c r="F1091" s="59" t="s">
        <v>13918</v>
      </c>
      <c r="G1091" s="8" t="s">
        <v>13896</v>
      </c>
      <c r="H1091" s="8" t="s">
        <v>13890</v>
      </c>
      <c r="I1091" s="8" t="s">
        <v>13891</v>
      </c>
      <c r="J1091" s="8" t="s">
        <v>139</v>
      </c>
      <c r="K1091" s="168" t="s">
        <v>12057</v>
      </c>
      <c r="L1091" s="168">
        <v>3433.5483870967746</v>
      </c>
    </row>
    <row r="1092" spans="2:12" ht="17.25" customHeight="1" x14ac:dyDescent="0.3">
      <c r="B1092" s="145" t="s">
        <v>139</v>
      </c>
      <c r="C1092" s="13" t="s">
        <v>1389</v>
      </c>
      <c r="D1092" s="13" t="s">
        <v>7593</v>
      </c>
      <c r="E1092" s="17">
        <v>21431.752688172044</v>
      </c>
      <c r="F1092" s="59" t="s">
        <v>13918</v>
      </c>
      <c r="G1092" s="8" t="s">
        <v>13896</v>
      </c>
      <c r="H1092" s="8" t="s">
        <v>13892</v>
      </c>
      <c r="I1092" s="8" t="s">
        <v>13891</v>
      </c>
      <c r="J1092" s="8" t="s">
        <v>139</v>
      </c>
      <c r="K1092" s="168" t="s">
        <v>12057</v>
      </c>
      <c r="L1092" s="168">
        <v>7952.9032258064526</v>
      </c>
    </row>
    <row r="1093" spans="2:12" ht="17.25" customHeight="1" x14ac:dyDescent="0.3">
      <c r="B1093" s="145" t="s">
        <v>139</v>
      </c>
      <c r="C1093" s="13" t="s">
        <v>1399</v>
      </c>
      <c r="D1093" s="13" t="s">
        <v>7594</v>
      </c>
      <c r="E1093" s="17">
        <v>7867.8817204301085</v>
      </c>
      <c r="F1093" s="59" t="s">
        <v>13918</v>
      </c>
      <c r="G1093" s="8" t="s">
        <v>13896</v>
      </c>
      <c r="H1093" s="8" t="s">
        <v>13893</v>
      </c>
      <c r="I1093" s="8" t="s">
        <v>13891</v>
      </c>
      <c r="J1093" s="8" t="s">
        <v>139</v>
      </c>
      <c r="K1093" s="168" t="s">
        <v>12057</v>
      </c>
      <c r="L1093" s="168">
        <v>10293.677419354839</v>
      </c>
    </row>
    <row r="1094" spans="2:12" ht="17.25" customHeight="1" x14ac:dyDescent="0.3">
      <c r="B1094" s="145" t="s">
        <v>139</v>
      </c>
      <c r="C1094" s="13" t="s">
        <v>1391</v>
      </c>
      <c r="D1094" s="13" t="s">
        <v>7595</v>
      </c>
      <c r="E1094" s="17">
        <v>25365.698924731183</v>
      </c>
      <c r="F1094" s="59" t="s">
        <v>13918</v>
      </c>
      <c r="G1094" s="8" t="s">
        <v>13896</v>
      </c>
      <c r="H1094" s="8" t="s">
        <v>13894</v>
      </c>
      <c r="I1094" s="8" t="s">
        <v>13891</v>
      </c>
      <c r="J1094" s="8" t="s">
        <v>139</v>
      </c>
      <c r="K1094" s="168" t="s">
        <v>12057</v>
      </c>
      <c r="L1094" s="168">
        <v>13252.903225806453</v>
      </c>
    </row>
    <row r="1095" spans="2:12" ht="17.25" customHeight="1" x14ac:dyDescent="0.3">
      <c r="B1095" s="145" t="s">
        <v>139</v>
      </c>
      <c r="C1095" s="13" t="s">
        <v>1401</v>
      </c>
      <c r="D1095" s="13" t="s">
        <v>7596</v>
      </c>
      <c r="E1095" s="17">
        <v>11801.827956989249</v>
      </c>
      <c r="F1095" s="59" t="s">
        <v>13918</v>
      </c>
      <c r="G1095" s="8" t="s">
        <v>13896</v>
      </c>
      <c r="H1095" s="8" t="s">
        <v>13895</v>
      </c>
      <c r="I1095" s="8" t="s">
        <v>13891</v>
      </c>
      <c r="J1095" s="8" t="s">
        <v>139</v>
      </c>
      <c r="K1095" s="168" t="s">
        <v>12057</v>
      </c>
      <c r="L1095" s="168">
        <v>17153.93548387097</v>
      </c>
    </row>
    <row r="1096" spans="2:12" ht="17.25" customHeight="1" x14ac:dyDescent="0.3">
      <c r="B1096" s="145" t="s">
        <v>139</v>
      </c>
      <c r="C1096" s="13" t="s">
        <v>1384</v>
      </c>
      <c r="D1096" s="13" t="s">
        <v>7597</v>
      </c>
      <c r="E1096" s="17">
        <v>6763.344086021506</v>
      </c>
      <c r="F1096" s="59" t="s">
        <v>13918</v>
      </c>
      <c r="G1096" s="8" t="s">
        <v>13896</v>
      </c>
      <c r="H1096" s="8" t="s">
        <v>13890</v>
      </c>
      <c r="I1096" s="8" t="s">
        <v>13891</v>
      </c>
      <c r="J1096" s="8" t="s">
        <v>139</v>
      </c>
      <c r="K1096" s="168" t="s">
        <v>12057</v>
      </c>
      <c r="L1096" s="168">
        <v>2652.9032258064517</v>
      </c>
    </row>
    <row r="1097" spans="2:12" ht="17.25" customHeight="1" x14ac:dyDescent="0.3">
      <c r="B1097" s="145" t="s">
        <v>139</v>
      </c>
      <c r="C1097" s="13" t="s">
        <v>1394</v>
      </c>
      <c r="D1097" s="13" t="s">
        <v>7598</v>
      </c>
      <c r="E1097" s="17">
        <v>3146.4516129032259</v>
      </c>
      <c r="F1097" s="59" t="s">
        <v>13918</v>
      </c>
      <c r="G1097" s="8" t="s">
        <v>13896</v>
      </c>
      <c r="H1097" s="8" t="s">
        <v>13892</v>
      </c>
      <c r="I1097" s="8" t="s">
        <v>13891</v>
      </c>
      <c r="J1097" s="8" t="s">
        <v>139</v>
      </c>
      <c r="K1097" s="168" t="s">
        <v>12057</v>
      </c>
      <c r="L1097" s="168">
        <v>2652.9032258064517</v>
      </c>
    </row>
    <row r="1098" spans="2:12" ht="17.25" customHeight="1" x14ac:dyDescent="0.3">
      <c r="B1098" s="145" t="s">
        <v>139</v>
      </c>
      <c r="C1098" s="13" t="s">
        <v>1386</v>
      </c>
      <c r="D1098" s="13" t="s">
        <v>7599</v>
      </c>
      <c r="E1098" s="17">
        <v>8571.7741935483882</v>
      </c>
      <c r="F1098" s="59" t="s">
        <v>13918</v>
      </c>
      <c r="G1098" s="8" t="s">
        <v>13896</v>
      </c>
      <c r="H1098" s="8" t="s">
        <v>13893</v>
      </c>
      <c r="I1098" s="8" t="s">
        <v>13891</v>
      </c>
      <c r="J1098" s="8" t="s">
        <v>139</v>
      </c>
      <c r="K1098" s="168" t="s">
        <v>12057</v>
      </c>
      <c r="L1098" s="168">
        <v>3433.5483870967746</v>
      </c>
    </row>
    <row r="1099" spans="2:12" ht="17.25" customHeight="1" x14ac:dyDescent="0.3">
      <c r="B1099" s="145" t="s">
        <v>139</v>
      </c>
      <c r="C1099" s="13" t="s">
        <v>1396</v>
      </c>
      <c r="D1099" s="13" t="s">
        <v>7600</v>
      </c>
      <c r="E1099" s="17">
        <v>3146.4516129032259</v>
      </c>
      <c r="F1099" s="59" t="s">
        <v>13918</v>
      </c>
      <c r="G1099" s="8" t="s">
        <v>202</v>
      </c>
      <c r="H1099" s="8" t="s">
        <v>13894</v>
      </c>
      <c r="I1099" s="8" t="s">
        <v>13891</v>
      </c>
      <c r="J1099" s="8" t="s">
        <v>139</v>
      </c>
      <c r="K1099" s="168" t="s">
        <v>12057</v>
      </c>
      <c r="L1099" s="168">
        <v>3433.5483870967746</v>
      </c>
    </row>
    <row r="1100" spans="2:12" ht="17.25" customHeight="1" x14ac:dyDescent="0.3">
      <c r="B1100" s="145" t="s">
        <v>139</v>
      </c>
      <c r="C1100" s="13" t="s">
        <v>1388</v>
      </c>
      <c r="D1100" s="13" t="s">
        <v>7601</v>
      </c>
      <c r="E1100" s="17">
        <v>13997.10752688172</v>
      </c>
      <c r="F1100" s="59" t="s">
        <v>13918</v>
      </c>
      <c r="G1100" s="8" t="s">
        <v>202</v>
      </c>
      <c r="H1100" s="8" t="s">
        <v>13895</v>
      </c>
      <c r="I1100" s="8" t="s">
        <v>13891</v>
      </c>
      <c r="J1100" s="8" t="s">
        <v>139</v>
      </c>
      <c r="K1100" s="168" t="s">
        <v>12058</v>
      </c>
      <c r="L1100" s="168">
        <v>15905.677419354841</v>
      </c>
    </row>
    <row r="1101" spans="2:12" ht="17.25" customHeight="1" x14ac:dyDescent="0.3">
      <c r="B1101" s="145" t="s">
        <v>139</v>
      </c>
      <c r="C1101" s="13" t="s">
        <v>1398</v>
      </c>
      <c r="D1101" s="13" t="s">
        <v>7602</v>
      </c>
      <c r="E1101" s="17">
        <v>3146.4516129032259</v>
      </c>
      <c r="F1101" s="59" t="s">
        <v>13918</v>
      </c>
      <c r="G1101" s="8" t="s">
        <v>202</v>
      </c>
      <c r="H1101" s="8" t="s">
        <v>13890</v>
      </c>
      <c r="I1101" s="8" t="s">
        <v>13891</v>
      </c>
      <c r="J1101" s="8" t="s">
        <v>139</v>
      </c>
      <c r="K1101" s="168" t="s">
        <v>12058</v>
      </c>
      <c r="L1101" s="168">
        <v>20587.483870967742</v>
      </c>
    </row>
    <row r="1102" spans="2:12" ht="17.25" customHeight="1" x14ac:dyDescent="0.3">
      <c r="B1102" s="145" t="s">
        <v>139</v>
      </c>
      <c r="C1102" s="13" t="s">
        <v>1390</v>
      </c>
      <c r="D1102" s="13" t="s">
        <v>7603</v>
      </c>
      <c r="E1102" s="17">
        <v>17143.559139784949</v>
      </c>
      <c r="F1102" s="59" t="s">
        <v>13918</v>
      </c>
      <c r="G1102" s="8" t="s">
        <v>202</v>
      </c>
      <c r="H1102" s="8" t="s">
        <v>13892</v>
      </c>
      <c r="I1102" s="8" t="s">
        <v>13891</v>
      </c>
      <c r="J1102" s="8" t="s">
        <v>139</v>
      </c>
      <c r="K1102" s="168" t="s">
        <v>12058</v>
      </c>
      <c r="L1102" s="168">
        <v>5305.8064516129034</v>
      </c>
    </row>
    <row r="1103" spans="2:12" ht="17.25" customHeight="1" x14ac:dyDescent="0.3">
      <c r="B1103" s="145" t="s">
        <v>139</v>
      </c>
      <c r="C1103" s="13" t="s">
        <v>1400</v>
      </c>
      <c r="D1103" s="13" t="s">
        <v>7604</v>
      </c>
      <c r="E1103" s="17">
        <v>6292.9032258064517</v>
      </c>
      <c r="F1103" s="59" t="s">
        <v>13918</v>
      </c>
      <c r="G1103" s="8" t="s">
        <v>202</v>
      </c>
      <c r="H1103" s="8" t="s">
        <v>13893</v>
      </c>
      <c r="I1103" s="8" t="s">
        <v>13891</v>
      </c>
      <c r="J1103" s="8" t="s">
        <v>139</v>
      </c>
      <c r="K1103" s="168" t="s">
        <v>12058</v>
      </c>
      <c r="L1103" s="168">
        <v>6866.8387096774195</v>
      </c>
    </row>
    <row r="1104" spans="2:12" ht="17.25" customHeight="1" x14ac:dyDescent="0.3">
      <c r="B1104" s="145" t="s">
        <v>139</v>
      </c>
      <c r="C1104" s="13" t="s">
        <v>1392</v>
      </c>
      <c r="D1104" s="13" t="s">
        <v>7605</v>
      </c>
      <c r="E1104" s="17">
        <v>20290.010752688173</v>
      </c>
      <c r="F1104" s="59" t="s">
        <v>13918</v>
      </c>
      <c r="G1104" s="8" t="s">
        <v>11</v>
      </c>
      <c r="H1104" s="8" t="s">
        <v>13894</v>
      </c>
      <c r="I1104" s="8" t="s">
        <v>13891</v>
      </c>
      <c r="J1104" s="8" t="s">
        <v>139</v>
      </c>
      <c r="K1104" s="168" t="s">
        <v>12059</v>
      </c>
      <c r="L1104" s="168">
        <v>18558.580645161288</v>
      </c>
    </row>
    <row r="1105" spans="2:12" ht="17.25" customHeight="1" x14ac:dyDescent="0.3">
      <c r="B1105" s="145" t="s">
        <v>139</v>
      </c>
      <c r="C1105" s="13" t="s">
        <v>1402</v>
      </c>
      <c r="D1105" s="13" t="s">
        <v>7606</v>
      </c>
      <c r="E1105" s="17">
        <v>9439.354838709678</v>
      </c>
      <c r="F1105" s="59" t="s">
        <v>13918</v>
      </c>
      <c r="G1105" s="8" t="s">
        <v>11</v>
      </c>
      <c r="H1105" s="8" t="s">
        <v>13895</v>
      </c>
      <c r="I1105" s="8" t="s">
        <v>13891</v>
      </c>
      <c r="J1105" s="8" t="s">
        <v>139</v>
      </c>
      <c r="K1105" s="168" t="s">
        <v>12059</v>
      </c>
      <c r="L1105" s="168">
        <v>24020.774193548386</v>
      </c>
    </row>
    <row r="1106" spans="2:12" ht="17.25" customHeight="1" x14ac:dyDescent="0.3">
      <c r="B1106" s="145" t="s">
        <v>170</v>
      </c>
      <c r="C1106" s="13" t="s">
        <v>169</v>
      </c>
      <c r="D1106" s="13" t="s">
        <v>7607</v>
      </c>
      <c r="E1106" s="17">
        <v>193.29032258064518</v>
      </c>
      <c r="F1106" s="59" t="s">
        <v>13918</v>
      </c>
      <c r="G1106" s="8" t="s">
        <v>11</v>
      </c>
      <c r="H1106" s="8" t="s">
        <v>13890</v>
      </c>
      <c r="I1106" s="8" t="s">
        <v>13891</v>
      </c>
      <c r="J1106" s="8" t="s">
        <v>139</v>
      </c>
      <c r="K1106" s="168" t="s">
        <v>12059</v>
      </c>
      <c r="L1106" s="168">
        <v>7958.5806451612907</v>
      </c>
    </row>
    <row r="1107" spans="2:12" ht="17.25" customHeight="1" x14ac:dyDescent="0.3">
      <c r="B1107" s="145" t="s">
        <v>139</v>
      </c>
      <c r="C1107" s="13" t="s">
        <v>1170</v>
      </c>
      <c r="D1107" s="13" t="s">
        <v>7608</v>
      </c>
      <c r="E1107" s="17">
        <v>94.193548387096769</v>
      </c>
      <c r="F1107" s="59" t="s">
        <v>13918</v>
      </c>
      <c r="G1107" s="8" t="s">
        <v>11</v>
      </c>
      <c r="H1107" s="8" t="s">
        <v>13892</v>
      </c>
      <c r="I1107" s="8" t="s">
        <v>13891</v>
      </c>
      <c r="J1107" s="8" t="s">
        <v>139</v>
      </c>
      <c r="K1107" s="168" t="s">
        <v>12059</v>
      </c>
      <c r="L1107" s="168">
        <v>10300.387096774193</v>
      </c>
    </row>
    <row r="1108" spans="2:12" ht="17.25" customHeight="1" x14ac:dyDescent="0.3">
      <c r="B1108" s="145" t="s">
        <v>139</v>
      </c>
      <c r="C1108" s="13" t="s">
        <v>1171</v>
      </c>
      <c r="D1108" s="13" t="s">
        <v>7609</v>
      </c>
      <c r="E1108" s="17">
        <v>122.45161290322582</v>
      </c>
      <c r="F1108" s="59" t="s">
        <v>13918</v>
      </c>
      <c r="G1108" s="8" t="s">
        <v>11</v>
      </c>
      <c r="H1108" s="8" t="s">
        <v>13893</v>
      </c>
      <c r="I1108" s="8" t="s">
        <v>13891</v>
      </c>
      <c r="J1108" s="8" t="s">
        <v>139</v>
      </c>
      <c r="K1108" s="168" t="s">
        <v>12057</v>
      </c>
      <c r="L1108" s="168">
        <v>10525.548387096776</v>
      </c>
    </row>
    <row r="1109" spans="2:12" ht="17.25" customHeight="1" x14ac:dyDescent="0.3">
      <c r="B1109" s="145" t="s">
        <v>139</v>
      </c>
      <c r="C1109" s="13" t="s">
        <v>1296</v>
      </c>
      <c r="D1109" s="13" t="s">
        <v>7610</v>
      </c>
      <c r="E1109" s="17">
        <v>10933.139784946237</v>
      </c>
      <c r="F1109" s="59" t="s">
        <v>13918</v>
      </c>
      <c r="G1109" s="8" t="s">
        <v>11</v>
      </c>
      <c r="H1109" s="8" t="s">
        <v>13894</v>
      </c>
      <c r="I1109" s="8" t="s">
        <v>13891</v>
      </c>
      <c r="J1109" s="8" t="s">
        <v>139</v>
      </c>
      <c r="K1109" s="168" t="s">
        <v>12057</v>
      </c>
      <c r="L1109" s="168">
        <v>13693.806451612905</v>
      </c>
    </row>
    <row r="1110" spans="2:12" ht="17.25" customHeight="1" x14ac:dyDescent="0.3">
      <c r="B1110" s="145" t="s">
        <v>139</v>
      </c>
      <c r="C1110" s="13" t="s">
        <v>1288</v>
      </c>
      <c r="D1110" s="13" t="s">
        <v>7611</v>
      </c>
      <c r="E1110" s="17">
        <v>48632.763440860217</v>
      </c>
      <c r="F1110" s="59" t="s">
        <v>13918</v>
      </c>
      <c r="G1110" s="8" t="s">
        <v>11</v>
      </c>
      <c r="H1110" s="8" t="s">
        <v>13895</v>
      </c>
      <c r="I1110" s="8" t="s">
        <v>13891</v>
      </c>
      <c r="J1110" s="8" t="s">
        <v>139</v>
      </c>
      <c r="K1110" s="168" t="s">
        <v>12057</v>
      </c>
      <c r="L1110" s="168">
        <v>2099.483870967742</v>
      </c>
    </row>
    <row r="1111" spans="2:12" ht="17.25" customHeight="1" x14ac:dyDescent="0.3">
      <c r="B1111" s="145" t="s">
        <v>139</v>
      </c>
      <c r="C1111" s="13" t="s">
        <v>1298</v>
      </c>
      <c r="D1111" s="13" t="s">
        <v>7612</v>
      </c>
      <c r="E1111" s="17">
        <v>10933.139784946237</v>
      </c>
      <c r="F1111" s="59" t="s">
        <v>13918</v>
      </c>
      <c r="G1111" s="8" t="s">
        <v>11</v>
      </c>
      <c r="H1111" s="8" t="s">
        <v>13890</v>
      </c>
      <c r="I1111" s="8" t="s">
        <v>13891</v>
      </c>
      <c r="J1111" s="8" t="s">
        <v>139</v>
      </c>
      <c r="K1111" s="168" t="s">
        <v>12057</v>
      </c>
      <c r="L1111" s="168">
        <v>4908.1290322580653</v>
      </c>
    </row>
    <row r="1112" spans="2:12" ht="17.25" customHeight="1" x14ac:dyDescent="0.3">
      <c r="B1112" s="145" t="s">
        <v>139</v>
      </c>
      <c r="C1112" s="13" t="s">
        <v>1290</v>
      </c>
      <c r="D1112" s="13" t="s">
        <v>7613</v>
      </c>
      <c r="E1112" s="17">
        <v>59565.881720430109</v>
      </c>
      <c r="F1112" s="59" t="s">
        <v>13918</v>
      </c>
      <c r="G1112" s="8" t="s">
        <v>11</v>
      </c>
      <c r="H1112" s="8" t="s">
        <v>13892</v>
      </c>
      <c r="I1112" s="8" t="s">
        <v>13891</v>
      </c>
      <c r="J1112" s="8" t="s">
        <v>139</v>
      </c>
      <c r="K1112" s="168" t="s">
        <v>12057</v>
      </c>
      <c r="L1112" s="168">
        <v>6391.6129032258077</v>
      </c>
    </row>
    <row r="1113" spans="2:12" ht="17.25" customHeight="1" x14ac:dyDescent="0.3">
      <c r="B1113" s="145" t="s">
        <v>139</v>
      </c>
      <c r="C1113" s="13" t="s">
        <v>1300</v>
      </c>
      <c r="D1113" s="13" t="s">
        <v>7614</v>
      </c>
      <c r="E1113" s="17">
        <v>21866.258064516129</v>
      </c>
      <c r="F1113" s="59" t="s">
        <v>13918</v>
      </c>
      <c r="G1113" s="8" t="s">
        <v>11</v>
      </c>
      <c r="H1113" s="8" t="s">
        <v>13893</v>
      </c>
      <c r="I1113" s="8" t="s">
        <v>13891</v>
      </c>
      <c r="J1113" s="8" t="s">
        <v>139</v>
      </c>
      <c r="K1113" s="168" t="s">
        <v>12057</v>
      </c>
      <c r="L1113" s="168">
        <v>2099.483870967742</v>
      </c>
    </row>
    <row r="1114" spans="2:12" ht="17.25" customHeight="1" x14ac:dyDescent="0.3">
      <c r="B1114" s="145" t="s">
        <v>139</v>
      </c>
      <c r="C1114" s="13" t="s">
        <v>1292</v>
      </c>
      <c r="D1114" s="13" t="s">
        <v>7615</v>
      </c>
      <c r="E1114" s="17">
        <v>70499.021505376339</v>
      </c>
      <c r="F1114" s="59" t="s">
        <v>13918</v>
      </c>
      <c r="G1114" s="8" t="s">
        <v>13896</v>
      </c>
      <c r="H1114" s="8" t="s">
        <v>13894</v>
      </c>
      <c r="I1114" s="8" t="s">
        <v>13891</v>
      </c>
      <c r="J1114" s="8" t="s">
        <v>139</v>
      </c>
      <c r="K1114" s="168" t="s">
        <v>12057</v>
      </c>
      <c r="L1114" s="168">
        <v>2740.6451612903229</v>
      </c>
    </row>
    <row r="1115" spans="2:12" ht="17.25" customHeight="1" x14ac:dyDescent="0.3">
      <c r="B1115" s="145" t="s">
        <v>139</v>
      </c>
      <c r="C1115" s="13" t="s">
        <v>1302</v>
      </c>
      <c r="D1115" s="13" t="s">
        <v>7616</v>
      </c>
      <c r="E1115" s="17">
        <v>32799.397849462366</v>
      </c>
      <c r="F1115" s="59" t="s">
        <v>13918</v>
      </c>
      <c r="G1115" s="8" t="s">
        <v>13896</v>
      </c>
      <c r="H1115" s="8" t="s">
        <v>13895</v>
      </c>
      <c r="I1115" s="8" t="s">
        <v>13891</v>
      </c>
      <c r="J1115" s="8" t="s">
        <v>139</v>
      </c>
      <c r="K1115" s="168" t="s">
        <v>12057</v>
      </c>
      <c r="L1115" s="168">
        <v>2740.6451612903229</v>
      </c>
    </row>
    <row r="1116" spans="2:12" ht="17.25" customHeight="1" x14ac:dyDescent="0.3">
      <c r="B1116" s="145" t="s">
        <v>139</v>
      </c>
      <c r="C1116" s="13" t="s">
        <v>1284</v>
      </c>
      <c r="D1116" s="13" t="s">
        <v>7617</v>
      </c>
      <c r="E1116" s="17">
        <v>23499.677419354841</v>
      </c>
      <c r="F1116" s="59" t="s">
        <v>13918</v>
      </c>
      <c r="G1116" s="8" t="s">
        <v>13896</v>
      </c>
      <c r="H1116" s="8" t="s">
        <v>13890</v>
      </c>
      <c r="I1116" s="8" t="s">
        <v>13891</v>
      </c>
      <c r="J1116" s="8" t="s">
        <v>139</v>
      </c>
      <c r="K1116" s="168" t="s">
        <v>12057</v>
      </c>
      <c r="L1116" s="168">
        <v>6312.3870967741932</v>
      </c>
    </row>
    <row r="1117" spans="2:12" ht="17.25" customHeight="1" x14ac:dyDescent="0.3">
      <c r="B1117" s="145" t="s">
        <v>139</v>
      </c>
      <c r="C1117" s="13" t="s">
        <v>1294</v>
      </c>
      <c r="D1117" s="13" t="s">
        <v>7618</v>
      </c>
      <c r="E1117" s="17">
        <v>10933.139784946237</v>
      </c>
      <c r="F1117" s="59" t="s">
        <v>13918</v>
      </c>
      <c r="G1117" s="8" t="s">
        <v>13896</v>
      </c>
      <c r="H1117" s="8" t="s">
        <v>13892</v>
      </c>
      <c r="I1117" s="8" t="s">
        <v>13891</v>
      </c>
      <c r="J1117" s="8" t="s">
        <v>139</v>
      </c>
      <c r="K1117" s="168" t="s">
        <v>12057</v>
      </c>
      <c r="L1117" s="168">
        <v>8217.2903225806458</v>
      </c>
    </row>
    <row r="1118" spans="2:12" ht="17.25" customHeight="1" x14ac:dyDescent="0.3">
      <c r="B1118" s="145" t="s">
        <v>139</v>
      </c>
      <c r="C1118" s="13" t="s">
        <v>1286</v>
      </c>
      <c r="D1118" s="13" t="s">
        <v>7619</v>
      </c>
      <c r="E1118" s="17">
        <v>29782.946236559143</v>
      </c>
      <c r="F1118" s="59" t="s">
        <v>13918</v>
      </c>
      <c r="G1118" s="8" t="s">
        <v>13896</v>
      </c>
      <c r="H1118" s="12" t="s">
        <v>13893</v>
      </c>
      <c r="I1118" s="8" t="s">
        <v>13891</v>
      </c>
      <c r="J1118" s="8" t="s">
        <v>139</v>
      </c>
      <c r="K1118" s="168" t="s">
        <v>12057</v>
      </c>
      <c r="L1118" s="168">
        <v>2099.483870967742</v>
      </c>
    </row>
    <row r="1119" spans="2:12" ht="17.25" customHeight="1" x14ac:dyDescent="0.3">
      <c r="B1119" s="145" t="s">
        <v>139</v>
      </c>
      <c r="C1119" s="13" t="s">
        <v>1283</v>
      </c>
      <c r="D1119" s="13" t="s">
        <v>7620</v>
      </c>
      <c r="E1119" s="17">
        <v>29374.677419354841</v>
      </c>
      <c r="F1119" s="59" t="s">
        <v>13918</v>
      </c>
      <c r="G1119" s="8" t="s">
        <v>13896</v>
      </c>
      <c r="H1119" s="8" t="s">
        <v>13894</v>
      </c>
      <c r="I1119" s="8" t="s">
        <v>13891</v>
      </c>
      <c r="J1119" s="8" t="s">
        <v>139</v>
      </c>
      <c r="K1119" s="168" t="s">
        <v>12057</v>
      </c>
      <c r="L1119" s="168">
        <v>2740.6451612903229</v>
      </c>
    </row>
    <row r="1120" spans="2:12" ht="17.25" customHeight="1" x14ac:dyDescent="0.3">
      <c r="B1120" s="145" t="s">
        <v>139</v>
      </c>
      <c r="C1120" s="13" t="s">
        <v>1293</v>
      </c>
      <c r="D1120" s="13" t="s">
        <v>7621</v>
      </c>
      <c r="E1120" s="17">
        <v>13666.41935483871</v>
      </c>
      <c r="F1120" s="59" t="s">
        <v>13918</v>
      </c>
      <c r="G1120" s="8" t="s">
        <v>13896</v>
      </c>
      <c r="H1120" s="8" t="s">
        <v>13895</v>
      </c>
      <c r="I1120" s="8" t="s">
        <v>13891</v>
      </c>
      <c r="J1120" s="8" t="s">
        <v>139</v>
      </c>
      <c r="K1120" s="168" t="s">
        <v>12058</v>
      </c>
      <c r="L1120" s="168">
        <v>12625.032258064519</v>
      </c>
    </row>
    <row r="1121" spans="2:12" ht="17.25" customHeight="1" x14ac:dyDescent="0.3">
      <c r="B1121" s="145" t="s">
        <v>139</v>
      </c>
      <c r="C1121" s="13" t="s">
        <v>1303</v>
      </c>
      <c r="D1121" s="13" t="s">
        <v>7622</v>
      </c>
      <c r="E1121" s="17">
        <v>24906.677419354841</v>
      </c>
      <c r="F1121" s="59" t="s">
        <v>13918</v>
      </c>
      <c r="G1121" s="8" t="s">
        <v>13896</v>
      </c>
      <c r="H1121" s="12" t="s">
        <v>13890</v>
      </c>
      <c r="I1121" s="8" t="s">
        <v>13891</v>
      </c>
      <c r="J1121" s="8" t="s">
        <v>139</v>
      </c>
      <c r="K1121" s="168" t="s">
        <v>12058</v>
      </c>
      <c r="L1121" s="168">
        <v>16434.451612903227</v>
      </c>
    </row>
    <row r="1122" spans="2:12" ht="17.25" customHeight="1" x14ac:dyDescent="0.3">
      <c r="B1122" s="145" t="s">
        <v>139</v>
      </c>
      <c r="C1122" s="13" t="s">
        <v>1304</v>
      </c>
      <c r="D1122" s="13" t="s">
        <v>7623</v>
      </c>
      <c r="E1122" s="17">
        <v>20919.451612903227</v>
      </c>
      <c r="F1122" s="59" t="s">
        <v>13918</v>
      </c>
      <c r="G1122" s="8" t="s">
        <v>13896</v>
      </c>
      <c r="H1122" s="12" t="s">
        <v>13892</v>
      </c>
      <c r="I1122" s="8" t="s">
        <v>13891</v>
      </c>
      <c r="J1122" s="8" t="s">
        <v>139</v>
      </c>
      <c r="K1122" s="168" t="s">
        <v>12058</v>
      </c>
      <c r="L1122" s="168">
        <v>4198.7096774193542</v>
      </c>
    </row>
    <row r="1123" spans="2:12" ht="17.25" customHeight="1" x14ac:dyDescent="0.3">
      <c r="B1123" s="145" t="s">
        <v>139</v>
      </c>
      <c r="C1123" s="13" t="s">
        <v>1285</v>
      </c>
      <c r="D1123" s="13" t="s">
        <v>7624</v>
      </c>
      <c r="E1123" s="17">
        <v>37228.817204301078</v>
      </c>
      <c r="F1123" s="59" t="s">
        <v>13918</v>
      </c>
      <c r="G1123" s="8" t="s">
        <v>13896</v>
      </c>
      <c r="H1123" s="12" t="s">
        <v>13893</v>
      </c>
      <c r="I1123" s="8" t="s">
        <v>13891</v>
      </c>
      <c r="J1123" s="8" t="s">
        <v>139</v>
      </c>
      <c r="K1123" s="168" t="s">
        <v>12058</v>
      </c>
      <c r="L1123" s="168">
        <v>5481.4193548387102</v>
      </c>
    </row>
    <row r="1124" spans="2:12" ht="17.25" customHeight="1" x14ac:dyDescent="0.3">
      <c r="B1124" s="145" t="s">
        <v>139</v>
      </c>
      <c r="C1124" s="13" t="s">
        <v>1295</v>
      </c>
      <c r="D1124" s="13" t="s">
        <v>7625</v>
      </c>
      <c r="E1124" s="17">
        <v>13666.41935483871</v>
      </c>
      <c r="F1124" s="59" t="s">
        <v>13918</v>
      </c>
      <c r="G1124" s="8" t="s">
        <v>202</v>
      </c>
      <c r="H1124" s="8" t="s">
        <v>13894</v>
      </c>
      <c r="I1124" s="8" t="s">
        <v>13891</v>
      </c>
      <c r="J1124" s="8" t="s">
        <v>139</v>
      </c>
      <c r="K1124" s="168" t="s">
        <v>12059</v>
      </c>
      <c r="L1124" s="168">
        <v>14724.387096774197</v>
      </c>
    </row>
    <row r="1125" spans="2:12" ht="17.25" customHeight="1" x14ac:dyDescent="0.3">
      <c r="B1125" s="145" t="s">
        <v>139</v>
      </c>
      <c r="C1125" s="13" t="s">
        <v>1305</v>
      </c>
      <c r="D1125" s="13" t="s">
        <v>7626</v>
      </c>
      <c r="E1125" s="17">
        <v>32484.376344086024</v>
      </c>
      <c r="F1125" s="59" t="s">
        <v>13918</v>
      </c>
      <c r="G1125" s="8" t="s">
        <v>202</v>
      </c>
      <c r="H1125" s="8" t="s">
        <v>13895</v>
      </c>
      <c r="I1125" s="8" t="s">
        <v>13891</v>
      </c>
      <c r="J1125" s="8" t="s">
        <v>139</v>
      </c>
      <c r="K1125" s="168" t="s">
        <v>12059</v>
      </c>
      <c r="L1125" s="168">
        <v>19174.967741935485</v>
      </c>
    </row>
    <row r="1126" spans="2:12" ht="17.25" customHeight="1" x14ac:dyDescent="0.3">
      <c r="B1126" s="145" t="s">
        <v>139</v>
      </c>
      <c r="C1126" s="13" t="s">
        <v>1306</v>
      </c>
      <c r="D1126" s="13" t="s">
        <v>7627</v>
      </c>
      <c r="E1126" s="17">
        <v>26512.93548387097</v>
      </c>
      <c r="F1126" s="59" t="s">
        <v>13918</v>
      </c>
      <c r="G1126" s="8" t="s">
        <v>202</v>
      </c>
      <c r="H1126" s="8" t="s">
        <v>13890</v>
      </c>
      <c r="I1126" s="8" t="s">
        <v>13891</v>
      </c>
      <c r="J1126" s="8" t="s">
        <v>139</v>
      </c>
      <c r="K1126" s="168" t="s">
        <v>12059</v>
      </c>
      <c r="L1126" s="168">
        <v>6298.1935483870966</v>
      </c>
    </row>
    <row r="1127" spans="2:12" ht="17.25" customHeight="1" x14ac:dyDescent="0.3">
      <c r="B1127" s="145" t="s">
        <v>139</v>
      </c>
      <c r="C1127" s="13" t="s">
        <v>1287</v>
      </c>
      <c r="D1127" s="13" t="s">
        <v>7628</v>
      </c>
      <c r="E1127" s="17">
        <v>60791.225806451614</v>
      </c>
      <c r="F1127" s="59" t="s">
        <v>13918</v>
      </c>
      <c r="G1127" s="8" t="s">
        <v>202</v>
      </c>
      <c r="H1127" s="8" t="s">
        <v>13892</v>
      </c>
      <c r="I1127" s="8" t="s">
        <v>13891</v>
      </c>
      <c r="J1127" s="8" t="s">
        <v>139</v>
      </c>
      <c r="K1127" s="168" t="s">
        <v>12059</v>
      </c>
      <c r="L1127" s="168">
        <v>8222.064516129034</v>
      </c>
    </row>
    <row r="1128" spans="2:12" ht="17.25" customHeight="1" x14ac:dyDescent="0.3">
      <c r="B1128" s="145" t="s">
        <v>139</v>
      </c>
      <c r="C1128" s="13" t="s">
        <v>1297</v>
      </c>
      <c r="D1128" s="13" t="s">
        <v>7629</v>
      </c>
      <c r="E1128" s="17">
        <v>13666.41935483871</v>
      </c>
      <c r="F1128" s="59" t="s">
        <v>13918</v>
      </c>
      <c r="G1128" s="8" t="s">
        <v>202</v>
      </c>
      <c r="H1128" s="8" t="s">
        <v>13893</v>
      </c>
      <c r="I1128" s="8" t="s">
        <v>13891</v>
      </c>
      <c r="J1128" s="8" t="s">
        <v>139</v>
      </c>
      <c r="K1128" s="168" t="s">
        <v>12057</v>
      </c>
      <c r="L1128" s="168">
        <v>5571.0967741935492</v>
      </c>
    </row>
    <row r="1129" spans="2:12" ht="17.25" customHeight="1" x14ac:dyDescent="0.3">
      <c r="B1129" s="145" t="s">
        <v>139</v>
      </c>
      <c r="C1129" s="13" t="s">
        <v>1307</v>
      </c>
      <c r="D1129" s="13" t="s">
        <v>7630</v>
      </c>
      <c r="E1129" s="17">
        <v>55217.505376344088</v>
      </c>
      <c r="F1129" s="59" t="s">
        <v>13918</v>
      </c>
      <c r="G1129" s="8" t="s">
        <v>202</v>
      </c>
      <c r="H1129" s="8" t="s">
        <v>13894</v>
      </c>
      <c r="I1129" s="8" t="s">
        <v>13891</v>
      </c>
      <c r="J1129" s="8" t="s">
        <v>139</v>
      </c>
      <c r="K1129" s="168" t="s">
        <v>12057</v>
      </c>
      <c r="L1129" s="168">
        <v>7196.5161290322585</v>
      </c>
    </row>
    <row r="1130" spans="2:12" ht="17.25" customHeight="1" x14ac:dyDescent="0.3">
      <c r="B1130" s="145" t="s">
        <v>139</v>
      </c>
      <c r="C1130" s="13" t="s">
        <v>1308</v>
      </c>
      <c r="D1130" s="13" t="s">
        <v>7631</v>
      </c>
      <c r="E1130" s="17">
        <v>43293.397849462366</v>
      </c>
      <c r="F1130" s="59" t="s">
        <v>13918</v>
      </c>
      <c r="G1130" s="8" t="s">
        <v>202</v>
      </c>
      <c r="H1130" s="8" t="s">
        <v>13895</v>
      </c>
      <c r="I1130" s="8" t="s">
        <v>13891</v>
      </c>
      <c r="J1130" s="8" t="s">
        <v>139</v>
      </c>
      <c r="K1130" s="168" t="s">
        <v>12057</v>
      </c>
      <c r="L1130" s="168">
        <v>2515.3548387096776</v>
      </c>
    </row>
    <row r="1131" spans="2:12" ht="17.25" customHeight="1" x14ac:dyDescent="0.3">
      <c r="B1131" s="145" t="s">
        <v>139</v>
      </c>
      <c r="C1131" s="13" t="s">
        <v>1289</v>
      </c>
      <c r="D1131" s="13" t="s">
        <v>7632</v>
      </c>
      <c r="E1131" s="17">
        <v>74457.634408602156</v>
      </c>
      <c r="F1131" s="59" t="s">
        <v>13918</v>
      </c>
      <c r="G1131" s="8" t="s">
        <v>202</v>
      </c>
      <c r="H1131" s="8" t="s">
        <v>13890</v>
      </c>
      <c r="I1131" s="8" t="s">
        <v>13891</v>
      </c>
      <c r="J1131" s="8" t="s">
        <v>139</v>
      </c>
      <c r="K1131" s="168" t="s">
        <v>12057</v>
      </c>
      <c r="L1131" s="168">
        <v>3257.9354838709678</v>
      </c>
    </row>
    <row r="1132" spans="2:12" ht="17.25" customHeight="1" x14ac:dyDescent="0.3">
      <c r="B1132" s="145" t="s">
        <v>139</v>
      </c>
      <c r="C1132" s="13" t="s">
        <v>1299</v>
      </c>
      <c r="D1132" s="13" t="s">
        <v>7633</v>
      </c>
      <c r="E1132" s="17">
        <v>27332.827956989247</v>
      </c>
      <c r="F1132" s="59" t="s">
        <v>13918</v>
      </c>
      <c r="G1132" s="8" t="s">
        <v>202</v>
      </c>
      <c r="H1132" s="8" t="s">
        <v>13892</v>
      </c>
      <c r="I1132" s="8" t="s">
        <v>13891</v>
      </c>
      <c r="J1132" s="8" t="s">
        <v>139</v>
      </c>
      <c r="K1132" s="168" t="s">
        <v>12057</v>
      </c>
      <c r="L1132" s="168">
        <v>7161.8064516129034</v>
      </c>
    </row>
    <row r="1133" spans="2:12" ht="17.25" customHeight="1" x14ac:dyDescent="0.3">
      <c r="B1133" s="145" t="s">
        <v>139</v>
      </c>
      <c r="C1133" s="13" t="s">
        <v>1309</v>
      </c>
      <c r="D1133" s="13" t="s">
        <v>7634</v>
      </c>
      <c r="E1133" s="17">
        <v>64968.763440860217</v>
      </c>
      <c r="F1133" s="59" t="s">
        <v>13918</v>
      </c>
      <c r="G1133" s="8" t="s">
        <v>202</v>
      </c>
      <c r="H1133" s="8" t="s">
        <v>13893</v>
      </c>
      <c r="I1133" s="8" t="s">
        <v>13891</v>
      </c>
      <c r="J1133" s="8" t="s">
        <v>139</v>
      </c>
      <c r="K1133" s="168" t="s">
        <v>12057</v>
      </c>
      <c r="L1133" s="168">
        <v>9254.5806451612916</v>
      </c>
    </row>
    <row r="1134" spans="2:12" ht="17.25" customHeight="1" x14ac:dyDescent="0.3">
      <c r="B1134" s="145" t="s">
        <v>139</v>
      </c>
      <c r="C1134" s="13" t="s">
        <v>1310</v>
      </c>
      <c r="D1134" s="13" t="s">
        <v>7635</v>
      </c>
      <c r="E1134" s="17">
        <v>53025.881720430109</v>
      </c>
      <c r="F1134" s="59" t="s">
        <v>13918</v>
      </c>
      <c r="G1134" s="8" t="s">
        <v>11</v>
      </c>
      <c r="H1134" s="12" t="s">
        <v>13894</v>
      </c>
      <c r="I1134" s="8" t="s">
        <v>13891</v>
      </c>
      <c r="J1134" s="8" t="s">
        <v>139</v>
      </c>
      <c r="K1134" s="168" t="s">
        <v>12057</v>
      </c>
      <c r="L1134" s="168">
        <v>11934.064516129032</v>
      </c>
    </row>
    <row r="1135" spans="2:12" ht="17.25" customHeight="1" x14ac:dyDescent="0.3">
      <c r="B1135" s="145" t="s">
        <v>139</v>
      </c>
      <c r="C1135" s="13" t="s">
        <v>1291</v>
      </c>
      <c r="D1135" s="13" t="s">
        <v>7636</v>
      </c>
      <c r="E1135" s="17">
        <v>88124.043010752692</v>
      </c>
      <c r="F1135" s="59" t="s">
        <v>13918</v>
      </c>
      <c r="G1135" s="8" t="s">
        <v>11</v>
      </c>
      <c r="H1135" s="8" t="s">
        <v>13895</v>
      </c>
      <c r="I1135" s="8" t="s">
        <v>13891</v>
      </c>
      <c r="J1135" s="8" t="s">
        <v>139</v>
      </c>
      <c r="K1135" s="168" t="s">
        <v>12057</v>
      </c>
      <c r="L1135" s="168">
        <v>15428.645161290322</v>
      </c>
    </row>
    <row r="1136" spans="2:12" ht="17.25" customHeight="1" x14ac:dyDescent="0.3">
      <c r="B1136" s="145" t="s">
        <v>139</v>
      </c>
      <c r="C1136" s="13" t="s">
        <v>1301</v>
      </c>
      <c r="D1136" s="13" t="s">
        <v>7637</v>
      </c>
      <c r="E1136" s="17">
        <v>40999.23655913979</v>
      </c>
      <c r="F1136" s="59" t="s">
        <v>13918</v>
      </c>
      <c r="G1136" s="8" t="s">
        <v>11</v>
      </c>
      <c r="H1136" s="8" t="s">
        <v>13890</v>
      </c>
      <c r="I1136" s="8" t="s">
        <v>13891</v>
      </c>
      <c r="J1136" s="8" t="s">
        <v>139</v>
      </c>
      <c r="K1136" s="168" t="s">
        <v>12058</v>
      </c>
      <c r="L1136" s="168">
        <v>14323.612903225807</v>
      </c>
    </row>
    <row r="1137" spans="2:12" ht="17.25" customHeight="1" x14ac:dyDescent="0.3">
      <c r="B1137" s="145" t="s">
        <v>139</v>
      </c>
      <c r="C1137" s="13" t="s">
        <v>1311</v>
      </c>
      <c r="D1137" s="13" t="s">
        <v>7638</v>
      </c>
      <c r="E1137" s="17">
        <v>74720.03225806453</v>
      </c>
      <c r="F1137" s="59" t="s">
        <v>13918</v>
      </c>
      <c r="G1137" s="8" t="s">
        <v>11</v>
      </c>
      <c r="H1137" s="8" t="s">
        <v>13892</v>
      </c>
      <c r="I1137" s="8" t="s">
        <v>13891</v>
      </c>
      <c r="J1137" s="8" t="s">
        <v>139</v>
      </c>
      <c r="K1137" s="168" t="s">
        <v>12058</v>
      </c>
      <c r="L1137" s="168">
        <v>18509.032258064515</v>
      </c>
    </row>
    <row r="1138" spans="2:12" ht="17.25" customHeight="1" x14ac:dyDescent="0.3">
      <c r="B1138" s="145" t="s">
        <v>139</v>
      </c>
      <c r="C1138" s="13" t="s">
        <v>1312</v>
      </c>
      <c r="D1138" s="13" t="s">
        <v>7639</v>
      </c>
      <c r="E1138" s="17">
        <v>62758.354838709682</v>
      </c>
      <c r="F1138" s="59" t="s">
        <v>13918</v>
      </c>
      <c r="G1138" s="8" t="s">
        <v>11</v>
      </c>
      <c r="H1138" s="8" t="s">
        <v>13893</v>
      </c>
      <c r="I1138" s="8" t="s">
        <v>13891</v>
      </c>
      <c r="J1138" s="8" t="s">
        <v>139</v>
      </c>
      <c r="K1138" s="168" t="s">
        <v>12059</v>
      </c>
      <c r="L1138" s="168">
        <v>16713.16129032258</v>
      </c>
    </row>
    <row r="1139" spans="2:12" ht="17.25" customHeight="1" x14ac:dyDescent="0.3">
      <c r="B1139" s="145" t="s">
        <v>139</v>
      </c>
      <c r="C1139" s="13" t="s">
        <v>149</v>
      </c>
      <c r="D1139" s="13" t="s">
        <v>7640</v>
      </c>
      <c r="E1139" s="17">
        <v>402.98924731182797</v>
      </c>
      <c r="F1139" s="59" t="s">
        <v>13918</v>
      </c>
      <c r="G1139" s="8" t="s">
        <v>13896</v>
      </c>
      <c r="H1139" s="8" t="s">
        <v>13894</v>
      </c>
      <c r="I1139" s="8" t="s">
        <v>13891</v>
      </c>
      <c r="J1139" s="8" t="s">
        <v>139</v>
      </c>
      <c r="K1139" s="168" t="s">
        <v>12059</v>
      </c>
      <c r="L1139" s="168">
        <v>21589.419354838712</v>
      </c>
    </row>
    <row r="1140" spans="2:12" ht="17.25" customHeight="1" x14ac:dyDescent="0.3">
      <c r="B1140" s="145" t="s">
        <v>139</v>
      </c>
      <c r="C1140" s="13" t="s">
        <v>150</v>
      </c>
      <c r="D1140" s="13" t="s">
        <v>7641</v>
      </c>
      <c r="E1140" s="17">
        <v>522.70967741935488</v>
      </c>
      <c r="F1140" s="59" t="s">
        <v>13918</v>
      </c>
      <c r="G1140" s="8" t="s">
        <v>13896</v>
      </c>
      <c r="H1140" s="8" t="s">
        <v>13895</v>
      </c>
      <c r="I1140" s="8" t="s">
        <v>13891</v>
      </c>
      <c r="J1140" s="8" t="s">
        <v>139</v>
      </c>
      <c r="K1140" s="168" t="s">
        <v>12059</v>
      </c>
      <c r="L1140" s="168">
        <v>7546.3225806451628</v>
      </c>
    </row>
    <row r="1141" spans="2:12" ht="17.25" customHeight="1" x14ac:dyDescent="0.3">
      <c r="B1141" s="145" t="s">
        <v>139</v>
      </c>
      <c r="C1141" s="13" t="s">
        <v>159</v>
      </c>
      <c r="D1141" s="13" t="s">
        <v>7642</v>
      </c>
      <c r="E1141" s="17">
        <v>173.06451612903226</v>
      </c>
      <c r="F1141" s="59" t="s">
        <v>13918</v>
      </c>
      <c r="G1141" s="8" t="s">
        <v>13896</v>
      </c>
      <c r="H1141" s="8" t="s">
        <v>13890</v>
      </c>
      <c r="I1141" s="8" t="s">
        <v>13891</v>
      </c>
      <c r="J1141" s="8" t="s">
        <v>139</v>
      </c>
      <c r="K1141" s="168" t="s">
        <v>12059</v>
      </c>
      <c r="L1141" s="168">
        <v>9773.6774193548408</v>
      </c>
    </row>
    <row r="1142" spans="2:12" ht="17.25" customHeight="1" x14ac:dyDescent="0.3">
      <c r="B1142" s="145" t="s">
        <v>139</v>
      </c>
      <c r="C1142" s="13" t="s">
        <v>160</v>
      </c>
      <c r="D1142" s="13" t="s">
        <v>7643</v>
      </c>
      <c r="E1142" s="17">
        <v>223.69892473118281</v>
      </c>
      <c r="F1142" s="59" t="s">
        <v>13918</v>
      </c>
      <c r="G1142" s="8" t="s">
        <v>13896</v>
      </c>
      <c r="H1142" s="8" t="s">
        <v>13892</v>
      </c>
      <c r="I1142" s="8" t="s">
        <v>13891</v>
      </c>
      <c r="J1142" s="8" t="s">
        <v>139</v>
      </c>
      <c r="K1142" s="168" t="s">
        <v>12057</v>
      </c>
      <c r="L1142" s="168">
        <v>4426.4516129032263</v>
      </c>
    </row>
    <row r="1143" spans="2:12" ht="17.25" customHeight="1" x14ac:dyDescent="0.3">
      <c r="B1143" s="145" t="s">
        <v>139</v>
      </c>
      <c r="C1143" s="13" t="s">
        <v>151</v>
      </c>
      <c r="D1143" s="13" t="s">
        <v>7644</v>
      </c>
      <c r="E1143" s="17">
        <v>517.9354838709678</v>
      </c>
      <c r="F1143" s="59" t="s">
        <v>13918</v>
      </c>
      <c r="G1143" s="8" t="s">
        <v>13896</v>
      </c>
      <c r="H1143" s="8" t="s">
        <v>13893</v>
      </c>
      <c r="I1143" s="8" t="s">
        <v>13891</v>
      </c>
      <c r="J1143" s="8" t="s">
        <v>139</v>
      </c>
      <c r="K1143" s="168" t="s">
        <v>12057</v>
      </c>
      <c r="L1143" s="168">
        <v>5750.4516129032263</v>
      </c>
    </row>
    <row r="1144" spans="2:12" ht="17.25" customHeight="1" x14ac:dyDescent="0.3">
      <c r="B1144" s="145" t="s">
        <v>139</v>
      </c>
      <c r="C1144" s="13" t="s">
        <v>152</v>
      </c>
      <c r="D1144" s="13" t="s">
        <v>7645</v>
      </c>
      <c r="E1144" s="17">
        <v>672.21505376344089</v>
      </c>
      <c r="F1144" s="59" t="s">
        <v>13918</v>
      </c>
      <c r="G1144" s="8" t="s">
        <v>11</v>
      </c>
      <c r="H1144" s="8" t="s">
        <v>13894</v>
      </c>
      <c r="I1144" s="8" t="s">
        <v>13891</v>
      </c>
      <c r="J1144" s="8" t="s">
        <v>139</v>
      </c>
      <c r="K1144" s="168" t="s">
        <v>12057</v>
      </c>
      <c r="L1144" s="168">
        <v>2000.1290322580646</v>
      </c>
    </row>
    <row r="1145" spans="2:12" ht="17.25" customHeight="1" x14ac:dyDescent="0.3">
      <c r="B1145" s="145" t="s">
        <v>139</v>
      </c>
      <c r="C1145" s="13" t="s">
        <v>161</v>
      </c>
      <c r="D1145" s="13" t="s">
        <v>7646</v>
      </c>
      <c r="E1145" s="17">
        <v>173.06451612903226</v>
      </c>
      <c r="F1145" s="59" t="s">
        <v>13918</v>
      </c>
      <c r="G1145" s="8" t="s">
        <v>11</v>
      </c>
      <c r="H1145" s="8" t="s">
        <v>13895</v>
      </c>
      <c r="I1145" s="8" t="s">
        <v>13891</v>
      </c>
      <c r="J1145" s="8" t="s">
        <v>139</v>
      </c>
      <c r="K1145" s="168" t="s">
        <v>12057</v>
      </c>
      <c r="L1145" s="168">
        <v>2603.2258064516127</v>
      </c>
    </row>
    <row r="1146" spans="2:12" ht="17.25" customHeight="1" x14ac:dyDescent="0.3">
      <c r="B1146" s="145" t="s">
        <v>139</v>
      </c>
      <c r="C1146" s="13" t="s">
        <v>162</v>
      </c>
      <c r="D1146" s="13" t="s">
        <v>7647</v>
      </c>
      <c r="E1146" s="17">
        <v>223.69892473118281</v>
      </c>
      <c r="F1146" s="59" t="s">
        <v>13918</v>
      </c>
      <c r="G1146" s="8" t="s">
        <v>11</v>
      </c>
      <c r="H1146" s="8" t="s">
        <v>13890</v>
      </c>
      <c r="I1146" s="8" t="s">
        <v>13891</v>
      </c>
      <c r="J1146" s="8" t="s">
        <v>139</v>
      </c>
      <c r="K1146" s="168" t="s">
        <v>12057</v>
      </c>
      <c r="L1146" s="168">
        <v>5690.3225806451619</v>
      </c>
    </row>
    <row r="1147" spans="2:12" ht="17.25" customHeight="1" x14ac:dyDescent="0.3">
      <c r="B1147" s="145" t="s">
        <v>139</v>
      </c>
      <c r="C1147" s="13" t="s">
        <v>153</v>
      </c>
      <c r="D1147" s="13" t="s">
        <v>7648</v>
      </c>
      <c r="E1147" s="17">
        <v>862.80645161290329</v>
      </c>
      <c r="F1147" s="59" t="s">
        <v>13918</v>
      </c>
      <c r="G1147" s="8" t="s">
        <v>11</v>
      </c>
      <c r="H1147" s="8" t="s">
        <v>13892</v>
      </c>
      <c r="I1147" s="8" t="s">
        <v>13891</v>
      </c>
      <c r="J1147" s="8" t="s">
        <v>139</v>
      </c>
      <c r="K1147" s="168" t="s">
        <v>12057</v>
      </c>
      <c r="L1147" s="168">
        <v>7393.5483870967746</v>
      </c>
    </row>
    <row r="1148" spans="2:12" ht="17.25" customHeight="1" x14ac:dyDescent="0.3">
      <c r="B1148" s="145" t="s">
        <v>139</v>
      </c>
      <c r="C1148" s="13" t="s">
        <v>154</v>
      </c>
      <c r="D1148" s="13" t="s">
        <v>7649</v>
      </c>
      <c r="E1148" s="17">
        <v>1120.7311827956989</v>
      </c>
      <c r="F1148" s="59" t="s">
        <v>13918</v>
      </c>
      <c r="G1148" s="8" t="s">
        <v>11</v>
      </c>
      <c r="H1148" s="8" t="s">
        <v>13893</v>
      </c>
      <c r="I1148" s="8" t="s">
        <v>13891</v>
      </c>
      <c r="J1148" s="8" t="s">
        <v>139</v>
      </c>
      <c r="K1148" s="168" t="s">
        <v>12057</v>
      </c>
      <c r="L1148" s="168">
        <v>9481.5483870967764</v>
      </c>
    </row>
    <row r="1149" spans="2:12" ht="17.25" customHeight="1" x14ac:dyDescent="0.3">
      <c r="B1149" s="145" t="s">
        <v>139</v>
      </c>
      <c r="C1149" s="13" t="s">
        <v>163</v>
      </c>
      <c r="D1149" s="13" t="s">
        <v>7650</v>
      </c>
      <c r="E1149" s="17">
        <v>173.06451612903226</v>
      </c>
      <c r="F1149" s="59" t="s">
        <v>13918</v>
      </c>
      <c r="G1149" s="8" t="s">
        <v>13896</v>
      </c>
      <c r="H1149" s="8" t="s">
        <v>13894</v>
      </c>
      <c r="I1149" s="8" t="s">
        <v>13891</v>
      </c>
      <c r="J1149" s="8" t="s">
        <v>139</v>
      </c>
      <c r="K1149" s="168" t="s">
        <v>12057</v>
      </c>
      <c r="L1149" s="168">
        <v>12323.354838709678</v>
      </c>
    </row>
    <row r="1150" spans="2:12" ht="17.25" customHeight="1" x14ac:dyDescent="0.3">
      <c r="B1150" s="145" t="s">
        <v>139</v>
      </c>
      <c r="C1150" s="13" t="s">
        <v>164</v>
      </c>
      <c r="D1150" s="13" t="s">
        <v>7651</v>
      </c>
      <c r="E1150" s="17">
        <v>223.69892473118281</v>
      </c>
      <c r="F1150" s="59" t="s">
        <v>13918</v>
      </c>
      <c r="G1150" s="8" t="s">
        <v>13896</v>
      </c>
      <c r="H1150" s="8" t="s">
        <v>13895</v>
      </c>
      <c r="I1150" s="8" t="s">
        <v>13891</v>
      </c>
      <c r="J1150" s="8" t="s">
        <v>139</v>
      </c>
      <c r="K1150" s="168" t="s">
        <v>12058</v>
      </c>
      <c r="L1150" s="168">
        <v>11380.516129032259</v>
      </c>
    </row>
    <row r="1151" spans="2:12" ht="17.25" customHeight="1" x14ac:dyDescent="0.3">
      <c r="B1151" s="145" t="s">
        <v>139</v>
      </c>
      <c r="C1151" s="13" t="s">
        <v>155</v>
      </c>
      <c r="D1151" s="13" t="s">
        <v>7652</v>
      </c>
      <c r="E1151" s="17">
        <v>1035.8709677419356</v>
      </c>
      <c r="F1151" s="59" t="s">
        <v>13918</v>
      </c>
      <c r="G1151" s="8" t="s">
        <v>13896</v>
      </c>
      <c r="H1151" s="8" t="s">
        <v>13890</v>
      </c>
      <c r="I1151" s="8" t="s">
        <v>13891</v>
      </c>
      <c r="J1151" s="8" t="s">
        <v>139</v>
      </c>
      <c r="K1151" s="168" t="s">
        <v>12058</v>
      </c>
      <c r="L1151" s="168">
        <v>14787.354838709678</v>
      </c>
    </row>
    <row r="1152" spans="2:12" ht="17.25" customHeight="1" x14ac:dyDescent="0.3">
      <c r="B1152" s="145" t="s">
        <v>139</v>
      </c>
      <c r="C1152" s="13" t="s">
        <v>156</v>
      </c>
      <c r="D1152" s="13" t="s">
        <v>7653</v>
      </c>
      <c r="E1152" s="17">
        <v>1344.4301075268818</v>
      </c>
      <c r="F1152" s="59" t="s">
        <v>13918</v>
      </c>
      <c r="G1152" s="8" t="s">
        <v>13896</v>
      </c>
      <c r="H1152" s="8" t="s">
        <v>13892</v>
      </c>
      <c r="I1152" s="8" t="s">
        <v>13891</v>
      </c>
      <c r="J1152" s="8" t="s">
        <v>139</v>
      </c>
      <c r="K1152" s="168" t="s">
        <v>12059</v>
      </c>
      <c r="L1152" s="168">
        <v>13279.612903225807</v>
      </c>
    </row>
    <row r="1153" spans="2:12" ht="17.25" customHeight="1" x14ac:dyDescent="0.3">
      <c r="B1153" s="145" t="s">
        <v>139</v>
      </c>
      <c r="C1153" s="13" t="s">
        <v>165</v>
      </c>
      <c r="D1153" s="13" t="s">
        <v>7654</v>
      </c>
      <c r="E1153" s="17">
        <v>346.1397849462366</v>
      </c>
      <c r="F1153" s="59" t="s">
        <v>13918</v>
      </c>
      <c r="G1153" s="8" t="s">
        <v>13896</v>
      </c>
      <c r="H1153" s="8" t="s">
        <v>13893</v>
      </c>
      <c r="I1153" s="8" t="s">
        <v>13891</v>
      </c>
      <c r="J1153" s="8" t="s">
        <v>139</v>
      </c>
      <c r="K1153" s="168" t="s">
        <v>12059</v>
      </c>
      <c r="L1153" s="168">
        <v>17251.354838709678</v>
      </c>
    </row>
    <row r="1154" spans="2:12" ht="17.25" customHeight="1" x14ac:dyDescent="0.3">
      <c r="B1154" s="145" t="s">
        <v>139</v>
      </c>
      <c r="C1154" s="13" t="s">
        <v>166</v>
      </c>
      <c r="D1154" s="13" t="s">
        <v>7655</v>
      </c>
      <c r="E1154" s="17">
        <v>447.40860215053766</v>
      </c>
      <c r="F1154" s="59" t="s">
        <v>13918</v>
      </c>
      <c r="G1154" s="8" t="s">
        <v>11</v>
      </c>
      <c r="H1154" s="8" t="s">
        <v>13894</v>
      </c>
      <c r="I1154" s="8" t="s">
        <v>13891</v>
      </c>
      <c r="J1154" s="8" t="s">
        <v>139</v>
      </c>
      <c r="K1154" s="168" t="s">
        <v>12059</v>
      </c>
      <c r="L1154" s="168">
        <v>6000.5161290322594</v>
      </c>
    </row>
    <row r="1155" spans="2:12" ht="17.25" customHeight="1" x14ac:dyDescent="0.3">
      <c r="B1155" s="145" t="s">
        <v>139</v>
      </c>
      <c r="C1155" s="13" t="s">
        <v>157</v>
      </c>
      <c r="D1155" s="13" t="s">
        <v>7656</v>
      </c>
      <c r="E1155" s="17">
        <v>1208.9354838709678</v>
      </c>
      <c r="F1155" s="59" t="s">
        <v>13918</v>
      </c>
      <c r="G1155" s="8" t="s">
        <v>11</v>
      </c>
      <c r="H1155" s="8" t="s">
        <v>13895</v>
      </c>
      <c r="I1155" s="8" t="s">
        <v>13891</v>
      </c>
      <c r="J1155" s="8" t="s">
        <v>139</v>
      </c>
      <c r="K1155" s="168" t="s">
        <v>12059</v>
      </c>
      <c r="L1155" s="168">
        <v>7809.677419354839</v>
      </c>
    </row>
    <row r="1156" spans="2:12" ht="17.25" customHeight="1" x14ac:dyDescent="0.3">
      <c r="B1156" s="145" t="s">
        <v>139</v>
      </c>
      <c r="C1156" s="13" t="s">
        <v>158</v>
      </c>
      <c r="D1156" s="13" t="s">
        <v>7657</v>
      </c>
      <c r="E1156" s="17">
        <v>18817.548387096776</v>
      </c>
      <c r="F1156" s="59" t="s">
        <v>13918</v>
      </c>
      <c r="G1156" s="8" t="s">
        <v>11</v>
      </c>
      <c r="H1156" s="8" t="s">
        <v>13890</v>
      </c>
      <c r="I1156" s="8" t="s">
        <v>13891</v>
      </c>
      <c r="J1156" s="8" t="s">
        <v>139</v>
      </c>
      <c r="K1156" s="168" t="s">
        <v>12057</v>
      </c>
      <c r="L1156" s="168">
        <v>4728.7741935483882</v>
      </c>
    </row>
    <row r="1157" spans="2:12" ht="17.25" customHeight="1" x14ac:dyDescent="0.3">
      <c r="B1157" s="145" t="s">
        <v>139</v>
      </c>
      <c r="C1157" s="13" t="s">
        <v>167</v>
      </c>
      <c r="D1157" s="13" t="s">
        <v>7658</v>
      </c>
      <c r="E1157" s="17">
        <v>519.20430107526886</v>
      </c>
      <c r="F1157" s="59" t="s">
        <v>13918</v>
      </c>
      <c r="G1157" s="8" t="s">
        <v>11</v>
      </c>
      <c r="H1157" s="8" t="s">
        <v>13892</v>
      </c>
      <c r="I1157" s="8" t="s">
        <v>13891</v>
      </c>
      <c r="J1157" s="8" t="s">
        <v>139</v>
      </c>
      <c r="K1157" s="168" t="s">
        <v>12057</v>
      </c>
      <c r="L1157" s="168">
        <v>6123.8709677419356</v>
      </c>
    </row>
    <row r="1158" spans="2:12" ht="17.25" customHeight="1" x14ac:dyDescent="0.3">
      <c r="B1158" s="145" t="s">
        <v>139</v>
      </c>
      <c r="C1158" s="13" t="s">
        <v>168</v>
      </c>
      <c r="D1158" s="13" t="s">
        <v>7659</v>
      </c>
      <c r="E1158" s="17">
        <v>671.09677419354841</v>
      </c>
      <c r="F1158" s="59" t="s">
        <v>13918</v>
      </c>
      <c r="G1158" s="8" t="s">
        <v>11</v>
      </c>
      <c r="H1158" s="8" t="s">
        <v>13893</v>
      </c>
      <c r="I1158" s="8" t="s">
        <v>13891</v>
      </c>
      <c r="J1158" s="8" t="s">
        <v>139</v>
      </c>
      <c r="K1158" s="168" t="s">
        <v>12057</v>
      </c>
      <c r="L1158" s="168">
        <v>2389.5483870967746</v>
      </c>
    </row>
    <row r="1159" spans="2:12" ht="17.25" customHeight="1" x14ac:dyDescent="0.3">
      <c r="B1159" s="145" t="s">
        <v>139</v>
      </c>
      <c r="C1159" s="13" t="s">
        <v>608</v>
      </c>
      <c r="D1159" s="13" t="s">
        <v>7660</v>
      </c>
      <c r="E1159" s="17">
        <v>221.31182795698925</v>
      </c>
      <c r="F1159" s="59" t="s">
        <v>13918</v>
      </c>
      <c r="G1159" s="8" t="s">
        <v>11</v>
      </c>
      <c r="H1159" s="8" t="s">
        <v>13894</v>
      </c>
      <c r="I1159" s="8" t="s">
        <v>13891</v>
      </c>
      <c r="J1159" s="8" t="s">
        <v>139</v>
      </c>
      <c r="K1159" s="168" t="s">
        <v>12057</v>
      </c>
      <c r="L1159" s="168">
        <v>3093.677419354839</v>
      </c>
    </row>
    <row r="1160" spans="2:12" ht="17.25" customHeight="1" x14ac:dyDescent="0.3">
      <c r="B1160" s="145" t="s">
        <v>139</v>
      </c>
      <c r="C1160" s="13" t="s">
        <v>613</v>
      </c>
      <c r="D1160" s="13" t="s">
        <v>7661</v>
      </c>
      <c r="E1160" s="17">
        <v>72.924731182795696</v>
      </c>
      <c r="F1160" s="59" t="s">
        <v>13918</v>
      </c>
      <c r="G1160" s="8" t="s">
        <v>11</v>
      </c>
      <c r="H1160" s="8" t="s">
        <v>13895</v>
      </c>
      <c r="I1160" s="8" t="s">
        <v>13891</v>
      </c>
      <c r="J1160" s="8" t="s">
        <v>139</v>
      </c>
      <c r="K1160" s="168" t="s">
        <v>12057</v>
      </c>
      <c r="L1160" s="168">
        <v>6080.6451612903229</v>
      </c>
    </row>
    <row r="1161" spans="2:12" ht="17.25" customHeight="1" x14ac:dyDescent="0.3">
      <c r="B1161" s="145" t="s">
        <v>139</v>
      </c>
      <c r="C1161" s="13" t="s">
        <v>609</v>
      </c>
      <c r="D1161" s="13" t="s">
        <v>7662</v>
      </c>
      <c r="E1161" s="17">
        <v>257.77419354838707</v>
      </c>
      <c r="F1161" s="59" t="s">
        <v>13918</v>
      </c>
      <c r="G1161" s="8" t="s">
        <v>11</v>
      </c>
      <c r="H1161" s="8" t="s">
        <v>13890</v>
      </c>
      <c r="I1161" s="8" t="s">
        <v>13891</v>
      </c>
      <c r="J1161" s="8" t="s">
        <v>139</v>
      </c>
      <c r="K1161" s="168" t="s">
        <v>12057</v>
      </c>
      <c r="L1161" s="168">
        <v>7871.7419354838712</v>
      </c>
    </row>
    <row r="1162" spans="2:12" ht="17.25" customHeight="1" x14ac:dyDescent="0.3">
      <c r="B1162" s="145" t="s">
        <v>139</v>
      </c>
      <c r="C1162" s="13" t="s">
        <v>614</v>
      </c>
      <c r="D1162" s="13" t="s">
        <v>7663</v>
      </c>
      <c r="E1162" s="17">
        <v>109.37634408602152</v>
      </c>
      <c r="F1162" s="59" t="s">
        <v>13918</v>
      </c>
      <c r="G1162" s="8" t="s">
        <v>11</v>
      </c>
      <c r="H1162" s="8" t="s">
        <v>13892</v>
      </c>
      <c r="I1162" s="8" t="s">
        <v>13891</v>
      </c>
      <c r="J1162" s="8" t="s">
        <v>139</v>
      </c>
      <c r="K1162" s="168" t="s">
        <v>12057</v>
      </c>
      <c r="L1162" s="168">
        <v>10136.129032258064</v>
      </c>
    </row>
    <row r="1163" spans="2:12" ht="17.25" customHeight="1" x14ac:dyDescent="0.3">
      <c r="B1163" s="145" t="s">
        <v>139</v>
      </c>
      <c r="C1163" s="13" t="s">
        <v>605</v>
      </c>
      <c r="D1163" s="13" t="s">
        <v>7664</v>
      </c>
      <c r="E1163" s="17">
        <v>85.924731182795696</v>
      </c>
      <c r="F1163" s="59" t="s">
        <v>13918</v>
      </c>
      <c r="G1163" s="8" t="s">
        <v>11</v>
      </c>
      <c r="H1163" s="8" t="s">
        <v>13893</v>
      </c>
      <c r="I1163" s="8" t="s">
        <v>13891</v>
      </c>
      <c r="J1163" s="8" t="s">
        <v>139</v>
      </c>
      <c r="K1163" s="168" t="s">
        <v>12057</v>
      </c>
      <c r="L1163" s="168">
        <v>13115.483870967742</v>
      </c>
    </row>
    <row r="1164" spans="2:12" ht="17.25" customHeight="1" x14ac:dyDescent="0.3">
      <c r="B1164" s="145" t="s">
        <v>139</v>
      </c>
      <c r="C1164" s="13" t="s">
        <v>610</v>
      </c>
      <c r="D1164" s="13" t="s">
        <v>7665</v>
      </c>
      <c r="E1164" s="17">
        <v>36.462365591397848</v>
      </c>
      <c r="F1164" s="59" t="s">
        <v>13918</v>
      </c>
      <c r="G1164" s="8" t="s">
        <v>13896</v>
      </c>
      <c r="H1164" s="12" t="s">
        <v>13894</v>
      </c>
      <c r="I1164" s="8" t="s">
        <v>13891</v>
      </c>
      <c r="J1164" s="8" t="s">
        <v>139</v>
      </c>
      <c r="K1164" s="168" t="s">
        <v>12058</v>
      </c>
      <c r="L1164" s="168">
        <v>12161.161290322581</v>
      </c>
    </row>
    <row r="1165" spans="2:12" ht="17.25" customHeight="1" x14ac:dyDescent="0.3">
      <c r="B1165" s="145" t="s">
        <v>139</v>
      </c>
      <c r="C1165" s="13" t="s">
        <v>606</v>
      </c>
      <c r="D1165" s="13" t="s">
        <v>7666</v>
      </c>
      <c r="E1165" s="17">
        <v>110.65591397849462</v>
      </c>
      <c r="F1165" s="59" t="s">
        <v>13918</v>
      </c>
      <c r="G1165" s="8" t="s">
        <v>13896</v>
      </c>
      <c r="H1165" s="8" t="s">
        <v>13895</v>
      </c>
      <c r="I1165" s="8" t="s">
        <v>13891</v>
      </c>
      <c r="J1165" s="8" t="s">
        <v>139</v>
      </c>
      <c r="K1165" s="168" t="s">
        <v>12058</v>
      </c>
      <c r="L1165" s="168">
        <v>15743.483870967742</v>
      </c>
    </row>
    <row r="1166" spans="2:12" ht="17.25" customHeight="1" x14ac:dyDescent="0.3">
      <c r="B1166" s="145" t="s">
        <v>139</v>
      </c>
      <c r="C1166" s="13" t="s">
        <v>611</v>
      </c>
      <c r="D1166" s="13" t="s">
        <v>7667</v>
      </c>
      <c r="E1166" s="17">
        <v>36.462365591397848</v>
      </c>
      <c r="F1166" s="59" t="s">
        <v>13918</v>
      </c>
      <c r="G1166" s="8" t="s">
        <v>13896</v>
      </c>
      <c r="H1166" s="12" t="s">
        <v>13890</v>
      </c>
      <c r="I1166" s="8" t="s">
        <v>13891</v>
      </c>
      <c r="J1166" s="8" t="s">
        <v>139</v>
      </c>
      <c r="K1166" s="168" t="s">
        <v>12059</v>
      </c>
      <c r="L1166" s="168">
        <v>14186.193548387098</v>
      </c>
    </row>
    <row r="1167" spans="2:12" ht="17.25" customHeight="1" x14ac:dyDescent="0.3">
      <c r="B1167" s="145" t="s">
        <v>139</v>
      </c>
      <c r="C1167" s="13" t="s">
        <v>607</v>
      </c>
      <c r="D1167" s="13" t="s">
        <v>7668</v>
      </c>
      <c r="E1167" s="17">
        <v>184.84946236559139</v>
      </c>
      <c r="F1167" s="59" t="s">
        <v>13918</v>
      </c>
      <c r="G1167" s="8" t="s">
        <v>13896</v>
      </c>
      <c r="H1167" s="12" t="s">
        <v>13892</v>
      </c>
      <c r="I1167" s="8" t="s">
        <v>13891</v>
      </c>
      <c r="J1167" s="8" t="s">
        <v>139</v>
      </c>
      <c r="K1167" s="168" t="s">
        <v>12059</v>
      </c>
      <c r="L1167" s="168">
        <v>18371.612903225807</v>
      </c>
    </row>
    <row r="1168" spans="2:12" ht="17.25" customHeight="1" x14ac:dyDescent="0.3">
      <c r="B1168" s="145" t="s">
        <v>139</v>
      </c>
      <c r="C1168" s="13" t="s">
        <v>612</v>
      </c>
      <c r="D1168" s="13" t="s">
        <v>7669</v>
      </c>
      <c r="E1168" s="17">
        <v>36.462365591397848</v>
      </c>
      <c r="F1168" s="59" t="s">
        <v>13918</v>
      </c>
      <c r="G1168" s="8" t="s">
        <v>13896</v>
      </c>
      <c r="H1168" s="8" t="s">
        <v>13893</v>
      </c>
      <c r="I1168" s="8" t="s">
        <v>13891</v>
      </c>
      <c r="J1168" s="8" t="s">
        <v>139</v>
      </c>
      <c r="K1168" s="168" t="s">
        <v>12059</v>
      </c>
      <c r="L1168" s="168">
        <v>7168.5161290322576</v>
      </c>
    </row>
    <row r="1169" spans="2:12" ht="17.25" customHeight="1" x14ac:dyDescent="0.3">
      <c r="B1169" s="145" t="s">
        <v>178</v>
      </c>
      <c r="C1169" s="13" t="s">
        <v>625</v>
      </c>
      <c r="D1169" s="13" t="s">
        <v>7670</v>
      </c>
      <c r="E1169" s="17">
        <v>206.83870967741939</v>
      </c>
      <c r="F1169" s="59" t="s">
        <v>13918</v>
      </c>
      <c r="G1169" s="8" t="s">
        <v>13896</v>
      </c>
      <c r="H1169" s="8" t="s">
        <v>13894</v>
      </c>
      <c r="I1169" s="8" t="s">
        <v>13891</v>
      </c>
      <c r="J1169" s="8" t="s">
        <v>139</v>
      </c>
      <c r="K1169" s="168" t="s">
        <v>12059</v>
      </c>
      <c r="L1169" s="168">
        <v>9281.2903225806458</v>
      </c>
    </row>
    <row r="1170" spans="2:12" ht="17.25" customHeight="1" x14ac:dyDescent="0.3">
      <c r="B1170" s="145" t="s">
        <v>139</v>
      </c>
      <c r="C1170" s="13" t="s">
        <v>537</v>
      </c>
      <c r="D1170" s="13" t="s">
        <v>7676</v>
      </c>
      <c r="E1170" s="17">
        <v>408.92473118279571</v>
      </c>
      <c r="F1170" s="59" t="s">
        <v>13918</v>
      </c>
      <c r="G1170" s="8" t="s">
        <v>13896</v>
      </c>
      <c r="H1170" s="8" t="s">
        <v>13895</v>
      </c>
      <c r="I1170" s="8" t="s">
        <v>13891</v>
      </c>
      <c r="J1170" s="8" t="s">
        <v>139</v>
      </c>
      <c r="K1170" s="168" t="s">
        <v>12057</v>
      </c>
      <c r="L1170" s="168">
        <v>3755.354838709678</v>
      </c>
    </row>
    <row r="1171" spans="2:12" ht="17.25" customHeight="1" x14ac:dyDescent="0.3">
      <c r="B1171" s="145" t="s">
        <v>139</v>
      </c>
      <c r="C1171" s="13" t="s">
        <v>538</v>
      </c>
      <c r="D1171" s="13" t="s">
        <v>7677</v>
      </c>
      <c r="E1171" s="17">
        <v>524.25806451612902</v>
      </c>
      <c r="F1171" s="59" t="s">
        <v>13918</v>
      </c>
      <c r="G1171" s="8" t="s">
        <v>13896</v>
      </c>
      <c r="H1171" s="12" t="s">
        <v>13890</v>
      </c>
      <c r="I1171" s="8" t="s">
        <v>13891</v>
      </c>
      <c r="J1171" s="8" t="s">
        <v>139</v>
      </c>
      <c r="K1171" s="168" t="s">
        <v>12057</v>
      </c>
      <c r="L1171" s="168">
        <v>4890.9677419354848</v>
      </c>
    </row>
    <row r="1172" spans="2:12" ht="17.25" customHeight="1" x14ac:dyDescent="0.3">
      <c r="B1172" s="145" t="s">
        <v>139</v>
      </c>
      <c r="C1172" s="13" t="s">
        <v>547</v>
      </c>
      <c r="D1172" s="13" t="s">
        <v>7678</v>
      </c>
      <c r="E1172" s="17">
        <v>268.44086021505376</v>
      </c>
      <c r="F1172" s="59" t="s">
        <v>13918</v>
      </c>
      <c r="G1172" s="8" t="s">
        <v>13896</v>
      </c>
      <c r="H1172" s="12" t="s">
        <v>13892</v>
      </c>
      <c r="I1172" s="8" t="s">
        <v>13891</v>
      </c>
      <c r="J1172" s="8" t="s">
        <v>139</v>
      </c>
      <c r="K1172" s="168" t="s">
        <v>12057</v>
      </c>
      <c r="L1172" s="168">
        <v>1898.9677419354839</v>
      </c>
    </row>
    <row r="1173" spans="2:12" ht="17.25" customHeight="1" x14ac:dyDescent="0.3">
      <c r="B1173" s="145" t="s">
        <v>139</v>
      </c>
      <c r="C1173" s="13" t="s">
        <v>548</v>
      </c>
      <c r="D1173" s="13" t="s">
        <v>7679</v>
      </c>
      <c r="E1173" s="17">
        <v>343.75268817204301</v>
      </c>
      <c r="F1173" s="59" t="s">
        <v>13918</v>
      </c>
      <c r="G1173" s="8" t="s">
        <v>13896</v>
      </c>
      <c r="H1173" s="8" t="s">
        <v>13893</v>
      </c>
      <c r="I1173" s="8" t="s">
        <v>13891</v>
      </c>
      <c r="J1173" s="8" t="s">
        <v>139</v>
      </c>
      <c r="K1173" s="168" t="s">
        <v>12057</v>
      </c>
      <c r="L1173" s="168">
        <v>2477.2903225806454</v>
      </c>
    </row>
    <row r="1174" spans="2:12" ht="17.25" customHeight="1" x14ac:dyDescent="0.3">
      <c r="B1174" s="145" t="s">
        <v>139</v>
      </c>
      <c r="C1174" s="13" t="s">
        <v>539</v>
      </c>
      <c r="D1174" s="13" t="s">
        <v>7680</v>
      </c>
      <c r="E1174" s="17">
        <v>479.1720430107527</v>
      </c>
      <c r="F1174" s="59" t="s">
        <v>13919</v>
      </c>
      <c r="G1174" s="8" t="s">
        <v>9</v>
      </c>
      <c r="H1174" s="8" t="s">
        <v>13894</v>
      </c>
      <c r="I1174" s="8" t="s">
        <v>13891</v>
      </c>
      <c r="J1174" s="8" t="s">
        <v>178</v>
      </c>
      <c r="K1174" s="168" t="s">
        <v>12057</v>
      </c>
      <c r="L1174" s="168">
        <v>4828.6451612903229</v>
      </c>
    </row>
    <row r="1175" spans="2:12" ht="17.25" customHeight="1" x14ac:dyDescent="0.3">
      <c r="B1175" s="145" t="s">
        <v>139</v>
      </c>
      <c r="C1175" s="13" t="s">
        <v>540</v>
      </c>
      <c r="D1175" s="13" t="s">
        <v>7681</v>
      </c>
      <c r="E1175" s="17">
        <v>614.49462365591398</v>
      </c>
      <c r="F1175" s="59" t="s">
        <v>8</v>
      </c>
      <c r="G1175" s="8" t="s">
        <v>11</v>
      </c>
      <c r="H1175" s="8" t="s">
        <v>13895</v>
      </c>
      <c r="I1175" s="8" t="s">
        <v>13891</v>
      </c>
      <c r="J1175" s="8" t="s">
        <v>139</v>
      </c>
      <c r="K1175" s="168" t="s">
        <v>12057</v>
      </c>
      <c r="L1175" s="168">
        <v>6286.709677419356</v>
      </c>
    </row>
    <row r="1176" spans="2:12" ht="17.25" customHeight="1" x14ac:dyDescent="0.3">
      <c r="B1176" s="145" t="s">
        <v>139</v>
      </c>
      <c r="C1176" s="13" t="s">
        <v>549</v>
      </c>
      <c r="D1176" s="13" t="s">
        <v>7682</v>
      </c>
      <c r="E1176" s="17">
        <v>268.44086021505376</v>
      </c>
      <c r="F1176" s="59" t="s">
        <v>8</v>
      </c>
      <c r="G1176" s="8" t="s">
        <v>11</v>
      </c>
      <c r="H1176" s="8" t="s">
        <v>13890</v>
      </c>
      <c r="I1176" s="8" t="s">
        <v>13891</v>
      </c>
      <c r="J1176" s="8" t="s">
        <v>139</v>
      </c>
      <c r="K1176" s="168" t="s">
        <v>12057</v>
      </c>
      <c r="L1176" s="168">
        <v>8048.3870967741941</v>
      </c>
    </row>
    <row r="1177" spans="2:12" ht="17.25" customHeight="1" x14ac:dyDescent="0.3">
      <c r="B1177" s="145" t="s">
        <v>139</v>
      </c>
      <c r="C1177" s="13" t="s">
        <v>550</v>
      </c>
      <c r="D1177" s="13" t="s">
        <v>7683</v>
      </c>
      <c r="E1177" s="17">
        <v>343.75268817204301</v>
      </c>
      <c r="F1177" s="59" t="s">
        <v>8</v>
      </c>
      <c r="G1177" s="8" t="s">
        <v>11</v>
      </c>
      <c r="H1177" s="8" t="s">
        <v>13892</v>
      </c>
      <c r="I1177" s="8" t="s">
        <v>13891</v>
      </c>
      <c r="J1177" s="8" t="s">
        <v>139</v>
      </c>
      <c r="K1177" s="168" t="s">
        <v>12057</v>
      </c>
      <c r="L1177" s="168">
        <v>10474.064516129032</v>
      </c>
    </row>
    <row r="1178" spans="2:12" ht="17.25" customHeight="1" x14ac:dyDescent="0.3">
      <c r="B1178" s="145" t="s">
        <v>139</v>
      </c>
      <c r="C1178" s="13" t="s">
        <v>541</v>
      </c>
      <c r="D1178" s="13" t="s">
        <v>7684</v>
      </c>
      <c r="E1178" s="17">
        <v>689.88172043010763</v>
      </c>
      <c r="F1178" s="59" t="s">
        <v>8</v>
      </c>
      <c r="G1178" s="8" t="s">
        <v>11</v>
      </c>
      <c r="H1178" s="8" t="s">
        <v>13893</v>
      </c>
      <c r="I1178" s="8" t="s">
        <v>13891</v>
      </c>
      <c r="J1178" s="8" t="s">
        <v>139</v>
      </c>
      <c r="K1178" s="168" t="s">
        <v>12058</v>
      </c>
      <c r="L1178" s="168">
        <v>9657.2903225806458</v>
      </c>
    </row>
    <row r="1179" spans="2:12" ht="17.25" customHeight="1" x14ac:dyDescent="0.3">
      <c r="B1179" s="145" t="s">
        <v>139</v>
      </c>
      <c r="C1179" s="13" t="s">
        <v>542</v>
      </c>
      <c r="D1179" s="13" t="s">
        <v>7685</v>
      </c>
      <c r="E1179" s="17">
        <v>885.24731182795699</v>
      </c>
      <c r="F1179" s="59" t="s">
        <v>8</v>
      </c>
      <c r="G1179" s="8" t="s">
        <v>11</v>
      </c>
      <c r="H1179" s="8" t="s">
        <v>13894</v>
      </c>
      <c r="I1179" s="8" t="s">
        <v>13891</v>
      </c>
      <c r="J1179" s="8" t="s">
        <v>139</v>
      </c>
      <c r="K1179" s="168" t="s">
        <v>12058</v>
      </c>
      <c r="L1179" s="168">
        <v>12573.548387096776</v>
      </c>
    </row>
    <row r="1180" spans="2:12" ht="17.25" customHeight="1" x14ac:dyDescent="0.3">
      <c r="B1180" s="145" t="s">
        <v>139</v>
      </c>
      <c r="C1180" s="13" t="s">
        <v>551</v>
      </c>
      <c r="D1180" s="13" t="s">
        <v>7686</v>
      </c>
      <c r="E1180" s="17">
        <v>268.44086021505376</v>
      </c>
      <c r="F1180" s="59" t="s">
        <v>8</v>
      </c>
      <c r="G1180" s="8" t="s">
        <v>13896</v>
      </c>
      <c r="H1180" s="8" t="s">
        <v>13895</v>
      </c>
      <c r="I1180" s="8" t="s">
        <v>13891</v>
      </c>
      <c r="J1180" s="8" t="s">
        <v>139</v>
      </c>
      <c r="K1180" s="168" t="s">
        <v>12059</v>
      </c>
      <c r="L1180" s="168">
        <v>11266.064516129032</v>
      </c>
    </row>
    <row r="1181" spans="2:12" ht="17.25" customHeight="1" x14ac:dyDescent="0.3">
      <c r="B1181" s="145" t="s">
        <v>139</v>
      </c>
      <c r="C1181" s="13" t="s">
        <v>552</v>
      </c>
      <c r="D1181" s="13" t="s">
        <v>7687</v>
      </c>
      <c r="E1181" s="17">
        <v>343.75268817204301</v>
      </c>
      <c r="F1181" s="59" t="s">
        <v>8</v>
      </c>
      <c r="G1181" s="8" t="s">
        <v>13896</v>
      </c>
      <c r="H1181" s="8" t="s">
        <v>13890</v>
      </c>
      <c r="I1181" s="8" t="s">
        <v>13891</v>
      </c>
      <c r="J1181" s="8" t="s">
        <v>139</v>
      </c>
      <c r="K1181" s="168" t="s">
        <v>12059</v>
      </c>
      <c r="L1181" s="168">
        <v>14672.77419354839</v>
      </c>
    </row>
    <row r="1182" spans="2:12" ht="17.25" customHeight="1" x14ac:dyDescent="0.3">
      <c r="B1182" s="145" t="s">
        <v>139</v>
      </c>
      <c r="C1182" s="13" t="s">
        <v>543</v>
      </c>
      <c r="D1182" s="13" t="s">
        <v>7688</v>
      </c>
      <c r="E1182" s="17">
        <v>958.32258064516134</v>
      </c>
      <c r="F1182" s="59" t="s">
        <v>8</v>
      </c>
      <c r="G1182" s="8" t="s">
        <v>13896</v>
      </c>
      <c r="H1182" s="8" t="s">
        <v>13892</v>
      </c>
      <c r="I1182" s="8" t="s">
        <v>13891</v>
      </c>
      <c r="J1182" s="8" t="s">
        <v>139</v>
      </c>
      <c r="K1182" s="168" t="s">
        <v>12059</v>
      </c>
      <c r="L1182" s="168">
        <v>5697.0322580645161</v>
      </c>
    </row>
    <row r="1183" spans="2:12" ht="17.25" customHeight="1" x14ac:dyDescent="0.3">
      <c r="B1183" s="145" t="s">
        <v>139</v>
      </c>
      <c r="C1183" s="13" t="s">
        <v>544</v>
      </c>
      <c r="D1183" s="13" t="s">
        <v>7689</v>
      </c>
      <c r="E1183" s="17">
        <v>1229</v>
      </c>
      <c r="F1183" s="59" t="s">
        <v>8</v>
      </c>
      <c r="G1183" s="8" t="s">
        <v>13896</v>
      </c>
      <c r="H1183" s="8" t="s">
        <v>13893</v>
      </c>
      <c r="I1183" s="8" t="s">
        <v>13891</v>
      </c>
      <c r="J1183" s="8" t="s">
        <v>139</v>
      </c>
      <c r="K1183" s="168" t="s">
        <v>12059</v>
      </c>
      <c r="L1183" s="168">
        <v>7431.8709677419356</v>
      </c>
    </row>
    <row r="1184" spans="2:12" ht="17.25" customHeight="1" x14ac:dyDescent="0.3">
      <c r="B1184" s="145" t="s">
        <v>139</v>
      </c>
      <c r="C1184" s="13" t="s">
        <v>553</v>
      </c>
      <c r="D1184" s="13" t="s">
        <v>7690</v>
      </c>
      <c r="E1184" s="17">
        <v>536.88172043010752</v>
      </c>
      <c r="F1184" s="59"/>
      <c r="G1184" s="8"/>
      <c r="H1184" s="9"/>
      <c r="I1184" s="9"/>
      <c r="J1184" s="8"/>
      <c r="K1184" s="168" t="s">
        <v>12057</v>
      </c>
      <c r="L1184" s="168">
        <v>65672.129032258061</v>
      </c>
    </row>
    <row r="1185" spans="2:12" ht="17.25" customHeight="1" x14ac:dyDescent="0.3">
      <c r="B1185" s="145" t="s">
        <v>139</v>
      </c>
      <c r="C1185" s="13" t="s">
        <v>554</v>
      </c>
      <c r="D1185" s="13" t="s">
        <v>7691</v>
      </c>
      <c r="E1185" s="17">
        <v>687.49462365591398</v>
      </c>
      <c r="F1185" s="59"/>
      <c r="G1185" s="8"/>
      <c r="H1185" s="9"/>
      <c r="I1185" s="9"/>
      <c r="J1185" s="8"/>
      <c r="K1185" s="168" t="s">
        <v>12057</v>
      </c>
      <c r="L1185" s="168">
        <v>28143.225806451614</v>
      </c>
    </row>
    <row r="1186" spans="2:12" ht="17.25" customHeight="1" x14ac:dyDescent="0.3">
      <c r="B1186" s="145" t="s">
        <v>139</v>
      </c>
      <c r="C1186" s="13" t="s">
        <v>545</v>
      </c>
      <c r="D1186" s="13" t="s">
        <v>7692</v>
      </c>
      <c r="E1186" s="17">
        <v>1226.7741935483873</v>
      </c>
      <c r="F1186" s="59"/>
      <c r="G1186" s="8"/>
      <c r="H1186" s="9"/>
      <c r="I1186" s="9"/>
      <c r="J1186" s="8"/>
      <c r="K1186" s="168" t="s">
        <v>12058</v>
      </c>
      <c r="L1186" s="168">
        <v>168873.29032258067</v>
      </c>
    </row>
    <row r="1187" spans="2:12" ht="17.25" customHeight="1" x14ac:dyDescent="0.3">
      <c r="B1187" s="145" t="s">
        <v>139</v>
      </c>
      <c r="C1187" s="13" t="s">
        <v>546</v>
      </c>
      <c r="D1187" s="13" t="s">
        <v>7693</v>
      </c>
      <c r="E1187" s="17">
        <v>1572.7526881720432</v>
      </c>
      <c r="F1187" s="59"/>
      <c r="G1187" s="8"/>
      <c r="H1187" s="9"/>
      <c r="I1187" s="9"/>
      <c r="J1187" s="8"/>
      <c r="K1187" s="168" t="s">
        <v>12058</v>
      </c>
      <c r="L1187" s="168">
        <v>56286.580645161295</v>
      </c>
    </row>
    <row r="1188" spans="2:12" ht="17.25" customHeight="1" x14ac:dyDescent="0.3">
      <c r="B1188" s="145" t="s">
        <v>139</v>
      </c>
      <c r="C1188" s="13" t="s">
        <v>555</v>
      </c>
      <c r="D1188" s="13" t="s">
        <v>7694</v>
      </c>
      <c r="E1188" s="17">
        <v>805.3118279569893</v>
      </c>
      <c r="F1188" s="59"/>
      <c r="G1188" s="8"/>
      <c r="H1188" s="9"/>
      <c r="I1188" s="9"/>
      <c r="J1188" s="8"/>
      <c r="K1188" s="168" t="s">
        <v>12057</v>
      </c>
      <c r="L1188" s="168">
        <v>84436.516129032272</v>
      </c>
    </row>
    <row r="1189" spans="2:12" ht="17.25" customHeight="1" x14ac:dyDescent="0.3">
      <c r="B1189" s="145" t="s">
        <v>139</v>
      </c>
      <c r="C1189" s="13" t="s">
        <v>556</v>
      </c>
      <c r="D1189" s="13" t="s">
        <v>7695</v>
      </c>
      <c r="E1189" s="17">
        <v>1031.2580645161293</v>
      </c>
      <c r="F1189" s="59"/>
      <c r="G1189" s="8"/>
      <c r="H1189" s="9"/>
      <c r="I1189" s="9"/>
      <c r="J1189" s="8"/>
      <c r="K1189" s="168" t="s">
        <v>12057</v>
      </c>
      <c r="L1189" s="168">
        <v>28143.225806451614</v>
      </c>
    </row>
    <row r="1190" spans="2:12" ht="17.25" customHeight="1" x14ac:dyDescent="0.3">
      <c r="B1190" s="145" t="s">
        <v>139</v>
      </c>
      <c r="C1190" s="13" t="s">
        <v>623</v>
      </c>
      <c r="D1190" s="13" t="s">
        <v>7696</v>
      </c>
      <c r="E1190" s="17">
        <v>76305.516129032272</v>
      </c>
      <c r="F1190" s="59"/>
      <c r="G1190" s="8"/>
      <c r="H1190" s="9"/>
      <c r="I1190" s="9"/>
      <c r="J1190" s="8"/>
      <c r="K1190" s="168" t="s">
        <v>12057</v>
      </c>
      <c r="L1190" s="168">
        <v>140729.80645161291</v>
      </c>
    </row>
    <row r="1191" spans="2:12" ht="17.25" customHeight="1" x14ac:dyDescent="0.3">
      <c r="B1191" s="145" t="s">
        <v>139</v>
      </c>
      <c r="C1191" s="13" t="s">
        <v>619</v>
      </c>
      <c r="D1191" s="13" t="s">
        <v>7697</v>
      </c>
      <c r="E1191" s="17">
        <v>267071.82795698923</v>
      </c>
      <c r="F1191" s="59"/>
      <c r="G1191" s="8"/>
      <c r="H1191" s="9"/>
      <c r="I1191" s="9"/>
      <c r="J1191" s="8"/>
      <c r="K1191" s="168" t="s">
        <v>12057</v>
      </c>
      <c r="L1191" s="168">
        <v>28143.225806451614</v>
      </c>
    </row>
    <row r="1192" spans="2:12" ht="17.25" customHeight="1" x14ac:dyDescent="0.3">
      <c r="B1192" s="145" t="s">
        <v>139</v>
      </c>
      <c r="C1192" s="13" t="s">
        <v>624</v>
      </c>
      <c r="D1192" s="13" t="s">
        <v>7698</v>
      </c>
      <c r="E1192" s="17">
        <v>114458.26881720431</v>
      </c>
      <c r="F1192" s="59"/>
      <c r="G1192" s="8"/>
      <c r="H1192" s="9"/>
      <c r="I1192" s="9"/>
      <c r="J1192" s="8"/>
      <c r="K1192" s="168" t="s">
        <v>12059</v>
      </c>
      <c r="L1192" s="168">
        <v>197016.5161290323</v>
      </c>
    </row>
    <row r="1193" spans="2:12" ht="17.25" customHeight="1" x14ac:dyDescent="0.3">
      <c r="B1193" s="145" t="s">
        <v>139</v>
      </c>
      <c r="C1193" s="13" t="s">
        <v>615</v>
      </c>
      <c r="D1193" s="13" t="s">
        <v>7699</v>
      </c>
      <c r="E1193" s="17">
        <v>89023.946236559146</v>
      </c>
      <c r="F1193" s="59"/>
      <c r="G1193" s="8"/>
      <c r="H1193" s="9"/>
      <c r="I1193" s="9"/>
      <c r="J1193" s="8"/>
      <c r="K1193" s="168" t="s">
        <v>12059</v>
      </c>
      <c r="L1193" s="168">
        <v>84429.806451612909</v>
      </c>
    </row>
    <row r="1194" spans="2:12" ht="17.25" customHeight="1" x14ac:dyDescent="0.3">
      <c r="B1194" s="145" t="s">
        <v>139</v>
      </c>
      <c r="C1194" s="13" t="s">
        <v>620</v>
      </c>
      <c r="D1194" s="13" t="s">
        <v>7700</v>
      </c>
      <c r="E1194" s="17">
        <v>38152.752688172041</v>
      </c>
      <c r="F1194" s="59"/>
      <c r="G1194" s="8"/>
      <c r="H1194" s="9"/>
      <c r="I1194" s="9"/>
      <c r="J1194" s="8"/>
      <c r="K1194" s="168" t="s">
        <v>12060</v>
      </c>
      <c r="L1194" s="168">
        <v>344.77419354838707</v>
      </c>
    </row>
    <row r="1195" spans="2:12" ht="17.25" customHeight="1" x14ac:dyDescent="0.3">
      <c r="B1195" s="145" t="s">
        <v>139</v>
      </c>
      <c r="C1195" s="13" t="s">
        <v>616</v>
      </c>
      <c r="D1195" s="13" t="s">
        <v>7701</v>
      </c>
      <c r="E1195" s="17">
        <v>114459.53763440861</v>
      </c>
      <c r="F1195" s="59"/>
      <c r="G1195" s="8"/>
      <c r="H1195" s="9"/>
      <c r="I1195" s="9"/>
      <c r="J1195" s="8"/>
      <c r="K1195" s="168" t="s">
        <v>12060</v>
      </c>
      <c r="L1195" s="168">
        <v>69.161290322580655</v>
      </c>
    </row>
    <row r="1196" spans="2:12" ht="17.25" customHeight="1" x14ac:dyDescent="0.3">
      <c r="B1196" s="145" t="s">
        <v>139</v>
      </c>
      <c r="C1196" s="13" t="s">
        <v>621</v>
      </c>
      <c r="D1196" s="13" t="s">
        <v>7702</v>
      </c>
      <c r="E1196" s="17">
        <v>38152.752688172041</v>
      </c>
      <c r="F1196" s="59"/>
      <c r="G1196" s="8"/>
      <c r="H1196" s="9"/>
      <c r="I1196" s="9"/>
      <c r="J1196" s="8"/>
      <c r="K1196" s="168" t="s">
        <v>12060</v>
      </c>
      <c r="L1196" s="168">
        <v>69.161290322580655</v>
      </c>
    </row>
    <row r="1197" spans="2:12" ht="17.25" customHeight="1" x14ac:dyDescent="0.3">
      <c r="B1197" s="145" t="s">
        <v>139</v>
      </c>
      <c r="C1197" s="13" t="s">
        <v>617</v>
      </c>
      <c r="D1197" s="13" t="s">
        <v>7703</v>
      </c>
      <c r="E1197" s="17">
        <v>190766.32258064518</v>
      </c>
      <c r="F1197" s="59"/>
      <c r="G1197" s="8"/>
      <c r="H1197" s="9"/>
      <c r="I1197" s="9"/>
      <c r="J1197" s="8"/>
      <c r="K1197" s="168" t="s">
        <v>12060</v>
      </c>
      <c r="L1197" s="168">
        <v>568.9032258064517</v>
      </c>
    </row>
    <row r="1198" spans="2:12" ht="17.25" customHeight="1" x14ac:dyDescent="0.3">
      <c r="B1198" s="145" t="s">
        <v>139</v>
      </c>
      <c r="C1198" s="13" t="s">
        <v>622</v>
      </c>
      <c r="D1198" s="13" t="s">
        <v>7704</v>
      </c>
      <c r="E1198" s="17">
        <v>38152.752688172041</v>
      </c>
      <c r="F1198" s="59"/>
      <c r="G1198" s="8"/>
      <c r="H1198" s="9"/>
      <c r="I1198" s="9"/>
      <c r="J1198" s="8"/>
      <c r="K1198" s="168" t="s">
        <v>12057</v>
      </c>
      <c r="L1198" s="168">
        <v>1005.8064516129034</v>
      </c>
    </row>
    <row r="1199" spans="2:12" ht="17.25" customHeight="1" x14ac:dyDescent="0.3">
      <c r="B1199" s="145" t="s">
        <v>139</v>
      </c>
      <c r="C1199" s="13" t="s">
        <v>618</v>
      </c>
      <c r="D1199" s="13" t="s">
        <v>7705</v>
      </c>
      <c r="E1199" s="17">
        <v>228919.07526881722</v>
      </c>
      <c r="F1199" s="59"/>
      <c r="G1199" s="8"/>
      <c r="H1199" s="9"/>
      <c r="I1199" s="9"/>
      <c r="J1199" s="8"/>
      <c r="K1199" s="168" t="s">
        <v>12057</v>
      </c>
      <c r="L1199" s="168">
        <v>1005.8064516129034</v>
      </c>
    </row>
    <row r="1200" spans="2:12" ht="17.25" customHeight="1" x14ac:dyDescent="0.3">
      <c r="B1200" s="145" t="s">
        <v>178</v>
      </c>
      <c r="C1200" s="13" t="s">
        <v>658</v>
      </c>
      <c r="D1200" s="13" t="s">
        <v>7706</v>
      </c>
      <c r="E1200" s="17">
        <v>911.48387096774206</v>
      </c>
      <c r="F1200" s="59"/>
      <c r="G1200" s="8"/>
      <c r="H1200" s="9"/>
      <c r="I1200" s="9"/>
      <c r="J1200" s="8"/>
      <c r="K1200" s="168" t="s">
        <v>12057</v>
      </c>
      <c r="L1200" s="168">
        <v>1005.8064516129034</v>
      </c>
    </row>
    <row r="1201" spans="2:12" ht="17.25" customHeight="1" x14ac:dyDescent="0.3">
      <c r="B1201" s="145" t="s">
        <v>178</v>
      </c>
      <c r="C1201" s="13" t="s">
        <v>659</v>
      </c>
      <c r="D1201" s="13" t="s">
        <v>7707</v>
      </c>
      <c r="E1201" s="17">
        <v>784</v>
      </c>
      <c r="F1201" s="59"/>
      <c r="G1201" s="8"/>
      <c r="H1201" s="9"/>
      <c r="I1201" s="9"/>
      <c r="J1201" s="8"/>
      <c r="K1201" s="168" t="s">
        <v>12058</v>
      </c>
      <c r="L1201" s="168">
        <v>2011.6129032258068</v>
      </c>
    </row>
    <row r="1202" spans="2:12" ht="17.25" customHeight="1" x14ac:dyDescent="0.3">
      <c r="B1202" s="145" t="s">
        <v>178</v>
      </c>
      <c r="C1202" s="13" t="s">
        <v>656</v>
      </c>
      <c r="D1202" s="13" t="s">
        <v>7708</v>
      </c>
      <c r="E1202" s="17">
        <v>911.48387096774206</v>
      </c>
      <c r="F1202" s="59"/>
      <c r="G1202" s="8"/>
      <c r="H1202" s="9"/>
      <c r="I1202" s="9"/>
      <c r="J1202" s="8"/>
      <c r="K1202" s="168" t="s">
        <v>12059</v>
      </c>
      <c r="L1202" s="168">
        <v>3017.4193548387098</v>
      </c>
    </row>
    <row r="1203" spans="2:12" ht="17.25" customHeight="1" x14ac:dyDescent="0.3">
      <c r="B1203" s="145" t="s">
        <v>178</v>
      </c>
      <c r="C1203" s="13" t="s">
        <v>657</v>
      </c>
      <c r="D1203" s="13" t="s">
        <v>7709</v>
      </c>
      <c r="E1203" s="17">
        <v>911.48387096774206</v>
      </c>
      <c r="F1203" s="59"/>
      <c r="G1203" s="8"/>
      <c r="H1203" s="9"/>
      <c r="I1203" s="9"/>
      <c r="J1203" s="8"/>
      <c r="K1203" s="168" t="s">
        <v>12058</v>
      </c>
      <c r="L1203" s="168">
        <v>6061.5483870967746</v>
      </c>
    </row>
    <row r="1204" spans="2:12" ht="17.25" customHeight="1" x14ac:dyDescent="0.3">
      <c r="B1204" s="145" t="s">
        <v>170</v>
      </c>
      <c r="C1204" s="13" t="s">
        <v>662</v>
      </c>
      <c r="D1204" s="13" t="s">
        <v>7710</v>
      </c>
      <c r="E1204" s="17">
        <v>2096.516129032258</v>
      </c>
      <c r="F1204" s="59"/>
      <c r="G1204" s="8"/>
      <c r="H1204" s="9"/>
      <c r="I1204" s="9"/>
      <c r="J1204" s="8"/>
      <c r="K1204" s="168" t="s">
        <v>12059</v>
      </c>
      <c r="L1204" s="168">
        <v>7067.354838709678</v>
      </c>
    </row>
    <row r="1205" spans="2:12" ht="17.25" customHeight="1" x14ac:dyDescent="0.3">
      <c r="B1205" s="145" t="s">
        <v>170</v>
      </c>
      <c r="C1205" s="13" t="s">
        <v>664</v>
      </c>
      <c r="D1205" s="13" t="s">
        <v>7711</v>
      </c>
      <c r="E1205" s="17">
        <v>1580.6451612903224</v>
      </c>
      <c r="F1205" s="59"/>
      <c r="G1205" s="8"/>
      <c r="H1205" s="9"/>
      <c r="I1205" s="9"/>
      <c r="J1205" s="8"/>
      <c r="K1205" s="168" t="s">
        <v>12057</v>
      </c>
      <c r="L1205" s="168">
        <v>2355.8709677419356</v>
      </c>
    </row>
    <row r="1206" spans="2:12" ht="17.25" customHeight="1" x14ac:dyDescent="0.3">
      <c r="B1206" s="145" t="s">
        <v>170</v>
      </c>
      <c r="C1206" s="13" t="s">
        <v>663</v>
      </c>
      <c r="D1206" s="13" t="s">
        <v>7712</v>
      </c>
      <c r="E1206" s="17">
        <v>1145.8064516129032</v>
      </c>
      <c r="F1206" s="59"/>
      <c r="G1206" s="8"/>
      <c r="H1206" s="9"/>
      <c r="I1206" s="9"/>
      <c r="J1206" s="8"/>
      <c r="K1206" s="168" t="s">
        <v>12057</v>
      </c>
      <c r="L1206" s="168">
        <v>3030.8387096774195</v>
      </c>
    </row>
    <row r="1207" spans="2:12" ht="17.25" customHeight="1" x14ac:dyDescent="0.3">
      <c r="B1207" s="145" t="s">
        <v>170</v>
      </c>
      <c r="C1207" s="13" t="s">
        <v>665</v>
      </c>
      <c r="D1207" s="13" t="s">
        <v>7713</v>
      </c>
      <c r="E1207" s="17">
        <v>1145.8064516129032</v>
      </c>
      <c r="F1207" s="59"/>
      <c r="G1207" s="8"/>
      <c r="H1207" s="9"/>
      <c r="I1207" s="9"/>
      <c r="J1207" s="8"/>
      <c r="K1207" s="168" t="s">
        <v>12057</v>
      </c>
      <c r="L1207" s="168">
        <v>5055.6129032258068</v>
      </c>
    </row>
    <row r="1208" spans="2:12" ht="17.25" customHeight="1" x14ac:dyDescent="0.3">
      <c r="B1208" s="145" t="s">
        <v>170</v>
      </c>
      <c r="C1208" s="13" t="s">
        <v>660</v>
      </c>
      <c r="D1208" s="13" t="s">
        <v>7714</v>
      </c>
      <c r="E1208" s="17">
        <v>2096.516129032258</v>
      </c>
      <c r="F1208" s="59"/>
      <c r="G1208" s="8"/>
      <c r="H1208" s="9"/>
      <c r="I1208" s="9"/>
      <c r="J1208" s="8"/>
      <c r="K1208" s="168" t="s">
        <v>12057</v>
      </c>
      <c r="L1208" s="168">
        <v>1320.6451612903227</v>
      </c>
    </row>
    <row r="1209" spans="2:12" ht="17.25" customHeight="1" x14ac:dyDescent="0.3">
      <c r="B1209" s="145" t="s">
        <v>170</v>
      </c>
      <c r="C1209" s="13" t="s">
        <v>661</v>
      </c>
      <c r="D1209" s="13" t="s">
        <v>7715</v>
      </c>
      <c r="E1209" s="17">
        <v>2096.516129032258</v>
      </c>
      <c r="F1209" s="59"/>
      <c r="G1209" s="8"/>
      <c r="H1209" s="9"/>
      <c r="I1209" s="9"/>
      <c r="J1209" s="8"/>
      <c r="K1209" s="168" t="s">
        <v>12057</v>
      </c>
      <c r="L1209" s="168">
        <v>1320.6451612903227</v>
      </c>
    </row>
    <row r="1210" spans="2:12" ht="17.25" customHeight="1" x14ac:dyDescent="0.3">
      <c r="B1210" s="145" t="s">
        <v>178</v>
      </c>
      <c r="C1210" s="13" t="s">
        <v>557</v>
      </c>
      <c r="D1210" s="13" t="s">
        <v>7716</v>
      </c>
      <c r="E1210" s="17">
        <v>309.93548387096774</v>
      </c>
      <c r="F1210" s="59"/>
      <c r="G1210" s="8"/>
      <c r="H1210" s="9"/>
      <c r="I1210" s="9"/>
      <c r="J1210" s="8"/>
      <c r="K1210" s="168" t="s">
        <v>12057</v>
      </c>
      <c r="L1210" s="168">
        <v>1320.6451612903227</v>
      </c>
    </row>
    <row r="1211" spans="2:12" ht="17.25" customHeight="1" x14ac:dyDescent="0.3">
      <c r="B1211" s="145" t="s">
        <v>178</v>
      </c>
      <c r="C1211" s="13" t="s">
        <v>603</v>
      </c>
      <c r="D1211" s="13" t="s">
        <v>7717</v>
      </c>
      <c r="E1211" s="17">
        <v>619.74193548387098</v>
      </c>
      <c r="F1211" s="59"/>
      <c r="G1211" s="8"/>
      <c r="H1211" s="9"/>
      <c r="I1211" s="9"/>
      <c r="J1211" s="8"/>
      <c r="K1211" s="168" t="s">
        <v>12058</v>
      </c>
      <c r="L1211" s="168">
        <v>2641.4193548387102</v>
      </c>
    </row>
    <row r="1212" spans="2:12" ht="17.25" customHeight="1" x14ac:dyDescent="0.3">
      <c r="B1212" s="145" t="s">
        <v>170</v>
      </c>
      <c r="C1212" s="13" t="s">
        <v>668</v>
      </c>
      <c r="D1212" s="13" t="s">
        <v>7718</v>
      </c>
      <c r="E1212" s="17">
        <v>929.9354838709678</v>
      </c>
      <c r="F1212" s="59"/>
      <c r="G1212" s="8"/>
      <c r="H1212" s="9"/>
      <c r="I1212" s="9"/>
      <c r="J1212" s="8"/>
      <c r="K1212" s="168" t="s">
        <v>12059</v>
      </c>
      <c r="L1212" s="168">
        <v>3962.0645161290322</v>
      </c>
    </row>
    <row r="1213" spans="2:12" ht="17.25" customHeight="1" x14ac:dyDescent="0.3">
      <c r="B1213" s="145" t="s">
        <v>170</v>
      </c>
      <c r="C1213" s="13" t="s">
        <v>666</v>
      </c>
      <c r="D1213" s="13" t="s">
        <v>7719</v>
      </c>
      <c r="E1213" s="17">
        <v>929.9354838709678</v>
      </c>
      <c r="F1213" s="59"/>
      <c r="G1213" s="8"/>
      <c r="H1213" s="9"/>
      <c r="I1213" s="9"/>
      <c r="J1213" s="8"/>
      <c r="K1213" s="168" t="s">
        <v>12058</v>
      </c>
      <c r="L1213" s="168">
        <v>7897.5483870967746</v>
      </c>
    </row>
    <row r="1214" spans="2:12" ht="17.25" customHeight="1" x14ac:dyDescent="0.3">
      <c r="B1214" s="145" t="s">
        <v>170</v>
      </c>
      <c r="C1214" s="13" t="s">
        <v>667</v>
      </c>
      <c r="D1214" s="13" t="s">
        <v>7720</v>
      </c>
      <c r="E1214" s="17">
        <v>929.9354838709678</v>
      </c>
      <c r="F1214" s="59"/>
      <c r="G1214" s="8"/>
      <c r="H1214" s="9"/>
      <c r="I1214" s="9"/>
      <c r="J1214" s="8"/>
      <c r="K1214" s="168" t="s">
        <v>12059</v>
      </c>
      <c r="L1214" s="168">
        <v>9218.1935483870984</v>
      </c>
    </row>
    <row r="1215" spans="2:12" ht="17.25" customHeight="1" x14ac:dyDescent="0.3">
      <c r="B1215" s="145" t="s">
        <v>178</v>
      </c>
      <c r="C1215" s="13" t="s">
        <v>1028</v>
      </c>
      <c r="D1215" s="13" t="s">
        <v>7721</v>
      </c>
      <c r="E1215" s="17">
        <v>387.35483870967744</v>
      </c>
      <c r="F1215" s="59"/>
      <c r="G1215" s="8"/>
      <c r="H1215" s="9"/>
      <c r="I1215" s="9"/>
      <c r="J1215" s="8"/>
      <c r="K1215" s="168" t="s">
        <v>12057</v>
      </c>
      <c r="L1215" s="168">
        <v>3072.7741935483873</v>
      </c>
    </row>
    <row r="1216" spans="2:12" ht="17.25" customHeight="1" x14ac:dyDescent="0.3">
      <c r="B1216" s="145" t="s">
        <v>170</v>
      </c>
      <c r="C1216" s="13" t="s">
        <v>174</v>
      </c>
      <c r="D1216" s="13" t="s">
        <v>7722</v>
      </c>
      <c r="E1216" s="17">
        <v>154.96774193548387</v>
      </c>
      <c r="F1216" s="59"/>
      <c r="G1216" s="8"/>
      <c r="H1216" s="9"/>
      <c r="I1216" s="9"/>
      <c r="J1216" s="8"/>
      <c r="K1216" s="168" t="s">
        <v>12057</v>
      </c>
      <c r="L1216" s="168">
        <v>3948.7741935483873</v>
      </c>
    </row>
    <row r="1217" spans="2:12" ht="17.25" customHeight="1" x14ac:dyDescent="0.3">
      <c r="B1217" s="145" t="s">
        <v>139</v>
      </c>
      <c r="C1217" s="13" t="s">
        <v>1497</v>
      </c>
      <c r="D1217" s="13" t="s">
        <v>7723</v>
      </c>
      <c r="E1217" s="17">
        <v>568.56989247311833</v>
      </c>
      <c r="F1217" s="59"/>
      <c r="G1217" s="8"/>
      <c r="H1217" s="9"/>
      <c r="I1217" s="9"/>
      <c r="J1217" s="8"/>
      <c r="K1217" s="168" t="s">
        <v>12057</v>
      </c>
      <c r="L1217" s="168">
        <v>6576.7741935483882</v>
      </c>
    </row>
    <row r="1218" spans="2:12" ht="17.25" customHeight="1" x14ac:dyDescent="0.3">
      <c r="B1218" s="145" t="s">
        <v>139</v>
      </c>
      <c r="C1218" s="13" t="s">
        <v>1495</v>
      </c>
      <c r="D1218" s="13" t="s">
        <v>7724</v>
      </c>
      <c r="E1218" s="17">
        <v>487.36559139784947</v>
      </c>
      <c r="F1218" s="59"/>
      <c r="G1218" s="8"/>
      <c r="H1218" s="9"/>
      <c r="I1218" s="9"/>
      <c r="J1218" s="8"/>
      <c r="K1218" s="168" t="s">
        <v>12060</v>
      </c>
      <c r="L1218" s="168">
        <v>137.93548387096774</v>
      </c>
    </row>
    <row r="1219" spans="2:12" ht="17.25" customHeight="1" x14ac:dyDescent="0.3">
      <c r="B1219" s="145" t="s">
        <v>139</v>
      </c>
      <c r="C1219" s="13" t="s">
        <v>1489</v>
      </c>
      <c r="D1219" s="13" t="s">
        <v>7725</v>
      </c>
      <c r="E1219" s="17">
        <v>189.52688172043011</v>
      </c>
      <c r="F1219" s="59"/>
      <c r="G1219" s="8"/>
      <c r="H1219" s="9"/>
      <c r="I1219" s="9"/>
      <c r="J1219" s="8"/>
      <c r="K1219" s="168" t="s">
        <v>12059</v>
      </c>
      <c r="L1219" s="168">
        <v>19730.451612903227</v>
      </c>
    </row>
    <row r="1220" spans="2:12" ht="17.25" customHeight="1" x14ac:dyDescent="0.3">
      <c r="B1220" s="145" t="s">
        <v>139</v>
      </c>
      <c r="C1220" s="13" t="s">
        <v>1491</v>
      </c>
      <c r="D1220" s="13" t="s">
        <v>7726</v>
      </c>
      <c r="E1220" s="17">
        <v>243.67741935483872</v>
      </c>
      <c r="F1220" s="59"/>
      <c r="G1220" s="8"/>
      <c r="H1220" s="9"/>
      <c r="I1220" s="9"/>
      <c r="J1220" s="8"/>
      <c r="K1220" s="168" t="s">
        <v>12059</v>
      </c>
      <c r="L1220" s="168">
        <v>36380.516129032258</v>
      </c>
    </row>
    <row r="1221" spans="2:12" ht="17.25" customHeight="1" x14ac:dyDescent="0.3">
      <c r="B1221" s="145" t="s">
        <v>139</v>
      </c>
      <c r="C1221" s="13" t="s">
        <v>1493</v>
      </c>
      <c r="D1221" s="13" t="s">
        <v>7727</v>
      </c>
      <c r="E1221" s="17">
        <v>406.16129032258067</v>
      </c>
      <c r="F1221" s="59"/>
      <c r="G1221" s="8"/>
      <c r="H1221" s="9"/>
      <c r="I1221" s="9"/>
      <c r="J1221" s="8"/>
      <c r="K1221" s="168" t="s">
        <v>12059</v>
      </c>
      <c r="L1221" s="168">
        <v>18751.354838709678</v>
      </c>
    </row>
    <row r="1222" spans="2:12" ht="17.25" customHeight="1" x14ac:dyDescent="0.3">
      <c r="B1222" s="145" t="s">
        <v>139</v>
      </c>
      <c r="C1222" s="13" t="s">
        <v>1498</v>
      </c>
      <c r="D1222" s="13" t="s">
        <v>7728</v>
      </c>
      <c r="E1222" s="17">
        <v>727.62365591397861</v>
      </c>
      <c r="F1222" s="59"/>
      <c r="G1222" s="8"/>
      <c r="H1222" s="9"/>
      <c r="I1222" s="9"/>
      <c r="J1222" s="8"/>
      <c r="K1222" s="168" t="s">
        <v>12059</v>
      </c>
      <c r="L1222" s="168">
        <v>26068.645161290326</v>
      </c>
    </row>
    <row r="1223" spans="2:12" ht="17.25" customHeight="1" x14ac:dyDescent="0.3">
      <c r="B1223" s="145" t="s">
        <v>139</v>
      </c>
      <c r="C1223" s="13" t="s">
        <v>1496</v>
      </c>
      <c r="D1223" s="13" t="s">
        <v>7729</v>
      </c>
      <c r="E1223" s="17">
        <v>623.9677419354839</v>
      </c>
      <c r="F1223" s="59"/>
      <c r="G1223" s="8"/>
      <c r="H1223" s="9"/>
      <c r="I1223" s="9"/>
      <c r="J1223" s="8"/>
      <c r="K1223" s="168" t="s">
        <v>12059</v>
      </c>
      <c r="L1223" s="168">
        <v>17806.709677419356</v>
      </c>
    </row>
    <row r="1224" spans="2:12" ht="17.25" customHeight="1" x14ac:dyDescent="0.3">
      <c r="B1224" s="145" t="s">
        <v>139</v>
      </c>
      <c r="C1224" s="13" t="s">
        <v>1490</v>
      </c>
      <c r="D1224" s="13" t="s">
        <v>7730</v>
      </c>
      <c r="E1224" s="17">
        <v>242.53763440860217</v>
      </c>
      <c r="F1224" s="59"/>
      <c r="G1224" s="8"/>
      <c r="H1224" s="9"/>
      <c r="I1224" s="9"/>
      <c r="J1224" s="8"/>
      <c r="K1224" s="168" t="s">
        <v>12059</v>
      </c>
      <c r="L1224" s="168">
        <v>22268.903225806451</v>
      </c>
    </row>
    <row r="1225" spans="2:12" ht="17.25" customHeight="1" x14ac:dyDescent="0.3">
      <c r="B1225" s="145" t="s">
        <v>139</v>
      </c>
      <c r="C1225" s="13" t="s">
        <v>1492</v>
      </c>
      <c r="D1225" s="13" t="s">
        <v>7731</v>
      </c>
      <c r="E1225" s="17">
        <v>311.98924731182797</v>
      </c>
      <c r="F1225" s="59"/>
      <c r="G1225" s="8"/>
      <c r="H1225" s="9"/>
      <c r="I1225" s="9"/>
      <c r="J1225" s="8"/>
      <c r="K1225" s="168" t="s">
        <v>12058</v>
      </c>
      <c r="L1225" s="168">
        <v>13153.548387096776</v>
      </c>
    </row>
    <row r="1226" spans="2:12" ht="17.25" customHeight="1" x14ac:dyDescent="0.3">
      <c r="B1226" s="145" t="s">
        <v>139</v>
      </c>
      <c r="C1226" s="13" t="s">
        <v>1494</v>
      </c>
      <c r="D1226" s="13" t="s">
        <v>7732</v>
      </c>
      <c r="E1226" s="17">
        <v>520.32258064516134</v>
      </c>
      <c r="F1226" s="59"/>
      <c r="G1226" s="8"/>
      <c r="H1226" s="9"/>
      <c r="I1226" s="9"/>
      <c r="J1226" s="8"/>
      <c r="K1226" s="168" t="s">
        <v>12058</v>
      </c>
      <c r="L1226" s="168">
        <v>29803.741935483875</v>
      </c>
    </row>
    <row r="1227" spans="2:12" ht="17.25" customHeight="1" x14ac:dyDescent="0.3">
      <c r="B1227" s="145" t="s">
        <v>139</v>
      </c>
      <c r="C1227" s="13" t="s">
        <v>1499</v>
      </c>
      <c r="D1227" s="13" t="s">
        <v>7733</v>
      </c>
      <c r="E1227" s="17">
        <v>81.193548387096783</v>
      </c>
      <c r="F1227" s="59"/>
      <c r="G1227" s="8"/>
      <c r="H1227" s="9"/>
      <c r="I1227" s="9"/>
      <c r="J1227" s="8"/>
      <c r="K1227" s="168" t="s">
        <v>12057</v>
      </c>
      <c r="L1227" s="168">
        <v>6576.7741935483882</v>
      </c>
    </row>
    <row r="1228" spans="2:12" ht="17.25" customHeight="1" x14ac:dyDescent="0.3">
      <c r="B1228" s="145" t="s">
        <v>139</v>
      </c>
      <c r="C1228" s="13" t="s">
        <v>1505</v>
      </c>
      <c r="D1228" s="13" t="s">
        <v>7734</v>
      </c>
      <c r="E1228" s="17">
        <v>162.40860215053763</v>
      </c>
      <c r="F1228" s="59"/>
      <c r="G1228" s="8"/>
      <c r="H1228" s="9"/>
      <c r="I1228" s="9"/>
      <c r="J1228" s="8"/>
      <c r="K1228" s="168" t="s">
        <v>12057</v>
      </c>
      <c r="L1228" s="168">
        <v>12126.83870967742</v>
      </c>
    </row>
    <row r="1229" spans="2:12" ht="17.25" customHeight="1" x14ac:dyDescent="0.3">
      <c r="B1229" s="145" t="s">
        <v>139</v>
      </c>
      <c r="C1229" s="13" t="s">
        <v>1507</v>
      </c>
      <c r="D1229" s="13" t="s">
        <v>7735</v>
      </c>
      <c r="E1229" s="17">
        <v>243.60215053763443</v>
      </c>
      <c r="F1229" s="59"/>
      <c r="G1229" s="8"/>
      <c r="H1229" s="9"/>
      <c r="I1229" s="9"/>
      <c r="J1229" s="8"/>
      <c r="K1229" s="168" t="s">
        <v>12058</v>
      </c>
      <c r="L1229" s="168">
        <v>21352.645161290326</v>
      </c>
    </row>
    <row r="1230" spans="2:12" ht="17.25" customHeight="1" x14ac:dyDescent="0.3">
      <c r="B1230" s="145" t="s">
        <v>139</v>
      </c>
      <c r="C1230" s="13" t="s">
        <v>1503</v>
      </c>
      <c r="D1230" s="13" t="s">
        <v>7736</v>
      </c>
      <c r="E1230" s="17">
        <v>81.193548387096783</v>
      </c>
      <c r="F1230" s="59"/>
      <c r="G1230" s="8"/>
      <c r="H1230" s="9"/>
      <c r="I1230" s="9"/>
      <c r="J1230" s="8"/>
      <c r="K1230" s="168" t="s">
        <v>12058</v>
      </c>
      <c r="L1230" s="168">
        <v>18245.548387096773</v>
      </c>
    </row>
    <row r="1231" spans="2:12" ht="17.25" customHeight="1" x14ac:dyDescent="0.3">
      <c r="B1231" s="145" t="s">
        <v>139</v>
      </c>
      <c r="C1231" s="13" t="s">
        <v>1501</v>
      </c>
      <c r="D1231" s="13" t="s">
        <v>7737</v>
      </c>
      <c r="E1231" s="17">
        <v>81.193548387096783</v>
      </c>
      <c r="F1231" s="59"/>
      <c r="G1231" s="8"/>
      <c r="H1231" s="9"/>
      <c r="I1231" s="9"/>
      <c r="J1231" s="8"/>
      <c r="K1231" s="168" t="s">
        <v>12057</v>
      </c>
      <c r="L1231" s="168">
        <v>6576.7741935483882</v>
      </c>
    </row>
    <row r="1232" spans="2:12" ht="17.25" customHeight="1" x14ac:dyDescent="0.3">
      <c r="B1232" s="145" t="s">
        <v>139</v>
      </c>
      <c r="C1232" s="13" t="s">
        <v>1500</v>
      </c>
      <c r="D1232" s="13" t="s">
        <v>7738</v>
      </c>
      <c r="E1232" s="17">
        <v>103.64516129032259</v>
      </c>
      <c r="F1232" s="59"/>
      <c r="G1232" s="8"/>
      <c r="H1232" s="9"/>
      <c r="I1232" s="9"/>
      <c r="J1232" s="8"/>
      <c r="K1232" s="168" t="s">
        <v>12057</v>
      </c>
      <c r="L1232" s="168">
        <v>14901.93548387097</v>
      </c>
    </row>
    <row r="1233" spans="2:12" ht="17.25" customHeight="1" x14ac:dyDescent="0.3">
      <c r="B1233" s="145" t="s">
        <v>139</v>
      </c>
      <c r="C1233" s="13" t="s">
        <v>1506</v>
      </c>
      <c r="D1233" s="13" t="s">
        <v>7739</v>
      </c>
      <c r="E1233" s="17">
        <v>207.30107526881721</v>
      </c>
      <c r="F1233" s="59"/>
      <c r="G1233" s="8"/>
      <c r="H1233" s="9"/>
      <c r="I1233" s="9"/>
      <c r="J1233" s="8"/>
      <c r="K1233" s="168" t="s">
        <v>12057</v>
      </c>
      <c r="L1233" s="168">
        <v>6250.4516129032272</v>
      </c>
    </row>
    <row r="1234" spans="2:12" ht="17.25" customHeight="1" x14ac:dyDescent="0.3">
      <c r="B1234" s="145" t="s">
        <v>139</v>
      </c>
      <c r="C1234" s="13" t="s">
        <v>1508</v>
      </c>
      <c r="D1234" s="13" t="s">
        <v>7740</v>
      </c>
      <c r="E1234" s="17">
        <v>310.94623655913983</v>
      </c>
      <c r="F1234" s="59"/>
      <c r="G1234" s="8"/>
      <c r="H1234" s="9"/>
      <c r="I1234" s="9"/>
      <c r="J1234" s="8"/>
      <c r="K1234" s="168" t="s">
        <v>12057</v>
      </c>
      <c r="L1234" s="168">
        <v>8689.5483870967764</v>
      </c>
    </row>
    <row r="1235" spans="2:12" ht="17.25" customHeight="1" x14ac:dyDescent="0.3">
      <c r="B1235" s="145" t="s">
        <v>139</v>
      </c>
      <c r="C1235" s="13" t="s">
        <v>1504</v>
      </c>
      <c r="D1235" s="13" t="s">
        <v>7741</v>
      </c>
      <c r="E1235" s="17">
        <v>103.64516129032259</v>
      </c>
      <c r="F1235" s="59"/>
      <c r="G1235" s="8"/>
      <c r="H1235" s="9"/>
      <c r="I1235" s="9"/>
      <c r="J1235" s="8"/>
      <c r="K1235" s="168" t="s">
        <v>12057</v>
      </c>
      <c r="L1235" s="168">
        <v>10676.387096774193</v>
      </c>
    </row>
    <row r="1236" spans="2:12" ht="17.25" customHeight="1" x14ac:dyDescent="0.3">
      <c r="B1236" s="145" t="s">
        <v>139</v>
      </c>
      <c r="C1236" s="13" t="s">
        <v>1502</v>
      </c>
      <c r="D1236" s="13" t="s">
        <v>7742</v>
      </c>
      <c r="E1236" s="17">
        <v>103.64516129032259</v>
      </c>
      <c r="F1236" s="59"/>
      <c r="G1236" s="8"/>
      <c r="H1236" s="9"/>
      <c r="I1236" s="9"/>
      <c r="J1236" s="8"/>
      <c r="K1236" s="168" t="s">
        <v>12057</v>
      </c>
      <c r="L1236" s="168">
        <v>16636.645161290326</v>
      </c>
    </row>
    <row r="1237" spans="2:12" ht="17.25" customHeight="1" x14ac:dyDescent="0.3">
      <c r="B1237" s="145" t="s">
        <v>178</v>
      </c>
      <c r="C1237" s="13" t="s">
        <v>1029</v>
      </c>
      <c r="D1237" s="13" t="s">
        <v>7743</v>
      </c>
      <c r="E1237" s="17">
        <v>774.70967741935488</v>
      </c>
      <c r="F1237" s="59"/>
      <c r="G1237" s="8"/>
      <c r="H1237" s="9"/>
      <c r="I1237" s="9"/>
      <c r="J1237" s="8"/>
      <c r="K1237" s="168" t="s">
        <v>12057</v>
      </c>
      <c r="L1237" s="168">
        <v>5935.6129032258068</v>
      </c>
    </row>
    <row r="1238" spans="2:12" ht="17.25" customHeight="1" x14ac:dyDescent="0.3">
      <c r="B1238" s="145" t="s">
        <v>139</v>
      </c>
      <c r="C1238" s="13" t="s">
        <v>1558</v>
      </c>
      <c r="D1238" s="13" t="s">
        <v>7744</v>
      </c>
      <c r="E1238" s="17">
        <v>32405.967741935485</v>
      </c>
      <c r="F1238" s="59"/>
      <c r="G1238" s="8"/>
      <c r="H1238" s="9"/>
      <c r="I1238" s="9"/>
      <c r="J1238" s="8"/>
      <c r="K1238" s="168" t="s">
        <v>12057</v>
      </c>
      <c r="L1238" s="168">
        <v>7422.9677419354848</v>
      </c>
    </row>
    <row r="1239" spans="2:12" ht="17.25" customHeight="1" x14ac:dyDescent="0.3">
      <c r="B1239" s="145" t="s">
        <v>139</v>
      </c>
      <c r="C1239" s="13" t="s">
        <v>1557</v>
      </c>
      <c r="D1239" s="13" t="s">
        <v>7745</v>
      </c>
      <c r="E1239" s="17">
        <v>27776.397849462366</v>
      </c>
      <c r="F1239" s="59"/>
      <c r="G1239" s="8"/>
      <c r="H1239" s="9"/>
      <c r="I1239" s="9"/>
      <c r="J1239" s="8"/>
      <c r="K1239" s="168" t="s">
        <v>12057</v>
      </c>
      <c r="L1239" s="168">
        <v>9122.8387096774204</v>
      </c>
    </row>
    <row r="1240" spans="2:12" ht="17.25" customHeight="1" x14ac:dyDescent="0.3">
      <c r="B1240" s="145" t="s">
        <v>139</v>
      </c>
      <c r="C1240" s="13" t="s">
        <v>1554</v>
      </c>
      <c r="D1240" s="13" t="s">
        <v>7746</v>
      </c>
      <c r="E1240" s="17">
        <v>10801.989247311829</v>
      </c>
      <c r="F1240" s="59"/>
      <c r="G1240" s="8"/>
      <c r="H1240" s="9"/>
      <c r="I1240" s="9"/>
      <c r="J1240" s="8"/>
      <c r="K1240" s="168" t="s">
        <v>12057</v>
      </c>
      <c r="L1240" s="168">
        <v>14222.451612903227</v>
      </c>
    </row>
    <row r="1241" spans="2:12" ht="17.25" customHeight="1" x14ac:dyDescent="0.3">
      <c r="B1241" s="145" t="s">
        <v>139</v>
      </c>
      <c r="C1241" s="13" t="s">
        <v>1555</v>
      </c>
      <c r="D1241" s="13" t="s">
        <v>7747</v>
      </c>
      <c r="E1241" s="17">
        <v>13888.20430107527</v>
      </c>
      <c r="F1241" s="59"/>
      <c r="G1241" s="8"/>
      <c r="H1241" s="9"/>
      <c r="I1241" s="9"/>
      <c r="J1241" s="8"/>
      <c r="K1241" s="168" t="s">
        <v>12057</v>
      </c>
      <c r="L1241" s="168">
        <v>6576.7741935483882</v>
      </c>
    </row>
    <row r="1242" spans="2:12" ht="17.25" customHeight="1" x14ac:dyDescent="0.3">
      <c r="B1242" s="145" t="s">
        <v>139</v>
      </c>
      <c r="C1242" s="13" t="s">
        <v>1556</v>
      </c>
      <c r="D1242" s="13" t="s">
        <v>7748</v>
      </c>
      <c r="E1242" s="17">
        <v>23146.849462365593</v>
      </c>
      <c r="F1242" s="59"/>
      <c r="G1242" s="8"/>
      <c r="H1242" s="9"/>
      <c r="I1242" s="9"/>
      <c r="J1242" s="8"/>
      <c r="K1242" s="168" t="s">
        <v>12057</v>
      </c>
      <c r="L1242" s="168">
        <v>23226.967741935485</v>
      </c>
    </row>
    <row r="1243" spans="2:12" ht="17.25" customHeight="1" x14ac:dyDescent="0.3">
      <c r="B1243" s="145" t="s">
        <v>139</v>
      </c>
      <c r="C1243" s="13" t="s">
        <v>1559</v>
      </c>
      <c r="D1243" s="13" t="s">
        <v>7749</v>
      </c>
      <c r="E1243" s="17">
        <v>4629.5698924731187</v>
      </c>
      <c r="F1243" s="59"/>
      <c r="G1243" s="8"/>
      <c r="H1243" s="9"/>
      <c r="I1243" s="9"/>
      <c r="J1243" s="8"/>
      <c r="K1243" s="168" t="s">
        <v>12057</v>
      </c>
      <c r="L1243" s="168">
        <v>90327.354838709682</v>
      </c>
    </row>
    <row r="1244" spans="2:12" ht="17.25" customHeight="1" x14ac:dyDescent="0.3">
      <c r="B1244" s="145" t="s">
        <v>139</v>
      </c>
      <c r="C1244" s="13" t="s">
        <v>1562</v>
      </c>
      <c r="D1244" s="13" t="s">
        <v>7750</v>
      </c>
      <c r="E1244" s="17">
        <v>9259.1182795698933</v>
      </c>
      <c r="F1244" s="59"/>
      <c r="G1244" s="8"/>
      <c r="H1244" s="9"/>
      <c r="I1244" s="9"/>
      <c r="J1244" s="8"/>
      <c r="K1244" s="168" t="s">
        <v>12057</v>
      </c>
      <c r="L1244" s="168">
        <v>42025.93548387097</v>
      </c>
    </row>
    <row r="1245" spans="2:12" ht="17.25" customHeight="1" x14ac:dyDescent="0.3">
      <c r="B1245" s="145" t="s">
        <v>139</v>
      </c>
      <c r="C1245" s="13" t="s">
        <v>1563</v>
      </c>
      <c r="D1245" s="13" t="s">
        <v>7751</v>
      </c>
      <c r="E1245" s="17">
        <v>13888.688172043012</v>
      </c>
      <c r="F1245" s="59"/>
      <c r="G1245" s="8"/>
      <c r="H1245" s="9"/>
      <c r="I1245" s="9"/>
      <c r="J1245" s="8"/>
      <c r="K1245" s="168" t="s">
        <v>12057</v>
      </c>
      <c r="L1245" s="168">
        <v>114477.935483871</v>
      </c>
    </row>
    <row r="1246" spans="2:12" ht="17.25" customHeight="1" x14ac:dyDescent="0.3">
      <c r="B1246" s="145" t="s">
        <v>139</v>
      </c>
      <c r="C1246" s="13" t="s">
        <v>1561</v>
      </c>
      <c r="D1246" s="13" t="s">
        <v>7752</v>
      </c>
      <c r="E1246" s="17">
        <v>4629.5698924731187</v>
      </c>
      <c r="F1246" s="59"/>
      <c r="G1246" s="8"/>
      <c r="H1246" s="9"/>
      <c r="I1246" s="9"/>
      <c r="J1246" s="8"/>
      <c r="K1246" s="168" t="s">
        <v>12057</v>
      </c>
      <c r="L1246" s="168">
        <v>42025.93548387097</v>
      </c>
    </row>
    <row r="1247" spans="2:12" ht="17.25" customHeight="1" x14ac:dyDescent="0.3">
      <c r="B1247" s="145" t="s">
        <v>139</v>
      </c>
      <c r="C1247" s="13" t="s">
        <v>1560</v>
      </c>
      <c r="D1247" s="13" t="s">
        <v>7753</v>
      </c>
      <c r="E1247" s="17">
        <v>4629.5698924731187</v>
      </c>
      <c r="F1247" s="59"/>
      <c r="G1247" s="8"/>
      <c r="H1247" s="9"/>
      <c r="I1247" s="9"/>
      <c r="J1247" s="8"/>
      <c r="K1247" s="168" t="s">
        <v>12057</v>
      </c>
      <c r="L1247" s="168">
        <v>186929.80645161291</v>
      </c>
    </row>
    <row r="1248" spans="2:12" ht="17.25" customHeight="1" x14ac:dyDescent="0.3">
      <c r="B1248" s="145" t="s">
        <v>178</v>
      </c>
      <c r="C1248" s="13" t="s">
        <v>604</v>
      </c>
      <c r="D1248" s="13" t="s">
        <v>7754</v>
      </c>
      <c r="E1248" s="17">
        <v>77.290322580645167</v>
      </c>
      <c r="F1248" s="59"/>
      <c r="G1248" s="8"/>
      <c r="H1248" s="9"/>
      <c r="I1248" s="9"/>
      <c r="J1248" s="8"/>
      <c r="K1248" s="168" t="s">
        <v>12057</v>
      </c>
      <c r="L1248" s="168">
        <v>42025.93548387097</v>
      </c>
    </row>
    <row r="1249" spans="2:12" ht="17.25" customHeight="1" x14ac:dyDescent="0.3">
      <c r="B1249" s="145" t="s">
        <v>178</v>
      </c>
      <c r="C1249" s="13" t="s">
        <v>1255</v>
      </c>
      <c r="D1249" s="13" t="s">
        <v>7755</v>
      </c>
      <c r="E1249" s="17">
        <v>1162.3225806451612</v>
      </c>
      <c r="F1249" s="59"/>
      <c r="G1249" s="8"/>
      <c r="H1249" s="9"/>
      <c r="I1249" s="9"/>
      <c r="J1249" s="8"/>
      <c r="K1249" s="168" t="s">
        <v>12058</v>
      </c>
      <c r="L1249" s="168">
        <v>228955.870967742</v>
      </c>
    </row>
    <row r="1250" spans="2:12" ht="17.25" customHeight="1" x14ac:dyDescent="0.3">
      <c r="B1250" s="145" t="s">
        <v>178</v>
      </c>
      <c r="C1250" s="13" t="s">
        <v>1256</v>
      </c>
      <c r="D1250" s="13" t="s">
        <v>7756</v>
      </c>
      <c r="E1250" s="17">
        <v>762.19354838709683</v>
      </c>
      <c r="F1250" s="59"/>
      <c r="G1250" s="8"/>
      <c r="H1250" s="9"/>
      <c r="I1250" s="9"/>
      <c r="J1250" s="8"/>
      <c r="K1250" s="168" t="s">
        <v>12058</v>
      </c>
      <c r="L1250" s="168">
        <v>84052</v>
      </c>
    </row>
    <row r="1251" spans="2:12" ht="17.25" customHeight="1" x14ac:dyDescent="0.3">
      <c r="B1251" s="145" t="s">
        <v>178</v>
      </c>
      <c r="C1251" s="13" t="s">
        <v>1257</v>
      </c>
      <c r="D1251" s="13" t="s">
        <v>7757</v>
      </c>
      <c r="E1251" s="17">
        <v>533.16129032258073</v>
      </c>
      <c r="F1251" s="59"/>
      <c r="G1251" s="8"/>
      <c r="H1251" s="9"/>
      <c r="I1251" s="9"/>
      <c r="J1251" s="8"/>
      <c r="K1251" s="168" t="s">
        <v>12059</v>
      </c>
      <c r="L1251" s="168">
        <v>270981.80645161297</v>
      </c>
    </row>
    <row r="1252" spans="2:12" ht="17.25" customHeight="1" x14ac:dyDescent="0.3">
      <c r="B1252" s="145" t="s">
        <v>178</v>
      </c>
      <c r="C1252" s="13" t="s">
        <v>751</v>
      </c>
      <c r="D1252" s="13" t="s">
        <v>7758</v>
      </c>
      <c r="E1252" s="17">
        <v>774.70967741935488</v>
      </c>
      <c r="F1252" s="59"/>
      <c r="G1252" s="8"/>
      <c r="H1252" s="9"/>
      <c r="I1252" s="9"/>
      <c r="J1252" s="8"/>
      <c r="K1252" s="168" t="s">
        <v>12059</v>
      </c>
      <c r="L1252" s="168">
        <v>126077.93548387098</v>
      </c>
    </row>
    <row r="1253" spans="2:12" ht="17.25" customHeight="1" x14ac:dyDescent="0.3">
      <c r="B1253" s="145" t="s">
        <v>139</v>
      </c>
      <c r="C1253" s="13" t="s">
        <v>1437</v>
      </c>
      <c r="D1253" s="13" t="s">
        <v>7759</v>
      </c>
      <c r="E1253" s="17">
        <v>715.51612903225805</v>
      </c>
      <c r="F1253" s="59"/>
      <c r="G1253" s="8"/>
      <c r="H1253" s="9"/>
      <c r="I1253" s="9"/>
      <c r="J1253" s="8"/>
      <c r="K1253" s="168" t="s">
        <v>12057</v>
      </c>
      <c r="L1253" s="168">
        <v>72252.774193548394</v>
      </c>
    </row>
    <row r="1254" spans="2:12" ht="17.25" customHeight="1" x14ac:dyDescent="0.3">
      <c r="B1254" s="145" t="s">
        <v>139</v>
      </c>
      <c r="C1254" s="13" t="s">
        <v>1435</v>
      </c>
      <c r="D1254" s="13" t="s">
        <v>7760</v>
      </c>
      <c r="E1254" s="17">
        <v>613.13978494623666</v>
      </c>
      <c r="F1254" s="59"/>
      <c r="G1254" s="8"/>
      <c r="H1254" s="9"/>
      <c r="I1254" s="9"/>
      <c r="J1254" s="8"/>
      <c r="K1254" s="168" t="s">
        <v>12057</v>
      </c>
      <c r="L1254" s="168">
        <v>33613.161290322583</v>
      </c>
    </row>
    <row r="1255" spans="2:12" ht="17.25" customHeight="1" x14ac:dyDescent="0.3">
      <c r="B1255" s="145" t="s">
        <v>139</v>
      </c>
      <c r="C1255" s="13" t="s">
        <v>1429</v>
      </c>
      <c r="D1255" s="13" t="s">
        <v>7761</v>
      </c>
      <c r="E1255" s="17">
        <v>238.50537634408605</v>
      </c>
      <c r="F1255" s="59"/>
      <c r="G1255" s="8"/>
      <c r="H1255" s="9"/>
      <c r="I1255" s="9"/>
      <c r="J1255" s="8"/>
      <c r="K1255" s="168" t="s">
        <v>12057</v>
      </c>
      <c r="L1255" s="168">
        <v>91572.645161290333</v>
      </c>
    </row>
    <row r="1256" spans="2:12" ht="17.25" customHeight="1" x14ac:dyDescent="0.3">
      <c r="B1256" s="145" t="s">
        <v>139</v>
      </c>
      <c r="C1256" s="13" t="s">
        <v>1431</v>
      </c>
      <c r="D1256" s="13" t="s">
        <v>7762</v>
      </c>
      <c r="E1256" s="17">
        <v>306.58064516129036</v>
      </c>
      <c r="F1256" s="59"/>
      <c r="G1256" s="8"/>
      <c r="H1256" s="9"/>
      <c r="I1256" s="9"/>
      <c r="J1256" s="8"/>
      <c r="K1256" s="168" t="s">
        <v>12057</v>
      </c>
      <c r="L1256" s="168">
        <v>33613.161290322583</v>
      </c>
    </row>
    <row r="1257" spans="2:12" ht="17.25" customHeight="1" x14ac:dyDescent="0.3">
      <c r="B1257" s="145" t="s">
        <v>139</v>
      </c>
      <c r="C1257" s="13" t="s">
        <v>1433</v>
      </c>
      <c r="D1257" s="13" t="s">
        <v>7763</v>
      </c>
      <c r="E1257" s="17">
        <v>510.7634408602151</v>
      </c>
      <c r="F1257" s="59"/>
      <c r="G1257" s="8"/>
      <c r="H1257" s="9"/>
      <c r="I1257" s="9"/>
      <c r="J1257" s="8"/>
      <c r="K1257" s="168" t="s">
        <v>12057</v>
      </c>
      <c r="L1257" s="168">
        <v>149532.12903225806</v>
      </c>
    </row>
    <row r="1258" spans="2:12" ht="17.25" customHeight="1" x14ac:dyDescent="0.3">
      <c r="B1258" s="145" t="s">
        <v>139</v>
      </c>
      <c r="C1258" s="13" t="s">
        <v>1438</v>
      </c>
      <c r="D1258" s="13" t="s">
        <v>7764</v>
      </c>
      <c r="E1258" s="17">
        <v>932.06451612903243</v>
      </c>
      <c r="F1258" s="59"/>
      <c r="G1258" s="8"/>
      <c r="H1258" s="9"/>
      <c r="I1258" s="9"/>
      <c r="J1258" s="8"/>
      <c r="K1258" s="168" t="s">
        <v>12057</v>
      </c>
      <c r="L1258" s="168">
        <v>33613.161290322583</v>
      </c>
    </row>
    <row r="1259" spans="2:12" ht="17.25" customHeight="1" x14ac:dyDescent="0.3">
      <c r="B1259" s="145" t="s">
        <v>139</v>
      </c>
      <c r="C1259" s="13" t="s">
        <v>1436</v>
      </c>
      <c r="D1259" s="13" t="s">
        <v>7765</v>
      </c>
      <c r="E1259" s="17">
        <v>799.11827956989248</v>
      </c>
      <c r="F1259" s="59"/>
      <c r="G1259" s="8"/>
      <c r="H1259" s="9"/>
      <c r="I1259" s="9"/>
      <c r="J1259" s="8"/>
      <c r="K1259" s="168" t="s">
        <v>12058</v>
      </c>
      <c r="L1259" s="168">
        <v>183145.16129032261</v>
      </c>
    </row>
    <row r="1260" spans="2:12" ht="17.25" customHeight="1" x14ac:dyDescent="0.3">
      <c r="B1260" s="145" t="s">
        <v>139</v>
      </c>
      <c r="C1260" s="13" t="s">
        <v>1430</v>
      </c>
      <c r="D1260" s="13" t="s">
        <v>7766</v>
      </c>
      <c r="E1260" s="17">
        <v>310.68817204301075</v>
      </c>
      <c r="F1260" s="59"/>
      <c r="G1260" s="8"/>
      <c r="H1260" s="9"/>
      <c r="I1260" s="9"/>
      <c r="J1260" s="8"/>
      <c r="K1260" s="168" t="s">
        <v>12058</v>
      </c>
      <c r="L1260" s="168">
        <v>67226.322580645166</v>
      </c>
    </row>
    <row r="1261" spans="2:12" ht="17.25" customHeight="1" x14ac:dyDescent="0.3">
      <c r="B1261" s="145" t="s">
        <v>139</v>
      </c>
      <c r="C1261" s="13" t="s">
        <v>1432</v>
      </c>
      <c r="D1261" s="13" t="s">
        <v>7767</v>
      </c>
      <c r="E1261" s="17">
        <v>399.55913978494624</v>
      </c>
      <c r="F1261" s="59"/>
      <c r="G1261" s="8"/>
      <c r="H1261" s="9"/>
      <c r="I1261" s="9"/>
      <c r="J1261" s="8"/>
      <c r="K1261" s="168" t="s">
        <v>12059</v>
      </c>
      <c r="L1261" s="168">
        <v>216758.45161290321</v>
      </c>
    </row>
    <row r="1262" spans="2:12" ht="17.25" customHeight="1" x14ac:dyDescent="0.3">
      <c r="B1262" s="145" t="s">
        <v>139</v>
      </c>
      <c r="C1262" s="13" t="s">
        <v>1434</v>
      </c>
      <c r="D1262" s="13" t="s">
        <v>7768</v>
      </c>
      <c r="E1262" s="17">
        <v>666.16129032258061</v>
      </c>
      <c r="F1262" s="59"/>
      <c r="G1262" s="8"/>
      <c r="H1262" s="9"/>
      <c r="I1262" s="9"/>
      <c r="J1262" s="8"/>
      <c r="K1262" s="168" t="s">
        <v>12059</v>
      </c>
      <c r="L1262" s="168">
        <v>100839.48387096776</v>
      </c>
    </row>
    <row r="1263" spans="2:12" ht="17.25" customHeight="1" x14ac:dyDescent="0.3">
      <c r="B1263" s="145" t="s">
        <v>139</v>
      </c>
      <c r="C1263" s="13" t="s">
        <v>1439</v>
      </c>
      <c r="D1263" s="13" t="s">
        <v>7769</v>
      </c>
      <c r="E1263" s="17">
        <v>102.3763440860215</v>
      </c>
      <c r="F1263" s="59"/>
      <c r="G1263" s="8"/>
      <c r="H1263" s="9"/>
      <c r="I1263" s="9"/>
      <c r="J1263" s="8"/>
      <c r="K1263" s="168" t="s">
        <v>12060</v>
      </c>
      <c r="L1263" s="168">
        <v>172.12903225806454</v>
      </c>
    </row>
    <row r="1264" spans="2:12" ht="17.25" customHeight="1" x14ac:dyDescent="0.3">
      <c r="B1264" s="145" t="s">
        <v>139</v>
      </c>
      <c r="C1264" s="13" t="s">
        <v>1445</v>
      </c>
      <c r="D1264" s="13" t="s">
        <v>7770</v>
      </c>
      <c r="E1264" s="17">
        <v>204.75268817204301</v>
      </c>
      <c r="F1264" s="59"/>
      <c r="G1264" s="8"/>
      <c r="H1264" s="9"/>
      <c r="I1264" s="9"/>
      <c r="J1264" s="8"/>
      <c r="K1264" s="168" t="s">
        <v>12060</v>
      </c>
      <c r="L1264" s="168">
        <v>83.870967741935488</v>
      </c>
    </row>
    <row r="1265" spans="2:12" ht="17.25" customHeight="1" x14ac:dyDescent="0.3">
      <c r="B1265" s="145" t="s">
        <v>139</v>
      </c>
      <c r="C1265" s="13" t="s">
        <v>1447</v>
      </c>
      <c r="D1265" s="13" t="s">
        <v>7771</v>
      </c>
      <c r="E1265" s="17">
        <v>307.12903225806451</v>
      </c>
      <c r="F1265" s="59"/>
      <c r="G1265" s="8"/>
      <c r="H1265" s="9"/>
      <c r="I1265" s="9"/>
      <c r="J1265" s="8"/>
      <c r="K1265" s="168" t="s">
        <v>12060</v>
      </c>
      <c r="L1265" s="168">
        <v>109.03225806451613</v>
      </c>
    </row>
    <row r="1266" spans="2:12" ht="17.25" customHeight="1" x14ac:dyDescent="0.3">
      <c r="B1266" s="145" t="s">
        <v>139</v>
      </c>
      <c r="C1266" s="13" t="s">
        <v>1443</v>
      </c>
      <c r="D1266" s="13" t="s">
        <v>7772</v>
      </c>
      <c r="E1266" s="17">
        <v>102.3763440860215</v>
      </c>
      <c r="F1266" s="59"/>
      <c r="G1266" s="8"/>
      <c r="H1266" s="9"/>
      <c r="I1266" s="9"/>
      <c r="J1266" s="8"/>
      <c r="K1266" s="168" t="s">
        <v>12057</v>
      </c>
      <c r="L1266" s="168">
        <v>116798.70967741936</v>
      </c>
    </row>
    <row r="1267" spans="2:12" ht="17.25" customHeight="1" x14ac:dyDescent="0.3">
      <c r="B1267" s="145" t="s">
        <v>139</v>
      </c>
      <c r="C1267" s="13" t="s">
        <v>1441</v>
      </c>
      <c r="D1267" s="13" t="s">
        <v>7773</v>
      </c>
      <c r="E1267" s="17">
        <v>102.3763440860215</v>
      </c>
      <c r="F1267" s="59"/>
      <c r="G1267" s="8"/>
      <c r="H1267" s="9"/>
      <c r="I1267" s="9"/>
      <c r="J1267" s="8"/>
      <c r="K1267" s="168" t="s">
        <v>12057</v>
      </c>
      <c r="L1267" s="168">
        <v>519544.25806451618</v>
      </c>
    </row>
    <row r="1268" spans="2:12" ht="17.25" customHeight="1" x14ac:dyDescent="0.3">
      <c r="B1268" s="145" t="s">
        <v>139</v>
      </c>
      <c r="C1268" s="13" t="s">
        <v>1440</v>
      </c>
      <c r="D1268" s="13" t="s">
        <v>7774</v>
      </c>
      <c r="E1268" s="17">
        <v>132.94623655913981</v>
      </c>
      <c r="F1268" s="59"/>
      <c r="G1268" s="8"/>
      <c r="H1268" s="9"/>
      <c r="I1268" s="9"/>
      <c r="J1268" s="8"/>
      <c r="K1268" s="168" t="s">
        <v>12057</v>
      </c>
      <c r="L1268" s="168">
        <v>116798.70967741936</v>
      </c>
    </row>
    <row r="1269" spans="2:12" ht="17.25" customHeight="1" x14ac:dyDescent="0.3">
      <c r="B1269" s="145" t="s">
        <v>139</v>
      </c>
      <c r="C1269" s="13" t="s">
        <v>1446</v>
      </c>
      <c r="D1269" s="13" t="s">
        <v>7775</v>
      </c>
      <c r="E1269" s="17">
        <v>265.89247311827961</v>
      </c>
      <c r="F1269" s="59"/>
      <c r="G1269" s="8"/>
      <c r="H1269" s="9"/>
      <c r="I1269" s="9"/>
      <c r="J1269" s="8"/>
      <c r="K1269" s="168" t="s">
        <v>12058</v>
      </c>
      <c r="L1269" s="168">
        <v>636342.96774193551</v>
      </c>
    </row>
    <row r="1270" spans="2:12" ht="17.25" customHeight="1" x14ac:dyDescent="0.3">
      <c r="B1270" s="145" t="s">
        <v>139</v>
      </c>
      <c r="C1270" s="13" t="s">
        <v>1448</v>
      </c>
      <c r="D1270" s="13" t="s">
        <v>7776</v>
      </c>
      <c r="E1270" s="17">
        <v>398.83870967741939</v>
      </c>
      <c r="F1270" s="59"/>
      <c r="G1270" s="8"/>
      <c r="H1270" s="9"/>
      <c r="I1270" s="9"/>
      <c r="J1270" s="8"/>
      <c r="K1270" s="168" t="s">
        <v>12058</v>
      </c>
      <c r="L1270" s="168">
        <v>233597.41935483873</v>
      </c>
    </row>
    <row r="1271" spans="2:12" ht="17.25" customHeight="1" x14ac:dyDescent="0.3">
      <c r="B1271" s="145" t="s">
        <v>139</v>
      </c>
      <c r="C1271" s="13" t="s">
        <v>1444</v>
      </c>
      <c r="D1271" s="13" t="s">
        <v>7777</v>
      </c>
      <c r="E1271" s="17">
        <v>132.94623655913981</v>
      </c>
      <c r="F1271" s="59"/>
      <c r="G1271" s="8"/>
      <c r="H1271" s="9"/>
      <c r="I1271" s="9"/>
      <c r="J1271" s="8"/>
      <c r="K1271" s="168" t="s">
        <v>12059</v>
      </c>
      <c r="L1271" s="168">
        <v>753141.67741935491</v>
      </c>
    </row>
    <row r="1272" spans="2:12" ht="17.25" customHeight="1" x14ac:dyDescent="0.3">
      <c r="B1272" s="145" t="s">
        <v>139</v>
      </c>
      <c r="C1272" s="13" t="s">
        <v>1442</v>
      </c>
      <c r="D1272" s="13" t="s">
        <v>7778</v>
      </c>
      <c r="E1272" s="17">
        <v>132.94623655913981</v>
      </c>
      <c r="F1272" s="59"/>
      <c r="G1272" s="8"/>
      <c r="H1272" s="9"/>
      <c r="I1272" s="9"/>
      <c r="J1272" s="8"/>
      <c r="K1272" s="168" t="s">
        <v>12059</v>
      </c>
      <c r="L1272" s="168">
        <v>350396.12903225806</v>
      </c>
    </row>
    <row r="1273" spans="2:12" ht="17.25" customHeight="1" x14ac:dyDescent="0.3">
      <c r="B1273" s="145" t="s">
        <v>139</v>
      </c>
      <c r="C1273" s="13" t="s">
        <v>1453</v>
      </c>
      <c r="D1273" s="13" t="s">
        <v>7779</v>
      </c>
      <c r="E1273" s="17">
        <v>292515.2365591398</v>
      </c>
      <c r="F1273" s="59"/>
      <c r="G1273" s="8"/>
      <c r="H1273" s="9"/>
      <c r="I1273" s="9"/>
      <c r="J1273" s="8"/>
      <c r="K1273" s="168" t="s">
        <v>12057</v>
      </c>
      <c r="L1273" s="168">
        <v>251047.22580645161</v>
      </c>
    </row>
    <row r="1274" spans="2:12" ht="17.25" customHeight="1" x14ac:dyDescent="0.3">
      <c r="B1274" s="145" t="s">
        <v>139</v>
      </c>
      <c r="C1274" s="13" t="s">
        <v>1452</v>
      </c>
      <c r="D1274" s="13" t="s">
        <v>7780</v>
      </c>
      <c r="E1274" s="17">
        <v>250727.54838709679</v>
      </c>
      <c r="F1274" s="59"/>
      <c r="G1274" s="8"/>
      <c r="H1274" s="9"/>
      <c r="I1274" s="9"/>
      <c r="J1274" s="8"/>
      <c r="K1274" s="168" t="s">
        <v>12057</v>
      </c>
      <c r="L1274" s="168">
        <v>116798.70967741936</v>
      </c>
    </row>
    <row r="1275" spans="2:12" ht="17.25" customHeight="1" x14ac:dyDescent="0.3">
      <c r="B1275" s="145" t="s">
        <v>139</v>
      </c>
      <c r="C1275" s="13" t="s">
        <v>1449</v>
      </c>
      <c r="D1275" s="13" t="s">
        <v>7781</v>
      </c>
      <c r="E1275" s="17">
        <v>97505.075268817207</v>
      </c>
      <c r="F1275" s="59"/>
      <c r="G1275" s="8"/>
      <c r="H1275" s="9"/>
      <c r="I1275" s="9"/>
      <c r="J1275" s="8"/>
      <c r="K1275" s="168" t="s">
        <v>12057</v>
      </c>
      <c r="L1275" s="168">
        <v>318171.48387096776</v>
      </c>
    </row>
    <row r="1276" spans="2:12" ht="17.25" customHeight="1" x14ac:dyDescent="0.3">
      <c r="B1276" s="145" t="s">
        <v>139</v>
      </c>
      <c r="C1276" s="13" t="s">
        <v>1450</v>
      </c>
      <c r="D1276" s="13" t="s">
        <v>7782</v>
      </c>
      <c r="E1276" s="17">
        <v>125363.76344086023</v>
      </c>
      <c r="F1276" s="59"/>
      <c r="G1276" s="8"/>
      <c r="H1276" s="9"/>
      <c r="I1276" s="9"/>
      <c r="J1276" s="8"/>
      <c r="K1276" s="168" t="s">
        <v>12057</v>
      </c>
      <c r="L1276" s="168">
        <v>313809.54838709685</v>
      </c>
    </row>
    <row r="1277" spans="2:12" ht="17.25" customHeight="1" x14ac:dyDescent="0.3">
      <c r="B1277" s="145" t="s">
        <v>139</v>
      </c>
      <c r="C1277" s="13" t="s">
        <v>1451</v>
      </c>
      <c r="D1277" s="13" t="s">
        <v>7783</v>
      </c>
      <c r="E1277" s="17">
        <v>208939.86021505378</v>
      </c>
      <c r="F1277" s="59"/>
      <c r="G1277" s="8"/>
      <c r="H1277" s="9"/>
      <c r="I1277" s="9"/>
      <c r="J1277" s="8"/>
      <c r="K1277" s="168" t="s">
        <v>12057</v>
      </c>
      <c r="L1277" s="168">
        <v>145997.4193548387</v>
      </c>
    </row>
    <row r="1278" spans="2:12" ht="17.25" customHeight="1" x14ac:dyDescent="0.3">
      <c r="B1278" s="145" t="s">
        <v>139</v>
      </c>
      <c r="C1278" s="13" t="s">
        <v>1454</v>
      </c>
      <c r="D1278" s="13" t="s">
        <v>7784</v>
      </c>
      <c r="E1278" s="17">
        <v>41787.688172043017</v>
      </c>
      <c r="F1278" s="59"/>
      <c r="G1278" s="8"/>
      <c r="H1278" s="9"/>
      <c r="I1278" s="9"/>
      <c r="J1278" s="8"/>
      <c r="K1278" s="168" t="s">
        <v>12057</v>
      </c>
      <c r="L1278" s="168">
        <v>266077.67741935485</v>
      </c>
    </row>
    <row r="1279" spans="2:12" ht="17.25" customHeight="1" x14ac:dyDescent="0.3">
      <c r="B1279" s="145" t="s">
        <v>139</v>
      </c>
      <c r="C1279" s="13" t="s">
        <v>1457</v>
      </c>
      <c r="D1279" s="13" t="s">
        <v>7785</v>
      </c>
      <c r="E1279" s="17">
        <v>83575.365591397858</v>
      </c>
      <c r="F1279" s="59"/>
      <c r="G1279" s="8"/>
      <c r="H1279" s="9"/>
      <c r="I1279" s="9"/>
      <c r="J1279" s="8"/>
      <c r="K1279" s="168" t="s">
        <v>12057</v>
      </c>
      <c r="L1279" s="168">
        <v>223482.19354838709</v>
      </c>
    </row>
    <row r="1280" spans="2:12" ht="17.25" customHeight="1" x14ac:dyDescent="0.3">
      <c r="B1280" s="145" t="s">
        <v>139</v>
      </c>
      <c r="C1280" s="13" t="s">
        <v>1458</v>
      </c>
      <c r="D1280" s="13" t="s">
        <v>7786</v>
      </c>
      <c r="E1280" s="17">
        <v>125363.05376344087</v>
      </c>
      <c r="F1280" s="59"/>
      <c r="G1280" s="8"/>
      <c r="H1280" s="9"/>
      <c r="I1280" s="9"/>
      <c r="J1280" s="8"/>
      <c r="K1280" s="168" t="s">
        <v>12057</v>
      </c>
      <c r="L1280" s="168">
        <v>397715.61290322582</v>
      </c>
    </row>
    <row r="1281" spans="2:12" ht="17.25" customHeight="1" x14ac:dyDescent="0.3">
      <c r="B1281" s="145" t="s">
        <v>139</v>
      </c>
      <c r="C1281" s="13" t="s">
        <v>1456</v>
      </c>
      <c r="D1281" s="13" t="s">
        <v>7787</v>
      </c>
      <c r="E1281" s="17">
        <v>41787.688172043017</v>
      </c>
      <c r="F1281" s="59"/>
      <c r="G1281" s="8"/>
      <c r="H1281" s="9"/>
      <c r="I1281" s="9"/>
      <c r="J1281" s="8"/>
      <c r="K1281" s="168" t="s">
        <v>12057</v>
      </c>
      <c r="L1281" s="168">
        <v>145997.4193548387</v>
      </c>
    </row>
    <row r="1282" spans="2:12" ht="17.25" customHeight="1" x14ac:dyDescent="0.3">
      <c r="B1282" s="145" t="s">
        <v>139</v>
      </c>
      <c r="C1282" s="13" t="s">
        <v>1455</v>
      </c>
      <c r="D1282" s="13" t="s">
        <v>7788</v>
      </c>
      <c r="E1282" s="17">
        <v>41787.688172043017</v>
      </c>
      <c r="F1282" s="59"/>
      <c r="G1282" s="8"/>
      <c r="H1282" s="9"/>
      <c r="I1282" s="9"/>
      <c r="J1282" s="8"/>
      <c r="K1282" s="168" t="s">
        <v>12057</v>
      </c>
      <c r="L1282" s="168">
        <v>347030.45161290327</v>
      </c>
    </row>
    <row r="1283" spans="2:12" ht="17.25" customHeight="1" x14ac:dyDescent="0.3">
      <c r="B1283" s="145" t="s">
        <v>178</v>
      </c>
      <c r="C1283" s="13" t="s">
        <v>721</v>
      </c>
      <c r="D1283" s="13" t="s">
        <v>7789</v>
      </c>
      <c r="E1283" s="17">
        <v>774.70967741935488</v>
      </c>
      <c r="F1283" s="59"/>
      <c r="G1283" s="8"/>
      <c r="H1283" s="9"/>
      <c r="I1283" s="9"/>
      <c r="J1283" s="8"/>
      <c r="K1283" s="168" t="s">
        <v>12057</v>
      </c>
      <c r="L1283" s="168">
        <v>283237.54838709679</v>
      </c>
    </row>
    <row r="1284" spans="2:12" ht="17.25" customHeight="1" x14ac:dyDescent="0.3">
      <c r="B1284" s="145" t="s">
        <v>139</v>
      </c>
      <c r="C1284" s="13" t="s">
        <v>1150</v>
      </c>
      <c r="D1284" s="13" t="s">
        <v>7790</v>
      </c>
      <c r="E1284" s="17">
        <v>101.31182795698925</v>
      </c>
      <c r="F1284" s="59"/>
      <c r="G1284" s="8"/>
      <c r="H1284" s="9"/>
      <c r="I1284" s="9"/>
      <c r="J1284" s="8"/>
      <c r="K1284" s="168" t="s">
        <v>12057</v>
      </c>
      <c r="L1284" s="168">
        <v>649433.54838709673</v>
      </c>
    </row>
    <row r="1285" spans="2:12" ht="17.25" customHeight="1" x14ac:dyDescent="0.3">
      <c r="B1285" s="145" t="s">
        <v>139</v>
      </c>
      <c r="C1285" s="13" t="s">
        <v>1160</v>
      </c>
      <c r="D1285" s="13" t="s">
        <v>7791</v>
      </c>
      <c r="E1285" s="17">
        <v>43.623655913978496</v>
      </c>
      <c r="F1285" s="59"/>
      <c r="G1285" s="8"/>
      <c r="H1285" s="9"/>
      <c r="I1285" s="9"/>
      <c r="J1285" s="8"/>
      <c r="K1285" s="168" t="s">
        <v>12057</v>
      </c>
      <c r="L1285" s="168">
        <v>145997.4193548387</v>
      </c>
    </row>
    <row r="1286" spans="2:12" ht="17.25" customHeight="1" x14ac:dyDescent="0.3">
      <c r="B1286" s="145" t="s">
        <v>139</v>
      </c>
      <c r="C1286" s="13" t="s">
        <v>1152</v>
      </c>
      <c r="D1286" s="13" t="s">
        <v>7792</v>
      </c>
      <c r="E1286" s="17">
        <v>130.16129032258064</v>
      </c>
      <c r="F1286" s="59"/>
      <c r="G1286" s="8"/>
      <c r="H1286" s="9"/>
      <c r="I1286" s="9"/>
      <c r="J1286" s="8"/>
      <c r="K1286" s="168" t="s">
        <v>12057</v>
      </c>
      <c r="L1286" s="168">
        <v>589889.03225806449</v>
      </c>
    </row>
    <row r="1287" spans="2:12" ht="17.25" customHeight="1" x14ac:dyDescent="0.3">
      <c r="B1287" s="145" t="s">
        <v>139</v>
      </c>
      <c r="C1287" s="13" t="s">
        <v>1162</v>
      </c>
      <c r="D1287" s="13" t="s">
        <v>7793</v>
      </c>
      <c r="E1287" s="17">
        <v>43.623655913978496</v>
      </c>
      <c r="F1287" s="59"/>
      <c r="G1287" s="8"/>
      <c r="H1287" s="9"/>
      <c r="I1287" s="9"/>
      <c r="J1287" s="8"/>
      <c r="K1287" s="168" t="s">
        <v>12057</v>
      </c>
      <c r="L1287" s="168">
        <v>462503.74193548394</v>
      </c>
    </row>
    <row r="1288" spans="2:12" ht="17.25" customHeight="1" x14ac:dyDescent="0.3">
      <c r="B1288" s="145" t="s">
        <v>139</v>
      </c>
      <c r="C1288" s="13" t="s">
        <v>1154</v>
      </c>
      <c r="D1288" s="13" t="s">
        <v>7794</v>
      </c>
      <c r="E1288" s="17">
        <v>216.69892473118281</v>
      </c>
      <c r="F1288" s="59"/>
      <c r="G1288" s="8"/>
      <c r="H1288" s="9"/>
      <c r="I1288" s="9"/>
      <c r="J1288" s="8"/>
      <c r="K1288" s="168" t="s">
        <v>12058</v>
      </c>
      <c r="L1288" s="168">
        <v>795430.96774193551</v>
      </c>
    </row>
    <row r="1289" spans="2:12" ht="17.25" customHeight="1" x14ac:dyDescent="0.3">
      <c r="B1289" s="145" t="s">
        <v>139</v>
      </c>
      <c r="C1289" s="13" t="s">
        <v>1164</v>
      </c>
      <c r="D1289" s="13" t="s">
        <v>7795</v>
      </c>
      <c r="E1289" s="17">
        <v>43.623655913978496</v>
      </c>
      <c r="F1289" s="59"/>
      <c r="G1289" s="8"/>
      <c r="H1289" s="9"/>
      <c r="I1289" s="9"/>
      <c r="J1289" s="8"/>
      <c r="K1289" s="168" t="s">
        <v>12058</v>
      </c>
      <c r="L1289" s="168">
        <v>291994.83870967739</v>
      </c>
    </row>
    <row r="1290" spans="2:12" ht="17.25" customHeight="1" x14ac:dyDescent="0.3">
      <c r="B1290" s="145" t="s">
        <v>139</v>
      </c>
      <c r="C1290" s="13" t="s">
        <v>1156</v>
      </c>
      <c r="D1290" s="13" t="s">
        <v>7796</v>
      </c>
      <c r="E1290" s="17">
        <v>260.32258064516128</v>
      </c>
      <c r="F1290" s="59"/>
      <c r="G1290" s="8"/>
      <c r="H1290" s="9"/>
      <c r="I1290" s="9"/>
      <c r="J1290" s="8"/>
      <c r="K1290" s="168" t="s">
        <v>12058</v>
      </c>
      <c r="L1290" s="168">
        <v>694060.90322580654</v>
      </c>
    </row>
    <row r="1291" spans="2:12" ht="17.25" customHeight="1" x14ac:dyDescent="0.3">
      <c r="B1291" s="145" t="s">
        <v>139</v>
      </c>
      <c r="C1291" s="13" t="s">
        <v>1166</v>
      </c>
      <c r="D1291" s="13" t="s">
        <v>7797</v>
      </c>
      <c r="E1291" s="17">
        <v>87.247311827956992</v>
      </c>
      <c r="F1291" s="59"/>
      <c r="G1291" s="8"/>
      <c r="H1291" s="9"/>
      <c r="I1291" s="9"/>
      <c r="J1291" s="8"/>
      <c r="K1291" s="168" t="s">
        <v>12058</v>
      </c>
      <c r="L1291" s="168">
        <v>566475.22580645164</v>
      </c>
    </row>
    <row r="1292" spans="2:12" ht="17.25" customHeight="1" x14ac:dyDescent="0.3">
      <c r="B1292" s="145" t="s">
        <v>139</v>
      </c>
      <c r="C1292" s="13" t="s">
        <v>1158</v>
      </c>
      <c r="D1292" s="13" t="s">
        <v>7798</v>
      </c>
      <c r="E1292" s="17">
        <v>303.94623655913983</v>
      </c>
      <c r="F1292" s="59"/>
      <c r="G1292" s="8"/>
      <c r="H1292" s="9"/>
      <c r="I1292" s="9"/>
      <c r="J1292" s="8"/>
      <c r="K1292" s="168" t="s">
        <v>12059</v>
      </c>
      <c r="L1292" s="168">
        <v>941428.3870967743</v>
      </c>
    </row>
    <row r="1293" spans="2:12" ht="17.25" customHeight="1" x14ac:dyDescent="0.3">
      <c r="B1293" s="145" t="s">
        <v>139</v>
      </c>
      <c r="C1293" s="13" t="s">
        <v>1168</v>
      </c>
      <c r="D1293" s="13" t="s">
        <v>7799</v>
      </c>
      <c r="E1293" s="17">
        <v>130.87096774193549</v>
      </c>
      <c r="F1293" s="59"/>
      <c r="G1293" s="8"/>
      <c r="H1293" s="9"/>
      <c r="I1293" s="9"/>
      <c r="J1293" s="8"/>
      <c r="K1293" s="168" t="s">
        <v>12059</v>
      </c>
      <c r="L1293" s="168">
        <v>437992.3870967743</v>
      </c>
    </row>
    <row r="1294" spans="2:12" ht="17.25" customHeight="1" x14ac:dyDescent="0.3">
      <c r="B1294" s="145" t="s">
        <v>139</v>
      </c>
      <c r="C1294" s="13" t="s">
        <v>1151</v>
      </c>
      <c r="D1294" s="13" t="s">
        <v>7800</v>
      </c>
      <c r="E1294" s="17">
        <v>131.45161290322582</v>
      </c>
      <c r="F1294" s="59"/>
      <c r="G1294" s="8"/>
      <c r="H1294" s="9"/>
      <c r="I1294" s="9"/>
      <c r="J1294" s="8"/>
      <c r="K1294" s="168" t="s">
        <v>12059</v>
      </c>
      <c r="L1294" s="168">
        <v>798232.77419354848</v>
      </c>
    </row>
    <row r="1295" spans="2:12" ht="17.25" customHeight="1" x14ac:dyDescent="0.3">
      <c r="B1295" s="145" t="s">
        <v>139</v>
      </c>
      <c r="C1295" s="13" t="s">
        <v>1161</v>
      </c>
      <c r="D1295" s="13" t="s">
        <v>7801</v>
      </c>
      <c r="E1295" s="17">
        <v>56.516129032258071</v>
      </c>
      <c r="F1295" s="59"/>
      <c r="G1295" s="8"/>
      <c r="H1295" s="9"/>
      <c r="I1295" s="9"/>
      <c r="J1295" s="8"/>
      <c r="K1295" s="168" t="s">
        <v>12059</v>
      </c>
      <c r="L1295" s="168">
        <v>670446.58064516133</v>
      </c>
    </row>
    <row r="1296" spans="2:12" ht="17.25" customHeight="1" x14ac:dyDescent="0.3">
      <c r="B1296" s="145" t="s">
        <v>139</v>
      </c>
      <c r="C1296" s="13" t="s">
        <v>1153</v>
      </c>
      <c r="D1296" s="13" t="s">
        <v>7802</v>
      </c>
      <c r="E1296" s="17">
        <v>168.93548387096777</v>
      </c>
      <c r="F1296" s="59"/>
      <c r="G1296" s="8"/>
      <c r="H1296" s="9"/>
      <c r="I1296" s="9"/>
      <c r="J1296" s="8"/>
      <c r="K1296" s="168" t="s">
        <v>12057</v>
      </c>
      <c r="L1296" s="168">
        <v>4305.677419354839</v>
      </c>
    </row>
    <row r="1297" spans="2:12" ht="17.25" customHeight="1" x14ac:dyDescent="0.3">
      <c r="B1297" s="145" t="s">
        <v>139</v>
      </c>
      <c r="C1297" s="13" t="s">
        <v>1163</v>
      </c>
      <c r="D1297" s="13" t="s">
        <v>7803</v>
      </c>
      <c r="E1297" s="17">
        <v>56.516129032258071</v>
      </c>
      <c r="F1297" s="59"/>
      <c r="G1297" s="8"/>
      <c r="H1297" s="9"/>
      <c r="I1297" s="9"/>
      <c r="J1297" s="8"/>
      <c r="K1297" s="168" t="s">
        <v>12057</v>
      </c>
      <c r="L1297" s="168">
        <v>5583.7419354838712</v>
      </c>
    </row>
    <row r="1298" spans="2:12" ht="17.25" customHeight="1" x14ac:dyDescent="0.3">
      <c r="B1298" s="145" t="s">
        <v>139</v>
      </c>
      <c r="C1298" s="13" t="s">
        <v>1155</v>
      </c>
      <c r="D1298" s="13" t="s">
        <v>7804</v>
      </c>
      <c r="E1298" s="17">
        <v>281.34408602150535</v>
      </c>
      <c r="F1298" s="59"/>
      <c r="G1298" s="8"/>
      <c r="H1298" s="9"/>
      <c r="I1298" s="9"/>
      <c r="J1298" s="8"/>
      <c r="K1298" s="168" t="s">
        <v>12057</v>
      </c>
      <c r="L1298" s="168">
        <v>1849.2903225806454</v>
      </c>
    </row>
    <row r="1299" spans="2:12" ht="17.25" customHeight="1" x14ac:dyDescent="0.3">
      <c r="B1299" s="145" t="s">
        <v>139</v>
      </c>
      <c r="C1299" s="13" t="s">
        <v>1165</v>
      </c>
      <c r="D1299" s="13" t="s">
        <v>7805</v>
      </c>
      <c r="E1299" s="17">
        <v>56.516129032258071</v>
      </c>
      <c r="F1299" s="59"/>
      <c r="G1299" s="8"/>
      <c r="H1299" s="9"/>
      <c r="I1299" s="9"/>
      <c r="J1299" s="8"/>
      <c r="K1299" s="168" t="s">
        <v>12057</v>
      </c>
      <c r="L1299" s="168">
        <v>2389.5483870967746</v>
      </c>
    </row>
    <row r="1300" spans="2:12" ht="17.25" customHeight="1" x14ac:dyDescent="0.3">
      <c r="B1300" s="145" t="s">
        <v>139</v>
      </c>
      <c r="C1300" s="13" t="s">
        <v>1157</v>
      </c>
      <c r="D1300" s="13" t="s">
        <v>7806</v>
      </c>
      <c r="E1300" s="17">
        <v>337.86021505376345</v>
      </c>
      <c r="F1300" s="59"/>
      <c r="G1300" s="8"/>
      <c r="H1300" s="9"/>
      <c r="I1300" s="9"/>
      <c r="J1300" s="8"/>
      <c r="K1300" s="168" t="s">
        <v>12057</v>
      </c>
      <c r="L1300" s="168">
        <v>5533.8064516129034</v>
      </c>
    </row>
    <row r="1301" spans="2:12" ht="17.25" customHeight="1" x14ac:dyDescent="0.3">
      <c r="B1301" s="145" t="s">
        <v>139</v>
      </c>
      <c r="C1301" s="13" t="s">
        <v>1167</v>
      </c>
      <c r="D1301" s="13" t="s">
        <v>7807</v>
      </c>
      <c r="E1301" s="17">
        <v>113.04301075268818</v>
      </c>
      <c r="F1301" s="59"/>
      <c r="G1301" s="8"/>
      <c r="H1301" s="9"/>
      <c r="I1301" s="9"/>
      <c r="J1301" s="8"/>
      <c r="K1301" s="168" t="s">
        <v>12057</v>
      </c>
      <c r="L1301" s="168">
        <v>7180.7741935483864</v>
      </c>
    </row>
    <row r="1302" spans="2:12" ht="17.25" customHeight="1" x14ac:dyDescent="0.3">
      <c r="B1302" s="145" t="s">
        <v>139</v>
      </c>
      <c r="C1302" s="13" t="s">
        <v>1159</v>
      </c>
      <c r="D1302" s="13" t="s">
        <v>7808</v>
      </c>
      <c r="E1302" s="17">
        <v>394.38709677419354</v>
      </c>
      <c r="F1302" s="59"/>
      <c r="G1302" s="8"/>
      <c r="H1302" s="9"/>
      <c r="I1302" s="9"/>
      <c r="J1302" s="8"/>
      <c r="K1302" s="168" t="s">
        <v>12057</v>
      </c>
      <c r="L1302" s="168">
        <v>1849.2903225806454</v>
      </c>
    </row>
    <row r="1303" spans="2:12" ht="17.25" customHeight="1" x14ac:dyDescent="0.3">
      <c r="B1303" s="145" t="s">
        <v>139</v>
      </c>
      <c r="C1303" s="13" t="s">
        <v>1169</v>
      </c>
      <c r="D1303" s="13" t="s">
        <v>7809</v>
      </c>
      <c r="E1303" s="17">
        <v>169.56989247311827</v>
      </c>
      <c r="F1303" s="59"/>
      <c r="G1303" s="8"/>
      <c r="H1303" s="9"/>
      <c r="I1303" s="9"/>
      <c r="J1303" s="8"/>
      <c r="K1303" s="168" t="s">
        <v>12057</v>
      </c>
      <c r="L1303" s="168">
        <v>2389.5483870967746</v>
      </c>
    </row>
    <row r="1304" spans="2:12" ht="17.25" customHeight="1" x14ac:dyDescent="0.3">
      <c r="B1304" s="145" t="s">
        <v>178</v>
      </c>
      <c r="C1304" s="13" t="s">
        <v>367</v>
      </c>
      <c r="D1304" s="13" t="s">
        <v>7810</v>
      </c>
      <c r="E1304" s="17">
        <v>329.54838709677421</v>
      </c>
      <c r="F1304" s="59"/>
      <c r="G1304" s="8"/>
      <c r="H1304" s="9"/>
      <c r="I1304" s="9"/>
      <c r="J1304" s="8"/>
      <c r="K1304" s="168" t="s">
        <v>12057</v>
      </c>
      <c r="L1304" s="168">
        <v>9218.1935483870984</v>
      </c>
    </row>
    <row r="1305" spans="2:12" ht="17.25" customHeight="1" x14ac:dyDescent="0.3">
      <c r="B1305" s="145" t="s">
        <v>178</v>
      </c>
      <c r="C1305" s="13" t="s">
        <v>430</v>
      </c>
      <c r="D1305" s="13" t="s">
        <v>7811</v>
      </c>
      <c r="E1305" s="17">
        <v>643.87096774193549</v>
      </c>
      <c r="F1305" s="59"/>
      <c r="G1305" s="8"/>
      <c r="H1305" s="9"/>
      <c r="I1305" s="9"/>
      <c r="J1305" s="8"/>
      <c r="K1305" s="168" t="s">
        <v>12057</v>
      </c>
      <c r="L1305" s="168">
        <v>11972.258064516129</v>
      </c>
    </row>
    <row r="1306" spans="2:12" ht="17.25" customHeight="1" x14ac:dyDescent="0.3">
      <c r="B1306" s="145" t="s">
        <v>178</v>
      </c>
      <c r="C1306" s="13" t="s">
        <v>12726</v>
      </c>
      <c r="D1306" s="13" t="s">
        <v>12727</v>
      </c>
      <c r="E1306" s="17">
        <v>846.96774193548401</v>
      </c>
      <c r="F1306" s="59"/>
      <c r="G1306" s="8"/>
      <c r="H1306" s="9"/>
      <c r="I1306" s="9"/>
      <c r="J1306" s="8"/>
      <c r="K1306" s="168" t="s">
        <v>12057</v>
      </c>
      <c r="L1306" s="168">
        <v>1849.2903225806454</v>
      </c>
    </row>
    <row r="1307" spans="2:12" ht="17.25" customHeight="1" x14ac:dyDescent="0.3">
      <c r="B1307" s="145" t="s">
        <v>178</v>
      </c>
      <c r="C1307" s="13" t="s">
        <v>12728</v>
      </c>
      <c r="D1307" s="13" t="s">
        <v>12729</v>
      </c>
      <c r="E1307" s="17">
        <v>992.64516129032268</v>
      </c>
      <c r="F1307" s="59"/>
      <c r="G1307" s="8"/>
      <c r="H1307" s="9"/>
      <c r="I1307" s="9"/>
      <c r="J1307" s="8"/>
      <c r="K1307" s="168" t="s">
        <v>12057</v>
      </c>
      <c r="L1307" s="168">
        <v>2389.5483870967746</v>
      </c>
    </row>
    <row r="1308" spans="2:12" ht="17.25" customHeight="1" x14ac:dyDescent="0.3">
      <c r="B1308" s="145" t="s">
        <v>178</v>
      </c>
      <c r="C1308" s="13" t="s">
        <v>12730</v>
      </c>
      <c r="D1308" s="13" t="s">
        <v>12731</v>
      </c>
      <c r="E1308" s="17">
        <v>720.25806451612902</v>
      </c>
      <c r="F1308" s="59"/>
      <c r="G1308" s="8"/>
      <c r="H1308" s="9"/>
      <c r="I1308" s="9"/>
      <c r="J1308" s="8"/>
      <c r="K1308" s="168" t="s">
        <v>12058</v>
      </c>
      <c r="L1308" s="168">
        <v>11067.612903225807</v>
      </c>
    </row>
    <row r="1309" spans="2:12" ht="17.25" customHeight="1" x14ac:dyDescent="0.3">
      <c r="B1309" s="145" t="s">
        <v>178</v>
      </c>
      <c r="C1309" s="13" t="s">
        <v>12732</v>
      </c>
      <c r="D1309" s="13" t="s">
        <v>12733</v>
      </c>
      <c r="E1309" s="17">
        <v>532.38709677419354</v>
      </c>
      <c r="F1309" s="59"/>
      <c r="G1309" s="8"/>
      <c r="H1309" s="9"/>
      <c r="I1309" s="9"/>
      <c r="J1309" s="8"/>
      <c r="K1309" s="168" t="s">
        <v>12058</v>
      </c>
      <c r="L1309" s="168">
        <v>14361.806451612902</v>
      </c>
    </row>
    <row r="1310" spans="2:12" ht="17.25" customHeight="1" x14ac:dyDescent="0.3">
      <c r="B1310" s="145" t="s">
        <v>178</v>
      </c>
      <c r="C1310" s="13" t="s">
        <v>12734</v>
      </c>
      <c r="D1310" s="13" t="s">
        <v>12735</v>
      </c>
      <c r="E1310" s="17">
        <v>720.25806451612902</v>
      </c>
      <c r="F1310" s="59"/>
      <c r="G1310" s="8"/>
      <c r="H1310" s="9"/>
      <c r="I1310" s="9"/>
      <c r="J1310" s="8"/>
      <c r="K1310" s="168" t="s">
        <v>12058</v>
      </c>
      <c r="L1310" s="168">
        <v>3698.7096774193551</v>
      </c>
    </row>
    <row r="1311" spans="2:12" ht="17.25" customHeight="1" x14ac:dyDescent="0.3">
      <c r="B1311" s="145" t="s">
        <v>178</v>
      </c>
      <c r="C1311" s="13" t="s">
        <v>12736</v>
      </c>
      <c r="D1311" s="13" t="s">
        <v>12737</v>
      </c>
      <c r="E1311" s="17">
        <v>1317.1612903225807</v>
      </c>
      <c r="F1311" s="59"/>
      <c r="G1311" s="8"/>
      <c r="H1311" s="9"/>
      <c r="I1311" s="9"/>
      <c r="J1311" s="8"/>
      <c r="K1311" s="168" t="s">
        <v>12058</v>
      </c>
      <c r="L1311" s="168">
        <v>4778.9677419354848</v>
      </c>
    </row>
    <row r="1312" spans="2:12" ht="17.25" customHeight="1" x14ac:dyDescent="0.3">
      <c r="B1312" s="145" t="s">
        <v>178</v>
      </c>
      <c r="C1312" s="13" t="s">
        <v>12738</v>
      </c>
      <c r="D1312" s="13" t="s">
        <v>12739</v>
      </c>
      <c r="E1312" s="17">
        <v>1317.1612903225807</v>
      </c>
      <c r="F1312" s="59"/>
      <c r="G1312" s="8"/>
      <c r="H1312" s="9"/>
      <c r="I1312" s="9"/>
      <c r="J1312" s="8"/>
      <c r="K1312" s="168" t="s">
        <v>12059</v>
      </c>
      <c r="L1312" s="168">
        <v>12916.903225806453</v>
      </c>
    </row>
    <row r="1313" spans="2:12" ht="17.25" customHeight="1" x14ac:dyDescent="0.3">
      <c r="B1313" s="145" t="s">
        <v>178</v>
      </c>
      <c r="C1313" s="13" t="s">
        <v>12740</v>
      </c>
      <c r="D1313" s="13" t="s">
        <v>12741</v>
      </c>
      <c r="E1313" s="17">
        <v>1317.1612903225807</v>
      </c>
      <c r="F1313" s="59"/>
      <c r="G1313" s="8"/>
      <c r="H1313" s="9"/>
      <c r="I1313" s="9"/>
      <c r="J1313" s="8"/>
      <c r="K1313" s="168" t="s">
        <v>12059</v>
      </c>
      <c r="L1313" s="168">
        <v>16751.225806451614</v>
      </c>
    </row>
    <row r="1314" spans="2:12" ht="17.25" customHeight="1" x14ac:dyDescent="0.3">
      <c r="B1314" s="145" t="s">
        <v>178</v>
      </c>
      <c r="C1314" s="13" t="s">
        <v>12742</v>
      </c>
      <c r="D1314" s="13" t="s">
        <v>12743</v>
      </c>
      <c r="E1314" s="17">
        <v>619.09677419354841</v>
      </c>
      <c r="F1314" s="59"/>
      <c r="G1314" s="8"/>
      <c r="H1314" s="9"/>
      <c r="I1314" s="9"/>
      <c r="J1314" s="8"/>
      <c r="K1314" s="168" t="s">
        <v>12059</v>
      </c>
      <c r="L1314" s="168">
        <v>5548.1290322580644</v>
      </c>
    </row>
    <row r="1315" spans="2:12" ht="17.25" customHeight="1" x14ac:dyDescent="0.3">
      <c r="B1315" s="145" t="s">
        <v>178</v>
      </c>
      <c r="C1315" s="13" t="s">
        <v>12744</v>
      </c>
      <c r="D1315" s="13" t="s">
        <v>12745</v>
      </c>
      <c r="E1315" s="17">
        <v>619.09677419354841</v>
      </c>
      <c r="F1315" s="59"/>
      <c r="G1315" s="8"/>
      <c r="H1315" s="9"/>
      <c r="I1315" s="9"/>
      <c r="J1315" s="8"/>
      <c r="K1315" s="168" t="s">
        <v>12059</v>
      </c>
      <c r="L1315" s="168">
        <v>7168.5161290322576</v>
      </c>
    </row>
    <row r="1316" spans="2:12" ht="17.25" customHeight="1" x14ac:dyDescent="0.3">
      <c r="B1316" s="145" t="s">
        <v>178</v>
      </c>
      <c r="C1316" s="13" t="s">
        <v>12746</v>
      </c>
      <c r="D1316" s="13" t="s">
        <v>12747</v>
      </c>
      <c r="E1316" s="17">
        <v>619.09677419354841</v>
      </c>
      <c r="F1316" s="59"/>
      <c r="G1316" s="8"/>
      <c r="H1316" s="9"/>
      <c r="I1316" s="9"/>
      <c r="J1316" s="8"/>
      <c r="K1316" s="168" t="s">
        <v>12058</v>
      </c>
      <c r="L1316" s="168">
        <v>2362.8387096774195</v>
      </c>
    </row>
    <row r="1317" spans="2:12" ht="17.25" customHeight="1" x14ac:dyDescent="0.3">
      <c r="B1317" s="145" t="s">
        <v>178</v>
      </c>
      <c r="C1317" s="9" t="s">
        <v>12748</v>
      </c>
      <c r="D1317" s="9" t="s">
        <v>12749</v>
      </c>
      <c r="E1317" s="17">
        <v>400.25806451612908</v>
      </c>
      <c r="F1317" s="59"/>
      <c r="G1317" s="8"/>
      <c r="H1317" s="9"/>
      <c r="I1317" s="9"/>
      <c r="J1317" s="8"/>
      <c r="K1317" s="168" t="s">
        <v>12058</v>
      </c>
      <c r="L1317" s="168">
        <v>778.70967741935499</v>
      </c>
    </row>
  </sheetData>
  <sheetProtection algorithmName="SHA-512" hashValue="YFkI4jqQLNBaQqOQ2EuF/+U609dDzmSdklECC+6cwfpseJobDE9Fg+svUtWDGfEYB4ZuRlpju6jlnskXqFglyw==" saltValue="eWz33MHBfM3AT9Pi795ZjA==" spinCount="100000" sheet="1" objects="1" scenarios="1" autoFilter="0" pivotTables="0"/>
  <mergeCells count="1">
    <mergeCell ref="B1:D2"/>
  </mergeCells>
  <conditionalFormatting sqref="B11:B1317">
    <cfRule type="containsText" dxfId="36" priority="1" operator="containsText" text="Software subscription licenses">
      <formula>NOT(ISERROR(SEARCH("Software subscription licenses",B11)))</formula>
    </cfRule>
    <cfRule type="containsText" dxfId="35" priority="2" operator="containsText" text="online services">
      <formula>NOT(ISERROR(SEARCH("online services",B11)))</formula>
    </cfRule>
    <cfRule type="containsText" dxfId="34" priority="3" operator="containsText" text="Software licenses">
      <formula>NOT(ISERROR(SEARCH("Software licenses",B11)))</formula>
    </cfRule>
    <cfRule type="containsText" dxfId="33" priority="4" operator="containsText" text="SOFTWARE LICENSES">
      <formula>NOT(ISERROR(SEARCH("SOFTWARE LICENSES",B11)))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5353-F98D-453B-B405-347B91A0859F}">
  <dimension ref="C1:K1129"/>
  <sheetViews>
    <sheetView showGridLines="0" zoomScale="70" zoomScaleNormal="7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513" sqref="A513:XFD513"/>
    </sheetView>
  </sheetViews>
  <sheetFormatPr defaultRowHeight="14.4" x14ac:dyDescent="0.3"/>
  <cols>
    <col min="3" max="3" width="28.77734375" bestFit="1" customWidth="1"/>
    <col min="4" max="4" width="20.44140625" customWidth="1"/>
    <col min="5" max="5" width="70.77734375" customWidth="1"/>
    <col min="6" max="6" width="29.77734375" customWidth="1"/>
    <col min="7" max="7" width="25.5546875" hidden="1" customWidth="1"/>
    <col min="8" max="8" width="16.77734375" hidden="1" customWidth="1"/>
    <col min="9" max="9" width="20.21875" hidden="1" customWidth="1"/>
    <col min="10" max="10" width="13.77734375" hidden="1" customWidth="1"/>
    <col min="11" max="11" width="10.44140625" hidden="1" customWidth="1"/>
  </cols>
  <sheetData>
    <row r="1" spans="3:11" x14ac:dyDescent="0.3">
      <c r="C1" s="175"/>
      <c r="D1" s="175"/>
      <c r="E1" s="175"/>
      <c r="F1" s="175"/>
    </row>
    <row r="2" spans="3:11" x14ac:dyDescent="0.3">
      <c r="C2" s="175"/>
      <c r="D2" s="175"/>
      <c r="E2" s="175"/>
      <c r="F2" s="175"/>
    </row>
    <row r="3" spans="3:11" ht="21" customHeight="1" x14ac:dyDescent="0.3"/>
    <row r="10" spans="3:11" ht="7.5" customHeight="1" x14ac:dyDescent="0.3"/>
    <row r="11" spans="3:11" x14ac:dyDescent="0.3">
      <c r="C11" s="84" t="s">
        <v>0</v>
      </c>
      <c r="D11" s="84" t="s">
        <v>102</v>
      </c>
      <c r="E11" s="84" t="s">
        <v>2</v>
      </c>
      <c r="F11" s="85" t="s">
        <v>1605</v>
      </c>
      <c r="G11" s="61" t="s">
        <v>136</v>
      </c>
      <c r="H11" s="61" t="s">
        <v>5</v>
      </c>
      <c r="I11" s="61" t="s">
        <v>137</v>
      </c>
      <c r="J11" s="61" t="s">
        <v>6</v>
      </c>
      <c r="K11" t="s">
        <v>7</v>
      </c>
    </row>
    <row r="12" spans="3:11" x14ac:dyDescent="0.3">
      <c r="C12" s="7" t="s">
        <v>139</v>
      </c>
      <c r="D12" s="8" t="s">
        <v>4642</v>
      </c>
      <c r="E12" s="8" t="s">
        <v>8800</v>
      </c>
      <c r="F12" s="62">
        <v>351.60215053763443</v>
      </c>
      <c r="G12" s="8" t="s">
        <v>12057</v>
      </c>
      <c r="H12" s="8"/>
      <c r="I12" s="8"/>
      <c r="J12" s="8"/>
      <c r="K12" s="8"/>
    </row>
    <row r="13" spans="3:11" x14ac:dyDescent="0.3">
      <c r="C13" s="7" t="s">
        <v>139</v>
      </c>
      <c r="D13" s="8" t="s">
        <v>4643</v>
      </c>
      <c r="E13" s="8" t="s">
        <v>8801</v>
      </c>
      <c r="F13" s="62">
        <v>163.67741935483872</v>
      </c>
      <c r="G13" s="8" t="s">
        <v>12057</v>
      </c>
      <c r="H13" s="8"/>
      <c r="I13" s="8"/>
      <c r="J13" s="8"/>
      <c r="K13" s="8"/>
    </row>
    <row r="14" spans="3:11" x14ac:dyDescent="0.3">
      <c r="C14" s="7" t="s">
        <v>139</v>
      </c>
      <c r="D14" s="8" t="s">
        <v>4644</v>
      </c>
      <c r="E14" s="8" t="s">
        <v>8802</v>
      </c>
      <c r="F14" s="62">
        <v>445.56989247311833</v>
      </c>
      <c r="G14" s="8" t="s">
        <v>12057</v>
      </c>
      <c r="H14" s="8"/>
      <c r="I14" s="8"/>
      <c r="J14" s="8"/>
      <c r="K14" s="8"/>
    </row>
    <row r="15" spans="3:11" x14ac:dyDescent="0.3">
      <c r="C15" s="7" t="s">
        <v>139</v>
      </c>
      <c r="D15" s="8" t="s">
        <v>4645</v>
      </c>
      <c r="E15" s="8" t="s">
        <v>8803</v>
      </c>
      <c r="F15" s="62">
        <v>163.67741935483872</v>
      </c>
      <c r="G15" s="8" t="s">
        <v>12057</v>
      </c>
      <c r="H15" s="8"/>
      <c r="I15" s="8"/>
      <c r="J15" s="8"/>
      <c r="K15" s="8"/>
    </row>
    <row r="16" spans="3:11" x14ac:dyDescent="0.3">
      <c r="C16" s="7" t="s">
        <v>139</v>
      </c>
      <c r="D16" s="8" t="s">
        <v>4646</v>
      </c>
      <c r="E16" s="8" t="s">
        <v>8804</v>
      </c>
      <c r="F16" s="62">
        <v>727.46236559139788</v>
      </c>
      <c r="G16" s="8" t="s">
        <v>12057</v>
      </c>
      <c r="H16" s="8"/>
      <c r="I16" s="8"/>
      <c r="J16" s="8"/>
      <c r="K16" s="8"/>
    </row>
    <row r="17" spans="3:11" x14ac:dyDescent="0.3">
      <c r="C17" s="7" t="s">
        <v>139</v>
      </c>
      <c r="D17" s="8" t="s">
        <v>4647</v>
      </c>
      <c r="E17" s="8" t="s">
        <v>8805</v>
      </c>
      <c r="F17" s="62">
        <v>163.67741935483872</v>
      </c>
      <c r="G17" s="8" t="s">
        <v>12057</v>
      </c>
      <c r="H17" s="8"/>
      <c r="I17" s="8"/>
      <c r="J17" s="8"/>
      <c r="K17" s="8"/>
    </row>
    <row r="18" spans="3:11" x14ac:dyDescent="0.3">
      <c r="C18" s="7" t="s">
        <v>139</v>
      </c>
      <c r="D18" s="8" t="s">
        <v>4648</v>
      </c>
      <c r="E18" s="8" t="s">
        <v>8806</v>
      </c>
      <c r="F18" s="62">
        <v>891.13978494623666</v>
      </c>
      <c r="G18" s="8" t="s">
        <v>12058</v>
      </c>
      <c r="H18" s="8"/>
      <c r="I18" s="8"/>
      <c r="J18" s="8"/>
      <c r="K18" s="8"/>
    </row>
    <row r="19" spans="3:11" x14ac:dyDescent="0.3">
      <c r="C19" s="7" t="s">
        <v>139</v>
      </c>
      <c r="D19" s="8" t="s">
        <v>4649</v>
      </c>
      <c r="E19" s="8" t="s">
        <v>8807</v>
      </c>
      <c r="F19" s="62">
        <v>327.3440860215054</v>
      </c>
      <c r="G19" s="8" t="s">
        <v>12058</v>
      </c>
      <c r="H19" s="8"/>
      <c r="I19" s="8"/>
      <c r="J19" s="8"/>
      <c r="K19" s="8"/>
    </row>
    <row r="20" spans="3:11" x14ac:dyDescent="0.3">
      <c r="C20" s="7" t="s">
        <v>139</v>
      </c>
      <c r="D20" s="8" t="s">
        <v>4650</v>
      </c>
      <c r="E20" s="8" t="s">
        <v>8808</v>
      </c>
      <c r="F20" s="62">
        <v>1054.8172043010754</v>
      </c>
      <c r="G20" s="8" t="s">
        <v>12059</v>
      </c>
      <c r="H20" s="8"/>
      <c r="I20" s="8"/>
      <c r="J20" s="8"/>
      <c r="K20" s="8"/>
    </row>
    <row r="21" spans="3:11" x14ac:dyDescent="0.3">
      <c r="C21" s="7" t="s">
        <v>139</v>
      </c>
      <c r="D21" s="8" t="s">
        <v>4651</v>
      </c>
      <c r="E21" s="8" t="s">
        <v>8809</v>
      </c>
      <c r="F21" s="62">
        <v>491.02150537634407</v>
      </c>
      <c r="G21" s="8" t="s">
        <v>12059</v>
      </c>
      <c r="H21" s="8"/>
      <c r="I21" s="8"/>
      <c r="J21" s="8"/>
      <c r="K21" s="8"/>
    </row>
    <row r="22" spans="3:11" x14ac:dyDescent="0.3">
      <c r="C22" s="7" t="s">
        <v>139</v>
      </c>
      <c r="D22" s="8" t="s">
        <v>4652</v>
      </c>
      <c r="E22" s="8" t="s">
        <v>8810</v>
      </c>
      <c r="F22" s="62">
        <v>136.50537634408605</v>
      </c>
      <c r="G22" s="8" t="s">
        <v>12057</v>
      </c>
      <c r="H22" s="8"/>
      <c r="I22" s="8"/>
      <c r="J22" s="8"/>
      <c r="K22" s="8"/>
    </row>
    <row r="23" spans="3:11" x14ac:dyDescent="0.3">
      <c r="C23" s="7" t="s">
        <v>139</v>
      </c>
      <c r="D23" s="8" t="s">
        <v>4653</v>
      </c>
      <c r="E23" s="8" t="s">
        <v>8811</v>
      </c>
      <c r="F23" s="62">
        <v>63.526881720430111</v>
      </c>
      <c r="G23" s="8" t="s">
        <v>12057</v>
      </c>
      <c r="H23" s="8"/>
      <c r="I23" s="8"/>
      <c r="J23" s="8"/>
      <c r="K23" s="8"/>
    </row>
    <row r="24" spans="3:11" x14ac:dyDescent="0.3">
      <c r="C24" s="7" t="s">
        <v>139</v>
      </c>
      <c r="D24" s="8" t="s">
        <v>4654</v>
      </c>
      <c r="E24" s="8" t="s">
        <v>8812</v>
      </c>
      <c r="F24" s="62">
        <v>172.98924731182797</v>
      </c>
      <c r="G24" s="8" t="s">
        <v>12057</v>
      </c>
      <c r="H24" s="8"/>
      <c r="I24" s="8"/>
      <c r="J24" s="8"/>
      <c r="K24" s="8"/>
    </row>
    <row r="25" spans="3:11" x14ac:dyDescent="0.3">
      <c r="C25" s="7" t="s">
        <v>139</v>
      </c>
      <c r="D25" s="8" t="s">
        <v>4655</v>
      </c>
      <c r="E25" s="8" t="s">
        <v>8813</v>
      </c>
      <c r="F25" s="62">
        <v>63.526881720430111</v>
      </c>
      <c r="G25" s="8" t="s">
        <v>12057</v>
      </c>
      <c r="H25" s="8"/>
      <c r="I25" s="8"/>
      <c r="J25" s="8"/>
      <c r="K25" s="8"/>
    </row>
    <row r="26" spans="3:11" x14ac:dyDescent="0.3">
      <c r="C26" s="7" t="s">
        <v>139</v>
      </c>
      <c r="D26" s="8" t="s">
        <v>4656</v>
      </c>
      <c r="E26" s="8" t="s">
        <v>8814</v>
      </c>
      <c r="F26" s="62">
        <v>282.45161290322585</v>
      </c>
      <c r="G26" s="8" t="s">
        <v>12057</v>
      </c>
      <c r="H26" s="8"/>
      <c r="I26" s="8"/>
      <c r="J26" s="8"/>
      <c r="K26" s="8"/>
    </row>
    <row r="27" spans="3:11" x14ac:dyDescent="0.3">
      <c r="C27" s="7" t="s">
        <v>139</v>
      </c>
      <c r="D27" s="8" t="s">
        <v>4657</v>
      </c>
      <c r="E27" s="8" t="s">
        <v>8815</v>
      </c>
      <c r="F27" s="62">
        <v>63.526881720430111</v>
      </c>
      <c r="G27" s="8" t="s">
        <v>12057</v>
      </c>
      <c r="H27" s="8"/>
      <c r="I27" s="8"/>
      <c r="J27" s="8"/>
      <c r="K27" s="8"/>
    </row>
    <row r="28" spans="3:11" x14ac:dyDescent="0.3">
      <c r="C28" s="7" t="s">
        <v>139</v>
      </c>
      <c r="D28" s="8" t="s">
        <v>4658</v>
      </c>
      <c r="E28" s="8" t="s">
        <v>8816</v>
      </c>
      <c r="F28" s="62">
        <v>345.97849462365593</v>
      </c>
      <c r="G28" s="8" t="s">
        <v>12058</v>
      </c>
      <c r="H28" s="8"/>
      <c r="I28" s="8"/>
      <c r="J28" s="8"/>
      <c r="K28" s="8"/>
    </row>
    <row r="29" spans="3:11" x14ac:dyDescent="0.3">
      <c r="C29" s="7" t="s">
        <v>139</v>
      </c>
      <c r="D29" s="8" t="s">
        <v>4659</v>
      </c>
      <c r="E29" s="8" t="s">
        <v>8817</v>
      </c>
      <c r="F29" s="62">
        <v>127.05376344086022</v>
      </c>
      <c r="G29" s="8" t="s">
        <v>12058</v>
      </c>
      <c r="H29" s="8"/>
      <c r="I29" s="8"/>
      <c r="J29" s="8"/>
      <c r="K29" s="8"/>
    </row>
    <row r="30" spans="3:11" x14ac:dyDescent="0.3">
      <c r="C30" s="7" t="s">
        <v>139</v>
      </c>
      <c r="D30" s="8" t="s">
        <v>4660</v>
      </c>
      <c r="E30" s="8" t="s">
        <v>8818</v>
      </c>
      <c r="F30" s="62">
        <v>409.51612903225811</v>
      </c>
      <c r="G30" s="8" t="s">
        <v>12059</v>
      </c>
      <c r="H30" s="8"/>
      <c r="I30" s="8"/>
      <c r="J30" s="8"/>
      <c r="K30" s="8"/>
    </row>
    <row r="31" spans="3:11" x14ac:dyDescent="0.3">
      <c r="C31" s="7" t="s">
        <v>139</v>
      </c>
      <c r="D31" s="8" t="s">
        <v>4661</v>
      </c>
      <c r="E31" s="8" t="s">
        <v>8819</v>
      </c>
      <c r="F31" s="62">
        <v>190.59139784946237</v>
      </c>
      <c r="G31" s="8" t="s">
        <v>12059</v>
      </c>
      <c r="H31" s="8"/>
      <c r="I31" s="8"/>
      <c r="J31" s="8"/>
      <c r="K31" s="8"/>
    </row>
    <row r="32" spans="3:11" x14ac:dyDescent="0.3">
      <c r="C32" s="7" t="s">
        <v>139</v>
      </c>
      <c r="D32" s="8" t="s">
        <v>4662</v>
      </c>
      <c r="E32" s="8" t="s">
        <v>8820</v>
      </c>
      <c r="F32" s="62">
        <v>136.50537634408605</v>
      </c>
      <c r="G32" s="8" t="s">
        <v>12057</v>
      </c>
      <c r="H32" s="8"/>
      <c r="I32" s="8"/>
      <c r="J32" s="8"/>
      <c r="K32" s="8"/>
    </row>
    <row r="33" spans="3:11" x14ac:dyDescent="0.3">
      <c r="C33" s="7" t="s">
        <v>139</v>
      </c>
      <c r="D33" s="8" t="s">
        <v>4663</v>
      </c>
      <c r="E33" s="8" t="s">
        <v>8821</v>
      </c>
      <c r="F33" s="62">
        <v>63.526881720430111</v>
      </c>
      <c r="G33" s="8" t="s">
        <v>12057</v>
      </c>
      <c r="H33" s="8"/>
      <c r="I33" s="8"/>
      <c r="J33" s="8"/>
      <c r="K33" s="8"/>
    </row>
    <row r="34" spans="3:11" x14ac:dyDescent="0.3">
      <c r="C34" s="7" t="s">
        <v>139</v>
      </c>
      <c r="D34" s="8" t="s">
        <v>4664</v>
      </c>
      <c r="E34" s="8" t="s">
        <v>8822</v>
      </c>
      <c r="F34" s="62">
        <v>172.98924731182797</v>
      </c>
      <c r="G34" s="8" t="s">
        <v>12057</v>
      </c>
      <c r="H34" s="8"/>
      <c r="I34" s="8"/>
      <c r="J34" s="8"/>
      <c r="K34" s="8"/>
    </row>
    <row r="35" spans="3:11" x14ac:dyDescent="0.3">
      <c r="C35" s="7" t="s">
        <v>139</v>
      </c>
      <c r="D35" s="8" t="s">
        <v>4665</v>
      </c>
      <c r="E35" s="8" t="s">
        <v>8823</v>
      </c>
      <c r="F35" s="62">
        <v>63.526881720430111</v>
      </c>
      <c r="G35" s="8" t="s">
        <v>12057</v>
      </c>
      <c r="H35" s="8"/>
      <c r="I35" s="8"/>
      <c r="J35" s="8"/>
      <c r="K35" s="8"/>
    </row>
    <row r="36" spans="3:11" x14ac:dyDescent="0.3">
      <c r="C36" s="7" t="s">
        <v>139</v>
      </c>
      <c r="D36" s="8" t="s">
        <v>4666</v>
      </c>
      <c r="E36" s="8" t="s">
        <v>8824</v>
      </c>
      <c r="F36" s="62">
        <v>282.45161290322585</v>
      </c>
      <c r="G36" s="8" t="s">
        <v>12057</v>
      </c>
      <c r="H36" s="8"/>
      <c r="I36" s="8"/>
      <c r="J36" s="8"/>
      <c r="K36" s="8"/>
    </row>
    <row r="37" spans="3:11" x14ac:dyDescent="0.3">
      <c r="C37" s="7" t="s">
        <v>139</v>
      </c>
      <c r="D37" s="8" t="s">
        <v>4667</v>
      </c>
      <c r="E37" s="8" t="s">
        <v>8825</v>
      </c>
      <c r="F37" s="62">
        <v>63.526881720430111</v>
      </c>
      <c r="G37" s="8" t="s">
        <v>12057</v>
      </c>
      <c r="H37" s="8"/>
      <c r="I37" s="8"/>
      <c r="J37" s="8"/>
      <c r="K37" s="8"/>
    </row>
    <row r="38" spans="3:11" x14ac:dyDescent="0.3">
      <c r="C38" s="7" t="s">
        <v>139</v>
      </c>
      <c r="D38" s="8" t="s">
        <v>4668</v>
      </c>
      <c r="E38" s="8" t="s">
        <v>8826</v>
      </c>
      <c r="F38" s="62">
        <v>345.97849462365593</v>
      </c>
      <c r="G38" s="8" t="s">
        <v>12058</v>
      </c>
      <c r="H38" s="8"/>
      <c r="I38" s="8"/>
      <c r="J38" s="8"/>
      <c r="K38" s="8"/>
    </row>
    <row r="39" spans="3:11" x14ac:dyDescent="0.3">
      <c r="C39" s="7" t="s">
        <v>139</v>
      </c>
      <c r="D39" s="8" t="s">
        <v>4669</v>
      </c>
      <c r="E39" s="8" t="s">
        <v>8827</v>
      </c>
      <c r="F39" s="62">
        <v>127.05376344086022</v>
      </c>
      <c r="G39" s="8" t="s">
        <v>12058</v>
      </c>
      <c r="H39" s="8"/>
      <c r="I39" s="8"/>
      <c r="J39" s="8"/>
      <c r="K39" s="8"/>
    </row>
    <row r="40" spans="3:11" x14ac:dyDescent="0.3">
      <c r="C40" s="7" t="s">
        <v>139</v>
      </c>
      <c r="D40" s="8" t="s">
        <v>4670</v>
      </c>
      <c r="E40" s="8" t="s">
        <v>8828</v>
      </c>
      <c r="F40" s="62">
        <v>409.51612903225811</v>
      </c>
      <c r="G40" s="8" t="s">
        <v>12059</v>
      </c>
      <c r="H40" s="8"/>
      <c r="I40" s="8"/>
      <c r="J40" s="8"/>
      <c r="K40" s="8"/>
    </row>
    <row r="41" spans="3:11" x14ac:dyDescent="0.3">
      <c r="C41" s="7" t="s">
        <v>139</v>
      </c>
      <c r="D41" s="8" t="s">
        <v>4671</v>
      </c>
      <c r="E41" s="8" t="s">
        <v>8829</v>
      </c>
      <c r="F41" s="62">
        <v>190.59139784946237</v>
      </c>
      <c r="G41" s="8" t="s">
        <v>12059</v>
      </c>
      <c r="H41" s="8"/>
      <c r="I41" s="8"/>
      <c r="J41" s="8"/>
      <c r="K41" s="8"/>
    </row>
    <row r="42" spans="3:11" x14ac:dyDescent="0.3">
      <c r="C42" s="7" t="s">
        <v>139</v>
      </c>
      <c r="D42" s="8" t="s">
        <v>4672</v>
      </c>
      <c r="E42" s="8" t="s">
        <v>8830</v>
      </c>
      <c r="F42" s="62">
        <v>529.29032258064524</v>
      </c>
      <c r="G42" s="8" t="s">
        <v>12057</v>
      </c>
      <c r="H42" s="8"/>
      <c r="I42" s="8"/>
      <c r="J42" s="8"/>
      <c r="K42" s="8"/>
    </row>
    <row r="43" spans="3:11" x14ac:dyDescent="0.3">
      <c r="C43" s="7" t="s">
        <v>139</v>
      </c>
      <c r="D43" s="8" t="s">
        <v>4673</v>
      </c>
      <c r="E43" s="8" t="s">
        <v>8831</v>
      </c>
      <c r="F43" s="62">
        <v>245.989247311828</v>
      </c>
      <c r="G43" s="8" t="s">
        <v>12057</v>
      </c>
      <c r="H43" s="8"/>
      <c r="I43" s="8"/>
      <c r="J43" s="8"/>
      <c r="K43" s="8"/>
    </row>
    <row r="44" spans="3:11" x14ac:dyDescent="0.3">
      <c r="C44" s="7" t="s">
        <v>139</v>
      </c>
      <c r="D44" s="8" t="s">
        <v>4674</v>
      </c>
      <c r="E44" s="8" t="s">
        <v>8832</v>
      </c>
      <c r="F44" s="62">
        <v>670.94623655913983</v>
      </c>
      <c r="G44" s="8" t="s">
        <v>12057</v>
      </c>
      <c r="H44" s="8"/>
      <c r="I44" s="8"/>
      <c r="J44" s="8"/>
      <c r="K44" s="8"/>
    </row>
    <row r="45" spans="3:11" x14ac:dyDescent="0.3">
      <c r="C45" s="7" t="s">
        <v>139</v>
      </c>
      <c r="D45" s="8" t="s">
        <v>4675</v>
      </c>
      <c r="E45" s="8" t="s">
        <v>8833</v>
      </c>
      <c r="F45" s="62">
        <v>245.989247311828</v>
      </c>
      <c r="G45" s="8" t="s">
        <v>12057</v>
      </c>
      <c r="H45" s="8"/>
      <c r="I45" s="8"/>
      <c r="J45" s="8"/>
      <c r="K45" s="8"/>
    </row>
    <row r="46" spans="3:11" x14ac:dyDescent="0.3">
      <c r="C46" s="7" t="s">
        <v>139</v>
      </c>
      <c r="D46" s="8" t="s">
        <v>4676</v>
      </c>
      <c r="E46" s="8" t="s">
        <v>8834</v>
      </c>
      <c r="F46" s="62">
        <v>1095.8924731182797</v>
      </c>
      <c r="G46" s="8" t="s">
        <v>12057</v>
      </c>
      <c r="H46" s="8"/>
      <c r="I46" s="8"/>
      <c r="J46" s="8"/>
      <c r="K46" s="8"/>
    </row>
    <row r="47" spans="3:11" x14ac:dyDescent="0.3">
      <c r="C47" s="7" t="s">
        <v>139</v>
      </c>
      <c r="D47" s="8" t="s">
        <v>4677</v>
      </c>
      <c r="E47" s="8" t="s">
        <v>8835</v>
      </c>
      <c r="F47" s="62">
        <v>245.989247311828</v>
      </c>
      <c r="G47" s="8" t="s">
        <v>12057</v>
      </c>
      <c r="H47" s="8"/>
      <c r="I47" s="8"/>
      <c r="J47" s="8"/>
      <c r="K47" s="8"/>
    </row>
    <row r="48" spans="3:11" x14ac:dyDescent="0.3">
      <c r="C48" s="7" t="s">
        <v>139</v>
      </c>
      <c r="D48" s="8" t="s">
        <v>4678</v>
      </c>
      <c r="E48" s="8" t="s">
        <v>8836</v>
      </c>
      <c r="F48" s="62">
        <v>1341.8924731182797</v>
      </c>
      <c r="G48" s="8" t="s">
        <v>12058</v>
      </c>
      <c r="H48" s="8"/>
      <c r="I48" s="8"/>
      <c r="J48" s="8"/>
      <c r="K48" s="8"/>
    </row>
    <row r="49" spans="3:11" x14ac:dyDescent="0.3">
      <c r="C49" s="7" t="s">
        <v>139</v>
      </c>
      <c r="D49" s="8" t="s">
        <v>4679</v>
      </c>
      <c r="E49" s="8" t="s">
        <v>8837</v>
      </c>
      <c r="F49" s="62">
        <v>491.97849462365599</v>
      </c>
      <c r="G49" s="8" t="s">
        <v>12058</v>
      </c>
      <c r="H49" s="8"/>
      <c r="I49" s="8"/>
      <c r="J49" s="8"/>
      <c r="K49" s="8"/>
    </row>
    <row r="50" spans="3:11" x14ac:dyDescent="0.3">
      <c r="C50" s="7" t="s">
        <v>139</v>
      </c>
      <c r="D50" s="8" t="s">
        <v>4680</v>
      </c>
      <c r="E50" s="8" t="s">
        <v>8838</v>
      </c>
      <c r="F50" s="62">
        <v>1587.8817204301076</v>
      </c>
      <c r="G50" s="8" t="s">
        <v>12059</v>
      </c>
      <c r="H50" s="8"/>
      <c r="I50" s="8"/>
      <c r="J50" s="8"/>
      <c r="K50" s="8"/>
    </row>
    <row r="51" spans="3:11" x14ac:dyDescent="0.3">
      <c r="C51" s="7" t="s">
        <v>139</v>
      </c>
      <c r="D51" s="8" t="s">
        <v>4681</v>
      </c>
      <c r="E51" s="8" t="s">
        <v>8839</v>
      </c>
      <c r="F51" s="62">
        <v>737.9677419354839</v>
      </c>
      <c r="G51" s="8" t="s">
        <v>12059</v>
      </c>
      <c r="H51" s="8"/>
      <c r="I51" s="8"/>
      <c r="J51" s="8"/>
      <c r="K51" s="8"/>
    </row>
    <row r="52" spans="3:11" x14ac:dyDescent="0.3">
      <c r="C52" s="7" t="s">
        <v>139</v>
      </c>
      <c r="D52" s="8" t="s">
        <v>4682</v>
      </c>
      <c r="E52" s="8" t="s">
        <v>8840</v>
      </c>
      <c r="F52" s="62">
        <v>136.50537634408605</v>
      </c>
      <c r="G52" s="8" t="s">
        <v>12057</v>
      </c>
      <c r="H52" s="8"/>
      <c r="I52" s="8"/>
      <c r="J52" s="8"/>
      <c r="K52" s="8"/>
    </row>
    <row r="53" spans="3:11" x14ac:dyDescent="0.3">
      <c r="C53" s="7" t="s">
        <v>139</v>
      </c>
      <c r="D53" s="8" t="s">
        <v>4683</v>
      </c>
      <c r="E53" s="8" t="s">
        <v>8841</v>
      </c>
      <c r="F53" s="62">
        <v>63.526881720430111</v>
      </c>
      <c r="G53" s="8" t="s">
        <v>12057</v>
      </c>
      <c r="H53" s="8"/>
      <c r="I53" s="8"/>
      <c r="J53" s="8"/>
      <c r="K53" s="8"/>
    </row>
    <row r="54" spans="3:11" x14ac:dyDescent="0.3">
      <c r="C54" s="7" t="s">
        <v>139</v>
      </c>
      <c r="D54" s="8" t="s">
        <v>4684</v>
      </c>
      <c r="E54" s="8" t="s">
        <v>8842</v>
      </c>
      <c r="F54" s="62">
        <v>172.98924731182797</v>
      </c>
      <c r="G54" s="8" t="s">
        <v>12057</v>
      </c>
      <c r="H54" s="8"/>
      <c r="I54" s="8"/>
      <c r="J54" s="8"/>
      <c r="K54" s="8"/>
    </row>
    <row r="55" spans="3:11" x14ac:dyDescent="0.3">
      <c r="C55" s="7" t="s">
        <v>139</v>
      </c>
      <c r="D55" s="8" t="s">
        <v>4685</v>
      </c>
      <c r="E55" s="8" t="s">
        <v>8843</v>
      </c>
      <c r="F55" s="62">
        <v>63.526881720430111</v>
      </c>
      <c r="G55" s="8" t="s">
        <v>12057</v>
      </c>
      <c r="H55" s="8"/>
      <c r="I55" s="8"/>
      <c r="J55" s="8"/>
      <c r="K55" s="8"/>
    </row>
    <row r="56" spans="3:11" x14ac:dyDescent="0.3">
      <c r="C56" s="7" t="s">
        <v>139</v>
      </c>
      <c r="D56" s="8" t="s">
        <v>4686</v>
      </c>
      <c r="E56" s="8" t="s">
        <v>8844</v>
      </c>
      <c r="F56" s="62">
        <v>282.45161290322585</v>
      </c>
      <c r="G56" s="8" t="s">
        <v>12057</v>
      </c>
      <c r="H56" s="8"/>
      <c r="I56" s="8"/>
      <c r="J56" s="8"/>
      <c r="K56" s="8"/>
    </row>
    <row r="57" spans="3:11" x14ac:dyDescent="0.3">
      <c r="C57" s="7" t="s">
        <v>139</v>
      </c>
      <c r="D57" s="8" t="s">
        <v>4687</v>
      </c>
      <c r="E57" s="8" t="s">
        <v>8845</v>
      </c>
      <c r="F57" s="62">
        <v>63.526881720430111</v>
      </c>
      <c r="G57" s="8" t="s">
        <v>12057</v>
      </c>
      <c r="H57" s="8"/>
      <c r="I57" s="8"/>
      <c r="J57" s="8"/>
      <c r="K57" s="8"/>
    </row>
    <row r="58" spans="3:11" x14ac:dyDescent="0.3">
      <c r="C58" s="7" t="s">
        <v>139</v>
      </c>
      <c r="D58" s="8" t="s">
        <v>4688</v>
      </c>
      <c r="E58" s="8" t="s">
        <v>8846</v>
      </c>
      <c r="F58" s="62">
        <v>345.97849462365593</v>
      </c>
      <c r="G58" s="8" t="s">
        <v>12058</v>
      </c>
      <c r="H58" s="8"/>
      <c r="I58" s="8"/>
      <c r="J58" s="8"/>
      <c r="K58" s="8"/>
    </row>
    <row r="59" spans="3:11" x14ac:dyDescent="0.3">
      <c r="C59" s="7" t="s">
        <v>139</v>
      </c>
      <c r="D59" s="8" t="s">
        <v>4689</v>
      </c>
      <c r="E59" s="8" t="s">
        <v>8847</v>
      </c>
      <c r="F59" s="62">
        <v>127.05376344086022</v>
      </c>
      <c r="G59" s="8" t="s">
        <v>12058</v>
      </c>
      <c r="H59" s="8"/>
      <c r="I59" s="8"/>
      <c r="J59" s="8"/>
      <c r="K59" s="8"/>
    </row>
    <row r="60" spans="3:11" x14ac:dyDescent="0.3">
      <c r="C60" s="7" t="s">
        <v>139</v>
      </c>
      <c r="D60" s="8" t="s">
        <v>4690</v>
      </c>
      <c r="E60" s="8" t="s">
        <v>8848</v>
      </c>
      <c r="F60" s="62">
        <v>409.51612903225811</v>
      </c>
      <c r="G60" s="8" t="s">
        <v>12059</v>
      </c>
      <c r="H60" s="8"/>
      <c r="I60" s="8"/>
      <c r="J60" s="8"/>
      <c r="K60" s="8"/>
    </row>
    <row r="61" spans="3:11" x14ac:dyDescent="0.3">
      <c r="C61" s="7" t="s">
        <v>139</v>
      </c>
      <c r="D61" s="8" t="s">
        <v>4691</v>
      </c>
      <c r="E61" s="8" t="s">
        <v>8849</v>
      </c>
      <c r="F61" s="62">
        <v>190.59139784946237</v>
      </c>
      <c r="G61" s="8" t="s">
        <v>12059</v>
      </c>
      <c r="H61" s="8"/>
      <c r="I61" s="8"/>
      <c r="J61" s="8"/>
      <c r="K61" s="8"/>
    </row>
    <row r="62" spans="3:11" x14ac:dyDescent="0.3">
      <c r="C62" s="7" t="s">
        <v>139</v>
      </c>
      <c r="D62" s="8" t="s">
        <v>4692</v>
      </c>
      <c r="E62" s="8" t="s">
        <v>8850</v>
      </c>
      <c r="F62" s="62">
        <v>136.50537634408605</v>
      </c>
      <c r="G62" s="8" t="s">
        <v>12057</v>
      </c>
      <c r="H62" s="8"/>
      <c r="I62" s="8"/>
      <c r="J62" s="8"/>
      <c r="K62" s="8"/>
    </row>
    <row r="63" spans="3:11" x14ac:dyDescent="0.3">
      <c r="C63" s="7" t="s">
        <v>139</v>
      </c>
      <c r="D63" s="8" t="s">
        <v>4693</v>
      </c>
      <c r="E63" s="8" t="s">
        <v>8851</v>
      </c>
      <c r="F63" s="62">
        <v>63.526881720430111</v>
      </c>
      <c r="G63" s="8" t="s">
        <v>12057</v>
      </c>
      <c r="H63" s="8"/>
      <c r="I63" s="8"/>
      <c r="J63" s="8"/>
      <c r="K63" s="8"/>
    </row>
    <row r="64" spans="3:11" x14ac:dyDescent="0.3">
      <c r="C64" s="7" t="s">
        <v>139</v>
      </c>
      <c r="D64" s="8" t="s">
        <v>4694</v>
      </c>
      <c r="E64" s="8" t="s">
        <v>8852</v>
      </c>
      <c r="F64" s="62">
        <v>172.98924731182797</v>
      </c>
      <c r="G64" s="8" t="s">
        <v>12057</v>
      </c>
      <c r="H64" s="8"/>
      <c r="I64" s="8"/>
      <c r="J64" s="8"/>
      <c r="K64" s="8"/>
    </row>
    <row r="65" spans="3:11" x14ac:dyDescent="0.3">
      <c r="C65" s="7" t="s">
        <v>139</v>
      </c>
      <c r="D65" s="8" t="s">
        <v>4695</v>
      </c>
      <c r="E65" s="8" t="s">
        <v>8853</v>
      </c>
      <c r="F65" s="62">
        <v>63.526881720430111</v>
      </c>
      <c r="G65" s="8" t="s">
        <v>12057</v>
      </c>
      <c r="H65" s="8"/>
      <c r="I65" s="8"/>
      <c r="J65" s="8"/>
      <c r="K65" s="8"/>
    </row>
    <row r="66" spans="3:11" x14ac:dyDescent="0.3">
      <c r="C66" s="7" t="s">
        <v>139</v>
      </c>
      <c r="D66" s="8" t="s">
        <v>4696</v>
      </c>
      <c r="E66" s="8" t="s">
        <v>8854</v>
      </c>
      <c r="F66" s="62">
        <v>282.45161290322585</v>
      </c>
      <c r="G66" s="8" t="s">
        <v>12057</v>
      </c>
      <c r="H66" s="8"/>
      <c r="I66" s="8"/>
      <c r="J66" s="8"/>
      <c r="K66" s="8"/>
    </row>
    <row r="67" spans="3:11" x14ac:dyDescent="0.3">
      <c r="C67" s="7" t="s">
        <v>139</v>
      </c>
      <c r="D67" s="8" t="s">
        <v>4697</v>
      </c>
      <c r="E67" s="8" t="s">
        <v>8855</v>
      </c>
      <c r="F67" s="62">
        <v>63.526881720430111</v>
      </c>
      <c r="G67" s="8" t="s">
        <v>12057</v>
      </c>
      <c r="H67" s="8"/>
      <c r="I67" s="8"/>
      <c r="J67" s="8"/>
      <c r="K67" s="8"/>
    </row>
    <row r="68" spans="3:11" x14ac:dyDescent="0.3">
      <c r="C68" s="7" t="s">
        <v>139</v>
      </c>
      <c r="D68" s="8" t="s">
        <v>4698</v>
      </c>
      <c r="E68" s="8" t="s">
        <v>8856</v>
      </c>
      <c r="F68" s="62">
        <v>345.97849462365593</v>
      </c>
      <c r="G68" s="8" t="s">
        <v>12058</v>
      </c>
      <c r="H68" s="8"/>
      <c r="I68" s="8"/>
      <c r="J68" s="8"/>
      <c r="K68" s="8"/>
    </row>
    <row r="69" spans="3:11" x14ac:dyDescent="0.3">
      <c r="C69" s="7" t="s">
        <v>139</v>
      </c>
      <c r="D69" s="8" t="s">
        <v>4699</v>
      </c>
      <c r="E69" s="8" t="s">
        <v>8857</v>
      </c>
      <c r="F69" s="62">
        <v>127.05376344086022</v>
      </c>
      <c r="G69" s="8" t="s">
        <v>12058</v>
      </c>
      <c r="H69" s="8"/>
      <c r="I69" s="8"/>
      <c r="J69" s="8"/>
      <c r="K69" s="8"/>
    </row>
    <row r="70" spans="3:11" x14ac:dyDescent="0.3">
      <c r="C70" s="7" t="s">
        <v>139</v>
      </c>
      <c r="D70" s="8" t="s">
        <v>4700</v>
      </c>
      <c r="E70" s="8" t="s">
        <v>8858</v>
      </c>
      <c r="F70" s="62">
        <v>409.51612903225811</v>
      </c>
      <c r="G70" s="8" t="s">
        <v>12059</v>
      </c>
      <c r="H70" s="8"/>
      <c r="I70" s="8"/>
      <c r="J70" s="8"/>
      <c r="K70" s="8"/>
    </row>
    <row r="71" spans="3:11" x14ac:dyDescent="0.3">
      <c r="C71" s="7" t="s">
        <v>139</v>
      </c>
      <c r="D71" s="8" t="s">
        <v>4701</v>
      </c>
      <c r="E71" s="8" t="s">
        <v>8859</v>
      </c>
      <c r="F71" s="62">
        <v>190.59139784946237</v>
      </c>
      <c r="G71" s="8" t="s">
        <v>12059</v>
      </c>
      <c r="H71" s="8"/>
      <c r="I71" s="8"/>
      <c r="J71" s="8"/>
      <c r="K71" s="8"/>
    </row>
    <row r="72" spans="3:11" x14ac:dyDescent="0.3">
      <c r="C72" s="7" t="s">
        <v>178</v>
      </c>
      <c r="D72" s="8" t="s">
        <v>4702</v>
      </c>
      <c r="E72" s="8" t="s">
        <v>8860</v>
      </c>
      <c r="F72" s="62">
        <v>470.44086021505376</v>
      </c>
      <c r="G72" s="8" t="s">
        <v>12057</v>
      </c>
      <c r="H72" s="8"/>
      <c r="I72" s="8"/>
      <c r="J72" s="8"/>
      <c r="K72" s="8"/>
    </row>
    <row r="73" spans="3:11" x14ac:dyDescent="0.3">
      <c r="C73" s="7" t="s">
        <v>178</v>
      </c>
      <c r="D73" s="8" t="s">
        <v>4703</v>
      </c>
      <c r="E73" s="8" t="s">
        <v>8861</v>
      </c>
      <c r="F73" s="62">
        <v>201.25806451612902</v>
      </c>
      <c r="G73" s="8" t="s">
        <v>12057</v>
      </c>
      <c r="H73" s="8"/>
      <c r="I73" s="8"/>
      <c r="J73" s="8"/>
      <c r="K73" s="8"/>
    </row>
    <row r="74" spans="3:11" x14ac:dyDescent="0.3">
      <c r="C74" s="7" t="s">
        <v>178</v>
      </c>
      <c r="D74" s="8" t="s">
        <v>4704</v>
      </c>
      <c r="E74" s="8" t="s">
        <v>8862</v>
      </c>
      <c r="F74" s="62">
        <v>605.0322580645161</v>
      </c>
      <c r="G74" s="8" t="s">
        <v>12057</v>
      </c>
      <c r="H74" s="8"/>
      <c r="I74" s="8"/>
      <c r="J74" s="8"/>
      <c r="K74" s="8"/>
    </row>
    <row r="75" spans="3:11" x14ac:dyDescent="0.3">
      <c r="C75" s="7" t="s">
        <v>178</v>
      </c>
      <c r="D75" s="8" t="s">
        <v>4705</v>
      </c>
      <c r="E75" s="8" t="s">
        <v>8863</v>
      </c>
      <c r="F75" s="62">
        <v>201.25806451612902</v>
      </c>
      <c r="G75" s="8" t="s">
        <v>12057</v>
      </c>
      <c r="H75" s="8"/>
      <c r="I75" s="8"/>
      <c r="J75" s="8"/>
      <c r="K75" s="8"/>
    </row>
    <row r="76" spans="3:11" x14ac:dyDescent="0.3">
      <c r="C76" s="7" t="s">
        <v>178</v>
      </c>
      <c r="D76" s="8" t="s">
        <v>4706</v>
      </c>
      <c r="E76" s="8" t="s">
        <v>8864</v>
      </c>
      <c r="F76" s="62">
        <v>1008.8064516129034</v>
      </c>
      <c r="G76" s="8" t="s">
        <v>12057</v>
      </c>
      <c r="H76" s="8"/>
      <c r="I76" s="8"/>
      <c r="J76" s="8"/>
      <c r="K76" s="8"/>
    </row>
    <row r="77" spans="3:11" x14ac:dyDescent="0.3">
      <c r="C77" s="7" t="s">
        <v>178</v>
      </c>
      <c r="D77" s="8" t="s">
        <v>4707</v>
      </c>
      <c r="E77" s="8" t="s">
        <v>8865</v>
      </c>
      <c r="F77" s="62">
        <v>201.25806451612902</v>
      </c>
      <c r="G77" s="8" t="s">
        <v>12057</v>
      </c>
      <c r="H77" s="8"/>
      <c r="I77" s="8"/>
      <c r="J77" s="8"/>
      <c r="K77" s="8"/>
    </row>
    <row r="78" spans="3:11" x14ac:dyDescent="0.3">
      <c r="C78" s="7" t="s">
        <v>178</v>
      </c>
      <c r="D78" s="8" t="s">
        <v>4708</v>
      </c>
      <c r="E78" s="8" t="s">
        <v>8866</v>
      </c>
      <c r="F78" s="62">
        <v>1210.0430107526881</v>
      </c>
      <c r="G78" s="8" t="s">
        <v>12058</v>
      </c>
      <c r="H78" s="8"/>
      <c r="I78" s="8"/>
      <c r="J78" s="8"/>
      <c r="K78" s="8"/>
    </row>
    <row r="79" spans="3:11" x14ac:dyDescent="0.3">
      <c r="C79" s="7" t="s">
        <v>178</v>
      </c>
      <c r="D79" s="8" t="s">
        <v>4709</v>
      </c>
      <c r="E79" s="8" t="s">
        <v>8867</v>
      </c>
      <c r="F79" s="62">
        <v>402.50537634408602</v>
      </c>
      <c r="G79" s="8" t="s">
        <v>12058</v>
      </c>
      <c r="H79" s="8"/>
      <c r="I79" s="8"/>
      <c r="J79" s="8"/>
      <c r="K79" s="8"/>
    </row>
    <row r="80" spans="3:11" x14ac:dyDescent="0.3">
      <c r="C80" s="7" t="s">
        <v>178</v>
      </c>
      <c r="D80" s="8" t="s">
        <v>4710</v>
      </c>
      <c r="E80" s="8" t="s">
        <v>8868</v>
      </c>
      <c r="F80" s="62">
        <v>1411.3010752688174</v>
      </c>
      <c r="G80" s="8" t="s">
        <v>12059</v>
      </c>
      <c r="H80" s="8"/>
      <c r="I80" s="8"/>
      <c r="J80" s="8"/>
      <c r="K80" s="8"/>
    </row>
    <row r="81" spans="3:11" x14ac:dyDescent="0.3">
      <c r="C81" s="7" t="s">
        <v>178</v>
      </c>
      <c r="D81" s="8" t="s">
        <v>4711</v>
      </c>
      <c r="E81" s="8" t="s">
        <v>8869</v>
      </c>
      <c r="F81" s="62">
        <v>603.75268817204301</v>
      </c>
      <c r="G81" s="8" t="s">
        <v>12059</v>
      </c>
      <c r="H81" s="8"/>
      <c r="I81" s="8"/>
      <c r="J81" s="8"/>
      <c r="K81" s="8"/>
    </row>
    <row r="82" spans="3:11" x14ac:dyDescent="0.3">
      <c r="C82" s="7" t="s">
        <v>178</v>
      </c>
      <c r="D82" s="8" t="s">
        <v>4712</v>
      </c>
      <c r="E82" s="8" t="s">
        <v>8870</v>
      </c>
      <c r="F82" s="62">
        <v>470.44086021505376</v>
      </c>
      <c r="G82" s="8" t="s">
        <v>12057</v>
      </c>
      <c r="H82" s="8"/>
      <c r="I82" s="8"/>
      <c r="J82" s="8"/>
      <c r="K82" s="8"/>
    </row>
    <row r="83" spans="3:11" x14ac:dyDescent="0.3">
      <c r="C83" s="7" t="s">
        <v>178</v>
      </c>
      <c r="D83" s="8" t="s">
        <v>4713</v>
      </c>
      <c r="E83" s="8" t="s">
        <v>8871</v>
      </c>
      <c r="F83" s="62">
        <v>470.44086021505376</v>
      </c>
      <c r="G83" s="8" t="s">
        <v>12057</v>
      </c>
      <c r="H83" s="8"/>
      <c r="I83" s="8"/>
      <c r="J83" s="8"/>
      <c r="K83" s="8"/>
    </row>
    <row r="84" spans="3:11" x14ac:dyDescent="0.3">
      <c r="C84" s="7" t="s">
        <v>178</v>
      </c>
      <c r="D84" s="8" t="s">
        <v>4714</v>
      </c>
      <c r="E84" s="8" t="s">
        <v>8872</v>
      </c>
      <c r="F84" s="62">
        <v>201.25806451612902</v>
      </c>
      <c r="G84" s="8" t="s">
        <v>12057</v>
      </c>
      <c r="H84" s="8"/>
      <c r="I84" s="8"/>
      <c r="J84" s="8"/>
      <c r="K84" s="8"/>
    </row>
    <row r="85" spans="3:11" x14ac:dyDescent="0.3">
      <c r="C85" s="7" t="s">
        <v>178</v>
      </c>
      <c r="D85" s="8" t="s">
        <v>4715</v>
      </c>
      <c r="E85" s="8" t="s">
        <v>8873</v>
      </c>
      <c r="F85" s="62">
        <v>201.25806451612902</v>
      </c>
      <c r="G85" s="8" t="s">
        <v>12057</v>
      </c>
      <c r="H85" s="8"/>
      <c r="I85" s="8"/>
      <c r="J85" s="8"/>
      <c r="K85" s="8"/>
    </row>
    <row r="86" spans="3:11" x14ac:dyDescent="0.3">
      <c r="C86" s="7" t="s">
        <v>178</v>
      </c>
      <c r="D86" s="8" t="s">
        <v>4716</v>
      </c>
      <c r="E86" s="8" t="s">
        <v>8874</v>
      </c>
      <c r="F86" s="62">
        <v>605.0322580645161</v>
      </c>
      <c r="G86" s="8" t="s">
        <v>12057</v>
      </c>
      <c r="H86" s="8"/>
      <c r="I86" s="8"/>
      <c r="J86" s="8"/>
      <c r="K86" s="8"/>
    </row>
    <row r="87" spans="3:11" x14ac:dyDescent="0.3">
      <c r="C87" s="7" t="s">
        <v>178</v>
      </c>
      <c r="D87" s="8" t="s">
        <v>4717</v>
      </c>
      <c r="E87" s="8" t="s">
        <v>8875</v>
      </c>
      <c r="F87" s="62">
        <v>605.0322580645161</v>
      </c>
      <c r="G87" s="8" t="s">
        <v>12057</v>
      </c>
      <c r="H87" s="8"/>
      <c r="I87" s="8"/>
      <c r="J87" s="8"/>
      <c r="K87" s="8"/>
    </row>
    <row r="88" spans="3:11" x14ac:dyDescent="0.3">
      <c r="C88" s="7" t="s">
        <v>178</v>
      </c>
      <c r="D88" s="8" t="s">
        <v>4718</v>
      </c>
      <c r="E88" s="8" t="s">
        <v>8876</v>
      </c>
      <c r="F88" s="62">
        <v>201.25806451612902</v>
      </c>
      <c r="G88" s="8" t="s">
        <v>12057</v>
      </c>
      <c r="H88" s="8"/>
      <c r="I88" s="8"/>
      <c r="J88" s="8"/>
      <c r="K88" s="8"/>
    </row>
    <row r="89" spans="3:11" x14ac:dyDescent="0.3">
      <c r="C89" s="7" t="s">
        <v>178</v>
      </c>
      <c r="D89" s="8" t="s">
        <v>4719</v>
      </c>
      <c r="E89" s="8" t="s">
        <v>8877</v>
      </c>
      <c r="F89" s="62">
        <v>201.25806451612902</v>
      </c>
      <c r="G89" s="8" t="s">
        <v>12057</v>
      </c>
      <c r="H89" s="8"/>
      <c r="I89" s="8"/>
      <c r="J89" s="8"/>
      <c r="K89" s="8"/>
    </row>
    <row r="90" spans="3:11" x14ac:dyDescent="0.3">
      <c r="C90" s="7" t="s">
        <v>178</v>
      </c>
      <c r="D90" s="8" t="s">
        <v>4720</v>
      </c>
      <c r="E90" s="8" t="s">
        <v>8878</v>
      </c>
      <c r="F90" s="62">
        <v>1008.8064516129034</v>
      </c>
      <c r="G90" s="8" t="s">
        <v>12057</v>
      </c>
      <c r="H90" s="8"/>
      <c r="I90" s="8"/>
      <c r="J90" s="8"/>
      <c r="K90" s="8"/>
    </row>
    <row r="91" spans="3:11" x14ac:dyDescent="0.3">
      <c r="C91" s="7" t="s">
        <v>178</v>
      </c>
      <c r="D91" s="8" t="s">
        <v>4721</v>
      </c>
      <c r="E91" s="8" t="s">
        <v>8879</v>
      </c>
      <c r="F91" s="62">
        <v>1008.8064516129034</v>
      </c>
      <c r="G91" s="8" t="s">
        <v>12057</v>
      </c>
      <c r="H91" s="8"/>
      <c r="I91" s="8"/>
      <c r="J91" s="8"/>
      <c r="K91" s="8"/>
    </row>
    <row r="92" spans="3:11" x14ac:dyDescent="0.3">
      <c r="C92" s="7" t="s">
        <v>178</v>
      </c>
      <c r="D92" s="8" t="s">
        <v>4722</v>
      </c>
      <c r="E92" s="8" t="s">
        <v>8880</v>
      </c>
      <c r="F92" s="62">
        <v>201.25806451612902</v>
      </c>
      <c r="G92" s="8" t="s">
        <v>12057</v>
      </c>
      <c r="H92" s="8"/>
      <c r="I92" s="8"/>
      <c r="J92" s="8"/>
      <c r="K92" s="8"/>
    </row>
    <row r="93" spans="3:11" x14ac:dyDescent="0.3">
      <c r="C93" s="7" t="s">
        <v>178</v>
      </c>
      <c r="D93" s="8" t="s">
        <v>4723</v>
      </c>
      <c r="E93" s="8" t="s">
        <v>8881</v>
      </c>
      <c r="F93" s="62">
        <v>201.25806451612902</v>
      </c>
      <c r="G93" s="8" t="s">
        <v>12057</v>
      </c>
      <c r="H93" s="8"/>
      <c r="I93" s="8"/>
      <c r="J93" s="8"/>
      <c r="K93" s="8"/>
    </row>
    <row r="94" spans="3:11" x14ac:dyDescent="0.3">
      <c r="C94" s="7" t="s">
        <v>178</v>
      </c>
      <c r="D94" s="8" t="s">
        <v>4724</v>
      </c>
      <c r="E94" s="8" t="s">
        <v>8882</v>
      </c>
      <c r="F94" s="62">
        <v>1210.0430107526881</v>
      </c>
      <c r="G94" s="8" t="s">
        <v>12058</v>
      </c>
      <c r="H94" s="8"/>
      <c r="I94" s="8"/>
      <c r="J94" s="8"/>
      <c r="K94" s="8"/>
    </row>
    <row r="95" spans="3:11" x14ac:dyDescent="0.3">
      <c r="C95" s="7" t="s">
        <v>178</v>
      </c>
      <c r="D95" s="8" t="s">
        <v>4725</v>
      </c>
      <c r="E95" s="8" t="s">
        <v>8883</v>
      </c>
      <c r="F95" s="62">
        <v>1210.0430107526881</v>
      </c>
      <c r="G95" s="8" t="s">
        <v>12058</v>
      </c>
      <c r="H95" s="8"/>
      <c r="I95" s="8"/>
      <c r="J95" s="8"/>
      <c r="K95" s="8"/>
    </row>
    <row r="96" spans="3:11" x14ac:dyDescent="0.3">
      <c r="C96" s="7" t="s">
        <v>178</v>
      </c>
      <c r="D96" s="8" t="s">
        <v>4726</v>
      </c>
      <c r="E96" s="8" t="s">
        <v>8884</v>
      </c>
      <c r="F96" s="62">
        <v>402.50537634408602</v>
      </c>
      <c r="G96" s="8" t="s">
        <v>12058</v>
      </c>
      <c r="H96" s="8"/>
      <c r="I96" s="8"/>
      <c r="J96" s="8"/>
      <c r="K96" s="8"/>
    </row>
    <row r="97" spans="3:11" x14ac:dyDescent="0.3">
      <c r="C97" s="7" t="s">
        <v>178</v>
      </c>
      <c r="D97" s="8" t="s">
        <v>4727</v>
      </c>
      <c r="E97" s="8" t="s">
        <v>8885</v>
      </c>
      <c r="F97" s="62">
        <v>402.50537634408602</v>
      </c>
      <c r="G97" s="8" t="s">
        <v>12058</v>
      </c>
      <c r="H97" s="8"/>
      <c r="I97" s="8"/>
      <c r="J97" s="8"/>
      <c r="K97" s="8"/>
    </row>
    <row r="98" spans="3:11" x14ac:dyDescent="0.3">
      <c r="C98" s="7" t="s">
        <v>178</v>
      </c>
      <c r="D98" s="8" t="s">
        <v>4728</v>
      </c>
      <c r="E98" s="8" t="s">
        <v>8886</v>
      </c>
      <c r="F98" s="62">
        <v>1411.3010752688174</v>
      </c>
      <c r="G98" s="8" t="s">
        <v>12059</v>
      </c>
      <c r="H98" s="8"/>
      <c r="I98" s="8"/>
      <c r="J98" s="8"/>
      <c r="K98" s="8"/>
    </row>
    <row r="99" spans="3:11" x14ac:dyDescent="0.3">
      <c r="C99" s="7" t="s">
        <v>178</v>
      </c>
      <c r="D99" s="8" t="s">
        <v>4729</v>
      </c>
      <c r="E99" s="8" t="s">
        <v>8887</v>
      </c>
      <c r="F99" s="62">
        <v>1411.3010752688174</v>
      </c>
      <c r="G99" s="8" t="s">
        <v>12059</v>
      </c>
      <c r="H99" s="8"/>
      <c r="I99" s="8"/>
      <c r="J99" s="8"/>
      <c r="K99" s="8"/>
    </row>
    <row r="100" spans="3:11" x14ac:dyDescent="0.3">
      <c r="C100" s="7" t="s">
        <v>178</v>
      </c>
      <c r="D100" s="8" t="s">
        <v>4730</v>
      </c>
      <c r="E100" s="8" t="s">
        <v>8888</v>
      </c>
      <c r="F100" s="62">
        <v>603.75268817204301</v>
      </c>
      <c r="G100" s="8" t="s">
        <v>12059</v>
      </c>
      <c r="H100" s="8"/>
      <c r="I100" s="8"/>
      <c r="J100" s="8"/>
      <c r="K100" s="8"/>
    </row>
    <row r="101" spans="3:11" x14ac:dyDescent="0.3">
      <c r="C101" s="7" t="s">
        <v>178</v>
      </c>
      <c r="D101" s="8" t="s">
        <v>4731</v>
      </c>
      <c r="E101" s="8" t="s">
        <v>8889</v>
      </c>
      <c r="F101" s="62">
        <v>603.75268817204301</v>
      </c>
      <c r="G101" s="8" t="s">
        <v>12059</v>
      </c>
      <c r="H101" s="8"/>
      <c r="I101" s="8"/>
      <c r="J101" s="8"/>
      <c r="K101" s="8"/>
    </row>
    <row r="102" spans="3:11" x14ac:dyDescent="0.3">
      <c r="C102" s="7" t="s">
        <v>139</v>
      </c>
      <c r="D102" s="8" t="s">
        <v>4732</v>
      </c>
      <c r="E102" s="8" t="s">
        <v>8890</v>
      </c>
      <c r="F102" s="62">
        <v>136.50537634408605</v>
      </c>
      <c r="G102" s="8" t="s">
        <v>12057</v>
      </c>
      <c r="H102" s="8"/>
      <c r="I102" s="8"/>
      <c r="J102" s="8"/>
      <c r="K102" s="8"/>
    </row>
    <row r="103" spans="3:11" x14ac:dyDescent="0.3">
      <c r="C103" s="7" t="s">
        <v>139</v>
      </c>
      <c r="D103" s="8" t="s">
        <v>4733</v>
      </c>
      <c r="E103" s="8" t="s">
        <v>8891</v>
      </c>
      <c r="F103" s="62">
        <v>63.526881720430111</v>
      </c>
      <c r="G103" s="8" t="s">
        <v>12057</v>
      </c>
      <c r="H103" s="8"/>
      <c r="I103" s="8"/>
      <c r="J103" s="8"/>
      <c r="K103" s="8"/>
    </row>
    <row r="104" spans="3:11" x14ac:dyDescent="0.3">
      <c r="C104" s="7" t="s">
        <v>139</v>
      </c>
      <c r="D104" s="8" t="s">
        <v>4734</v>
      </c>
      <c r="E104" s="8" t="s">
        <v>8892</v>
      </c>
      <c r="F104" s="62">
        <v>172.98924731182797</v>
      </c>
      <c r="G104" s="8" t="s">
        <v>12057</v>
      </c>
      <c r="H104" s="8"/>
      <c r="I104" s="8"/>
      <c r="J104" s="8"/>
      <c r="K104" s="8"/>
    </row>
    <row r="105" spans="3:11" x14ac:dyDescent="0.3">
      <c r="C105" s="7" t="s">
        <v>139</v>
      </c>
      <c r="D105" s="8" t="s">
        <v>4735</v>
      </c>
      <c r="E105" s="8" t="s">
        <v>8893</v>
      </c>
      <c r="F105" s="62">
        <v>63.526881720430111</v>
      </c>
      <c r="G105" s="8" t="s">
        <v>12057</v>
      </c>
      <c r="H105" s="8"/>
      <c r="I105" s="8"/>
      <c r="J105" s="8"/>
      <c r="K105" s="8"/>
    </row>
    <row r="106" spans="3:11" x14ac:dyDescent="0.3">
      <c r="C106" s="7" t="s">
        <v>139</v>
      </c>
      <c r="D106" s="8" t="s">
        <v>4736</v>
      </c>
      <c r="E106" s="8" t="s">
        <v>8894</v>
      </c>
      <c r="F106" s="62">
        <v>282.45161290322585</v>
      </c>
      <c r="G106" s="8" t="s">
        <v>12057</v>
      </c>
      <c r="H106" s="8"/>
      <c r="I106" s="8"/>
      <c r="J106" s="8"/>
      <c r="K106" s="8"/>
    </row>
    <row r="107" spans="3:11" x14ac:dyDescent="0.3">
      <c r="C107" s="7" t="s">
        <v>139</v>
      </c>
      <c r="D107" s="8" t="s">
        <v>4737</v>
      </c>
      <c r="E107" s="8" t="s">
        <v>8895</v>
      </c>
      <c r="F107" s="62">
        <v>63.526881720430111</v>
      </c>
      <c r="G107" s="8" t="s">
        <v>12057</v>
      </c>
      <c r="H107" s="8"/>
      <c r="I107" s="8"/>
      <c r="J107" s="8"/>
      <c r="K107" s="8"/>
    </row>
    <row r="108" spans="3:11" x14ac:dyDescent="0.3">
      <c r="C108" s="7" t="s">
        <v>139</v>
      </c>
      <c r="D108" s="8" t="s">
        <v>4738</v>
      </c>
      <c r="E108" s="8" t="s">
        <v>8896</v>
      </c>
      <c r="F108" s="62">
        <v>345.97849462365593</v>
      </c>
      <c r="G108" s="8" t="s">
        <v>12058</v>
      </c>
      <c r="H108" s="8"/>
      <c r="I108" s="8"/>
      <c r="J108" s="8"/>
      <c r="K108" s="8"/>
    </row>
    <row r="109" spans="3:11" x14ac:dyDescent="0.3">
      <c r="C109" s="7" t="s">
        <v>139</v>
      </c>
      <c r="D109" s="8" t="s">
        <v>4739</v>
      </c>
      <c r="E109" s="8" t="s">
        <v>8897</v>
      </c>
      <c r="F109" s="62">
        <v>127.05376344086022</v>
      </c>
      <c r="G109" s="8" t="s">
        <v>12058</v>
      </c>
      <c r="H109" s="8"/>
      <c r="I109" s="8"/>
      <c r="J109" s="8"/>
      <c r="K109" s="8"/>
    </row>
    <row r="110" spans="3:11" x14ac:dyDescent="0.3">
      <c r="C110" s="7" t="s">
        <v>139</v>
      </c>
      <c r="D110" s="8" t="s">
        <v>4740</v>
      </c>
      <c r="E110" s="8" t="s">
        <v>8898</v>
      </c>
      <c r="F110" s="62">
        <v>409.51612903225811</v>
      </c>
      <c r="G110" s="8" t="s">
        <v>12059</v>
      </c>
      <c r="H110" s="8"/>
      <c r="I110" s="8"/>
      <c r="J110" s="8"/>
      <c r="K110" s="8"/>
    </row>
    <row r="111" spans="3:11" x14ac:dyDescent="0.3">
      <c r="C111" s="7" t="s">
        <v>139</v>
      </c>
      <c r="D111" s="8" t="s">
        <v>4741</v>
      </c>
      <c r="E111" s="8" t="s">
        <v>8899</v>
      </c>
      <c r="F111" s="62">
        <v>190.59139784946237</v>
      </c>
      <c r="G111" s="8" t="s">
        <v>12059</v>
      </c>
      <c r="H111" s="8"/>
      <c r="I111" s="8"/>
      <c r="J111" s="8"/>
      <c r="K111" s="8"/>
    </row>
    <row r="112" spans="3:11" x14ac:dyDescent="0.3">
      <c r="C112" s="7" t="s">
        <v>139</v>
      </c>
      <c r="D112" s="8" t="s">
        <v>4742</v>
      </c>
      <c r="E112" s="8" t="s">
        <v>8900</v>
      </c>
      <c r="F112" s="62">
        <v>1200.7096774193551</v>
      </c>
      <c r="G112" s="8" t="s">
        <v>12057</v>
      </c>
      <c r="H112" s="8"/>
      <c r="I112" s="8"/>
      <c r="J112" s="8"/>
      <c r="K112" s="8"/>
    </row>
    <row r="113" spans="3:11" x14ac:dyDescent="0.3">
      <c r="C113" s="7" t="s">
        <v>139</v>
      </c>
      <c r="D113" s="8" t="s">
        <v>4743</v>
      </c>
      <c r="E113" s="8" t="s">
        <v>8901</v>
      </c>
      <c r="F113" s="62">
        <v>514.43010752688178</v>
      </c>
      <c r="G113" s="8" t="s">
        <v>12057</v>
      </c>
      <c r="H113" s="8"/>
      <c r="I113" s="8"/>
      <c r="J113" s="8"/>
      <c r="K113" s="8"/>
    </row>
    <row r="114" spans="3:11" x14ac:dyDescent="0.3">
      <c r="C114" s="7" t="s">
        <v>139</v>
      </c>
      <c r="D114" s="8" t="s">
        <v>4744</v>
      </c>
      <c r="E114" s="8" t="s">
        <v>8902</v>
      </c>
      <c r="F114" s="62">
        <v>1543.8494623655915</v>
      </c>
      <c r="G114" s="8" t="s">
        <v>12057</v>
      </c>
      <c r="H114" s="8"/>
      <c r="I114" s="8"/>
      <c r="J114" s="8"/>
      <c r="K114" s="8"/>
    </row>
    <row r="115" spans="3:11" x14ac:dyDescent="0.3">
      <c r="C115" s="7" t="s">
        <v>139</v>
      </c>
      <c r="D115" s="8" t="s">
        <v>4745</v>
      </c>
      <c r="E115" s="8" t="s">
        <v>8903</v>
      </c>
      <c r="F115" s="62">
        <v>514.43010752688178</v>
      </c>
      <c r="G115" s="8" t="s">
        <v>12057</v>
      </c>
      <c r="H115" s="8"/>
      <c r="I115" s="8"/>
      <c r="J115" s="8"/>
      <c r="K115" s="8"/>
    </row>
    <row r="116" spans="3:11" x14ac:dyDescent="0.3">
      <c r="C116" s="7" t="s">
        <v>139</v>
      </c>
      <c r="D116" s="8" t="s">
        <v>4746</v>
      </c>
      <c r="E116" s="8" t="s">
        <v>8904</v>
      </c>
      <c r="F116" s="62">
        <v>2573.2688172043013</v>
      </c>
      <c r="G116" s="8" t="s">
        <v>12057</v>
      </c>
      <c r="H116" s="8"/>
      <c r="I116" s="8"/>
      <c r="J116" s="8"/>
      <c r="K116" s="8"/>
    </row>
    <row r="117" spans="3:11" x14ac:dyDescent="0.3">
      <c r="C117" s="7" t="s">
        <v>139</v>
      </c>
      <c r="D117" s="8" t="s">
        <v>4747</v>
      </c>
      <c r="E117" s="8" t="s">
        <v>8905</v>
      </c>
      <c r="F117" s="62">
        <v>514.43010752688178</v>
      </c>
      <c r="G117" s="8" t="s">
        <v>12057</v>
      </c>
      <c r="H117" s="8"/>
      <c r="I117" s="8"/>
      <c r="J117" s="8"/>
      <c r="K117" s="8"/>
    </row>
    <row r="118" spans="3:11" x14ac:dyDescent="0.3">
      <c r="C118" s="7" t="s">
        <v>139</v>
      </c>
      <c r="D118" s="8" t="s">
        <v>4748</v>
      </c>
      <c r="E118" s="8" t="s">
        <v>8906</v>
      </c>
      <c r="F118" s="62">
        <v>3087.7096774193551</v>
      </c>
      <c r="G118" s="8" t="s">
        <v>12058</v>
      </c>
      <c r="H118" s="8"/>
      <c r="I118" s="8"/>
      <c r="J118" s="8"/>
      <c r="K118" s="8"/>
    </row>
    <row r="119" spans="3:11" x14ac:dyDescent="0.3">
      <c r="C119" s="7" t="s">
        <v>139</v>
      </c>
      <c r="D119" s="8" t="s">
        <v>4749</v>
      </c>
      <c r="E119" s="8" t="s">
        <v>8907</v>
      </c>
      <c r="F119" s="62">
        <v>1028.8709677419356</v>
      </c>
      <c r="G119" s="8" t="s">
        <v>12058</v>
      </c>
      <c r="H119" s="8"/>
      <c r="I119" s="8"/>
      <c r="J119" s="8"/>
      <c r="K119" s="8"/>
    </row>
    <row r="120" spans="3:11" x14ac:dyDescent="0.3">
      <c r="C120" s="7" t="s">
        <v>139</v>
      </c>
      <c r="D120" s="8" t="s">
        <v>4750</v>
      </c>
      <c r="E120" s="8" t="s">
        <v>8908</v>
      </c>
      <c r="F120" s="62">
        <v>3602.1290322580649</v>
      </c>
      <c r="G120" s="8" t="s">
        <v>12059</v>
      </c>
      <c r="H120" s="8"/>
      <c r="I120" s="8"/>
      <c r="J120" s="8"/>
      <c r="K120" s="8"/>
    </row>
    <row r="121" spans="3:11" x14ac:dyDescent="0.3">
      <c r="C121" s="7" t="s">
        <v>139</v>
      </c>
      <c r="D121" s="8" t="s">
        <v>4751</v>
      </c>
      <c r="E121" s="8" t="s">
        <v>8909</v>
      </c>
      <c r="F121" s="62">
        <v>1543.2903225806454</v>
      </c>
      <c r="G121" s="8" t="s">
        <v>12059</v>
      </c>
      <c r="H121" s="8"/>
      <c r="I121" s="8"/>
      <c r="J121" s="8"/>
      <c r="K121" s="8"/>
    </row>
    <row r="122" spans="3:11" x14ac:dyDescent="0.3">
      <c r="C122" s="7" t="s">
        <v>139</v>
      </c>
      <c r="D122" s="8" t="s">
        <v>4752</v>
      </c>
      <c r="E122" s="8" t="s">
        <v>8910</v>
      </c>
      <c r="F122" s="62">
        <v>1041.3333333333335</v>
      </c>
      <c r="G122" s="8" t="s">
        <v>12057</v>
      </c>
      <c r="H122" s="8"/>
      <c r="I122" s="8"/>
      <c r="J122" s="8"/>
      <c r="K122" s="8"/>
    </row>
    <row r="123" spans="3:11" x14ac:dyDescent="0.3">
      <c r="C123" s="7" t="s">
        <v>139</v>
      </c>
      <c r="D123" s="8" t="s">
        <v>4753</v>
      </c>
      <c r="E123" s="8" t="s">
        <v>8911</v>
      </c>
      <c r="F123" s="62">
        <v>446.11827956989248</v>
      </c>
      <c r="G123" s="8" t="s">
        <v>12057</v>
      </c>
      <c r="H123" s="8"/>
      <c r="I123" s="8"/>
      <c r="J123" s="8"/>
      <c r="K123" s="8"/>
    </row>
    <row r="124" spans="3:11" x14ac:dyDescent="0.3">
      <c r="C124" s="7" t="s">
        <v>139</v>
      </c>
      <c r="D124" s="8" t="s">
        <v>4754</v>
      </c>
      <c r="E124" s="8" t="s">
        <v>8912</v>
      </c>
      <c r="F124" s="62">
        <v>1338.9354838709678</v>
      </c>
      <c r="G124" s="8" t="s">
        <v>12057</v>
      </c>
      <c r="H124" s="8"/>
      <c r="I124" s="8"/>
      <c r="J124" s="8"/>
      <c r="K124" s="8"/>
    </row>
    <row r="125" spans="3:11" x14ac:dyDescent="0.3">
      <c r="C125" s="7" t="s">
        <v>139</v>
      </c>
      <c r="D125" s="8" t="s">
        <v>4755</v>
      </c>
      <c r="E125" s="8" t="s">
        <v>8913</v>
      </c>
      <c r="F125" s="62">
        <v>446.11827956989248</v>
      </c>
      <c r="G125" s="8" t="s">
        <v>12057</v>
      </c>
      <c r="H125" s="8"/>
      <c r="I125" s="8"/>
      <c r="J125" s="8"/>
      <c r="K125" s="8"/>
    </row>
    <row r="126" spans="3:11" x14ac:dyDescent="0.3">
      <c r="C126" s="7" t="s">
        <v>139</v>
      </c>
      <c r="D126" s="8" t="s">
        <v>4756</v>
      </c>
      <c r="E126" s="8" t="s">
        <v>8914</v>
      </c>
      <c r="F126" s="62">
        <v>2231.7419354838712</v>
      </c>
      <c r="G126" s="8" t="s">
        <v>12057</v>
      </c>
      <c r="H126" s="8"/>
      <c r="I126" s="8"/>
      <c r="J126" s="8"/>
      <c r="K126" s="8"/>
    </row>
    <row r="127" spans="3:11" x14ac:dyDescent="0.3">
      <c r="C127" s="7" t="s">
        <v>139</v>
      </c>
      <c r="D127" s="8" t="s">
        <v>4757</v>
      </c>
      <c r="E127" s="8" t="s">
        <v>8915</v>
      </c>
      <c r="F127" s="62">
        <v>446.11827956989248</v>
      </c>
      <c r="G127" s="8" t="s">
        <v>12057</v>
      </c>
      <c r="H127" s="8"/>
      <c r="I127" s="8"/>
      <c r="J127" s="8"/>
      <c r="K127" s="8"/>
    </row>
    <row r="128" spans="3:11" x14ac:dyDescent="0.3">
      <c r="C128" s="7" t="s">
        <v>139</v>
      </c>
      <c r="D128" s="8" t="s">
        <v>4758</v>
      </c>
      <c r="E128" s="8" t="s">
        <v>8916</v>
      </c>
      <c r="F128" s="62">
        <v>2677.8817204301076</v>
      </c>
      <c r="G128" s="8" t="s">
        <v>12058</v>
      </c>
      <c r="H128" s="8"/>
      <c r="I128" s="8"/>
      <c r="J128" s="8"/>
      <c r="K128" s="8"/>
    </row>
    <row r="129" spans="3:11" x14ac:dyDescent="0.3">
      <c r="C129" s="7" t="s">
        <v>139</v>
      </c>
      <c r="D129" s="8" t="s">
        <v>4759</v>
      </c>
      <c r="E129" s="8" t="s">
        <v>8917</v>
      </c>
      <c r="F129" s="62">
        <v>892.25806451612902</v>
      </c>
      <c r="G129" s="8" t="s">
        <v>12058</v>
      </c>
      <c r="H129" s="8"/>
      <c r="I129" s="8"/>
      <c r="J129" s="8"/>
      <c r="K129" s="8"/>
    </row>
    <row r="130" spans="3:11" x14ac:dyDescent="0.3">
      <c r="C130" s="7" t="s">
        <v>139</v>
      </c>
      <c r="D130" s="8" t="s">
        <v>4760</v>
      </c>
      <c r="E130" s="8" t="s">
        <v>8918</v>
      </c>
      <c r="F130" s="62">
        <v>3124.0000000000005</v>
      </c>
      <c r="G130" s="8" t="s">
        <v>12059</v>
      </c>
      <c r="H130" s="8"/>
      <c r="I130" s="8"/>
      <c r="J130" s="8"/>
      <c r="K130" s="8"/>
    </row>
    <row r="131" spans="3:11" x14ac:dyDescent="0.3">
      <c r="C131" s="7" t="s">
        <v>139</v>
      </c>
      <c r="D131" s="8" t="s">
        <v>4761</v>
      </c>
      <c r="E131" s="8" t="s">
        <v>8919</v>
      </c>
      <c r="F131" s="62">
        <v>1338.3763440860216</v>
      </c>
      <c r="G131" s="8" t="s">
        <v>12059</v>
      </c>
      <c r="H131" s="8"/>
      <c r="I131" s="8"/>
      <c r="J131" s="8"/>
      <c r="K131" s="8"/>
    </row>
    <row r="132" spans="3:11" x14ac:dyDescent="0.3">
      <c r="C132" s="7" t="s">
        <v>139</v>
      </c>
      <c r="D132" s="8" t="s">
        <v>4762</v>
      </c>
      <c r="E132" s="8" t="s">
        <v>8920</v>
      </c>
      <c r="F132" s="62">
        <v>279.74193548387103</v>
      </c>
      <c r="G132" s="8" t="s">
        <v>12057</v>
      </c>
      <c r="H132" s="8"/>
      <c r="I132" s="8"/>
      <c r="J132" s="8"/>
      <c r="K132" s="8"/>
    </row>
    <row r="133" spans="3:11" x14ac:dyDescent="0.3">
      <c r="C133" s="7" t="s">
        <v>139</v>
      </c>
      <c r="D133" s="8" t="s">
        <v>4763</v>
      </c>
      <c r="E133" s="8" t="s">
        <v>8921</v>
      </c>
      <c r="F133" s="62">
        <v>279.74193548387103</v>
      </c>
      <c r="G133" s="8" t="s">
        <v>12057</v>
      </c>
      <c r="H133" s="8"/>
      <c r="I133" s="8"/>
      <c r="J133" s="8"/>
      <c r="K133" s="8"/>
    </row>
    <row r="134" spans="3:11" x14ac:dyDescent="0.3">
      <c r="C134" s="7" t="s">
        <v>139</v>
      </c>
      <c r="D134" s="8" t="s">
        <v>4764</v>
      </c>
      <c r="E134" s="8" t="s">
        <v>8922</v>
      </c>
      <c r="F134" s="62">
        <v>120.04301075268818</v>
      </c>
      <c r="G134" s="8" t="s">
        <v>12057</v>
      </c>
      <c r="H134" s="8"/>
      <c r="I134" s="8"/>
      <c r="J134" s="8"/>
      <c r="K134" s="8"/>
    </row>
    <row r="135" spans="3:11" x14ac:dyDescent="0.3">
      <c r="C135" s="7" t="s">
        <v>139</v>
      </c>
      <c r="D135" s="8" t="s">
        <v>4765</v>
      </c>
      <c r="E135" s="8" t="s">
        <v>8923</v>
      </c>
      <c r="F135" s="62">
        <v>120.04301075268818</v>
      </c>
      <c r="G135" s="8" t="s">
        <v>12057</v>
      </c>
      <c r="H135" s="8"/>
      <c r="I135" s="8"/>
      <c r="J135" s="8"/>
      <c r="K135" s="8"/>
    </row>
    <row r="136" spans="3:11" x14ac:dyDescent="0.3">
      <c r="C136" s="7" t="s">
        <v>139</v>
      </c>
      <c r="D136" s="8" t="s">
        <v>4766</v>
      </c>
      <c r="E136" s="8" t="s">
        <v>8924</v>
      </c>
      <c r="F136" s="62">
        <v>359.5913978494624</v>
      </c>
      <c r="G136" s="8" t="s">
        <v>12057</v>
      </c>
      <c r="H136" s="8"/>
      <c r="I136" s="8"/>
      <c r="J136" s="8"/>
      <c r="K136" s="8"/>
    </row>
    <row r="137" spans="3:11" x14ac:dyDescent="0.3">
      <c r="C137" s="7" t="s">
        <v>139</v>
      </c>
      <c r="D137" s="8" t="s">
        <v>4767</v>
      </c>
      <c r="E137" s="8" t="s">
        <v>8925</v>
      </c>
      <c r="F137" s="62">
        <v>359.5913978494624</v>
      </c>
      <c r="G137" s="8" t="s">
        <v>12057</v>
      </c>
      <c r="H137" s="8"/>
      <c r="I137" s="8"/>
      <c r="J137" s="8"/>
      <c r="K137" s="8"/>
    </row>
    <row r="138" spans="3:11" x14ac:dyDescent="0.3">
      <c r="C138" s="7" t="s">
        <v>139</v>
      </c>
      <c r="D138" s="8" t="s">
        <v>4768</v>
      </c>
      <c r="E138" s="8" t="s">
        <v>8926</v>
      </c>
      <c r="F138" s="62">
        <v>120.04301075268818</v>
      </c>
      <c r="G138" s="8" t="s">
        <v>12057</v>
      </c>
      <c r="H138" s="8"/>
      <c r="I138" s="8"/>
      <c r="J138" s="8"/>
      <c r="K138" s="8"/>
    </row>
    <row r="139" spans="3:11" x14ac:dyDescent="0.3">
      <c r="C139" s="7" t="s">
        <v>139</v>
      </c>
      <c r="D139" s="8" t="s">
        <v>4769</v>
      </c>
      <c r="E139" s="8" t="s">
        <v>8927</v>
      </c>
      <c r="F139" s="62">
        <v>120.04301075268818</v>
      </c>
      <c r="G139" s="8" t="s">
        <v>12057</v>
      </c>
      <c r="H139" s="8"/>
      <c r="I139" s="8"/>
      <c r="J139" s="8"/>
      <c r="K139" s="8"/>
    </row>
    <row r="140" spans="3:11" x14ac:dyDescent="0.3">
      <c r="C140" s="7" t="s">
        <v>139</v>
      </c>
      <c r="D140" s="8" t="s">
        <v>4770</v>
      </c>
      <c r="E140" s="8" t="s">
        <v>8928</v>
      </c>
      <c r="F140" s="62">
        <v>599.12903225806463</v>
      </c>
      <c r="G140" s="8" t="s">
        <v>12057</v>
      </c>
      <c r="H140" s="8"/>
      <c r="I140" s="8"/>
      <c r="J140" s="8"/>
      <c r="K140" s="8"/>
    </row>
    <row r="141" spans="3:11" x14ac:dyDescent="0.3">
      <c r="C141" s="7" t="s">
        <v>139</v>
      </c>
      <c r="D141" s="8" t="s">
        <v>4771</v>
      </c>
      <c r="E141" s="8" t="s">
        <v>8929</v>
      </c>
      <c r="F141" s="62">
        <v>599.12903225806463</v>
      </c>
      <c r="G141" s="8" t="s">
        <v>12057</v>
      </c>
      <c r="H141" s="8"/>
      <c r="I141" s="8"/>
      <c r="J141" s="8"/>
      <c r="K141" s="8"/>
    </row>
    <row r="142" spans="3:11" x14ac:dyDescent="0.3">
      <c r="C142" s="7" t="s">
        <v>139</v>
      </c>
      <c r="D142" s="8" t="s">
        <v>4772</v>
      </c>
      <c r="E142" s="8" t="s">
        <v>8930</v>
      </c>
      <c r="F142" s="62">
        <v>120.04301075268818</v>
      </c>
      <c r="G142" s="8" t="s">
        <v>12057</v>
      </c>
      <c r="H142" s="8"/>
      <c r="I142" s="8"/>
      <c r="J142" s="8"/>
      <c r="K142" s="8"/>
    </row>
    <row r="143" spans="3:11" x14ac:dyDescent="0.3">
      <c r="C143" s="7" t="s">
        <v>139</v>
      </c>
      <c r="D143" s="8" t="s">
        <v>4773</v>
      </c>
      <c r="E143" s="8" t="s">
        <v>8931</v>
      </c>
      <c r="F143" s="62">
        <v>120.04301075268818</v>
      </c>
      <c r="G143" s="8" t="s">
        <v>12057</v>
      </c>
      <c r="H143" s="8"/>
      <c r="I143" s="8"/>
      <c r="J143" s="8"/>
      <c r="K143" s="8"/>
    </row>
    <row r="144" spans="3:11" x14ac:dyDescent="0.3">
      <c r="C144" s="7" t="s">
        <v>139</v>
      </c>
      <c r="D144" s="8" t="s">
        <v>4774</v>
      </c>
      <c r="E144" s="8" t="s">
        <v>8932</v>
      </c>
      <c r="F144" s="62">
        <v>719.19354838709683</v>
      </c>
      <c r="G144" s="8" t="s">
        <v>12058</v>
      </c>
      <c r="H144" s="8"/>
      <c r="I144" s="8"/>
      <c r="J144" s="8"/>
      <c r="K144" s="8"/>
    </row>
    <row r="145" spans="3:11" x14ac:dyDescent="0.3">
      <c r="C145" s="7" t="s">
        <v>139</v>
      </c>
      <c r="D145" s="8" t="s">
        <v>4775</v>
      </c>
      <c r="E145" s="8" t="s">
        <v>8933</v>
      </c>
      <c r="F145" s="62">
        <v>719.19354838709683</v>
      </c>
      <c r="G145" s="8" t="s">
        <v>12058</v>
      </c>
      <c r="H145" s="8"/>
      <c r="I145" s="8"/>
      <c r="J145" s="8"/>
      <c r="K145" s="8"/>
    </row>
    <row r="146" spans="3:11" x14ac:dyDescent="0.3">
      <c r="C146" s="7" t="s">
        <v>139</v>
      </c>
      <c r="D146" s="8" t="s">
        <v>4776</v>
      </c>
      <c r="E146" s="8" t="s">
        <v>8934</v>
      </c>
      <c r="F146" s="62">
        <v>240.10752688172045</v>
      </c>
      <c r="G146" s="8" t="s">
        <v>12058</v>
      </c>
      <c r="H146" s="8"/>
      <c r="I146" s="8"/>
      <c r="J146" s="8"/>
      <c r="K146" s="8"/>
    </row>
    <row r="147" spans="3:11" x14ac:dyDescent="0.3">
      <c r="C147" s="7" t="s">
        <v>139</v>
      </c>
      <c r="D147" s="8" t="s">
        <v>4777</v>
      </c>
      <c r="E147" s="8" t="s">
        <v>8935</v>
      </c>
      <c r="F147" s="62">
        <v>240.10752688172045</v>
      </c>
      <c r="G147" s="8" t="s">
        <v>12058</v>
      </c>
      <c r="H147" s="8"/>
      <c r="I147" s="8"/>
      <c r="J147" s="8"/>
      <c r="K147" s="8"/>
    </row>
    <row r="148" spans="3:11" x14ac:dyDescent="0.3">
      <c r="C148" s="7" t="s">
        <v>139</v>
      </c>
      <c r="D148" s="8" t="s">
        <v>4778</v>
      </c>
      <c r="E148" s="8" t="s">
        <v>8936</v>
      </c>
      <c r="F148" s="62">
        <v>839.23655913978496</v>
      </c>
      <c r="G148" s="8" t="s">
        <v>12059</v>
      </c>
      <c r="H148" s="8"/>
      <c r="I148" s="8"/>
      <c r="J148" s="8"/>
      <c r="K148" s="8"/>
    </row>
    <row r="149" spans="3:11" x14ac:dyDescent="0.3">
      <c r="C149" s="7" t="s">
        <v>139</v>
      </c>
      <c r="D149" s="8" t="s">
        <v>4779</v>
      </c>
      <c r="E149" s="8" t="s">
        <v>8937</v>
      </c>
      <c r="F149" s="62">
        <v>839.23655913978496</v>
      </c>
      <c r="G149" s="8" t="s">
        <v>12059</v>
      </c>
      <c r="H149" s="8"/>
      <c r="I149" s="8"/>
      <c r="J149" s="8"/>
      <c r="K149" s="8"/>
    </row>
    <row r="150" spans="3:11" x14ac:dyDescent="0.3">
      <c r="C150" s="7" t="s">
        <v>139</v>
      </c>
      <c r="D150" s="8" t="s">
        <v>4780</v>
      </c>
      <c r="E150" s="8" t="s">
        <v>8938</v>
      </c>
      <c r="F150" s="62">
        <v>360.15053763440864</v>
      </c>
      <c r="G150" s="8" t="s">
        <v>12059</v>
      </c>
      <c r="H150" s="8"/>
      <c r="I150" s="8"/>
      <c r="J150" s="8"/>
      <c r="K150" s="8"/>
    </row>
    <row r="151" spans="3:11" x14ac:dyDescent="0.3">
      <c r="C151" s="7" t="s">
        <v>139</v>
      </c>
      <c r="D151" s="8" t="s">
        <v>4781</v>
      </c>
      <c r="E151" s="8" t="s">
        <v>8939</v>
      </c>
      <c r="F151" s="62">
        <v>360.15053763440864</v>
      </c>
      <c r="G151" s="8" t="s">
        <v>12059</v>
      </c>
      <c r="H151" s="8"/>
      <c r="I151" s="8"/>
      <c r="J151" s="8"/>
      <c r="K151" s="8"/>
    </row>
    <row r="152" spans="3:11" x14ac:dyDescent="0.3">
      <c r="C152" s="7" t="s">
        <v>139</v>
      </c>
      <c r="D152" s="8" t="s">
        <v>4782</v>
      </c>
      <c r="E152" s="8" t="s">
        <v>8940</v>
      </c>
      <c r="F152" s="62">
        <v>136.50537634408605</v>
      </c>
      <c r="G152" s="8" t="s">
        <v>12057</v>
      </c>
      <c r="H152" s="8"/>
      <c r="I152" s="8"/>
      <c r="J152" s="8"/>
      <c r="K152" s="8"/>
    </row>
    <row r="153" spans="3:11" x14ac:dyDescent="0.3">
      <c r="C153" s="7" t="s">
        <v>139</v>
      </c>
      <c r="D153" s="8" t="s">
        <v>4783</v>
      </c>
      <c r="E153" s="8" t="s">
        <v>8941</v>
      </c>
      <c r="F153" s="62">
        <v>63.526881720430111</v>
      </c>
      <c r="G153" s="8" t="s">
        <v>12057</v>
      </c>
      <c r="H153" s="8"/>
      <c r="I153" s="8"/>
      <c r="J153" s="8"/>
      <c r="K153" s="8"/>
    </row>
    <row r="154" spans="3:11" x14ac:dyDescent="0.3">
      <c r="C154" s="7" t="s">
        <v>139</v>
      </c>
      <c r="D154" s="8" t="s">
        <v>4784</v>
      </c>
      <c r="E154" s="8" t="s">
        <v>8942</v>
      </c>
      <c r="F154" s="62">
        <v>172.98924731182797</v>
      </c>
      <c r="G154" s="8" t="s">
        <v>12057</v>
      </c>
      <c r="H154" s="8"/>
      <c r="I154" s="8"/>
      <c r="J154" s="8"/>
      <c r="K154" s="8"/>
    </row>
    <row r="155" spans="3:11" x14ac:dyDescent="0.3">
      <c r="C155" s="7" t="s">
        <v>139</v>
      </c>
      <c r="D155" s="8" t="s">
        <v>4785</v>
      </c>
      <c r="E155" s="8" t="s">
        <v>8943</v>
      </c>
      <c r="F155" s="62">
        <v>63.526881720430111</v>
      </c>
      <c r="G155" s="8" t="s">
        <v>12057</v>
      </c>
      <c r="H155" s="8"/>
      <c r="I155" s="8"/>
      <c r="J155" s="8"/>
      <c r="K155" s="8"/>
    </row>
    <row r="156" spans="3:11" x14ac:dyDescent="0.3">
      <c r="C156" s="7" t="s">
        <v>139</v>
      </c>
      <c r="D156" s="8" t="s">
        <v>4786</v>
      </c>
      <c r="E156" s="8" t="s">
        <v>8944</v>
      </c>
      <c r="F156" s="62">
        <v>282.45161290322585</v>
      </c>
      <c r="G156" s="8" t="s">
        <v>12057</v>
      </c>
      <c r="H156" s="8"/>
      <c r="I156" s="8"/>
      <c r="J156" s="8"/>
      <c r="K156" s="8"/>
    </row>
    <row r="157" spans="3:11" x14ac:dyDescent="0.3">
      <c r="C157" s="7" t="s">
        <v>139</v>
      </c>
      <c r="D157" s="8" t="s">
        <v>4787</v>
      </c>
      <c r="E157" s="8" t="s">
        <v>8945</v>
      </c>
      <c r="F157" s="62">
        <v>63.526881720430111</v>
      </c>
      <c r="G157" s="8" t="s">
        <v>12057</v>
      </c>
      <c r="H157" s="8"/>
      <c r="I157" s="8"/>
      <c r="J157" s="8"/>
      <c r="K157" s="8"/>
    </row>
    <row r="158" spans="3:11" x14ac:dyDescent="0.3">
      <c r="C158" s="7" t="s">
        <v>139</v>
      </c>
      <c r="D158" s="8" t="s">
        <v>4788</v>
      </c>
      <c r="E158" s="8" t="s">
        <v>8946</v>
      </c>
      <c r="F158" s="62">
        <v>345.97849462365593</v>
      </c>
      <c r="G158" s="8" t="s">
        <v>12058</v>
      </c>
      <c r="H158" s="8"/>
      <c r="I158" s="8"/>
      <c r="J158" s="8"/>
      <c r="K158" s="8"/>
    </row>
    <row r="159" spans="3:11" x14ac:dyDescent="0.3">
      <c r="C159" s="7" t="s">
        <v>139</v>
      </c>
      <c r="D159" s="8" t="s">
        <v>4789</v>
      </c>
      <c r="E159" s="8" t="s">
        <v>8947</v>
      </c>
      <c r="F159" s="62">
        <v>127.05376344086022</v>
      </c>
      <c r="G159" s="8" t="s">
        <v>12058</v>
      </c>
      <c r="H159" s="8"/>
      <c r="I159" s="8"/>
      <c r="J159" s="8"/>
      <c r="K159" s="8"/>
    </row>
    <row r="160" spans="3:11" x14ac:dyDescent="0.3">
      <c r="C160" s="7" t="s">
        <v>139</v>
      </c>
      <c r="D160" s="8" t="s">
        <v>4790</v>
      </c>
      <c r="E160" s="8" t="s">
        <v>8948</v>
      </c>
      <c r="F160" s="62">
        <v>409.51612903225811</v>
      </c>
      <c r="G160" s="8" t="s">
        <v>12059</v>
      </c>
      <c r="H160" s="8"/>
      <c r="I160" s="8"/>
      <c r="J160" s="8"/>
      <c r="K160" s="8"/>
    </row>
    <row r="161" spans="3:11" x14ac:dyDescent="0.3">
      <c r="C161" s="7" t="s">
        <v>139</v>
      </c>
      <c r="D161" s="8" t="s">
        <v>4791</v>
      </c>
      <c r="E161" s="8" t="s">
        <v>8949</v>
      </c>
      <c r="F161" s="62">
        <v>190.59139784946237</v>
      </c>
      <c r="G161" s="8" t="s">
        <v>12059</v>
      </c>
      <c r="H161" s="8"/>
      <c r="I161" s="8"/>
      <c r="J161" s="8"/>
      <c r="K161" s="8"/>
    </row>
    <row r="162" spans="3:11" x14ac:dyDescent="0.3">
      <c r="C162" s="7" t="s">
        <v>139</v>
      </c>
      <c r="D162" s="8" t="s">
        <v>4792</v>
      </c>
      <c r="E162" s="8" t="s">
        <v>8950</v>
      </c>
      <c r="F162" s="62">
        <v>19.64516129032258</v>
      </c>
      <c r="G162" s="8" t="s">
        <v>12057</v>
      </c>
      <c r="H162" s="8"/>
      <c r="I162" s="8"/>
      <c r="J162" s="8"/>
      <c r="K162" s="8"/>
    </row>
    <row r="163" spans="3:11" x14ac:dyDescent="0.3">
      <c r="C163" s="7" t="s">
        <v>139</v>
      </c>
      <c r="D163" s="8" t="s">
        <v>4793</v>
      </c>
      <c r="E163" s="8" t="s">
        <v>8951</v>
      </c>
      <c r="F163" s="62">
        <v>19.64516129032258</v>
      </c>
      <c r="G163" s="8" t="s">
        <v>12057</v>
      </c>
      <c r="H163" s="8"/>
      <c r="I163" s="8"/>
      <c r="J163" s="8"/>
      <c r="K163" s="8"/>
    </row>
    <row r="164" spans="3:11" x14ac:dyDescent="0.3">
      <c r="C164" s="7" t="s">
        <v>139</v>
      </c>
      <c r="D164" s="8" t="s">
        <v>4794</v>
      </c>
      <c r="E164" s="8" t="s">
        <v>8952</v>
      </c>
      <c r="F164" s="62">
        <v>8.2795698924731198</v>
      </c>
      <c r="G164" s="8" t="s">
        <v>12057</v>
      </c>
      <c r="H164" s="8"/>
      <c r="I164" s="8"/>
      <c r="J164" s="8"/>
      <c r="K164" s="8"/>
    </row>
    <row r="165" spans="3:11" x14ac:dyDescent="0.3">
      <c r="C165" s="7" t="s">
        <v>139</v>
      </c>
      <c r="D165" s="8" t="s">
        <v>4795</v>
      </c>
      <c r="E165" s="8" t="s">
        <v>8953</v>
      </c>
      <c r="F165" s="62">
        <v>8.2795698924731198</v>
      </c>
      <c r="G165" s="8" t="s">
        <v>12057</v>
      </c>
      <c r="H165" s="8"/>
      <c r="I165" s="8"/>
      <c r="J165" s="8"/>
      <c r="K165" s="8"/>
    </row>
    <row r="166" spans="3:11" x14ac:dyDescent="0.3">
      <c r="C166" s="7" t="s">
        <v>139</v>
      </c>
      <c r="D166" s="8" t="s">
        <v>4796</v>
      </c>
      <c r="E166" s="8" t="s">
        <v>8954</v>
      </c>
      <c r="F166" s="62">
        <v>25.311827956989248</v>
      </c>
      <c r="G166" s="8" t="s">
        <v>12057</v>
      </c>
      <c r="H166" s="8"/>
      <c r="I166" s="8"/>
      <c r="J166" s="8"/>
      <c r="K166" s="8"/>
    </row>
    <row r="167" spans="3:11" x14ac:dyDescent="0.3">
      <c r="C167" s="7" t="s">
        <v>139</v>
      </c>
      <c r="D167" s="8" t="s">
        <v>4797</v>
      </c>
      <c r="E167" s="8" t="s">
        <v>8955</v>
      </c>
      <c r="F167" s="62">
        <v>25.311827956989248</v>
      </c>
      <c r="G167" s="8" t="s">
        <v>12057</v>
      </c>
      <c r="H167" s="8"/>
      <c r="I167" s="8"/>
      <c r="J167" s="8"/>
      <c r="K167" s="8"/>
    </row>
    <row r="168" spans="3:11" x14ac:dyDescent="0.3">
      <c r="C168" s="7" t="s">
        <v>139</v>
      </c>
      <c r="D168" s="8" t="s">
        <v>4798</v>
      </c>
      <c r="E168" s="8" t="s">
        <v>8956</v>
      </c>
      <c r="F168" s="62">
        <v>8.2795698924731198</v>
      </c>
      <c r="G168" s="8" t="s">
        <v>12057</v>
      </c>
      <c r="H168" s="8"/>
      <c r="I168" s="8"/>
      <c r="J168" s="8"/>
      <c r="K168" s="8"/>
    </row>
    <row r="169" spans="3:11" x14ac:dyDescent="0.3">
      <c r="C169" s="7" t="s">
        <v>139</v>
      </c>
      <c r="D169" s="8" t="s">
        <v>4799</v>
      </c>
      <c r="E169" s="8" t="s">
        <v>8957</v>
      </c>
      <c r="F169" s="62">
        <v>8.2795698924731198</v>
      </c>
      <c r="G169" s="8" t="s">
        <v>12057</v>
      </c>
      <c r="H169" s="8"/>
      <c r="I169" s="8"/>
      <c r="J169" s="8"/>
      <c r="K169" s="8"/>
    </row>
    <row r="170" spans="3:11" x14ac:dyDescent="0.3">
      <c r="C170" s="7" t="s">
        <v>139</v>
      </c>
      <c r="D170" s="8" t="s">
        <v>4800</v>
      </c>
      <c r="E170" s="8" t="s">
        <v>8958</v>
      </c>
      <c r="F170" s="62">
        <v>42.344086021505383</v>
      </c>
      <c r="G170" s="8" t="s">
        <v>12057</v>
      </c>
      <c r="H170" s="8"/>
      <c r="I170" s="8"/>
      <c r="J170" s="8"/>
      <c r="K170" s="8"/>
    </row>
    <row r="171" spans="3:11" x14ac:dyDescent="0.3">
      <c r="C171" s="7" t="s">
        <v>139</v>
      </c>
      <c r="D171" s="8" t="s">
        <v>4801</v>
      </c>
      <c r="E171" s="8" t="s">
        <v>8959</v>
      </c>
      <c r="F171" s="62">
        <v>42.344086021505383</v>
      </c>
      <c r="G171" s="8" t="s">
        <v>12057</v>
      </c>
      <c r="H171" s="8"/>
      <c r="I171" s="8"/>
      <c r="J171" s="8"/>
      <c r="K171" s="8"/>
    </row>
    <row r="172" spans="3:11" x14ac:dyDescent="0.3">
      <c r="C172" s="7" t="s">
        <v>139</v>
      </c>
      <c r="D172" s="8" t="s">
        <v>4802</v>
      </c>
      <c r="E172" s="8" t="s">
        <v>8960</v>
      </c>
      <c r="F172" s="62">
        <v>8.2795698924731198</v>
      </c>
      <c r="G172" s="8" t="s">
        <v>12057</v>
      </c>
      <c r="H172" s="8"/>
      <c r="I172" s="8"/>
      <c r="J172" s="8"/>
      <c r="K172" s="8"/>
    </row>
    <row r="173" spans="3:11" x14ac:dyDescent="0.3">
      <c r="C173" s="7" t="s">
        <v>139</v>
      </c>
      <c r="D173" s="8" t="s">
        <v>4803</v>
      </c>
      <c r="E173" s="8" t="s">
        <v>8961</v>
      </c>
      <c r="F173" s="62">
        <v>8.2795698924731198</v>
      </c>
      <c r="G173" s="8" t="s">
        <v>12057</v>
      </c>
      <c r="H173" s="8"/>
      <c r="I173" s="8"/>
      <c r="J173" s="8"/>
      <c r="K173" s="8"/>
    </row>
    <row r="174" spans="3:11" x14ac:dyDescent="0.3">
      <c r="C174" s="7" t="s">
        <v>139</v>
      </c>
      <c r="D174" s="8" t="s">
        <v>4804</v>
      </c>
      <c r="E174" s="8" t="s">
        <v>8962</v>
      </c>
      <c r="F174" s="62">
        <v>50.634408602150543</v>
      </c>
      <c r="G174" s="8" t="s">
        <v>12058</v>
      </c>
      <c r="H174" s="8"/>
      <c r="I174" s="8"/>
      <c r="J174" s="8"/>
      <c r="K174" s="8"/>
    </row>
    <row r="175" spans="3:11" x14ac:dyDescent="0.3">
      <c r="C175" s="7" t="s">
        <v>139</v>
      </c>
      <c r="D175" s="8" t="s">
        <v>4805</v>
      </c>
      <c r="E175" s="8" t="s">
        <v>8963</v>
      </c>
      <c r="F175" s="62">
        <v>50.634408602150543</v>
      </c>
      <c r="G175" s="8" t="s">
        <v>12058</v>
      </c>
      <c r="H175" s="8"/>
      <c r="I175" s="8"/>
      <c r="J175" s="8"/>
      <c r="K175" s="8"/>
    </row>
    <row r="176" spans="3:11" x14ac:dyDescent="0.3">
      <c r="C176" s="7" t="s">
        <v>139</v>
      </c>
      <c r="D176" s="8" t="s">
        <v>4806</v>
      </c>
      <c r="E176" s="8" t="s">
        <v>8964</v>
      </c>
      <c r="F176" s="62">
        <v>16.55913978494624</v>
      </c>
      <c r="G176" s="8" t="s">
        <v>12058</v>
      </c>
      <c r="H176" s="8"/>
      <c r="I176" s="8"/>
      <c r="J176" s="8"/>
      <c r="K176" s="8"/>
    </row>
    <row r="177" spans="3:11" x14ac:dyDescent="0.3">
      <c r="C177" s="7" t="s">
        <v>139</v>
      </c>
      <c r="D177" s="8" t="s">
        <v>4807</v>
      </c>
      <c r="E177" s="8" t="s">
        <v>8965</v>
      </c>
      <c r="F177" s="62">
        <v>16.55913978494624</v>
      </c>
      <c r="G177" s="8" t="s">
        <v>12058</v>
      </c>
      <c r="H177" s="8"/>
      <c r="I177" s="8"/>
      <c r="J177" s="8"/>
      <c r="K177" s="8"/>
    </row>
    <row r="178" spans="3:11" x14ac:dyDescent="0.3">
      <c r="C178" s="7" t="s">
        <v>139</v>
      </c>
      <c r="D178" s="8" t="s">
        <v>4808</v>
      </c>
      <c r="E178" s="8" t="s">
        <v>8966</v>
      </c>
      <c r="F178" s="62">
        <v>58.913978494623656</v>
      </c>
      <c r="G178" s="8" t="s">
        <v>12059</v>
      </c>
      <c r="H178" s="8"/>
      <c r="I178" s="8"/>
      <c r="J178" s="8"/>
      <c r="K178" s="8"/>
    </row>
    <row r="179" spans="3:11" x14ac:dyDescent="0.3">
      <c r="C179" s="7" t="s">
        <v>139</v>
      </c>
      <c r="D179" s="8" t="s">
        <v>4809</v>
      </c>
      <c r="E179" s="8" t="s">
        <v>8967</v>
      </c>
      <c r="F179" s="62">
        <v>58.913978494623656</v>
      </c>
      <c r="G179" s="8" t="s">
        <v>12059</v>
      </c>
      <c r="H179" s="8"/>
      <c r="I179" s="8"/>
      <c r="J179" s="8"/>
      <c r="K179" s="8"/>
    </row>
    <row r="180" spans="3:11" x14ac:dyDescent="0.3">
      <c r="C180" s="7" t="s">
        <v>139</v>
      </c>
      <c r="D180" s="8" t="s">
        <v>4810</v>
      </c>
      <c r="E180" s="8" t="s">
        <v>8968</v>
      </c>
      <c r="F180" s="62">
        <v>24.838709677419359</v>
      </c>
      <c r="G180" s="8" t="s">
        <v>12059</v>
      </c>
      <c r="H180" s="8"/>
      <c r="I180" s="8"/>
      <c r="J180" s="8"/>
      <c r="K180" s="8"/>
    </row>
    <row r="181" spans="3:11" x14ac:dyDescent="0.3">
      <c r="C181" s="7" t="s">
        <v>139</v>
      </c>
      <c r="D181" s="8" t="s">
        <v>4811</v>
      </c>
      <c r="E181" s="8" t="s">
        <v>8969</v>
      </c>
      <c r="F181" s="62">
        <v>24.838709677419359</v>
      </c>
      <c r="G181" s="8" t="s">
        <v>12059</v>
      </c>
      <c r="H181" s="8"/>
      <c r="I181" s="8"/>
      <c r="J181" s="8"/>
      <c r="K181" s="8"/>
    </row>
    <row r="182" spans="3:11" x14ac:dyDescent="0.3">
      <c r="C182" s="7" t="s">
        <v>139</v>
      </c>
      <c r="D182" s="8" t="s">
        <v>4812</v>
      </c>
      <c r="E182" s="8" t="s">
        <v>8970</v>
      </c>
      <c r="F182" s="62">
        <v>4.7741935483870979</v>
      </c>
      <c r="G182" s="8" t="s">
        <v>12057</v>
      </c>
      <c r="H182" s="8"/>
      <c r="I182" s="8"/>
      <c r="J182" s="8"/>
      <c r="K182" s="8"/>
    </row>
    <row r="183" spans="3:11" x14ac:dyDescent="0.3">
      <c r="C183" s="7" t="s">
        <v>139</v>
      </c>
      <c r="D183" s="8" t="s">
        <v>4813</v>
      </c>
      <c r="E183" s="8" t="s">
        <v>8971</v>
      </c>
      <c r="F183" s="62">
        <v>4.7741935483870979</v>
      </c>
      <c r="G183" s="8" t="s">
        <v>12057</v>
      </c>
      <c r="H183" s="8"/>
      <c r="I183" s="8"/>
      <c r="J183" s="8"/>
      <c r="K183" s="8"/>
    </row>
    <row r="184" spans="3:11" x14ac:dyDescent="0.3">
      <c r="C184" s="7" t="s">
        <v>139</v>
      </c>
      <c r="D184" s="8" t="s">
        <v>4814</v>
      </c>
      <c r="E184" s="8" t="s">
        <v>8972</v>
      </c>
      <c r="F184" s="62">
        <v>4.7741935483870979</v>
      </c>
      <c r="G184" s="8" t="s">
        <v>12057</v>
      </c>
      <c r="H184" s="8"/>
      <c r="I184" s="8"/>
      <c r="J184" s="8"/>
      <c r="K184" s="8"/>
    </row>
    <row r="185" spans="3:11" x14ac:dyDescent="0.3">
      <c r="C185" s="7" t="s">
        <v>139</v>
      </c>
      <c r="D185" s="8" t="s">
        <v>4815</v>
      </c>
      <c r="E185" s="8" t="s">
        <v>8973</v>
      </c>
      <c r="F185" s="62">
        <v>4.7741935483870979</v>
      </c>
      <c r="G185" s="8" t="s">
        <v>12057</v>
      </c>
      <c r="H185" s="8"/>
      <c r="I185" s="8"/>
      <c r="J185" s="8"/>
      <c r="K185" s="8"/>
    </row>
    <row r="186" spans="3:11" x14ac:dyDescent="0.3">
      <c r="C186" s="7" t="s">
        <v>139</v>
      </c>
      <c r="D186" s="8" t="s">
        <v>4816</v>
      </c>
      <c r="E186" s="8" t="s">
        <v>8974</v>
      </c>
      <c r="F186" s="62">
        <v>4.7741935483870979</v>
      </c>
      <c r="G186" s="8" t="s">
        <v>12057</v>
      </c>
      <c r="H186" s="8"/>
      <c r="I186" s="8"/>
      <c r="J186" s="8"/>
      <c r="K186" s="8"/>
    </row>
    <row r="187" spans="3:11" x14ac:dyDescent="0.3">
      <c r="C187" s="7" t="s">
        <v>139</v>
      </c>
      <c r="D187" s="8" t="s">
        <v>4817</v>
      </c>
      <c r="E187" s="8" t="s">
        <v>8975</v>
      </c>
      <c r="F187" s="62">
        <v>4.7741935483870979</v>
      </c>
      <c r="G187" s="8" t="s">
        <v>12057</v>
      </c>
      <c r="H187" s="8"/>
      <c r="I187" s="8"/>
      <c r="J187" s="8"/>
      <c r="K187" s="8"/>
    </row>
    <row r="188" spans="3:11" x14ac:dyDescent="0.3">
      <c r="C188" s="7" t="s">
        <v>139</v>
      </c>
      <c r="D188" s="8" t="s">
        <v>4818</v>
      </c>
      <c r="E188" s="8" t="s">
        <v>8976</v>
      </c>
      <c r="F188" s="62">
        <v>9.5591397849462378</v>
      </c>
      <c r="G188" s="8" t="s">
        <v>12058</v>
      </c>
      <c r="H188" s="8"/>
      <c r="I188" s="8"/>
      <c r="J188" s="8"/>
      <c r="K188" s="8"/>
    </row>
    <row r="189" spans="3:11" x14ac:dyDescent="0.3">
      <c r="C189" s="7" t="s">
        <v>139</v>
      </c>
      <c r="D189" s="8" t="s">
        <v>4819</v>
      </c>
      <c r="E189" s="8" t="s">
        <v>8977</v>
      </c>
      <c r="F189" s="62">
        <v>9.5591397849462378</v>
      </c>
      <c r="G189" s="8" t="s">
        <v>12058</v>
      </c>
      <c r="H189" s="8"/>
      <c r="I189" s="8"/>
      <c r="J189" s="8"/>
      <c r="K189" s="8"/>
    </row>
    <row r="190" spans="3:11" x14ac:dyDescent="0.3">
      <c r="C190" s="7" t="s">
        <v>139</v>
      </c>
      <c r="D190" s="8" t="s">
        <v>4820</v>
      </c>
      <c r="E190" s="8" t="s">
        <v>8978</v>
      </c>
      <c r="F190" s="62">
        <v>14.322580645161292</v>
      </c>
      <c r="G190" s="8" t="s">
        <v>12059</v>
      </c>
      <c r="H190" s="8"/>
      <c r="I190" s="8"/>
      <c r="J190" s="8"/>
      <c r="K190" s="8"/>
    </row>
    <row r="191" spans="3:11" x14ac:dyDescent="0.3">
      <c r="C191" s="7" t="s">
        <v>139</v>
      </c>
      <c r="D191" s="8" t="s">
        <v>4821</v>
      </c>
      <c r="E191" s="8" t="s">
        <v>8979</v>
      </c>
      <c r="F191" s="62">
        <v>14.322580645161292</v>
      </c>
      <c r="G191" s="8" t="s">
        <v>12059</v>
      </c>
      <c r="H191" s="8"/>
      <c r="I191" s="8"/>
      <c r="J191" s="8"/>
      <c r="K191" s="8"/>
    </row>
    <row r="192" spans="3:11" x14ac:dyDescent="0.3">
      <c r="C192" s="7" t="s">
        <v>139</v>
      </c>
      <c r="D192" s="8" t="s">
        <v>4822</v>
      </c>
      <c r="E192" s="8" t="s">
        <v>8980</v>
      </c>
      <c r="F192" s="62">
        <v>10.666666666666668</v>
      </c>
      <c r="G192" s="8" t="s">
        <v>12057</v>
      </c>
      <c r="H192" s="8"/>
      <c r="I192" s="8"/>
      <c r="J192" s="8"/>
      <c r="K192" s="8"/>
    </row>
    <row r="193" spans="3:11" x14ac:dyDescent="0.3">
      <c r="C193" s="7" t="s">
        <v>139</v>
      </c>
      <c r="D193" s="8" t="s">
        <v>4823</v>
      </c>
      <c r="E193" s="8" t="s">
        <v>8981</v>
      </c>
      <c r="F193" s="62">
        <v>10.666666666666668</v>
      </c>
      <c r="G193" s="8" t="s">
        <v>12057</v>
      </c>
      <c r="H193" s="8"/>
      <c r="I193" s="8"/>
      <c r="J193" s="8"/>
      <c r="K193" s="8"/>
    </row>
    <row r="194" spans="3:11" x14ac:dyDescent="0.3">
      <c r="C194" s="7" t="s">
        <v>139</v>
      </c>
      <c r="D194" s="8" t="s">
        <v>4824</v>
      </c>
      <c r="E194" s="8" t="s">
        <v>8982</v>
      </c>
      <c r="F194" s="62">
        <v>13.612903225806452</v>
      </c>
      <c r="G194" s="8" t="s">
        <v>12057</v>
      </c>
      <c r="H194" s="8"/>
      <c r="I194" s="8"/>
      <c r="J194" s="8"/>
      <c r="K194" s="8"/>
    </row>
    <row r="195" spans="3:11" x14ac:dyDescent="0.3">
      <c r="C195" s="7" t="s">
        <v>139</v>
      </c>
      <c r="D195" s="8" t="s">
        <v>4825</v>
      </c>
      <c r="E195" s="8" t="s">
        <v>8983</v>
      </c>
      <c r="F195" s="62">
        <v>13.612903225806452</v>
      </c>
      <c r="G195" s="8" t="s">
        <v>12057</v>
      </c>
      <c r="H195" s="8"/>
      <c r="I195" s="8"/>
      <c r="J195" s="8"/>
      <c r="K195" s="8"/>
    </row>
    <row r="196" spans="3:11" x14ac:dyDescent="0.3">
      <c r="C196" s="7" t="s">
        <v>139</v>
      </c>
      <c r="D196" s="8" t="s">
        <v>4826</v>
      </c>
      <c r="E196" s="8" t="s">
        <v>8984</v>
      </c>
      <c r="F196" s="62">
        <v>22.451612903225808</v>
      </c>
      <c r="G196" s="8" t="s">
        <v>12057</v>
      </c>
      <c r="H196" s="8"/>
      <c r="I196" s="8"/>
      <c r="J196" s="8"/>
      <c r="K196" s="8"/>
    </row>
    <row r="197" spans="3:11" x14ac:dyDescent="0.3">
      <c r="C197" s="7" t="s">
        <v>139</v>
      </c>
      <c r="D197" s="8" t="s">
        <v>4827</v>
      </c>
      <c r="E197" s="8" t="s">
        <v>8985</v>
      </c>
      <c r="F197" s="62">
        <v>22.451612903225808</v>
      </c>
      <c r="G197" s="8" t="s">
        <v>12057</v>
      </c>
      <c r="H197" s="8"/>
      <c r="I197" s="8"/>
      <c r="J197" s="8"/>
      <c r="K197" s="8"/>
    </row>
    <row r="198" spans="3:11" x14ac:dyDescent="0.3">
      <c r="C198" s="7" t="s">
        <v>139</v>
      </c>
      <c r="D198" s="8" t="s">
        <v>4828</v>
      </c>
      <c r="E198" s="8" t="s">
        <v>8986</v>
      </c>
      <c r="F198" s="62">
        <v>27.225806451612904</v>
      </c>
      <c r="G198" s="8" t="s">
        <v>12058</v>
      </c>
      <c r="H198" s="8"/>
      <c r="I198" s="8"/>
      <c r="J198" s="8"/>
      <c r="K198" s="8"/>
    </row>
    <row r="199" spans="3:11" x14ac:dyDescent="0.3">
      <c r="C199" s="7" t="s">
        <v>139</v>
      </c>
      <c r="D199" s="8" t="s">
        <v>4829</v>
      </c>
      <c r="E199" s="8" t="s">
        <v>8987</v>
      </c>
      <c r="F199" s="62">
        <v>27.225806451612904</v>
      </c>
      <c r="G199" s="8" t="s">
        <v>12058</v>
      </c>
      <c r="H199" s="8"/>
      <c r="I199" s="8"/>
      <c r="J199" s="8"/>
      <c r="K199" s="8"/>
    </row>
    <row r="200" spans="3:11" x14ac:dyDescent="0.3">
      <c r="C200" s="7" t="s">
        <v>139</v>
      </c>
      <c r="D200" s="8" t="s">
        <v>4830</v>
      </c>
      <c r="E200" s="8" t="s">
        <v>8988</v>
      </c>
      <c r="F200" s="62">
        <v>32.010752688172047</v>
      </c>
      <c r="G200" s="8" t="s">
        <v>12059</v>
      </c>
      <c r="H200" s="8"/>
      <c r="I200" s="8"/>
      <c r="J200" s="8"/>
      <c r="K200" s="8"/>
    </row>
    <row r="201" spans="3:11" x14ac:dyDescent="0.3">
      <c r="C201" s="7" t="s">
        <v>139</v>
      </c>
      <c r="D201" s="8" t="s">
        <v>4831</v>
      </c>
      <c r="E201" s="8" t="s">
        <v>8989</v>
      </c>
      <c r="F201" s="62">
        <v>32.010752688172047</v>
      </c>
      <c r="G201" s="8" t="s">
        <v>12059</v>
      </c>
      <c r="H201" s="8"/>
      <c r="I201" s="8"/>
      <c r="J201" s="8"/>
      <c r="K201" s="8"/>
    </row>
    <row r="202" spans="3:11" x14ac:dyDescent="0.3">
      <c r="C202" s="7" t="s">
        <v>139</v>
      </c>
      <c r="D202" s="8" t="s">
        <v>4832</v>
      </c>
      <c r="E202" s="8" t="s">
        <v>8990</v>
      </c>
      <c r="F202" s="62">
        <v>5960.1397849462373</v>
      </c>
      <c r="G202" s="8" t="s">
        <v>12057</v>
      </c>
      <c r="H202" s="8"/>
      <c r="I202" s="8"/>
      <c r="J202" s="8"/>
      <c r="K202" s="8"/>
    </row>
    <row r="203" spans="3:11" x14ac:dyDescent="0.3">
      <c r="C203" s="7" t="s">
        <v>139</v>
      </c>
      <c r="D203" s="8" t="s">
        <v>4833</v>
      </c>
      <c r="E203" s="8" t="s">
        <v>8991</v>
      </c>
      <c r="F203" s="62">
        <v>2554.3225806451615</v>
      </c>
      <c r="G203" s="8" t="s">
        <v>12057</v>
      </c>
      <c r="H203" s="8"/>
      <c r="I203" s="8"/>
      <c r="J203" s="8"/>
      <c r="K203" s="8"/>
    </row>
    <row r="204" spans="3:11" x14ac:dyDescent="0.3">
      <c r="C204" s="7" t="s">
        <v>139</v>
      </c>
      <c r="D204" s="8" t="s">
        <v>4834</v>
      </c>
      <c r="E204" s="8" t="s">
        <v>8992</v>
      </c>
      <c r="F204" s="62">
        <v>7663.043010752689</v>
      </c>
      <c r="G204" s="8" t="s">
        <v>12057</v>
      </c>
      <c r="H204" s="8"/>
      <c r="I204" s="8"/>
      <c r="J204" s="8"/>
      <c r="K204" s="8"/>
    </row>
    <row r="205" spans="3:11" x14ac:dyDescent="0.3">
      <c r="C205" s="7" t="s">
        <v>139</v>
      </c>
      <c r="D205" s="8" t="s">
        <v>4835</v>
      </c>
      <c r="E205" s="8" t="s">
        <v>8993</v>
      </c>
      <c r="F205" s="62">
        <v>2554.3225806451615</v>
      </c>
      <c r="G205" s="8" t="s">
        <v>12057</v>
      </c>
      <c r="H205" s="8"/>
      <c r="I205" s="8"/>
      <c r="J205" s="8"/>
      <c r="K205" s="8"/>
    </row>
    <row r="206" spans="3:11" x14ac:dyDescent="0.3">
      <c r="C206" s="7" t="s">
        <v>139</v>
      </c>
      <c r="D206" s="8" t="s">
        <v>4836</v>
      </c>
      <c r="E206" s="8" t="s">
        <v>8994</v>
      </c>
      <c r="F206" s="62">
        <v>12771.774193548388</v>
      </c>
      <c r="G206" s="8" t="s">
        <v>12057</v>
      </c>
      <c r="H206" s="8"/>
      <c r="I206" s="8"/>
      <c r="J206" s="8"/>
      <c r="K206" s="8"/>
    </row>
    <row r="207" spans="3:11" x14ac:dyDescent="0.3">
      <c r="C207" s="7" t="s">
        <v>139</v>
      </c>
      <c r="D207" s="8" t="s">
        <v>4837</v>
      </c>
      <c r="E207" s="8" t="s">
        <v>8995</v>
      </c>
      <c r="F207" s="62">
        <v>2554.3225806451615</v>
      </c>
      <c r="G207" s="8" t="s">
        <v>12057</v>
      </c>
      <c r="H207" s="8"/>
      <c r="I207" s="8"/>
      <c r="J207" s="8"/>
      <c r="K207" s="8"/>
    </row>
    <row r="208" spans="3:11" x14ac:dyDescent="0.3">
      <c r="C208" s="7" t="s">
        <v>139</v>
      </c>
      <c r="D208" s="8" t="s">
        <v>4838</v>
      </c>
      <c r="E208" s="8" t="s">
        <v>8996</v>
      </c>
      <c r="F208" s="62">
        <v>15326.096774193549</v>
      </c>
      <c r="G208" s="8" t="s">
        <v>12058</v>
      </c>
      <c r="H208" s="8"/>
      <c r="I208" s="8"/>
      <c r="J208" s="8"/>
      <c r="K208" s="8"/>
    </row>
    <row r="209" spans="3:11" x14ac:dyDescent="0.3">
      <c r="C209" s="7" t="s">
        <v>139</v>
      </c>
      <c r="D209" s="8" t="s">
        <v>4839</v>
      </c>
      <c r="E209" s="8" t="s">
        <v>8997</v>
      </c>
      <c r="F209" s="62">
        <v>5108.6451612903229</v>
      </c>
      <c r="G209" s="8" t="s">
        <v>12058</v>
      </c>
      <c r="H209" s="8"/>
      <c r="I209" s="8"/>
      <c r="J209" s="8"/>
      <c r="K209" s="8"/>
    </row>
    <row r="210" spans="3:11" x14ac:dyDescent="0.3">
      <c r="C210" s="7" t="s">
        <v>139</v>
      </c>
      <c r="D210" s="8" t="s">
        <v>4840</v>
      </c>
      <c r="E210" s="8" t="s">
        <v>8998</v>
      </c>
      <c r="F210" s="62">
        <v>17880.419354838712</v>
      </c>
      <c r="G210" s="8" t="s">
        <v>12059</v>
      </c>
      <c r="H210" s="8"/>
      <c r="I210" s="8"/>
      <c r="J210" s="8"/>
      <c r="K210" s="8"/>
    </row>
    <row r="211" spans="3:11" x14ac:dyDescent="0.3">
      <c r="C211" s="7" t="s">
        <v>139</v>
      </c>
      <c r="D211" s="8" t="s">
        <v>4841</v>
      </c>
      <c r="E211" s="8" t="s">
        <v>8999</v>
      </c>
      <c r="F211" s="62">
        <v>7662.9677419354848</v>
      </c>
      <c r="G211" s="8" t="s">
        <v>12059</v>
      </c>
      <c r="H211" s="8"/>
      <c r="I211" s="8"/>
      <c r="J211" s="8"/>
      <c r="K211" s="8"/>
    </row>
    <row r="212" spans="3:11" x14ac:dyDescent="0.3">
      <c r="C212" s="7" t="s">
        <v>139</v>
      </c>
      <c r="D212" s="8" t="s">
        <v>4842</v>
      </c>
      <c r="E212" s="8" t="s">
        <v>9000</v>
      </c>
      <c r="F212" s="62">
        <v>4918.8064516129034</v>
      </c>
      <c r="G212" s="8" t="s">
        <v>12057</v>
      </c>
      <c r="H212" s="8"/>
      <c r="I212" s="8"/>
      <c r="J212" s="8"/>
      <c r="K212" s="8"/>
    </row>
    <row r="213" spans="3:11" x14ac:dyDescent="0.3">
      <c r="C213" s="7" t="s">
        <v>139</v>
      </c>
      <c r="D213" s="8" t="s">
        <v>4843</v>
      </c>
      <c r="E213" s="8" t="s">
        <v>9001</v>
      </c>
      <c r="F213" s="62">
        <v>6324.1075268817212</v>
      </c>
      <c r="G213" s="8" t="s">
        <v>12057</v>
      </c>
      <c r="H213" s="8"/>
      <c r="I213" s="8"/>
      <c r="J213" s="8"/>
      <c r="K213" s="8"/>
    </row>
    <row r="214" spans="3:11" x14ac:dyDescent="0.3">
      <c r="C214" s="7" t="s">
        <v>139</v>
      </c>
      <c r="D214" s="8" t="s">
        <v>4844</v>
      </c>
      <c r="E214" s="8" t="s">
        <v>9002</v>
      </c>
      <c r="F214" s="62">
        <v>10540.021505376344</v>
      </c>
      <c r="G214" s="8" t="s">
        <v>12057</v>
      </c>
      <c r="H214" s="8"/>
      <c r="I214" s="8"/>
      <c r="J214" s="8"/>
      <c r="K214" s="8"/>
    </row>
    <row r="215" spans="3:11" x14ac:dyDescent="0.3">
      <c r="C215" s="7" t="s">
        <v>139</v>
      </c>
      <c r="D215" s="8" t="s">
        <v>4845</v>
      </c>
      <c r="E215" s="8" t="s">
        <v>9003</v>
      </c>
      <c r="F215" s="62">
        <v>12648.215053763442</v>
      </c>
      <c r="G215" s="8" t="s">
        <v>12058</v>
      </c>
      <c r="H215" s="8"/>
      <c r="I215" s="8"/>
      <c r="J215" s="8"/>
      <c r="K215" s="8"/>
    </row>
    <row r="216" spans="3:11" x14ac:dyDescent="0.3">
      <c r="C216" s="7" t="s">
        <v>139</v>
      </c>
      <c r="D216" s="8" t="s">
        <v>4846</v>
      </c>
      <c r="E216" s="8" t="s">
        <v>9004</v>
      </c>
      <c r="F216" s="62">
        <v>14756.41935483871</v>
      </c>
      <c r="G216" s="8" t="s">
        <v>12059</v>
      </c>
      <c r="H216" s="8"/>
      <c r="I216" s="8"/>
      <c r="J216" s="8"/>
      <c r="K216" s="8"/>
    </row>
    <row r="217" spans="3:11" x14ac:dyDescent="0.3">
      <c r="C217" s="7" t="s">
        <v>170</v>
      </c>
      <c r="D217" s="8" t="s">
        <v>4847</v>
      </c>
      <c r="E217" s="8" t="s">
        <v>9005</v>
      </c>
      <c r="F217" s="62">
        <v>208.38709677419354</v>
      </c>
      <c r="G217" s="8" t="s">
        <v>12060</v>
      </c>
      <c r="H217" s="8"/>
      <c r="I217" s="8"/>
      <c r="J217" s="8"/>
      <c r="K217" s="8"/>
    </row>
    <row r="218" spans="3:11" x14ac:dyDescent="0.3">
      <c r="C218" s="7" t="s">
        <v>178</v>
      </c>
      <c r="D218" s="8" t="s">
        <v>4848</v>
      </c>
      <c r="E218" s="8" t="s">
        <v>9006</v>
      </c>
      <c r="F218" s="62">
        <v>25.21505376344086</v>
      </c>
      <c r="G218" s="8" t="s">
        <v>12057</v>
      </c>
      <c r="H218" s="8"/>
      <c r="I218" s="8"/>
      <c r="J218" s="8"/>
      <c r="K218" s="8"/>
    </row>
    <row r="219" spans="3:11" x14ac:dyDescent="0.3">
      <c r="C219" s="7" t="s">
        <v>178</v>
      </c>
      <c r="D219" s="8" t="s">
        <v>4849</v>
      </c>
      <c r="E219" s="8" t="s">
        <v>9007</v>
      </c>
      <c r="F219" s="62">
        <v>25.21505376344086</v>
      </c>
      <c r="G219" s="8" t="s">
        <v>12057</v>
      </c>
      <c r="H219" s="8"/>
      <c r="I219" s="8"/>
      <c r="J219" s="8"/>
      <c r="K219" s="8"/>
    </row>
    <row r="220" spans="3:11" x14ac:dyDescent="0.3">
      <c r="C220" s="7" t="s">
        <v>178</v>
      </c>
      <c r="D220" s="8" t="s">
        <v>4850</v>
      </c>
      <c r="E220" s="8" t="s">
        <v>9008</v>
      </c>
      <c r="F220" s="62">
        <v>10.666666666666668</v>
      </c>
      <c r="G220" s="8" t="s">
        <v>12057</v>
      </c>
      <c r="H220" s="8"/>
      <c r="I220" s="8"/>
      <c r="J220" s="8"/>
      <c r="K220" s="8"/>
    </row>
    <row r="221" spans="3:11" x14ac:dyDescent="0.3">
      <c r="C221" s="7" t="s">
        <v>178</v>
      </c>
      <c r="D221" s="8" t="s">
        <v>4851</v>
      </c>
      <c r="E221" s="8" t="s">
        <v>9009</v>
      </c>
      <c r="F221" s="62">
        <v>10.666666666666668</v>
      </c>
      <c r="G221" s="8" t="s">
        <v>12057</v>
      </c>
      <c r="H221" s="8"/>
      <c r="I221" s="8"/>
      <c r="J221" s="8"/>
      <c r="K221" s="8"/>
    </row>
    <row r="222" spans="3:11" x14ac:dyDescent="0.3">
      <c r="C222" s="7" t="s">
        <v>178</v>
      </c>
      <c r="D222" s="8" t="s">
        <v>4852</v>
      </c>
      <c r="E222" s="8" t="s">
        <v>9010</v>
      </c>
      <c r="F222" s="62">
        <v>32.483870967741936</v>
      </c>
      <c r="G222" s="8" t="s">
        <v>12057</v>
      </c>
      <c r="H222" s="8"/>
      <c r="I222" s="8"/>
      <c r="J222" s="8"/>
      <c r="K222" s="8"/>
    </row>
    <row r="223" spans="3:11" x14ac:dyDescent="0.3">
      <c r="C223" s="7" t="s">
        <v>178</v>
      </c>
      <c r="D223" s="8" t="s">
        <v>4853</v>
      </c>
      <c r="E223" s="8" t="s">
        <v>9011</v>
      </c>
      <c r="F223" s="62">
        <v>32.483870967741936</v>
      </c>
      <c r="G223" s="8" t="s">
        <v>12057</v>
      </c>
      <c r="H223" s="8"/>
      <c r="I223" s="8"/>
      <c r="J223" s="8"/>
      <c r="K223" s="8"/>
    </row>
    <row r="224" spans="3:11" x14ac:dyDescent="0.3">
      <c r="C224" s="7" t="s">
        <v>178</v>
      </c>
      <c r="D224" s="8" t="s">
        <v>4854</v>
      </c>
      <c r="E224" s="8" t="s">
        <v>9012</v>
      </c>
      <c r="F224" s="62">
        <v>10.666666666666668</v>
      </c>
      <c r="G224" s="8" t="s">
        <v>12057</v>
      </c>
      <c r="H224" s="8"/>
      <c r="I224" s="8"/>
      <c r="J224" s="8"/>
      <c r="K224" s="8"/>
    </row>
    <row r="225" spans="3:11" x14ac:dyDescent="0.3">
      <c r="C225" s="7" t="s">
        <v>178</v>
      </c>
      <c r="D225" s="8" t="s">
        <v>4855</v>
      </c>
      <c r="E225" s="8" t="s">
        <v>9013</v>
      </c>
      <c r="F225" s="62">
        <v>10.666666666666668</v>
      </c>
      <c r="G225" s="8" t="s">
        <v>12057</v>
      </c>
      <c r="H225" s="8"/>
      <c r="I225" s="8"/>
      <c r="J225" s="8"/>
      <c r="K225" s="8"/>
    </row>
    <row r="226" spans="3:11" x14ac:dyDescent="0.3">
      <c r="C226" s="7" t="s">
        <v>178</v>
      </c>
      <c r="D226" s="8" t="s">
        <v>4856</v>
      </c>
      <c r="E226" s="8" t="s">
        <v>9014</v>
      </c>
      <c r="F226" s="62">
        <v>54.290322580645167</v>
      </c>
      <c r="G226" s="8" t="s">
        <v>12057</v>
      </c>
      <c r="H226" s="8"/>
      <c r="I226" s="8"/>
      <c r="J226" s="8"/>
      <c r="K226" s="8"/>
    </row>
    <row r="227" spans="3:11" x14ac:dyDescent="0.3">
      <c r="C227" s="7" t="s">
        <v>178</v>
      </c>
      <c r="D227" s="8" t="s">
        <v>4857</v>
      </c>
      <c r="E227" s="8" t="s">
        <v>9015</v>
      </c>
      <c r="F227" s="62">
        <v>54.290322580645167</v>
      </c>
      <c r="G227" s="8" t="s">
        <v>12057</v>
      </c>
      <c r="H227" s="8"/>
      <c r="I227" s="8"/>
      <c r="J227" s="8"/>
      <c r="K227" s="8"/>
    </row>
    <row r="228" spans="3:11" x14ac:dyDescent="0.3">
      <c r="C228" s="7" t="s">
        <v>178</v>
      </c>
      <c r="D228" s="8" t="s">
        <v>4858</v>
      </c>
      <c r="E228" s="8" t="s">
        <v>9016</v>
      </c>
      <c r="F228" s="62">
        <v>10.666666666666668</v>
      </c>
      <c r="G228" s="8" t="s">
        <v>12057</v>
      </c>
      <c r="H228" s="8"/>
      <c r="I228" s="8"/>
      <c r="J228" s="8"/>
      <c r="K228" s="8"/>
    </row>
    <row r="229" spans="3:11" x14ac:dyDescent="0.3">
      <c r="C229" s="7" t="s">
        <v>178</v>
      </c>
      <c r="D229" s="8" t="s">
        <v>4859</v>
      </c>
      <c r="E229" s="8" t="s">
        <v>9017</v>
      </c>
      <c r="F229" s="62">
        <v>10.666666666666668</v>
      </c>
      <c r="G229" s="8" t="s">
        <v>12057</v>
      </c>
      <c r="H229" s="8"/>
      <c r="I229" s="8"/>
      <c r="J229" s="8"/>
      <c r="K229" s="8"/>
    </row>
    <row r="230" spans="3:11" x14ac:dyDescent="0.3">
      <c r="C230" s="7" t="s">
        <v>178</v>
      </c>
      <c r="D230" s="8" t="s">
        <v>4860</v>
      </c>
      <c r="E230" s="8" t="s">
        <v>9018</v>
      </c>
      <c r="F230" s="62">
        <v>64.956989247311824</v>
      </c>
      <c r="G230" s="8" t="s">
        <v>12058</v>
      </c>
      <c r="H230" s="8"/>
      <c r="I230" s="8"/>
      <c r="J230" s="8"/>
      <c r="K230" s="8"/>
    </row>
    <row r="231" spans="3:11" x14ac:dyDescent="0.3">
      <c r="C231" s="7" t="s">
        <v>178</v>
      </c>
      <c r="D231" s="8" t="s">
        <v>4861</v>
      </c>
      <c r="E231" s="8" t="s">
        <v>9019</v>
      </c>
      <c r="F231" s="62">
        <v>64.956989247311824</v>
      </c>
      <c r="G231" s="8" t="s">
        <v>12058</v>
      </c>
      <c r="H231" s="8"/>
      <c r="I231" s="8"/>
      <c r="J231" s="8"/>
      <c r="K231" s="8"/>
    </row>
    <row r="232" spans="3:11" x14ac:dyDescent="0.3">
      <c r="C232" s="7" t="s">
        <v>178</v>
      </c>
      <c r="D232" s="8" t="s">
        <v>4862</v>
      </c>
      <c r="E232" s="8" t="s">
        <v>9020</v>
      </c>
      <c r="F232" s="62">
        <v>21.333333333333336</v>
      </c>
      <c r="G232" s="8" t="s">
        <v>12058</v>
      </c>
      <c r="H232" s="8"/>
      <c r="I232" s="8"/>
      <c r="J232" s="8"/>
      <c r="K232" s="8"/>
    </row>
    <row r="233" spans="3:11" x14ac:dyDescent="0.3">
      <c r="C233" s="7" t="s">
        <v>178</v>
      </c>
      <c r="D233" s="8" t="s">
        <v>4863</v>
      </c>
      <c r="E233" s="8" t="s">
        <v>9021</v>
      </c>
      <c r="F233" s="62">
        <v>21.333333333333336</v>
      </c>
      <c r="G233" s="8" t="s">
        <v>12058</v>
      </c>
      <c r="H233" s="8"/>
      <c r="I233" s="8"/>
      <c r="J233" s="8"/>
      <c r="K233" s="8"/>
    </row>
    <row r="234" spans="3:11" x14ac:dyDescent="0.3">
      <c r="C234" s="7" t="s">
        <v>178</v>
      </c>
      <c r="D234" s="8" t="s">
        <v>4864</v>
      </c>
      <c r="E234" s="8" t="s">
        <v>9022</v>
      </c>
      <c r="F234" s="62">
        <v>75.623655913978496</v>
      </c>
      <c r="G234" s="8" t="s">
        <v>12059</v>
      </c>
      <c r="H234" s="8"/>
      <c r="I234" s="8"/>
      <c r="J234" s="8"/>
      <c r="K234" s="8"/>
    </row>
    <row r="235" spans="3:11" x14ac:dyDescent="0.3">
      <c r="C235" s="7" t="s">
        <v>178</v>
      </c>
      <c r="D235" s="8" t="s">
        <v>4865</v>
      </c>
      <c r="E235" s="8" t="s">
        <v>9023</v>
      </c>
      <c r="F235" s="62">
        <v>75.623655913978496</v>
      </c>
      <c r="G235" s="8" t="s">
        <v>12059</v>
      </c>
      <c r="H235" s="8"/>
      <c r="I235" s="8"/>
      <c r="J235" s="8"/>
      <c r="K235" s="8"/>
    </row>
    <row r="236" spans="3:11" x14ac:dyDescent="0.3">
      <c r="C236" s="7" t="s">
        <v>178</v>
      </c>
      <c r="D236" s="8" t="s">
        <v>4866</v>
      </c>
      <c r="E236" s="8" t="s">
        <v>9024</v>
      </c>
      <c r="F236" s="62">
        <v>32.010752688172047</v>
      </c>
      <c r="G236" s="8" t="s">
        <v>12059</v>
      </c>
      <c r="H236" s="8"/>
      <c r="I236" s="8"/>
      <c r="J236" s="8"/>
      <c r="K236" s="8"/>
    </row>
    <row r="237" spans="3:11" x14ac:dyDescent="0.3">
      <c r="C237" s="7" t="s">
        <v>178</v>
      </c>
      <c r="D237" s="8" t="s">
        <v>4867</v>
      </c>
      <c r="E237" s="8" t="s">
        <v>9025</v>
      </c>
      <c r="F237" s="62">
        <v>32.010752688172047</v>
      </c>
      <c r="G237" s="8" t="s">
        <v>12059</v>
      </c>
      <c r="H237" s="8"/>
      <c r="I237" s="8"/>
      <c r="J237" s="8"/>
      <c r="K237" s="8"/>
    </row>
    <row r="238" spans="3:11" x14ac:dyDescent="0.3">
      <c r="C238" s="7" t="s">
        <v>178</v>
      </c>
      <c r="D238" s="8" t="s">
        <v>4868</v>
      </c>
      <c r="E238" s="8" t="s">
        <v>9026</v>
      </c>
      <c r="F238" s="62">
        <v>1510.1827956989248</v>
      </c>
      <c r="G238" s="8" t="s">
        <v>12057</v>
      </c>
      <c r="H238" s="8"/>
      <c r="I238" s="8"/>
      <c r="J238" s="8"/>
      <c r="K238" s="8"/>
    </row>
    <row r="239" spans="3:11" x14ac:dyDescent="0.3">
      <c r="C239" s="7" t="s">
        <v>178</v>
      </c>
      <c r="D239" s="8" t="s">
        <v>4869</v>
      </c>
      <c r="E239" s="8" t="s">
        <v>9027</v>
      </c>
      <c r="F239" s="62">
        <v>1510.1827956989248</v>
      </c>
      <c r="G239" s="8" t="s">
        <v>12057</v>
      </c>
      <c r="H239" s="8"/>
      <c r="I239" s="8"/>
      <c r="J239" s="8"/>
      <c r="K239" s="8"/>
    </row>
    <row r="240" spans="3:11" x14ac:dyDescent="0.3">
      <c r="C240" s="7" t="s">
        <v>178</v>
      </c>
      <c r="D240" s="8" t="s">
        <v>4870</v>
      </c>
      <c r="E240" s="8" t="s">
        <v>9028</v>
      </c>
      <c r="F240" s="62">
        <v>1510.1827956989248</v>
      </c>
      <c r="G240" s="8" t="s">
        <v>12057</v>
      </c>
      <c r="H240" s="8"/>
      <c r="I240" s="8"/>
      <c r="J240" s="8"/>
      <c r="K240" s="8"/>
    </row>
    <row r="241" spans="3:11" x14ac:dyDescent="0.3">
      <c r="C241" s="7" t="s">
        <v>178</v>
      </c>
      <c r="D241" s="8" t="s">
        <v>4871</v>
      </c>
      <c r="E241" s="8" t="s">
        <v>9029</v>
      </c>
      <c r="F241" s="62">
        <v>1510.1827956989248</v>
      </c>
      <c r="G241" s="8" t="s">
        <v>12057</v>
      </c>
      <c r="H241" s="8"/>
      <c r="I241" s="8"/>
      <c r="J241" s="8"/>
      <c r="K241" s="8"/>
    </row>
    <row r="242" spans="3:11" x14ac:dyDescent="0.3">
      <c r="C242" s="7" t="s">
        <v>178</v>
      </c>
      <c r="D242" s="8" t="s">
        <v>4872</v>
      </c>
      <c r="E242" s="8" t="s">
        <v>9030</v>
      </c>
      <c r="F242" s="62">
        <v>1510.1827956989248</v>
      </c>
      <c r="G242" s="8" t="s">
        <v>12057</v>
      </c>
      <c r="H242" s="8"/>
      <c r="I242" s="8"/>
      <c r="J242" s="8"/>
      <c r="K242" s="8"/>
    </row>
    <row r="243" spans="3:11" x14ac:dyDescent="0.3">
      <c r="C243" s="7" t="s">
        <v>178</v>
      </c>
      <c r="D243" s="8" t="s">
        <v>4873</v>
      </c>
      <c r="E243" s="8" t="s">
        <v>9031</v>
      </c>
      <c r="F243" s="62">
        <v>1510.1827956989248</v>
      </c>
      <c r="G243" s="8" t="s">
        <v>12057</v>
      </c>
      <c r="H243" s="8"/>
      <c r="I243" s="8"/>
      <c r="J243" s="8"/>
      <c r="K243" s="8"/>
    </row>
    <row r="244" spans="3:11" x14ac:dyDescent="0.3">
      <c r="C244" s="7" t="s">
        <v>178</v>
      </c>
      <c r="D244" s="8" t="s">
        <v>4874</v>
      </c>
      <c r="E244" s="8" t="s">
        <v>9032</v>
      </c>
      <c r="F244" s="62">
        <v>3020.3548387096776</v>
      </c>
      <c r="G244" s="8" t="s">
        <v>12058</v>
      </c>
      <c r="H244" s="8"/>
      <c r="I244" s="8"/>
      <c r="J244" s="8"/>
      <c r="K244" s="8"/>
    </row>
    <row r="245" spans="3:11" x14ac:dyDescent="0.3">
      <c r="C245" s="7" t="s">
        <v>178</v>
      </c>
      <c r="D245" s="8" t="s">
        <v>4875</v>
      </c>
      <c r="E245" s="8" t="s">
        <v>9033</v>
      </c>
      <c r="F245" s="62">
        <v>3020.3548387096776</v>
      </c>
      <c r="G245" s="8" t="s">
        <v>12058</v>
      </c>
      <c r="H245" s="8"/>
      <c r="I245" s="8"/>
      <c r="J245" s="8"/>
      <c r="K245" s="8"/>
    </row>
    <row r="246" spans="3:11" x14ac:dyDescent="0.3">
      <c r="C246" s="7" t="s">
        <v>178</v>
      </c>
      <c r="D246" s="8" t="s">
        <v>4876</v>
      </c>
      <c r="E246" s="8" t="s">
        <v>9034</v>
      </c>
      <c r="F246" s="62">
        <v>4530.5268817204305</v>
      </c>
      <c r="G246" s="8" t="s">
        <v>12059</v>
      </c>
      <c r="H246" s="8"/>
      <c r="I246" s="8"/>
      <c r="J246" s="8"/>
      <c r="K246" s="8"/>
    </row>
    <row r="247" spans="3:11" x14ac:dyDescent="0.3">
      <c r="C247" s="7" t="s">
        <v>178</v>
      </c>
      <c r="D247" s="8" t="s">
        <v>4877</v>
      </c>
      <c r="E247" s="8" t="s">
        <v>9035</v>
      </c>
      <c r="F247" s="62">
        <v>4530.5268817204305</v>
      </c>
      <c r="G247" s="8" t="s">
        <v>12059</v>
      </c>
      <c r="H247" s="8"/>
      <c r="I247" s="8"/>
      <c r="J247" s="8"/>
      <c r="K247" s="8"/>
    </row>
    <row r="248" spans="3:11" x14ac:dyDescent="0.3">
      <c r="C248" s="7" t="s">
        <v>139</v>
      </c>
      <c r="D248" s="8" t="s">
        <v>4878</v>
      </c>
      <c r="E248" s="8" t="s">
        <v>9036</v>
      </c>
      <c r="F248" s="62">
        <v>351.60215053763443</v>
      </c>
      <c r="G248" s="8" t="s">
        <v>12057</v>
      </c>
      <c r="H248" s="8"/>
      <c r="I248" s="8"/>
      <c r="J248" s="8"/>
      <c r="K248" s="8"/>
    </row>
    <row r="249" spans="3:11" x14ac:dyDescent="0.3">
      <c r="C249" s="7" t="s">
        <v>139</v>
      </c>
      <c r="D249" s="8" t="s">
        <v>4879</v>
      </c>
      <c r="E249" s="8" t="s">
        <v>9037</v>
      </c>
      <c r="F249" s="62">
        <v>163.67741935483872</v>
      </c>
      <c r="G249" s="8" t="s">
        <v>12057</v>
      </c>
      <c r="H249" s="8"/>
      <c r="I249" s="8"/>
      <c r="J249" s="8"/>
      <c r="K249" s="8"/>
    </row>
    <row r="250" spans="3:11" x14ac:dyDescent="0.3">
      <c r="C250" s="7" t="s">
        <v>139</v>
      </c>
      <c r="D250" s="8" t="s">
        <v>4880</v>
      </c>
      <c r="E250" s="8" t="s">
        <v>9038</v>
      </c>
      <c r="F250" s="62">
        <v>445.56989247311833</v>
      </c>
      <c r="G250" s="8" t="s">
        <v>12057</v>
      </c>
      <c r="H250" s="8"/>
      <c r="I250" s="8"/>
      <c r="J250" s="8"/>
      <c r="K250" s="8"/>
    </row>
    <row r="251" spans="3:11" x14ac:dyDescent="0.3">
      <c r="C251" s="7" t="s">
        <v>139</v>
      </c>
      <c r="D251" s="8" t="s">
        <v>4881</v>
      </c>
      <c r="E251" s="8" t="s">
        <v>9039</v>
      </c>
      <c r="F251" s="62">
        <v>163.67741935483872</v>
      </c>
      <c r="G251" s="8" t="s">
        <v>12057</v>
      </c>
      <c r="H251" s="8"/>
      <c r="I251" s="8"/>
      <c r="J251" s="8"/>
      <c r="K251" s="8"/>
    </row>
    <row r="252" spans="3:11" x14ac:dyDescent="0.3">
      <c r="C252" s="7" t="s">
        <v>139</v>
      </c>
      <c r="D252" s="8" t="s">
        <v>4882</v>
      </c>
      <c r="E252" s="8" t="s">
        <v>9040</v>
      </c>
      <c r="F252" s="62">
        <v>727.46236559139788</v>
      </c>
      <c r="G252" s="8" t="s">
        <v>12057</v>
      </c>
      <c r="H252" s="8"/>
      <c r="I252" s="8"/>
      <c r="J252" s="8"/>
      <c r="K252" s="8"/>
    </row>
    <row r="253" spans="3:11" x14ac:dyDescent="0.3">
      <c r="C253" s="7" t="s">
        <v>139</v>
      </c>
      <c r="D253" s="8" t="s">
        <v>4883</v>
      </c>
      <c r="E253" s="8" t="s">
        <v>9041</v>
      </c>
      <c r="F253" s="62">
        <v>163.67741935483872</v>
      </c>
      <c r="G253" s="8" t="s">
        <v>12057</v>
      </c>
      <c r="H253" s="8"/>
      <c r="I253" s="8"/>
      <c r="J253" s="8"/>
      <c r="K253" s="8"/>
    </row>
    <row r="254" spans="3:11" x14ac:dyDescent="0.3">
      <c r="C254" s="7" t="s">
        <v>139</v>
      </c>
      <c r="D254" s="8" t="s">
        <v>4884</v>
      </c>
      <c r="E254" s="8" t="s">
        <v>9042</v>
      </c>
      <c r="F254" s="62">
        <v>891.13978494623666</v>
      </c>
      <c r="G254" s="8" t="s">
        <v>12058</v>
      </c>
      <c r="H254" s="8"/>
      <c r="I254" s="8"/>
      <c r="J254" s="8"/>
      <c r="K254" s="8"/>
    </row>
    <row r="255" spans="3:11" x14ac:dyDescent="0.3">
      <c r="C255" s="7" t="s">
        <v>139</v>
      </c>
      <c r="D255" s="8" t="s">
        <v>4885</v>
      </c>
      <c r="E255" s="8" t="s">
        <v>9043</v>
      </c>
      <c r="F255" s="62">
        <v>327.3440860215054</v>
      </c>
      <c r="G255" s="8" t="s">
        <v>12058</v>
      </c>
      <c r="H255" s="8"/>
      <c r="I255" s="8"/>
      <c r="J255" s="8"/>
      <c r="K255" s="8"/>
    </row>
    <row r="256" spans="3:11" x14ac:dyDescent="0.3">
      <c r="C256" s="7" t="s">
        <v>139</v>
      </c>
      <c r="D256" s="8" t="s">
        <v>4886</v>
      </c>
      <c r="E256" s="8" t="s">
        <v>9044</v>
      </c>
      <c r="F256" s="62">
        <v>1054.8172043010754</v>
      </c>
      <c r="G256" s="8" t="s">
        <v>12059</v>
      </c>
      <c r="H256" s="8"/>
      <c r="I256" s="8"/>
      <c r="J256" s="8"/>
      <c r="K256" s="8"/>
    </row>
    <row r="257" spans="3:11" x14ac:dyDescent="0.3">
      <c r="C257" s="7" t="s">
        <v>139</v>
      </c>
      <c r="D257" s="8" t="s">
        <v>4887</v>
      </c>
      <c r="E257" s="8" t="s">
        <v>9045</v>
      </c>
      <c r="F257" s="62">
        <v>491.02150537634407</v>
      </c>
      <c r="G257" s="8" t="s">
        <v>12059</v>
      </c>
      <c r="H257" s="8"/>
      <c r="I257" s="8"/>
      <c r="J257" s="8"/>
      <c r="K257" s="8"/>
    </row>
    <row r="258" spans="3:11" x14ac:dyDescent="0.3">
      <c r="C258" s="7" t="s">
        <v>178</v>
      </c>
      <c r="D258" s="8" t="s">
        <v>4888</v>
      </c>
      <c r="E258" s="8" t="s">
        <v>9046</v>
      </c>
      <c r="F258" s="62">
        <v>25.21505376344086</v>
      </c>
      <c r="G258" s="8" t="s">
        <v>12057</v>
      </c>
      <c r="H258" s="8"/>
      <c r="I258" s="8"/>
      <c r="J258" s="8"/>
      <c r="K258" s="8"/>
    </row>
    <row r="259" spans="3:11" x14ac:dyDescent="0.3">
      <c r="C259" s="7" t="s">
        <v>178</v>
      </c>
      <c r="D259" s="8" t="s">
        <v>4889</v>
      </c>
      <c r="E259" s="8" t="s">
        <v>9047</v>
      </c>
      <c r="F259" s="62">
        <v>25.21505376344086</v>
      </c>
      <c r="G259" s="8" t="s">
        <v>12057</v>
      </c>
      <c r="H259" s="8"/>
      <c r="I259" s="8"/>
      <c r="J259" s="8"/>
      <c r="K259" s="8"/>
    </row>
    <row r="260" spans="3:11" x14ac:dyDescent="0.3">
      <c r="C260" s="7" t="s">
        <v>178</v>
      </c>
      <c r="D260" s="8" t="s">
        <v>4890</v>
      </c>
      <c r="E260" s="8" t="s">
        <v>9048</v>
      </c>
      <c r="F260" s="62">
        <v>10.666666666666668</v>
      </c>
      <c r="G260" s="8" t="s">
        <v>12057</v>
      </c>
      <c r="H260" s="8"/>
      <c r="I260" s="8"/>
      <c r="J260" s="8"/>
      <c r="K260" s="8"/>
    </row>
    <row r="261" spans="3:11" x14ac:dyDescent="0.3">
      <c r="C261" s="7" t="s">
        <v>178</v>
      </c>
      <c r="D261" s="8" t="s">
        <v>4891</v>
      </c>
      <c r="E261" s="8" t="s">
        <v>9049</v>
      </c>
      <c r="F261" s="62">
        <v>10.666666666666668</v>
      </c>
      <c r="G261" s="8" t="s">
        <v>12057</v>
      </c>
      <c r="H261" s="8"/>
      <c r="I261" s="8"/>
      <c r="J261" s="8"/>
      <c r="K261" s="8"/>
    </row>
    <row r="262" spans="3:11" x14ac:dyDescent="0.3">
      <c r="C262" s="7" t="s">
        <v>178</v>
      </c>
      <c r="D262" s="8" t="s">
        <v>4892</v>
      </c>
      <c r="E262" s="8" t="s">
        <v>9050</v>
      </c>
      <c r="F262" s="62">
        <v>32.483870967741936</v>
      </c>
      <c r="G262" s="8" t="s">
        <v>12057</v>
      </c>
      <c r="H262" s="8"/>
      <c r="I262" s="8"/>
      <c r="J262" s="8"/>
      <c r="K262" s="8"/>
    </row>
    <row r="263" spans="3:11" x14ac:dyDescent="0.3">
      <c r="C263" s="7" t="s">
        <v>178</v>
      </c>
      <c r="D263" s="8" t="s">
        <v>4893</v>
      </c>
      <c r="E263" s="8" t="s">
        <v>9051</v>
      </c>
      <c r="F263" s="62">
        <v>32.483870967741936</v>
      </c>
      <c r="G263" s="8" t="s">
        <v>12057</v>
      </c>
      <c r="H263" s="8"/>
      <c r="I263" s="8"/>
      <c r="J263" s="8"/>
      <c r="K263" s="8"/>
    </row>
    <row r="264" spans="3:11" x14ac:dyDescent="0.3">
      <c r="C264" s="7" t="s">
        <v>178</v>
      </c>
      <c r="D264" s="8" t="s">
        <v>4894</v>
      </c>
      <c r="E264" s="8" t="s">
        <v>9052</v>
      </c>
      <c r="F264" s="62">
        <v>10.666666666666668</v>
      </c>
      <c r="G264" s="8" t="s">
        <v>12057</v>
      </c>
      <c r="H264" s="8"/>
      <c r="I264" s="8"/>
      <c r="J264" s="8"/>
      <c r="K264" s="8"/>
    </row>
    <row r="265" spans="3:11" x14ac:dyDescent="0.3">
      <c r="C265" s="7" t="s">
        <v>178</v>
      </c>
      <c r="D265" s="8" t="s">
        <v>4895</v>
      </c>
      <c r="E265" s="8" t="s">
        <v>9053</v>
      </c>
      <c r="F265" s="62">
        <v>10.666666666666668</v>
      </c>
      <c r="G265" s="8" t="s">
        <v>12057</v>
      </c>
      <c r="H265" s="8"/>
      <c r="I265" s="8"/>
      <c r="J265" s="8"/>
      <c r="K265" s="8"/>
    </row>
    <row r="266" spans="3:11" x14ac:dyDescent="0.3">
      <c r="C266" s="7" t="s">
        <v>178</v>
      </c>
      <c r="D266" s="8" t="s">
        <v>4896</v>
      </c>
      <c r="E266" s="8" t="s">
        <v>9054</v>
      </c>
      <c r="F266" s="62">
        <v>54.290322580645167</v>
      </c>
      <c r="G266" s="8" t="s">
        <v>12057</v>
      </c>
      <c r="H266" s="8"/>
      <c r="I266" s="8"/>
      <c r="J266" s="8"/>
      <c r="K266" s="8"/>
    </row>
    <row r="267" spans="3:11" x14ac:dyDescent="0.3">
      <c r="C267" s="7" t="s">
        <v>178</v>
      </c>
      <c r="D267" s="8" t="s">
        <v>4897</v>
      </c>
      <c r="E267" s="8" t="s">
        <v>9055</v>
      </c>
      <c r="F267" s="62">
        <v>54.290322580645167</v>
      </c>
      <c r="G267" s="8" t="s">
        <v>12057</v>
      </c>
      <c r="H267" s="8"/>
      <c r="I267" s="8"/>
      <c r="J267" s="8"/>
      <c r="K267" s="8"/>
    </row>
    <row r="268" spans="3:11" x14ac:dyDescent="0.3">
      <c r="C268" s="7" t="s">
        <v>178</v>
      </c>
      <c r="D268" s="8" t="s">
        <v>4898</v>
      </c>
      <c r="E268" s="8" t="s">
        <v>9056</v>
      </c>
      <c r="F268" s="62">
        <v>10.666666666666668</v>
      </c>
      <c r="G268" s="8" t="s">
        <v>12057</v>
      </c>
      <c r="H268" s="8"/>
      <c r="I268" s="8"/>
      <c r="J268" s="8"/>
      <c r="K268" s="8"/>
    </row>
    <row r="269" spans="3:11" x14ac:dyDescent="0.3">
      <c r="C269" s="7" t="s">
        <v>178</v>
      </c>
      <c r="D269" s="8" t="s">
        <v>4899</v>
      </c>
      <c r="E269" s="8" t="s">
        <v>9057</v>
      </c>
      <c r="F269" s="62">
        <v>10.666666666666668</v>
      </c>
      <c r="G269" s="8" t="s">
        <v>12057</v>
      </c>
      <c r="H269" s="8"/>
      <c r="I269" s="8"/>
      <c r="J269" s="8"/>
      <c r="K269" s="8"/>
    </row>
    <row r="270" spans="3:11" x14ac:dyDescent="0.3">
      <c r="C270" s="7" t="s">
        <v>178</v>
      </c>
      <c r="D270" s="8" t="s">
        <v>4900</v>
      </c>
      <c r="E270" s="8" t="s">
        <v>9058</v>
      </c>
      <c r="F270" s="62">
        <v>64.956989247311824</v>
      </c>
      <c r="G270" s="8" t="s">
        <v>12058</v>
      </c>
      <c r="H270" s="8"/>
      <c r="I270" s="8"/>
      <c r="J270" s="8"/>
      <c r="K270" s="8"/>
    </row>
    <row r="271" spans="3:11" x14ac:dyDescent="0.3">
      <c r="C271" s="7" t="s">
        <v>178</v>
      </c>
      <c r="D271" s="8" t="s">
        <v>4901</v>
      </c>
      <c r="E271" s="8" t="s">
        <v>9059</v>
      </c>
      <c r="F271" s="62">
        <v>64.956989247311824</v>
      </c>
      <c r="G271" s="8" t="s">
        <v>12058</v>
      </c>
      <c r="H271" s="8"/>
      <c r="I271" s="8"/>
      <c r="J271" s="8"/>
      <c r="K271" s="8"/>
    </row>
    <row r="272" spans="3:11" x14ac:dyDescent="0.3">
      <c r="C272" s="7" t="s">
        <v>178</v>
      </c>
      <c r="D272" s="8" t="s">
        <v>4902</v>
      </c>
      <c r="E272" s="8" t="s">
        <v>9060</v>
      </c>
      <c r="F272" s="62">
        <v>21.333333333333336</v>
      </c>
      <c r="G272" s="8" t="s">
        <v>12058</v>
      </c>
      <c r="H272" s="8"/>
      <c r="I272" s="8"/>
      <c r="J272" s="8"/>
      <c r="K272" s="8"/>
    </row>
    <row r="273" spans="3:11" x14ac:dyDescent="0.3">
      <c r="C273" s="7" t="s">
        <v>178</v>
      </c>
      <c r="D273" s="8" t="s">
        <v>4903</v>
      </c>
      <c r="E273" s="8" t="s">
        <v>9061</v>
      </c>
      <c r="F273" s="62">
        <v>21.333333333333336</v>
      </c>
      <c r="G273" s="8" t="s">
        <v>12058</v>
      </c>
      <c r="H273" s="8"/>
      <c r="I273" s="8"/>
      <c r="J273" s="8"/>
      <c r="K273" s="8"/>
    </row>
    <row r="274" spans="3:11" x14ac:dyDescent="0.3">
      <c r="C274" s="7" t="s">
        <v>178</v>
      </c>
      <c r="D274" s="8" t="s">
        <v>4904</v>
      </c>
      <c r="E274" s="8" t="s">
        <v>9062</v>
      </c>
      <c r="F274" s="62">
        <v>75.623655913978496</v>
      </c>
      <c r="G274" s="8" t="s">
        <v>12059</v>
      </c>
      <c r="H274" s="8"/>
      <c r="I274" s="8"/>
      <c r="J274" s="8"/>
      <c r="K274" s="8"/>
    </row>
    <row r="275" spans="3:11" x14ac:dyDescent="0.3">
      <c r="C275" s="7" t="s">
        <v>178</v>
      </c>
      <c r="D275" s="8" t="s">
        <v>4905</v>
      </c>
      <c r="E275" s="8" t="s">
        <v>9063</v>
      </c>
      <c r="F275" s="62">
        <v>75.623655913978496</v>
      </c>
      <c r="G275" s="8" t="s">
        <v>12059</v>
      </c>
      <c r="H275" s="8"/>
      <c r="I275" s="8"/>
      <c r="J275" s="8"/>
      <c r="K275" s="8"/>
    </row>
    <row r="276" spans="3:11" x14ac:dyDescent="0.3">
      <c r="C276" s="7" t="s">
        <v>178</v>
      </c>
      <c r="D276" s="8" t="s">
        <v>4906</v>
      </c>
      <c r="E276" s="8" t="s">
        <v>9064</v>
      </c>
      <c r="F276" s="62">
        <v>32.010752688172047</v>
      </c>
      <c r="G276" s="8" t="s">
        <v>12059</v>
      </c>
      <c r="H276" s="8"/>
      <c r="I276" s="8"/>
      <c r="J276" s="8"/>
      <c r="K276" s="8"/>
    </row>
    <row r="277" spans="3:11" x14ac:dyDescent="0.3">
      <c r="C277" s="7" t="s">
        <v>178</v>
      </c>
      <c r="D277" s="8" t="s">
        <v>4907</v>
      </c>
      <c r="E277" s="8" t="s">
        <v>9065</v>
      </c>
      <c r="F277" s="62">
        <v>32.010752688172047</v>
      </c>
      <c r="G277" s="8" t="s">
        <v>12059</v>
      </c>
      <c r="H277" s="8"/>
      <c r="I277" s="8"/>
      <c r="J277" s="8"/>
      <c r="K277" s="8"/>
    </row>
    <row r="278" spans="3:11" x14ac:dyDescent="0.3">
      <c r="C278" s="7" t="s">
        <v>139</v>
      </c>
      <c r="D278" s="8" t="s">
        <v>4908</v>
      </c>
      <c r="E278" s="8" t="s">
        <v>9066</v>
      </c>
      <c r="F278" s="62">
        <v>136.50537634408605</v>
      </c>
      <c r="G278" s="8" t="s">
        <v>12057</v>
      </c>
      <c r="H278" s="8"/>
      <c r="I278" s="8"/>
      <c r="J278" s="8"/>
      <c r="K278" s="8"/>
    </row>
    <row r="279" spans="3:11" x14ac:dyDescent="0.3">
      <c r="C279" s="7" t="s">
        <v>139</v>
      </c>
      <c r="D279" s="8" t="s">
        <v>4909</v>
      </c>
      <c r="E279" s="8" t="s">
        <v>9067</v>
      </c>
      <c r="F279" s="62">
        <v>63.526881720430111</v>
      </c>
      <c r="G279" s="8" t="s">
        <v>12057</v>
      </c>
      <c r="H279" s="8"/>
      <c r="I279" s="8"/>
      <c r="J279" s="8"/>
      <c r="K279" s="8"/>
    </row>
    <row r="280" spans="3:11" x14ac:dyDescent="0.3">
      <c r="C280" s="7" t="s">
        <v>139</v>
      </c>
      <c r="D280" s="8" t="s">
        <v>4910</v>
      </c>
      <c r="E280" s="8" t="s">
        <v>9068</v>
      </c>
      <c r="F280" s="62">
        <v>172.98924731182797</v>
      </c>
      <c r="G280" s="8" t="s">
        <v>12057</v>
      </c>
      <c r="H280" s="8"/>
      <c r="I280" s="8"/>
      <c r="J280" s="8"/>
      <c r="K280" s="8"/>
    </row>
    <row r="281" spans="3:11" x14ac:dyDescent="0.3">
      <c r="C281" s="7" t="s">
        <v>139</v>
      </c>
      <c r="D281" s="8" t="s">
        <v>4911</v>
      </c>
      <c r="E281" s="8" t="s">
        <v>9069</v>
      </c>
      <c r="F281" s="62">
        <v>63.526881720430111</v>
      </c>
      <c r="G281" s="8" t="s">
        <v>12057</v>
      </c>
      <c r="H281" s="8"/>
      <c r="I281" s="8"/>
      <c r="J281" s="8"/>
      <c r="K281" s="8"/>
    </row>
    <row r="282" spans="3:11" x14ac:dyDescent="0.3">
      <c r="C282" s="7" t="s">
        <v>139</v>
      </c>
      <c r="D282" s="8" t="s">
        <v>4912</v>
      </c>
      <c r="E282" s="8" t="s">
        <v>9070</v>
      </c>
      <c r="F282" s="62">
        <v>282.45161290322585</v>
      </c>
      <c r="G282" s="8" t="s">
        <v>12057</v>
      </c>
      <c r="H282" s="8"/>
      <c r="I282" s="8"/>
      <c r="J282" s="8"/>
      <c r="K282" s="8"/>
    </row>
    <row r="283" spans="3:11" x14ac:dyDescent="0.3">
      <c r="C283" s="7" t="s">
        <v>139</v>
      </c>
      <c r="D283" s="8" t="s">
        <v>4913</v>
      </c>
      <c r="E283" s="8" t="s">
        <v>9071</v>
      </c>
      <c r="F283" s="62">
        <v>63.526881720430111</v>
      </c>
      <c r="G283" s="8" t="s">
        <v>12057</v>
      </c>
      <c r="H283" s="8"/>
      <c r="I283" s="8"/>
      <c r="J283" s="8"/>
      <c r="K283" s="8"/>
    </row>
    <row r="284" spans="3:11" x14ac:dyDescent="0.3">
      <c r="C284" s="7" t="s">
        <v>139</v>
      </c>
      <c r="D284" s="8" t="s">
        <v>4914</v>
      </c>
      <c r="E284" s="8" t="s">
        <v>9072</v>
      </c>
      <c r="F284" s="62">
        <v>345.97849462365593</v>
      </c>
      <c r="G284" s="8" t="s">
        <v>12058</v>
      </c>
      <c r="H284" s="8"/>
      <c r="I284" s="8"/>
      <c r="J284" s="8"/>
      <c r="K284" s="8"/>
    </row>
    <row r="285" spans="3:11" x14ac:dyDescent="0.3">
      <c r="C285" s="7" t="s">
        <v>139</v>
      </c>
      <c r="D285" s="8" t="s">
        <v>4915</v>
      </c>
      <c r="E285" s="8" t="s">
        <v>9073</v>
      </c>
      <c r="F285" s="62">
        <v>127.05376344086022</v>
      </c>
      <c r="G285" s="8" t="s">
        <v>12058</v>
      </c>
      <c r="H285" s="8"/>
      <c r="I285" s="8"/>
      <c r="J285" s="8"/>
      <c r="K285" s="8"/>
    </row>
    <row r="286" spans="3:11" x14ac:dyDescent="0.3">
      <c r="C286" s="7" t="s">
        <v>139</v>
      </c>
      <c r="D286" s="8" t="s">
        <v>4916</v>
      </c>
      <c r="E286" s="8" t="s">
        <v>9074</v>
      </c>
      <c r="F286" s="62">
        <v>409.51612903225811</v>
      </c>
      <c r="G286" s="8" t="s">
        <v>12059</v>
      </c>
      <c r="H286" s="8"/>
      <c r="I286" s="8"/>
      <c r="J286" s="8"/>
      <c r="K286" s="8"/>
    </row>
    <row r="287" spans="3:11" x14ac:dyDescent="0.3">
      <c r="C287" s="7" t="s">
        <v>139</v>
      </c>
      <c r="D287" s="8" t="s">
        <v>4917</v>
      </c>
      <c r="E287" s="8" t="s">
        <v>9075</v>
      </c>
      <c r="F287" s="62">
        <v>190.59139784946237</v>
      </c>
      <c r="G287" s="8" t="s">
        <v>12059</v>
      </c>
      <c r="H287" s="8"/>
      <c r="I287" s="8"/>
      <c r="J287" s="8"/>
      <c r="K287" s="8"/>
    </row>
    <row r="288" spans="3:11" x14ac:dyDescent="0.3">
      <c r="C288" s="7" t="s">
        <v>178</v>
      </c>
      <c r="D288" s="8" t="s">
        <v>4918</v>
      </c>
      <c r="E288" s="8" t="s">
        <v>9076</v>
      </c>
      <c r="F288" s="62">
        <v>18.322580645161288</v>
      </c>
      <c r="G288" s="8" t="s">
        <v>12060</v>
      </c>
      <c r="H288" s="8"/>
      <c r="I288" s="8"/>
      <c r="J288" s="8"/>
      <c r="K288" s="8"/>
    </row>
    <row r="289" spans="3:11" x14ac:dyDescent="0.3">
      <c r="C289" s="7" t="s">
        <v>178</v>
      </c>
      <c r="D289" s="8" t="s">
        <v>4919</v>
      </c>
      <c r="E289" s="8" t="s">
        <v>9077</v>
      </c>
      <c r="F289" s="62">
        <v>82.967741935483872</v>
      </c>
      <c r="G289" s="8" t="s">
        <v>12060</v>
      </c>
      <c r="H289" s="8"/>
      <c r="I289" s="8"/>
      <c r="J289" s="8"/>
      <c r="K289" s="8"/>
    </row>
    <row r="290" spans="3:11" x14ac:dyDescent="0.3">
      <c r="C290" s="7" t="s">
        <v>139</v>
      </c>
      <c r="D290" s="8" t="s">
        <v>4920</v>
      </c>
      <c r="E290" s="8" t="s">
        <v>9078</v>
      </c>
      <c r="F290" s="62">
        <v>23.612903225806456</v>
      </c>
      <c r="G290" s="8" t="s">
        <v>12057</v>
      </c>
      <c r="H290" s="8"/>
      <c r="I290" s="8"/>
      <c r="J290" s="8"/>
      <c r="K290" s="8"/>
    </row>
    <row r="291" spans="3:11" x14ac:dyDescent="0.3">
      <c r="C291" s="7" t="s">
        <v>139</v>
      </c>
      <c r="D291" s="8" t="s">
        <v>4921</v>
      </c>
      <c r="E291" s="8" t="s">
        <v>9079</v>
      </c>
      <c r="F291" s="62">
        <v>10.666666666666668</v>
      </c>
      <c r="G291" s="8" t="s">
        <v>12057</v>
      </c>
      <c r="H291" s="8"/>
      <c r="I291" s="8"/>
      <c r="J291" s="8"/>
      <c r="K291" s="8"/>
    </row>
    <row r="292" spans="3:11" x14ac:dyDescent="0.3">
      <c r="C292" s="7" t="s">
        <v>139</v>
      </c>
      <c r="D292" s="8" t="s">
        <v>4922</v>
      </c>
      <c r="E292" s="8" t="s">
        <v>9080</v>
      </c>
      <c r="F292" s="62">
        <v>30.096774193548388</v>
      </c>
      <c r="G292" s="8" t="s">
        <v>12057</v>
      </c>
      <c r="H292" s="8"/>
      <c r="I292" s="8"/>
      <c r="J292" s="8"/>
      <c r="K292" s="8"/>
    </row>
    <row r="293" spans="3:11" x14ac:dyDescent="0.3">
      <c r="C293" s="7" t="s">
        <v>139</v>
      </c>
      <c r="D293" s="8" t="s">
        <v>4923</v>
      </c>
      <c r="E293" s="8" t="s">
        <v>9081</v>
      </c>
      <c r="F293" s="62">
        <v>10.666666666666668</v>
      </c>
      <c r="G293" s="8" t="s">
        <v>12057</v>
      </c>
      <c r="H293" s="8"/>
      <c r="I293" s="8"/>
      <c r="J293" s="8"/>
      <c r="K293" s="8"/>
    </row>
    <row r="294" spans="3:11" x14ac:dyDescent="0.3">
      <c r="C294" s="7" t="s">
        <v>139</v>
      </c>
      <c r="D294" s="8" t="s">
        <v>4924</v>
      </c>
      <c r="E294" s="8" t="s">
        <v>9082</v>
      </c>
      <c r="F294" s="62">
        <v>49.516129032258064</v>
      </c>
      <c r="G294" s="8" t="s">
        <v>12057</v>
      </c>
      <c r="H294" s="8"/>
      <c r="I294" s="8"/>
      <c r="J294" s="8"/>
      <c r="K294" s="8"/>
    </row>
    <row r="295" spans="3:11" x14ac:dyDescent="0.3">
      <c r="C295" s="7" t="s">
        <v>139</v>
      </c>
      <c r="D295" s="8" t="s">
        <v>4925</v>
      </c>
      <c r="E295" s="8" t="s">
        <v>9083</v>
      </c>
      <c r="F295" s="62">
        <v>10.666666666666668</v>
      </c>
      <c r="G295" s="8" t="s">
        <v>12057</v>
      </c>
      <c r="H295" s="8"/>
      <c r="I295" s="8"/>
      <c r="J295" s="8"/>
      <c r="K295" s="8"/>
    </row>
    <row r="296" spans="3:11" x14ac:dyDescent="0.3">
      <c r="C296" s="7" t="s">
        <v>139</v>
      </c>
      <c r="D296" s="8" t="s">
        <v>4926</v>
      </c>
      <c r="E296" s="8" t="s">
        <v>9084</v>
      </c>
      <c r="F296" s="62">
        <v>60.182795698924735</v>
      </c>
      <c r="G296" s="8" t="s">
        <v>12058</v>
      </c>
      <c r="H296" s="8"/>
      <c r="I296" s="8"/>
      <c r="J296" s="8"/>
      <c r="K296" s="8"/>
    </row>
    <row r="297" spans="3:11" x14ac:dyDescent="0.3">
      <c r="C297" s="7" t="s">
        <v>139</v>
      </c>
      <c r="D297" s="8" t="s">
        <v>4927</v>
      </c>
      <c r="E297" s="8" t="s">
        <v>9085</v>
      </c>
      <c r="F297" s="62">
        <v>21.333333333333336</v>
      </c>
      <c r="G297" s="8" t="s">
        <v>12058</v>
      </c>
      <c r="H297" s="8"/>
      <c r="I297" s="8"/>
      <c r="J297" s="8"/>
      <c r="K297" s="8"/>
    </row>
    <row r="298" spans="3:11" x14ac:dyDescent="0.3">
      <c r="C298" s="7" t="s">
        <v>139</v>
      </c>
      <c r="D298" s="8" t="s">
        <v>4928</v>
      </c>
      <c r="E298" s="8" t="s">
        <v>9086</v>
      </c>
      <c r="F298" s="62">
        <v>70.860215053763454</v>
      </c>
      <c r="G298" s="8" t="s">
        <v>12059</v>
      </c>
      <c r="H298" s="8"/>
      <c r="I298" s="8"/>
      <c r="J298" s="8"/>
      <c r="K298" s="8"/>
    </row>
    <row r="299" spans="3:11" x14ac:dyDescent="0.3">
      <c r="C299" s="7" t="s">
        <v>139</v>
      </c>
      <c r="D299" s="8" t="s">
        <v>4929</v>
      </c>
      <c r="E299" s="8" t="s">
        <v>9087</v>
      </c>
      <c r="F299" s="62">
        <v>32.010752688172047</v>
      </c>
      <c r="G299" s="8" t="s">
        <v>12059</v>
      </c>
      <c r="H299" s="8"/>
      <c r="I299" s="8"/>
      <c r="J299" s="8"/>
      <c r="K299" s="8"/>
    </row>
    <row r="300" spans="3:11" x14ac:dyDescent="0.3">
      <c r="C300" s="7" t="s">
        <v>139</v>
      </c>
      <c r="D300" s="8" t="s">
        <v>4930</v>
      </c>
      <c r="E300" s="8" t="s">
        <v>9088</v>
      </c>
      <c r="F300" s="62">
        <v>5364.5591397849466</v>
      </c>
      <c r="G300" s="8" t="s">
        <v>12057</v>
      </c>
      <c r="H300" s="8"/>
      <c r="I300" s="8"/>
      <c r="J300" s="8"/>
      <c r="K300" s="8"/>
    </row>
    <row r="301" spans="3:11" x14ac:dyDescent="0.3">
      <c r="C301" s="7" t="s">
        <v>139</v>
      </c>
      <c r="D301" s="8" t="s">
        <v>4931</v>
      </c>
      <c r="E301" s="8" t="s">
        <v>9089</v>
      </c>
      <c r="F301" s="62">
        <v>2298.9462365591398</v>
      </c>
      <c r="G301" s="8" t="s">
        <v>12057</v>
      </c>
      <c r="H301" s="8"/>
      <c r="I301" s="8"/>
      <c r="J301" s="8"/>
      <c r="K301" s="8"/>
    </row>
    <row r="302" spans="3:11" x14ac:dyDescent="0.3">
      <c r="C302" s="7" t="s">
        <v>139</v>
      </c>
      <c r="D302" s="8" t="s">
        <v>4932</v>
      </c>
      <c r="E302" s="8" t="s">
        <v>9090</v>
      </c>
      <c r="F302" s="62">
        <v>6897.3763440860221</v>
      </c>
      <c r="G302" s="8" t="s">
        <v>12057</v>
      </c>
      <c r="H302" s="8"/>
      <c r="I302" s="8"/>
      <c r="J302" s="8"/>
      <c r="K302" s="8"/>
    </row>
    <row r="303" spans="3:11" x14ac:dyDescent="0.3">
      <c r="C303" s="7" t="s">
        <v>139</v>
      </c>
      <c r="D303" s="8" t="s">
        <v>4933</v>
      </c>
      <c r="E303" s="8" t="s">
        <v>9091</v>
      </c>
      <c r="F303" s="62">
        <v>2298.9462365591398</v>
      </c>
      <c r="G303" s="8" t="s">
        <v>12057</v>
      </c>
      <c r="H303" s="8"/>
      <c r="I303" s="8"/>
      <c r="J303" s="8"/>
      <c r="K303" s="8"/>
    </row>
    <row r="304" spans="3:11" x14ac:dyDescent="0.3">
      <c r="C304" s="7" t="s">
        <v>139</v>
      </c>
      <c r="D304" s="8" t="s">
        <v>4934</v>
      </c>
      <c r="E304" s="8" t="s">
        <v>9092</v>
      </c>
      <c r="F304" s="62">
        <v>11495.806451612905</v>
      </c>
      <c r="G304" s="8" t="s">
        <v>12057</v>
      </c>
      <c r="H304" s="8"/>
      <c r="I304" s="8"/>
      <c r="J304" s="8"/>
      <c r="K304" s="8"/>
    </row>
    <row r="305" spans="3:11" x14ac:dyDescent="0.3">
      <c r="C305" s="7" t="s">
        <v>139</v>
      </c>
      <c r="D305" s="8" t="s">
        <v>4935</v>
      </c>
      <c r="E305" s="8" t="s">
        <v>9093</v>
      </c>
      <c r="F305" s="62">
        <v>2298.9462365591398</v>
      </c>
      <c r="G305" s="8" t="s">
        <v>12057</v>
      </c>
      <c r="H305" s="8"/>
      <c r="I305" s="8"/>
      <c r="J305" s="8"/>
      <c r="K305" s="8"/>
    </row>
    <row r="306" spans="3:11" x14ac:dyDescent="0.3">
      <c r="C306" s="7" t="s">
        <v>139</v>
      </c>
      <c r="D306" s="8" t="s">
        <v>4936</v>
      </c>
      <c r="E306" s="8" t="s">
        <v>9094</v>
      </c>
      <c r="F306" s="62">
        <v>13794.741935483873</v>
      </c>
      <c r="G306" s="8" t="s">
        <v>12058</v>
      </c>
      <c r="H306" s="8"/>
      <c r="I306" s="8"/>
      <c r="J306" s="8"/>
      <c r="K306" s="8"/>
    </row>
    <row r="307" spans="3:11" x14ac:dyDescent="0.3">
      <c r="C307" s="7" t="s">
        <v>139</v>
      </c>
      <c r="D307" s="8" t="s">
        <v>4937</v>
      </c>
      <c r="E307" s="8" t="s">
        <v>9095</v>
      </c>
      <c r="F307" s="62">
        <v>4597.8709677419365</v>
      </c>
      <c r="G307" s="8" t="s">
        <v>12058</v>
      </c>
      <c r="H307" s="8"/>
      <c r="I307" s="8"/>
      <c r="J307" s="8"/>
      <c r="K307" s="8"/>
    </row>
    <row r="308" spans="3:11" x14ac:dyDescent="0.3">
      <c r="C308" s="7" t="s">
        <v>139</v>
      </c>
      <c r="D308" s="8" t="s">
        <v>4938</v>
      </c>
      <c r="E308" s="8" t="s">
        <v>9096</v>
      </c>
      <c r="F308" s="62">
        <v>16093.677419354841</v>
      </c>
      <c r="G308" s="8" t="s">
        <v>12059</v>
      </c>
      <c r="H308" s="8"/>
      <c r="I308" s="8"/>
      <c r="J308" s="8"/>
      <c r="K308" s="8"/>
    </row>
    <row r="309" spans="3:11" x14ac:dyDescent="0.3">
      <c r="C309" s="7" t="s">
        <v>139</v>
      </c>
      <c r="D309" s="8" t="s">
        <v>4939</v>
      </c>
      <c r="E309" s="8" t="s">
        <v>9097</v>
      </c>
      <c r="F309" s="62">
        <v>6896.8172043010754</v>
      </c>
      <c r="G309" s="8" t="s">
        <v>12059</v>
      </c>
      <c r="H309" s="8"/>
      <c r="I309" s="8"/>
      <c r="J309" s="8"/>
      <c r="K309" s="8"/>
    </row>
    <row r="310" spans="3:11" x14ac:dyDescent="0.3">
      <c r="C310" s="7" t="s">
        <v>170</v>
      </c>
      <c r="D310" s="8" t="s">
        <v>4940</v>
      </c>
      <c r="E310" s="8" t="s">
        <v>9098</v>
      </c>
      <c r="F310" s="62">
        <v>646.45161290322585</v>
      </c>
      <c r="G310" s="8" t="s">
        <v>12060</v>
      </c>
      <c r="H310" s="8"/>
      <c r="I310" s="8"/>
      <c r="J310" s="8"/>
      <c r="K310" s="8"/>
    </row>
    <row r="311" spans="3:11" x14ac:dyDescent="0.3">
      <c r="C311" s="7" t="s">
        <v>170</v>
      </c>
      <c r="D311" s="8" t="s">
        <v>4941</v>
      </c>
      <c r="E311" s="8" t="s">
        <v>9099</v>
      </c>
      <c r="F311" s="62">
        <v>91.096774193548384</v>
      </c>
      <c r="G311" s="8" t="s">
        <v>12060</v>
      </c>
      <c r="H311" s="8"/>
      <c r="I311" s="8"/>
      <c r="J311" s="8"/>
      <c r="K311" s="8"/>
    </row>
    <row r="312" spans="3:11" x14ac:dyDescent="0.3">
      <c r="C312" s="7" t="s">
        <v>178</v>
      </c>
      <c r="D312" s="8" t="s">
        <v>4942</v>
      </c>
      <c r="E312" s="8" t="s">
        <v>9100</v>
      </c>
      <c r="F312" s="62">
        <v>0</v>
      </c>
      <c r="G312" s="8" t="s">
        <v>12060</v>
      </c>
      <c r="H312" s="8"/>
      <c r="I312" s="8"/>
      <c r="J312" s="8"/>
      <c r="K312" s="8"/>
    </row>
    <row r="313" spans="3:11" x14ac:dyDescent="0.3">
      <c r="C313" s="7" t="s">
        <v>139</v>
      </c>
      <c r="D313" s="8" t="s">
        <v>4943</v>
      </c>
      <c r="E313" s="8" t="s">
        <v>9101</v>
      </c>
      <c r="F313" s="62">
        <v>138.08602150537635</v>
      </c>
      <c r="G313" s="8" t="s">
        <v>12057</v>
      </c>
      <c r="H313" s="8"/>
      <c r="I313" s="8"/>
      <c r="J313" s="8"/>
      <c r="K313" s="8"/>
    </row>
    <row r="314" spans="3:11" x14ac:dyDescent="0.3">
      <c r="C314" s="7" t="s">
        <v>139</v>
      </c>
      <c r="D314" s="8" t="s">
        <v>4944</v>
      </c>
      <c r="E314" s="8" t="s">
        <v>9102</v>
      </c>
      <c r="F314" s="62">
        <v>138.08602150537635</v>
      </c>
      <c r="G314" s="8" t="s">
        <v>12057</v>
      </c>
      <c r="H314" s="8"/>
      <c r="I314" s="8"/>
      <c r="J314" s="8"/>
      <c r="K314" s="8"/>
    </row>
    <row r="315" spans="3:11" x14ac:dyDescent="0.3">
      <c r="C315" s="7" t="s">
        <v>139</v>
      </c>
      <c r="D315" s="8" t="s">
        <v>4945</v>
      </c>
      <c r="E315" s="8" t="s">
        <v>9103</v>
      </c>
      <c r="F315" s="62">
        <v>59.075268817204304</v>
      </c>
      <c r="G315" s="8" t="s">
        <v>12057</v>
      </c>
      <c r="H315" s="8"/>
      <c r="I315" s="8"/>
      <c r="J315" s="8"/>
      <c r="K315" s="8"/>
    </row>
    <row r="316" spans="3:11" x14ac:dyDescent="0.3">
      <c r="C316" s="7" t="s">
        <v>139</v>
      </c>
      <c r="D316" s="8" t="s">
        <v>4946</v>
      </c>
      <c r="E316" s="8" t="s">
        <v>9104</v>
      </c>
      <c r="F316" s="62">
        <v>59.075268817204304</v>
      </c>
      <c r="G316" s="8" t="s">
        <v>12057</v>
      </c>
      <c r="H316" s="8"/>
      <c r="I316" s="8"/>
      <c r="J316" s="8"/>
      <c r="K316" s="8"/>
    </row>
    <row r="317" spans="3:11" x14ac:dyDescent="0.3">
      <c r="C317" s="7" t="s">
        <v>139</v>
      </c>
      <c r="D317" s="8" t="s">
        <v>4947</v>
      </c>
      <c r="E317" s="8" t="s">
        <v>9105</v>
      </c>
      <c r="F317" s="62">
        <v>177.6021505376344</v>
      </c>
      <c r="G317" s="8" t="s">
        <v>12057</v>
      </c>
      <c r="H317" s="8"/>
      <c r="I317" s="8"/>
      <c r="J317" s="8"/>
      <c r="K317" s="8"/>
    </row>
    <row r="318" spans="3:11" x14ac:dyDescent="0.3">
      <c r="C318" s="7" t="s">
        <v>139</v>
      </c>
      <c r="D318" s="8" t="s">
        <v>4948</v>
      </c>
      <c r="E318" s="8" t="s">
        <v>9106</v>
      </c>
      <c r="F318" s="62">
        <v>177.6021505376344</v>
      </c>
      <c r="G318" s="8" t="s">
        <v>12057</v>
      </c>
      <c r="H318" s="8"/>
      <c r="I318" s="8"/>
      <c r="J318" s="8"/>
      <c r="K318" s="8"/>
    </row>
    <row r="319" spans="3:11" x14ac:dyDescent="0.3">
      <c r="C319" s="7" t="s">
        <v>139</v>
      </c>
      <c r="D319" s="8" t="s">
        <v>4949</v>
      </c>
      <c r="E319" s="8" t="s">
        <v>9107</v>
      </c>
      <c r="F319" s="62">
        <v>59.075268817204304</v>
      </c>
      <c r="G319" s="8" t="s">
        <v>12057</v>
      </c>
      <c r="H319" s="8"/>
      <c r="I319" s="8"/>
      <c r="J319" s="8"/>
      <c r="K319" s="8"/>
    </row>
    <row r="320" spans="3:11" x14ac:dyDescent="0.3">
      <c r="C320" s="7" t="s">
        <v>139</v>
      </c>
      <c r="D320" s="8" t="s">
        <v>4950</v>
      </c>
      <c r="E320" s="8" t="s">
        <v>9108</v>
      </c>
      <c r="F320" s="62">
        <v>59.075268817204304</v>
      </c>
      <c r="G320" s="8" t="s">
        <v>12057</v>
      </c>
      <c r="H320" s="8"/>
      <c r="I320" s="8"/>
      <c r="J320" s="8"/>
      <c r="K320" s="8"/>
    </row>
    <row r="321" spans="3:11" x14ac:dyDescent="0.3">
      <c r="C321" s="7" t="s">
        <v>139</v>
      </c>
      <c r="D321" s="8" t="s">
        <v>4951</v>
      </c>
      <c r="E321" s="8" t="s">
        <v>9109</v>
      </c>
      <c r="F321" s="62">
        <v>296.1397849462366</v>
      </c>
      <c r="G321" s="8" t="s">
        <v>12057</v>
      </c>
      <c r="H321" s="8"/>
      <c r="I321" s="8"/>
      <c r="J321" s="8"/>
      <c r="K321" s="8"/>
    </row>
    <row r="322" spans="3:11" x14ac:dyDescent="0.3">
      <c r="C322" s="7" t="s">
        <v>139</v>
      </c>
      <c r="D322" s="8" t="s">
        <v>4952</v>
      </c>
      <c r="E322" s="8" t="s">
        <v>9110</v>
      </c>
      <c r="F322" s="62">
        <v>296.1397849462366</v>
      </c>
      <c r="G322" s="8" t="s">
        <v>12057</v>
      </c>
      <c r="H322" s="8"/>
      <c r="I322" s="8"/>
      <c r="J322" s="8"/>
      <c r="K322" s="8"/>
    </row>
    <row r="323" spans="3:11" x14ac:dyDescent="0.3">
      <c r="C323" s="7" t="s">
        <v>139</v>
      </c>
      <c r="D323" s="8" t="s">
        <v>4953</v>
      </c>
      <c r="E323" s="8" t="s">
        <v>9111</v>
      </c>
      <c r="F323" s="62">
        <v>59.075268817204304</v>
      </c>
      <c r="G323" s="8" t="s">
        <v>12057</v>
      </c>
      <c r="H323" s="8"/>
      <c r="I323" s="8"/>
      <c r="J323" s="8"/>
      <c r="K323" s="8"/>
    </row>
    <row r="324" spans="3:11" x14ac:dyDescent="0.3">
      <c r="C324" s="7" t="s">
        <v>139</v>
      </c>
      <c r="D324" s="8" t="s">
        <v>4954</v>
      </c>
      <c r="E324" s="8" t="s">
        <v>9112</v>
      </c>
      <c r="F324" s="62">
        <v>59.075268817204304</v>
      </c>
      <c r="G324" s="8" t="s">
        <v>12057</v>
      </c>
      <c r="H324" s="8"/>
      <c r="I324" s="8"/>
      <c r="J324" s="8"/>
      <c r="K324" s="8"/>
    </row>
    <row r="325" spans="3:11" x14ac:dyDescent="0.3">
      <c r="C325" s="7" t="s">
        <v>139</v>
      </c>
      <c r="D325" s="8" t="s">
        <v>4955</v>
      </c>
      <c r="E325" s="8" t="s">
        <v>9113</v>
      </c>
      <c r="F325" s="62">
        <v>355.21505376344089</v>
      </c>
      <c r="G325" s="8" t="s">
        <v>12058</v>
      </c>
      <c r="H325" s="8"/>
      <c r="I325" s="8"/>
      <c r="J325" s="8"/>
      <c r="K325" s="8"/>
    </row>
    <row r="326" spans="3:11" x14ac:dyDescent="0.3">
      <c r="C326" s="7" t="s">
        <v>139</v>
      </c>
      <c r="D326" s="8" t="s">
        <v>4956</v>
      </c>
      <c r="E326" s="8" t="s">
        <v>9114</v>
      </c>
      <c r="F326" s="62">
        <v>355.21505376344089</v>
      </c>
      <c r="G326" s="8" t="s">
        <v>12058</v>
      </c>
      <c r="H326" s="8"/>
      <c r="I326" s="8"/>
      <c r="J326" s="8"/>
      <c r="K326" s="8"/>
    </row>
    <row r="327" spans="3:11" x14ac:dyDescent="0.3">
      <c r="C327" s="7" t="s">
        <v>139</v>
      </c>
      <c r="D327" s="8" t="s">
        <v>4957</v>
      </c>
      <c r="E327" s="8" t="s">
        <v>9115</v>
      </c>
      <c r="F327" s="62">
        <v>118.12903225806453</v>
      </c>
      <c r="G327" s="8" t="s">
        <v>12058</v>
      </c>
      <c r="H327" s="8"/>
      <c r="I327" s="8"/>
      <c r="J327" s="8"/>
      <c r="K327" s="8"/>
    </row>
    <row r="328" spans="3:11" x14ac:dyDescent="0.3">
      <c r="C328" s="7" t="s">
        <v>139</v>
      </c>
      <c r="D328" s="8" t="s">
        <v>4958</v>
      </c>
      <c r="E328" s="8" t="s">
        <v>9116</v>
      </c>
      <c r="F328" s="62">
        <v>118.12903225806453</v>
      </c>
      <c r="G328" s="8" t="s">
        <v>12058</v>
      </c>
      <c r="H328" s="8"/>
      <c r="I328" s="8"/>
      <c r="J328" s="8"/>
      <c r="K328" s="8"/>
    </row>
    <row r="329" spans="3:11" x14ac:dyDescent="0.3">
      <c r="C329" s="7" t="s">
        <v>139</v>
      </c>
      <c r="D329" s="8" t="s">
        <v>4959</v>
      </c>
      <c r="E329" s="8" t="s">
        <v>9117</v>
      </c>
      <c r="F329" s="62">
        <v>414.27956989247309</v>
      </c>
      <c r="G329" s="8" t="s">
        <v>12059</v>
      </c>
      <c r="H329" s="8"/>
      <c r="I329" s="8"/>
      <c r="J329" s="8"/>
      <c r="K329" s="8"/>
    </row>
    <row r="330" spans="3:11" x14ac:dyDescent="0.3">
      <c r="C330" s="7" t="s">
        <v>139</v>
      </c>
      <c r="D330" s="8" t="s">
        <v>4960</v>
      </c>
      <c r="E330" s="8" t="s">
        <v>9118</v>
      </c>
      <c r="F330" s="62">
        <v>414.27956989247309</v>
      </c>
      <c r="G330" s="8" t="s">
        <v>12059</v>
      </c>
      <c r="H330" s="8"/>
      <c r="I330" s="8"/>
      <c r="J330" s="8"/>
      <c r="K330" s="8"/>
    </row>
    <row r="331" spans="3:11" x14ac:dyDescent="0.3">
      <c r="C331" s="7" t="s">
        <v>139</v>
      </c>
      <c r="D331" s="8" t="s">
        <v>4961</v>
      </c>
      <c r="E331" s="8" t="s">
        <v>9119</v>
      </c>
      <c r="F331" s="62">
        <v>177.20430107526883</v>
      </c>
      <c r="G331" s="8" t="s">
        <v>12059</v>
      </c>
      <c r="H331" s="8"/>
      <c r="I331" s="8"/>
      <c r="J331" s="8"/>
      <c r="K331" s="8"/>
    </row>
    <row r="332" spans="3:11" x14ac:dyDescent="0.3">
      <c r="C332" s="7" t="s">
        <v>139</v>
      </c>
      <c r="D332" s="8" t="s">
        <v>4962</v>
      </c>
      <c r="E332" s="8" t="s">
        <v>9120</v>
      </c>
      <c r="F332" s="62">
        <v>177.20430107526883</v>
      </c>
      <c r="G332" s="8" t="s">
        <v>12059</v>
      </c>
      <c r="H332" s="8"/>
      <c r="I332" s="8"/>
      <c r="J332" s="8"/>
      <c r="K332" s="8"/>
    </row>
    <row r="333" spans="3:11" x14ac:dyDescent="0.3">
      <c r="C333" s="7" t="s">
        <v>139</v>
      </c>
      <c r="D333" s="8" t="s">
        <v>4963</v>
      </c>
      <c r="E333" s="8" t="s">
        <v>9121</v>
      </c>
      <c r="F333" s="62">
        <v>18053.860215053766</v>
      </c>
      <c r="G333" s="8" t="s">
        <v>12057</v>
      </c>
      <c r="H333" s="8"/>
      <c r="I333" s="8"/>
      <c r="J333" s="8"/>
      <c r="K333" s="8"/>
    </row>
    <row r="334" spans="3:11" x14ac:dyDescent="0.3">
      <c r="C334" s="7" t="s">
        <v>139</v>
      </c>
      <c r="D334" s="8" t="s">
        <v>4964</v>
      </c>
      <c r="E334" s="8" t="s">
        <v>9122</v>
      </c>
      <c r="F334" s="62">
        <v>7737.1720430107525</v>
      </c>
      <c r="G334" s="8" t="s">
        <v>12057</v>
      </c>
      <c r="H334" s="8"/>
      <c r="I334" s="8"/>
      <c r="J334" s="8"/>
      <c r="K334" s="8"/>
    </row>
    <row r="335" spans="3:11" x14ac:dyDescent="0.3">
      <c r="C335" s="7" t="s">
        <v>139</v>
      </c>
      <c r="D335" s="8" t="s">
        <v>4965</v>
      </c>
      <c r="E335" s="8" t="s">
        <v>9123</v>
      </c>
      <c r="F335" s="62">
        <v>23212.204301075268</v>
      </c>
      <c r="G335" s="8" t="s">
        <v>12057</v>
      </c>
      <c r="H335" s="8"/>
      <c r="I335" s="8"/>
      <c r="J335" s="8"/>
      <c r="K335" s="8"/>
    </row>
    <row r="336" spans="3:11" x14ac:dyDescent="0.3">
      <c r="C336" s="7" t="s">
        <v>139</v>
      </c>
      <c r="D336" s="8" t="s">
        <v>4966</v>
      </c>
      <c r="E336" s="8" t="s">
        <v>9124</v>
      </c>
      <c r="F336" s="62">
        <v>7737.1720430107525</v>
      </c>
      <c r="G336" s="8" t="s">
        <v>12057</v>
      </c>
      <c r="H336" s="8"/>
      <c r="I336" s="8"/>
      <c r="J336" s="8"/>
      <c r="K336" s="8"/>
    </row>
    <row r="337" spans="3:11" x14ac:dyDescent="0.3">
      <c r="C337" s="7" t="s">
        <v>139</v>
      </c>
      <c r="D337" s="8" t="s">
        <v>4967</v>
      </c>
      <c r="E337" s="8" t="s">
        <v>9125</v>
      </c>
      <c r="F337" s="62">
        <v>38687.247311827959</v>
      </c>
      <c r="G337" s="8" t="s">
        <v>12057</v>
      </c>
      <c r="H337" s="8"/>
      <c r="I337" s="8"/>
      <c r="J337" s="8"/>
      <c r="K337" s="8"/>
    </row>
    <row r="338" spans="3:11" x14ac:dyDescent="0.3">
      <c r="C338" s="7" t="s">
        <v>139</v>
      </c>
      <c r="D338" s="8" t="s">
        <v>4968</v>
      </c>
      <c r="E338" s="8" t="s">
        <v>9126</v>
      </c>
      <c r="F338" s="62">
        <v>7737.1720430107525</v>
      </c>
      <c r="G338" s="8" t="s">
        <v>12057</v>
      </c>
      <c r="H338" s="8"/>
      <c r="I338" s="8"/>
      <c r="J338" s="8"/>
      <c r="K338" s="8"/>
    </row>
    <row r="339" spans="3:11" x14ac:dyDescent="0.3">
      <c r="C339" s="7" t="s">
        <v>139</v>
      </c>
      <c r="D339" s="8" t="s">
        <v>4969</v>
      </c>
      <c r="E339" s="8" t="s">
        <v>9127</v>
      </c>
      <c r="F339" s="62">
        <v>46424.408602150535</v>
      </c>
      <c r="G339" s="8" t="s">
        <v>12058</v>
      </c>
      <c r="H339" s="8"/>
      <c r="I339" s="8"/>
      <c r="J339" s="8"/>
      <c r="K339" s="8"/>
    </row>
    <row r="340" spans="3:11" x14ac:dyDescent="0.3">
      <c r="C340" s="7" t="s">
        <v>139</v>
      </c>
      <c r="D340" s="8" t="s">
        <v>4970</v>
      </c>
      <c r="E340" s="8" t="s">
        <v>9128</v>
      </c>
      <c r="F340" s="62">
        <v>15474.322580645163</v>
      </c>
      <c r="G340" s="8" t="s">
        <v>12058</v>
      </c>
      <c r="H340" s="8"/>
      <c r="I340" s="8"/>
      <c r="J340" s="8"/>
      <c r="K340" s="8"/>
    </row>
    <row r="341" spans="3:11" x14ac:dyDescent="0.3">
      <c r="C341" s="7" t="s">
        <v>139</v>
      </c>
      <c r="D341" s="8" t="s">
        <v>4971</v>
      </c>
      <c r="E341" s="8" t="s">
        <v>9129</v>
      </c>
      <c r="F341" s="62">
        <v>54161.580645161288</v>
      </c>
      <c r="G341" s="8" t="s">
        <v>12059</v>
      </c>
      <c r="H341" s="8"/>
      <c r="I341" s="8"/>
      <c r="J341" s="8"/>
      <c r="K341" s="8"/>
    </row>
    <row r="342" spans="3:11" x14ac:dyDescent="0.3">
      <c r="C342" s="7" t="s">
        <v>139</v>
      </c>
      <c r="D342" s="8" t="s">
        <v>4972</v>
      </c>
      <c r="E342" s="8" t="s">
        <v>9130</v>
      </c>
      <c r="F342" s="62">
        <v>23211.494623655915</v>
      </c>
      <c r="G342" s="8" t="s">
        <v>12059</v>
      </c>
      <c r="H342" s="8"/>
      <c r="I342" s="8"/>
      <c r="J342" s="8"/>
      <c r="K342" s="8"/>
    </row>
    <row r="343" spans="3:11" x14ac:dyDescent="0.3">
      <c r="C343" s="7" t="s">
        <v>139</v>
      </c>
      <c r="D343" s="8" t="s">
        <v>4973</v>
      </c>
      <c r="E343" s="8" t="s">
        <v>9131</v>
      </c>
      <c r="F343" s="62">
        <v>28.602150537634412</v>
      </c>
      <c r="G343" s="8" t="s">
        <v>12057</v>
      </c>
      <c r="H343" s="8"/>
      <c r="I343" s="8"/>
      <c r="J343" s="8"/>
      <c r="K343" s="8"/>
    </row>
    <row r="344" spans="3:11" x14ac:dyDescent="0.3">
      <c r="C344" s="7" t="s">
        <v>139</v>
      </c>
      <c r="D344" s="8" t="s">
        <v>4974</v>
      </c>
      <c r="E344" s="8" t="s">
        <v>9132</v>
      </c>
      <c r="F344" s="62">
        <v>12.892473118279572</v>
      </c>
      <c r="G344" s="8" t="s">
        <v>12057</v>
      </c>
      <c r="H344" s="8"/>
      <c r="I344" s="8"/>
      <c r="J344" s="8"/>
      <c r="K344" s="8"/>
    </row>
    <row r="345" spans="3:11" x14ac:dyDescent="0.3">
      <c r="C345" s="7" t="s">
        <v>139</v>
      </c>
      <c r="D345" s="8" t="s">
        <v>4975</v>
      </c>
      <c r="E345" s="8" t="s">
        <v>9133</v>
      </c>
      <c r="F345" s="62">
        <v>36.462365591397848</v>
      </c>
      <c r="G345" s="8" t="s">
        <v>12057</v>
      </c>
      <c r="H345" s="8"/>
      <c r="I345" s="8"/>
      <c r="J345" s="8"/>
      <c r="K345" s="8"/>
    </row>
    <row r="346" spans="3:11" x14ac:dyDescent="0.3">
      <c r="C346" s="7" t="s">
        <v>139</v>
      </c>
      <c r="D346" s="8" t="s">
        <v>4976</v>
      </c>
      <c r="E346" s="8" t="s">
        <v>9134</v>
      </c>
      <c r="F346" s="62">
        <v>12.892473118279572</v>
      </c>
      <c r="G346" s="8" t="s">
        <v>12057</v>
      </c>
      <c r="H346" s="8"/>
      <c r="I346" s="8"/>
      <c r="J346" s="8"/>
      <c r="K346" s="8"/>
    </row>
    <row r="347" spans="3:11" x14ac:dyDescent="0.3">
      <c r="C347" s="7" t="s">
        <v>139</v>
      </c>
      <c r="D347" s="8" t="s">
        <v>4977</v>
      </c>
      <c r="E347" s="8" t="s">
        <v>9135</v>
      </c>
      <c r="F347" s="62">
        <v>60.032258064516128</v>
      </c>
      <c r="G347" s="8" t="s">
        <v>12057</v>
      </c>
      <c r="H347" s="8"/>
      <c r="I347" s="8"/>
      <c r="J347" s="8"/>
      <c r="K347" s="8"/>
    </row>
    <row r="348" spans="3:11" x14ac:dyDescent="0.3">
      <c r="C348" s="7" t="s">
        <v>139</v>
      </c>
      <c r="D348" s="8" t="s">
        <v>4978</v>
      </c>
      <c r="E348" s="8" t="s">
        <v>9136</v>
      </c>
      <c r="F348" s="62">
        <v>12.892473118279572</v>
      </c>
      <c r="G348" s="8" t="s">
        <v>12057</v>
      </c>
      <c r="H348" s="8"/>
      <c r="I348" s="8"/>
      <c r="J348" s="8"/>
      <c r="K348" s="8"/>
    </row>
    <row r="349" spans="3:11" x14ac:dyDescent="0.3">
      <c r="C349" s="7" t="s">
        <v>139</v>
      </c>
      <c r="D349" s="8" t="s">
        <v>4979</v>
      </c>
      <c r="E349" s="8" t="s">
        <v>9137</v>
      </c>
      <c r="F349" s="62">
        <v>72.924731182795696</v>
      </c>
      <c r="G349" s="8" t="s">
        <v>12058</v>
      </c>
      <c r="H349" s="8"/>
      <c r="I349" s="8"/>
      <c r="J349" s="8"/>
      <c r="K349" s="8"/>
    </row>
    <row r="350" spans="3:11" x14ac:dyDescent="0.3">
      <c r="C350" s="7" t="s">
        <v>139</v>
      </c>
      <c r="D350" s="8" t="s">
        <v>4980</v>
      </c>
      <c r="E350" s="8" t="s">
        <v>9138</v>
      </c>
      <c r="F350" s="62">
        <v>25.795698924731184</v>
      </c>
      <c r="G350" s="8" t="s">
        <v>12058</v>
      </c>
      <c r="H350" s="8"/>
      <c r="I350" s="8"/>
      <c r="J350" s="8"/>
      <c r="K350" s="8"/>
    </row>
    <row r="351" spans="3:11" x14ac:dyDescent="0.3">
      <c r="C351" s="7" t="s">
        <v>139</v>
      </c>
      <c r="D351" s="8" t="s">
        <v>4981</v>
      </c>
      <c r="E351" s="8" t="s">
        <v>9139</v>
      </c>
      <c r="F351" s="62">
        <v>85.827956989247312</v>
      </c>
      <c r="G351" s="8" t="s">
        <v>12059</v>
      </c>
      <c r="H351" s="8"/>
      <c r="I351" s="8"/>
      <c r="J351" s="8"/>
      <c r="K351" s="8"/>
    </row>
    <row r="352" spans="3:11" x14ac:dyDescent="0.3">
      <c r="C352" s="7" t="s">
        <v>139</v>
      </c>
      <c r="D352" s="8" t="s">
        <v>4982</v>
      </c>
      <c r="E352" s="8" t="s">
        <v>9140</v>
      </c>
      <c r="F352" s="62">
        <v>38.688172043010752</v>
      </c>
      <c r="G352" s="8" t="s">
        <v>12059</v>
      </c>
      <c r="H352" s="8"/>
      <c r="I352" s="8"/>
      <c r="J352" s="8"/>
      <c r="K352" s="8"/>
    </row>
    <row r="353" spans="3:11" x14ac:dyDescent="0.3">
      <c r="C353" s="7" t="s">
        <v>139</v>
      </c>
      <c r="D353" s="8" t="s">
        <v>4983</v>
      </c>
      <c r="E353" s="8" t="s">
        <v>9141</v>
      </c>
      <c r="F353" s="62">
        <v>46.752688172043008</v>
      </c>
      <c r="G353" s="8" t="s">
        <v>12057</v>
      </c>
      <c r="H353" s="8"/>
      <c r="I353" s="8"/>
      <c r="J353" s="8"/>
      <c r="K353" s="8"/>
    </row>
    <row r="354" spans="3:11" x14ac:dyDescent="0.3">
      <c r="C354" s="7" t="s">
        <v>139</v>
      </c>
      <c r="D354" s="8" t="s">
        <v>4984</v>
      </c>
      <c r="E354" s="8" t="s">
        <v>9142</v>
      </c>
      <c r="F354" s="62">
        <v>46.752688172043008</v>
      </c>
      <c r="G354" s="8" t="s">
        <v>12057</v>
      </c>
      <c r="H354" s="8"/>
      <c r="I354" s="8"/>
      <c r="J354" s="8"/>
      <c r="K354" s="8"/>
    </row>
    <row r="355" spans="3:11" x14ac:dyDescent="0.3">
      <c r="C355" s="7" t="s">
        <v>139</v>
      </c>
      <c r="D355" s="8" t="s">
        <v>4985</v>
      </c>
      <c r="E355" s="8" t="s">
        <v>9143</v>
      </c>
      <c r="F355" s="62">
        <v>20.06451612903226</v>
      </c>
      <c r="G355" s="8" t="s">
        <v>12057</v>
      </c>
      <c r="H355" s="8"/>
      <c r="I355" s="8"/>
      <c r="J355" s="8"/>
      <c r="K355" s="8"/>
    </row>
    <row r="356" spans="3:11" x14ac:dyDescent="0.3">
      <c r="C356" s="7" t="s">
        <v>139</v>
      </c>
      <c r="D356" s="8" t="s">
        <v>4986</v>
      </c>
      <c r="E356" s="8" t="s">
        <v>9144</v>
      </c>
      <c r="F356" s="62">
        <v>20.06451612903226</v>
      </c>
      <c r="G356" s="8" t="s">
        <v>12057</v>
      </c>
      <c r="H356" s="8"/>
      <c r="I356" s="8"/>
      <c r="J356" s="8"/>
      <c r="K356" s="8"/>
    </row>
    <row r="357" spans="3:11" x14ac:dyDescent="0.3">
      <c r="C357" s="7" t="s">
        <v>139</v>
      </c>
      <c r="D357" s="8" t="s">
        <v>4987</v>
      </c>
      <c r="E357" s="8" t="s">
        <v>9145</v>
      </c>
      <c r="F357" s="62">
        <v>60.107526881720432</v>
      </c>
      <c r="G357" s="8" t="s">
        <v>12057</v>
      </c>
      <c r="H357" s="8"/>
      <c r="I357" s="8"/>
      <c r="J357" s="8"/>
      <c r="K357" s="8"/>
    </row>
    <row r="358" spans="3:11" x14ac:dyDescent="0.3">
      <c r="C358" s="7" t="s">
        <v>139</v>
      </c>
      <c r="D358" s="8" t="s">
        <v>4988</v>
      </c>
      <c r="E358" s="8" t="s">
        <v>9146</v>
      </c>
      <c r="F358" s="62">
        <v>60.107526881720432</v>
      </c>
      <c r="G358" s="8" t="s">
        <v>12057</v>
      </c>
      <c r="H358" s="8"/>
      <c r="I358" s="8"/>
      <c r="J358" s="8"/>
      <c r="K358" s="8"/>
    </row>
    <row r="359" spans="3:11" x14ac:dyDescent="0.3">
      <c r="C359" s="7" t="s">
        <v>139</v>
      </c>
      <c r="D359" s="8" t="s">
        <v>4989</v>
      </c>
      <c r="E359" s="8" t="s">
        <v>9147</v>
      </c>
      <c r="F359" s="62">
        <v>20.06451612903226</v>
      </c>
      <c r="G359" s="8" t="s">
        <v>12057</v>
      </c>
      <c r="H359" s="8"/>
      <c r="I359" s="8"/>
      <c r="J359" s="8"/>
      <c r="K359" s="8"/>
    </row>
    <row r="360" spans="3:11" x14ac:dyDescent="0.3">
      <c r="C360" s="7" t="s">
        <v>139</v>
      </c>
      <c r="D360" s="8" t="s">
        <v>4990</v>
      </c>
      <c r="E360" s="8" t="s">
        <v>9148</v>
      </c>
      <c r="F360" s="62">
        <v>20.06451612903226</v>
      </c>
      <c r="G360" s="8" t="s">
        <v>12057</v>
      </c>
      <c r="H360" s="8"/>
      <c r="I360" s="8"/>
      <c r="J360" s="8"/>
      <c r="K360" s="8"/>
    </row>
    <row r="361" spans="3:11" x14ac:dyDescent="0.3">
      <c r="C361" s="7" t="s">
        <v>139</v>
      </c>
      <c r="D361" s="8" t="s">
        <v>4991</v>
      </c>
      <c r="E361" s="8" t="s">
        <v>9149</v>
      </c>
      <c r="F361" s="62">
        <v>100.15053763440861</v>
      </c>
      <c r="G361" s="8" t="s">
        <v>12057</v>
      </c>
      <c r="H361" s="8"/>
      <c r="I361" s="8"/>
      <c r="J361" s="8"/>
      <c r="K361" s="8"/>
    </row>
    <row r="362" spans="3:11" x14ac:dyDescent="0.3">
      <c r="C362" s="7" t="s">
        <v>139</v>
      </c>
      <c r="D362" s="8" t="s">
        <v>4992</v>
      </c>
      <c r="E362" s="8" t="s">
        <v>9150</v>
      </c>
      <c r="F362" s="62">
        <v>100.15053763440861</v>
      </c>
      <c r="G362" s="8" t="s">
        <v>12057</v>
      </c>
      <c r="H362" s="8"/>
      <c r="I362" s="8"/>
      <c r="J362" s="8"/>
      <c r="K362" s="8"/>
    </row>
    <row r="363" spans="3:11" x14ac:dyDescent="0.3">
      <c r="C363" s="7" t="s">
        <v>139</v>
      </c>
      <c r="D363" s="8" t="s">
        <v>4993</v>
      </c>
      <c r="E363" s="8" t="s">
        <v>9151</v>
      </c>
      <c r="F363" s="62">
        <v>20.06451612903226</v>
      </c>
      <c r="G363" s="8" t="s">
        <v>12057</v>
      </c>
      <c r="H363" s="8"/>
      <c r="I363" s="8"/>
      <c r="J363" s="8"/>
      <c r="K363" s="8"/>
    </row>
    <row r="364" spans="3:11" x14ac:dyDescent="0.3">
      <c r="C364" s="7" t="s">
        <v>139</v>
      </c>
      <c r="D364" s="8" t="s">
        <v>4994</v>
      </c>
      <c r="E364" s="8" t="s">
        <v>9152</v>
      </c>
      <c r="F364" s="62">
        <v>20.06451612903226</v>
      </c>
      <c r="G364" s="8" t="s">
        <v>12057</v>
      </c>
      <c r="H364" s="8"/>
      <c r="I364" s="8"/>
      <c r="J364" s="8"/>
      <c r="K364" s="8"/>
    </row>
    <row r="365" spans="3:11" x14ac:dyDescent="0.3">
      <c r="C365" s="7" t="s">
        <v>139</v>
      </c>
      <c r="D365" s="8" t="s">
        <v>4995</v>
      </c>
      <c r="E365" s="8" t="s">
        <v>9153</v>
      </c>
      <c r="F365" s="62">
        <v>120.20430107526883</v>
      </c>
      <c r="G365" s="8" t="s">
        <v>12058</v>
      </c>
      <c r="H365" s="8"/>
      <c r="I365" s="8"/>
      <c r="J365" s="8"/>
      <c r="K365" s="8"/>
    </row>
    <row r="366" spans="3:11" x14ac:dyDescent="0.3">
      <c r="C366" s="7" t="s">
        <v>139</v>
      </c>
      <c r="D366" s="8" t="s">
        <v>4996</v>
      </c>
      <c r="E366" s="8" t="s">
        <v>9154</v>
      </c>
      <c r="F366" s="62">
        <v>120.20430107526883</v>
      </c>
      <c r="G366" s="8" t="s">
        <v>12058</v>
      </c>
      <c r="H366" s="8"/>
      <c r="I366" s="8"/>
      <c r="J366" s="8"/>
      <c r="K366" s="8"/>
    </row>
    <row r="367" spans="3:11" x14ac:dyDescent="0.3">
      <c r="C367" s="7" t="s">
        <v>139</v>
      </c>
      <c r="D367" s="8" t="s">
        <v>4997</v>
      </c>
      <c r="E367" s="8" t="s">
        <v>9155</v>
      </c>
      <c r="F367" s="62">
        <v>40.118279569892479</v>
      </c>
      <c r="G367" s="8" t="s">
        <v>12058</v>
      </c>
      <c r="H367" s="8"/>
      <c r="I367" s="8"/>
      <c r="J367" s="8"/>
      <c r="K367" s="8"/>
    </row>
    <row r="368" spans="3:11" x14ac:dyDescent="0.3">
      <c r="C368" s="7" t="s">
        <v>139</v>
      </c>
      <c r="D368" s="8" t="s">
        <v>4998</v>
      </c>
      <c r="E368" s="8" t="s">
        <v>9156</v>
      </c>
      <c r="F368" s="62">
        <v>40.118279569892479</v>
      </c>
      <c r="G368" s="8" t="s">
        <v>12058</v>
      </c>
      <c r="H368" s="8"/>
      <c r="I368" s="8"/>
      <c r="J368" s="8"/>
      <c r="K368" s="8"/>
    </row>
    <row r="369" spans="3:11" x14ac:dyDescent="0.3">
      <c r="C369" s="7" t="s">
        <v>139</v>
      </c>
      <c r="D369" s="8" t="s">
        <v>4999</v>
      </c>
      <c r="E369" s="8" t="s">
        <v>9157</v>
      </c>
      <c r="F369" s="62">
        <v>140.26881720430109</v>
      </c>
      <c r="G369" s="8" t="s">
        <v>12059</v>
      </c>
      <c r="H369" s="8"/>
      <c r="I369" s="8"/>
      <c r="J369" s="8"/>
      <c r="K369" s="8"/>
    </row>
    <row r="370" spans="3:11" x14ac:dyDescent="0.3">
      <c r="C370" s="7" t="s">
        <v>139</v>
      </c>
      <c r="D370" s="8" t="s">
        <v>5000</v>
      </c>
      <c r="E370" s="8" t="s">
        <v>9158</v>
      </c>
      <c r="F370" s="62">
        <v>140.26881720430109</v>
      </c>
      <c r="G370" s="8" t="s">
        <v>12059</v>
      </c>
      <c r="H370" s="8"/>
      <c r="I370" s="8"/>
      <c r="J370" s="8"/>
      <c r="K370" s="8"/>
    </row>
    <row r="371" spans="3:11" x14ac:dyDescent="0.3">
      <c r="C371" s="7" t="s">
        <v>139</v>
      </c>
      <c r="D371" s="8" t="s">
        <v>5001</v>
      </c>
      <c r="E371" s="8" t="s">
        <v>9159</v>
      </c>
      <c r="F371" s="62">
        <v>60.182795698924735</v>
      </c>
      <c r="G371" s="8" t="s">
        <v>12059</v>
      </c>
      <c r="H371" s="8"/>
      <c r="I371" s="8"/>
      <c r="J371" s="8"/>
      <c r="K371" s="8"/>
    </row>
    <row r="372" spans="3:11" x14ac:dyDescent="0.3">
      <c r="C372" s="7" t="s">
        <v>139</v>
      </c>
      <c r="D372" s="8" t="s">
        <v>5002</v>
      </c>
      <c r="E372" s="8" t="s">
        <v>9160</v>
      </c>
      <c r="F372" s="62">
        <v>60.182795698924735</v>
      </c>
      <c r="G372" s="8" t="s">
        <v>12059</v>
      </c>
      <c r="H372" s="8"/>
      <c r="I372" s="8"/>
      <c r="J372" s="8"/>
      <c r="K372" s="8"/>
    </row>
    <row r="373" spans="3:11" x14ac:dyDescent="0.3">
      <c r="C373" s="7" t="s">
        <v>139</v>
      </c>
      <c r="D373" s="8" t="s">
        <v>5003</v>
      </c>
      <c r="E373" s="8" t="s">
        <v>9161</v>
      </c>
      <c r="F373" s="62">
        <v>140.05376344086022</v>
      </c>
      <c r="G373" s="8" t="s">
        <v>12057</v>
      </c>
      <c r="H373" s="8"/>
      <c r="I373" s="8"/>
      <c r="J373" s="8"/>
      <c r="K373" s="8"/>
    </row>
    <row r="374" spans="3:11" x14ac:dyDescent="0.3">
      <c r="C374" s="7" t="s">
        <v>139</v>
      </c>
      <c r="D374" s="8" t="s">
        <v>5004</v>
      </c>
      <c r="E374" s="8" t="s">
        <v>9162</v>
      </c>
      <c r="F374" s="62">
        <v>140.05376344086022</v>
      </c>
      <c r="G374" s="8" t="s">
        <v>12057</v>
      </c>
      <c r="H374" s="8"/>
      <c r="I374" s="8"/>
      <c r="J374" s="8"/>
      <c r="K374" s="8"/>
    </row>
    <row r="375" spans="3:11" x14ac:dyDescent="0.3">
      <c r="C375" s="7" t="s">
        <v>139</v>
      </c>
      <c r="D375" s="8" t="s">
        <v>5005</v>
      </c>
      <c r="E375" s="8" t="s">
        <v>9163</v>
      </c>
      <c r="F375" s="62">
        <v>60.032258064516128</v>
      </c>
      <c r="G375" s="8" t="s">
        <v>12057</v>
      </c>
      <c r="H375" s="8"/>
      <c r="I375" s="8"/>
      <c r="J375" s="8"/>
      <c r="K375" s="8"/>
    </row>
    <row r="376" spans="3:11" x14ac:dyDescent="0.3">
      <c r="C376" s="7" t="s">
        <v>139</v>
      </c>
      <c r="D376" s="8" t="s">
        <v>5006</v>
      </c>
      <c r="E376" s="8" t="s">
        <v>9164</v>
      </c>
      <c r="F376" s="62">
        <v>60.032258064516128</v>
      </c>
      <c r="G376" s="8" t="s">
        <v>12057</v>
      </c>
      <c r="H376" s="8"/>
      <c r="I376" s="8"/>
      <c r="J376" s="8"/>
      <c r="K376" s="8"/>
    </row>
    <row r="377" spans="3:11" x14ac:dyDescent="0.3">
      <c r="C377" s="7" t="s">
        <v>139</v>
      </c>
      <c r="D377" s="8" t="s">
        <v>5007</v>
      </c>
      <c r="E377" s="8" t="s">
        <v>9165</v>
      </c>
      <c r="F377" s="62">
        <v>180.07526881720432</v>
      </c>
      <c r="G377" s="8" t="s">
        <v>12057</v>
      </c>
      <c r="H377" s="8"/>
      <c r="I377" s="8"/>
      <c r="J377" s="8"/>
      <c r="K377" s="8"/>
    </row>
    <row r="378" spans="3:11" x14ac:dyDescent="0.3">
      <c r="C378" s="7" t="s">
        <v>139</v>
      </c>
      <c r="D378" s="8" t="s">
        <v>5008</v>
      </c>
      <c r="E378" s="8" t="s">
        <v>9166</v>
      </c>
      <c r="F378" s="62">
        <v>180.07526881720432</v>
      </c>
      <c r="G378" s="8" t="s">
        <v>12057</v>
      </c>
      <c r="H378" s="8"/>
      <c r="I378" s="8"/>
      <c r="J378" s="8"/>
      <c r="K378" s="8"/>
    </row>
    <row r="379" spans="3:11" x14ac:dyDescent="0.3">
      <c r="C379" s="7" t="s">
        <v>139</v>
      </c>
      <c r="D379" s="8" t="s">
        <v>5009</v>
      </c>
      <c r="E379" s="8" t="s">
        <v>9167</v>
      </c>
      <c r="F379" s="62">
        <v>60.032258064516128</v>
      </c>
      <c r="G379" s="8" t="s">
        <v>12057</v>
      </c>
      <c r="H379" s="8"/>
      <c r="I379" s="8"/>
      <c r="J379" s="8"/>
      <c r="K379" s="8"/>
    </row>
    <row r="380" spans="3:11" x14ac:dyDescent="0.3">
      <c r="C380" s="7" t="s">
        <v>139</v>
      </c>
      <c r="D380" s="8" t="s">
        <v>5010</v>
      </c>
      <c r="E380" s="8" t="s">
        <v>9168</v>
      </c>
      <c r="F380" s="62">
        <v>60.032258064516128</v>
      </c>
      <c r="G380" s="8" t="s">
        <v>12057</v>
      </c>
      <c r="H380" s="8"/>
      <c r="I380" s="8"/>
      <c r="J380" s="8"/>
      <c r="K380" s="8"/>
    </row>
    <row r="381" spans="3:11" x14ac:dyDescent="0.3">
      <c r="C381" s="7" t="s">
        <v>139</v>
      </c>
      <c r="D381" s="8" t="s">
        <v>5011</v>
      </c>
      <c r="E381" s="8" t="s">
        <v>9169</v>
      </c>
      <c r="F381" s="62">
        <v>300.11827956989254</v>
      </c>
      <c r="G381" s="8" t="s">
        <v>12057</v>
      </c>
      <c r="H381" s="8"/>
      <c r="I381" s="8"/>
      <c r="J381" s="8"/>
      <c r="K381" s="8"/>
    </row>
    <row r="382" spans="3:11" x14ac:dyDescent="0.3">
      <c r="C382" s="7" t="s">
        <v>139</v>
      </c>
      <c r="D382" s="8" t="s">
        <v>5012</v>
      </c>
      <c r="E382" s="8" t="s">
        <v>9170</v>
      </c>
      <c r="F382" s="62">
        <v>300.11827956989254</v>
      </c>
      <c r="G382" s="8" t="s">
        <v>12057</v>
      </c>
      <c r="H382" s="8"/>
      <c r="I382" s="8"/>
      <c r="J382" s="8"/>
      <c r="K382" s="8"/>
    </row>
    <row r="383" spans="3:11" x14ac:dyDescent="0.3">
      <c r="C383" s="7" t="s">
        <v>139</v>
      </c>
      <c r="D383" s="8" t="s">
        <v>5013</v>
      </c>
      <c r="E383" s="8" t="s">
        <v>9171</v>
      </c>
      <c r="F383" s="62">
        <v>60.032258064516128</v>
      </c>
      <c r="G383" s="8" t="s">
        <v>12057</v>
      </c>
      <c r="H383" s="8"/>
      <c r="I383" s="8"/>
      <c r="J383" s="8"/>
      <c r="K383" s="8"/>
    </row>
    <row r="384" spans="3:11" x14ac:dyDescent="0.3">
      <c r="C384" s="7" t="s">
        <v>139</v>
      </c>
      <c r="D384" s="8" t="s">
        <v>5014</v>
      </c>
      <c r="E384" s="8" t="s">
        <v>9172</v>
      </c>
      <c r="F384" s="62">
        <v>60.032258064516128</v>
      </c>
      <c r="G384" s="8" t="s">
        <v>12057</v>
      </c>
      <c r="H384" s="8"/>
      <c r="I384" s="8"/>
      <c r="J384" s="8"/>
      <c r="K384" s="8"/>
    </row>
    <row r="385" spans="3:11" x14ac:dyDescent="0.3">
      <c r="C385" s="7" t="s">
        <v>139</v>
      </c>
      <c r="D385" s="8" t="s">
        <v>5015</v>
      </c>
      <c r="E385" s="8" t="s">
        <v>9173</v>
      </c>
      <c r="F385" s="62">
        <v>360.15053763440864</v>
      </c>
      <c r="G385" s="8" t="s">
        <v>12058</v>
      </c>
      <c r="H385" s="8"/>
      <c r="I385" s="8"/>
      <c r="J385" s="8"/>
      <c r="K385" s="8"/>
    </row>
    <row r="386" spans="3:11" x14ac:dyDescent="0.3">
      <c r="C386" s="7" t="s">
        <v>139</v>
      </c>
      <c r="D386" s="8" t="s">
        <v>5016</v>
      </c>
      <c r="E386" s="8" t="s">
        <v>9174</v>
      </c>
      <c r="F386" s="62">
        <v>360.15053763440864</v>
      </c>
      <c r="G386" s="8" t="s">
        <v>12058</v>
      </c>
      <c r="H386" s="8"/>
      <c r="I386" s="8"/>
      <c r="J386" s="8"/>
      <c r="K386" s="8"/>
    </row>
    <row r="387" spans="3:11" x14ac:dyDescent="0.3">
      <c r="C387" s="7" t="s">
        <v>139</v>
      </c>
      <c r="D387" s="8" t="s">
        <v>5017</v>
      </c>
      <c r="E387" s="8" t="s">
        <v>9175</v>
      </c>
      <c r="F387" s="62">
        <v>120.04301075268818</v>
      </c>
      <c r="G387" s="8" t="s">
        <v>12058</v>
      </c>
      <c r="H387" s="8"/>
      <c r="I387" s="8"/>
      <c r="J387" s="8"/>
      <c r="K387" s="8"/>
    </row>
    <row r="388" spans="3:11" x14ac:dyDescent="0.3">
      <c r="C388" s="7" t="s">
        <v>139</v>
      </c>
      <c r="D388" s="8" t="s">
        <v>5018</v>
      </c>
      <c r="E388" s="8" t="s">
        <v>9176</v>
      </c>
      <c r="F388" s="62">
        <v>120.04301075268818</v>
      </c>
      <c r="G388" s="8" t="s">
        <v>12058</v>
      </c>
      <c r="H388" s="8"/>
      <c r="I388" s="8"/>
      <c r="J388" s="8"/>
      <c r="K388" s="8"/>
    </row>
    <row r="389" spans="3:11" x14ac:dyDescent="0.3">
      <c r="C389" s="7" t="s">
        <v>139</v>
      </c>
      <c r="D389" s="8" t="s">
        <v>5019</v>
      </c>
      <c r="E389" s="8" t="s">
        <v>9177</v>
      </c>
      <c r="F389" s="62">
        <v>420.1720430107527</v>
      </c>
      <c r="G389" s="8" t="s">
        <v>12059</v>
      </c>
      <c r="H389" s="8"/>
      <c r="I389" s="8"/>
      <c r="J389" s="8"/>
      <c r="K389" s="8"/>
    </row>
    <row r="390" spans="3:11" x14ac:dyDescent="0.3">
      <c r="C390" s="7" t="s">
        <v>139</v>
      </c>
      <c r="D390" s="8" t="s">
        <v>5020</v>
      </c>
      <c r="E390" s="8" t="s">
        <v>9178</v>
      </c>
      <c r="F390" s="62">
        <v>420.1720430107527</v>
      </c>
      <c r="G390" s="8" t="s">
        <v>12059</v>
      </c>
      <c r="H390" s="8"/>
      <c r="I390" s="8"/>
      <c r="J390" s="8"/>
      <c r="K390" s="8"/>
    </row>
    <row r="391" spans="3:11" x14ac:dyDescent="0.3">
      <c r="C391" s="7" t="s">
        <v>139</v>
      </c>
      <c r="D391" s="8" t="s">
        <v>5021</v>
      </c>
      <c r="E391" s="8" t="s">
        <v>9179</v>
      </c>
      <c r="F391" s="62">
        <v>180.07526881720432</v>
      </c>
      <c r="G391" s="8" t="s">
        <v>12059</v>
      </c>
      <c r="H391" s="8"/>
      <c r="I391" s="8"/>
      <c r="J391" s="8"/>
      <c r="K391" s="8"/>
    </row>
    <row r="392" spans="3:11" x14ac:dyDescent="0.3">
      <c r="C392" s="7" t="s">
        <v>139</v>
      </c>
      <c r="D392" s="8" t="s">
        <v>5022</v>
      </c>
      <c r="E392" s="8" t="s">
        <v>9180</v>
      </c>
      <c r="F392" s="62">
        <v>180.07526881720432</v>
      </c>
      <c r="G392" s="8" t="s">
        <v>12059</v>
      </c>
      <c r="H392" s="8"/>
      <c r="I392" s="8"/>
      <c r="J392" s="8"/>
      <c r="K392" s="8"/>
    </row>
    <row r="393" spans="3:11" x14ac:dyDescent="0.3">
      <c r="C393" s="7" t="s">
        <v>139</v>
      </c>
      <c r="D393" s="8" t="s">
        <v>5023</v>
      </c>
      <c r="E393" s="8" t="s">
        <v>9181</v>
      </c>
      <c r="F393" s="62">
        <v>4.7741935483870979</v>
      </c>
      <c r="G393" s="8" t="s">
        <v>12057</v>
      </c>
      <c r="H393" s="8"/>
      <c r="I393" s="8"/>
      <c r="J393" s="8"/>
      <c r="K393" s="8"/>
    </row>
    <row r="394" spans="3:11" x14ac:dyDescent="0.3">
      <c r="C394" s="7" t="s">
        <v>139</v>
      </c>
      <c r="D394" s="8" t="s">
        <v>5024</v>
      </c>
      <c r="E394" s="8" t="s">
        <v>9182</v>
      </c>
      <c r="F394" s="62">
        <v>4.7741935483870979</v>
      </c>
      <c r="G394" s="8" t="s">
        <v>12057</v>
      </c>
      <c r="H394" s="8"/>
      <c r="I394" s="8"/>
      <c r="J394" s="8"/>
      <c r="K394" s="8"/>
    </row>
    <row r="395" spans="3:11" x14ac:dyDescent="0.3">
      <c r="C395" s="7" t="s">
        <v>139</v>
      </c>
      <c r="D395" s="8" t="s">
        <v>5025</v>
      </c>
      <c r="E395" s="8" t="s">
        <v>9183</v>
      </c>
      <c r="F395" s="62">
        <v>4.7741935483870979</v>
      </c>
      <c r="G395" s="8" t="s">
        <v>12057</v>
      </c>
      <c r="H395" s="8"/>
      <c r="I395" s="8"/>
      <c r="J395" s="8"/>
      <c r="K395" s="8"/>
    </row>
    <row r="396" spans="3:11" x14ac:dyDescent="0.3">
      <c r="C396" s="7" t="s">
        <v>139</v>
      </c>
      <c r="D396" s="8" t="s">
        <v>5026</v>
      </c>
      <c r="E396" s="8" t="s">
        <v>9184</v>
      </c>
      <c r="F396" s="62">
        <v>4.7741935483870979</v>
      </c>
      <c r="G396" s="8" t="s">
        <v>12057</v>
      </c>
      <c r="H396" s="8"/>
      <c r="I396" s="8"/>
      <c r="J396" s="8"/>
      <c r="K396" s="8"/>
    </row>
    <row r="397" spans="3:11" x14ac:dyDescent="0.3">
      <c r="C397" s="7" t="s">
        <v>139</v>
      </c>
      <c r="D397" s="8" t="s">
        <v>5027</v>
      </c>
      <c r="E397" s="8" t="s">
        <v>9185</v>
      </c>
      <c r="F397" s="62">
        <v>4.7741935483870979</v>
      </c>
      <c r="G397" s="8" t="s">
        <v>12057</v>
      </c>
      <c r="H397" s="8"/>
      <c r="I397" s="8"/>
      <c r="J397" s="8"/>
      <c r="K397" s="8"/>
    </row>
    <row r="398" spans="3:11" x14ac:dyDescent="0.3">
      <c r="C398" s="7" t="s">
        <v>139</v>
      </c>
      <c r="D398" s="8" t="s">
        <v>5028</v>
      </c>
      <c r="E398" s="8" t="s">
        <v>9186</v>
      </c>
      <c r="F398" s="62">
        <v>4.7741935483870979</v>
      </c>
      <c r="G398" s="8" t="s">
        <v>12057</v>
      </c>
      <c r="H398" s="8"/>
      <c r="I398" s="8"/>
      <c r="J398" s="8"/>
      <c r="K398" s="8"/>
    </row>
    <row r="399" spans="3:11" x14ac:dyDescent="0.3">
      <c r="C399" s="7" t="s">
        <v>139</v>
      </c>
      <c r="D399" s="8" t="s">
        <v>5029</v>
      </c>
      <c r="E399" s="8" t="s">
        <v>9187</v>
      </c>
      <c r="F399" s="62">
        <v>9.5591397849462378</v>
      </c>
      <c r="G399" s="8" t="s">
        <v>12058</v>
      </c>
      <c r="H399" s="8"/>
      <c r="I399" s="8"/>
      <c r="J399" s="8"/>
      <c r="K399" s="8"/>
    </row>
    <row r="400" spans="3:11" x14ac:dyDescent="0.3">
      <c r="C400" s="7" t="s">
        <v>139</v>
      </c>
      <c r="D400" s="8" t="s">
        <v>5030</v>
      </c>
      <c r="E400" s="8" t="s">
        <v>9188</v>
      </c>
      <c r="F400" s="62">
        <v>9.5591397849462378</v>
      </c>
      <c r="G400" s="8" t="s">
        <v>12058</v>
      </c>
      <c r="H400" s="8"/>
      <c r="I400" s="8"/>
      <c r="J400" s="8"/>
      <c r="K400" s="8"/>
    </row>
    <row r="401" spans="3:11" x14ac:dyDescent="0.3">
      <c r="C401" s="7" t="s">
        <v>139</v>
      </c>
      <c r="D401" s="8" t="s">
        <v>5031</v>
      </c>
      <c r="E401" s="8" t="s">
        <v>9189</v>
      </c>
      <c r="F401" s="62">
        <v>14.322580645161292</v>
      </c>
      <c r="G401" s="8" t="s">
        <v>12059</v>
      </c>
      <c r="H401" s="8"/>
      <c r="I401" s="8"/>
      <c r="J401" s="8"/>
      <c r="K401" s="8"/>
    </row>
    <row r="402" spans="3:11" x14ac:dyDescent="0.3">
      <c r="C402" s="7" t="s">
        <v>139</v>
      </c>
      <c r="D402" s="8" t="s">
        <v>5032</v>
      </c>
      <c r="E402" s="8" t="s">
        <v>9190</v>
      </c>
      <c r="F402" s="62">
        <v>14.322580645161292</v>
      </c>
      <c r="G402" s="8" t="s">
        <v>12059</v>
      </c>
      <c r="H402" s="8"/>
      <c r="I402" s="8"/>
      <c r="J402" s="8"/>
      <c r="K402" s="8"/>
    </row>
    <row r="403" spans="3:11" x14ac:dyDescent="0.3">
      <c r="C403" s="7" t="s">
        <v>139</v>
      </c>
      <c r="D403" s="8" t="s">
        <v>5033</v>
      </c>
      <c r="E403" s="8" t="s">
        <v>9191</v>
      </c>
      <c r="F403" s="62">
        <v>10.666666666666668</v>
      </c>
      <c r="G403" s="8" t="s">
        <v>12057</v>
      </c>
      <c r="H403" s="8"/>
      <c r="I403" s="8"/>
      <c r="J403" s="8"/>
      <c r="K403" s="8"/>
    </row>
    <row r="404" spans="3:11" x14ac:dyDescent="0.3">
      <c r="C404" s="7" t="s">
        <v>139</v>
      </c>
      <c r="D404" s="8" t="s">
        <v>5034</v>
      </c>
      <c r="E404" s="8" t="s">
        <v>9192</v>
      </c>
      <c r="F404" s="62">
        <v>10.666666666666668</v>
      </c>
      <c r="G404" s="8" t="s">
        <v>12057</v>
      </c>
      <c r="H404" s="8"/>
      <c r="I404" s="8"/>
      <c r="J404" s="8"/>
      <c r="K404" s="8"/>
    </row>
    <row r="405" spans="3:11" x14ac:dyDescent="0.3">
      <c r="C405" s="7" t="s">
        <v>139</v>
      </c>
      <c r="D405" s="8" t="s">
        <v>5035</v>
      </c>
      <c r="E405" s="8" t="s">
        <v>9193</v>
      </c>
      <c r="F405" s="62">
        <v>13.612903225806452</v>
      </c>
      <c r="G405" s="8" t="s">
        <v>12057</v>
      </c>
      <c r="H405" s="8"/>
      <c r="I405" s="8"/>
      <c r="J405" s="8"/>
      <c r="K405" s="8"/>
    </row>
    <row r="406" spans="3:11" x14ac:dyDescent="0.3">
      <c r="C406" s="7" t="s">
        <v>139</v>
      </c>
      <c r="D406" s="8" t="s">
        <v>5036</v>
      </c>
      <c r="E406" s="8" t="s">
        <v>9194</v>
      </c>
      <c r="F406" s="62">
        <v>13.612903225806452</v>
      </c>
      <c r="G406" s="8" t="s">
        <v>12057</v>
      </c>
      <c r="H406" s="8"/>
      <c r="I406" s="8"/>
      <c r="J406" s="8"/>
      <c r="K406" s="8"/>
    </row>
    <row r="407" spans="3:11" x14ac:dyDescent="0.3">
      <c r="C407" s="7" t="s">
        <v>139</v>
      </c>
      <c r="D407" s="8" t="s">
        <v>5037</v>
      </c>
      <c r="E407" s="8" t="s">
        <v>9195</v>
      </c>
      <c r="F407" s="62">
        <v>22.451612903225808</v>
      </c>
      <c r="G407" s="8" t="s">
        <v>12057</v>
      </c>
      <c r="H407" s="8"/>
      <c r="I407" s="8"/>
      <c r="J407" s="8"/>
      <c r="K407" s="8"/>
    </row>
    <row r="408" spans="3:11" x14ac:dyDescent="0.3">
      <c r="C408" s="7" t="s">
        <v>139</v>
      </c>
      <c r="D408" s="8" t="s">
        <v>5038</v>
      </c>
      <c r="E408" s="8" t="s">
        <v>9196</v>
      </c>
      <c r="F408" s="62">
        <v>22.451612903225808</v>
      </c>
      <c r="G408" s="8" t="s">
        <v>12057</v>
      </c>
      <c r="H408" s="8"/>
      <c r="I408" s="8"/>
      <c r="J408" s="8"/>
      <c r="K408" s="8"/>
    </row>
    <row r="409" spans="3:11" x14ac:dyDescent="0.3">
      <c r="C409" s="7" t="s">
        <v>139</v>
      </c>
      <c r="D409" s="8" t="s">
        <v>5039</v>
      </c>
      <c r="E409" s="8" t="s">
        <v>9197</v>
      </c>
      <c r="F409" s="62">
        <v>27.225806451612904</v>
      </c>
      <c r="G409" s="8" t="s">
        <v>12058</v>
      </c>
      <c r="H409" s="8"/>
      <c r="I409" s="8"/>
      <c r="J409" s="8"/>
      <c r="K409" s="8"/>
    </row>
    <row r="410" spans="3:11" x14ac:dyDescent="0.3">
      <c r="C410" s="7" t="s">
        <v>139</v>
      </c>
      <c r="D410" s="8" t="s">
        <v>5040</v>
      </c>
      <c r="E410" s="8" t="s">
        <v>9198</v>
      </c>
      <c r="F410" s="62">
        <v>27.225806451612904</v>
      </c>
      <c r="G410" s="8" t="s">
        <v>12058</v>
      </c>
      <c r="H410" s="8"/>
      <c r="I410" s="8"/>
      <c r="J410" s="8"/>
      <c r="K410" s="8"/>
    </row>
    <row r="411" spans="3:11" x14ac:dyDescent="0.3">
      <c r="C411" s="7" t="s">
        <v>139</v>
      </c>
      <c r="D411" s="8" t="s">
        <v>5041</v>
      </c>
      <c r="E411" s="8" t="s">
        <v>9199</v>
      </c>
      <c r="F411" s="62">
        <v>32.010752688172047</v>
      </c>
      <c r="G411" s="8" t="s">
        <v>12059</v>
      </c>
      <c r="H411" s="8"/>
      <c r="I411" s="8"/>
      <c r="J411" s="8"/>
      <c r="K411" s="8"/>
    </row>
    <row r="412" spans="3:11" x14ac:dyDescent="0.3">
      <c r="C412" s="7" t="s">
        <v>139</v>
      </c>
      <c r="D412" s="8" t="s">
        <v>5042</v>
      </c>
      <c r="E412" s="8" t="s">
        <v>9200</v>
      </c>
      <c r="F412" s="62">
        <v>32.010752688172047</v>
      </c>
      <c r="G412" s="8" t="s">
        <v>12059</v>
      </c>
      <c r="H412" s="8"/>
      <c r="I412" s="8"/>
      <c r="J412" s="8"/>
      <c r="K412" s="8"/>
    </row>
    <row r="413" spans="3:11" x14ac:dyDescent="0.3">
      <c r="C413" s="7" t="s">
        <v>139</v>
      </c>
      <c r="D413" s="8" t="s">
        <v>5043</v>
      </c>
      <c r="E413" s="8" t="s">
        <v>9201</v>
      </c>
      <c r="F413" s="62">
        <v>121.22580645161291</v>
      </c>
      <c r="G413" s="8" t="s">
        <v>12057</v>
      </c>
      <c r="H413" s="8"/>
      <c r="I413" s="8"/>
      <c r="J413" s="8"/>
      <c r="K413" s="8"/>
    </row>
    <row r="414" spans="3:11" x14ac:dyDescent="0.3">
      <c r="C414" s="7" t="s">
        <v>139</v>
      </c>
      <c r="D414" s="8" t="s">
        <v>5044</v>
      </c>
      <c r="E414" s="8" t="s">
        <v>9202</v>
      </c>
      <c r="F414" s="62">
        <v>121.22580645161291</v>
      </c>
      <c r="G414" s="8" t="s">
        <v>12057</v>
      </c>
      <c r="H414" s="8"/>
      <c r="I414" s="8"/>
      <c r="J414" s="8"/>
      <c r="K414" s="8"/>
    </row>
    <row r="415" spans="3:11" x14ac:dyDescent="0.3">
      <c r="C415" s="7" t="s">
        <v>139</v>
      </c>
      <c r="D415" s="8" t="s">
        <v>5045</v>
      </c>
      <c r="E415" s="8" t="s">
        <v>9203</v>
      </c>
      <c r="F415" s="62">
        <v>51.741935483870968</v>
      </c>
      <c r="G415" s="8" t="s">
        <v>12057</v>
      </c>
      <c r="H415" s="8"/>
      <c r="I415" s="8"/>
      <c r="J415" s="8"/>
      <c r="K415" s="8"/>
    </row>
    <row r="416" spans="3:11" x14ac:dyDescent="0.3">
      <c r="C416" s="7" t="s">
        <v>139</v>
      </c>
      <c r="D416" s="8" t="s">
        <v>5046</v>
      </c>
      <c r="E416" s="8" t="s">
        <v>9204</v>
      </c>
      <c r="F416" s="62">
        <v>51.741935483870968</v>
      </c>
      <c r="G416" s="8" t="s">
        <v>12057</v>
      </c>
      <c r="H416" s="8"/>
      <c r="I416" s="8"/>
      <c r="J416" s="8"/>
      <c r="K416" s="8"/>
    </row>
    <row r="417" spans="3:11" x14ac:dyDescent="0.3">
      <c r="C417" s="7" t="s">
        <v>139</v>
      </c>
      <c r="D417" s="8" t="s">
        <v>5047</v>
      </c>
      <c r="E417" s="8" t="s">
        <v>9205</v>
      </c>
      <c r="F417" s="62">
        <v>155.95698924731184</v>
      </c>
      <c r="G417" s="8" t="s">
        <v>12057</v>
      </c>
      <c r="H417" s="8"/>
      <c r="I417" s="8"/>
      <c r="J417" s="8"/>
      <c r="K417" s="8"/>
    </row>
    <row r="418" spans="3:11" x14ac:dyDescent="0.3">
      <c r="C418" s="7" t="s">
        <v>139</v>
      </c>
      <c r="D418" s="8" t="s">
        <v>5048</v>
      </c>
      <c r="E418" s="8" t="s">
        <v>9206</v>
      </c>
      <c r="F418" s="62">
        <v>155.95698924731184</v>
      </c>
      <c r="G418" s="8" t="s">
        <v>12057</v>
      </c>
      <c r="H418" s="8"/>
      <c r="I418" s="8"/>
      <c r="J418" s="8"/>
      <c r="K418" s="8"/>
    </row>
    <row r="419" spans="3:11" x14ac:dyDescent="0.3">
      <c r="C419" s="7" t="s">
        <v>139</v>
      </c>
      <c r="D419" s="8" t="s">
        <v>5049</v>
      </c>
      <c r="E419" s="8" t="s">
        <v>9207</v>
      </c>
      <c r="F419" s="62">
        <v>51.741935483870968</v>
      </c>
      <c r="G419" s="8" t="s">
        <v>12057</v>
      </c>
      <c r="H419" s="8"/>
      <c r="I419" s="8"/>
      <c r="J419" s="8"/>
      <c r="K419" s="8"/>
    </row>
    <row r="420" spans="3:11" x14ac:dyDescent="0.3">
      <c r="C420" s="7" t="s">
        <v>139</v>
      </c>
      <c r="D420" s="8" t="s">
        <v>5050</v>
      </c>
      <c r="E420" s="8" t="s">
        <v>9208</v>
      </c>
      <c r="F420" s="62">
        <v>51.741935483870968</v>
      </c>
      <c r="G420" s="8" t="s">
        <v>12057</v>
      </c>
      <c r="H420" s="8"/>
      <c r="I420" s="8"/>
      <c r="J420" s="8"/>
      <c r="K420" s="8"/>
    </row>
    <row r="421" spans="3:11" x14ac:dyDescent="0.3">
      <c r="C421" s="7" t="s">
        <v>139</v>
      </c>
      <c r="D421" s="8" t="s">
        <v>5051</v>
      </c>
      <c r="E421" s="8" t="s">
        <v>9209</v>
      </c>
      <c r="F421" s="62">
        <v>260.16129032258067</v>
      </c>
      <c r="G421" s="8" t="s">
        <v>12057</v>
      </c>
      <c r="H421" s="8"/>
      <c r="I421" s="8"/>
      <c r="J421" s="8"/>
      <c r="K421" s="8"/>
    </row>
    <row r="422" spans="3:11" x14ac:dyDescent="0.3">
      <c r="C422" s="7" t="s">
        <v>139</v>
      </c>
      <c r="D422" s="8" t="s">
        <v>5052</v>
      </c>
      <c r="E422" s="8" t="s">
        <v>9210</v>
      </c>
      <c r="F422" s="62">
        <v>260.16129032258067</v>
      </c>
      <c r="G422" s="8" t="s">
        <v>12057</v>
      </c>
      <c r="H422" s="8"/>
      <c r="I422" s="8"/>
      <c r="J422" s="8"/>
      <c r="K422" s="8"/>
    </row>
    <row r="423" spans="3:11" x14ac:dyDescent="0.3">
      <c r="C423" s="7" t="s">
        <v>139</v>
      </c>
      <c r="D423" s="8" t="s">
        <v>5053</v>
      </c>
      <c r="E423" s="8" t="s">
        <v>9211</v>
      </c>
      <c r="F423" s="62">
        <v>51.741935483870968</v>
      </c>
      <c r="G423" s="8" t="s">
        <v>12057</v>
      </c>
      <c r="H423" s="8"/>
      <c r="I423" s="8"/>
      <c r="J423" s="8"/>
      <c r="K423" s="8"/>
    </row>
    <row r="424" spans="3:11" x14ac:dyDescent="0.3">
      <c r="C424" s="7" t="s">
        <v>139</v>
      </c>
      <c r="D424" s="8" t="s">
        <v>5054</v>
      </c>
      <c r="E424" s="8" t="s">
        <v>9212</v>
      </c>
      <c r="F424" s="62">
        <v>51.741935483870968</v>
      </c>
      <c r="G424" s="8" t="s">
        <v>12057</v>
      </c>
      <c r="H424" s="8"/>
      <c r="I424" s="8"/>
      <c r="J424" s="8"/>
      <c r="K424" s="8"/>
    </row>
    <row r="425" spans="3:11" x14ac:dyDescent="0.3">
      <c r="C425" s="7" t="s">
        <v>139</v>
      </c>
      <c r="D425" s="8" t="s">
        <v>5055</v>
      </c>
      <c r="E425" s="8" t="s">
        <v>9213</v>
      </c>
      <c r="F425" s="62">
        <v>311.90322580645164</v>
      </c>
      <c r="G425" s="8" t="s">
        <v>12058</v>
      </c>
      <c r="H425" s="8"/>
      <c r="I425" s="8"/>
      <c r="J425" s="8"/>
      <c r="K425" s="8"/>
    </row>
    <row r="426" spans="3:11" x14ac:dyDescent="0.3">
      <c r="C426" s="7" t="s">
        <v>139</v>
      </c>
      <c r="D426" s="8" t="s">
        <v>5056</v>
      </c>
      <c r="E426" s="8" t="s">
        <v>9214</v>
      </c>
      <c r="F426" s="62">
        <v>311.90322580645164</v>
      </c>
      <c r="G426" s="8" t="s">
        <v>12058</v>
      </c>
      <c r="H426" s="8"/>
      <c r="I426" s="8"/>
      <c r="J426" s="8"/>
      <c r="K426" s="8"/>
    </row>
    <row r="427" spans="3:11" x14ac:dyDescent="0.3">
      <c r="C427" s="7" t="s">
        <v>139</v>
      </c>
      <c r="D427" s="8" t="s">
        <v>5057</v>
      </c>
      <c r="E427" s="8" t="s">
        <v>9215</v>
      </c>
      <c r="F427" s="62">
        <v>103.49462365591398</v>
      </c>
      <c r="G427" s="8" t="s">
        <v>12058</v>
      </c>
      <c r="H427" s="8"/>
      <c r="I427" s="8"/>
      <c r="J427" s="8"/>
      <c r="K427" s="8"/>
    </row>
    <row r="428" spans="3:11" x14ac:dyDescent="0.3">
      <c r="C428" s="7" t="s">
        <v>139</v>
      </c>
      <c r="D428" s="8" t="s">
        <v>5058</v>
      </c>
      <c r="E428" s="8" t="s">
        <v>9216</v>
      </c>
      <c r="F428" s="62">
        <v>103.49462365591398</v>
      </c>
      <c r="G428" s="8" t="s">
        <v>12058</v>
      </c>
      <c r="H428" s="8"/>
      <c r="I428" s="8"/>
      <c r="J428" s="8"/>
      <c r="K428" s="8"/>
    </row>
    <row r="429" spans="3:11" x14ac:dyDescent="0.3">
      <c r="C429" s="7" t="s">
        <v>139</v>
      </c>
      <c r="D429" s="8" t="s">
        <v>5059</v>
      </c>
      <c r="E429" s="8" t="s">
        <v>9217</v>
      </c>
      <c r="F429" s="62">
        <v>363.65591397849465</v>
      </c>
      <c r="G429" s="8" t="s">
        <v>12059</v>
      </c>
      <c r="H429" s="8"/>
      <c r="I429" s="8"/>
      <c r="J429" s="8"/>
      <c r="K429" s="8"/>
    </row>
    <row r="430" spans="3:11" x14ac:dyDescent="0.3">
      <c r="C430" s="7" t="s">
        <v>139</v>
      </c>
      <c r="D430" s="8" t="s">
        <v>5060</v>
      </c>
      <c r="E430" s="8" t="s">
        <v>9218</v>
      </c>
      <c r="F430" s="62">
        <v>363.65591397849465</v>
      </c>
      <c r="G430" s="8" t="s">
        <v>12059</v>
      </c>
      <c r="H430" s="8"/>
      <c r="I430" s="8"/>
      <c r="J430" s="8"/>
      <c r="K430" s="8"/>
    </row>
    <row r="431" spans="3:11" x14ac:dyDescent="0.3">
      <c r="C431" s="7" t="s">
        <v>139</v>
      </c>
      <c r="D431" s="8" t="s">
        <v>5061</v>
      </c>
      <c r="E431" s="8" t="s">
        <v>9219</v>
      </c>
      <c r="F431" s="62">
        <v>155.23655913978496</v>
      </c>
      <c r="G431" s="8" t="s">
        <v>12059</v>
      </c>
      <c r="H431" s="8"/>
      <c r="I431" s="8"/>
      <c r="J431" s="8"/>
      <c r="K431" s="8"/>
    </row>
    <row r="432" spans="3:11" x14ac:dyDescent="0.3">
      <c r="C432" s="7" t="s">
        <v>139</v>
      </c>
      <c r="D432" s="8" t="s">
        <v>5062</v>
      </c>
      <c r="E432" s="8" t="s">
        <v>9220</v>
      </c>
      <c r="F432" s="62">
        <v>10001.279569892475</v>
      </c>
      <c r="G432" s="8" t="s">
        <v>12057</v>
      </c>
      <c r="H432" s="8"/>
      <c r="I432" s="8"/>
      <c r="J432" s="8"/>
      <c r="K432" s="8"/>
    </row>
    <row r="433" spans="3:11" x14ac:dyDescent="0.3">
      <c r="C433" s="7" t="s">
        <v>139</v>
      </c>
      <c r="D433" s="8" t="s">
        <v>5063</v>
      </c>
      <c r="E433" s="8" t="s">
        <v>9221</v>
      </c>
      <c r="F433" s="62">
        <v>4285.9677419354839</v>
      </c>
      <c r="G433" s="8" t="s">
        <v>12057</v>
      </c>
      <c r="H433" s="8"/>
      <c r="I433" s="8"/>
      <c r="J433" s="8"/>
      <c r="K433" s="8"/>
    </row>
    <row r="434" spans="3:11" x14ac:dyDescent="0.3">
      <c r="C434" s="7" t="s">
        <v>139</v>
      </c>
      <c r="D434" s="8" t="s">
        <v>5064</v>
      </c>
      <c r="E434" s="8" t="s">
        <v>9222</v>
      </c>
      <c r="F434" s="62">
        <v>12858.946236559141</v>
      </c>
      <c r="G434" s="8" t="s">
        <v>12057</v>
      </c>
      <c r="H434" s="8"/>
      <c r="I434" s="8"/>
      <c r="J434" s="8"/>
      <c r="K434" s="8"/>
    </row>
    <row r="435" spans="3:11" x14ac:dyDescent="0.3">
      <c r="C435" s="7" t="s">
        <v>139</v>
      </c>
      <c r="D435" s="8" t="s">
        <v>5065</v>
      </c>
      <c r="E435" s="8" t="s">
        <v>9223</v>
      </c>
      <c r="F435" s="62">
        <v>4285.9677419354839</v>
      </c>
      <c r="G435" s="8" t="s">
        <v>12057</v>
      </c>
      <c r="H435" s="8"/>
      <c r="I435" s="8"/>
      <c r="J435" s="8"/>
      <c r="K435" s="8"/>
    </row>
    <row r="436" spans="3:11" x14ac:dyDescent="0.3">
      <c r="C436" s="7" t="s">
        <v>139</v>
      </c>
      <c r="D436" s="8" t="s">
        <v>5066</v>
      </c>
      <c r="E436" s="8" t="s">
        <v>9224</v>
      </c>
      <c r="F436" s="62">
        <v>21431.924731182797</v>
      </c>
      <c r="G436" s="8" t="s">
        <v>12057</v>
      </c>
      <c r="H436" s="8"/>
      <c r="I436" s="8"/>
      <c r="J436" s="8"/>
      <c r="K436" s="8"/>
    </row>
    <row r="437" spans="3:11" x14ac:dyDescent="0.3">
      <c r="C437" s="7" t="s">
        <v>139</v>
      </c>
      <c r="D437" s="8" t="s">
        <v>5067</v>
      </c>
      <c r="E437" s="8" t="s">
        <v>9225</v>
      </c>
      <c r="F437" s="62">
        <v>4285.9677419354839</v>
      </c>
      <c r="G437" s="8" t="s">
        <v>12057</v>
      </c>
      <c r="H437" s="8"/>
      <c r="I437" s="8"/>
      <c r="J437" s="8"/>
      <c r="K437" s="8"/>
    </row>
    <row r="438" spans="3:11" x14ac:dyDescent="0.3">
      <c r="C438" s="7" t="s">
        <v>139</v>
      </c>
      <c r="D438" s="8" t="s">
        <v>5068</v>
      </c>
      <c r="E438" s="8" t="s">
        <v>9226</v>
      </c>
      <c r="F438" s="62">
        <v>25717.892473118281</v>
      </c>
      <c r="G438" s="8" t="s">
        <v>12058</v>
      </c>
      <c r="H438" s="8"/>
      <c r="I438" s="8"/>
      <c r="J438" s="8"/>
      <c r="K438" s="8"/>
    </row>
    <row r="439" spans="3:11" x14ac:dyDescent="0.3">
      <c r="C439" s="7" t="s">
        <v>139</v>
      </c>
      <c r="D439" s="8" t="s">
        <v>5069</v>
      </c>
      <c r="E439" s="8" t="s">
        <v>9227</v>
      </c>
      <c r="F439" s="62">
        <v>8571.9354838709678</v>
      </c>
      <c r="G439" s="8" t="s">
        <v>12058</v>
      </c>
      <c r="H439" s="8"/>
      <c r="I439" s="8"/>
      <c r="J439" s="8"/>
      <c r="K439" s="8"/>
    </row>
    <row r="440" spans="3:11" x14ac:dyDescent="0.3">
      <c r="C440" s="7" t="s">
        <v>139</v>
      </c>
      <c r="D440" s="8" t="s">
        <v>5070</v>
      </c>
      <c r="E440" s="8" t="s">
        <v>9228</v>
      </c>
      <c r="F440" s="62">
        <v>30003.860215053766</v>
      </c>
      <c r="G440" s="8" t="s">
        <v>12059</v>
      </c>
      <c r="H440" s="8"/>
      <c r="I440" s="8"/>
      <c r="J440" s="8"/>
      <c r="K440" s="8"/>
    </row>
    <row r="441" spans="3:11" x14ac:dyDescent="0.3">
      <c r="C441" s="7" t="s">
        <v>139</v>
      </c>
      <c r="D441" s="8" t="s">
        <v>5071</v>
      </c>
      <c r="E441" s="8" t="s">
        <v>9229</v>
      </c>
      <c r="F441" s="62">
        <v>12857.903225806453</v>
      </c>
      <c r="G441" s="8" t="s">
        <v>12059</v>
      </c>
      <c r="H441" s="8"/>
      <c r="I441" s="8"/>
      <c r="J441" s="8"/>
      <c r="K441" s="8"/>
    </row>
    <row r="442" spans="3:11" x14ac:dyDescent="0.3">
      <c r="C442" s="7" t="s">
        <v>178</v>
      </c>
      <c r="D442" s="8" t="s">
        <v>5072</v>
      </c>
      <c r="E442" s="8" t="s">
        <v>9230</v>
      </c>
      <c r="F442" s="62">
        <v>670.13978494623666</v>
      </c>
      <c r="G442" s="8" t="s">
        <v>12057</v>
      </c>
      <c r="H442" s="8"/>
      <c r="I442" s="8"/>
      <c r="J442" s="8"/>
      <c r="K442" s="8"/>
    </row>
    <row r="443" spans="3:11" x14ac:dyDescent="0.3">
      <c r="C443" s="7" t="s">
        <v>178</v>
      </c>
      <c r="D443" s="8" t="s">
        <v>5073</v>
      </c>
      <c r="E443" s="8" t="s">
        <v>9231</v>
      </c>
      <c r="F443" s="62">
        <v>587.3440860215054</v>
      </c>
      <c r="G443" s="8" t="s">
        <v>12057</v>
      </c>
      <c r="H443" s="8"/>
      <c r="I443" s="8"/>
      <c r="J443" s="8"/>
      <c r="K443" s="8"/>
    </row>
    <row r="444" spans="3:11" x14ac:dyDescent="0.3">
      <c r="C444" s="7" t="s">
        <v>178</v>
      </c>
      <c r="D444" s="8" t="s">
        <v>5074</v>
      </c>
      <c r="E444" s="8" t="s">
        <v>9232</v>
      </c>
      <c r="F444" s="62">
        <v>711.53763440860223</v>
      </c>
      <c r="G444" s="8" t="s">
        <v>12057</v>
      </c>
      <c r="H444" s="8"/>
      <c r="I444" s="8"/>
      <c r="J444" s="8"/>
      <c r="K444" s="8"/>
    </row>
    <row r="445" spans="3:11" x14ac:dyDescent="0.3">
      <c r="C445" s="7" t="s">
        <v>178</v>
      </c>
      <c r="D445" s="8" t="s">
        <v>5075</v>
      </c>
      <c r="E445" s="8" t="s">
        <v>9233</v>
      </c>
      <c r="F445" s="62">
        <v>587.3440860215054</v>
      </c>
      <c r="G445" s="8" t="s">
        <v>12057</v>
      </c>
      <c r="H445" s="8"/>
      <c r="I445" s="8"/>
      <c r="J445" s="8"/>
      <c r="K445" s="8"/>
    </row>
    <row r="446" spans="3:11" x14ac:dyDescent="0.3">
      <c r="C446" s="7" t="s">
        <v>178</v>
      </c>
      <c r="D446" s="8" t="s">
        <v>5076</v>
      </c>
      <c r="E446" s="8" t="s">
        <v>9234</v>
      </c>
      <c r="F446" s="62">
        <v>835.72043010752702</v>
      </c>
      <c r="G446" s="8" t="s">
        <v>12057</v>
      </c>
      <c r="H446" s="8"/>
      <c r="I446" s="8"/>
      <c r="J446" s="8"/>
      <c r="K446" s="8"/>
    </row>
    <row r="447" spans="3:11" x14ac:dyDescent="0.3">
      <c r="C447" s="7" t="s">
        <v>178</v>
      </c>
      <c r="D447" s="8" t="s">
        <v>5077</v>
      </c>
      <c r="E447" s="8" t="s">
        <v>9235</v>
      </c>
      <c r="F447" s="62">
        <v>587.3440860215054</v>
      </c>
      <c r="G447" s="8" t="s">
        <v>12057</v>
      </c>
      <c r="H447" s="8"/>
      <c r="I447" s="8"/>
      <c r="J447" s="8"/>
      <c r="K447" s="8"/>
    </row>
    <row r="448" spans="3:11" x14ac:dyDescent="0.3">
      <c r="C448" s="7" t="s">
        <v>178</v>
      </c>
      <c r="D448" s="8" t="s">
        <v>5078</v>
      </c>
      <c r="E448" s="8" t="s">
        <v>9236</v>
      </c>
      <c r="F448" s="62">
        <v>1423.0860215053765</v>
      </c>
      <c r="G448" s="8" t="s">
        <v>12058</v>
      </c>
      <c r="H448" s="8"/>
      <c r="I448" s="8"/>
      <c r="J448" s="8"/>
      <c r="K448" s="8"/>
    </row>
    <row r="449" spans="3:11" x14ac:dyDescent="0.3">
      <c r="C449" s="7" t="s">
        <v>178</v>
      </c>
      <c r="D449" s="8" t="s">
        <v>5079</v>
      </c>
      <c r="E449" s="8" t="s">
        <v>9237</v>
      </c>
      <c r="F449" s="62">
        <v>1174.7096774193549</v>
      </c>
      <c r="G449" s="8" t="s">
        <v>12058</v>
      </c>
      <c r="H449" s="8"/>
      <c r="I449" s="8"/>
      <c r="J449" s="8"/>
      <c r="K449" s="8"/>
    </row>
    <row r="450" spans="3:11" x14ac:dyDescent="0.3">
      <c r="C450" s="7" t="s">
        <v>178</v>
      </c>
      <c r="D450" s="8" t="s">
        <v>5080</v>
      </c>
      <c r="E450" s="8" t="s">
        <v>9238</v>
      </c>
      <c r="F450" s="62">
        <v>2010.430107526882</v>
      </c>
      <c r="G450" s="8" t="s">
        <v>12059</v>
      </c>
      <c r="H450" s="8"/>
      <c r="I450" s="8"/>
      <c r="J450" s="8"/>
      <c r="K450" s="8"/>
    </row>
    <row r="451" spans="3:11" x14ac:dyDescent="0.3">
      <c r="C451" s="7" t="s">
        <v>178</v>
      </c>
      <c r="D451" s="8" t="s">
        <v>5081</v>
      </c>
      <c r="E451" s="8" t="s">
        <v>9239</v>
      </c>
      <c r="F451" s="62">
        <v>1762.0537634408604</v>
      </c>
      <c r="G451" s="8" t="s">
        <v>12059</v>
      </c>
      <c r="H451" s="8"/>
      <c r="I451" s="8"/>
      <c r="J451" s="8"/>
      <c r="K451" s="8"/>
    </row>
    <row r="452" spans="3:11" x14ac:dyDescent="0.3">
      <c r="C452" s="7" t="s">
        <v>139</v>
      </c>
      <c r="D452" s="8" t="s">
        <v>5082</v>
      </c>
      <c r="E452" s="8" t="s">
        <v>9240</v>
      </c>
      <c r="F452" s="62">
        <v>456</v>
      </c>
      <c r="G452" s="8" t="s">
        <v>12057</v>
      </c>
      <c r="H452" s="8"/>
      <c r="I452" s="8"/>
      <c r="J452" s="8"/>
      <c r="K452" s="8"/>
    </row>
    <row r="453" spans="3:11" x14ac:dyDescent="0.3">
      <c r="C453" s="7" t="s">
        <v>139</v>
      </c>
      <c r="D453" s="8" t="s">
        <v>5083</v>
      </c>
      <c r="E453" s="8" t="s">
        <v>9241</v>
      </c>
      <c r="F453" s="62">
        <v>211.91397849462368</v>
      </c>
      <c r="G453" s="8" t="s">
        <v>12057</v>
      </c>
      <c r="H453" s="8"/>
      <c r="I453" s="8"/>
      <c r="J453" s="8"/>
      <c r="K453" s="8"/>
    </row>
    <row r="454" spans="3:11" x14ac:dyDescent="0.3">
      <c r="C454" s="7" t="s">
        <v>139</v>
      </c>
      <c r="D454" s="8" t="s">
        <v>5084</v>
      </c>
      <c r="E454" s="8" t="s">
        <v>9242</v>
      </c>
      <c r="F454" s="62">
        <v>104.38709677419355</v>
      </c>
      <c r="G454" s="8" t="s">
        <v>12057</v>
      </c>
      <c r="H454" s="8"/>
      <c r="I454" s="8"/>
      <c r="J454" s="8"/>
      <c r="K454" s="8"/>
    </row>
    <row r="455" spans="3:11" x14ac:dyDescent="0.3">
      <c r="C455" s="7" t="s">
        <v>139</v>
      </c>
      <c r="D455" s="8" t="s">
        <v>5085</v>
      </c>
      <c r="E455" s="8" t="s">
        <v>9243</v>
      </c>
      <c r="F455" s="62">
        <v>578.03225806451621</v>
      </c>
      <c r="G455" s="8" t="s">
        <v>12057</v>
      </c>
      <c r="H455" s="8"/>
      <c r="I455" s="8"/>
      <c r="J455" s="8"/>
      <c r="K455" s="8"/>
    </row>
    <row r="456" spans="3:11" x14ac:dyDescent="0.3">
      <c r="C456" s="7" t="s">
        <v>139</v>
      </c>
      <c r="D456" s="8" t="s">
        <v>5086</v>
      </c>
      <c r="E456" s="8" t="s">
        <v>9244</v>
      </c>
      <c r="F456" s="62">
        <v>211.91397849462368</v>
      </c>
      <c r="G456" s="8" t="s">
        <v>12057</v>
      </c>
      <c r="H456" s="8"/>
      <c r="I456" s="8"/>
      <c r="J456" s="8"/>
      <c r="K456" s="8"/>
    </row>
    <row r="457" spans="3:11" x14ac:dyDescent="0.3">
      <c r="C457" s="7" t="s">
        <v>139</v>
      </c>
      <c r="D457" s="8" t="s">
        <v>5087</v>
      </c>
      <c r="E457" s="8" t="s">
        <v>9245</v>
      </c>
      <c r="F457" s="62">
        <v>132.47311827956992</v>
      </c>
      <c r="G457" s="8" t="s">
        <v>12057</v>
      </c>
      <c r="H457" s="8"/>
      <c r="I457" s="8"/>
      <c r="J457" s="8"/>
      <c r="K457" s="8"/>
    </row>
    <row r="458" spans="3:11" x14ac:dyDescent="0.3">
      <c r="C458" s="7" t="s">
        <v>139</v>
      </c>
      <c r="D458" s="8" t="s">
        <v>5088</v>
      </c>
      <c r="E458" s="8" t="s">
        <v>9246</v>
      </c>
      <c r="F458" s="62">
        <v>944.16129032258073</v>
      </c>
      <c r="G458" s="8" t="s">
        <v>12057</v>
      </c>
      <c r="H458" s="8"/>
      <c r="I458" s="8"/>
      <c r="J458" s="8"/>
      <c r="K458" s="8"/>
    </row>
    <row r="459" spans="3:11" x14ac:dyDescent="0.3">
      <c r="C459" s="7" t="s">
        <v>139</v>
      </c>
      <c r="D459" s="8" t="s">
        <v>5089</v>
      </c>
      <c r="E459" s="8" t="s">
        <v>9247</v>
      </c>
      <c r="F459" s="62">
        <v>211.91397849462368</v>
      </c>
      <c r="G459" s="8" t="s">
        <v>12057</v>
      </c>
      <c r="H459" s="8"/>
      <c r="I459" s="8"/>
      <c r="J459" s="8"/>
      <c r="K459" s="8"/>
    </row>
    <row r="460" spans="3:11" x14ac:dyDescent="0.3">
      <c r="C460" s="7" t="s">
        <v>139</v>
      </c>
      <c r="D460" s="8" t="s">
        <v>5090</v>
      </c>
      <c r="E460" s="8" t="s">
        <v>9248</v>
      </c>
      <c r="F460" s="62">
        <v>216.69892473118281</v>
      </c>
      <c r="G460" s="8" t="s">
        <v>12057</v>
      </c>
      <c r="H460" s="8"/>
      <c r="I460" s="8"/>
      <c r="J460" s="8"/>
      <c r="K460" s="8"/>
    </row>
    <row r="461" spans="3:11" x14ac:dyDescent="0.3">
      <c r="C461" s="7" t="s">
        <v>139</v>
      </c>
      <c r="D461" s="8" t="s">
        <v>5091</v>
      </c>
      <c r="E461" s="8" t="s">
        <v>9249</v>
      </c>
      <c r="F461" s="62">
        <v>1156.0752688172045</v>
      </c>
      <c r="G461" s="8" t="s">
        <v>12058</v>
      </c>
      <c r="H461" s="8"/>
      <c r="I461" s="8"/>
      <c r="J461" s="8"/>
      <c r="K461" s="8"/>
    </row>
    <row r="462" spans="3:11" x14ac:dyDescent="0.3">
      <c r="C462" s="7" t="s">
        <v>139</v>
      </c>
      <c r="D462" s="8" t="s">
        <v>5092</v>
      </c>
      <c r="E462" s="8" t="s">
        <v>9250</v>
      </c>
      <c r="F462" s="62">
        <v>423.83870967741939</v>
      </c>
      <c r="G462" s="8" t="s">
        <v>12058</v>
      </c>
      <c r="H462" s="8"/>
      <c r="I462" s="8"/>
      <c r="J462" s="8"/>
      <c r="K462" s="8"/>
    </row>
    <row r="463" spans="3:11" x14ac:dyDescent="0.3">
      <c r="C463" s="7" t="s">
        <v>139</v>
      </c>
      <c r="D463" s="8" t="s">
        <v>5093</v>
      </c>
      <c r="E463" s="8" t="s">
        <v>9251</v>
      </c>
      <c r="F463" s="62">
        <v>264.94623655913983</v>
      </c>
      <c r="G463" s="8" t="s">
        <v>12058</v>
      </c>
      <c r="H463" s="8"/>
      <c r="I463" s="8"/>
      <c r="J463" s="8"/>
      <c r="K463" s="8"/>
    </row>
    <row r="464" spans="3:11" x14ac:dyDescent="0.3">
      <c r="C464" s="7" t="s">
        <v>139</v>
      </c>
      <c r="D464" s="8" t="s">
        <v>5094</v>
      </c>
      <c r="E464" s="8" t="s">
        <v>9252</v>
      </c>
      <c r="F464" s="62">
        <v>1368</v>
      </c>
      <c r="G464" s="8" t="s">
        <v>12059</v>
      </c>
      <c r="H464" s="8"/>
      <c r="I464" s="8"/>
      <c r="J464" s="8"/>
      <c r="K464" s="8"/>
    </row>
    <row r="465" spans="3:11" x14ac:dyDescent="0.3">
      <c r="C465" s="7" t="s">
        <v>139</v>
      </c>
      <c r="D465" s="8" t="s">
        <v>5095</v>
      </c>
      <c r="E465" s="8" t="s">
        <v>9253</v>
      </c>
      <c r="F465" s="62">
        <v>635.75268817204301</v>
      </c>
      <c r="G465" s="8" t="s">
        <v>12059</v>
      </c>
      <c r="H465" s="8"/>
      <c r="I465" s="8"/>
      <c r="J465" s="8"/>
      <c r="K465" s="8"/>
    </row>
    <row r="466" spans="3:11" x14ac:dyDescent="0.3">
      <c r="C466" s="7" t="s">
        <v>139</v>
      </c>
      <c r="D466" s="8" t="s">
        <v>5096</v>
      </c>
      <c r="E466" s="8" t="s">
        <v>9254</v>
      </c>
      <c r="F466" s="62">
        <v>313.18279569892474</v>
      </c>
      <c r="G466" s="8" t="s">
        <v>12059</v>
      </c>
      <c r="H466" s="8"/>
      <c r="I466" s="8"/>
      <c r="J466" s="8"/>
      <c r="K466" s="8"/>
    </row>
    <row r="467" spans="3:11" x14ac:dyDescent="0.3">
      <c r="C467" s="7" t="s">
        <v>139</v>
      </c>
      <c r="D467" s="8" t="s">
        <v>5097</v>
      </c>
      <c r="E467" s="8" t="s">
        <v>9255</v>
      </c>
      <c r="F467" s="62">
        <v>159.32258064516128</v>
      </c>
      <c r="G467" s="8" t="s">
        <v>12057</v>
      </c>
      <c r="H467" s="8"/>
      <c r="I467" s="8"/>
      <c r="J467" s="8"/>
      <c r="K467" s="8"/>
    </row>
    <row r="468" spans="3:11" x14ac:dyDescent="0.3">
      <c r="C468" s="7" t="s">
        <v>139</v>
      </c>
      <c r="D468" s="8" t="s">
        <v>5098</v>
      </c>
      <c r="E468" s="8" t="s">
        <v>9256</v>
      </c>
      <c r="F468" s="62">
        <v>159.32258064516128</v>
      </c>
      <c r="G468" s="8" t="s">
        <v>12057</v>
      </c>
      <c r="H468" s="8"/>
      <c r="I468" s="8"/>
      <c r="J468" s="8"/>
      <c r="K468" s="8"/>
    </row>
    <row r="469" spans="3:11" x14ac:dyDescent="0.3">
      <c r="C469" s="7" t="s">
        <v>139</v>
      </c>
      <c r="D469" s="8" t="s">
        <v>5099</v>
      </c>
      <c r="E469" s="8" t="s">
        <v>9257</v>
      </c>
      <c r="F469" s="62">
        <v>68.301075268817215</v>
      </c>
      <c r="G469" s="8" t="s">
        <v>12057</v>
      </c>
      <c r="H469" s="8"/>
      <c r="I469" s="8"/>
      <c r="J469" s="8"/>
      <c r="K469" s="8"/>
    </row>
    <row r="470" spans="3:11" x14ac:dyDescent="0.3">
      <c r="C470" s="7" t="s">
        <v>139</v>
      </c>
      <c r="D470" s="8" t="s">
        <v>5100</v>
      </c>
      <c r="E470" s="8" t="s">
        <v>9258</v>
      </c>
      <c r="F470" s="62">
        <v>68.301075268817215</v>
      </c>
      <c r="G470" s="8" t="s">
        <v>12057</v>
      </c>
      <c r="H470" s="8"/>
      <c r="I470" s="8"/>
      <c r="J470" s="8"/>
      <c r="K470" s="8"/>
    </row>
    <row r="471" spans="3:11" x14ac:dyDescent="0.3">
      <c r="C471" s="7" t="s">
        <v>139</v>
      </c>
      <c r="D471" s="8" t="s">
        <v>5101</v>
      </c>
      <c r="E471" s="8" t="s">
        <v>9259</v>
      </c>
      <c r="F471" s="62">
        <v>204.82795698924733</v>
      </c>
      <c r="G471" s="8" t="s">
        <v>12057</v>
      </c>
      <c r="H471" s="8"/>
      <c r="I471" s="8"/>
      <c r="J471" s="8"/>
      <c r="K471" s="8"/>
    </row>
    <row r="472" spans="3:11" x14ac:dyDescent="0.3">
      <c r="C472" s="7" t="s">
        <v>139</v>
      </c>
      <c r="D472" s="8" t="s">
        <v>5102</v>
      </c>
      <c r="E472" s="8" t="s">
        <v>9260</v>
      </c>
      <c r="F472" s="62">
        <v>204.82795698924733</v>
      </c>
      <c r="G472" s="8" t="s">
        <v>12057</v>
      </c>
      <c r="H472" s="8"/>
      <c r="I472" s="8"/>
      <c r="J472" s="8"/>
      <c r="K472" s="8"/>
    </row>
    <row r="473" spans="3:11" x14ac:dyDescent="0.3">
      <c r="C473" s="7" t="s">
        <v>139</v>
      </c>
      <c r="D473" s="8" t="s">
        <v>5103</v>
      </c>
      <c r="E473" s="8" t="s">
        <v>9261</v>
      </c>
      <c r="F473" s="62">
        <v>68.301075268817215</v>
      </c>
      <c r="G473" s="8" t="s">
        <v>12057</v>
      </c>
      <c r="H473" s="8"/>
      <c r="I473" s="8"/>
      <c r="J473" s="8"/>
      <c r="K473" s="8"/>
    </row>
    <row r="474" spans="3:11" x14ac:dyDescent="0.3">
      <c r="C474" s="7" t="s">
        <v>139</v>
      </c>
      <c r="D474" s="8" t="s">
        <v>5104</v>
      </c>
      <c r="E474" s="8" t="s">
        <v>9262</v>
      </c>
      <c r="F474" s="62">
        <v>68.301075268817215</v>
      </c>
      <c r="G474" s="8" t="s">
        <v>12057</v>
      </c>
      <c r="H474" s="8"/>
      <c r="I474" s="8"/>
      <c r="J474" s="8"/>
      <c r="K474" s="8"/>
    </row>
    <row r="475" spans="3:11" x14ac:dyDescent="0.3">
      <c r="C475" s="7" t="s">
        <v>139</v>
      </c>
      <c r="D475" s="8" t="s">
        <v>5105</v>
      </c>
      <c r="E475" s="8" t="s">
        <v>9263</v>
      </c>
      <c r="F475" s="62">
        <v>341.35483870967744</v>
      </c>
      <c r="G475" s="8" t="s">
        <v>12057</v>
      </c>
      <c r="H475" s="8"/>
      <c r="I475" s="8"/>
      <c r="J475" s="8"/>
      <c r="K475" s="8"/>
    </row>
    <row r="476" spans="3:11" x14ac:dyDescent="0.3">
      <c r="C476" s="7" t="s">
        <v>139</v>
      </c>
      <c r="D476" s="8" t="s">
        <v>5106</v>
      </c>
      <c r="E476" s="8" t="s">
        <v>9264</v>
      </c>
      <c r="F476" s="62">
        <v>341.35483870967744</v>
      </c>
      <c r="G476" s="8" t="s">
        <v>12057</v>
      </c>
      <c r="H476" s="8"/>
      <c r="I476" s="8"/>
      <c r="J476" s="8"/>
      <c r="K476" s="8"/>
    </row>
    <row r="477" spans="3:11" x14ac:dyDescent="0.3">
      <c r="C477" s="7" t="s">
        <v>139</v>
      </c>
      <c r="D477" s="8" t="s">
        <v>5107</v>
      </c>
      <c r="E477" s="8" t="s">
        <v>9265</v>
      </c>
      <c r="F477" s="62">
        <v>68.301075268817215</v>
      </c>
      <c r="G477" s="8" t="s">
        <v>12057</v>
      </c>
      <c r="H477" s="8"/>
      <c r="I477" s="8"/>
      <c r="J477" s="8"/>
      <c r="K477" s="8"/>
    </row>
    <row r="478" spans="3:11" x14ac:dyDescent="0.3">
      <c r="C478" s="7" t="s">
        <v>139</v>
      </c>
      <c r="D478" s="8" t="s">
        <v>5108</v>
      </c>
      <c r="E478" s="8" t="s">
        <v>9266</v>
      </c>
      <c r="F478" s="62">
        <v>68.301075268817215</v>
      </c>
      <c r="G478" s="8" t="s">
        <v>12057</v>
      </c>
      <c r="H478" s="8"/>
      <c r="I478" s="8"/>
      <c r="J478" s="8"/>
      <c r="K478" s="8"/>
    </row>
    <row r="479" spans="3:11" x14ac:dyDescent="0.3">
      <c r="C479" s="7" t="s">
        <v>139</v>
      </c>
      <c r="D479" s="8" t="s">
        <v>5109</v>
      </c>
      <c r="E479" s="8" t="s">
        <v>9267</v>
      </c>
      <c r="F479" s="62">
        <v>409.66666666666669</v>
      </c>
      <c r="G479" s="8" t="s">
        <v>12058</v>
      </c>
      <c r="H479" s="8"/>
      <c r="I479" s="8"/>
      <c r="J479" s="8"/>
      <c r="K479" s="8"/>
    </row>
    <row r="480" spans="3:11" x14ac:dyDescent="0.3">
      <c r="C480" s="7" t="s">
        <v>139</v>
      </c>
      <c r="D480" s="8" t="s">
        <v>5110</v>
      </c>
      <c r="E480" s="8" t="s">
        <v>9268</v>
      </c>
      <c r="F480" s="62">
        <v>409.66666666666669</v>
      </c>
      <c r="G480" s="8" t="s">
        <v>12058</v>
      </c>
      <c r="H480" s="8"/>
      <c r="I480" s="8"/>
      <c r="J480" s="8"/>
      <c r="K480" s="8"/>
    </row>
    <row r="481" spans="3:11" x14ac:dyDescent="0.3">
      <c r="C481" s="7" t="s">
        <v>139</v>
      </c>
      <c r="D481" s="8" t="s">
        <v>5111</v>
      </c>
      <c r="E481" s="8" t="s">
        <v>9269</v>
      </c>
      <c r="F481" s="62">
        <v>136.61290322580646</v>
      </c>
      <c r="G481" s="8" t="s">
        <v>12058</v>
      </c>
      <c r="H481" s="8"/>
      <c r="I481" s="8"/>
      <c r="J481" s="8"/>
      <c r="K481" s="8"/>
    </row>
    <row r="482" spans="3:11" x14ac:dyDescent="0.3">
      <c r="C482" s="7" t="s">
        <v>139</v>
      </c>
      <c r="D482" s="8" t="s">
        <v>5112</v>
      </c>
      <c r="E482" s="8" t="s">
        <v>9270</v>
      </c>
      <c r="F482" s="62">
        <v>136.61290322580646</v>
      </c>
      <c r="G482" s="8" t="s">
        <v>12058</v>
      </c>
      <c r="H482" s="8"/>
      <c r="I482" s="8"/>
      <c r="J482" s="8"/>
      <c r="K482" s="8"/>
    </row>
    <row r="483" spans="3:11" x14ac:dyDescent="0.3">
      <c r="C483" s="7" t="s">
        <v>139</v>
      </c>
      <c r="D483" s="8" t="s">
        <v>5113</v>
      </c>
      <c r="E483" s="8" t="s">
        <v>9271</v>
      </c>
      <c r="F483" s="62">
        <v>477.9677419354839</v>
      </c>
      <c r="G483" s="8" t="s">
        <v>12059</v>
      </c>
      <c r="H483" s="8"/>
      <c r="I483" s="8"/>
      <c r="J483" s="8"/>
      <c r="K483" s="8"/>
    </row>
    <row r="484" spans="3:11" x14ac:dyDescent="0.3">
      <c r="C484" s="7" t="s">
        <v>139</v>
      </c>
      <c r="D484" s="8" t="s">
        <v>5114</v>
      </c>
      <c r="E484" s="8" t="s">
        <v>9272</v>
      </c>
      <c r="F484" s="62">
        <v>477.9677419354839</v>
      </c>
      <c r="G484" s="8" t="s">
        <v>12059</v>
      </c>
      <c r="H484" s="8"/>
      <c r="I484" s="8"/>
      <c r="J484" s="8"/>
      <c r="K484" s="8"/>
    </row>
    <row r="485" spans="3:11" x14ac:dyDescent="0.3">
      <c r="C485" s="7" t="s">
        <v>139</v>
      </c>
      <c r="D485" s="8" t="s">
        <v>5115</v>
      </c>
      <c r="E485" s="8" t="s">
        <v>9273</v>
      </c>
      <c r="F485" s="62">
        <v>204.91397849462365</v>
      </c>
      <c r="G485" s="8" t="s">
        <v>12059</v>
      </c>
      <c r="H485" s="8"/>
      <c r="I485" s="8"/>
      <c r="J485" s="8"/>
      <c r="K485" s="8"/>
    </row>
    <row r="486" spans="3:11" x14ac:dyDescent="0.3">
      <c r="C486" s="7" t="s">
        <v>139</v>
      </c>
      <c r="D486" s="8" t="s">
        <v>5116</v>
      </c>
      <c r="E486" s="8" t="s">
        <v>9274</v>
      </c>
      <c r="F486" s="62">
        <v>204.91397849462365</v>
      </c>
      <c r="G486" s="8" t="s">
        <v>12059</v>
      </c>
      <c r="H486" s="8"/>
      <c r="I486" s="8"/>
      <c r="J486" s="8"/>
      <c r="K486" s="8"/>
    </row>
    <row r="487" spans="3:11" x14ac:dyDescent="0.3">
      <c r="C487" s="7" t="s">
        <v>139</v>
      </c>
      <c r="D487" s="8" t="s">
        <v>5118</v>
      </c>
      <c r="E487" s="8" t="s">
        <v>9276</v>
      </c>
      <c r="F487" s="62">
        <v>18388.161290322583</v>
      </c>
      <c r="G487" s="8" t="s">
        <v>12057</v>
      </c>
      <c r="H487" s="8"/>
      <c r="I487" s="8"/>
      <c r="J487" s="8"/>
      <c r="K487" s="8"/>
    </row>
    <row r="488" spans="3:11" x14ac:dyDescent="0.3">
      <c r="C488" s="7" t="s">
        <v>139</v>
      </c>
      <c r="D488" s="8" t="s">
        <v>5119</v>
      </c>
      <c r="E488" s="8" t="s">
        <v>9277</v>
      </c>
      <c r="F488" s="62">
        <v>7880.7849462365593</v>
      </c>
      <c r="G488" s="8" t="s">
        <v>12057</v>
      </c>
      <c r="H488" s="8"/>
      <c r="I488" s="8"/>
      <c r="J488" s="8"/>
      <c r="K488" s="8"/>
    </row>
    <row r="489" spans="3:11" x14ac:dyDescent="0.3">
      <c r="C489" s="7" t="s">
        <v>139</v>
      </c>
      <c r="D489" s="8" t="s">
        <v>5120</v>
      </c>
      <c r="E489" s="8" t="s">
        <v>9278</v>
      </c>
      <c r="F489" s="62">
        <v>23641.860215053766</v>
      </c>
      <c r="G489" s="8" t="s">
        <v>12057</v>
      </c>
      <c r="H489" s="8"/>
      <c r="I489" s="8"/>
      <c r="J489" s="8"/>
      <c r="K489" s="8"/>
    </row>
    <row r="490" spans="3:11" x14ac:dyDescent="0.3">
      <c r="C490" s="7" t="s">
        <v>139</v>
      </c>
      <c r="D490" s="8" t="s">
        <v>5121</v>
      </c>
      <c r="E490" s="8" t="s">
        <v>9279</v>
      </c>
      <c r="F490" s="62">
        <v>7880.7849462365593</v>
      </c>
      <c r="G490" s="8" t="s">
        <v>12057</v>
      </c>
      <c r="H490" s="8"/>
      <c r="I490" s="8"/>
      <c r="J490" s="8"/>
      <c r="K490" s="8"/>
    </row>
    <row r="491" spans="3:11" x14ac:dyDescent="0.3">
      <c r="C491" s="7" t="s">
        <v>139</v>
      </c>
      <c r="D491" s="8" t="s">
        <v>5122</v>
      </c>
      <c r="E491" s="8" t="s">
        <v>9280</v>
      </c>
      <c r="F491" s="62">
        <v>39402.935483870977</v>
      </c>
      <c r="G491" s="8" t="s">
        <v>12057</v>
      </c>
      <c r="H491" s="8"/>
      <c r="I491" s="8"/>
      <c r="J491" s="8"/>
      <c r="K491" s="8"/>
    </row>
    <row r="492" spans="3:11" x14ac:dyDescent="0.3">
      <c r="C492" s="7" t="s">
        <v>139</v>
      </c>
      <c r="D492" s="8" t="s">
        <v>5123</v>
      </c>
      <c r="E492" s="8" t="s">
        <v>9281</v>
      </c>
      <c r="F492" s="62">
        <v>7880.7849462365593</v>
      </c>
      <c r="G492" s="8" t="s">
        <v>12057</v>
      </c>
      <c r="H492" s="8"/>
      <c r="I492" s="8"/>
      <c r="J492" s="8"/>
      <c r="K492" s="8"/>
    </row>
    <row r="493" spans="3:11" x14ac:dyDescent="0.3">
      <c r="C493" s="7" t="s">
        <v>139</v>
      </c>
      <c r="D493" s="8" t="s">
        <v>5124</v>
      </c>
      <c r="E493" s="8" t="s">
        <v>9282</v>
      </c>
      <c r="F493" s="62">
        <v>47283.698924731179</v>
      </c>
      <c r="G493" s="8" t="s">
        <v>12058</v>
      </c>
      <c r="H493" s="8"/>
      <c r="I493" s="8"/>
      <c r="J493" s="8"/>
      <c r="K493" s="8"/>
    </row>
    <row r="494" spans="3:11" x14ac:dyDescent="0.3">
      <c r="C494" s="7" t="s">
        <v>139</v>
      </c>
      <c r="D494" s="8" t="s">
        <v>5125</v>
      </c>
      <c r="E494" s="8" t="s">
        <v>9283</v>
      </c>
      <c r="F494" s="62">
        <v>15761.548387096775</v>
      </c>
      <c r="G494" s="8" t="s">
        <v>12058</v>
      </c>
      <c r="H494" s="8"/>
      <c r="I494" s="8"/>
      <c r="J494" s="8"/>
      <c r="K494" s="8"/>
    </row>
    <row r="495" spans="3:11" x14ac:dyDescent="0.3">
      <c r="C495" s="7" t="s">
        <v>139</v>
      </c>
      <c r="D495" s="8" t="s">
        <v>5126</v>
      </c>
      <c r="E495" s="8" t="s">
        <v>9284</v>
      </c>
      <c r="F495" s="62">
        <v>55164.48387096775</v>
      </c>
      <c r="G495" s="8" t="s">
        <v>12059</v>
      </c>
      <c r="H495" s="8"/>
      <c r="I495" s="8"/>
      <c r="J495" s="8"/>
      <c r="K495" s="8"/>
    </row>
    <row r="496" spans="3:11" x14ac:dyDescent="0.3">
      <c r="C496" s="7" t="s">
        <v>139</v>
      </c>
      <c r="D496" s="8" t="s">
        <v>5127</v>
      </c>
      <c r="E496" s="8" t="s">
        <v>9285</v>
      </c>
      <c r="F496" s="62">
        <v>23642.333333333332</v>
      </c>
      <c r="G496" s="8" t="s">
        <v>12059</v>
      </c>
      <c r="H496" s="8"/>
      <c r="I496" s="8"/>
      <c r="J496" s="8"/>
      <c r="K496" s="8"/>
    </row>
    <row r="497" spans="3:11" x14ac:dyDescent="0.3">
      <c r="C497" s="7" t="s">
        <v>139</v>
      </c>
      <c r="D497" s="8" t="s">
        <v>5128</v>
      </c>
      <c r="E497" s="8" t="s">
        <v>9286</v>
      </c>
      <c r="F497" s="62">
        <v>13592.645161290324</v>
      </c>
      <c r="G497" s="8" t="s">
        <v>12057</v>
      </c>
      <c r="H497" s="8"/>
      <c r="I497" s="8"/>
      <c r="J497" s="8"/>
      <c r="K497" s="8"/>
    </row>
    <row r="498" spans="3:11" x14ac:dyDescent="0.3">
      <c r="C498" s="7" t="s">
        <v>139</v>
      </c>
      <c r="D498" s="8" t="s">
        <v>5129</v>
      </c>
      <c r="E498" s="8" t="s">
        <v>9287</v>
      </c>
      <c r="F498" s="62">
        <v>17476.161290322583</v>
      </c>
      <c r="G498" s="8" t="s">
        <v>12057</v>
      </c>
      <c r="H498" s="8"/>
      <c r="I498" s="8"/>
      <c r="J498" s="8"/>
      <c r="K498" s="8"/>
    </row>
    <row r="499" spans="3:11" x14ac:dyDescent="0.3">
      <c r="C499" s="7" t="s">
        <v>139</v>
      </c>
      <c r="D499" s="8" t="s">
        <v>5130</v>
      </c>
      <c r="E499" s="8" t="s">
        <v>9288</v>
      </c>
      <c r="F499" s="62">
        <v>29126.731182795702</v>
      </c>
      <c r="G499" s="8" t="s">
        <v>12057</v>
      </c>
      <c r="H499" s="8"/>
      <c r="I499" s="8"/>
      <c r="J499" s="8"/>
      <c r="K499" s="8"/>
    </row>
    <row r="500" spans="3:11" x14ac:dyDescent="0.3">
      <c r="C500" s="7" t="s">
        <v>139</v>
      </c>
      <c r="D500" s="8" t="s">
        <v>5131</v>
      </c>
      <c r="E500" s="8" t="s">
        <v>9289</v>
      </c>
      <c r="F500" s="62">
        <v>34952.333333333336</v>
      </c>
      <c r="G500" s="8" t="s">
        <v>12058</v>
      </c>
      <c r="H500" s="8"/>
      <c r="I500" s="8"/>
      <c r="J500" s="8"/>
      <c r="K500" s="8"/>
    </row>
    <row r="501" spans="3:11" x14ac:dyDescent="0.3">
      <c r="C501" s="7" t="s">
        <v>139</v>
      </c>
      <c r="D501" s="8" t="s">
        <v>5132</v>
      </c>
      <c r="E501" s="8" t="s">
        <v>9290</v>
      </c>
      <c r="F501" s="62">
        <v>40777.935483870977</v>
      </c>
      <c r="G501" s="8" t="s">
        <v>12059</v>
      </c>
      <c r="H501" s="8"/>
      <c r="I501" s="8"/>
      <c r="J501" s="8"/>
      <c r="K501" s="8"/>
    </row>
    <row r="502" spans="3:11" x14ac:dyDescent="0.3">
      <c r="C502" s="7" t="s">
        <v>178</v>
      </c>
      <c r="D502" s="8" t="s">
        <v>5133</v>
      </c>
      <c r="E502" s="8" t="s">
        <v>9291</v>
      </c>
      <c r="F502" s="62">
        <v>464.9032258064517</v>
      </c>
      <c r="G502" s="8" t="s">
        <v>12060</v>
      </c>
      <c r="H502" s="8"/>
      <c r="I502" s="8"/>
      <c r="J502" s="8"/>
      <c r="K502" s="8"/>
    </row>
    <row r="503" spans="3:11" x14ac:dyDescent="0.3">
      <c r="C503" s="7" t="s">
        <v>139</v>
      </c>
      <c r="D503" s="8" t="s">
        <v>5134</v>
      </c>
      <c r="E503" s="8" t="s">
        <v>9292</v>
      </c>
      <c r="F503" s="62">
        <v>4795.5161290322585</v>
      </c>
      <c r="G503" s="8" t="s">
        <v>12057</v>
      </c>
      <c r="H503" s="8"/>
      <c r="I503" s="8"/>
      <c r="J503" s="8"/>
      <c r="K503" s="8"/>
    </row>
    <row r="504" spans="3:11" x14ac:dyDescent="0.3">
      <c r="C504" s="7" t="s">
        <v>139</v>
      </c>
      <c r="D504" s="8" t="s">
        <v>5135</v>
      </c>
      <c r="E504" s="8" t="s">
        <v>9293</v>
      </c>
      <c r="F504" s="62">
        <v>2055.182795698925</v>
      </c>
      <c r="G504" s="8" t="s">
        <v>12057</v>
      </c>
      <c r="H504" s="8"/>
      <c r="I504" s="8"/>
      <c r="J504" s="8"/>
      <c r="K504" s="8"/>
    </row>
    <row r="505" spans="3:11" x14ac:dyDescent="0.3">
      <c r="C505" s="7" t="s">
        <v>139</v>
      </c>
      <c r="D505" s="8" t="s">
        <v>5136</v>
      </c>
      <c r="E505" s="8" t="s">
        <v>9294</v>
      </c>
      <c r="F505" s="62">
        <v>6165.688172043011</v>
      </c>
      <c r="G505" s="8" t="s">
        <v>12057</v>
      </c>
      <c r="H505" s="8"/>
      <c r="I505" s="8"/>
      <c r="J505" s="8"/>
      <c r="K505" s="8"/>
    </row>
    <row r="506" spans="3:11" x14ac:dyDescent="0.3">
      <c r="C506" s="7" t="s">
        <v>139</v>
      </c>
      <c r="D506" s="8" t="s">
        <v>5137</v>
      </c>
      <c r="E506" s="8" t="s">
        <v>9295</v>
      </c>
      <c r="F506" s="62">
        <v>2055.182795698925</v>
      </c>
      <c r="G506" s="8" t="s">
        <v>12057</v>
      </c>
      <c r="H506" s="8"/>
      <c r="I506" s="8"/>
      <c r="J506" s="8"/>
      <c r="K506" s="8"/>
    </row>
    <row r="507" spans="3:11" x14ac:dyDescent="0.3">
      <c r="C507" s="7" t="s">
        <v>139</v>
      </c>
      <c r="D507" s="8" t="s">
        <v>5138</v>
      </c>
      <c r="E507" s="8" t="s">
        <v>9296</v>
      </c>
      <c r="F507" s="62">
        <v>10276.20430107527</v>
      </c>
      <c r="G507" s="8" t="s">
        <v>12057</v>
      </c>
      <c r="H507" s="8"/>
      <c r="I507" s="8"/>
      <c r="J507" s="8"/>
      <c r="K507" s="8"/>
    </row>
    <row r="508" spans="3:11" x14ac:dyDescent="0.3">
      <c r="C508" s="7" t="s">
        <v>139</v>
      </c>
      <c r="D508" s="8" t="s">
        <v>5139</v>
      </c>
      <c r="E508" s="8" t="s">
        <v>9297</v>
      </c>
      <c r="F508" s="62">
        <v>2055.182795698925</v>
      </c>
      <c r="G508" s="8" t="s">
        <v>12057</v>
      </c>
      <c r="H508" s="8"/>
      <c r="I508" s="8"/>
      <c r="J508" s="8"/>
      <c r="K508" s="8"/>
    </row>
    <row r="509" spans="3:11" x14ac:dyDescent="0.3">
      <c r="C509" s="7" t="s">
        <v>139</v>
      </c>
      <c r="D509" s="8" t="s">
        <v>5140</v>
      </c>
      <c r="E509" s="8" t="s">
        <v>9298</v>
      </c>
      <c r="F509" s="62">
        <v>12331.376344086022</v>
      </c>
      <c r="G509" s="8" t="s">
        <v>12058</v>
      </c>
      <c r="H509" s="8"/>
      <c r="I509" s="8"/>
      <c r="J509" s="8"/>
      <c r="K509" s="8"/>
    </row>
    <row r="510" spans="3:11" x14ac:dyDescent="0.3">
      <c r="C510" s="7" t="s">
        <v>139</v>
      </c>
      <c r="D510" s="8" t="s">
        <v>5141</v>
      </c>
      <c r="E510" s="8" t="s">
        <v>9299</v>
      </c>
      <c r="F510" s="62">
        <v>4110.344086021506</v>
      </c>
      <c r="G510" s="8" t="s">
        <v>12058</v>
      </c>
      <c r="H510" s="8"/>
      <c r="I510" s="8"/>
      <c r="J510" s="8"/>
      <c r="K510" s="8"/>
    </row>
    <row r="511" spans="3:11" x14ac:dyDescent="0.3">
      <c r="C511" s="7" t="s">
        <v>139</v>
      </c>
      <c r="D511" s="8" t="s">
        <v>5142</v>
      </c>
      <c r="E511" s="8" t="s">
        <v>9300</v>
      </c>
      <c r="F511" s="62">
        <v>14386.548387096775</v>
      </c>
      <c r="G511" s="8" t="s">
        <v>12059</v>
      </c>
      <c r="H511" s="8"/>
      <c r="I511" s="8"/>
      <c r="J511" s="8"/>
      <c r="K511" s="8"/>
    </row>
    <row r="512" spans="3:11" x14ac:dyDescent="0.3">
      <c r="C512" s="7" t="s">
        <v>139</v>
      </c>
      <c r="D512" s="8" t="s">
        <v>5143</v>
      </c>
      <c r="E512" s="8" t="s">
        <v>9301</v>
      </c>
      <c r="F512" s="62">
        <v>6165.5268817204305</v>
      </c>
      <c r="G512" s="8" t="s">
        <v>12059</v>
      </c>
      <c r="H512" s="8"/>
      <c r="I512" s="8"/>
      <c r="J512" s="8"/>
      <c r="K512" s="8"/>
    </row>
    <row r="513" spans="3:11" x14ac:dyDescent="0.3">
      <c r="C513" s="7" t="s">
        <v>178</v>
      </c>
      <c r="D513" s="8" t="s">
        <v>5145</v>
      </c>
      <c r="E513" s="8" t="s">
        <v>9303</v>
      </c>
      <c r="F513" s="62">
        <v>2447.5913978494627</v>
      </c>
      <c r="G513" s="8" t="s">
        <v>12057</v>
      </c>
      <c r="H513" s="8"/>
      <c r="I513" s="8"/>
      <c r="J513" s="8"/>
      <c r="K513" s="8"/>
    </row>
    <row r="514" spans="3:11" x14ac:dyDescent="0.3">
      <c r="C514" s="7" t="s">
        <v>178</v>
      </c>
      <c r="D514" s="8" t="s">
        <v>5146</v>
      </c>
      <c r="E514" s="8" t="s">
        <v>9304</v>
      </c>
      <c r="F514" s="62">
        <v>1048.763440860215</v>
      </c>
      <c r="G514" s="8" t="s">
        <v>12057</v>
      </c>
      <c r="H514" s="8"/>
      <c r="I514" s="8"/>
      <c r="J514" s="8"/>
      <c r="K514" s="8"/>
    </row>
    <row r="515" spans="3:11" x14ac:dyDescent="0.3">
      <c r="C515" s="7" t="s">
        <v>178</v>
      </c>
      <c r="D515" s="8" t="s">
        <v>5147</v>
      </c>
      <c r="E515" s="8" t="s">
        <v>9305</v>
      </c>
      <c r="F515" s="62">
        <v>3147.010752688172</v>
      </c>
      <c r="G515" s="8" t="s">
        <v>12057</v>
      </c>
      <c r="H515" s="8"/>
      <c r="I515" s="8"/>
      <c r="J515" s="8"/>
      <c r="K515" s="8"/>
    </row>
    <row r="516" spans="3:11" x14ac:dyDescent="0.3">
      <c r="C516" s="7" t="s">
        <v>178</v>
      </c>
      <c r="D516" s="8" t="s">
        <v>5148</v>
      </c>
      <c r="E516" s="8" t="s">
        <v>9306</v>
      </c>
      <c r="F516" s="62">
        <v>1048.763440860215</v>
      </c>
      <c r="G516" s="8" t="s">
        <v>12057</v>
      </c>
      <c r="H516" s="8"/>
      <c r="I516" s="8"/>
      <c r="J516" s="8"/>
      <c r="K516" s="8"/>
    </row>
    <row r="517" spans="3:11" x14ac:dyDescent="0.3">
      <c r="C517" s="7" t="s">
        <v>178</v>
      </c>
      <c r="D517" s="8" t="s">
        <v>5149</v>
      </c>
      <c r="E517" s="8" t="s">
        <v>9307</v>
      </c>
      <c r="F517" s="62">
        <v>5245.2473118279577</v>
      </c>
      <c r="G517" s="8" t="s">
        <v>12057</v>
      </c>
      <c r="H517" s="8"/>
      <c r="I517" s="8"/>
      <c r="J517" s="8"/>
      <c r="K517" s="8"/>
    </row>
    <row r="518" spans="3:11" x14ac:dyDescent="0.3">
      <c r="C518" s="7" t="s">
        <v>178</v>
      </c>
      <c r="D518" s="8" t="s">
        <v>5150</v>
      </c>
      <c r="E518" s="8" t="s">
        <v>9308</v>
      </c>
      <c r="F518" s="62">
        <v>1048.763440860215</v>
      </c>
      <c r="G518" s="8" t="s">
        <v>12057</v>
      </c>
      <c r="H518" s="8"/>
      <c r="I518" s="8"/>
      <c r="J518" s="8"/>
      <c r="K518" s="8"/>
    </row>
    <row r="519" spans="3:11" x14ac:dyDescent="0.3">
      <c r="C519" s="7" t="s">
        <v>178</v>
      </c>
      <c r="D519" s="8" t="s">
        <v>5151</v>
      </c>
      <c r="E519" s="8" t="s">
        <v>9309</v>
      </c>
      <c r="F519" s="62">
        <v>6294.0215053763441</v>
      </c>
      <c r="G519" s="8" t="s">
        <v>12058</v>
      </c>
      <c r="H519" s="8"/>
      <c r="I519" s="8"/>
      <c r="J519" s="8"/>
      <c r="K519" s="8"/>
    </row>
    <row r="520" spans="3:11" x14ac:dyDescent="0.3">
      <c r="C520" s="7" t="s">
        <v>178</v>
      </c>
      <c r="D520" s="8" t="s">
        <v>5152</v>
      </c>
      <c r="E520" s="8" t="s">
        <v>9310</v>
      </c>
      <c r="F520" s="62">
        <v>2097.5268817204301</v>
      </c>
      <c r="G520" s="8" t="s">
        <v>12058</v>
      </c>
      <c r="H520" s="8"/>
      <c r="I520" s="8"/>
      <c r="J520" s="8"/>
      <c r="K520" s="8"/>
    </row>
    <row r="521" spans="3:11" x14ac:dyDescent="0.3">
      <c r="C521" s="7" t="s">
        <v>178</v>
      </c>
      <c r="D521" s="8" t="s">
        <v>5153</v>
      </c>
      <c r="E521" s="8" t="s">
        <v>9311</v>
      </c>
      <c r="F521" s="62">
        <v>7342.7849462365593</v>
      </c>
      <c r="G521" s="8" t="s">
        <v>12059</v>
      </c>
      <c r="H521" s="8"/>
      <c r="I521" s="8"/>
      <c r="J521" s="8"/>
      <c r="K521" s="8"/>
    </row>
    <row r="522" spans="3:11" x14ac:dyDescent="0.3">
      <c r="C522" s="7" t="s">
        <v>178</v>
      </c>
      <c r="D522" s="8" t="s">
        <v>5154</v>
      </c>
      <c r="E522" s="8" t="s">
        <v>9312</v>
      </c>
      <c r="F522" s="62">
        <v>3146.2903225806454</v>
      </c>
      <c r="G522" s="8" t="s">
        <v>12059</v>
      </c>
      <c r="H522" s="8"/>
      <c r="I522" s="8"/>
      <c r="J522" s="8"/>
      <c r="K522" s="8"/>
    </row>
    <row r="523" spans="3:11" x14ac:dyDescent="0.3">
      <c r="C523" s="7" t="s">
        <v>178</v>
      </c>
      <c r="D523" s="8" t="s">
        <v>5155</v>
      </c>
      <c r="E523" s="8" t="s">
        <v>9313</v>
      </c>
      <c r="F523" s="62">
        <v>4925.0645161290331</v>
      </c>
      <c r="G523" s="8" t="s">
        <v>12057</v>
      </c>
      <c r="H523" s="8"/>
      <c r="I523" s="8"/>
      <c r="J523" s="8"/>
      <c r="K523" s="8"/>
    </row>
    <row r="524" spans="3:11" x14ac:dyDescent="0.3">
      <c r="C524" s="7" t="s">
        <v>178</v>
      </c>
      <c r="D524" s="8" t="s">
        <v>5156</v>
      </c>
      <c r="E524" s="8" t="s">
        <v>9314</v>
      </c>
      <c r="F524" s="62">
        <v>4925.0645161290331</v>
      </c>
      <c r="G524" s="8" t="s">
        <v>12057</v>
      </c>
      <c r="H524" s="8"/>
      <c r="I524" s="8"/>
      <c r="J524" s="8"/>
      <c r="K524" s="8"/>
    </row>
    <row r="525" spans="3:11" x14ac:dyDescent="0.3">
      <c r="C525" s="7" t="s">
        <v>178</v>
      </c>
      <c r="D525" s="8" t="s">
        <v>5157</v>
      </c>
      <c r="E525" s="8" t="s">
        <v>9315</v>
      </c>
      <c r="F525" s="62">
        <v>4925.0645161290331</v>
      </c>
      <c r="G525" s="8" t="s">
        <v>12057</v>
      </c>
      <c r="H525" s="8"/>
      <c r="I525" s="8"/>
      <c r="J525" s="8"/>
      <c r="K525" s="8"/>
    </row>
    <row r="526" spans="3:11" x14ac:dyDescent="0.3">
      <c r="C526" s="7" t="s">
        <v>178</v>
      </c>
      <c r="D526" s="8" t="s">
        <v>5158</v>
      </c>
      <c r="E526" s="8" t="s">
        <v>9316</v>
      </c>
      <c r="F526" s="62">
        <v>9850.1397849462355</v>
      </c>
      <c r="G526" s="8" t="s">
        <v>12058</v>
      </c>
      <c r="H526" s="8"/>
      <c r="I526" s="8"/>
      <c r="J526" s="8"/>
      <c r="K526" s="8"/>
    </row>
    <row r="527" spans="3:11" x14ac:dyDescent="0.3">
      <c r="C527" s="7" t="s">
        <v>178</v>
      </c>
      <c r="D527" s="8" t="s">
        <v>5159</v>
      </c>
      <c r="E527" s="8" t="s">
        <v>9317</v>
      </c>
      <c r="F527" s="62">
        <v>14775.20430107527</v>
      </c>
      <c r="G527" s="8" t="s">
        <v>12059</v>
      </c>
      <c r="H527" s="8"/>
      <c r="I527" s="8"/>
      <c r="J527" s="8"/>
      <c r="K527" s="8"/>
    </row>
    <row r="528" spans="3:11" x14ac:dyDescent="0.3">
      <c r="C528" s="7" t="s">
        <v>139</v>
      </c>
      <c r="D528" s="8" t="s">
        <v>5160</v>
      </c>
      <c r="E528" s="8" t="s">
        <v>9318</v>
      </c>
      <c r="F528" s="62">
        <v>6999.1935483870975</v>
      </c>
      <c r="G528" s="8" t="s">
        <v>12057</v>
      </c>
      <c r="H528" s="8"/>
      <c r="I528" s="8"/>
      <c r="J528" s="8"/>
      <c r="K528" s="8"/>
    </row>
    <row r="529" spans="3:11" x14ac:dyDescent="0.3">
      <c r="C529" s="7" t="s">
        <v>139</v>
      </c>
      <c r="D529" s="8" t="s">
        <v>5161</v>
      </c>
      <c r="E529" s="8" t="s">
        <v>9319</v>
      </c>
      <c r="F529" s="62">
        <v>2999.6559139784945</v>
      </c>
      <c r="G529" s="8" t="s">
        <v>12057</v>
      </c>
      <c r="H529" s="8"/>
      <c r="I529" s="8"/>
      <c r="J529" s="8"/>
      <c r="K529" s="8"/>
    </row>
    <row r="530" spans="3:11" x14ac:dyDescent="0.3">
      <c r="C530" s="7" t="s">
        <v>139</v>
      </c>
      <c r="D530" s="8" t="s">
        <v>5162</v>
      </c>
      <c r="E530" s="8" t="s">
        <v>9320</v>
      </c>
      <c r="F530" s="62">
        <v>875.37634408602162</v>
      </c>
      <c r="G530" s="8" t="s">
        <v>12057</v>
      </c>
      <c r="H530" s="8"/>
      <c r="I530" s="8"/>
      <c r="J530" s="8"/>
      <c r="K530" s="8"/>
    </row>
    <row r="531" spans="3:11" x14ac:dyDescent="0.3">
      <c r="C531" s="7" t="s">
        <v>139</v>
      </c>
      <c r="D531" s="8" t="s">
        <v>5163</v>
      </c>
      <c r="E531" s="8" t="s">
        <v>9321</v>
      </c>
      <c r="F531" s="62">
        <v>375.11827956989254</v>
      </c>
      <c r="G531" s="8" t="s">
        <v>12057</v>
      </c>
      <c r="H531" s="8"/>
      <c r="I531" s="8"/>
      <c r="J531" s="8"/>
      <c r="K531" s="8"/>
    </row>
    <row r="532" spans="3:11" x14ac:dyDescent="0.3">
      <c r="C532" s="7" t="s">
        <v>139</v>
      </c>
      <c r="D532" s="8" t="s">
        <v>5164</v>
      </c>
      <c r="E532" s="8" t="s">
        <v>9322</v>
      </c>
      <c r="F532" s="62">
        <v>8998.9569892473137</v>
      </c>
      <c r="G532" s="8" t="s">
        <v>12057</v>
      </c>
      <c r="H532" s="8"/>
      <c r="I532" s="8"/>
      <c r="J532" s="8"/>
      <c r="K532" s="8"/>
    </row>
    <row r="533" spans="3:11" x14ac:dyDescent="0.3">
      <c r="C533" s="7" t="s">
        <v>139</v>
      </c>
      <c r="D533" s="8" t="s">
        <v>5165</v>
      </c>
      <c r="E533" s="8" t="s">
        <v>9323</v>
      </c>
      <c r="F533" s="62">
        <v>2999.6559139784945</v>
      </c>
      <c r="G533" s="8" t="s">
        <v>12057</v>
      </c>
      <c r="H533" s="8"/>
      <c r="I533" s="8"/>
      <c r="J533" s="8"/>
      <c r="K533" s="8"/>
    </row>
    <row r="534" spans="3:11" x14ac:dyDescent="0.3">
      <c r="C534" s="7" t="s">
        <v>139</v>
      </c>
      <c r="D534" s="8" t="s">
        <v>5166</v>
      </c>
      <c r="E534" s="8" t="s">
        <v>9324</v>
      </c>
      <c r="F534" s="62">
        <v>1125.505376344086</v>
      </c>
      <c r="G534" s="8" t="s">
        <v>12057</v>
      </c>
      <c r="H534" s="8"/>
      <c r="I534" s="8"/>
      <c r="J534" s="8"/>
      <c r="K534" s="8"/>
    </row>
    <row r="535" spans="3:11" x14ac:dyDescent="0.3">
      <c r="C535" s="7" t="s">
        <v>139</v>
      </c>
      <c r="D535" s="8" t="s">
        <v>5167</v>
      </c>
      <c r="E535" s="8" t="s">
        <v>9325</v>
      </c>
      <c r="F535" s="62">
        <v>375.11827956989254</v>
      </c>
      <c r="G535" s="8" t="s">
        <v>12057</v>
      </c>
      <c r="H535" s="8"/>
      <c r="I535" s="8"/>
      <c r="J535" s="8"/>
      <c r="K535" s="8"/>
    </row>
    <row r="536" spans="3:11" x14ac:dyDescent="0.3">
      <c r="C536" s="7" t="s">
        <v>139</v>
      </c>
      <c r="D536" s="8" t="s">
        <v>5168</v>
      </c>
      <c r="E536" s="8" t="s">
        <v>9326</v>
      </c>
      <c r="F536" s="62">
        <v>14998.268817204302</v>
      </c>
      <c r="G536" s="8" t="s">
        <v>12057</v>
      </c>
      <c r="H536" s="8"/>
      <c r="I536" s="8"/>
      <c r="J536" s="8"/>
      <c r="K536" s="8"/>
    </row>
    <row r="537" spans="3:11" x14ac:dyDescent="0.3">
      <c r="C537" s="7" t="s">
        <v>139</v>
      </c>
      <c r="D537" s="8" t="s">
        <v>5169</v>
      </c>
      <c r="E537" s="8" t="s">
        <v>9327</v>
      </c>
      <c r="F537" s="62">
        <v>2999.6559139784945</v>
      </c>
      <c r="G537" s="8" t="s">
        <v>12057</v>
      </c>
      <c r="H537" s="8"/>
      <c r="I537" s="8"/>
      <c r="J537" s="8"/>
      <c r="K537" s="8"/>
    </row>
    <row r="538" spans="3:11" x14ac:dyDescent="0.3">
      <c r="C538" s="7" t="s">
        <v>139</v>
      </c>
      <c r="D538" s="8" t="s">
        <v>5170</v>
      </c>
      <c r="E538" s="8" t="s">
        <v>9328</v>
      </c>
      <c r="F538" s="62">
        <v>1875.9032258064517</v>
      </c>
      <c r="G538" s="8" t="s">
        <v>12057</v>
      </c>
      <c r="H538" s="8"/>
      <c r="I538" s="8"/>
      <c r="J538" s="8"/>
      <c r="K538" s="8"/>
    </row>
    <row r="539" spans="3:11" x14ac:dyDescent="0.3">
      <c r="C539" s="7" t="s">
        <v>139</v>
      </c>
      <c r="D539" s="8" t="s">
        <v>5171</v>
      </c>
      <c r="E539" s="8" t="s">
        <v>9329</v>
      </c>
      <c r="F539" s="62">
        <v>375.11827956989254</v>
      </c>
      <c r="G539" s="8" t="s">
        <v>12057</v>
      </c>
      <c r="H539" s="8"/>
      <c r="I539" s="8"/>
      <c r="J539" s="8"/>
      <c r="K539" s="8"/>
    </row>
    <row r="540" spans="3:11" x14ac:dyDescent="0.3">
      <c r="C540" s="7" t="s">
        <v>139</v>
      </c>
      <c r="D540" s="8" t="s">
        <v>5172</v>
      </c>
      <c r="E540" s="8" t="s">
        <v>9330</v>
      </c>
      <c r="F540" s="62">
        <v>17997.924731182797</v>
      </c>
      <c r="G540" s="8" t="s">
        <v>12058</v>
      </c>
      <c r="H540" s="8"/>
      <c r="I540" s="8"/>
      <c r="J540" s="8"/>
      <c r="K540" s="8"/>
    </row>
    <row r="541" spans="3:11" x14ac:dyDescent="0.3">
      <c r="C541" s="7" t="s">
        <v>139</v>
      </c>
      <c r="D541" s="8" t="s">
        <v>5173</v>
      </c>
      <c r="E541" s="8" t="s">
        <v>9331</v>
      </c>
      <c r="F541" s="62">
        <v>5999.311827956989</v>
      </c>
      <c r="G541" s="8" t="s">
        <v>12058</v>
      </c>
      <c r="H541" s="8"/>
      <c r="I541" s="8"/>
      <c r="J541" s="8"/>
      <c r="K541" s="8"/>
    </row>
    <row r="542" spans="3:11" x14ac:dyDescent="0.3">
      <c r="C542" s="7" t="s">
        <v>139</v>
      </c>
      <c r="D542" s="8" t="s">
        <v>5174</v>
      </c>
      <c r="E542" s="8" t="s">
        <v>9332</v>
      </c>
      <c r="F542" s="62">
        <v>2251.010752688172</v>
      </c>
      <c r="G542" s="8" t="s">
        <v>12058</v>
      </c>
      <c r="H542" s="8"/>
      <c r="I542" s="8"/>
      <c r="J542" s="8"/>
      <c r="K542" s="8"/>
    </row>
    <row r="543" spans="3:11" x14ac:dyDescent="0.3">
      <c r="C543" s="7" t="s">
        <v>139</v>
      </c>
      <c r="D543" s="8" t="s">
        <v>5175</v>
      </c>
      <c r="E543" s="8" t="s">
        <v>9333</v>
      </c>
      <c r="F543" s="62">
        <v>750.22580645161304</v>
      </c>
      <c r="G543" s="8" t="s">
        <v>12058</v>
      </c>
      <c r="H543" s="8"/>
      <c r="I543" s="8"/>
      <c r="J543" s="8"/>
      <c r="K543" s="8"/>
    </row>
    <row r="544" spans="3:11" x14ac:dyDescent="0.3">
      <c r="C544" s="7" t="s">
        <v>139</v>
      </c>
      <c r="D544" s="8" t="s">
        <v>5176</v>
      </c>
      <c r="E544" s="8" t="s">
        <v>9334</v>
      </c>
      <c r="F544" s="62">
        <v>20997.569892473122</v>
      </c>
      <c r="G544" s="8" t="s">
        <v>12059</v>
      </c>
      <c r="H544" s="8"/>
      <c r="I544" s="8"/>
      <c r="J544" s="8"/>
      <c r="K544" s="8"/>
    </row>
    <row r="545" spans="3:11" x14ac:dyDescent="0.3">
      <c r="C545" s="7" t="s">
        <v>139</v>
      </c>
      <c r="D545" s="8" t="s">
        <v>5177</v>
      </c>
      <c r="E545" s="8" t="s">
        <v>9335</v>
      </c>
      <c r="F545" s="62">
        <v>8998.9569892473137</v>
      </c>
      <c r="G545" s="8" t="s">
        <v>12059</v>
      </c>
      <c r="H545" s="8"/>
      <c r="I545" s="8"/>
      <c r="J545" s="8"/>
      <c r="K545" s="8"/>
    </row>
    <row r="546" spans="3:11" x14ac:dyDescent="0.3">
      <c r="C546" s="7" t="s">
        <v>139</v>
      </c>
      <c r="D546" s="8" t="s">
        <v>5178</v>
      </c>
      <c r="E546" s="8" t="s">
        <v>9336</v>
      </c>
      <c r="F546" s="62">
        <v>2626.1290322580649</v>
      </c>
      <c r="G546" s="8" t="s">
        <v>12059</v>
      </c>
      <c r="H546" s="8"/>
      <c r="I546" s="8"/>
      <c r="J546" s="8"/>
      <c r="K546" s="8"/>
    </row>
    <row r="547" spans="3:11" x14ac:dyDescent="0.3">
      <c r="C547" s="7" t="s">
        <v>139</v>
      </c>
      <c r="D547" s="8" t="s">
        <v>5179</v>
      </c>
      <c r="E547" s="8" t="s">
        <v>9337</v>
      </c>
      <c r="F547" s="62">
        <v>1125.3440860215053</v>
      </c>
      <c r="G547" s="8" t="s">
        <v>12059</v>
      </c>
      <c r="H547" s="8"/>
      <c r="I547" s="8"/>
      <c r="J547" s="8"/>
      <c r="K547" s="8"/>
    </row>
    <row r="548" spans="3:11" x14ac:dyDescent="0.3">
      <c r="C548" s="7" t="s">
        <v>139</v>
      </c>
      <c r="D548" s="8" t="s">
        <v>5180</v>
      </c>
      <c r="E548" s="8" t="s">
        <v>9338</v>
      </c>
      <c r="F548" s="62">
        <v>5568.9354838709678</v>
      </c>
      <c r="G548" s="8" t="s">
        <v>12057</v>
      </c>
      <c r="H548" s="8"/>
      <c r="I548" s="8"/>
      <c r="J548" s="8"/>
      <c r="K548" s="8"/>
    </row>
    <row r="549" spans="3:11" x14ac:dyDescent="0.3">
      <c r="C549" s="7" t="s">
        <v>139</v>
      </c>
      <c r="D549" s="8" t="s">
        <v>5181</v>
      </c>
      <c r="E549" s="8" t="s">
        <v>9339</v>
      </c>
      <c r="F549" s="62">
        <v>694.08602150537638</v>
      </c>
      <c r="G549" s="8" t="s">
        <v>12057</v>
      </c>
      <c r="H549" s="8"/>
      <c r="I549" s="8"/>
      <c r="J549" s="8"/>
      <c r="K549" s="8"/>
    </row>
    <row r="550" spans="3:11" x14ac:dyDescent="0.3">
      <c r="C550" s="7" t="s">
        <v>139</v>
      </c>
      <c r="D550" s="8" t="s">
        <v>5182</v>
      </c>
      <c r="E550" s="8" t="s">
        <v>9340</v>
      </c>
      <c r="F550" s="62">
        <v>7160.2365591397856</v>
      </c>
      <c r="G550" s="8" t="s">
        <v>12057</v>
      </c>
      <c r="H550" s="8"/>
      <c r="I550" s="8"/>
      <c r="J550" s="8"/>
      <c r="K550" s="8"/>
    </row>
    <row r="551" spans="3:11" x14ac:dyDescent="0.3">
      <c r="C551" s="7" t="s">
        <v>139</v>
      </c>
      <c r="D551" s="8" t="s">
        <v>5183</v>
      </c>
      <c r="E551" s="8" t="s">
        <v>9341</v>
      </c>
      <c r="F551" s="62">
        <v>892.40860215053772</v>
      </c>
      <c r="G551" s="8" t="s">
        <v>12057</v>
      </c>
      <c r="H551" s="8"/>
      <c r="I551" s="8"/>
      <c r="J551" s="8"/>
      <c r="K551" s="8"/>
    </row>
    <row r="552" spans="3:11" x14ac:dyDescent="0.3">
      <c r="C552" s="7" t="s">
        <v>139</v>
      </c>
      <c r="D552" s="8" t="s">
        <v>5184</v>
      </c>
      <c r="E552" s="8" t="s">
        <v>9342</v>
      </c>
      <c r="F552" s="62">
        <v>11934.129032258064</v>
      </c>
      <c r="G552" s="8" t="s">
        <v>12057</v>
      </c>
      <c r="H552" s="8"/>
      <c r="I552" s="8"/>
      <c r="J552" s="8"/>
      <c r="K552" s="8"/>
    </row>
    <row r="553" spans="3:11" x14ac:dyDescent="0.3">
      <c r="C553" s="7" t="s">
        <v>139</v>
      </c>
      <c r="D553" s="8" t="s">
        <v>5185</v>
      </c>
      <c r="E553" s="8" t="s">
        <v>9343</v>
      </c>
      <c r="F553" s="62">
        <v>1487.3978494623657</v>
      </c>
      <c r="G553" s="8" t="s">
        <v>12057</v>
      </c>
      <c r="H553" s="8"/>
      <c r="I553" s="8"/>
      <c r="J553" s="8"/>
      <c r="K553" s="8"/>
    </row>
    <row r="554" spans="3:11" x14ac:dyDescent="0.3">
      <c r="C554" s="7" t="s">
        <v>139</v>
      </c>
      <c r="D554" s="8" t="s">
        <v>5186</v>
      </c>
      <c r="E554" s="8" t="s">
        <v>9344</v>
      </c>
      <c r="F554" s="62">
        <v>14320.483870967742</v>
      </c>
      <c r="G554" s="8" t="s">
        <v>12058</v>
      </c>
      <c r="H554" s="8"/>
      <c r="I554" s="8"/>
      <c r="J554" s="8"/>
      <c r="K554" s="8"/>
    </row>
    <row r="555" spans="3:11" x14ac:dyDescent="0.3">
      <c r="C555" s="7" t="s">
        <v>139</v>
      </c>
      <c r="D555" s="8" t="s">
        <v>5187</v>
      </c>
      <c r="E555" s="8" t="s">
        <v>9345</v>
      </c>
      <c r="F555" s="62">
        <v>1784.8279569892475</v>
      </c>
      <c r="G555" s="8" t="s">
        <v>12058</v>
      </c>
      <c r="H555" s="8"/>
      <c r="I555" s="8"/>
      <c r="J555" s="8"/>
      <c r="K555" s="8"/>
    </row>
    <row r="556" spans="3:11" x14ac:dyDescent="0.3">
      <c r="C556" s="7" t="s">
        <v>139</v>
      </c>
      <c r="D556" s="8" t="s">
        <v>5188</v>
      </c>
      <c r="E556" s="8" t="s">
        <v>9346</v>
      </c>
      <c r="F556" s="62">
        <v>16706.817204301078</v>
      </c>
      <c r="G556" s="8" t="s">
        <v>12059</v>
      </c>
      <c r="H556" s="8"/>
      <c r="I556" s="8"/>
      <c r="J556" s="8"/>
      <c r="K556" s="8"/>
    </row>
    <row r="557" spans="3:11" x14ac:dyDescent="0.3">
      <c r="C557" s="7" t="s">
        <v>139</v>
      </c>
      <c r="D557" s="8" t="s">
        <v>5189</v>
      </c>
      <c r="E557" s="8" t="s">
        <v>9347</v>
      </c>
      <c r="F557" s="62">
        <v>2082.2473118279572</v>
      </c>
      <c r="G557" s="8" t="s">
        <v>12059</v>
      </c>
      <c r="H557" s="8"/>
      <c r="I557" s="8"/>
      <c r="J557" s="8"/>
      <c r="K557" s="8"/>
    </row>
    <row r="558" spans="3:11" x14ac:dyDescent="0.3">
      <c r="C558" s="7" t="s">
        <v>139</v>
      </c>
      <c r="D558" s="8" t="s">
        <v>5190</v>
      </c>
      <c r="E558" s="8" t="s">
        <v>9348</v>
      </c>
      <c r="F558" s="62">
        <v>1430.2580645161293</v>
      </c>
      <c r="G558" s="8" t="s">
        <v>12057</v>
      </c>
      <c r="H558" s="8"/>
      <c r="I558" s="8"/>
      <c r="J558" s="8"/>
      <c r="K558" s="8"/>
    </row>
    <row r="559" spans="3:11" x14ac:dyDescent="0.3">
      <c r="C559" s="7" t="s">
        <v>139</v>
      </c>
      <c r="D559" s="8" t="s">
        <v>5191</v>
      </c>
      <c r="E559" s="8" t="s">
        <v>9349</v>
      </c>
      <c r="F559" s="62">
        <v>613.30107526881727</v>
      </c>
      <c r="G559" s="8" t="s">
        <v>12057</v>
      </c>
      <c r="H559" s="8"/>
      <c r="I559" s="8"/>
      <c r="J559" s="8"/>
      <c r="K559" s="8"/>
    </row>
    <row r="560" spans="3:11" x14ac:dyDescent="0.3">
      <c r="C560" s="7" t="s">
        <v>139</v>
      </c>
      <c r="D560" s="8" t="s">
        <v>5192</v>
      </c>
      <c r="E560" s="8" t="s">
        <v>9350</v>
      </c>
      <c r="F560" s="62">
        <v>181.30107526881724</v>
      </c>
      <c r="G560" s="8" t="s">
        <v>12057</v>
      </c>
      <c r="H560" s="8"/>
      <c r="I560" s="8"/>
      <c r="J560" s="8"/>
      <c r="K560" s="8"/>
    </row>
    <row r="561" spans="3:11" x14ac:dyDescent="0.3">
      <c r="C561" s="7" t="s">
        <v>139</v>
      </c>
      <c r="D561" s="8" t="s">
        <v>5193</v>
      </c>
      <c r="E561" s="8" t="s">
        <v>9351</v>
      </c>
      <c r="F561" s="62">
        <v>77.6989247311828</v>
      </c>
      <c r="G561" s="8" t="s">
        <v>12057</v>
      </c>
      <c r="H561" s="8"/>
      <c r="I561" s="8"/>
      <c r="J561" s="8"/>
      <c r="K561" s="8"/>
    </row>
    <row r="562" spans="3:11" x14ac:dyDescent="0.3">
      <c r="C562" s="7" t="s">
        <v>139</v>
      </c>
      <c r="D562" s="8" t="s">
        <v>5194</v>
      </c>
      <c r="E562" s="8" t="s">
        <v>9352</v>
      </c>
      <c r="F562" s="62">
        <v>1838.7204301075269</v>
      </c>
      <c r="G562" s="8" t="s">
        <v>12057</v>
      </c>
      <c r="H562" s="8"/>
      <c r="I562" s="8"/>
      <c r="J562" s="8"/>
      <c r="K562" s="8"/>
    </row>
    <row r="563" spans="3:11" x14ac:dyDescent="0.3">
      <c r="C563" s="7" t="s">
        <v>139</v>
      </c>
      <c r="D563" s="8" t="s">
        <v>5195</v>
      </c>
      <c r="E563" s="8" t="s">
        <v>9353</v>
      </c>
      <c r="F563" s="62">
        <v>613.30107526881727</v>
      </c>
      <c r="G563" s="8" t="s">
        <v>12057</v>
      </c>
      <c r="H563" s="8"/>
      <c r="I563" s="8"/>
      <c r="J563" s="8"/>
      <c r="K563" s="8"/>
    </row>
    <row r="564" spans="3:11" x14ac:dyDescent="0.3">
      <c r="C564" s="7" t="s">
        <v>139</v>
      </c>
      <c r="D564" s="8" t="s">
        <v>5196</v>
      </c>
      <c r="E564" s="8" t="s">
        <v>9354</v>
      </c>
      <c r="F564" s="62">
        <v>233.09677419354841</v>
      </c>
      <c r="G564" s="8" t="s">
        <v>12057</v>
      </c>
      <c r="H564" s="8"/>
      <c r="I564" s="8"/>
      <c r="J564" s="8"/>
      <c r="K564" s="8"/>
    </row>
    <row r="565" spans="3:11" x14ac:dyDescent="0.3">
      <c r="C565" s="7" t="s">
        <v>139</v>
      </c>
      <c r="D565" s="8" t="s">
        <v>5197</v>
      </c>
      <c r="E565" s="8" t="s">
        <v>9355</v>
      </c>
      <c r="F565" s="62">
        <v>77.6989247311828</v>
      </c>
      <c r="G565" s="8" t="s">
        <v>12057</v>
      </c>
      <c r="H565" s="8"/>
      <c r="I565" s="8"/>
      <c r="J565" s="8"/>
      <c r="K565" s="8"/>
    </row>
    <row r="566" spans="3:11" x14ac:dyDescent="0.3">
      <c r="C566" s="7" t="s">
        <v>139</v>
      </c>
      <c r="D566" s="8" t="s">
        <v>5198</v>
      </c>
      <c r="E566" s="8" t="s">
        <v>9356</v>
      </c>
      <c r="F566" s="62">
        <v>3064.1397849462369</v>
      </c>
      <c r="G566" s="8" t="s">
        <v>12057</v>
      </c>
      <c r="H566" s="8"/>
      <c r="I566" s="8"/>
      <c r="J566" s="8"/>
      <c r="K566" s="8"/>
    </row>
    <row r="567" spans="3:11" x14ac:dyDescent="0.3">
      <c r="C567" s="7" t="s">
        <v>139</v>
      </c>
      <c r="D567" s="8" t="s">
        <v>5199</v>
      </c>
      <c r="E567" s="8" t="s">
        <v>9357</v>
      </c>
      <c r="F567" s="62">
        <v>613.30107526881727</v>
      </c>
      <c r="G567" s="8" t="s">
        <v>12057</v>
      </c>
      <c r="H567" s="8"/>
      <c r="I567" s="8"/>
      <c r="J567" s="8"/>
      <c r="K567" s="8"/>
    </row>
    <row r="568" spans="3:11" x14ac:dyDescent="0.3">
      <c r="C568" s="7" t="s">
        <v>139</v>
      </c>
      <c r="D568" s="8" t="s">
        <v>5200</v>
      </c>
      <c r="E568" s="8" t="s">
        <v>9358</v>
      </c>
      <c r="F568" s="62">
        <v>388.49462365591404</v>
      </c>
      <c r="G568" s="8" t="s">
        <v>12057</v>
      </c>
      <c r="H568" s="8"/>
      <c r="I568" s="8"/>
      <c r="J568" s="8"/>
      <c r="K568" s="8"/>
    </row>
    <row r="569" spans="3:11" x14ac:dyDescent="0.3">
      <c r="C569" s="7" t="s">
        <v>139</v>
      </c>
      <c r="D569" s="8" t="s">
        <v>5201</v>
      </c>
      <c r="E569" s="8" t="s">
        <v>9359</v>
      </c>
      <c r="F569" s="62">
        <v>77.6989247311828</v>
      </c>
      <c r="G569" s="8" t="s">
        <v>12057</v>
      </c>
      <c r="H569" s="8"/>
      <c r="I569" s="8"/>
      <c r="J569" s="8"/>
      <c r="K569" s="8"/>
    </row>
    <row r="570" spans="3:11" x14ac:dyDescent="0.3">
      <c r="C570" s="7" t="s">
        <v>139</v>
      </c>
      <c r="D570" s="8" t="s">
        <v>5202</v>
      </c>
      <c r="E570" s="8" t="s">
        <v>9360</v>
      </c>
      <c r="F570" s="62">
        <v>3677.4408602150538</v>
      </c>
      <c r="G570" s="8" t="s">
        <v>12058</v>
      </c>
      <c r="H570" s="8"/>
      <c r="I570" s="8"/>
      <c r="J570" s="8"/>
      <c r="K570" s="8"/>
    </row>
    <row r="571" spans="3:11" x14ac:dyDescent="0.3">
      <c r="C571" s="7" t="s">
        <v>139</v>
      </c>
      <c r="D571" s="8" t="s">
        <v>5203</v>
      </c>
      <c r="E571" s="8" t="s">
        <v>9361</v>
      </c>
      <c r="F571" s="62">
        <v>1226.6129032258066</v>
      </c>
      <c r="G571" s="8" t="s">
        <v>12058</v>
      </c>
      <c r="H571" s="8"/>
      <c r="I571" s="8"/>
      <c r="J571" s="8"/>
      <c r="K571" s="8"/>
    </row>
    <row r="572" spans="3:11" x14ac:dyDescent="0.3">
      <c r="C572" s="7" t="s">
        <v>139</v>
      </c>
      <c r="D572" s="8" t="s">
        <v>5204</v>
      </c>
      <c r="E572" s="8" t="s">
        <v>9362</v>
      </c>
      <c r="F572" s="62">
        <v>466.18279569892479</v>
      </c>
      <c r="G572" s="8" t="s">
        <v>12058</v>
      </c>
      <c r="H572" s="8"/>
      <c r="I572" s="8"/>
      <c r="J572" s="8"/>
      <c r="K572" s="8"/>
    </row>
    <row r="573" spans="3:11" x14ac:dyDescent="0.3">
      <c r="C573" s="7" t="s">
        <v>139</v>
      </c>
      <c r="D573" s="8" t="s">
        <v>5205</v>
      </c>
      <c r="E573" s="8" t="s">
        <v>9363</v>
      </c>
      <c r="F573" s="62">
        <v>155.3978494623656</v>
      </c>
      <c r="G573" s="8" t="s">
        <v>12058</v>
      </c>
      <c r="H573" s="8"/>
      <c r="I573" s="8"/>
      <c r="J573" s="8"/>
      <c r="K573" s="8"/>
    </row>
    <row r="574" spans="3:11" x14ac:dyDescent="0.3">
      <c r="C574" s="7" t="s">
        <v>139</v>
      </c>
      <c r="D574" s="8" t="s">
        <v>5206</v>
      </c>
      <c r="E574" s="8" t="s">
        <v>9364</v>
      </c>
      <c r="F574" s="62">
        <v>4290.7526881720432</v>
      </c>
      <c r="G574" s="8" t="s">
        <v>12059</v>
      </c>
      <c r="H574" s="8"/>
      <c r="I574" s="8"/>
      <c r="J574" s="8"/>
      <c r="K574" s="8"/>
    </row>
    <row r="575" spans="3:11" x14ac:dyDescent="0.3">
      <c r="C575" s="7" t="s">
        <v>139</v>
      </c>
      <c r="D575" s="8" t="s">
        <v>5207</v>
      </c>
      <c r="E575" s="8" t="s">
        <v>9365</v>
      </c>
      <c r="F575" s="62">
        <v>1839.9139784946237</v>
      </c>
      <c r="G575" s="8" t="s">
        <v>12059</v>
      </c>
      <c r="H575" s="8"/>
      <c r="I575" s="8"/>
      <c r="J575" s="8"/>
      <c r="K575" s="8"/>
    </row>
    <row r="576" spans="3:11" x14ac:dyDescent="0.3">
      <c r="C576" s="7" t="s">
        <v>139</v>
      </c>
      <c r="D576" s="8" t="s">
        <v>5208</v>
      </c>
      <c r="E576" s="8" t="s">
        <v>9366</v>
      </c>
      <c r="F576" s="62">
        <v>543.88172043010752</v>
      </c>
      <c r="G576" s="8" t="s">
        <v>12059</v>
      </c>
      <c r="H576" s="8"/>
      <c r="I576" s="8"/>
      <c r="J576" s="8"/>
      <c r="K576" s="8"/>
    </row>
    <row r="577" spans="3:11" x14ac:dyDescent="0.3">
      <c r="C577" s="7" t="s">
        <v>139</v>
      </c>
      <c r="D577" s="8" t="s">
        <v>5209</v>
      </c>
      <c r="E577" s="8" t="s">
        <v>9367</v>
      </c>
      <c r="F577" s="62">
        <v>233.09677419354841</v>
      </c>
      <c r="G577" s="8" t="s">
        <v>12059</v>
      </c>
      <c r="H577" s="8"/>
      <c r="I577" s="8"/>
      <c r="J577" s="8"/>
      <c r="K577" s="8"/>
    </row>
    <row r="578" spans="3:11" x14ac:dyDescent="0.3">
      <c r="C578" s="7" t="s">
        <v>139</v>
      </c>
      <c r="D578" s="8" t="s">
        <v>5260</v>
      </c>
      <c r="E578" s="8" t="s">
        <v>9418</v>
      </c>
      <c r="F578" s="62">
        <v>2705.3225806451615</v>
      </c>
      <c r="G578" s="8" t="s">
        <v>12057</v>
      </c>
      <c r="H578" s="8"/>
      <c r="I578" s="8"/>
      <c r="J578" s="8"/>
      <c r="K578" s="8"/>
    </row>
    <row r="579" spans="3:11" x14ac:dyDescent="0.3">
      <c r="C579" s="7" t="s">
        <v>139</v>
      </c>
      <c r="D579" s="8" t="s">
        <v>5261</v>
      </c>
      <c r="E579" s="8" t="s">
        <v>9419</v>
      </c>
      <c r="F579" s="62">
        <v>1150.1827956989248</v>
      </c>
      <c r="G579" s="8" t="s">
        <v>12057</v>
      </c>
      <c r="H579" s="8"/>
      <c r="I579" s="8"/>
      <c r="J579" s="8"/>
      <c r="K579" s="8"/>
    </row>
    <row r="580" spans="3:11" x14ac:dyDescent="0.3">
      <c r="C580" s="7" t="s">
        <v>139</v>
      </c>
      <c r="D580" s="8" t="s">
        <v>5262</v>
      </c>
      <c r="E580" s="8" t="s">
        <v>9420</v>
      </c>
      <c r="F580" s="62">
        <v>341.03225806451616</v>
      </c>
      <c r="G580" s="8" t="s">
        <v>12057</v>
      </c>
      <c r="H580" s="8"/>
      <c r="I580" s="8"/>
      <c r="J580" s="8"/>
      <c r="K580" s="8"/>
    </row>
    <row r="581" spans="3:11" x14ac:dyDescent="0.3">
      <c r="C581" s="7" t="s">
        <v>139</v>
      </c>
      <c r="D581" s="8" t="s">
        <v>5263</v>
      </c>
      <c r="E581" s="8" t="s">
        <v>9421</v>
      </c>
      <c r="F581" s="62">
        <v>145.21505376344089</v>
      </c>
      <c r="G581" s="8" t="s">
        <v>12057</v>
      </c>
      <c r="H581" s="8"/>
      <c r="I581" s="8"/>
      <c r="J581" s="8"/>
      <c r="K581" s="8"/>
    </row>
    <row r="582" spans="3:11" x14ac:dyDescent="0.3">
      <c r="C582" s="7" t="s">
        <v>139</v>
      </c>
      <c r="D582" s="8" t="s">
        <v>5264</v>
      </c>
      <c r="E582" s="8" t="s">
        <v>9422</v>
      </c>
      <c r="F582" s="62">
        <v>3450.4086021505382</v>
      </c>
      <c r="G582" s="8" t="s">
        <v>12057</v>
      </c>
      <c r="H582" s="8"/>
      <c r="I582" s="8"/>
      <c r="J582" s="8"/>
      <c r="K582" s="8"/>
    </row>
    <row r="583" spans="3:11" x14ac:dyDescent="0.3">
      <c r="C583" s="7" t="s">
        <v>139</v>
      </c>
      <c r="D583" s="8" t="s">
        <v>5265</v>
      </c>
      <c r="E583" s="8" t="s">
        <v>9423</v>
      </c>
      <c r="F583" s="62">
        <v>1150.1827956989248</v>
      </c>
      <c r="G583" s="8" t="s">
        <v>12057</v>
      </c>
      <c r="H583" s="8"/>
      <c r="I583" s="8"/>
      <c r="J583" s="8"/>
      <c r="K583" s="8"/>
    </row>
    <row r="584" spans="3:11" x14ac:dyDescent="0.3">
      <c r="C584" s="7" t="s">
        <v>139</v>
      </c>
      <c r="D584" s="8" t="s">
        <v>5266</v>
      </c>
      <c r="E584" s="8" t="s">
        <v>9424</v>
      </c>
      <c r="F584" s="62">
        <v>434.87096774193554</v>
      </c>
      <c r="G584" s="8" t="s">
        <v>12057</v>
      </c>
      <c r="H584" s="8"/>
      <c r="I584" s="8"/>
      <c r="J584" s="8"/>
      <c r="K584" s="8"/>
    </row>
    <row r="585" spans="3:11" x14ac:dyDescent="0.3">
      <c r="C585" s="7" t="s">
        <v>139</v>
      </c>
      <c r="D585" s="8" t="s">
        <v>5267</v>
      </c>
      <c r="E585" s="8" t="s">
        <v>9425</v>
      </c>
      <c r="F585" s="62">
        <v>145.21505376344089</v>
      </c>
      <c r="G585" s="8" t="s">
        <v>12057</v>
      </c>
      <c r="H585" s="8"/>
      <c r="I585" s="8"/>
      <c r="J585" s="8"/>
      <c r="K585" s="8"/>
    </row>
    <row r="586" spans="3:11" x14ac:dyDescent="0.3">
      <c r="C586" s="7" t="s">
        <v>139</v>
      </c>
      <c r="D586" s="8" t="s">
        <v>5268</v>
      </c>
      <c r="E586" s="8" t="s">
        <v>9426</v>
      </c>
      <c r="F586" s="62">
        <v>5685.7096774193551</v>
      </c>
      <c r="G586" s="8" t="s">
        <v>12057</v>
      </c>
      <c r="H586" s="8"/>
      <c r="I586" s="8"/>
      <c r="J586" s="8"/>
      <c r="K586" s="8"/>
    </row>
    <row r="587" spans="3:11" x14ac:dyDescent="0.3">
      <c r="C587" s="7" t="s">
        <v>139</v>
      </c>
      <c r="D587" s="8" t="s">
        <v>5269</v>
      </c>
      <c r="E587" s="8" t="s">
        <v>9427</v>
      </c>
      <c r="F587" s="62">
        <v>1150.1827956989248</v>
      </c>
      <c r="G587" s="8" t="s">
        <v>12057</v>
      </c>
      <c r="H587" s="8"/>
      <c r="I587" s="8"/>
      <c r="J587" s="8"/>
      <c r="K587" s="8"/>
    </row>
    <row r="588" spans="3:11" x14ac:dyDescent="0.3">
      <c r="C588" s="7" t="s">
        <v>139</v>
      </c>
      <c r="D588" s="8" t="s">
        <v>5270</v>
      </c>
      <c r="E588" s="8" t="s">
        <v>9428</v>
      </c>
      <c r="F588" s="62">
        <v>716.41935483870975</v>
      </c>
      <c r="G588" s="8" t="s">
        <v>12057</v>
      </c>
      <c r="H588" s="8"/>
      <c r="I588" s="8"/>
      <c r="J588" s="8"/>
      <c r="K588" s="8"/>
    </row>
    <row r="589" spans="3:11" x14ac:dyDescent="0.3">
      <c r="C589" s="7" t="s">
        <v>139</v>
      </c>
      <c r="D589" s="8" t="s">
        <v>5271</v>
      </c>
      <c r="E589" s="8" t="s">
        <v>9429</v>
      </c>
      <c r="F589" s="62">
        <v>145.21505376344089</v>
      </c>
      <c r="G589" s="8" t="s">
        <v>12057</v>
      </c>
      <c r="H589" s="8"/>
      <c r="I589" s="8"/>
      <c r="J589" s="8"/>
      <c r="K589" s="8"/>
    </row>
    <row r="590" spans="3:11" x14ac:dyDescent="0.3">
      <c r="C590" s="7" t="s">
        <v>139</v>
      </c>
      <c r="D590" s="8" t="s">
        <v>5272</v>
      </c>
      <c r="E590" s="8" t="s">
        <v>9430</v>
      </c>
      <c r="F590" s="62">
        <v>6900.8279569892484</v>
      </c>
      <c r="G590" s="8" t="s">
        <v>12058</v>
      </c>
      <c r="H590" s="8"/>
      <c r="I590" s="8"/>
      <c r="J590" s="8"/>
      <c r="K590" s="8"/>
    </row>
    <row r="591" spans="3:11" x14ac:dyDescent="0.3">
      <c r="C591" s="7" t="s">
        <v>139</v>
      </c>
      <c r="D591" s="8" t="s">
        <v>5273</v>
      </c>
      <c r="E591" s="8" t="s">
        <v>9431</v>
      </c>
      <c r="F591" s="62">
        <v>2300.3763440860216</v>
      </c>
      <c r="G591" s="8" t="s">
        <v>12058</v>
      </c>
      <c r="H591" s="8"/>
      <c r="I591" s="8"/>
      <c r="J591" s="8"/>
      <c r="K591" s="8"/>
    </row>
    <row r="592" spans="3:11" x14ac:dyDescent="0.3">
      <c r="C592" s="7" t="s">
        <v>139</v>
      </c>
      <c r="D592" s="8" t="s">
        <v>5274</v>
      </c>
      <c r="E592" s="8" t="s">
        <v>9432</v>
      </c>
      <c r="F592" s="62">
        <v>869.75268817204312</v>
      </c>
      <c r="G592" s="8" t="s">
        <v>12058</v>
      </c>
      <c r="H592" s="8"/>
      <c r="I592" s="8"/>
      <c r="J592" s="8"/>
      <c r="K592" s="8"/>
    </row>
    <row r="593" spans="3:11" x14ac:dyDescent="0.3">
      <c r="C593" s="7" t="s">
        <v>139</v>
      </c>
      <c r="D593" s="8" t="s">
        <v>5275</v>
      </c>
      <c r="E593" s="8" t="s">
        <v>9433</v>
      </c>
      <c r="F593" s="62">
        <v>290.40860215053766</v>
      </c>
      <c r="G593" s="8" t="s">
        <v>12058</v>
      </c>
      <c r="H593" s="8"/>
      <c r="I593" s="8"/>
      <c r="J593" s="8"/>
      <c r="K593" s="8"/>
    </row>
    <row r="594" spans="3:11" x14ac:dyDescent="0.3">
      <c r="C594" s="7" t="s">
        <v>139</v>
      </c>
      <c r="D594" s="8" t="s">
        <v>5276</v>
      </c>
      <c r="E594" s="8" t="s">
        <v>9434</v>
      </c>
      <c r="F594" s="62">
        <v>8115.9462365591398</v>
      </c>
      <c r="G594" s="8" t="s">
        <v>12059</v>
      </c>
      <c r="H594" s="8"/>
      <c r="I594" s="8"/>
      <c r="J594" s="8"/>
      <c r="K594" s="8"/>
    </row>
    <row r="595" spans="3:11" x14ac:dyDescent="0.3">
      <c r="C595" s="7" t="s">
        <v>139</v>
      </c>
      <c r="D595" s="8" t="s">
        <v>5277</v>
      </c>
      <c r="E595" s="8" t="s">
        <v>9435</v>
      </c>
      <c r="F595" s="62">
        <v>3450.5591397849466</v>
      </c>
      <c r="G595" s="8" t="s">
        <v>12059</v>
      </c>
      <c r="H595" s="8"/>
      <c r="I595" s="8"/>
      <c r="J595" s="8"/>
      <c r="K595" s="8"/>
    </row>
    <row r="596" spans="3:11" x14ac:dyDescent="0.3">
      <c r="C596" s="7" t="s">
        <v>139</v>
      </c>
      <c r="D596" s="8" t="s">
        <v>5278</v>
      </c>
      <c r="E596" s="8" t="s">
        <v>9436</v>
      </c>
      <c r="F596" s="62">
        <v>1023.0860215053765</v>
      </c>
      <c r="G596" s="8" t="s">
        <v>12059</v>
      </c>
      <c r="H596" s="8"/>
      <c r="I596" s="8"/>
      <c r="J596" s="8"/>
      <c r="K596" s="8"/>
    </row>
    <row r="597" spans="3:11" x14ac:dyDescent="0.3">
      <c r="C597" s="7" t="s">
        <v>139</v>
      </c>
      <c r="D597" s="8" t="s">
        <v>5279</v>
      </c>
      <c r="E597" s="8" t="s">
        <v>9437</v>
      </c>
      <c r="F597" s="62">
        <v>435.6236559139785</v>
      </c>
      <c r="G597" s="8" t="s">
        <v>12059</v>
      </c>
      <c r="H597" s="8"/>
      <c r="I597" s="8"/>
      <c r="J597" s="8"/>
      <c r="K597" s="8"/>
    </row>
    <row r="598" spans="3:11" x14ac:dyDescent="0.3">
      <c r="C598" s="7" t="s">
        <v>139</v>
      </c>
      <c r="D598" s="8" t="s">
        <v>5280</v>
      </c>
      <c r="E598" s="8" t="s">
        <v>9438</v>
      </c>
      <c r="F598" s="62">
        <v>1991.247311827957</v>
      </c>
      <c r="G598" s="8" t="s">
        <v>12057</v>
      </c>
      <c r="H598" s="8"/>
      <c r="I598" s="8"/>
      <c r="J598" s="8"/>
      <c r="K598" s="8"/>
    </row>
    <row r="599" spans="3:11" x14ac:dyDescent="0.3">
      <c r="C599" s="7" t="s">
        <v>139</v>
      </c>
      <c r="D599" s="8" t="s">
        <v>5281</v>
      </c>
      <c r="E599" s="8" t="s">
        <v>9439</v>
      </c>
      <c r="F599" s="62">
        <v>251.82795698924733</v>
      </c>
      <c r="G599" s="8" t="s">
        <v>12057</v>
      </c>
      <c r="H599" s="8"/>
      <c r="I599" s="8"/>
      <c r="J599" s="8"/>
      <c r="K599" s="8"/>
    </row>
    <row r="600" spans="3:11" x14ac:dyDescent="0.3">
      <c r="C600" s="7" t="s">
        <v>139</v>
      </c>
      <c r="D600" s="8" t="s">
        <v>5282</v>
      </c>
      <c r="E600" s="8" t="s">
        <v>9440</v>
      </c>
      <c r="F600" s="62">
        <v>2379.3118279569894</v>
      </c>
      <c r="G600" s="8" t="s">
        <v>12057</v>
      </c>
      <c r="H600" s="8"/>
      <c r="I600" s="8"/>
      <c r="J600" s="8"/>
      <c r="K600" s="8"/>
    </row>
    <row r="601" spans="3:11" x14ac:dyDescent="0.3">
      <c r="C601" s="7" t="s">
        <v>139</v>
      </c>
      <c r="D601" s="8" t="s">
        <v>5283</v>
      </c>
      <c r="E601" s="8" t="s">
        <v>9441</v>
      </c>
      <c r="F601" s="62">
        <v>301.07526881720435</v>
      </c>
      <c r="G601" s="8" t="s">
        <v>12057</v>
      </c>
      <c r="H601" s="8"/>
      <c r="I601" s="8"/>
      <c r="J601" s="8"/>
      <c r="K601" s="8"/>
    </row>
    <row r="602" spans="3:11" x14ac:dyDescent="0.3">
      <c r="C602" s="7" t="s">
        <v>139</v>
      </c>
      <c r="D602" s="8" t="s">
        <v>5284</v>
      </c>
      <c r="E602" s="8" t="s">
        <v>9442</v>
      </c>
      <c r="F602" s="62">
        <v>3543.516129032258</v>
      </c>
      <c r="G602" s="8" t="s">
        <v>12057</v>
      </c>
      <c r="H602" s="8"/>
      <c r="I602" s="8"/>
      <c r="J602" s="8"/>
      <c r="K602" s="8"/>
    </row>
    <row r="603" spans="3:11" x14ac:dyDescent="0.3">
      <c r="C603" s="7" t="s">
        <v>139</v>
      </c>
      <c r="D603" s="8" t="s">
        <v>5285</v>
      </c>
      <c r="E603" s="8" t="s">
        <v>9443</v>
      </c>
      <c r="F603" s="62">
        <v>448.83870967741939</v>
      </c>
      <c r="G603" s="8" t="s">
        <v>12057</v>
      </c>
      <c r="H603" s="8"/>
      <c r="I603" s="8"/>
      <c r="J603" s="8"/>
      <c r="K603" s="8"/>
    </row>
    <row r="604" spans="3:11" x14ac:dyDescent="0.3">
      <c r="C604" s="7" t="s">
        <v>139</v>
      </c>
      <c r="D604" s="8" t="s">
        <v>5286</v>
      </c>
      <c r="E604" s="8" t="s">
        <v>9444</v>
      </c>
      <c r="F604" s="62">
        <v>4758.6344086021509</v>
      </c>
      <c r="G604" s="8" t="s">
        <v>12058</v>
      </c>
      <c r="H604" s="8"/>
      <c r="I604" s="8"/>
      <c r="J604" s="8"/>
      <c r="K604" s="8"/>
    </row>
    <row r="605" spans="3:11" x14ac:dyDescent="0.3">
      <c r="C605" s="7" t="s">
        <v>139</v>
      </c>
      <c r="D605" s="8" t="s">
        <v>5287</v>
      </c>
      <c r="E605" s="8" t="s">
        <v>9445</v>
      </c>
      <c r="F605" s="62">
        <v>602.16129032258073</v>
      </c>
      <c r="G605" s="8" t="s">
        <v>12058</v>
      </c>
      <c r="H605" s="8"/>
      <c r="I605" s="8"/>
      <c r="J605" s="8"/>
      <c r="K605" s="8"/>
    </row>
    <row r="606" spans="3:11" x14ac:dyDescent="0.3">
      <c r="C606" s="7" t="s">
        <v>139</v>
      </c>
      <c r="D606" s="8" t="s">
        <v>5288</v>
      </c>
      <c r="E606" s="8" t="s">
        <v>9446</v>
      </c>
      <c r="F606" s="62">
        <v>5973.7526881720432</v>
      </c>
      <c r="G606" s="8" t="s">
        <v>12059</v>
      </c>
      <c r="H606" s="8"/>
      <c r="I606" s="8"/>
      <c r="J606" s="8"/>
      <c r="K606" s="8"/>
    </row>
    <row r="607" spans="3:11" x14ac:dyDescent="0.3">
      <c r="C607" s="7" t="s">
        <v>139</v>
      </c>
      <c r="D607" s="8" t="s">
        <v>5289</v>
      </c>
      <c r="E607" s="8" t="s">
        <v>9447</v>
      </c>
      <c r="F607" s="62">
        <v>755.48387096774206</v>
      </c>
      <c r="G607" s="8" t="s">
        <v>12059</v>
      </c>
      <c r="H607" s="8"/>
      <c r="I607" s="8"/>
      <c r="J607" s="8"/>
      <c r="K607" s="8"/>
    </row>
    <row r="608" spans="3:11" x14ac:dyDescent="0.3">
      <c r="C608" s="7" t="s">
        <v>139</v>
      </c>
      <c r="D608" s="8" t="s">
        <v>5290</v>
      </c>
      <c r="E608" s="8" t="s">
        <v>9448</v>
      </c>
      <c r="F608" s="62">
        <v>1929.182795698925</v>
      </c>
      <c r="G608" s="8" t="s">
        <v>12057</v>
      </c>
      <c r="H608" s="8"/>
      <c r="I608" s="8"/>
      <c r="J608" s="8"/>
      <c r="K608" s="8"/>
    </row>
    <row r="609" spans="3:11" x14ac:dyDescent="0.3">
      <c r="C609" s="7" t="s">
        <v>139</v>
      </c>
      <c r="D609" s="8" t="s">
        <v>5291</v>
      </c>
      <c r="E609" s="8" t="s">
        <v>9449</v>
      </c>
      <c r="F609" s="62">
        <v>242.52688172043014</v>
      </c>
      <c r="G609" s="8" t="s">
        <v>12057</v>
      </c>
      <c r="H609" s="8"/>
      <c r="I609" s="8"/>
      <c r="J609" s="8"/>
      <c r="K609" s="8"/>
    </row>
    <row r="610" spans="3:11" x14ac:dyDescent="0.3">
      <c r="C610" s="7" t="s">
        <v>139</v>
      </c>
      <c r="D610" s="8" t="s">
        <v>5292</v>
      </c>
      <c r="E610" s="8" t="s">
        <v>9450</v>
      </c>
      <c r="F610" s="62">
        <v>2286.2150537634407</v>
      </c>
      <c r="G610" s="8" t="s">
        <v>12057</v>
      </c>
      <c r="H610" s="8"/>
      <c r="I610" s="8"/>
      <c r="J610" s="8"/>
      <c r="K610" s="8"/>
    </row>
    <row r="611" spans="3:11" x14ac:dyDescent="0.3">
      <c r="C611" s="7" t="s">
        <v>139</v>
      </c>
      <c r="D611" s="8" t="s">
        <v>5293</v>
      </c>
      <c r="E611" s="8" t="s">
        <v>9451</v>
      </c>
      <c r="F611" s="62">
        <v>287.11827956989248</v>
      </c>
      <c r="G611" s="8" t="s">
        <v>12057</v>
      </c>
      <c r="H611" s="8"/>
      <c r="I611" s="8"/>
      <c r="J611" s="8"/>
      <c r="K611" s="8"/>
    </row>
    <row r="612" spans="3:11" x14ac:dyDescent="0.3">
      <c r="C612" s="7" t="s">
        <v>139</v>
      </c>
      <c r="D612" s="8" t="s">
        <v>5294</v>
      </c>
      <c r="E612" s="8" t="s">
        <v>9452</v>
      </c>
      <c r="F612" s="62">
        <v>3357.3118279569899</v>
      </c>
      <c r="G612" s="8" t="s">
        <v>12057</v>
      </c>
      <c r="H612" s="8"/>
      <c r="I612" s="8"/>
      <c r="J612" s="8"/>
      <c r="K612" s="8"/>
    </row>
    <row r="613" spans="3:11" x14ac:dyDescent="0.3">
      <c r="C613" s="7" t="s">
        <v>139</v>
      </c>
      <c r="D613" s="8" t="s">
        <v>5295</v>
      </c>
      <c r="E613" s="8" t="s">
        <v>9453</v>
      </c>
      <c r="F613" s="62">
        <v>420.90322580645164</v>
      </c>
      <c r="G613" s="8" t="s">
        <v>12057</v>
      </c>
      <c r="H613" s="8"/>
      <c r="I613" s="8"/>
      <c r="J613" s="8"/>
      <c r="K613" s="8"/>
    </row>
    <row r="614" spans="3:11" x14ac:dyDescent="0.3">
      <c r="C614" s="7" t="s">
        <v>139</v>
      </c>
      <c r="D614" s="8" t="s">
        <v>5296</v>
      </c>
      <c r="E614" s="8" t="s">
        <v>9454</v>
      </c>
      <c r="F614" s="62">
        <v>4572.4301075268813</v>
      </c>
      <c r="G614" s="8" t="s">
        <v>12058</v>
      </c>
      <c r="H614" s="8"/>
      <c r="I614" s="8"/>
      <c r="J614" s="8"/>
      <c r="K614" s="8"/>
    </row>
    <row r="615" spans="3:11" x14ac:dyDescent="0.3">
      <c r="C615" s="7" t="s">
        <v>139</v>
      </c>
      <c r="D615" s="8" t="s">
        <v>5297</v>
      </c>
      <c r="E615" s="8" t="s">
        <v>9455</v>
      </c>
      <c r="F615" s="62">
        <v>574.24731182795699</v>
      </c>
      <c r="G615" s="8" t="s">
        <v>12058</v>
      </c>
      <c r="H615" s="8"/>
      <c r="I615" s="8"/>
      <c r="J615" s="8"/>
      <c r="K615" s="8"/>
    </row>
    <row r="616" spans="3:11" x14ac:dyDescent="0.3">
      <c r="C616" s="7" t="s">
        <v>139</v>
      </c>
      <c r="D616" s="8" t="s">
        <v>5298</v>
      </c>
      <c r="E616" s="8" t="s">
        <v>9456</v>
      </c>
      <c r="F616" s="62">
        <v>5787.5483870967746</v>
      </c>
      <c r="G616" s="8" t="s">
        <v>12059</v>
      </c>
      <c r="H616" s="8"/>
      <c r="I616" s="8"/>
      <c r="J616" s="8"/>
      <c r="K616" s="8"/>
    </row>
    <row r="617" spans="3:11" x14ac:dyDescent="0.3">
      <c r="C617" s="7" t="s">
        <v>139</v>
      </c>
      <c r="D617" s="8" t="s">
        <v>5299</v>
      </c>
      <c r="E617" s="8" t="s">
        <v>9457</v>
      </c>
      <c r="F617" s="62">
        <v>727.58064516129036</v>
      </c>
      <c r="G617" s="8" t="s">
        <v>12059</v>
      </c>
      <c r="H617" s="8"/>
      <c r="I617" s="8"/>
      <c r="J617" s="8"/>
      <c r="K617" s="8"/>
    </row>
    <row r="618" spans="3:11" x14ac:dyDescent="0.3">
      <c r="C618" s="7" t="s">
        <v>139</v>
      </c>
      <c r="D618" s="8" t="s">
        <v>5300</v>
      </c>
      <c r="E618" s="8" t="s">
        <v>9458</v>
      </c>
      <c r="F618" s="62">
        <v>9207.0860215053763</v>
      </c>
      <c r="G618" s="8" t="s">
        <v>12057</v>
      </c>
      <c r="H618" s="8"/>
      <c r="I618" s="8"/>
      <c r="J618" s="8"/>
      <c r="K618" s="8"/>
    </row>
    <row r="619" spans="3:11" x14ac:dyDescent="0.3">
      <c r="C619" s="7" t="s">
        <v>139</v>
      </c>
      <c r="D619" s="8" t="s">
        <v>5301</v>
      </c>
      <c r="E619" s="8" t="s">
        <v>9459</v>
      </c>
      <c r="F619" s="62">
        <v>3962.5913978494627</v>
      </c>
      <c r="G619" s="8" t="s">
        <v>12057</v>
      </c>
      <c r="H619" s="8"/>
      <c r="I619" s="8"/>
      <c r="J619" s="8"/>
      <c r="K619" s="8"/>
    </row>
    <row r="620" spans="3:11" x14ac:dyDescent="0.3">
      <c r="C620" s="7" t="s">
        <v>139</v>
      </c>
      <c r="D620" s="8" t="s">
        <v>5302</v>
      </c>
      <c r="E620" s="8" t="s">
        <v>9460</v>
      </c>
      <c r="F620" s="62">
        <v>1151.1397849462367</v>
      </c>
      <c r="G620" s="8" t="s">
        <v>12057</v>
      </c>
      <c r="H620" s="8"/>
      <c r="I620" s="8"/>
      <c r="J620" s="8"/>
      <c r="K620" s="8"/>
    </row>
    <row r="621" spans="3:11" x14ac:dyDescent="0.3">
      <c r="C621" s="7" t="s">
        <v>139</v>
      </c>
      <c r="D621" s="8" t="s">
        <v>5303</v>
      </c>
      <c r="E621" s="8" t="s">
        <v>9461</v>
      </c>
      <c r="F621" s="62">
        <v>495.32258064516128</v>
      </c>
      <c r="G621" s="8" t="s">
        <v>12057</v>
      </c>
      <c r="H621" s="8"/>
      <c r="I621" s="8"/>
      <c r="J621" s="8"/>
      <c r="K621" s="8"/>
    </row>
    <row r="622" spans="3:11" x14ac:dyDescent="0.3">
      <c r="C622" s="7" t="s">
        <v>139</v>
      </c>
      <c r="D622" s="8" t="s">
        <v>5304</v>
      </c>
      <c r="E622" s="8" t="s">
        <v>9462</v>
      </c>
      <c r="F622" s="62">
        <v>11887.913978494626</v>
      </c>
      <c r="G622" s="8" t="s">
        <v>12057</v>
      </c>
      <c r="H622" s="8"/>
      <c r="I622" s="8"/>
      <c r="J622" s="8"/>
      <c r="K622" s="8"/>
    </row>
    <row r="623" spans="3:11" x14ac:dyDescent="0.3">
      <c r="C623" s="7" t="s">
        <v>139</v>
      </c>
      <c r="D623" s="8" t="s">
        <v>5305</v>
      </c>
      <c r="E623" s="8" t="s">
        <v>9463</v>
      </c>
      <c r="F623" s="62">
        <v>3962.5913978494627</v>
      </c>
      <c r="G623" s="8" t="s">
        <v>12057</v>
      </c>
      <c r="H623" s="8"/>
      <c r="I623" s="8"/>
      <c r="J623" s="8"/>
      <c r="K623" s="8"/>
    </row>
    <row r="624" spans="3:11" x14ac:dyDescent="0.3">
      <c r="C624" s="7" t="s">
        <v>139</v>
      </c>
      <c r="D624" s="8" t="s">
        <v>5306</v>
      </c>
      <c r="E624" s="8" t="s">
        <v>9464</v>
      </c>
      <c r="F624" s="62">
        <v>1486.3763440860216</v>
      </c>
      <c r="G624" s="8" t="s">
        <v>12057</v>
      </c>
      <c r="H624" s="8"/>
      <c r="I624" s="8"/>
      <c r="J624" s="8"/>
      <c r="K624" s="8"/>
    </row>
    <row r="625" spans="3:11" x14ac:dyDescent="0.3">
      <c r="C625" s="7" t="s">
        <v>139</v>
      </c>
      <c r="D625" s="8" t="s">
        <v>5307</v>
      </c>
      <c r="E625" s="8" t="s">
        <v>9465</v>
      </c>
      <c r="F625" s="62">
        <v>495.32258064516128</v>
      </c>
      <c r="G625" s="8" t="s">
        <v>12057</v>
      </c>
      <c r="H625" s="8"/>
      <c r="I625" s="8"/>
      <c r="J625" s="8"/>
      <c r="K625" s="8"/>
    </row>
    <row r="626" spans="3:11" x14ac:dyDescent="0.3">
      <c r="C626" s="7" t="s">
        <v>139</v>
      </c>
      <c r="D626" s="8" t="s">
        <v>5308</v>
      </c>
      <c r="E626" s="8" t="s">
        <v>9466</v>
      </c>
      <c r="F626" s="62">
        <v>19930.440860215058</v>
      </c>
      <c r="G626" s="8" t="s">
        <v>12057</v>
      </c>
      <c r="H626" s="8"/>
      <c r="I626" s="8"/>
      <c r="J626" s="8"/>
      <c r="K626" s="8"/>
    </row>
    <row r="627" spans="3:11" x14ac:dyDescent="0.3">
      <c r="C627" s="7" t="s">
        <v>139</v>
      </c>
      <c r="D627" s="8" t="s">
        <v>5309</v>
      </c>
      <c r="E627" s="8" t="s">
        <v>9467</v>
      </c>
      <c r="F627" s="62">
        <v>3962.5913978494627</v>
      </c>
      <c r="G627" s="8" t="s">
        <v>12057</v>
      </c>
      <c r="H627" s="8"/>
      <c r="I627" s="8"/>
      <c r="J627" s="8"/>
      <c r="K627" s="8"/>
    </row>
    <row r="628" spans="3:11" x14ac:dyDescent="0.3">
      <c r="C628" s="7" t="s">
        <v>139</v>
      </c>
      <c r="D628" s="8" t="s">
        <v>5310</v>
      </c>
      <c r="E628" s="8" t="s">
        <v>9468</v>
      </c>
      <c r="F628" s="62">
        <v>2492.0860215053763</v>
      </c>
      <c r="G628" s="8" t="s">
        <v>12057</v>
      </c>
      <c r="H628" s="8"/>
      <c r="I628" s="8"/>
      <c r="J628" s="8"/>
      <c r="K628" s="8"/>
    </row>
    <row r="629" spans="3:11" x14ac:dyDescent="0.3">
      <c r="C629" s="7" t="s">
        <v>139</v>
      </c>
      <c r="D629" s="8" t="s">
        <v>5311</v>
      </c>
      <c r="E629" s="8" t="s">
        <v>9469</v>
      </c>
      <c r="F629" s="62">
        <v>495.32258064516128</v>
      </c>
      <c r="G629" s="8" t="s">
        <v>12057</v>
      </c>
      <c r="H629" s="8"/>
      <c r="I629" s="8"/>
      <c r="J629" s="8"/>
      <c r="K629" s="8"/>
    </row>
    <row r="630" spans="3:11" x14ac:dyDescent="0.3">
      <c r="C630" s="7" t="s">
        <v>139</v>
      </c>
      <c r="D630" s="8" t="s">
        <v>5312</v>
      </c>
      <c r="E630" s="8" t="s">
        <v>9470</v>
      </c>
      <c r="F630" s="62">
        <v>23775.827956989251</v>
      </c>
      <c r="G630" s="8" t="s">
        <v>12058</v>
      </c>
      <c r="H630" s="8"/>
      <c r="I630" s="8"/>
      <c r="J630" s="8"/>
      <c r="K630" s="8"/>
    </row>
    <row r="631" spans="3:11" x14ac:dyDescent="0.3">
      <c r="C631" s="7" t="s">
        <v>139</v>
      </c>
      <c r="D631" s="8" t="s">
        <v>5313</v>
      </c>
      <c r="E631" s="8" t="s">
        <v>9471</v>
      </c>
      <c r="F631" s="62">
        <v>7925.2043010752686</v>
      </c>
      <c r="G631" s="8" t="s">
        <v>12058</v>
      </c>
      <c r="H631" s="8"/>
      <c r="I631" s="8"/>
      <c r="J631" s="8"/>
      <c r="K631" s="8"/>
    </row>
    <row r="632" spans="3:11" x14ac:dyDescent="0.3">
      <c r="C632" s="7" t="s">
        <v>139</v>
      </c>
      <c r="D632" s="8" t="s">
        <v>5314</v>
      </c>
      <c r="E632" s="8" t="s">
        <v>9472</v>
      </c>
      <c r="F632" s="62">
        <v>2972.7419354838712</v>
      </c>
      <c r="G632" s="8" t="s">
        <v>12058</v>
      </c>
      <c r="H632" s="8"/>
      <c r="I632" s="8"/>
      <c r="J632" s="8"/>
      <c r="K632" s="8"/>
    </row>
    <row r="633" spans="3:11" x14ac:dyDescent="0.3">
      <c r="C633" s="7" t="s">
        <v>139</v>
      </c>
      <c r="D633" s="8" t="s">
        <v>5315</v>
      </c>
      <c r="E633" s="8" t="s">
        <v>9473</v>
      </c>
      <c r="F633" s="62">
        <v>990.64516129032256</v>
      </c>
      <c r="G633" s="8" t="s">
        <v>12058</v>
      </c>
      <c r="H633" s="8"/>
      <c r="I633" s="8"/>
      <c r="J633" s="8"/>
      <c r="K633" s="8"/>
    </row>
    <row r="634" spans="3:11" x14ac:dyDescent="0.3">
      <c r="C634" s="7" t="s">
        <v>139</v>
      </c>
      <c r="D634" s="8" t="s">
        <v>5316</v>
      </c>
      <c r="E634" s="8" t="s">
        <v>9474</v>
      </c>
      <c r="F634" s="62">
        <v>27621.247311827956</v>
      </c>
      <c r="G634" s="8" t="s">
        <v>12059</v>
      </c>
      <c r="H634" s="8"/>
      <c r="I634" s="8"/>
      <c r="J634" s="8"/>
      <c r="K634" s="8"/>
    </row>
    <row r="635" spans="3:11" x14ac:dyDescent="0.3">
      <c r="C635" s="7" t="s">
        <v>139</v>
      </c>
      <c r="D635" s="8" t="s">
        <v>5317</v>
      </c>
      <c r="E635" s="8" t="s">
        <v>9475</v>
      </c>
      <c r="F635" s="62">
        <v>11887.795698924732</v>
      </c>
      <c r="G635" s="8" t="s">
        <v>12059</v>
      </c>
      <c r="H635" s="8"/>
      <c r="I635" s="8"/>
      <c r="J635" s="8"/>
      <c r="K635" s="8"/>
    </row>
    <row r="636" spans="3:11" x14ac:dyDescent="0.3">
      <c r="C636" s="7" t="s">
        <v>139</v>
      </c>
      <c r="D636" s="8" t="s">
        <v>5318</v>
      </c>
      <c r="E636" s="8" t="s">
        <v>9476</v>
      </c>
      <c r="F636" s="62">
        <v>3453.4301075268818</v>
      </c>
      <c r="G636" s="8" t="s">
        <v>12059</v>
      </c>
      <c r="H636" s="8"/>
      <c r="I636" s="8"/>
      <c r="J636" s="8"/>
      <c r="K636" s="8"/>
    </row>
    <row r="637" spans="3:11" x14ac:dyDescent="0.3">
      <c r="C637" s="7" t="s">
        <v>139</v>
      </c>
      <c r="D637" s="8" t="s">
        <v>5319</v>
      </c>
      <c r="E637" s="8" t="s">
        <v>9477</v>
      </c>
      <c r="F637" s="62">
        <v>1485.9677419354841</v>
      </c>
      <c r="G637" s="8" t="s">
        <v>12059</v>
      </c>
      <c r="H637" s="8"/>
      <c r="I637" s="8"/>
      <c r="J637" s="8"/>
      <c r="K637" s="8"/>
    </row>
    <row r="638" spans="3:11" x14ac:dyDescent="0.3">
      <c r="C638" s="7" t="s">
        <v>139</v>
      </c>
      <c r="D638" s="8" t="s">
        <v>5320</v>
      </c>
      <c r="E638" s="8" t="s">
        <v>9478</v>
      </c>
      <c r="F638" s="62">
        <v>7644.8494623655915</v>
      </c>
      <c r="G638" s="8" t="s">
        <v>12057</v>
      </c>
      <c r="H638" s="8"/>
      <c r="I638" s="8"/>
      <c r="J638" s="8"/>
      <c r="K638" s="8"/>
    </row>
    <row r="639" spans="3:11" x14ac:dyDescent="0.3">
      <c r="C639" s="7" t="s">
        <v>139</v>
      </c>
      <c r="D639" s="8" t="s">
        <v>5321</v>
      </c>
      <c r="E639" s="8" t="s">
        <v>9479</v>
      </c>
      <c r="F639" s="62">
        <v>955.94623655913983</v>
      </c>
      <c r="G639" s="8" t="s">
        <v>12057</v>
      </c>
      <c r="H639" s="8"/>
      <c r="I639" s="8"/>
      <c r="J639" s="8"/>
      <c r="K639" s="8"/>
    </row>
    <row r="640" spans="3:11" x14ac:dyDescent="0.3">
      <c r="C640" s="7" t="s">
        <v>139</v>
      </c>
      <c r="D640" s="8" t="s">
        <v>5322</v>
      </c>
      <c r="E640" s="8" t="s">
        <v>9480</v>
      </c>
      <c r="F640" s="62">
        <v>9544.5913978494627</v>
      </c>
      <c r="G640" s="8" t="s">
        <v>12057</v>
      </c>
      <c r="H640" s="8"/>
      <c r="I640" s="8"/>
      <c r="J640" s="8"/>
      <c r="K640" s="8"/>
    </row>
    <row r="641" spans="3:11" x14ac:dyDescent="0.3">
      <c r="C641" s="7" t="s">
        <v>139</v>
      </c>
      <c r="D641" s="8" t="s">
        <v>5323</v>
      </c>
      <c r="E641" s="8" t="s">
        <v>9481</v>
      </c>
      <c r="F641" s="62">
        <v>1193.5806451612905</v>
      </c>
      <c r="G641" s="8" t="s">
        <v>12057</v>
      </c>
      <c r="H641" s="8"/>
      <c r="I641" s="8"/>
      <c r="J641" s="8"/>
      <c r="K641" s="8"/>
    </row>
    <row r="642" spans="3:11" x14ac:dyDescent="0.3">
      <c r="C642" s="7" t="s">
        <v>139</v>
      </c>
      <c r="D642" s="8" t="s">
        <v>5324</v>
      </c>
      <c r="E642" s="8" t="s">
        <v>9482</v>
      </c>
      <c r="F642" s="62">
        <v>15243.763440860217</v>
      </c>
      <c r="G642" s="8" t="s">
        <v>12057</v>
      </c>
      <c r="H642" s="8"/>
      <c r="I642" s="8"/>
      <c r="J642" s="8"/>
      <c r="K642" s="8"/>
    </row>
    <row r="643" spans="3:11" x14ac:dyDescent="0.3">
      <c r="C643" s="7" t="s">
        <v>139</v>
      </c>
      <c r="D643" s="8" t="s">
        <v>5325</v>
      </c>
      <c r="E643" s="8" t="s">
        <v>9483</v>
      </c>
      <c r="F643" s="62">
        <v>1906.4731182795699</v>
      </c>
      <c r="G643" s="8" t="s">
        <v>12057</v>
      </c>
      <c r="H643" s="8"/>
      <c r="I643" s="8"/>
      <c r="J643" s="8"/>
      <c r="K643" s="8"/>
    </row>
    <row r="644" spans="3:11" x14ac:dyDescent="0.3">
      <c r="C644" s="7" t="s">
        <v>139</v>
      </c>
      <c r="D644" s="8" t="s">
        <v>5326</v>
      </c>
      <c r="E644" s="8" t="s">
        <v>9484</v>
      </c>
      <c r="F644" s="62">
        <v>19089.16129032258</v>
      </c>
      <c r="G644" s="8" t="s">
        <v>12058</v>
      </c>
      <c r="H644" s="8"/>
      <c r="I644" s="8"/>
      <c r="J644" s="8"/>
      <c r="K644" s="8"/>
    </row>
    <row r="645" spans="3:11" x14ac:dyDescent="0.3">
      <c r="C645" s="7" t="s">
        <v>139</v>
      </c>
      <c r="D645" s="8" t="s">
        <v>5327</v>
      </c>
      <c r="E645" s="8" t="s">
        <v>9485</v>
      </c>
      <c r="F645" s="62">
        <v>2387.1397849462369</v>
      </c>
      <c r="G645" s="8" t="s">
        <v>12058</v>
      </c>
      <c r="H645" s="8"/>
      <c r="I645" s="8"/>
      <c r="J645" s="8"/>
      <c r="K645" s="8"/>
    </row>
    <row r="646" spans="3:11" x14ac:dyDescent="0.3">
      <c r="C646" s="7" t="s">
        <v>139</v>
      </c>
      <c r="D646" s="8" t="s">
        <v>5328</v>
      </c>
      <c r="E646" s="8" t="s">
        <v>9486</v>
      </c>
      <c r="F646" s="62">
        <v>22934.569892473122</v>
      </c>
      <c r="G646" s="8" t="s">
        <v>12059</v>
      </c>
      <c r="H646" s="8"/>
      <c r="I646" s="8"/>
      <c r="J646" s="8"/>
      <c r="K646" s="8"/>
    </row>
    <row r="647" spans="3:11" x14ac:dyDescent="0.3">
      <c r="C647" s="7" t="s">
        <v>139</v>
      </c>
      <c r="D647" s="8" t="s">
        <v>5329</v>
      </c>
      <c r="E647" s="8" t="s">
        <v>9487</v>
      </c>
      <c r="F647" s="62">
        <v>2867.8279569892475</v>
      </c>
      <c r="G647" s="8" t="s">
        <v>12059</v>
      </c>
      <c r="H647" s="8"/>
      <c r="I647" s="8"/>
      <c r="J647" s="8"/>
      <c r="K647" s="8"/>
    </row>
    <row r="648" spans="3:11" x14ac:dyDescent="0.3">
      <c r="C648" s="7" t="s">
        <v>139</v>
      </c>
      <c r="D648" s="8" t="s">
        <v>5330</v>
      </c>
      <c r="E648" s="8" t="s">
        <v>9488</v>
      </c>
      <c r="F648" s="62">
        <v>5407.6236559139788</v>
      </c>
      <c r="G648" s="8" t="s">
        <v>12057</v>
      </c>
      <c r="H648" s="8"/>
      <c r="I648" s="8"/>
      <c r="J648" s="8"/>
      <c r="K648" s="8"/>
    </row>
    <row r="649" spans="3:11" x14ac:dyDescent="0.3">
      <c r="C649" s="7" t="s">
        <v>139</v>
      </c>
      <c r="D649" s="8" t="s">
        <v>5331</v>
      </c>
      <c r="E649" s="8" t="s">
        <v>9489</v>
      </c>
      <c r="F649" s="62">
        <v>675.87096774193549</v>
      </c>
      <c r="G649" s="8" t="s">
        <v>12057</v>
      </c>
      <c r="H649" s="8"/>
      <c r="I649" s="8"/>
      <c r="J649" s="8"/>
      <c r="K649" s="8"/>
    </row>
    <row r="650" spans="3:11" x14ac:dyDescent="0.3">
      <c r="C650" s="7" t="s">
        <v>139</v>
      </c>
      <c r="D650" s="8" t="s">
        <v>5332</v>
      </c>
      <c r="E650" s="8" t="s">
        <v>9490</v>
      </c>
      <c r="F650" s="62">
        <v>6188.7311827957001</v>
      </c>
      <c r="G650" s="8" t="s">
        <v>12057</v>
      </c>
      <c r="H650" s="8"/>
      <c r="I650" s="8"/>
      <c r="J650" s="8"/>
      <c r="K650" s="8"/>
    </row>
    <row r="651" spans="3:11" x14ac:dyDescent="0.3">
      <c r="C651" s="7" t="s">
        <v>139</v>
      </c>
      <c r="D651" s="8" t="s">
        <v>5333</v>
      </c>
      <c r="E651" s="8" t="s">
        <v>9491</v>
      </c>
      <c r="F651" s="62">
        <v>773.48387096774206</v>
      </c>
      <c r="G651" s="8" t="s">
        <v>12057</v>
      </c>
      <c r="H651" s="8"/>
      <c r="I651" s="8"/>
      <c r="J651" s="8"/>
      <c r="K651" s="8"/>
    </row>
    <row r="652" spans="3:11" x14ac:dyDescent="0.3">
      <c r="C652" s="7" t="s">
        <v>139</v>
      </c>
      <c r="D652" s="8" t="s">
        <v>5334</v>
      </c>
      <c r="E652" s="8" t="s">
        <v>9492</v>
      </c>
      <c r="F652" s="62">
        <v>8532.0645161290322</v>
      </c>
      <c r="G652" s="8" t="s">
        <v>12057</v>
      </c>
      <c r="H652" s="8"/>
      <c r="I652" s="8"/>
      <c r="J652" s="8"/>
      <c r="K652" s="8"/>
    </row>
    <row r="653" spans="3:11" x14ac:dyDescent="0.3">
      <c r="C653" s="7" t="s">
        <v>139</v>
      </c>
      <c r="D653" s="8" t="s">
        <v>5335</v>
      </c>
      <c r="E653" s="8" t="s">
        <v>9493</v>
      </c>
      <c r="F653" s="62">
        <v>1066.2903225806451</v>
      </c>
      <c r="G653" s="8" t="s">
        <v>12057</v>
      </c>
      <c r="H653" s="8"/>
      <c r="I653" s="8"/>
      <c r="J653" s="8"/>
      <c r="K653" s="8"/>
    </row>
    <row r="654" spans="3:11" x14ac:dyDescent="0.3">
      <c r="C654" s="7" t="s">
        <v>139</v>
      </c>
      <c r="D654" s="8" t="s">
        <v>5336</v>
      </c>
      <c r="E654" s="8" t="s">
        <v>9494</v>
      </c>
      <c r="F654" s="62">
        <v>12377.473118279569</v>
      </c>
      <c r="G654" s="8" t="s">
        <v>12058</v>
      </c>
      <c r="H654" s="8"/>
      <c r="I654" s="8"/>
      <c r="J654" s="8"/>
      <c r="K654" s="8"/>
    </row>
    <row r="655" spans="3:11" x14ac:dyDescent="0.3">
      <c r="C655" s="7" t="s">
        <v>139</v>
      </c>
      <c r="D655" s="8" t="s">
        <v>5337</v>
      </c>
      <c r="E655" s="8" t="s">
        <v>9495</v>
      </c>
      <c r="F655" s="62">
        <v>1546.9569892473121</v>
      </c>
      <c r="G655" s="8" t="s">
        <v>12058</v>
      </c>
      <c r="H655" s="8"/>
      <c r="I655" s="8"/>
      <c r="J655" s="8"/>
      <c r="K655" s="8"/>
    </row>
    <row r="656" spans="3:11" x14ac:dyDescent="0.3">
      <c r="C656" s="7" t="s">
        <v>139</v>
      </c>
      <c r="D656" s="8" t="s">
        <v>5338</v>
      </c>
      <c r="E656" s="8" t="s">
        <v>9496</v>
      </c>
      <c r="F656" s="62">
        <v>16222.881720430109</v>
      </c>
      <c r="G656" s="8" t="s">
        <v>12059</v>
      </c>
      <c r="H656" s="8"/>
      <c r="I656" s="8"/>
      <c r="J656" s="8"/>
      <c r="K656" s="8"/>
    </row>
    <row r="657" spans="3:11" x14ac:dyDescent="0.3">
      <c r="C657" s="7" t="s">
        <v>139</v>
      </c>
      <c r="D657" s="8" t="s">
        <v>5339</v>
      </c>
      <c r="E657" s="8" t="s">
        <v>9497</v>
      </c>
      <c r="F657" s="62">
        <v>2027.6344086021506</v>
      </c>
      <c r="G657" s="8" t="s">
        <v>12059</v>
      </c>
      <c r="H657" s="8"/>
      <c r="I657" s="8"/>
      <c r="J657" s="8"/>
      <c r="K657" s="8"/>
    </row>
    <row r="658" spans="3:11" x14ac:dyDescent="0.3">
      <c r="C658" s="7" t="s">
        <v>139</v>
      </c>
      <c r="D658" s="8" t="s">
        <v>5340</v>
      </c>
      <c r="E658" s="8" t="s">
        <v>9498</v>
      </c>
      <c r="F658" s="62">
        <v>6501.7634408602162</v>
      </c>
      <c r="G658" s="8" t="s">
        <v>12057</v>
      </c>
      <c r="H658" s="8"/>
      <c r="I658" s="8"/>
      <c r="J658" s="8"/>
      <c r="K658" s="8"/>
    </row>
    <row r="659" spans="3:11" x14ac:dyDescent="0.3">
      <c r="C659" s="7" t="s">
        <v>139</v>
      </c>
      <c r="D659" s="8" t="s">
        <v>5341</v>
      </c>
      <c r="E659" s="8" t="s">
        <v>9499</v>
      </c>
      <c r="F659" s="62">
        <v>810.10752688172045</v>
      </c>
      <c r="G659" s="8" t="s">
        <v>12057</v>
      </c>
      <c r="H659" s="8"/>
      <c r="I659" s="8"/>
      <c r="J659" s="8"/>
      <c r="K659" s="8"/>
    </row>
    <row r="660" spans="3:11" x14ac:dyDescent="0.3">
      <c r="C660" s="7" t="s">
        <v>139</v>
      </c>
      <c r="D660" s="8" t="s">
        <v>5342</v>
      </c>
      <c r="E660" s="8" t="s">
        <v>9500</v>
      </c>
      <c r="F660" s="62">
        <v>8437.5053763440865</v>
      </c>
      <c r="G660" s="8" t="s">
        <v>12057</v>
      </c>
      <c r="H660" s="8"/>
      <c r="I660" s="8"/>
      <c r="J660" s="8"/>
      <c r="K660" s="8"/>
    </row>
    <row r="661" spans="3:11" x14ac:dyDescent="0.3">
      <c r="C661" s="7" t="s">
        <v>139</v>
      </c>
      <c r="D661" s="8" t="s">
        <v>5343</v>
      </c>
      <c r="E661" s="8" t="s">
        <v>9501</v>
      </c>
      <c r="F661" s="62">
        <v>1051.505376344086</v>
      </c>
      <c r="G661" s="8" t="s">
        <v>12057</v>
      </c>
      <c r="H661" s="8"/>
      <c r="I661" s="8"/>
      <c r="J661" s="8"/>
      <c r="K661" s="8"/>
    </row>
    <row r="662" spans="3:11" x14ac:dyDescent="0.3">
      <c r="C662" s="7" t="s">
        <v>139</v>
      </c>
      <c r="D662" s="8" t="s">
        <v>5344</v>
      </c>
      <c r="E662" s="8" t="s">
        <v>9502</v>
      </c>
      <c r="F662" s="62">
        <v>14244.7311827957</v>
      </c>
      <c r="G662" s="8" t="s">
        <v>12057</v>
      </c>
      <c r="H662" s="8"/>
      <c r="I662" s="8"/>
      <c r="J662" s="8"/>
      <c r="K662" s="8"/>
    </row>
    <row r="663" spans="3:11" x14ac:dyDescent="0.3">
      <c r="C663" s="7" t="s">
        <v>139</v>
      </c>
      <c r="D663" s="8" t="s">
        <v>5345</v>
      </c>
      <c r="E663" s="8" t="s">
        <v>9503</v>
      </c>
      <c r="F663" s="62">
        <v>1775.6666666666667</v>
      </c>
      <c r="G663" s="8" t="s">
        <v>12057</v>
      </c>
      <c r="H663" s="8"/>
      <c r="I663" s="8"/>
      <c r="J663" s="8"/>
      <c r="K663" s="8"/>
    </row>
    <row r="664" spans="3:11" x14ac:dyDescent="0.3">
      <c r="C664" s="7" t="s">
        <v>139</v>
      </c>
      <c r="D664" s="8" t="s">
        <v>5346</v>
      </c>
      <c r="E664" s="8" t="s">
        <v>9504</v>
      </c>
      <c r="F664" s="62">
        <v>16875.021505376346</v>
      </c>
      <c r="G664" s="8" t="s">
        <v>12058</v>
      </c>
      <c r="H664" s="8"/>
      <c r="I664" s="8"/>
      <c r="J664" s="8"/>
      <c r="K664" s="8"/>
    </row>
    <row r="665" spans="3:11" x14ac:dyDescent="0.3">
      <c r="C665" s="7" t="s">
        <v>139</v>
      </c>
      <c r="D665" s="8" t="s">
        <v>5347</v>
      </c>
      <c r="E665" s="8" t="s">
        <v>9505</v>
      </c>
      <c r="F665" s="62">
        <v>2102.989247311828</v>
      </c>
      <c r="G665" s="8" t="s">
        <v>12058</v>
      </c>
      <c r="H665" s="8"/>
      <c r="I665" s="8"/>
      <c r="J665" s="8"/>
      <c r="K665" s="8"/>
    </row>
    <row r="666" spans="3:11" x14ac:dyDescent="0.3">
      <c r="C666" s="7" t="s">
        <v>139</v>
      </c>
      <c r="D666" s="8" t="s">
        <v>5348</v>
      </c>
      <c r="E666" s="8" t="s">
        <v>9506</v>
      </c>
      <c r="F666" s="62">
        <v>19505.301075268821</v>
      </c>
      <c r="G666" s="8" t="s">
        <v>12059</v>
      </c>
      <c r="H666" s="8"/>
      <c r="I666" s="8"/>
      <c r="J666" s="8"/>
      <c r="K666" s="8"/>
    </row>
    <row r="667" spans="3:11" x14ac:dyDescent="0.3">
      <c r="C667" s="7" t="s">
        <v>139</v>
      </c>
      <c r="D667" s="8" t="s">
        <v>5349</v>
      </c>
      <c r="E667" s="8" t="s">
        <v>9507</v>
      </c>
      <c r="F667" s="62">
        <v>2430.3333333333335</v>
      </c>
      <c r="G667" s="8" t="s">
        <v>12059</v>
      </c>
      <c r="H667" s="8"/>
      <c r="I667" s="8"/>
      <c r="J667" s="8"/>
      <c r="K667" s="8"/>
    </row>
    <row r="668" spans="3:11" x14ac:dyDescent="0.3">
      <c r="C668" s="7" t="s">
        <v>139</v>
      </c>
      <c r="D668" s="8" t="s">
        <v>5350</v>
      </c>
      <c r="E668" s="8" t="s">
        <v>9508</v>
      </c>
      <c r="F668" s="62">
        <v>25.21505376344086</v>
      </c>
      <c r="G668" s="8" t="s">
        <v>12057</v>
      </c>
      <c r="H668" s="8"/>
      <c r="I668" s="8"/>
      <c r="J668" s="8"/>
      <c r="K668" s="8"/>
    </row>
    <row r="669" spans="3:11" x14ac:dyDescent="0.3">
      <c r="C669" s="7" t="s">
        <v>139</v>
      </c>
      <c r="D669" s="8" t="s">
        <v>5351</v>
      </c>
      <c r="E669" s="8" t="s">
        <v>9509</v>
      </c>
      <c r="F669" s="62">
        <v>25.21505376344086</v>
      </c>
      <c r="G669" s="8" t="s">
        <v>12057</v>
      </c>
      <c r="H669" s="8"/>
      <c r="I669" s="8"/>
      <c r="J669" s="8"/>
      <c r="K669" s="8"/>
    </row>
    <row r="670" spans="3:11" x14ac:dyDescent="0.3">
      <c r="C670" s="7" t="s">
        <v>139</v>
      </c>
      <c r="D670" s="8" t="s">
        <v>5352</v>
      </c>
      <c r="E670" s="8" t="s">
        <v>9510</v>
      </c>
      <c r="F670" s="62">
        <v>10.666666666666668</v>
      </c>
      <c r="G670" s="8" t="s">
        <v>12057</v>
      </c>
      <c r="H670" s="8"/>
      <c r="I670" s="8"/>
      <c r="J670" s="8"/>
      <c r="K670" s="8"/>
    </row>
    <row r="671" spans="3:11" x14ac:dyDescent="0.3">
      <c r="C671" s="7" t="s">
        <v>139</v>
      </c>
      <c r="D671" s="8" t="s">
        <v>5353</v>
      </c>
      <c r="E671" s="8" t="s">
        <v>9511</v>
      </c>
      <c r="F671" s="62">
        <v>10.666666666666668</v>
      </c>
      <c r="G671" s="8" t="s">
        <v>12057</v>
      </c>
      <c r="H671" s="8"/>
      <c r="I671" s="8"/>
      <c r="J671" s="8"/>
      <c r="K671" s="8"/>
    </row>
    <row r="672" spans="3:11" x14ac:dyDescent="0.3">
      <c r="C672" s="7" t="s">
        <v>139</v>
      </c>
      <c r="D672" s="8" t="s">
        <v>5354</v>
      </c>
      <c r="E672" s="8" t="s">
        <v>9512</v>
      </c>
      <c r="F672" s="62">
        <v>32.483870967741936</v>
      </c>
      <c r="G672" s="8" t="s">
        <v>12057</v>
      </c>
      <c r="H672" s="8"/>
      <c r="I672" s="8"/>
      <c r="J672" s="8"/>
      <c r="K672" s="8"/>
    </row>
    <row r="673" spans="3:11" x14ac:dyDescent="0.3">
      <c r="C673" s="7" t="s">
        <v>139</v>
      </c>
      <c r="D673" s="8" t="s">
        <v>5355</v>
      </c>
      <c r="E673" s="8" t="s">
        <v>9513</v>
      </c>
      <c r="F673" s="62">
        <v>32.483870967741936</v>
      </c>
      <c r="G673" s="8" t="s">
        <v>12057</v>
      </c>
      <c r="H673" s="8"/>
      <c r="I673" s="8"/>
      <c r="J673" s="8"/>
      <c r="K673" s="8"/>
    </row>
    <row r="674" spans="3:11" x14ac:dyDescent="0.3">
      <c r="C674" s="7" t="s">
        <v>139</v>
      </c>
      <c r="D674" s="8" t="s">
        <v>5356</v>
      </c>
      <c r="E674" s="8" t="s">
        <v>9514</v>
      </c>
      <c r="F674" s="62">
        <v>10.666666666666668</v>
      </c>
      <c r="G674" s="8" t="s">
        <v>12057</v>
      </c>
      <c r="H674" s="8"/>
      <c r="I674" s="8"/>
      <c r="J674" s="8"/>
      <c r="K674" s="8"/>
    </row>
    <row r="675" spans="3:11" x14ac:dyDescent="0.3">
      <c r="C675" s="7" t="s">
        <v>139</v>
      </c>
      <c r="D675" s="8" t="s">
        <v>5357</v>
      </c>
      <c r="E675" s="8" t="s">
        <v>9515</v>
      </c>
      <c r="F675" s="62">
        <v>10.666666666666668</v>
      </c>
      <c r="G675" s="8" t="s">
        <v>12057</v>
      </c>
      <c r="H675" s="8"/>
      <c r="I675" s="8"/>
      <c r="J675" s="8"/>
      <c r="K675" s="8"/>
    </row>
    <row r="676" spans="3:11" x14ac:dyDescent="0.3">
      <c r="C676" s="7" t="s">
        <v>139</v>
      </c>
      <c r="D676" s="8" t="s">
        <v>5358</v>
      </c>
      <c r="E676" s="8" t="s">
        <v>9516</v>
      </c>
      <c r="F676" s="62">
        <v>54.290322580645167</v>
      </c>
      <c r="G676" s="8" t="s">
        <v>12057</v>
      </c>
      <c r="H676" s="8"/>
      <c r="I676" s="8"/>
      <c r="J676" s="8"/>
      <c r="K676" s="8"/>
    </row>
    <row r="677" spans="3:11" x14ac:dyDescent="0.3">
      <c r="C677" s="7" t="s">
        <v>139</v>
      </c>
      <c r="D677" s="8" t="s">
        <v>5359</v>
      </c>
      <c r="E677" s="8" t="s">
        <v>9517</v>
      </c>
      <c r="F677" s="62">
        <v>54.290322580645167</v>
      </c>
      <c r="G677" s="8" t="s">
        <v>12057</v>
      </c>
      <c r="H677" s="8"/>
      <c r="I677" s="8"/>
      <c r="J677" s="8"/>
      <c r="K677" s="8"/>
    </row>
    <row r="678" spans="3:11" x14ac:dyDescent="0.3">
      <c r="C678" s="7" t="s">
        <v>139</v>
      </c>
      <c r="D678" s="8" t="s">
        <v>5360</v>
      </c>
      <c r="E678" s="8" t="s">
        <v>9518</v>
      </c>
      <c r="F678" s="62">
        <v>10.666666666666668</v>
      </c>
      <c r="G678" s="8" t="s">
        <v>12057</v>
      </c>
      <c r="H678" s="8"/>
      <c r="I678" s="8"/>
      <c r="J678" s="8"/>
      <c r="K678" s="8"/>
    </row>
    <row r="679" spans="3:11" x14ac:dyDescent="0.3">
      <c r="C679" s="7" t="s">
        <v>139</v>
      </c>
      <c r="D679" s="8" t="s">
        <v>5361</v>
      </c>
      <c r="E679" s="8" t="s">
        <v>9519</v>
      </c>
      <c r="F679" s="62">
        <v>10.666666666666668</v>
      </c>
      <c r="G679" s="8" t="s">
        <v>12057</v>
      </c>
      <c r="H679" s="8"/>
      <c r="I679" s="8"/>
      <c r="J679" s="8"/>
      <c r="K679" s="8"/>
    </row>
    <row r="680" spans="3:11" x14ac:dyDescent="0.3">
      <c r="C680" s="7" t="s">
        <v>139</v>
      </c>
      <c r="D680" s="8" t="s">
        <v>5362</v>
      </c>
      <c r="E680" s="8" t="s">
        <v>9520</v>
      </c>
      <c r="F680" s="62">
        <v>64.956989247311824</v>
      </c>
      <c r="G680" s="8" t="s">
        <v>12058</v>
      </c>
      <c r="H680" s="8"/>
      <c r="I680" s="8"/>
      <c r="J680" s="8"/>
      <c r="K680" s="8"/>
    </row>
    <row r="681" spans="3:11" x14ac:dyDescent="0.3">
      <c r="C681" s="7" t="s">
        <v>139</v>
      </c>
      <c r="D681" s="8" t="s">
        <v>5363</v>
      </c>
      <c r="E681" s="8" t="s">
        <v>9521</v>
      </c>
      <c r="F681" s="62">
        <v>64.956989247311824</v>
      </c>
      <c r="G681" s="8" t="s">
        <v>12058</v>
      </c>
      <c r="H681" s="8"/>
      <c r="I681" s="8"/>
      <c r="J681" s="8"/>
      <c r="K681" s="8"/>
    </row>
    <row r="682" spans="3:11" x14ac:dyDescent="0.3">
      <c r="C682" s="7" t="s">
        <v>139</v>
      </c>
      <c r="D682" s="8" t="s">
        <v>5364</v>
      </c>
      <c r="E682" s="8" t="s">
        <v>9522</v>
      </c>
      <c r="F682" s="62">
        <v>21.333333333333336</v>
      </c>
      <c r="G682" s="8" t="s">
        <v>12058</v>
      </c>
      <c r="H682" s="8"/>
      <c r="I682" s="8"/>
      <c r="J682" s="8"/>
      <c r="K682" s="8"/>
    </row>
    <row r="683" spans="3:11" x14ac:dyDescent="0.3">
      <c r="C683" s="7" t="s">
        <v>139</v>
      </c>
      <c r="D683" s="8" t="s">
        <v>5365</v>
      </c>
      <c r="E683" s="8" t="s">
        <v>9523</v>
      </c>
      <c r="F683" s="62">
        <v>21.333333333333336</v>
      </c>
      <c r="G683" s="8" t="s">
        <v>12058</v>
      </c>
      <c r="H683" s="8"/>
      <c r="I683" s="8"/>
      <c r="J683" s="8"/>
      <c r="K683" s="8"/>
    </row>
    <row r="684" spans="3:11" x14ac:dyDescent="0.3">
      <c r="C684" s="7" t="s">
        <v>139</v>
      </c>
      <c r="D684" s="8" t="s">
        <v>5366</v>
      </c>
      <c r="E684" s="8" t="s">
        <v>9524</v>
      </c>
      <c r="F684" s="62">
        <v>75.623655913978496</v>
      </c>
      <c r="G684" s="8" t="s">
        <v>12059</v>
      </c>
      <c r="H684" s="8"/>
      <c r="I684" s="8"/>
      <c r="J684" s="8"/>
      <c r="K684" s="8"/>
    </row>
    <row r="685" spans="3:11" x14ac:dyDescent="0.3">
      <c r="C685" s="7" t="s">
        <v>139</v>
      </c>
      <c r="D685" s="8" t="s">
        <v>5367</v>
      </c>
      <c r="E685" s="8" t="s">
        <v>9525</v>
      </c>
      <c r="F685" s="62">
        <v>75.623655913978496</v>
      </c>
      <c r="G685" s="8" t="s">
        <v>12059</v>
      </c>
      <c r="H685" s="8"/>
      <c r="I685" s="8"/>
      <c r="J685" s="8"/>
      <c r="K685" s="8"/>
    </row>
    <row r="686" spans="3:11" x14ac:dyDescent="0.3">
      <c r="C686" s="7" t="s">
        <v>139</v>
      </c>
      <c r="D686" s="8" t="s">
        <v>5368</v>
      </c>
      <c r="E686" s="8" t="s">
        <v>9526</v>
      </c>
      <c r="F686" s="62">
        <v>32.010752688172047</v>
      </c>
      <c r="G686" s="8" t="s">
        <v>12059</v>
      </c>
      <c r="H686" s="8"/>
      <c r="I686" s="8"/>
      <c r="J686" s="8"/>
      <c r="K686" s="8"/>
    </row>
    <row r="687" spans="3:11" x14ac:dyDescent="0.3">
      <c r="C687" s="7" t="s">
        <v>139</v>
      </c>
      <c r="D687" s="8" t="s">
        <v>5369</v>
      </c>
      <c r="E687" s="8" t="s">
        <v>9527</v>
      </c>
      <c r="F687" s="62">
        <v>32.010752688172047</v>
      </c>
      <c r="G687" s="8" t="s">
        <v>12059</v>
      </c>
      <c r="H687" s="8"/>
      <c r="I687" s="8"/>
      <c r="J687" s="8"/>
      <c r="K687" s="8"/>
    </row>
    <row r="688" spans="3:11" x14ac:dyDescent="0.3">
      <c r="C688" s="7" t="s">
        <v>139</v>
      </c>
      <c r="D688" s="8" t="s">
        <v>5370</v>
      </c>
      <c r="E688" s="8" t="s">
        <v>9528</v>
      </c>
      <c r="F688" s="62">
        <v>136.50537634408605</v>
      </c>
      <c r="G688" s="8" t="s">
        <v>12057</v>
      </c>
      <c r="H688" s="8"/>
      <c r="I688" s="8"/>
      <c r="J688" s="8"/>
      <c r="K688" s="8"/>
    </row>
    <row r="689" spans="3:11" x14ac:dyDescent="0.3">
      <c r="C689" s="7" t="s">
        <v>139</v>
      </c>
      <c r="D689" s="8" t="s">
        <v>5371</v>
      </c>
      <c r="E689" s="8" t="s">
        <v>9529</v>
      </c>
      <c r="F689" s="62">
        <v>63.526881720430111</v>
      </c>
      <c r="G689" s="8" t="s">
        <v>12057</v>
      </c>
      <c r="H689" s="8"/>
      <c r="I689" s="8"/>
      <c r="J689" s="8"/>
      <c r="K689" s="8"/>
    </row>
    <row r="690" spans="3:11" x14ac:dyDescent="0.3">
      <c r="C690" s="7" t="s">
        <v>139</v>
      </c>
      <c r="D690" s="8" t="s">
        <v>5372</v>
      </c>
      <c r="E690" s="8" t="s">
        <v>9530</v>
      </c>
      <c r="F690" s="62">
        <v>172.98924731182797</v>
      </c>
      <c r="G690" s="8" t="s">
        <v>12057</v>
      </c>
      <c r="H690" s="8"/>
      <c r="I690" s="8"/>
      <c r="J690" s="8"/>
      <c r="K690" s="8"/>
    </row>
    <row r="691" spans="3:11" x14ac:dyDescent="0.3">
      <c r="C691" s="7" t="s">
        <v>139</v>
      </c>
      <c r="D691" s="8" t="s">
        <v>5373</v>
      </c>
      <c r="E691" s="8" t="s">
        <v>9531</v>
      </c>
      <c r="F691" s="62">
        <v>63.526881720430111</v>
      </c>
      <c r="G691" s="8" t="s">
        <v>12057</v>
      </c>
      <c r="H691" s="8"/>
      <c r="I691" s="8"/>
      <c r="J691" s="8"/>
      <c r="K691" s="8"/>
    </row>
    <row r="692" spans="3:11" x14ac:dyDescent="0.3">
      <c r="C692" s="7" t="s">
        <v>139</v>
      </c>
      <c r="D692" s="8" t="s">
        <v>5374</v>
      </c>
      <c r="E692" s="8" t="s">
        <v>9532</v>
      </c>
      <c r="F692" s="62">
        <v>282.45161290322585</v>
      </c>
      <c r="G692" s="8" t="s">
        <v>12057</v>
      </c>
      <c r="H692" s="8"/>
      <c r="I692" s="8"/>
      <c r="J692" s="8"/>
      <c r="K692" s="8"/>
    </row>
    <row r="693" spans="3:11" x14ac:dyDescent="0.3">
      <c r="C693" s="7" t="s">
        <v>139</v>
      </c>
      <c r="D693" s="8" t="s">
        <v>5375</v>
      </c>
      <c r="E693" s="8" t="s">
        <v>9533</v>
      </c>
      <c r="F693" s="62">
        <v>63.526881720430111</v>
      </c>
      <c r="G693" s="8" t="s">
        <v>12057</v>
      </c>
      <c r="H693" s="8"/>
      <c r="I693" s="8"/>
      <c r="J693" s="8"/>
      <c r="K693" s="8"/>
    </row>
    <row r="694" spans="3:11" x14ac:dyDescent="0.3">
      <c r="C694" s="7" t="s">
        <v>139</v>
      </c>
      <c r="D694" s="8" t="s">
        <v>5376</v>
      </c>
      <c r="E694" s="8" t="s">
        <v>9534</v>
      </c>
      <c r="F694" s="62">
        <v>345.97849462365593</v>
      </c>
      <c r="G694" s="8" t="s">
        <v>12058</v>
      </c>
      <c r="H694" s="8"/>
      <c r="I694" s="8"/>
      <c r="J694" s="8"/>
      <c r="K694" s="8"/>
    </row>
    <row r="695" spans="3:11" x14ac:dyDescent="0.3">
      <c r="C695" s="7" t="s">
        <v>139</v>
      </c>
      <c r="D695" s="8" t="s">
        <v>5377</v>
      </c>
      <c r="E695" s="8" t="s">
        <v>9535</v>
      </c>
      <c r="F695" s="62">
        <v>127.05376344086022</v>
      </c>
      <c r="G695" s="8" t="s">
        <v>12058</v>
      </c>
      <c r="H695" s="8"/>
      <c r="I695" s="8"/>
      <c r="J695" s="8"/>
      <c r="K695" s="8"/>
    </row>
    <row r="696" spans="3:11" x14ac:dyDescent="0.3">
      <c r="C696" s="7" t="s">
        <v>139</v>
      </c>
      <c r="D696" s="8" t="s">
        <v>5378</v>
      </c>
      <c r="E696" s="8" t="s">
        <v>9536</v>
      </c>
      <c r="F696" s="62">
        <v>409.51612903225811</v>
      </c>
      <c r="G696" s="8" t="s">
        <v>12059</v>
      </c>
      <c r="H696" s="8"/>
      <c r="I696" s="8"/>
      <c r="J696" s="8"/>
      <c r="K696" s="8"/>
    </row>
    <row r="697" spans="3:11" x14ac:dyDescent="0.3">
      <c r="C697" s="7" t="s">
        <v>139</v>
      </c>
      <c r="D697" s="8" t="s">
        <v>5379</v>
      </c>
      <c r="E697" s="8" t="s">
        <v>9537</v>
      </c>
      <c r="F697" s="62">
        <v>190.59139784946237</v>
      </c>
      <c r="G697" s="8" t="s">
        <v>12059</v>
      </c>
      <c r="H697" s="8"/>
      <c r="I697" s="8"/>
      <c r="J697" s="8"/>
      <c r="K697" s="8"/>
    </row>
    <row r="698" spans="3:11" x14ac:dyDescent="0.3">
      <c r="C698" s="7" t="s">
        <v>139</v>
      </c>
      <c r="D698" s="8" t="s">
        <v>5380</v>
      </c>
      <c r="E698" s="8" t="s">
        <v>9538</v>
      </c>
      <c r="F698" s="62">
        <v>136.50537634408605</v>
      </c>
      <c r="G698" s="8" t="s">
        <v>12057</v>
      </c>
      <c r="H698" s="8"/>
      <c r="I698" s="8"/>
      <c r="J698" s="8"/>
      <c r="K698" s="8"/>
    </row>
    <row r="699" spans="3:11" x14ac:dyDescent="0.3">
      <c r="C699" s="7" t="s">
        <v>139</v>
      </c>
      <c r="D699" s="8" t="s">
        <v>5381</v>
      </c>
      <c r="E699" s="8" t="s">
        <v>9539</v>
      </c>
      <c r="F699" s="62">
        <v>63.526881720430111</v>
      </c>
      <c r="G699" s="8" t="s">
        <v>12057</v>
      </c>
      <c r="H699" s="8"/>
      <c r="I699" s="8"/>
      <c r="J699" s="8"/>
      <c r="K699" s="8"/>
    </row>
    <row r="700" spans="3:11" x14ac:dyDescent="0.3">
      <c r="C700" s="7" t="s">
        <v>139</v>
      </c>
      <c r="D700" s="8" t="s">
        <v>5382</v>
      </c>
      <c r="E700" s="8" t="s">
        <v>9540</v>
      </c>
      <c r="F700" s="62">
        <v>172.98924731182797</v>
      </c>
      <c r="G700" s="8" t="s">
        <v>12057</v>
      </c>
      <c r="H700" s="8"/>
      <c r="I700" s="8"/>
      <c r="J700" s="8"/>
      <c r="K700" s="8"/>
    </row>
    <row r="701" spans="3:11" x14ac:dyDescent="0.3">
      <c r="C701" s="7" t="s">
        <v>139</v>
      </c>
      <c r="D701" s="8" t="s">
        <v>5383</v>
      </c>
      <c r="E701" s="8" t="s">
        <v>9541</v>
      </c>
      <c r="F701" s="62">
        <v>63.526881720430111</v>
      </c>
      <c r="G701" s="8" t="s">
        <v>12057</v>
      </c>
      <c r="H701" s="8"/>
      <c r="I701" s="8"/>
      <c r="J701" s="8"/>
      <c r="K701" s="8"/>
    </row>
    <row r="702" spans="3:11" x14ac:dyDescent="0.3">
      <c r="C702" s="7" t="s">
        <v>139</v>
      </c>
      <c r="D702" s="8" t="s">
        <v>5384</v>
      </c>
      <c r="E702" s="8" t="s">
        <v>9542</v>
      </c>
      <c r="F702" s="62">
        <v>282.45161290322585</v>
      </c>
      <c r="G702" s="8" t="s">
        <v>12057</v>
      </c>
      <c r="H702" s="8"/>
      <c r="I702" s="8"/>
      <c r="J702" s="8"/>
      <c r="K702" s="8"/>
    </row>
    <row r="703" spans="3:11" x14ac:dyDescent="0.3">
      <c r="C703" s="7" t="s">
        <v>139</v>
      </c>
      <c r="D703" s="8" t="s">
        <v>5385</v>
      </c>
      <c r="E703" s="8" t="s">
        <v>9543</v>
      </c>
      <c r="F703" s="62">
        <v>63.526881720430111</v>
      </c>
      <c r="G703" s="8" t="s">
        <v>12057</v>
      </c>
      <c r="H703" s="8"/>
      <c r="I703" s="8"/>
      <c r="J703" s="8"/>
      <c r="K703" s="8"/>
    </row>
    <row r="704" spans="3:11" x14ac:dyDescent="0.3">
      <c r="C704" s="7" t="s">
        <v>139</v>
      </c>
      <c r="D704" s="8" t="s">
        <v>5386</v>
      </c>
      <c r="E704" s="8" t="s">
        <v>9544</v>
      </c>
      <c r="F704" s="62">
        <v>345.97849462365593</v>
      </c>
      <c r="G704" s="8" t="s">
        <v>12058</v>
      </c>
      <c r="H704" s="8"/>
      <c r="I704" s="8"/>
      <c r="J704" s="8"/>
      <c r="K704" s="8"/>
    </row>
    <row r="705" spans="3:11" x14ac:dyDescent="0.3">
      <c r="C705" s="7" t="s">
        <v>139</v>
      </c>
      <c r="D705" s="8" t="s">
        <v>5387</v>
      </c>
      <c r="E705" s="8" t="s">
        <v>9545</v>
      </c>
      <c r="F705" s="62">
        <v>127.05376344086022</v>
      </c>
      <c r="G705" s="8" t="s">
        <v>12058</v>
      </c>
      <c r="H705" s="8"/>
      <c r="I705" s="8"/>
      <c r="J705" s="8"/>
      <c r="K705" s="8"/>
    </row>
    <row r="706" spans="3:11" x14ac:dyDescent="0.3">
      <c r="C706" s="7" t="s">
        <v>139</v>
      </c>
      <c r="D706" s="8" t="s">
        <v>5388</v>
      </c>
      <c r="E706" s="8" t="s">
        <v>9546</v>
      </c>
      <c r="F706" s="62">
        <v>409.51612903225811</v>
      </c>
      <c r="G706" s="8" t="s">
        <v>12059</v>
      </c>
      <c r="H706" s="8"/>
      <c r="I706" s="8"/>
      <c r="J706" s="8"/>
      <c r="K706" s="8"/>
    </row>
    <row r="707" spans="3:11" x14ac:dyDescent="0.3">
      <c r="C707" s="7" t="s">
        <v>139</v>
      </c>
      <c r="D707" s="8" t="s">
        <v>5389</v>
      </c>
      <c r="E707" s="8" t="s">
        <v>9547</v>
      </c>
      <c r="F707" s="62">
        <v>190.59139784946237</v>
      </c>
      <c r="G707" s="8" t="s">
        <v>12059</v>
      </c>
      <c r="H707" s="8"/>
      <c r="I707" s="8"/>
      <c r="J707" s="8"/>
      <c r="K707" s="8"/>
    </row>
    <row r="708" spans="3:11" x14ac:dyDescent="0.3">
      <c r="C708" s="7" t="s">
        <v>139</v>
      </c>
      <c r="D708" s="8" t="s">
        <v>5390</v>
      </c>
      <c r="E708" s="8" t="s">
        <v>9548</v>
      </c>
      <c r="F708" s="62">
        <v>136.50537634408605</v>
      </c>
      <c r="G708" s="8" t="s">
        <v>12057</v>
      </c>
      <c r="H708" s="8"/>
      <c r="I708" s="8"/>
      <c r="J708" s="8"/>
      <c r="K708" s="8"/>
    </row>
    <row r="709" spans="3:11" x14ac:dyDescent="0.3">
      <c r="C709" s="7" t="s">
        <v>139</v>
      </c>
      <c r="D709" s="8" t="s">
        <v>5391</v>
      </c>
      <c r="E709" s="8" t="s">
        <v>9549</v>
      </c>
      <c r="F709" s="62">
        <v>63.526881720430111</v>
      </c>
      <c r="G709" s="8" t="s">
        <v>12057</v>
      </c>
      <c r="H709" s="8"/>
      <c r="I709" s="8"/>
      <c r="J709" s="8"/>
      <c r="K709" s="8"/>
    </row>
    <row r="710" spans="3:11" x14ac:dyDescent="0.3">
      <c r="C710" s="7" t="s">
        <v>139</v>
      </c>
      <c r="D710" s="8" t="s">
        <v>5392</v>
      </c>
      <c r="E710" s="8" t="s">
        <v>9550</v>
      </c>
      <c r="F710" s="62">
        <v>172.98924731182797</v>
      </c>
      <c r="G710" s="8" t="s">
        <v>12057</v>
      </c>
      <c r="H710" s="8"/>
      <c r="I710" s="8"/>
      <c r="J710" s="8"/>
      <c r="K710" s="8"/>
    </row>
    <row r="711" spans="3:11" x14ac:dyDescent="0.3">
      <c r="C711" s="7" t="s">
        <v>139</v>
      </c>
      <c r="D711" s="8" t="s">
        <v>5393</v>
      </c>
      <c r="E711" s="8" t="s">
        <v>9551</v>
      </c>
      <c r="F711" s="62">
        <v>63.526881720430111</v>
      </c>
      <c r="G711" s="8" t="s">
        <v>12057</v>
      </c>
      <c r="H711" s="8"/>
      <c r="I711" s="8"/>
      <c r="J711" s="8"/>
      <c r="K711" s="8"/>
    </row>
    <row r="712" spans="3:11" x14ac:dyDescent="0.3">
      <c r="C712" s="7" t="s">
        <v>139</v>
      </c>
      <c r="D712" s="8" t="s">
        <v>5394</v>
      </c>
      <c r="E712" s="8" t="s">
        <v>9552</v>
      </c>
      <c r="F712" s="62">
        <v>282.45161290322585</v>
      </c>
      <c r="G712" s="8" t="s">
        <v>12057</v>
      </c>
      <c r="H712" s="8"/>
      <c r="I712" s="8"/>
      <c r="J712" s="8"/>
      <c r="K712" s="8"/>
    </row>
    <row r="713" spans="3:11" x14ac:dyDescent="0.3">
      <c r="C713" s="7" t="s">
        <v>139</v>
      </c>
      <c r="D713" s="8" t="s">
        <v>5395</v>
      </c>
      <c r="E713" s="8" t="s">
        <v>9553</v>
      </c>
      <c r="F713" s="62">
        <v>63.526881720430111</v>
      </c>
      <c r="G713" s="8" t="s">
        <v>12057</v>
      </c>
      <c r="H713" s="8"/>
      <c r="I713" s="8"/>
      <c r="J713" s="8"/>
      <c r="K713" s="8"/>
    </row>
    <row r="714" spans="3:11" x14ac:dyDescent="0.3">
      <c r="C714" s="7" t="s">
        <v>139</v>
      </c>
      <c r="D714" s="8" t="s">
        <v>5396</v>
      </c>
      <c r="E714" s="8" t="s">
        <v>9554</v>
      </c>
      <c r="F714" s="62">
        <v>345.97849462365593</v>
      </c>
      <c r="G714" s="8" t="s">
        <v>12058</v>
      </c>
      <c r="H714" s="8"/>
      <c r="I714" s="8"/>
      <c r="J714" s="8"/>
      <c r="K714" s="8"/>
    </row>
    <row r="715" spans="3:11" x14ac:dyDescent="0.3">
      <c r="C715" s="7" t="s">
        <v>139</v>
      </c>
      <c r="D715" s="8" t="s">
        <v>5397</v>
      </c>
      <c r="E715" s="8" t="s">
        <v>9555</v>
      </c>
      <c r="F715" s="62">
        <v>127.05376344086022</v>
      </c>
      <c r="G715" s="8" t="s">
        <v>12058</v>
      </c>
      <c r="H715" s="8"/>
      <c r="I715" s="8"/>
      <c r="J715" s="8"/>
      <c r="K715" s="8"/>
    </row>
    <row r="716" spans="3:11" x14ac:dyDescent="0.3">
      <c r="C716" s="7" t="s">
        <v>139</v>
      </c>
      <c r="D716" s="8" t="s">
        <v>5398</v>
      </c>
      <c r="E716" s="8" t="s">
        <v>9556</v>
      </c>
      <c r="F716" s="62">
        <v>409.51612903225811</v>
      </c>
      <c r="G716" s="8" t="s">
        <v>12059</v>
      </c>
      <c r="H716" s="8"/>
      <c r="I716" s="8"/>
      <c r="J716" s="8"/>
      <c r="K716" s="8"/>
    </row>
    <row r="717" spans="3:11" x14ac:dyDescent="0.3">
      <c r="C717" s="7" t="s">
        <v>139</v>
      </c>
      <c r="D717" s="8" t="s">
        <v>5399</v>
      </c>
      <c r="E717" s="8" t="s">
        <v>9557</v>
      </c>
      <c r="F717" s="62">
        <v>190.59139784946237</v>
      </c>
      <c r="G717" s="8" t="s">
        <v>12059</v>
      </c>
      <c r="H717" s="8"/>
      <c r="I717" s="8"/>
      <c r="J717" s="8"/>
      <c r="K717" s="8"/>
    </row>
    <row r="718" spans="3:11" x14ac:dyDescent="0.3">
      <c r="C718" s="7" t="s">
        <v>139</v>
      </c>
      <c r="D718" s="8" t="s">
        <v>5415</v>
      </c>
      <c r="E718" s="8" t="s">
        <v>9573</v>
      </c>
      <c r="F718" s="62">
        <v>240.83870967741936</v>
      </c>
      <c r="G718" s="8" t="s">
        <v>12057</v>
      </c>
      <c r="H718" s="8"/>
      <c r="I718" s="8"/>
      <c r="J718" s="8"/>
      <c r="K718" s="8"/>
    </row>
    <row r="719" spans="3:11" x14ac:dyDescent="0.3">
      <c r="C719" s="7" t="s">
        <v>139</v>
      </c>
      <c r="D719" s="8" t="s">
        <v>5416</v>
      </c>
      <c r="E719" s="8" t="s">
        <v>9574</v>
      </c>
      <c r="F719" s="62">
        <v>111.7741935483871</v>
      </c>
      <c r="G719" s="8" t="s">
        <v>12057</v>
      </c>
      <c r="H719" s="8"/>
      <c r="I719" s="8"/>
      <c r="J719" s="8"/>
      <c r="K719" s="8"/>
    </row>
    <row r="720" spans="3:11" x14ac:dyDescent="0.3">
      <c r="C720" s="7" t="s">
        <v>139</v>
      </c>
      <c r="D720" s="8" t="s">
        <v>5417</v>
      </c>
      <c r="E720" s="8" t="s">
        <v>9575</v>
      </c>
      <c r="F720" s="62">
        <v>305.3763440860215</v>
      </c>
      <c r="G720" s="8" t="s">
        <v>12057</v>
      </c>
      <c r="H720" s="8"/>
      <c r="I720" s="8"/>
      <c r="J720" s="8"/>
      <c r="K720" s="8"/>
    </row>
    <row r="721" spans="3:11" x14ac:dyDescent="0.3">
      <c r="C721" s="7" t="s">
        <v>139</v>
      </c>
      <c r="D721" s="8" t="s">
        <v>5418</v>
      </c>
      <c r="E721" s="8" t="s">
        <v>9576</v>
      </c>
      <c r="F721" s="62">
        <v>111.7741935483871</v>
      </c>
      <c r="G721" s="8" t="s">
        <v>12057</v>
      </c>
      <c r="H721" s="8"/>
      <c r="I721" s="8"/>
      <c r="J721" s="8"/>
      <c r="K721" s="8"/>
    </row>
    <row r="722" spans="3:11" x14ac:dyDescent="0.3">
      <c r="C722" s="7" t="s">
        <v>139</v>
      </c>
      <c r="D722" s="8" t="s">
        <v>5419</v>
      </c>
      <c r="E722" s="8" t="s">
        <v>9577</v>
      </c>
      <c r="F722" s="62">
        <v>498.97849462365593</v>
      </c>
      <c r="G722" s="8" t="s">
        <v>12057</v>
      </c>
      <c r="H722" s="8"/>
      <c r="I722" s="8"/>
      <c r="J722" s="8"/>
      <c r="K722" s="8"/>
    </row>
    <row r="723" spans="3:11" x14ac:dyDescent="0.3">
      <c r="C723" s="7" t="s">
        <v>139</v>
      </c>
      <c r="D723" s="8" t="s">
        <v>5420</v>
      </c>
      <c r="E723" s="8" t="s">
        <v>9578</v>
      </c>
      <c r="F723" s="62">
        <v>111.7741935483871</v>
      </c>
      <c r="G723" s="8" t="s">
        <v>12057</v>
      </c>
      <c r="H723" s="8"/>
      <c r="I723" s="8"/>
      <c r="J723" s="8"/>
      <c r="K723" s="8"/>
    </row>
    <row r="724" spans="3:11" x14ac:dyDescent="0.3">
      <c r="C724" s="7" t="s">
        <v>139</v>
      </c>
      <c r="D724" s="8" t="s">
        <v>5421</v>
      </c>
      <c r="E724" s="8" t="s">
        <v>9579</v>
      </c>
      <c r="F724" s="62">
        <v>610.75268817204301</v>
      </c>
      <c r="G724" s="8" t="s">
        <v>12058</v>
      </c>
      <c r="H724" s="8"/>
      <c r="I724" s="8"/>
      <c r="J724" s="8"/>
      <c r="K724" s="8"/>
    </row>
    <row r="725" spans="3:11" x14ac:dyDescent="0.3">
      <c r="C725" s="7" t="s">
        <v>139</v>
      </c>
      <c r="D725" s="8" t="s">
        <v>5422</v>
      </c>
      <c r="E725" s="8" t="s">
        <v>9580</v>
      </c>
      <c r="F725" s="62">
        <v>223.53763440860214</v>
      </c>
      <c r="G725" s="8" t="s">
        <v>12058</v>
      </c>
      <c r="H725" s="8"/>
      <c r="I725" s="8"/>
      <c r="J725" s="8"/>
      <c r="K725" s="8"/>
    </row>
    <row r="726" spans="3:11" x14ac:dyDescent="0.3">
      <c r="C726" s="7" t="s">
        <v>139</v>
      </c>
      <c r="D726" s="8" t="s">
        <v>5423</v>
      </c>
      <c r="E726" s="8" t="s">
        <v>9581</v>
      </c>
      <c r="F726" s="62">
        <v>722.5268817204302</v>
      </c>
      <c r="G726" s="8" t="s">
        <v>12059</v>
      </c>
      <c r="H726" s="8"/>
      <c r="I726" s="8"/>
      <c r="J726" s="8"/>
      <c r="K726" s="8"/>
    </row>
    <row r="727" spans="3:11" x14ac:dyDescent="0.3">
      <c r="C727" s="7" t="s">
        <v>139</v>
      </c>
      <c r="D727" s="8" t="s">
        <v>5424</v>
      </c>
      <c r="E727" s="8" t="s">
        <v>9582</v>
      </c>
      <c r="F727" s="62">
        <v>335.31182795698925</v>
      </c>
      <c r="G727" s="8" t="s">
        <v>12059</v>
      </c>
      <c r="H727" s="8"/>
      <c r="I727" s="8"/>
      <c r="J727" s="8"/>
      <c r="K727" s="8"/>
    </row>
    <row r="728" spans="3:11" x14ac:dyDescent="0.3">
      <c r="C728" s="7" t="s">
        <v>139</v>
      </c>
      <c r="D728" s="8" t="s">
        <v>5425</v>
      </c>
      <c r="E728" s="8" t="s">
        <v>9583</v>
      </c>
      <c r="F728" s="62">
        <v>452.33333333333337</v>
      </c>
      <c r="G728" s="8" t="s">
        <v>12057</v>
      </c>
      <c r="H728" s="8"/>
      <c r="I728" s="8"/>
      <c r="J728" s="8"/>
      <c r="K728" s="8"/>
    </row>
    <row r="729" spans="3:11" x14ac:dyDescent="0.3">
      <c r="C729" s="7" t="s">
        <v>139</v>
      </c>
      <c r="D729" s="8" t="s">
        <v>5426</v>
      </c>
      <c r="E729" s="8" t="s">
        <v>9584</v>
      </c>
      <c r="F729" s="62">
        <v>210.64516129032259</v>
      </c>
      <c r="G729" s="8" t="s">
        <v>12057</v>
      </c>
      <c r="H729" s="8"/>
      <c r="I729" s="8"/>
      <c r="J729" s="8"/>
      <c r="K729" s="8"/>
    </row>
    <row r="730" spans="3:11" x14ac:dyDescent="0.3">
      <c r="C730" s="7" t="s">
        <v>139</v>
      </c>
      <c r="D730" s="8" t="s">
        <v>5427</v>
      </c>
      <c r="E730" s="8" t="s">
        <v>9585</v>
      </c>
      <c r="F730" s="62">
        <v>573.18279569892468</v>
      </c>
      <c r="G730" s="8" t="s">
        <v>12057</v>
      </c>
      <c r="H730" s="8"/>
      <c r="I730" s="8"/>
      <c r="J730" s="8"/>
      <c r="K730" s="8"/>
    </row>
    <row r="731" spans="3:11" x14ac:dyDescent="0.3">
      <c r="C731" s="7" t="s">
        <v>139</v>
      </c>
      <c r="D731" s="8" t="s">
        <v>5428</v>
      </c>
      <c r="E731" s="8" t="s">
        <v>9586</v>
      </c>
      <c r="F731" s="62">
        <v>210.64516129032259</v>
      </c>
      <c r="G731" s="8" t="s">
        <v>12057</v>
      </c>
      <c r="H731" s="8"/>
      <c r="I731" s="8"/>
      <c r="J731" s="8"/>
      <c r="K731" s="8"/>
    </row>
    <row r="732" spans="3:11" x14ac:dyDescent="0.3">
      <c r="C732" s="7" t="s">
        <v>139</v>
      </c>
      <c r="D732" s="8" t="s">
        <v>5429</v>
      </c>
      <c r="E732" s="8" t="s">
        <v>9587</v>
      </c>
      <c r="F732" s="62">
        <v>935.72043010752702</v>
      </c>
      <c r="G732" s="8" t="s">
        <v>12057</v>
      </c>
      <c r="H732" s="8"/>
      <c r="I732" s="8"/>
      <c r="J732" s="8"/>
      <c r="K732" s="8"/>
    </row>
    <row r="733" spans="3:11" x14ac:dyDescent="0.3">
      <c r="C733" s="7" t="s">
        <v>139</v>
      </c>
      <c r="D733" s="8" t="s">
        <v>5430</v>
      </c>
      <c r="E733" s="8" t="s">
        <v>9588</v>
      </c>
      <c r="F733" s="62">
        <v>210.64516129032259</v>
      </c>
      <c r="G733" s="8" t="s">
        <v>12057</v>
      </c>
      <c r="H733" s="8"/>
      <c r="I733" s="8"/>
      <c r="J733" s="8"/>
      <c r="K733" s="8"/>
    </row>
    <row r="734" spans="3:11" x14ac:dyDescent="0.3">
      <c r="C734" s="7" t="s">
        <v>139</v>
      </c>
      <c r="D734" s="8" t="s">
        <v>5431</v>
      </c>
      <c r="E734" s="8" t="s">
        <v>9589</v>
      </c>
      <c r="F734" s="62">
        <v>1146.3548387096773</v>
      </c>
      <c r="G734" s="8" t="s">
        <v>12058</v>
      </c>
      <c r="H734" s="8"/>
      <c r="I734" s="8"/>
      <c r="J734" s="8"/>
      <c r="K734" s="8"/>
    </row>
    <row r="735" spans="3:11" x14ac:dyDescent="0.3">
      <c r="C735" s="7" t="s">
        <v>139</v>
      </c>
      <c r="D735" s="8" t="s">
        <v>5432</v>
      </c>
      <c r="E735" s="8" t="s">
        <v>9590</v>
      </c>
      <c r="F735" s="62">
        <v>421.27956989247315</v>
      </c>
      <c r="G735" s="8" t="s">
        <v>12058</v>
      </c>
      <c r="H735" s="8"/>
      <c r="I735" s="8"/>
      <c r="J735" s="8"/>
      <c r="K735" s="8"/>
    </row>
    <row r="736" spans="3:11" x14ac:dyDescent="0.3">
      <c r="C736" s="7" t="s">
        <v>139</v>
      </c>
      <c r="D736" s="8" t="s">
        <v>5433</v>
      </c>
      <c r="E736" s="8" t="s">
        <v>9591</v>
      </c>
      <c r="F736" s="62">
        <v>1357.010752688172</v>
      </c>
      <c r="G736" s="8" t="s">
        <v>12059</v>
      </c>
      <c r="H736" s="8"/>
      <c r="I736" s="8"/>
      <c r="J736" s="8"/>
      <c r="K736" s="8"/>
    </row>
    <row r="737" spans="3:11" x14ac:dyDescent="0.3">
      <c r="C737" s="7" t="s">
        <v>139</v>
      </c>
      <c r="D737" s="8" t="s">
        <v>5434</v>
      </c>
      <c r="E737" s="8" t="s">
        <v>9592</v>
      </c>
      <c r="F737" s="62">
        <v>631.9354838709678</v>
      </c>
      <c r="G737" s="8" t="s">
        <v>12059</v>
      </c>
      <c r="H737" s="8"/>
      <c r="I737" s="8"/>
      <c r="J737" s="8"/>
      <c r="K737" s="8"/>
    </row>
    <row r="738" spans="3:11" x14ac:dyDescent="0.3">
      <c r="C738" s="7" t="s">
        <v>139</v>
      </c>
      <c r="D738" s="8" t="s">
        <v>5435</v>
      </c>
      <c r="E738" s="8" t="s">
        <v>9593</v>
      </c>
      <c r="F738" s="62">
        <v>211.49462365591398</v>
      </c>
      <c r="G738" s="8" t="s">
        <v>12057</v>
      </c>
      <c r="H738" s="8"/>
      <c r="I738" s="8"/>
      <c r="J738" s="8"/>
      <c r="K738" s="8"/>
    </row>
    <row r="739" spans="3:11" x14ac:dyDescent="0.3">
      <c r="C739" s="7" t="s">
        <v>139</v>
      </c>
      <c r="D739" s="8" t="s">
        <v>5436</v>
      </c>
      <c r="E739" s="8" t="s">
        <v>9594</v>
      </c>
      <c r="F739" s="62">
        <v>267.80645161290323</v>
      </c>
      <c r="G739" s="8" t="s">
        <v>12057</v>
      </c>
      <c r="H739" s="8"/>
      <c r="I739" s="8"/>
      <c r="J739" s="8"/>
      <c r="K739" s="8"/>
    </row>
    <row r="740" spans="3:11" x14ac:dyDescent="0.3">
      <c r="C740" s="7" t="s">
        <v>139</v>
      </c>
      <c r="D740" s="8" t="s">
        <v>5437</v>
      </c>
      <c r="E740" s="8" t="s">
        <v>9595</v>
      </c>
      <c r="F740" s="62">
        <v>436.731182795699</v>
      </c>
      <c r="G740" s="8" t="s">
        <v>12057</v>
      </c>
      <c r="H740" s="8"/>
      <c r="I740" s="8"/>
      <c r="J740" s="8"/>
      <c r="K740" s="8"/>
    </row>
    <row r="741" spans="3:11" x14ac:dyDescent="0.3">
      <c r="C741" s="7" t="s">
        <v>139</v>
      </c>
      <c r="D741" s="8" t="s">
        <v>5438</v>
      </c>
      <c r="E741" s="8" t="s">
        <v>9596</v>
      </c>
      <c r="F741" s="62">
        <v>535.60215053763443</v>
      </c>
      <c r="G741" s="8" t="s">
        <v>12058</v>
      </c>
      <c r="H741" s="8"/>
      <c r="I741" s="8"/>
      <c r="J741" s="8"/>
      <c r="K741" s="8"/>
    </row>
    <row r="742" spans="3:11" x14ac:dyDescent="0.3">
      <c r="C742" s="7" t="s">
        <v>139</v>
      </c>
      <c r="D742" s="8" t="s">
        <v>5439</v>
      </c>
      <c r="E742" s="8" t="s">
        <v>9597</v>
      </c>
      <c r="F742" s="62">
        <v>634.48387096774206</v>
      </c>
      <c r="G742" s="8" t="s">
        <v>12059</v>
      </c>
      <c r="H742" s="8"/>
      <c r="I742" s="8"/>
      <c r="J742" s="8"/>
      <c r="K742" s="8"/>
    </row>
    <row r="743" spans="3:11" x14ac:dyDescent="0.3">
      <c r="C743" s="7" t="s">
        <v>178</v>
      </c>
      <c r="D743" s="8" t="s">
        <v>5440</v>
      </c>
      <c r="E743" s="8" t="s">
        <v>9598</v>
      </c>
      <c r="F743" s="62">
        <v>182.19354838709677</v>
      </c>
      <c r="G743" s="8" t="s">
        <v>12060</v>
      </c>
      <c r="H743" s="8"/>
      <c r="I743" s="8"/>
      <c r="J743" s="8"/>
      <c r="K743" s="8"/>
    </row>
    <row r="744" spans="3:11" x14ac:dyDescent="0.3">
      <c r="C744" s="7" t="s">
        <v>178</v>
      </c>
      <c r="D744" s="8" t="s">
        <v>5441</v>
      </c>
      <c r="E744" s="8" t="s">
        <v>9599</v>
      </c>
      <c r="F744" s="62">
        <v>174.06451612903226</v>
      </c>
      <c r="G744" s="8" t="s">
        <v>12060</v>
      </c>
      <c r="H744" s="8"/>
      <c r="I744" s="8"/>
      <c r="J744" s="8"/>
      <c r="K744" s="8"/>
    </row>
    <row r="745" spans="3:11" x14ac:dyDescent="0.3">
      <c r="C745" s="7" t="s">
        <v>5897</v>
      </c>
      <c r="D745" s="8" t="s">
        <v>5502</v>
      </c>
      <c r="E745" s="8" t="s">
        <v>9660</v>
      </c>
      <c r="F745" s="62">
        <v>62.967741935483879</v>
      </c>
      <c r="G745" s="8" t="s">
        <v>12060</v>
      </c>
      <c r="H745" s="8"/>
      <c r="I745" s="8"/>
      <c r="J745" s="8"/>
      <c r="K745" s="8"/>
    </row>
    <row r="746" spans="3:11" x14ac:dyDescent="0.3">
      <c r="C746" s="7" t="s">
        <v>139</v>
      </c>
      <c r="D746" s="8" t="s">
        <v>5503</v>
      </c>
      <c r="E746" s="8" t="s">
        <v>9661</v>
      </c>
      <c r="F746" s="62">
        <v>607.78494623655922</v>
      </c>
      <c r="G746" s="8" t="s">
        <v>12057</v>
      </c>
      <c r="H746" s="8"/>
      <c r="I746" s="8"/>
      <c r="J746" s="8"/>
      <c r="K746" s="8"/>
    </row>
    <row r="747" spans="3:11" x14ac:dyDescent="0.3">
      <c r="C747" s="7" t="s">
        <v>139</v>
      </c>
      <c r="D747" s="8" t="s">
        <v>5504</v>
      </c>
      <c r="E747" s="8" t="s">
        <v>9662</v>
      </c>
      <c r="F747" s="62">
        <v>260.16129032258067</v>
      </c>
      <c r="G747" s="8" t="s">
        <v>12057</v>
      </c>
      <c r="H747" s="8"/>
      <c r="I747" s="8"/>
      <c r="J747" s="8"/>
      <c r="K747" s="8"/>
    </row>
    <row r="748" spans="3:11" x14ac:dyDescent="0.3">
      <c r="C748" s="7" t="s">
        <v>139</v>
      </c>
      <c r="D748" s="8" t="s">
        <v>5505</v>
      </c>
      <c r="E748" s="8" t="s">
        <v>9663</v>
      </c>
      <c r="F748" s="62">
        <v>781.5913978494624</v>
      </c>
      <c r="G748" s="8" t="s">
        <v>12057</v>
      </c>
      <c r="H748" s="8"/>
      <c r="I748" s="8"/>
      <c r="J748" s="8"/>
      <c r="K748" s="8"/>
    </row>
    <row r="749" spans="3:11" x14ac:dyDescent="0.3">
      <c r="C749" s="7" t="s">
        <v>139</v>
      </c>
      <c r="D749" s="8" t="s">
        <v>5506</v>
      </c>
      <c r="E749" s="8" t="s">
        <v>9664</v>
      </c>
      <c r="F749" s="62">
        <v>260.16129032258067</v>
      </c>
      <c r="G749" s="8" t="s">
        <v>12057</v>
      </c>
      <c r="H749" s="8"/>
      <c r="I749" s="8"/>
      <c r="J749" s="8"/>
      <c r="K749" s="8"/>
    </row>
    <row r="750" spans="3:11" x14ac:dyDescent="0.3">
      <c r="C750" s="7" t="s">
        <v>139</v>
      </c>
      <c r="D750" s="8" t="s">
        <v>5507</v>
      </c>
      <c r="E750" s="8" t="s">
        <v>9665</v>
      </c>
      <c r="F750" s="62">
        <v>1303.0430107526881</v>
      </c>
      <c r="G750" s="8" t="s">
        <v>12057</v>
      </c>
      <c r="H750" s="8"/>
      <c r="I750" s="8"/>
      <c r="J750" s="8"/>
      <c r="K750" s="8"/>
    </row>
    <row r="751" spans="3:11" x14ac:dyDescent="0.3">
      <c r="C751" s="7" t="s">
        <v>139</v>
      </c>
      <c r="D751" s="8" t="s">
        <v>5508</v>
      </c>
      <c r="E751" s="8" t="s">
        <v>9666</v>
      </c>
      <c r="F751" s="62">
        <v>260.16129032258067</v>
      </c>
      <c r="G751" s="8" t="s">
        <v>12057</v>
      </c>
      <c r="H751" s="8"/>
      <c r="I751" s="8"/>
      <c r="J751" s="8"/>
      <c r="K751" s="8"/>
    </row>
    <row r="752" spans="3:11" x14ac:dyDescent="0.3">
      <c r="C752" s="7" t="s">
        <v>139</v>
      </c>
      <c r="D752" s="8" t="s">
        <v>5509</v>
      </c>
      <c r="E752" s="8" t="s">
        <v>9667</v>
      </c>
      <c r="F752" s="62">
        <v>1563.1935483870968</v>
      </c>
      <c r="G752" s="8" t="s">
        <v>12058</v>
      </c>
      <c r="H752" s="8"/>
      <c r="I752" s="8"/>
      <c r="J752" s="8"/>
      <c r="K752" s="8"/>
    </row>
    <row r="753" spans="3:11" x14ac:dyDescent="0.3">
      <c r="C753" s="7" t="s">
        <v>139</v>
      </c>
      <c r="D753" s="8" t="s">
        <v>5510</v>
      </c>
      <c r="E753" s="8" t="s">
        <v>9668</v>
      </c>
      <c r="F753" s="62">
        <v>520.32258064516134</v>
      </c>
      <c r="G753" s="8" t="s">
        <v>12058</v>
      </c>
      <c r="H753" s="8"/>
      <c r="I753" s="8"/>
      <c r="J753" s="8"/>
      <c r="K753" s="8"/>
    </row>
    <row r="754" spans="3:11" x14ac:dyDescent="0.3">
      <c r="C754" s="7" t="s">
        <v>139</v>
      </c>
      <c r="D754" s="8" t="s">
        <v>5511</v>
      </c>
      <c r="E754" s="8" t="s">
        <v>9669</v>
      </c>
      <c r="F754" s="62">
        <v>1823.3548387096776</v>
      </c>
      <c r="G754" s="8" t="s">
        <v>12059</v>
      </c>
      <c r="H754" s="8"/>
      <c r="I754" s="8"/>
      <c r="J754" s="8"/>
      <c r="K754" s="8"/>
    </row>
    <row r="755" spans="3:11" x14ac:dyDescent="0.3">
      <c r="C755" s="7" t="s">
        <v>139</v>
      </c>
      <c r="D755" s="8" t="s">
        <v>5512</v>
      </c>
      <c r="E755" s="8" t="s">
        <v>9670</v>
      </c>
      <c r="F755" s="62">
        <v>780.48387096774206</v>
      </c>
      <c r="G755" s="8" t="s">
        <v>12059</v>
      </c>
      <c r="H755" s="8"/>
      <c r="I755" s="8"/>
      <c r="J755" s="8"/>
      <c r="K755" s="8"/>
    </row>
    <row r="756" spans="3:11" x14ac:dyDescent="0.3">
      <c r="C756" s="7" t="s">
        <v>178</v>
      </c>
      <c r="D756" s="8" t="s">
        <v>5513</v>
      </c>
      <c r="E756" s="8" t="s">
        <v>9671</v>
      </c>
      <c r="F756" s="62">
        <v>124.7741935483871</v>
      </c>
      <c r="G756" s="8" t="s">
        <v>12060</v>
      </c>
      <c r="H756" s="8"/>
      <c r="I756" s="8"/>
      <c r="J756" s="8"/>
      <c r="K756" s="8"/>
    </row>
    <row r="757" spans="3:11" x14ac:dyDescent="0.3">
      <c r="C757" s="7" t="s">
        <v>170</v>
      </c>
      <c r="D757" s="8" t="s">
        <v>5514</v>
      </c>
      <c r="E757" s="8" t="s">
        <v>9672</v>
      </c>
      <c r="F757" s="62">
        <v>45.677419354838712</v>
      </c>
      <c r="G757" s="8" t="s">
        <v>12060</v>
      </c>
      <c r="H757" s="8"/>
      <c r="I757" s="8"/>
      <c r="J757" s="8"/>
      <c r="K757" s="8"/>
    </row>
    <row r="758" spans="3:11" x14ac:dyDescent="0.3">
      <c r="C758" s="7" t="s">
        <v>5897</v>
      </c>
      <c r="D758" s="8" t="s">
        <v>5515</v>
      </c>
      <c r="E758" s="8" t="s">
        <v>9673</v>
      </c>
      <c r="F758" s="62">
        <v>150.45161290322582</v>
      </c>
      <c r="G758" s="8" t="s">
        <v>12060</v>
      </c>
      <c r="H758" s="8"/>
      <c r="I758" s="8"/>
      <c r="J758" s="8"/>
      <c r="K758" s="8"/>
    </row>
    <row r="759" spans="3:11" x14ac:dyDescent="0.3">
      <c r="C759" s="7" t="s">
        <v>139</v>
      </c>
      <c r="D759" s="8" t="s">
        <v>5516</v>
      </c>
      <c r="E759" s="8" t="s">
        <v>9674</v>
      </c>
      <c r="F759" s="62">
        <v>225.55913978494627</v>
      </c>
      <c r="G759" s="8" t="s">
        <v>12057</v>
      </c>
      <c r="H759" s="8"/>
      <c r="I759" s="8"/>
      <c r="J759" s="8"/>
      <c r="K759" s="8"/>
    </row>
    <row r="760" spans="3:11" x14ac:dyDescent="0.3">
      <c r="C760" s="7" t="s">
        <v>139</v>
      </c>
      <c r="D760" s="8" t="s">
        <v>5517</v>
      </c>
      <c r="E760" s="8" t="s">
        <v>9675</v>
      </c>
      <c r="F760" s="62">
        <v>225.55913978494627</v>
      </c>
      <c r="G760" s="8" t="s">
        <v>12057</v>
      </c>
      <c r="H760" s="8"/>
      <c r="I760" s="8"/>
      <c r="J760" s="8"/>
      <c r="K760" s="8"/>
    </row>
    <row r="761" spans="3:11" x14ac:dyDescent="0.3">
      <c r="C761" s="7" t="s">
        <v>139</v>
      </c>
      <c r="D761" s="8" t="s">
        <v>5518</v>
      </c>
      <c r="E761" s="8" t="s">
        <v>9676</v>
      </c>
      <c r="F761" s="62">
        <v>96.48387096774195</v>
      </c>
      <c r="G761" s="8" t="s">
        <v>12057</v>
      </c>
      <c r="H761" s="8"/>
      <c r="I761" s="8"/>
      <c r="J761" s="8"/>
      <c r="K761" s="8"/>
    </row>
    <row r="762" spans="3:11" x14ac:dyDescent="0.3">
      <c r="C762" s="7" t="s">
        <v>139</v>
      </c>
      <c r="D762" s="8" t="s">
        <v>5519</v>
      </c>
      <c r="E762" s="8" t="s">
        <v>9677</v>
      </c>
      <c r="F762" s="62">
        <v>96.48387096774195</v>
      </c>
      <c r="G762" s="8" t="s">
        <v>12057</v>
      </c>
      <c r="H762" s="8"/>
      <c r="I762" s="8"/>
      <c r="J762" s="8"/>
      <c r="K762" s="8"/>
    </row>
    <row r="763" spans="3:11" x14ac:dyDescent="0.3">
      <c r="C763" s="7" t="s">
        <v>139</v>
      </c>
      <c r="D763" s="8" t="s">
        <v>5520</v>
      </c>
      <c r="E763" s="8" t="s">
        <v>9678</v>
      </c>
      <c r="F763" s="62">
        <v>290.09677419354841</v>
      </c>
      <c r="G763" s="8" t="s">
        <v>12057</v>
      </c>
      <c r="H763" s="8"/>
      <c r="I763" s="8"/>
      <c r="J763" s="8"/>
      <c r="K763" s="8"/>
    </row>
    <row r="764" spans="3:11" x14ac:dyDescent="0.3">
      <c r="C764" s="7" t="s">
        <v>139</v>
      </c>
      <c r="D764" s="8" t="s">
        <v>5521</v>
      </c>
      <c r="E764" s="8" t="s">
        <v>9679</v>
      </c>
      <c r="F764" s="62">
        <v>290.09677419354841</v>
      </c>
      <c r="G764" s="8" t="s">
        <v>12057</v>
      </c>
      <c r="H764" s="8"/>
      <c r="I764" s="8"/>
      <c r="J764" s="8"/>
      <c r="K764" s="8"/>
    </row>
    <row r="765" spans="3:11" x14ac:dyDescent="0.3">
      <c r="C765" s="7" t="s">
        <v>139</v>
      </c>
      <c r="D765" s="8" t="s">
        <v>5522</v>
      </c>
      <c r="E765" s="8" t="s">
        <v>9680</v>
      </c>
      <c r="F765" s="62">
        <v>96.48387096774195</v>
      </c>
      <c r="G765" s="8" t="s">
        <v>12057</v>
      </c>
      <c r="H765" s="8"/>
      <c r="I765" s="8"/>
      <c r="J765" s="8"/>
      <c r="K765" s="8"/>
    </row>
    <row r="766" spans="3:11" x14ac:dyDescent="0.3">
      <c r="C766" s="7" t="s">
        <v>139</v>
      </c>
      <c r="D766" s="8" t="s">
        <v>5523</v>
      </c>
      <c r="E766" s="8" t="s">
        <v>9681</v>
      </c>
      <c r="F766" s="62">
        <v>96.48387096774195</v>
      </c>
      <c r="G766" s="8" t="s">
        <v>12057</v>
      </c>
      <c r="H766" s="8"/>
      <c r="I766" s="8"/>
      <c r="J766" s="8"/>
      <c r="K766" s="8"/>
    </row>
    <row r="767" spans="3:11" x14ac:dyDescent="0.3">
      <c r="C767" s="7" t="s">
        <v>139</v>
      </c>
      <c r="D767" s="8" t="s">
        <v>5524</v>
      </c>
      <c r="E767" s="8" t="s">
        <v>9682</v>
      </c>
      <c r="F767" s="62">
        <v>483.69892473118279</v>
      </c>
      <c r="G767" s="8" t="s">
        <v>12057</v>
      </c>
      <c r="H767" s="8"/>
      <c r="I767" s="8"/>
      <c r="J767" s="8"/>
      <c r="K767" s="8"/>
    </row>
    <row r="768" spans="3:11" x14ac:dyDescent="0.3">
      <c r="C768" s="7" t="s">
        <v>139</v>
      </c>
      <c r="D768" s="8" t="s">
        <v>5525</v>
      </c>
      <c r="E768" s="8" t="s">
        <v>9683</v>
      </c>
      <c r="F768" s="62">
        <v>483.69892473118279</v>
      </c>
      <c r="G768" s="8" t="s">
        <v>12057</v>
      </c>
      <c r="H768" s="8"/>
      <c r="I768" s="8"/>
      <c r="J768" s="8"/>
      <c r="K768" s="8"/>
    </row>
    <row r="769" spans="3:11" x14ac:dyDescent="0.3">
      <c r="C769" s="7" t="s">
        <v>139</v>
      </c>
      <c r="D769" s="8" t="s">
        <v>5526</v>
      </c>
      <c r="E769" s="8" t="s">
        <v>9684</v>
      </c>
      <c r="F769" s="62">
        <v>96.48387096774195</v>
      </c>
      <c r="G769" s="8" t="s">
        <v>12057</v>
      </c>
      <c r="H769" s="8"/>
      <c r="I769" s="8"/>
      <c r="J769" s="8"/>
      <c r="K769" s="8"/>
    </row>
    <row r="770" spans="3:11" x14ac:dyDescent="0.3">
      <c r="C770" s="7" t="s">
        <v>139</v>
      </c>
      <c r="D770" s="8" t="s">
        <v>5527</v>
      </c>
      <c r="E770" s="8" t="s">
        <v>9685</v>
      </c>
      <c r="F770" s="62">
        <v>96.48387096774195</v>
      </c>
      <c r="G770" s="8" t="s">
        <v>12057</v>
      </c>
      <c r="H770" s="8"/>
      <c r="I770" s="8"/>
      <c r="J770" s="8"/>
      <c r="K770" s="8"/>
    </row>
    <row r="771" spans="3:11" x14ac:dyDescent="0.3">
      <c r="C771" s="7" t="s">
        <v>139</v>
      </c>
      <c r="D771" s="8" t="s">
        <v>5528</v>
      </c>
      <c r="E771" s="8" t="s">
        <v>9686</v>
      </c>
      <c r="F771" s="62">
        <v>580.19354838709683</v>
      </c>
      <c r="G771" s="8" t="s">
        <v>12058</v>
      </c>
      <c r="H771" s="8"/>
      <c r="I771" s="8"/>
      <c r="J771" s="8"/>
      <c r="K771" s="8"/>
    </row>
    <row r="772" spans="3:11" x14ac:dyDescent="0.3">
      <c r="C772" s="7" t="s">
        <v>139</v>
      </c>
      <c r="D772" s="8" t="s">
        <v>5529</v>
      </c>
      <c r="E772" s="8" t="s">
        <v>9687</v>
      </c>
      <c r="F772" s="62">
        <v>580.19354838709683</v>
      </c>
      <c r="G772" s="8" t="s">
        <v>12058</v>
      </c>
      <c r="H772" s="8"/>
      <c r="I772" s="8"/>
      <c r="J772" s="8"/>
      <c r="K772" s="8"/>
    </row>
    <row r="773" spans="3:11" x14ac:dyDescent="0.3">
      <c r="C773" s="7" t="s">
        <v>139</v>
      </c>
      <c r="D773" s="8" t="s">
        <v>5530</v>
      </c>
      <c r="E773" s="8" t="s">
        <v>9688</v>
      </c>
      <c r="F773" s="62">
        <v>192.9677419354839</v>
      </c>
      <c r="G773" s="8" t="s">
        <v>12058</v>
      </c>
      <c r="H773" s="8"/>
      <c r="I773" s="8"/>
      <c r="J773" s="8"/>
      <c r="K773" s="8"/>
    </row>
    <row r="774" spans="3:11" x14ac:dyDescent="0.3">
      <c r="C774" s="7" t="s">
        <v>139</v>
      </c>
      <c r="D774" s="8" t="s">
        <v>5531</v>
      </c>
      <c r="E774" s="8" t="s">
        <v>9689</v>
      </c>
      <c r="F774" s="62">
        <v>192.9677419354839</v>
      </c>
      <c r="G774" s="8" t="s">
        <v>12058</v>
      </c>
      <c r="H774" s="8"/>
      <c r="I774" s="8"/>
      <c r="J774" s="8"/>
      <c r="K774" s="8"/>
    </row>
    <row r="775" spans="3:11" x14ac:dyDescent="0.3">
      <c r="C775" s="7" t="s">
        <v>139</v>
      </c>
      <c r="D775" s="8" t="s">
        <v>5532</v>
      </c>
      <c r="E775" s="8" t="s">
        <v>9690</v>
      </c>
      <c r="F775" s="62">
        <v>676.67741935483866</v>
      </c>
      <c r="G775" s="8" t="s">
        <v>12059</v>
      </c>
      <c r="H775" s="8"/>
      <c r="I775" s="8"/>
      <c r="J775" s="8"/>
      <c r="K775" s="8"/>
    </row>
    <row r="776" spans="3:11" x14ac:dyDescent="0.3">
      <c r="C776" s="7" t="s">
        <v>139</v>
      </c>
      <c r="D776" s="8" t="s">
        <v>5533</v>
      </c>
      <c r="E776" s="8" t="s">
        <v>9691</v>
      </c>
      <c r="F776" s="62">
        <v>676.67741935483866</v>
      </c>
      <c r="G776" s="8" t="s">
        <v>12059</v>
      </c>
      <c r="H776" s="8"/>
      <c r="I776" s="8"/>
      <c r="J776" s="8"/>
      <c r="K776" s="8"/>
    </row>
    <row r="777" spans="3:11" x14ac:dyDescent="0.3">
      <c r="C777" s="7" t="s">
        <v>139</v>
      </c>
      <c r="D777" s="8" t="s">
        <v>5534</v>
      </c>
      <c r="E777" s="8" t="s">
        <v>9692</v>
      </c>
      <c r="F777" s="62">
        <v>289.45161290322585</v>
      </c>
      <c r="G777" s="8" t="s">
        <v>12059</v>
      </c>
      <c r="H777" s="8"/>
      <c r="I777" s="8"/>
      <c r="J777" s="8"/>
      <c r="K777" s="8"/>
    </row>
    <row r="778" spans="3:11" x14ac:dyDescent="0.3">
      <c r="C778" s="7" t="s">
        <v>139</v>
      </c>
      <c r="D778" s="8" t="s">
        <v>5535</v>
      </c>
      <c r="E778" s="8" t="s">
        <v>9693</v>
      </c>
      <c r="F778" s="62">
        <v>289.45161290322585</v>
      </c>
      <c r="G778" s="8" t="s">
        <v>12059</v>
      </c>
      <c r="H778" s="8"/>
      <c r="I778" s="8"/>
      <c r="J778" s="8"/>
      <c r="K778" s="8"/>
    </row>
    <row r="779" spans="3:11" x14ac:dyDescent="0.3">
      <c r="C779" s="7" t="s">
        <v>139</v>
      </c>
      <c r="D779" s="8" t="s">
        <v>5536</v>
      </c>
      <c r="E779" s="8" t="s">
        <v>9694</v>
      </c>
      <c r="F779" s="62">
        <v>7577.5698924731196</v>
      </c>
      <c r="G779" s="8" t="s">
        <v>12057</v>
      </c>
      <c r="H779" s="8"/>
      <c r="I779" s="8"/>
      <c r="J779" s="8"/>
      <c r="K779" s="8"/>
    </row>
    <row r="780" spans="3:11" x14ac:dyDescent="0.3">
      <c r="C780" s="7" t="s">
        <v>139</v>
      </c>
      <c r="D780" s="8" t="s">
        <v>5537</v>
      </c>
      <c r="E780" s="8" t="s">
        <v>9695</v>
      </c>
      <c r="F780" s="62">
        <v>3247.7096774193551</v>
      </c>
      <c r="G780" s="8" t="s">
        <v>12057</v>
      </c>
      <c r="H780" s="8"/>
      <c r="I780" s="8"/>
      <c r="J780" s="8"/>
      <c r="K780" s="8"/>
    </row>
    <row r="781" spans="3:11" x14ac:dyDescent="0.3">
      <c r="C781" s="7" t="s">
        <v>139</v>
      </c>
      <c r="D781" s="8" t="s">
        <v>5538</v>
      </c>
      <c r="E781" s="8" t="s">
        <v>9696</v>
      </c>
      <c r="F781" s="62">
        <v>9742.5053763440865</v>
      </c>
      <c r="G781" s="8" t="s">
        <v>12057</v>
      </c>
      <c r="H781" s="8"/>
      <c r="I781" s="8"/>
      <c r="J781" s="8"/>
      <c r="K781" s="8"/>
    </row>
    <row r="782" spans="3:11" x14ac:dyDescent="0.3">
      <c r="C782" s="7" t="s">
        <v>139</v>
      </c>
      <c r="D782" s="8" t="s">
        <v>5539</v>
      </c>
      <c r="E782" s="8" t="s">
        <v>9697</v>
      </c>
      <c r="F782" s="62">
        <v>3247.7096774193551</v>
      </c>
      <c r="G782" s="8" t="s">
        <v>12057</v>
      </c>
      <c r="H782" s="8"/>
      <c r="I782" s="8"/>
      <c r="J782" s="8"/>
      <c r="K782" s="8"/>
    </row>
    <row r="783" spans="3:11" x14ac:dyDescent="0.3">
      <c r="C783" s="7" t="s">
        <v>139</v>
      </c>
      <c r="D783" s="8" t="s">
        <v>5540</v>
      </c>
      <c r="E783" s="8" t="s">
        <v>9698</v>
      </c>
      <c r="F783" s="62">
        <v>16237.290322580646</v>
      </c>
      <c r="G783" s="8" t="s">
        <v>12057</v>
      </c>
      <c r="H783" s="8"/>
      <c r="I783" s="8"/>
      <c r="J783" s="8"/>
      <c r="K783" s="8"/>
    </row>
    <row r="784" spans="3:11" x14ac:dyDescent="0.3">
      <c r="C784" s="7" t="s">
        <v>139</v>
      </c>
      <c r="D784" s="8" t="s">
        <v>5541</v>
      </c>
      <c r="E784" s="8" t="s">
        <v>9699</v>
      </c>
      <c r="F784" s="62">
        <v>3247.7096774193551</v>
      </c>
      <c r="G784" s="8" t="s">
        <v>12057</v>
      </c>
      <c r="H784" s="8"/>
      <c r="I784" s="8"/>
      <c r="J784" s="8"/>
      <c r="K784" s="8"/>
    </row>
    <row r="785" spans="3:11" x14ac:dyDescent="0.3">
      <c r="C785" s="7" t="s">
        <v>139</v>
      </c>
      <c r="D785" s="8" t="s">
        <v>5542</v>
      </c>
      <c r="E785" s="8" t="s">
        <v>9700</v>
      </c>
      <c r="F785" s="62">
        <v>19485.010752688173</v>
      </c>
      <c r="G785" s="8" t="s">
        <v>12058</v>
      </c>
      <c r="H785" s="8"/>
      <c r="I785" s="8"/>
      <c r="J785" s="8"/>
      <c r="K785" s="8"/>
    </row>
    <row r="786" spans="3:11" x14ac:dyDescent="0.3">
      <c r="C786" s="7" t="s">
        <v>139</v>
      </c>
      <c r="D786" s="8" t="s">
        <v>5543</v>
      </c>
      <c r="E786" s="8" t="s">
        <v>9701</v>
      </c>
      <c r="F786" s="62">
        <v>6495.4301075268822</v>
      </c>
      <c r="G786" s="8" t="s">
        <v>12058</v>
      </c>
      <c r="H786" s="8"/>
      <c r="I786" s="8"/>
      <c r="J786" s="8"/>
      <c r="K786" s="8"/>
    </row>
    <row r="787" spans="3:11" x14ac:dyDescent="0.3">
      <c r="C787" s="7" t="s">
        <v>139</v>
      </c>
      <c r="D787" s="8" t="s">
        <v>5544</v>
      </c>
      <c r="E787" s="8" t="s">
        <v>9702</v>
      </c>
      <c r="F787" s="62">
        <v>22732.720430107529</v>
      </c>
      <c r="G787" s="8" t="s">
        <v>12059</v>
      </c>
      <c r="H787" s="8"/>
      <c r="I787" s="8"/>
      <c r="J787" s="8"/>
      <c r="K787" s="8"/>
    </row>
    <row r="788" spans="3:11" x14ac:dyDescent="0.3">
      <c r="C788" s="7" t="s">
        <v>139</v>
      </c>
      <c r="D788" s="8" t="s">
        <v>5545</v>
      </c>
      <c r="E788" s="8" t="s">
        <v>9703</v>
      </c>
      <c r="F788" s="62">
        <v>9743.1397849462373</v>
      </c>
      <c r="G788" s="8" t="s">
        <v>12059</v>
      </c>
      <c r="H788" s="8"/>
      <c r="I788" s="8"/>
      <c r="J788" s="8"/>
      <c r="K788" s="8"/>
    </row>
    <row r="789" spans="3:11" x14ac:dyDescent="0.3">
      <c r="C789" s="7" t="s">
        <v>139</v>
      </c>
      <c r="D789" s="8" t="s">
        <v>5546</v>
      </c>
      <c r="E789" s="8" t="s">
        <v>9704</v>
      </c>
      <c r="F789" s="62">
        <v>880.89247311827967</v>
      </c>
      <c r="G789" s="8" t="s">
        <v>12057</v>
      </c>
      <c r="H789" s="8"/>
      <c r="I789" s="8"/>
      <c r="J789" s="8"/>
      <c r="K789" s="8"/>
    </row>
    <row r="790" spans="3:11" x14ac:dyDescent="0.3">
      <c r="C790" s="7" t="s">
        <v>139</v>
      </c>
      <c r="D790" s="8" t="s">
        <v>5547</v>
      </c>
      <c r="E790" s="8" t="s">
        <v>9705</v>
      </c>
      <c r="F790" s="62">
        <v>409.66666666666669</v>
      </c>
      <c r="G790" s="8" t="s">
        <v>12057</v>
      </c>
      <c r="H790" s="8"/>
      <c r="I790" s="8"/>
      <c r="J790" s="8"/>
      <c r="K790" s="8"/>
    </row>
    <row r="791" spans="3:11" x14ac:dyDescent="0.3">
      <c r="C791" s="7" t="s">
        <v>139</v>
      </c>
      <c r="D791" s="8" t="s">
        <v>5548</v>
      </c>
      <c r="E791" s="8" t="s">
        <v>9706</v>
      </c>
      <c r="F791" s="62">
        <v>1116.505376344086</v>
      </c>
      <c r="G791" s="8" t="s">
        <v>12057</v>
      </c>
      <c r="H791" s="8"/>
      <c r="I791" s="8"/>
      <c r="J791" s="8"/>
      <c r="K791" s="8"/>
    </row>
    <row r="792" spans="3:11" x14ac:dyDescent="0.3">
      <c r="C792" s="7" t="s">
        <v>139</v>
      </c>
      <c r="D792" s="8" t="s">
        <v>5549</v>
      </c>
      <c r="E792" s="8" t="s">
        <v>9707</v>
      </c>
      <c r="F792" s="62">
        <v>409.66666666666669</v>
      </c>
      <c r="G792" s="8" t="s">
        <v>12057</v>
      </c>
      <c r="H792" s="8"/>
      <c r="I792" s="8"/>
      <c r="J792" s="8"/>
      <c r="K792" s="8"/>
    </row>
    <row r="793" spans="3:11" x14ac:dyDescent="0.3">
      <c r="C793" s="7" t="s">
        <v>139</v>
      </c>
      <c r="D793" s="8" t="s">
        <v>5550</v>
      </c>
      <c r="E793" s="8" t="s">
        <v>9708</v>
      </c>
      <c r="F793" s="62">
        <v>1823.3548387096776</v>
      </c>
      <c r="G793" s="8" t="s">
        <v>12057</v>
      </c>
      <c r="H793" s="8"/>
      <c r="I793" s="8"/>
      <c r="J793" s="8"/>
      <c r="K793" s="8"/>
    </row>
    <row r="794" spans="3:11" x14ac:dyDescent="0.3">
      <c r="C794" s="7" t="s">
        <v>139</v>
      </c>
      <c r="D794" s="8" t="s">
        <v>5551</v>
      </c>
      <c r="E794" s="8" t="s">
        <v>9709</v>
      </c>
      <c r="F794" s="62">
        <v>409.66666666666669</v>
      </c>
      <c r="G794" s="8" t="s">
        <v>12057</v>
      </c>
      <c r="H794" s="8"/>
      <c r="I794" s="8"/>
      <c r="J794" s="8"/>
      <c r="K794" s="8"/>
    </row>
    <row r="795" spans="3:11" x14ac:dyDescent="0.3">
      <c r="C795" s="7" t="s">
        <v>139</v>
      </c>
      <c r="D795" s="8" t="s">
        <v>5552</v>
      </c>
      <c r="E795" s="8" t="s">
        <v>9710</v>
      </c>
      <c r="F795" s="62">
        <v>2233.0322580645161</v>
      </c>
      <c r="G795" s="8" t="s">
        <v>12058</v>
      </c>
      <c r="H795" s="8"/>
      <c r="I795" s="8"/>
      <c r="J795" s="8"/>
      <c r="K795" s="8"/>
    </row>
    <row r="796" spans="3:11" x14ac:dyDescent="0.3">
      <c r="C796" s="7" t="s">
        <v>139</v>
      </c>
      <c r="D796" s="8" t="s">
        <v>5553</v>
      </c>
      <c r="E796" s="8" t="s">
        <v>9711</v>
      </c>
      <c r="F796" s="62">
        <v>819.33333333333337</v>
      </c>
      <c r="G796" s="8" t="s">
        <v>12058</v>
      </c>
      <c r="H796" s="8"/>
      <c r="I796" s="8"/>
      <c r="J796" s="8"/>
      <c r="K796" s="8"/>
    </row>
    <row r="797" spans="3:11" x14ac:dyDescent="0.3">
      <c r="C797" s="7" t="s">
        <v>139</v>
      </c>
      <c r="D797" s="8" t="s">
        <v>5554</v>
      </c>
      <c r="E797" s="8" t="s">
        <v>9712</v>
      </c>
      <c r="F797" s="62">
        <v>2642.6881720430106</v>
      </c>
      <c r="G797" s="8" t="s">
        <v>12059</v>
      </c>
      <c r="H797" s="8"/>
      <c r="I797" s="8"/>
      <c r="J797" s="8"/>
      <c r="K797" s="8"/>
    </row>
    <row r="798" spans="3:11" x14ac:dyDescent="0.3">
      <c r="C798" s="7" t="s">
        <v>139</v>
      </c>
      <c r="D798" s="8" t="s">
        <v>5555</v>
      </c>
      <c r="E798" s="8" t="s">
        <v>9713</v>
      </c>
      <c r="F798" s="62">
        <v>1229</v>
      </c>
      <c r="G798" s="8" t="s">
        <v>12059</v>
      </c>
      <c r="H798" s="8"/>
      <c r="I798" s="8"/>
      <c r="J798" s="8"/>
      <c r="K798" s="8"/>
    </row>
    <row r="799" spans="3:11" x14ac:dyDescent="0.3">
      <c r="C799" s="7" t="s">
        <v>139</v>
      </c>
      <c r="D799" s="8" t="s">
        <v>5556</v>
      </c>
      <c r="E799" s="8" t="s">
        <v>9714</v>
      </c>
      <c r="F799" s="62">
        <v>351.60215053763443</v>
      </c>
      <c r="G799" s="8" t="s">
        <v>12057</v>
      </c>
      <c r="H799" s="8"/>
      <c r="I799" s="8"/>
      <c r="J799" s="8"/>
      <c r="K799" s="8"/>
    </row>
    <row r="800" spans="3:11" x14ac:dyDescent="0.3">
      <c r="C800" s="7" t="s">
        <v>139</v>
      </c>
      <c r="D800" s="8" t="s">
        <v>5557</v>
      </c>
      <c r="E800" s="8" t="s">
        <v>9715</v>
      </c>
      <c r="F800" s="62">
        <v>445.56989247311833</v>
      </c>
      <c r="G800" s="8" t="s">
        <v>12057</v>
      </c>
      <c r="H800" s="8"/>
      <c r="I800" s="8"/>
      <c r="J800" s="8"/>
      <c r="K800" s="8"/>
    </row>
    <row r="801" spans="3:11" x14ac:dyDescent="0.3">
      <c r="C801" s="7" t="s">
        <v>139</v>
      </c>
      <c r="D801" s="8" t="s">
        <v>5558</v>
      </c>
      <c r="E801" s="8" t="s">
        <v>9716</v>
      </c>
      <c r="F801" s="62">
        <v>727.46236559139788</v>
      </c>
      <c r="G801" s="8" t="s">
        <v>12057</v>
      </c>
      <c r="H801" s="8"/>
      <c r="I801" s="8"/>
      <c r="J801" s="8"/>
      <c r="K801" s="8"/>
    </row>
    <row r="802" spans="3:11" x14ac:dyDescent="0.3">
      <c r="C802" s="7" t="s">
        <v>139</v>
      </c>
      <c r="D802" s="8" t="s">
        <v>5559</v>
      </c>
      <c r="E802" s="8" t="s">
        <v>9717</v>
      </c>
      <c r="F802" s="62">
        <v>891.13978494623666</v>
      </c>
      <c r="G802" s="8" t="s">
        <v>12058</v>
      </c>
      <c r="H802" s="8"/>
      <c r="I802" s="8"/>
      <c r="J802" s="8"/>
      <c r="K802" s="8"/>
    </row>
    <row r="803" spans="3:11" x14ac:dyDescent="0.3">
      <c r="C803" s="7" t="s">
        <v>139</v>
      </c>
      <c r="D803" s="8" t="s">
        <v>5560</v>
      </c>
      <c r="E803" s="8" t="s">
        <v>9718</v>
      </c>
      <c r="F803" s="62">
        <v>1054.8172043010754</v>
      </c>
      <c r="G803" s="8" t="s">
        <v>12059</v>
      </c>
      <c r="H803" s="8"/>
      <c r="I803" s="8"/>
      <c r="J803" s="8"/>
      <c r="K803" s="8"/>
    </row>
    <row r="804" spans="3:11" x14ac:dyDescent="0.3">
      <c r="C804" s="7" t="s">
        <v>178</v>
      </c>
      <c r="D804" s="8" t="s">
        <v>5571</v>
      </c>
      <c r="E804" s="8" t="s">
        <v>9729</v>
      </c>
      <c r="F804" s="62">
        <v>269.03225806451616</v>
      </c>
      <c r="G804" s="8" t="s">
        <v>12060</v>
      </c>
      <c r="H804" s="8"/>
      <c r="I804" s="8"/>
      <c r="J804" s="8"/>
      <c r="K804" s="8"/>
    </row>
    <row r="805" spans="3:11" x14ac:dyDescent="0.3">
      <c r="C805" s="7" t="s">
        <v>178</v>
      </c>
      <c r="D805" s="8" t="s">
        <v>5572</v>
      </c>
      <c r="E805" s="8" t="s">
        <v>9730</v>
      </c>
      <c r="F805" s="62">
        <v>82.967741935483872</v>
      </c>
      <c r="G805" s="8" t="s">
        <v>12060</v>
      </c>
      <c r="H805" s="8"/>
      <c r="I805" s="8"/>
      <c r="J805" s="8"/>
      <c r="K805" s="8"/>
    </row>
    <row r="806" spans="3:11" x14ac:dyDescent="0.3">
      <c r="C806" s="7" t="s">
        <v>139</v>
      </c>
      <c r="D806" s="8" t="s">
        <v>5573</v>
      </c>
      <c r="E806" s="8" t="s">
        <v>9731</v>
      </c>
      <c r="F806" s="62">
        <v>54.935483870967751</v>
      </c>
      <c r="G806" s="8" t="s">
        <v>12057</v>
      </c>
      <c r="H806" s="8"/>
      <c r="I806" s="8"/>
      <c r="J806" s="8"/>
      <c r="K806" s="8"/>
    </row>
    <row r="807" spans="3:11" x14ac:dyDescent="0.3">
      <c r="C807" s="7" t="s">
        <v>139</v>
      </c>
      <c r="D807" s="8" t="s">
        <v>5574</v>
      </c>
      <c r="E807" s="8" t="s">
        <v>9732</v>
      </c>
      <c r="F807" s="62">
        <v>54.935483870967751</v>
      </c>
      <c r="G807" s="8" t="s">
        <v>12057</v>
      </c>
      <c r="H807" s="8"/>
      <c r="I807" s="8"/>
      <c r="J807" s="8"/>
      <c r="K807" s="8"/>
    </row>
    <row r="808" spans="3:11" x14ac:dyDescent="0.3">
      <c r="C808" s="7" t="s">
        <v>139</v>
      </c>
      <c r="D808" s="8" t="s">
        <v>5575</v>
      </c>
      <c r="E808" s="8" t="s">
        <v>9733</v>
      </c>
      <c r="F808" s="62">
        <v>23.569892473118284</v>
      </c>
      <c r="G808" s="8" t="s">
        <v>12057</v>
      </c>
      <c r="H808" s="8"/>
      <c r="I808" s="8"/>
      <c r="J808" s="8"/>
      <c r="K808" s="8"/>
    </row>
    <row r="809" spans="3:11" x14ac:dyDescent="0.3">
      <c r="C809" s="7" t="s">
        <v>139</v>
      </c>
      <c r="D809" s="8" t="s">
        <v>5576</v>
      </c>
      <c r="E809" s="8" t="s">
        <v>9734</v>
      </c>
      <c r="F809" s="62">
        <v>23.569892473118284</v>
      </c>
      <c r="G809" s="8" t="s">
        <v>12057</v>
      </c>
      <c r="H809" s="8"/>
      <c r="I809" s="8"/>
      <c r="J809" s="8"/>
      <c r="K809" s="8"/>
    </row>
    <row r="810" spans="3:11" x14ac:dyDescent="0.3">
      <c r="C810" s="7" t="s">
        <v>139</v>
      </c>
      <c r="D810" s="8" t="s">
        <v>5577</v>
      </c>
      <c r="E810" s="8" t="s">
        <v>9735</v>
      </c>
      <c r="F810" s="62">
        <v>70.612903225806463</v>
      </c>
      <c r="G810" s="8" t="s">
        <v>12057</v>
      </c>
      <c r="H810" s="8"/>
      <c r="I810" s="8"/>
      <c r="J810" s="8"/>
      <c r="K810" s="8"/>
    </row>
    <row r="811" spans="3:11" x14ac:dyDescent="0.3">
      <c r="C811" s="7" t="s">
        <v>139</v>
      </c>
      <c r="D811" s="8" t="s">
        <v>5578</v>
      </c>
      <c r="E811" s="8" t="s">
        <v>9736</v>
      </c>
      <c r="F811" s="62">
        <v>70.612903225806463</v>
      </c>
      <c r="G811" s="8" t="s">
        <v>12057</v>
      </c>
      <c r="H811" s="8"/>
      <c r="I811" s="8"/>
      <c r="J811" s="8"/>
      <c r="K811" s="8"/>
    </row>
    <row r="812" spans="3:11" x14ac:dyDescent="0.3">
      <c r="C812" s="7" t="s">
        <v>139</v>
      </c>
      <c r="D812" s="8" t="s">
        <v>5579</v>
      </c>
      <c r="E812" s="8" t="s">
        <v>9737</v>
      </c>
      <c r="F812" s="62">
        <v>23.569892473118284</v>
      </c>
      <c r="G812" s="8" t="s">
        <v>12057</v>
      </c>
      <c r="H812" s="8"/>
      <c r="I812" s="8"/>
      <c r="J812" s="8"/>
      <c r="K812" s="8"/>
    </row>
    <row r="813" spans="3:11" x14ac:dyDescent="0.3">
      <c r="C813" s="7" t="s">
        <v>139</v>
      </c>
      <c r="D813" s="8" t="s">
        <v>5580</v>
      </c>
      <c r="E813" s="8" t="s">
        <v>9738</v>
      </c>
      <c r="F813" s="62">
        <v>23.569892473118284</v>
      </c>
      <c r="G813" s="8" t="s">
        <v>12057</v>
      </c>
      <c r="H813" s="8"/>
      <c r="I813" s="8"/>
      <c r="J813" s="8"/>
      <c r="K813" s="8"/>
    </row>
    <row r="814" spans="3:11" x14ac:dyDescent="0.3">
      <c r="C814" s="7" t="s">
        <v>139</v>
      </c>
      <c r="D814" s="8" t="s">
        <v>5581</v>
      </c>
      <c r="E814" s="8" t="s">
        <v>9739</v>
      </c>
      <c r="F814" s="62">
        <v>117.65591397849464</v>
      </c>
      <c r="G814" s="8" t="s">
        <v>12057</v>
      </c>
      <c r="H814" s="8"/>
      <c r="I814" s="8"/>
      <c r="J814" s="8"/>
      <c r="K814" s="8"/>
    </row>
    <row r="815" spans="3:11" x14ac:dyDescent="0.3">
      <c r="C815" s="7" t="s">
        <v>139</v>
      </c>
      <c r="D815" s="8" t="s">
        <v>5582</v>
      </c>
      <c r="E815" s="8" t="s">
        <v>9740</v>
      </c>
      <c r="F815" s="62">
        <v>117.65591397849464</v>
      </c>
      <c r="G815" s="8" t="s">
        <v>12057</v>
      </c>
      <c r="H815" s="8"/>
      <c r="I815" s="8"/>
      <c r="J815" s="8"/>
      <c r="K815" s="8"/>
    </row>
    <row r="816" spans="3:11" x14ac:dyDescent="0.3">
      <c r="C816" s="7" t="s">
        <v>139</v>
      </c>
      <c r="D816" s="8" t="s">
        <v>5583</v>
      </c>
      <c r="E816" s="8" t="s">
        <v>9741</v>
      </c>
      <c r="F816" s="62">
        <v>23.569892473118284</v>
      </c>
      <c r="G816" s="8" t="s">
        <v>12057</v>
      </c>
      <c r="H816" s="8"/>
      <c r="I816" s="8"/>
      <c r="J816" s="8"/>
      <c r="K816" s="8"/>
    </row>
    <row r="817" spans="3:11" x14ac:dyDescent="0.3">
      <c r="C817" s="7" t="s">
        <v>139</v>
      </c>
      <c r="D817" s="8" t="s">
        <v>5584</v>
      </c>
      <c r="E817" s="8" t="s">
        <v>9742</v>
      </c>
      <c r="F817" s="62">
        <v>23.569892473118284</v>
      </c>
      <c r="G817" s="8" t="s">
        <v>12057</v>
      </c>
      <c r="H817" s="8"/>
      <c r="I817" s="8"/>
      <c r="J817" s="8"/>
      <c r="K817" s="8"/>
    </row>
    <row r="818" spans="3:11" x14ac:dyDescent="0.3">
      <c r="C818" s="7" t="s">
        <v>139</v>
      </c>
      <c r="D818" s="8" t="s">
        <v>5585</v>
      </c>
      <c r="E818" s="8" t="s">
        <v>9743</v>
      </c>
      <c r="F818" s="62">
        <v>141.22580645161293</v>
      </c>
      <c r="G818" s="8" t="s">
        <v>12058</v>
      </c>
      <c r="H818" s="8"/>
      <c r="I818" s="8"/>
      <c r="J818" s="8"/>
      <c r="K818" s="8"/>
    </row>
    <row r="819" spans="3:11" x14ac:dyDescent="0.3">
      <c r="C819" s="7" t="s">
        <v>139</v>
      </c>
      <c r="D819" s="8" t="s">
        <v>5586</v>
      </c>
      <c r="E819" s="8" t="s">
        <v>9744</v>
      </c>
      <c r="F819" s="62">
        <v>141.22580645161293</v>
      </c>
      <c r="G819" s="8" t="s">
        <v>12058</v>
      </c>
      <c r="H819" s="8"/>
      <c r="I819" s="8"/>
      <c r="J819" s="8"/>
      <c r="K819" s="8"/>
    </row>
    <row r="820" spans="3:11" x14ac:dyDescent="0.3">
      <c r="C820" s="7" t="s">
        <v>139</v>
      </c>
      <c r="D820" s="8" t="s">
        <v>5587</v>
      </c>
      <c r="E820" s="8" t="s">
        <v>9745</v>
      </c>
      <c r="F820" s="62">
        <v>47.12903225806452</v>
      </c>
      <c r="G820" s="8" t="s">
        <v>12058</v>
      </c>
      <c r="H820" s="8"/>
      <c r="I820" s="8"/>
      <c r="J820" s="8"/>
      <c r="K820" s="8"/>
    </row>
    <row r="821" spans="3:11" x14ac:dyDescent="0.3">
      <c r="C821" s="7" t="s">
        <v>139</v>
      </c>
      <c r="D821" s="8" t="s">
        <v>5588</v>
      </c>
      <c r="E821" s="8" t="s">
        <v>9746</v>
      </c>
      <c r="F821" s="62">
        <v>47.12903225806452</v>
      </c>
      <c r="G821" s="8" t="s">
        <v>12058</v>
      </c>
      <c r="H821" s="8"/>
      <c r="I821" s="8"/>
      <c r="J821" s="8"/>
      <c r="K821" s="8"/>
    </row>
    <row r="822" spans="3:11" x14ac:dyDescent="0.3">
      <c r="C822" s="7" t="s">
        <v>139</v>
      </c>
      <c r="D822" s="8" t="s">
        <v>5589</v>
      </c>
      <c r="E822" s="8" t="s">
        <v>9747</v>
      </c>
      <c r="F822" s="62">
        <v>164.7956989247312</v>
      </c>
      <c r="G822" s="8" t="s">
        <v>12059</v>
      </c>
      <c r="H822" s="8"/>
      <c r="I822" s="8"/>
      <c r="J822" s="8"/>
      <c r="K822" s="8"/>
    </row>
    <row r="823" spans="3:11" x14ac:dyDescent="0.3">
      <c r="C823" s="7" t="s">
        <v>139</v>
      </c>
      <c r="D823" s="8" t="s">
        <v>5590</v>
      </c>
      <c r="E823" s="8" t="s">
        <v>9748</v>
      </c>
      <c r="F823" s="62">
        <v>164.7956989247312</v>
      </c>
      <c r="G823" s="8" t="s">
        <v>12059</v>
      </c>
      <c r="H823" s="8"/>
      <c r="I823" s="8"/>
      <c r="J823" s="8"/>
      <c r="K823" s="8"/>
    </row>
    <row r="824" spans="3:11" x14ac:dyDescent="0.3">
      <c r="C824" s="7" t="s">
        <v>139</v>
      </c>
      <c r="D824" s="8" t="s">
        <v>5591</v>
      </c>
      <c r="E824" s="8" t="s">
        <v>9749</v>
      </c>
      <c r="F824" s="62">
        <v>70.6989247311828</v>
      </c>
      <c r="G824" s="8" t="s">
        <v>12059</v>
      </c>
      <c r="H824" s="8"/>
      <c r="I824" s="8"/>
      <c r="J824" s="8"/>
      <c r="K824" s="8"/>
    </row>
    <row r="825" spans="3:11" x14ac:dyDescent="0.3">
      <c r="C825" s="7" t="s">
        <v>139</v>
      </c>
      <c r="D825" s="8" t="s">
        <v>5592</v>
      </c>
      <c r="E825" s="8" t="s">
        <v>9750</v>
      </c>
      <c r="F825" s="62">
        <v>70.6989247311828</v>
      </c>
      <c r="G825" s="8" t="s">
        <v>12059</v>
      </c>
      <c r="H825" s="8"/>
      <c r="I825" s="8"/>
      <c r="J825" s="8"/>
      <c r="K825" s="8"/>
    </row>
    <row r="826" spans="3:11" x14ac:dyDescent="0.3">
      <c r="C826" s="7" t="s">
        <v>139</v>
      </c>
      <c r="D826" s="8" t="s">
        <v>5593</v>
      </c>
      <c r="E826" s="8" t="s">
        <v>9751</v>
      </c>
      <c r="F826" s="62">
        <v>5.1505376344086029</v>
      </c>
      <c r="G826" s="8" t="s">
        <v>12057</v>
      </c>
      <c r="H826" s="8"/>
      <c r="I826" s="8"/>
      <c r="J826" s="8"/>
      <c r="K826" s="8"/>
    </row>
    <row r="827" spans="3:11" x14ac:dyDescent="0.3">
      <c r="C827" s="7" t="s">
        <v>139</v>
      </c>
      <c r="D827" s="8" t="s">
        <v>5594</v>
      </c>
      <c r="E827" s="8" t="s">
        <v>9752</v>
      </c>
      <c r="F827" s="62">
        <v>2.3870967741935489</v>
      </c>
      <c r="G827" s="8" t="s">
        <v>12057</v>
      </c>
      <c r="H827" s="8"/>
      <c r="I827" s="8"/>
      <c r="J827" s="8"/>
      <c r="K827" s="8"/>
    </row>
    <row r="828" spans="3:11" x14ac:dyDescent="0.3">
      <c r="C828" s="7" t="s">
        <v>139</v>
      </c>
      <c r="D828" s="8" t="s">
        <v>5595</v>
      </c>
      <c r="E828" s="8" t="s">
        <v>9753</v>
      </c>
      <c r="F828" s="62">
        <v>6.5268817204301079</v>
      </c>
      <c r="G828" s="8" t="s">
        <v>12057</v>
      </c>
      <c r="H828" s="8"/>
      <c r="I828" s="8"/>
      <c r="J828" s="8"/>
      <c r="K828" s="8"/>
    </row>
    <row r="829" spans="3:11" x14ac:dyDescent="0.3">
      <c r="C829" s="7" t="s">
        <v>139</v>
      </c>
      <c r="D829" s="8" t="s">
        <v>5596</v>
      </c>
      <c r="E829" s="8" t="s">
        <v>9754</v>
      </c>
      <c r="F829" s="62">
        <v>2.3870967741935489</v>
      </c>
      <c r="G829" s="8" t="s">
        <v>12057</v>
      </c>
      <c r="H829" s="8"/>
      <c r="I829" s="8"/>
      <c r="J829" s="8"/>
      <c r="K829" s="8"/>
    </row>
    <row r="830" spans="3:11" x14ac:dyDescent="0.3">
      <c r="C830" s="7" t="s">
        <v>139</v>
      </c>
      <c r="D830" s="8" t="s">
        <v>5597</v>
      </c>
      <c r="E830" s="8" t="s">
        <v>9755</v>
      </c>
      <c r="F830" s="62">
        <v>10.666666666666668</v>
      </c>
      <c r="G830" s="8" t="s">
        <v>12057</v>
      </c>
      <c r="H830" s="8"/>
      <c r="I830" s="8"/>
      <c r="J830" s="8"/>
      <c r="K830" s="8"/>
    </row>
    <row r="831" spans="3:11" x14ac:dyDescent="0.3">
      <c r="C831" s="7" t="s">
        <v>139</v>
      </c>
      <c r="D831" s="8" t="s">
        <v>5598</v>
      </c>
      <c r="E831" s="8" t="s">
        <v>9756</v>
      </c>
      <c r="F831" s="62">
        <v>2.3870967741935489</v>
      </c>
      <c r="G831" s="8" t="s">
        <v>12057</v>
      </c>
      <c r="H831" s="8"/>
      <c r="I831" s="8"/>
      <c r="J831" s="8"/>
      <c r="K831" s="8"/>
    </row>
    <row r="832" spans="3:11" x14ac:dyDescent="0.3">
      <c r="C832" s="7" t="s">
        <v>139</v>
      </c>
      <c r="D832" s="8" t="s">
        <v>5599</v>
      </c>
      <c r="E832" s="8" t="s">
        <v>9757</v>
      </c>
      <c r="F832" s="62">
        <v>13.053763440860216</v>
      </c>
      <c r="G832" s="8" t="s">
        <v>12058</v>
      </c>
      <c r="H832" s="8"/>
      <c r="I832" s="8"/>
      <c r="J832" s="8"/>
      <c r="K832" s="8"/>
    </row>
    <row r="833" spans="3:11" x14ac:dyDescent="0.3">
      <c r="C833" s="7" t="s">
        <v>139</v>
      </c>
      <c r="D833" s="8" t="s">
        <v>5600</v>
      </c>
      <c r="E833" s="8" t="s">
        <v>9758</v>
      </c>
      <c r="F833" s="62">
        <v>4.7741935483870979</v>
      </c>
      <c r="G833" s="8" t="s">
        <v>12058</v>
      </c>
      <c r="H833" s="8"/>
      <c r="I833" s="8"/>
      <c r="J833" s="8"/>
      <c r="K833" s="8"/>
    </row>
    <row r="834" spans="3:11" x14ac:dyDescent="0.3">
      <c r="C834" s="7" t="s">
        <v>139</v>
      </c>
      <c r="D834" s="8" t="s">
        <v>5601</v>
      </c>
      <c r="E834" s="8" t="s">
        <v>9759</v>
      </c>
      <c r="F834" s="62">
        <v>15.440860215053764</v>
      </c>
      <c r="G834" s="8" t="s">
        <v>12059</v>
      </c>
      <c r="H834" s="8"/>
      <c r="I834" s="8"/>
      <c r="J834" s="8"/>
      <c r="K834" s="8"/>
    </row>
    <row r="835" spans="3:11" x14ac:dyDescent="0.3">
      <c r="C835" s="7" t="s">
        <v>139</v>
      </c>
      <c r="D835" s="8" t="s">
        <v>5602</v>
      </c>
      <c r="E835" s="8" t="s">
        <v>9760</v>
      </c>
      <c r="F835" s="62">
        <v>7.1720430107526889</v>
      </c>
      <c r="G835" s="8" t="s">
        <v>12059</v>
      </c>
      <c r="H835" s="8"/>
      <c r="I835" s="8"/>
      <c r="J835" s="8"/>
      <c r="K835" s="8"/>
    </row>
    <row r="836" spans="3:11" x14ac:dyDescent="0.3">
      <c r="C836" s="7" t="s">
        <v>139</v>
      </c>
      <c r="D836" s="8" t="s">
        <v>5603</v>
      </c>
      <c r="E836" s="8" t="s">
        <v>9761</v>
      </c>
      <c r="F836" s="62">
        <v>157.78494623655916</v>
      </c>
      <c r="G836" s="8" t="s">
        <v>12057</v>
      </c>
      <c r="H836" s="8"/>
      <c r="I836" s="8"/>
      <c r="J836" s="8"/>
      <c r="K836" s="8"/>
    </row>
    <row r="837" spans="3:11" x14ac:dyDescent="0.3">
      <c r="C837" s="7" t="s">
        <v>139</v>
      </c>
      <c r="D837" s="8" t="s">
        <v>5604</v>
      </c>
      <c r="E837" s="8" t="s">
        <v>9762</v>
      </c>
      <c r="F837" s="62">
        <v>339.45161290322585</v>
      </c>
      <c r="G837" s="8" t="s">
        <v>12057</v>
      </c>
      <c r="H837" s="8"/>
      <c r="I837" s="8"/>
      <c r="J837" s="8"/>
      <c r="K837" s="8"/>
    </row>
    <row r="838" spans="3:11" x14ac:dyDescent="0.3">
      <c r="C838" s="7" t="s">
        <v>139</v>
      </c>
      <c r="D838" s="8" t="s">
        <v>5605</v>
      </c>
      <c r="E838" s="8" t="s">
        <v>9763</v>
      </c>
      <c r="F838" s="62">
        <v>157.78494623655916</v>
      </c>
      <c r="G838" s="8" t="s">
        <v>12057</v>
      </c>
      <c r="H838" s="8"/>
      <c r="I838" s="8"/>
      <c r="J838" s="8"/>
      <c r="K838" s="8"/>
    </row>
    <row r="839" spans="3:11" x14ac:dyDescent="0.3">
      <c r="C839" s="7" t="s">
        <v>139</v>
      </c>
      <c r="D839" s="8" t="s">
        <v>5606</v>
      </c>
      <c r="E839" s="8" t="s">
        <v>9764</v>
      </c>
      <c r="F839" s="62">
        <v>430.27956989247315</v>
      </c>
      <c r="G839" s="8" t="s">
        <v>12057</v>
      </c>
      <c r="H839" s="8"/>
      <c r="I839" s="8"/>
      <c r="J839" s="8"/>
      <c r="K839" s="8"/>
    </row>
    <row r="840" spans="3:11" x14ac:dyDescent="0.3">
      <c r="C840" s="7" t="s">
        <v>139</v>
      </c>
      <c r="D840" s="8" t="s">
        <v>5607</v>
      </c>
      <c r="E840" s="8" t="s">
        <v>9765</v>
      </c>
      <c r="F840" s="62">
        <v>157.78494623655916</v>
      </c>
      <c r="G840" s="8" t="s">
        <v>12057</v>
      </c>
      <c r="H840" s="8"/>
      <c r="I840" s="8"/>
      <c r="J840" s="8"/>
      <c r="K840" s="8"/>
    </row>
    <row r="841" spans="3:11" x14ac:dyDescent="0.3">
      <c r="C841" s="7" t="s">
        <v>139</v>
      </c>
      <c r="D841" s="8" t="s">
        <v>5608</v>
      </c>
      <c r="E841" s="8" t="s">
        <v>9766</v>
      </c>
      <c r="F841" s="62">
        <v>702.78494623655922</v>
      </c>
      <c r="G841" s="8" t="s">
        <v>12057</v>
      </c>
      <c r="H841" s="8"/>
      <c r="I841" s="8"/>
      <c r="J841" s="8"/>
      <c r="K841" s="8"/>
    </row>
    <row r="842" spans="3:11" x14ac:dyDescent="0.3">
      <c r="C842" s="7" t="s">
        <v>139</v>
      </c>
      <c r="D842" s="8" t="s">
        <v>5609</v>
      </c>
      <c r="E842" s="8" t="s">
        <v>9767</v>
      </c>
      <c r="F842" s="62">
        <v>315.5591397849463</v>
      </c>
      <c r="G842" s="8" t="s">
        <v>12058</v>
      </c>
      <c r="H842" s="8"/>
      <c r="I842" s="8"/>
      <c r="J842" s="8"/>
      <c r="K842" s="8"/>
    </row>
    <row r="843" spans="3:11" x14ac:dyDescent="0.3">
      <c r="C843" s="7" t="s">
        <v>139</v>
      </c>
      <c r="D843" s="8" t="s">
        <v>5610</v>
      </c>
      <c r="E843" s="8" t="s">
        <v>9768</v>
      </c>
      <c r="F843" s="62">
        <v>860.56989247311833</v>
      </c>
      <c r="G843" s="8" t="s">
        <v>12058</v>
      </c>
      <c r="H843" s="8"/>
      <c r="I843" s="8"/>
      <c r="J843" s="8"/>
      <c r="K843" s="8"/>
    </row>
    <row r="844" spans="3:11" x14ac:dyDescent="0.3">
      <c r="C844" s="7" t="s">
        <v>139</v>
      </c>
      <c r="D844" s="8" t="s">
        <v>5611</v>
      </c>
      <c r="E844" s="8" t="s">
        <v>9769</v>
      </c>
      <c r="F844" s="62">
        <v>473.35483870967749</v>
      </c>
      <c r="G844" s="8" t="s">
        <v>12059</v>
      </c>
      <c r="H844" s="8"/>
      <c r="I844" s="8"/>
      <c r="J844" s="8"/>
      <c r="K844" s="8"/>
    </row>
    <row r="845" spans="3:11" x14ac:dyDescent="0.3">
      <c r="C845" s="7" t="s">
        <v>139</v>
      </c>
      <c r="D845" s="8" t="s">
        <v>5612</v>
      </c>
      <c r="E845" s="8" t="s">
        <v>9770</v>
      </c>
      <c r="F845" s="62">
        <v>1018.3548387096776</v>
      </c>
      <c r="G845" s="8" t="s">
        <v>12059</v>
      </c>
      <c r="H845" s="8"/>
      <c r="I845" s="8"/>
      <c r="J845" s="8"/>
      <c r="K845" s="8"/>
    </row>
    <row r="846" spans="3:11" x14ac:dyDescent="0.3">
      <c r="C846" s="7" t="s">
        <v>139</v>
      </c>
      <c r="D846" s="8" t="s">
        <v>5613</v>
      </c>
      <c r="E846" s="8" t="s">
        <v>9771</v>
      </c>
      <c r="F846" s="62">
        <v>1267.741935483871</v>
      </c>
      <c r="G846" s="8" t="s">
        <v>12057</v>
      </c>
      <c r="H846" s="8"/>
      <c r="I846" s="8"/>
      <c r="J846" s="8"/>
      <c r="K846" s="8"/>
    </row>
    <row r="847" spans="3:11" x14ac:dyDescent="0.3">
      <c r="C847" s="7" t="s">
        <v>139</v>
      </c>
      <c r="D847" s="8" t="s">
        <v>5614</v>
      </c>
      <c r="E847" s="8" t="s">
        <v>9772</v>
      </c>
      <c r="F847" s="62">
        <v>589.74193548387109</v>
      </c>
      <c r="G847" s="8" t="s">
        <v>12057</v>
      </c>
      <c r="H847" s="8"/>
      <c r="I847" s="8"/>
      <c r="J847" s="8"/>
      <c r="K847" s="8"/>
    </row>
    <row r="848" spans="3:11" x14ac:dyDescent="0.3">
      <c r="C848" s="7" t="s">
        <v>139</v>
      </c>
      <c r="D848" s="8" t="s">
        <v>5615</v>
      </c>
      <c r="E848" s="8" t="s">
        <v>9773</v>
      </c>
      <c r="F848" s="62">
        <v>1606.741935483871</v>
      </c>
      <c r="G848" s="8" t="s">
        <v>12057</v>
      </c>
      <c r="H848" s="8"/>
      <c r="I848" s="8"/>
      <c r="J848" s="8"/>
      <c r="K848" s="8"/>
    </row>
    <row r="849" spans="3:11" x14ac:dyDescent="0.3">
      <c r="C849" s="7" t="s">
        <v>139</v>
      </c>
      <c r="D849" s="8" t="s">
        <v>5616</v>
      </c>
      <c r="E849" s="8" t="s">
        <v>9774</v>
      </c>
      <c r="F849" s="62">
        <v>589.74193548387109</v>
      </c>
      <c r="G849" s="8" t="s">
        <v>12057</v>
      </c>
      <c r="H849" s="8"/>
      <c r="I849" s="8"/>
      <c r="J849" s="8"/>
      <c r="K849" s="8"/>
    </row>
    <row r="850" spans="3:11" x14ac:dyDescent="0.3">
      <c r="C850" s="7" t="s">
        <v>139</v>
      </c>
      <c r="D850" s="8" t="s">
        <v>5617</v>
      </c>
      <c r="E850" s="8" t="s">
        <v>9775</v>
      </c>
      <c r="F850" s="62">
        <v>2623.7419354838712</v>
      </c>
      <c r="G850" s="8" t="s">
        <v>12057</v>
      </c>
      <c r="H850" s="8"/>
      <c r="I850" s="8"/>
      <c r="J850" s="8"/>
      <c r="K850" s="8"/>
    </row>
    <row r="851" spans="3:11" x14ac:dyDescent="0.3">
      <c r="C851" s="7" t="s">
        <v>139</v>
      </c>
      <c r="D851" s="8" t="s">
        <v>5618</v>
      </c>
      <c r="E851" s="8" t="s">
        <v>9776</v>
      </c>
      <c r="F851" s="62">
        <v>589.74193548387109</v>
      </c>
      <c r="G851" s="8" t="s">
        <v>12057</v>
      </c>
      <c r="H851" s="8"/>
      <c r="I851" s="8"/>
      <c r="J851" s="8"/>
      <c r="K851" s="8"/>
    </row>
    <row r="852" spans="3:11" x14ac:dyDescent="0.3">
      <c r="C852" s="7" t="s">
        <v>139</v>
      </c>
      <c r="D852" s="8" t="s">
        <v>5619</v>
      </c>
      <c r="E852" s="8" t="s">
        <v>9777</v>
      </c>
      <c r="F852" s="62">
        <v>3213.483870967742</v>
      </c>
      <c r="G852" s="8" t="s">
        <v>12058</v>
      </c>
      <c r="H852" s="8"/>
      <c r="I852" s="8"/>
      <c r="J852" s="8"/>
      <c r="K852" s="8"/>
    </row>
    <row r="853" spans="3:11" x14ac:dyDescent="0.3">
      <c r="C853" s="7" t="s">
        <v>139</v>
      </c>
      <c r="D853" s="8" t="s">
        <v>5620</v>
      </c>
      <c r="E853" s="8" t="s">
        <v>9778</v>
      </c>
      <c r="F853" s="62">
        <v>1179.4838709677422</v>
      </c>
      <c r="G853" s="8" t="s">
        <v>12058</v>
      </c>
      <c r="H853" s="8"/>
      <c r="I853" s="8"/>
      <c r="J853" s="8"/>
      <c r="K853" s="8"/>
    </row>
    <row r="854" spans="3:11" x14ac:dyDescent="0.3">
      <c r="C854" s="7" t="s">
        <v>139</v>
      </c>
      <c r="D854" s="8" t="s">
        <v>5621</v>
      </c>
      <c r="E854" s="8" t="s">
        <v>9779</v>
      </c>
      <c r="F854" s="62">
        <v>3803.2258064516132</v>
      </c>
      <c r="G854" s="8" t="s">
        <v>12059</v>
      </c>
      <c r="H854" s="8"/>
      <c r="I854" s="8"/>
      <c r="J854" s="8"/>
      <c r="K854" s="8"/>
    </row>
    <row r="855" spans="3:11" x14ac:dyDescent="0.3">
      <c r="C855" s="7" t="s">
        <v>139</v>
      </c>
      <c r="D855" s="8" t="s">
        <v>5622</v>
      </c>
      <c r="E855" s="8" t="s">
        <v>9780</v>
      </c>
      <c r="F855" s="62">
        <v>1769.2258064516132</v>
      </c>
      <c r="G855" s="8" t="s">
        <v>12059</v>
      </c>
      <c r="H855" s="8"/>
      <c r="I855" s="8"/>
      <c r="J855" s="8"/>
      <c r="K855" s="8"/>
    </row>
    <row r="856" spans="3:11" x14ac:dyDescent="0.3">
      <c r="C856" s="7" t="s">
        <v>5897</v>
      </c>
      <c r="D856" s="8" t="s">
        <v>5623</v>
      </c>
      <c r="E856" s="8" t="s">
        <v>9781</v>
      </c>
      <c r="F856" s="62">
        <v>150.45161290322582</v>
      </c>
      <c r="G856" s="8" t="s">
        <v>12060</v>
      </c>
      <c r="H856" s="8"/>
      <c r="I856" s="8"/>
      <c r="J856" s="8"/>
      <c r="K856" s="8"/>
    </row>
    <row r="857" spans="3:11" x14ac:dyDescent="0.3">
      <c r="C857" s="7" t="s">
        <v>139</v>
      </c>
      <c r="D857" s="8" t="s">
        <v>5624</v>
      </c>
      <c r="E857" s="8" t="s">
        <v>9782</v>
      </c>
      <c r="F857" s="62">
        <v>4406.7634408602153</v>
      </c>
      <c r="G857" s="8" t="s">
        <v>12057</v>
      </c>
      <c r="H857" s="8"/>
      <c r="I857" s="8"/>
      <c r="J857" s="8"/>
      <c r="K857" s="8"/>
    </row>
    <row r="858" spans="3:11" x14ac:dyDescent="0.3">
      <c r="C858" s="7" t="s">
        <v>139</v>
      </c>
      <c r="D858" s="8" t="s">
        <v>5625</v>
      </c>
      <c r="E858" s="8" t="s">
        <v>9783</v>
      </c>
      <c r="F858" s="62">
        <v>2050.5591397849462</v>
      </c>
      <c r="G858" s="8" t="s">
        <v>12057</v>
      </c>
      <c r="H858" s="8"/>
      <c r="I858" s="8"/>
      <c r="J858" s="8"/>
      <c r="K858" s="8"/>
    </row>
    <row r="859" spans="3:11" x14ac:dyDescent="0.3">
      <c r="C859" s="7" t="s">
        <v>139</v>
      </c>
      <c r="D859" s="8" t="s">
        <v>5626</v>
      </c>
      <c r="E859" s="8" t="s">
        <v>9784</v>
      </c>
      <c r="F859" s="62">
        <v>5584.8602150537636</v>
      </c>
      <c r="G859" s="8" t="s">
        <v>12057</v>
      </c>
      <c r="H859" s="8"/>
      <c r="I859" s="8"/>
      <c r="J859" s="8"/>
      <c r="K859" s="8"/>
    </row>
    <row r="860" spans="3:11" x14ac:dyDescent="0.3">
      <c r="C860" s="7" t="s">
        <v>139</v>
      </c>
      <c r="D860" s="8" t="s">
        <v>5627</v>
      </c>
      <c r="E860" s="8" t="s">
        <v>9785</v>
      </c>
      <c r="F860" s="62">
        <v>2050.5591397849462</v>
      </c>
      <c r="G860" s="8" t="s">
        <v>12057</v>
      </c>
      <c r="H860" s="8"/>
      <c r="I860" s="8"/>
      <c r="J860" s="8"/>
      <c r="K860" s="8"/>
    </row>
    <row r="861" spans="3:11" x14ac:dyDescent="0.3">
      <c r="C861" s="7" t="s">
        <v>139</v>
      </c>
      <c r="D861" s="8" t="s">
        <v>5628</v>
      </c>
      <c r="E861" s="8" t="s">
        <v>9786</v>
      </c>
      <c r="F861" s="62">
        <v>9119.1612903225814</v>
      </c>
      <c r="G861" s="8" t="s">
        <v>12057</v>
      </c>
      <c r="H861" s="8"/>
      <c r="I861" s="8"/>
      <c r="J861" s="8"/>
      <c r="K861" s="8"/>
    </row>
    <row r="862" spans="3:11" x14ac:dyDescent="0.3">
      <c r="C862" s="7" t="s">
        <v>139</v>
      </c>
      <c r="D862" s="8" t="s">
        <v>5629</v>
      </c>
      <c r="E862" s="8" t="s">
        <v>9787</v>
      </c>
      <c r="F862" s="62">
        <v>2050.5591397849462</v>
      </c>
      <c r="G862" s="8" t="s">
        <v>12057</v>
      </c>
      <c r="H862" s="8"/>
      <c r="I862" s="8"/>
      <c r="J862" s="8"/>
      <c r="K862" s="8"/>
    </row>
    <row r="863" spans="3:11" x14ac:dyDescent="0.3">
      <c r="C863" s="7" t="s">
        <v>139</v>
      </c>
      <c r="D863" s="8" t="s">
        <v>5630</v>
      </c>
      <c r="E863" s="8" t="s">
        <v>9788</v>
      </c>
      <c r="F863" s="62">
        <v>11169.7311827957</v>
      </c>
      <c r="G863" s="8" t="s">
        <v>12058</v>
      </c>
      <c r="H863" s="8"/>
      <c r="I863" s="8"/>
      <c r="J863" s="8"/>
      <c r="K863" s="8"/>
    </row>
    <row r="864" spans="3:11" x14ac:dyDescent="0.3">
      <c r="C864" s="7" t="s">
        <v>139</v>
      </c>
      <c r="D864" s="8" t="s">
        <v>5631</v>
      </c>
      <c r="E864" s="8" t="s">
        <v>9789</v>
      </c>
      <c r="F864" s="62">
        <v>4101.1182795698924</v>
      </c>
      <c r="G864" s="8" t="s">
        <v>12058</v>
      </c>
      <c r="H864" s="8"/>
      <c r="I864" s="8"/>
      <c r="J864" s="8"/>
      <c r="K864" s="8"/>
    </row>
    <row r="865" spans="3:11" x14ac:dyDescent="0.3">
      <c r="C865" s="7" t="s">
        <v>139</v>
      </c>
      <c r="D865" s="8" t="s">
        <v>5632</v>
      </c>
      <c r="E865" s="8" t="s">
        <v>9790</v>
      </c>
      <c r="F865" s="62">
        <v>13220.279569892475</v>
      </c>
      <c r="G865" s="8" t="s">
        <v>12059</v>
      </c>
      <c r="H865" s="8"/>
      <c r="I865" s="8"/>
      <c r="J865" s="8"/>
      <c r="K865" s="8"/>
    </row>
    <row r="866" spans="3:11" x14ac:dyDescent="0.3">
      <c r="C866" s="7" t="s">
        <v>139</v>
      </c>
      <c r="D866" s="8" t="s">
        <v>5633</v>
      </c>
      <c r="E866" s="8" t="s">
        <v>9791</v>
      </c>
      <c r="F866" s="62">
        <v>6151.6774193548399</v>
      </c>
      <c r="G866" s="8" t="s">
        <v>12059</v>
      </c>
      <c r="H866" s="8"/>
      <c r="I866" s="8"/>
      <c r="J866" s="8"/>
      <c r="K866" s="8"/>
    </row>
    <row r="867" spans="3:11" x14ac:dyDescent="0.3">
      <c r="C867" s="7" t="s">
        <v>139</v>
      </c>
      <c r="D867" s="8" t="s">
        <v>5634</v>
      </c>
      <c r="E867" s="8" t="s">
        <v>9792</v>
      </c>
      <c r="F867" s="62">
        <v>3736.6236559139788</v>
      </c>
      <c r="G867" s="8" t="s">
        <v>12057</v>
      </c>
      <c r="H867" s="8"/>
      <c r="I867" s="8"/>
      <c r="J867" s="8"/>
      <c r="K867" s="8"/>
    </row>
    <row r="868" spans="3:11" x14ac:dyDescent="0.3">
      <c r="C868" s="7" t="s">
        <v>139</v>
      </c>
      <c r="D868" s="8" t="s">
        <v>5635</v>
      </c>
      <c r="E868" s="8" t="s">
        <v>9793</v>
      </c>
      <c r="F868" s="62">
        <v>3139.0107526881725</v>
      </c>
      <c r="G868" s="8" t="s">
        <v>12057</v>
      </c>
      <c r="H868" s="8"/>
      <c r="I868" s="8"/>
      <c r="J868" s="8"/>
      <c r="K868" s="8"/>
    </row>
    <row r="869" spans="3:11" x14ac:dyDescent="0.3">
      <c r="C869" s="7" t="s">
        <v>139</v>
      </c>
      <c r="D869" s="8" t="s">
        <v>5636</v>
      </c>
      <c r="E869" s="8" t="s">
        <v>9794</v>
      </c>
      <c r="F869" s="62">
        <v>4873.3118279569899</v>
      </c>
      <c r="G869" s="8" t="s">
        <v>12057</v>
      </c>
      <c r="H869" s="8"/>
      <c r="I869" s="8"/>
      <c r="J869" s="8"/>
      <c r="K869" s="8"/>
    </row>
    <row r="870" spans="3:11" x14ac:dyDescent="0.3">
      <c r="C870" s="7" t="s">
        <v>139</v>
      </c>
      <c r="D870" s="8" t="s">
        <v>5637</v>
      </c>
      <c r="E870" s="8" t="s">
        <v>9795</v>
      </c>
      <c r="F870" s="62">
        <v>3978.1182795698928</v>
      </c>
      <c r="G870" s="8" t="s">
        <v>12057</v>
      </c>
      <c r="H870" s="8"/>
      <c r="I870" s="8"/>
      <c r="J870" s="8"/>
      <c r="K870" s="8"/>
    </row>
    <row r="871" spans="3:11" x14ac:dyDescent="0.3">
      <c r="C871" s="7" t="s">
        <v>139</v>
      </c>
      <c r="D871" s="8" t="s">
        <v>5638</v>
      </c>
      <c r="E871" s="8" t="s">
        <v>9796</v>
      </c>
      <c r="F871" s="62">
        <v>8283.4408602150543</v>
      </c>
      <c r="G871" s="8" t="s">
        <v>12057</v>
      </c>
      <c r="H871" s="8"/>
      <c r="I871" s="8"/>
      <c r="J871" s="8"/>
      <c r="K871" s="8"/>
    </row>
    <row r="872" spans="3:11" x14ac:dyDescent="0.3">
      <c r="C872" s="7" t="s">
        <v>139</v>
      </c>
      <c r="D872" s="8" t="s">
        <v>5639</v>
      </c>
      <c r="E872" s="8" t="s">
        <v>9797</v>
      </c>
      <c r="F872" s="62">
        <v>6495.4301075268822</v>
      </c>
      <c r="G872" s="8" t="s">
        <v>12057</v>
      </c>
      <c r="H872" s="8"/>
      <c r="I872" s="8"/>
      <c r="J872" s="8"/>
      <c r="K872" s="8"/>
    </row>
    <row r="873" spans="3:11" x14ac:dyDescent="0.3">
      <c r="C873" s="7" t="s">
        <v>139</v>
      </c>
      <c r="D873" s="8" t="s">
        <v>5640</v>
      </c>
      <c r="E873" s="8" t="s">
        <v>9798</v>
      </c>
      <c r="F873" s="62">
        <v>9746.645161290322</v>
      </c>
      <c r="G873" s="8" t="s">
        <v>12058</v>
      </c>
      <c r="H873" s="8"/>
      <c r="I873" s="8"/>
      <c r="J873" s="8"/>
      <c r="K873" s="8"/>
    </row>
    <row r="874" spans="3:11" x14ac:dyDescent="0.3">
      <c r="C874" s="7" t="s">
        <v>139</v>
      </c>
      <c r="D874" s="8" t="s">
        <v>5641</v>
      </c>
      <c r="E874" s="8" t="s">
        <v>9799</v>
      </c>
      <c r="F874" s="62">
        <v>7956.2473118279577</v>
      </c>
      <c r="G874" s="8" t="s">
        <v>12058</v>
      </c>
      <c r="H874" s="8"/>
      <c r="I874" s="8"/>
      <c r="J874" s="8"/>
      <c r="K874" s="8"/>
    </row>
    <row r="875" spans="3:11" x14ac:dyDescent="0.3">
      <c r="C875" s="7" t="s">
        <v>139</v>
      </c>
      <c r="D875" s="8" t="s">
        <v>5642</v>
      </c>
      <c r="E875" s="8" t="s">
        <v>9800</v>
      </c>
      <c r="F875" s="62">
        <v>11209.849462365592</v>
      </c>
      <c r="G875" s="8" t="s">
        <v>12059</v>
      </c>
      <c r="H875" s="8"/>
      <c r="I875" s="8"/>
      <c r="J875" s="8"/>
      <c r="K875" s="8"/>
    </row>
    <row r="876" spans="3:11" x14ac:dyDescent="0.3">
      <c r="C876" s="7" t="s">
        <v>139</v>
      </c>
      <c r="D876" s="8" t="s">
        <v>5643</v>
      </c>
      <c r="E876" s="8" t="s">
        <v>9801</v>
      </c>
      <c r="F876" s="62">
        <v>9417.0537634408611</v>
      </c>
      <c r="G876" s="8" t="s">
        <v>12059</v>
      </c>
      <c r="H876" s="8"/>
      <c r="I876" s="8"/>
      <c r="J876" s="8"/>
      <c r="K876" s="8"/>
    </row>
    <row r="877" spans="3:11" x14ac:dyDescent="0.3">
      <c r="C877" s="7" t="s">
        <v>139</v>
      </c>
      <c r="D877" s="8" t="s">
        <v>5644</v>
      </c>
      <c r="E877" s="8" t="s">
        <v>9802</v>
      </c>
      <c r="F877" s="62">
        <v>101.31182795698925</v>
      </c>
      <c r="G877" s="8" t="s">
        <v>12057</v>
      </c>
      <c r="H877" s="8"/>
      <c r="I877" s="8"/>
      <c r="J877" s="8"/>
      <c r="K877" s="8"/>
    </row>
    <row r="878" spans="3:11" x14ac:dyDescent="0.3">
      <c r="C878" s="7" t="s">
        <v>139</v>
      </c>
      <c r="D878" s="8" t="s">
        <v>5645</v>
      </c>
      <c r="E878" s="8" t="s">
        <v>9803</v>
      </c>
      <c r="F878" s="62">
        <v>101.31182795698925</v>
      </c>
      <c r="G878" s="8" t="s">
        <v>12057</v>
      </c>
      <c r="H878" s="8"/>
      <c r="I878" s="8"/>
      <c r="J878" s="8"/>
      <c r="K878" s="8"/>
    </row>
    <row r="879" spans="3:11" x14ac:dyDescent="0.3">
      <c r="C879" s="7" t="s">
        <v>139</v>
      </c>
      <c r="D879" s="8" t="s">
        <v>5646</v>
      </c>
      <c r="E879" s="8" t="s">
        <v>9804</v>
      </c>
      <c r="F879" s="62">
        <v>43.623655913978496</v>
      </c>
      <c r="G879" s="8" t="s">
        <v>12057</v>
      </c>
      <c r="H879" s="8"/>
      <c r="I879" s="8"/>
      <c r="J879" s="8"/>
      <c r="K879" s="8"/>
    </row>
    <row r="880" spans="3:11" x14ac:dyDescent="0.3">
      <c r="C880" s="7" t="s">
        <v>139</v>
      </c>
      <c r="D880" s="8" t="s">
        <v>5647</v>
      </c>
      <c r="E880" s="8" t="s">
        <v>9805</v>
      </c>
      <c r="F880" s="62">
        <v>43.623655913978496</v>
      </c>
      <c r="G880" s="8" t="s">
        <v>12057</v>
      </c>
      <c r="H880" s="8"/>
      <c r="I880" s="8"/>
      <c r="J880" s="8"/>
      <c r="K880" s="8"/>
    </row>
    <row r="881" spans="3:11" x14ac:dyDescent="0.3">
      <c r="C881" s="7" t="s">
        <v>139</v>
      </c>
      <c r="D881" s="8" t="s">
        <v>5648</v>
      </c>
      <c r="E881" s="8" t="s">
        <v>9806</v>
      </c>
      <c r="F881" s="62">
        <v>130.16129032258064</v>
      </c>
      <c r="G881" s="8" t="s">
        <v>12057</v>
      </c>
      <c r="H881" s="8"/>
      <c r="I881" s="8"/>
      <c r="J881" s="8"/>
      <c r="K881" s="8"/>
    </row>
    <row r="882" spans="3:11" x14ac:dyDescent="0.3">
      <c r="C882" s="7" t="s">
        <v>139</v>
      </c>
      <c r="D882" s="8" t="s">
        <v>5649</v>
      </c>
      <c r="E882" s="8" t="s">
        <v>9807</v>
      </c>
      <c r="F882" s="62">
        <v>130.16129032258064</v>
      </c>
      <c r="G882" s="8" t="s">
        <v>12057</v>
      </c>
      <c r="H882" s="8"/>
      <c r="I882" s="8"/>
      <c r="J882" s="8"/>
      <c r="K882" s="8"/>
    </row>
    <row r="883" spans="3:11" x14ac:dyDescent="0.3">
      <c r="C883" s="7" t="s">
        <v>139</v>
      </c>
      <c r="D883" s="8" t="s">
        <v>5650</v>
      </c>
      <c r="E883" s="8" t="s">
        <v>9808</v>
      </c>
      <c r="F883" s="62">
        <v>43.623655913978496</v>
      </c>
      <c r="G883" s="8" t="s">
        <v>12057</v>
      </c>
      <c r="H883" s="8"/>
      <c r="I883" s="8"/>
      <c r="J883" s="8"/>
      <c r="K883" s="8"/>
    </row>
    <row r="884" spans="3:11" x14ac:dyDescent="0.3">
      <c r="C884" s="7" t="s">
        <v>139</v>
      </c>
      <c r="D884" s="8" t="s">
        <v>5651</v>
      </c>
      <c r="E884" s="8" t="s">
        <v>9809</v>
      </c>
      <c r="F884" s="62">
        <v>43.623655913978496</v>
      </c>
      <c r="G884" s="8" t="s">
        <v>12057</v>
      </c>
      <c r="H884" s="8"/>
      <c r="I884" s="8"/>
      <c r="J884" s="8"/>
      <c r="K884" s="8"/>
    </row>
    <row r="885" spans="3:11" x14ac:dyDescent="0.3">
      <c r="C885" s="7" t="s">
        <v>139</v>
      </c>
      <c r="D885" s="8" t="s">
        <v>5652</v>
      </c>
      <c r="E885" s="8" t="s">
        <v>9810</v>
      </c>
      <c r="F885" s="62">
        <v>216.69892473118281</v>
      </c>
      <c r="G885" s="8" t="s">
        <v>12057</v>
      </c>
      <c r="H885" s="8"/>
      <c r="I885" s="8"/>
      <c r="J885" s="8"/>
      <c r="K885" s="8"/>
    </row>
    <row r="886" spans="3:11" x14ac:dyDescent="0.3">
      <c r="C886" s="7" t="s">
        <v>139</v>
      </c>
      <c r="D886" s="8" t="s">
        <v>5653</v>
      </c>
      <c r="E886" s="8" t="s">
        <v>9811</v>
      </c>
      <c r="F886" s="62">
        <v>216.69892473118281</v>
      </c>
      <c r="G886" s="8" t="s">
        <v>12057</v>
      </c>
      <c r="H886" s="8"/>
      <c r="I886" s="8"/>
      <c r="J886" s="8"/>
      <c r="K886" s="8"/>
    </row>
    <row r="887" spans="3:11" x14ac:dyDescent="0.3">
      <c r="C887" s="7" t="s">
        <v>139</v>
      </c>
      <c r="D887" s="8" t="s">
        <v>5654</v>
      </c>
      <c r="E887" s="8" t="s">
        <v>9812</v>
      </c>
      <c r="F887" s="62">
        <v>43.623655913978496</v>
      </c>
      <c r="G887" s="8" t="s">
        <v>12057</v>
      </c>
      <c r="H887" s="8"/>
      <c r="I887" s="8"/>
      <c r="J887" s="8"/>
      <c r="K887" s="8"/>
    </row>
    <row r="888" spans="3:11" x14ac:dyDescent="0.3">
      <c r="C888" s="7" t="s">
        <v>139</v>
      </c>
      <c r="D888" s="8" t="s">
        <v>5655</v>
      </c>
      <c r="E888" s="8" t="s">
        <v>9813</v>
      </c>
      <c r="F888" s="62">
        <v>43.623655913978496</v>
      </c>
      <c r="G888" s="8" t="s">
        <v>12057</v>
      </c>
      <c r="H888" s="8"/>
      <c r="I888" s="8"/>
      <c r="J888" s="8"/>
      <c r="K888" s="8"/>
    </row>
    <row r="889" spans="3:11" x14ac:dyDescent="0.3">
      <c r="C889" s="7" t="s">
        <v>139</v>
      </c>
      <c r="D889" s="8" t="s">
        <v>5656</v>
      </c>
      <c r="E889" s="8" t="s">
        <v>9814</v>
      </c>
      <c r="F889" s="62">
        <v>260.32258064516128</v>
      </c>
      <c r="G889" s="8" t="s">
        <v>12058</v>
      </c>
      <c r="H889" s="8"/>
      <c r="I889" s="8"/>
      <c r="J889" s="8"/>
      <c r="K889" s="8"/>
    </row>
    <row r="890" spans="3:11" x14ac:dyDescent="0.3">
      <c r="C890" s="7" t="s">
        <v>139</v>
      </c>
      <c r="D890" s="8" t="s">
        <v>5657</v>
      </c>
      <c r="E890" s="8" t="s">
        <v>9815</v>
      </c>
      <c r="F890" s="62">
        <v>260.32258064516128</v>
      </c>
      <c r="G890" s="8" t="s">
        <v>12058</v>
      </c>
      <c r="H890" s="8"/>
      <c r="I890" s="8"/>
      <c r="J890" s="8"/>
      <c r="K890" s="8"/>
    </row>
    <row r="891" spans="3:11" x14ac:dyDescent="0.3">
      <c r="C891" s="7" t="s">
        <v>139</v>
      </c>
      <c r="D891" s="8" t="s">
        <v>5658</v>
      </c>
      <c r="E891" s="8" t="s">
        <v>9816</v>
      </c>
      <c r="F891" s="62">
        <v>87.247311827956992</v>
      </c>
      <c r="G891" s="8" t="s">
        <v>12058</v>
      </c>
      <c r="H891" s="8"/>
      <c r="I891" s="8"/>
      <c r="J891" s="8"/>
      <c r="K891" s="8"/>
    </row>
    <row r="892" spans="3:11" x14ac:dyDescent="0.3">
      <c r="C892" s="7" t="s">
        <v>139</v>
      </c>
      <c r="D892" s="8" t="s">
        <v>5659</v>
      </c>
      <c r="E892" s="8" t="s">
        <v>9817</v>
      </c>
      <c r="F892" s="62">
        <v>87.247311827956992</v>
      </c>
      <c r="G892" s="8" t="s">
        <v>12058</v>
      </c>
      <c r="H892" s="8"/>
      <c r="I892" s="8"/>
      <c r="J892" s="8"/>
      <c r="K892" s="8"/>
    </row>
    <row r="893" spans="3:11" x14ac:dyDescent="0.3">
      <c r="C893" s="7" t="s">
        <v>139</v>
      </c>
      <c r="D893" s="8" t="s">
        <v>5660</v>
      </c>
      <c r="E893" s="8" t="s">
        <v>9818</v>
      </c>
      <c r="F893" s="62">
        <v>303.94623655913983</v>
      </c>
      <c r="G893" s="8" t="s">
        <v>12059</v>
      </c>
      <c r="H893" s="8"/>
      <c r="I893" s="8"/>
      <c r="J893" s="8"/>
      <c r="K893" s="8"/>
    </row>
    <row r="894" spans="3:11" x14ac:dyDescent="0.3">
      <c r="C894" s="7" t="s">
        <v>139</v>
      </c>
      <c r="D894" s="8" t="s">
        <v>5661</v>
      </c>
      <c r="E894" s="8" t="s">
        <v>9819</v>
      </c>
      <c r="F894" s="62">
        <v>303.94623655913983</v>
      </c>
      <c r="G894" s="8" t="s">
        <v>12059</v>
      </c>
      <c r="H894" s="8"/>
      <c r="I894" s="8"/>
      <c r="J894" s="8"/>
      <c r="K894" s="8"/>
    </row>
    <row r="895" spans="3:11" x14ac:dyDescent="0.3">
      <c r="C895" s="7" t="s">
        <v>139</v>
      </c>
      <c r="D895" s="8" t="s">
        <v>5662</v>
      </c>
      <c r="E895" s="8" t="s">
        <v>9820</v>
      </c>
      <c r="F895" s="62">
        <v>130.87096774193549</v>
      </c>
      <c r="G895" s="8" t="s">
        <v>12059</v>
      </c>
      <c r="H895" s="8"/>
      <c r="I895" s="8"/>
      <c r="J895" s="8"/>
      <c r="K895" s="8"/>
    </row>
    <row r="896" spans="3:11" x14ac:dyDescent="0.3">
      <c r="C896" s="7" t="s">
        <v>139</v>
      </c>
      <c r="D896" s="8" t="s">
        <v>5663</v>
      </c>
      <c r="E896" s="8" t="s">
        <v>9821</v>
      </c>
      <c r="F896" s="62">
        <v>130.87096774193549</v>
      </c>
      <c r="G896" s="8" t="s">
        <v>12059</v>
      </c>
      <c r="H896" s="8"/>
      <c r="I896" s="8"/>
      <c r="J896" s="8"/>
      <c r="K896" s="8"/>
    </row>
    <row r="897" spans="3:11" x14ac:dyDescent="0.3">
      <c r="C897" s="7" t="s">
        <v>139</v>
      </c>
      <c r="D897" s="8" t="s">
        <v>5664</v>
      </c>
      <c r="E897" s="8" t="s">
        <v>9822</v>
      </c>
      <c r="F897" s="62">
        <v>21.548387096774196</v>
      </c>
      <c r="G897" s="8" t="s">
        <v>12057</v>
      </c>
      <c r="H897" s="8"/>
      <c r="I897" s="8"/>
      <c r="J897" s="8"/>
      <c r="K897" s="8"/>
    </row>
    <row r="898" spans="3:11" x14ac:dyDescent="0.3">
      <c r="C898" s="7" t="s">
        <v>139</v>
      </c>
      <c r="D898" s="8" t="s">
        <v>5665</v>
      </c>
      <c r="E898" s="8" t="s">
        <v>9823</v>
      </c>
      <c r="F898" s="62">
        <v>9.3978494623655919</v>
      </c>
      <c r="G898" s="8" t="s">
        <v>12057</v>
      </c>
      <c r="H898" s="8"/>
      <c r="I898" s="8"/>
      <c r="J898" s="8"/>
      <c r="K898" s="8"/>
    </row>
    <row r="899" spans="3:11" x14ac:dyDescent="0.3">
      <c r="C899" s="7" t="s">
        <v>139</v>
      </c>
      <c r="D899" s="8" t="s">
        <v>5666</v>
      </c>
      <c r="E899" s="8" t="s">
        <v>9824</v>
      </c>
      <c r="F899" s="62">
        <v>27.623655913978499</v>
      </c>
      <c r="G899" s="8" t="s">
        <v>12057</v>
      </c>
      <c r="H899" s="8"/>
      <c r="I899" s="8"/>
      <c r="J899" s="8"/>
      <c r="K899" s="8"/>
    </row>
    <row r="900" spans="3:11" x14ac:dyDescent="0.3">
      <c r="C900" s="7" t="s">
        <v>139</v>
      </c>
      <c r="D900" s="8" t="s">
        <v>5667</v>
      </c>
      <c r="E900" s="8" t="s">
        <v>9825</v>
      </c>
      <c r="F900" s="62">
        <v>9.3978494623655919</v>
      </c>
      <c r="G900" s="8" t="s">
        <v>12057</v>
      </c>
      <c r="H900" s="8"/>
      <c r="I900" s="8"/>
      <c r="J900" s="8"/>
      <c r="K900" s="8"/>
    </row>
    <row r="901" spans="3:11" x14ac:dyDescent="0.3">
      <c r="C901" s="7" t="s">
        <v>139</v>
      </c>
      <c r="D901" s="8" t="s">
        <v>5668</v>
      </c>
      <c r="E901" s="8" t="s">
        <v>9826</v>
      </c>
      <c r="F901" s="62">
        <v>45.8494623655914</v>
      </c>
      <c r="G901" s="8" t="s">
        <v>12057</v>
      </c>
      <c r="H901" s="8"/>
      <c r="I901" s="8"/>
      <c r="J901" s="8"/>
      <c r="K901" s="8"/>
    </row>
    <row r="902" spans="3:11" x14ac:dyDescent="0.3">
      <c r="C902" s="7" t="s">
        <v>139</v>
      </c>
      <c r="D902" s="8" t="s">
        <v>5669</v>
      </c>
      <c r="E902" s="8" t="s">
        <v>9827</v>
      </c>
      <c r="F902" s="62">
        <v>9.3978494623655919</v>
      </c>
      <c r="G902" s="8" t="s">
        <v>12057</v>
      </c>
      <c r="H902" s="8"/>
      <c r="I902" s="8"/>
      <c r="J902" s="8"/>
      <c r="K902" s="8"/>
    </row>
    <row r="903" spans="3:11" x14ac:dyDescent="0.3">
      <c r="C903" s="7" t="s">
        <v>139</v>
      </c>
      <c r="D903" s="8" t="s">
        <v>5670</v>
      </c>
      <c r="E903" s="8" t="s">
        <v>9828</v>
      </c>
      <c r="F903" s="62">
        <v>55.247311827956999</v>
      </c>
      <c r="G903" s="8" t="s">
        <v>12058</v>
      </c>
      <c r="H903" s="8"/>
      <c r="I903" s="8"/>
      <c r="J903" s="8"/>
      <c r="K903" s="8"/>
    </row>
    <row r="904" spans="3:11" x14ac:dyDescent="0.3">
      <c r="C904" s="7" t="s">
        <v>139</v>
      </c>
      <c r="D904" s="8" t="s">
        <v>5671</v>
      </c>
      <c r="E904" s="8" t="s">
        <v>9829</v>
      </c>
      <c r="F904" s="62">
        <v>18.78494623655914</v>
      </c>
      <c r="G904" s="8" t="s">
        <v>12058</v>
      </c>
      <c r="H904" s="8"/>
      <c r="I904" s="8"/>
      <c r="J904" s="8"/>
      <c r="K904" s="8"/>
    </row>
    <row r="905" spans="3:11" x14ac:dyDescent="0.3">
      <c r="C905" s="7" t="s">
        <v>139</v>
      </c>
      <c r="D905" s="8" t="s">
        <v>5672</v>
      </c>
      <c r="E905" s="8" t="s">
        <v>9830</v>
      </c>
      <c r="F905" s="62">
        <v>64.645161290322577</v>
      </c>
      <c r="G905" s="8" t="s">
        <v>12059</v>
      </c>
      <c r="H905" s="8"/>
      <c r="I905" s="8"/>
      <c r="J905" s="8"/>
      <c r="K905" s="8"/>
    </row>
    <row r="906" spans="3:11" x14ac:dyDescent="0.3">
      <c r="C906" s="7" t="s">
        <v>139</v>
      </c>
      <c r="D906" s="8" t="s">
        <v>5673</v>
      </c>
      <c r="E906" s="8" t="s">
        <v>9831</v>
      </c>
      <c r="F906" s="62">
        <v>28.182795698924735</v>
      </c>
      <c r="G906" s="8" t="s">
        <v>12059</v>
      </c>
      <c r="H906" s="8"/>
      <c r="I906" s="8"/>
      <c r="J906" s="8"/>
      <c r="K906" s="8"/>
    </row>
    <row r="907" spans="3:11" x14ac:dyDescent="0.3">
      <c r="C907" s="7" t="s">
        <v>139</v>
      </c>
      <c r="D907" s="8" t="s">
        <v>5674</v>
      </c>
      <c r="E907" s="8" t="s">
        <v>9832</v>
      </c>
      <c r="F907" s="62">
        <v>61.236559139784951</v>
      </c>
      <c r="G907" s="8" t="s">
        <v>12057</v>
      </c>
      <c r="H907" s="8"/>
      <c r="I907" s="8"/>
      <c r="J907" s="8"/>
      <c r="K907" s="8"/>
    </row>
    <row r="908" spans="3:11" x14ac:dyDescent="0.3">
      <c r="C908" s="7" t="s">
        <v>139</v>
      </c>
      <c r="D908" s="8" t="s">
        <v>5675</v>
      </c>
      <c r="E908" s="8" t="s">
        <v>9833</v>
      </c>
      <c r="F908" s="62">
        <v>61.236559139784951</v>
      </c>
      <c r="G908" s="8" t="s">
        <v>12057</v>
      </c>
      <c r="H908" s="8"/>
      <c r="I908" s="8"/>
      <c r="J908" s="8"/>
      <c r="K908" s="8"/>
    </row>
    <row r="909" spans="3:11" x14ac:dyDescent="0.3">
      <c r="C909" s="7" t="s">
        <v>139</v>
      </c>
      <c r="D909" s="8" t="s">
        <v>5676</v>
      </c>
      <c r="E909" s="8" t="s">
        <v>9834</v>
      </c>
      <c r="F909" s="62">
        <v>25.956989247311832</v>
      </c>
      <c r="G909" s="8" t="s">
        <v>12057</v>
      </c>
      <c r="H909" s="8"/>
      <c r="I909" s="8"/>
      <c r="J909" s="8"/>
      <c r="K909" s="8"/>
    </row>
    <row r="910" spans="3:11" x14ac:dyDescent="0.3">
      <c r="C910" s="7" t="s">
        <v>139</v>
      </c>
      <c r="D910" s="8" t="s">
        <v>5677</v>
      </c>
      <c r="E910" s="8" t="s">
        <v>9835</v>
      </c>
      <c r="F910" s="62">
        <v>25.956989247311832</v>
      </c>
      <c r="G910" s="8" t="s">
        <v>12057</v>
      </c>
      <c r="H910" s="8"/>
      <c r="I910" s="8"/>
      <c r="J910" s="8"/>
      <c r="K910" s="8"/>
    </row>
    <row r="911" spans="3:11" x14ac:dyDescent="0.3">
      <c r="C911" s="7" t="s">
        <v>139</v>
      </c>
      <c r="D911" s="8" t="s">
        <v>5678</v>
      </c>
      <c r="E911" s="8" t="s">
        <v>9836</v>
      </c>
      <c r="F911" s="62">
        <v>78.892473118279582</v>
      </c>
      <c r="G911" s="8" t="s">
        <v>12057</v>
      </c>
      <c r="H911" s="8"/>
      <c r="I911" s="8"/>
      <c r="J911" s="8"/>
      <c r="K911" s="8"/>
    </row>
    <row r="912" spans="3:11" x14ac:dyDescent="0.3">
      <c r="C912" s="7" t="s">
        <v>139</v>
      </c>
      <c r="D912" s="8" t="s">
        <v>5679</v>
      </c>
      <c r="E912" s="8" t="s">
        <v>9837</v>
      </c>
      <c r="F912" s="62">
        <v>78.892473118279582</v>
      </c>
      <c r="G912" s="8" t="s">
        <v>12057</v>
      </c>
      <c r="H912" s="8"/>
      <c r="I912" s="8"/>
      <c r="J912" s="8"/>
      <c r="K912" s="8"/>
    </row>
    <row r="913" spans="3:11" x14ac:dyDescent="0.3">
      <c r="C913" s="7" t="s">
        <v>139</v>
      </c>
      <c r="D913" s="8" t="s">
        <v>5680</v>
      </c>
      <c r="E913" s="8" t="s">
        <v>9838</v>
      </c>
      <c r="F913" s="62">
        <v>25.956989247311832</v>
      </c>
      <c r="G913" s="8" t="s">
        <v>12057</v>
      </c>
      <c r="H913" s="8"/>
      <c r="I913" s="8"/>
      <c r="J913" s="8"/>
      <c r="K913" s="8"/>
    </row>
    <row r="914" spans="3:11" x14ac:dyDescent="0.3">
      <c r="C914" s="7" t="s">
        <v>139</v>
      </c>
      <c r="D914" s="8" t="s">
        <v>5681</v>
      </c>
      <c r="E914" s="8" t="s">
        <v>9839</v>
      </c>
      <c r="F914" s="62">
        <v>25.956989247311832</v>
      </c>
      <c r="G914" s="8" t="s">
        <v>12057</v>
      </c>
      <c r="H914" s="8"/>
      <c r="I914" s="8"/>
      <c r="J914" s="8"/>
      <c r="K914" s="8"/>
    </row>
    <row r="915" spans="3:11" x14ac:dyDescent="0.3">
      <c r="C915" s="7" t="s">
        <v>139</v>
      </c>
      <c r="D915" s="8" t="s">
        <v>5682</v>
      </c>
      <c r="E915" s="8" t="s">
        <v>9840</v>
      </c>
      <c r="F915" s="62">
        <v>131.82795698924733</v>
      </c>
      <c r="G915" s="8" t="s">
        <v>12057</v>
      </c>
      <c r="H915" s="8"/>
      <c r="I915" s="8"/>
      <c r="J915" s="8"/>
      <c r="K915" s="8"/>
    </row>
    <row r="916" spans="3:11" x14ac:dyDescent="0.3">
      <c r="C916" s="7" t="s">
        <v>139</v>
      </c>
      <c r="D916" s="8" t="s">
        <v>5683</v>
      </c>
      <c r="E916" s="8" t="s">
        <v>9841</v>
      </c>
      <c r="F916" s="62">
        <v>131.82795698924733</v>
      </c>
      <c r="G916" s="8" t="s">
        <v>12057</v>
      </c>
      <c r="H916" s="8"/>
      <c r="I916" s="8"/>
      <c r="J916" s="8"/>
      <c r="K916" s="8"/>
    </row>
    <row r="917" spans="3:11" x14ac:dyDescent="0.3">
      <c r="C917" s="7" t="s">
        <v>139</v>
      </c>
      <c r="D917" s="8" t="s">
        <v>5684</v>
      </c>
      <c r="E917" s="8" t="s">
        <v>9842</v>
      </c>
      <c r="F917" s="62">
        <v>25.956989247311832</v>
      </c>
      <c r="G917" s="8" t="s">
        <v>12057</v>
      </c>
      <c r="H917" s="8"/>
      <c r="I917" s="8"/>
      <c r="J917" s="8"/>
      <c r="K917" s="8"/>
    </row>
    <row r="918" spans="3:11" x14ac:dyDescent="0.3">
      <c r="C918" s="7" t="s">
        <v>139</v>
      </c>
      <c r="D918" s="8" t="s">
        <v>5685</v>
      </c>
      <c r="E918" s="8" t="s">
        <v>9843</v>
      </c>
      <c r="F918" s="62">
        <v>25.956989247311832</v>
      </c>
      <c r="G918" s="8" t="s">
        <v>12057</v>
      </c>
      <c r="H918" s="8"/>
      <c r="I918" s="8"/>
      <c r="J918" s="8"/>
      <c r="K918" s="8"/>
    </row>
    <row r="919" spans="3:11" x14ac:dyDescent="0.3">
      <c r="C919" s="7" t="s">
        <v>139</v>
      </c>
      <c r="D919" s="8" t="s">
        <v>5686</v>
      </c>
      <c r="E919" s="8" t="s">
        <v>9844</v>
      </c>
      <c r="F919" s="62">
        <v>157.78494623655916</v>
      </c>
      <c r="G919" s="8" t="s">
        <v>12058</v>
      </c>
      <c r="H919" s="8"/>
      <c r="I919" s="8"/>
      <c r="J919" s="8"/>
      <c r="K919" s="8"/>
    </row>
    <row r="920" spans="3:11" x14ac:dyDescent="0.3">
      <c r="C920" s="7" t="s">
        <v>139</v>
      </c>
      <c r="D920" s="8" t="s">
        <v>5687</v>
      </c>
      <c r="E920" s="8" t="s">
        <v>9845</v>
      </c>
      <c r="F920" s="62">
        <v>157.78494623655916</v>
      </c>
      <c r="G920" s="8" t="s">
        <v>12058</v>
      </c>
      <c r="H920" s="8"/>
      <c r="I920" s="8"/>
      <c r="J920" s="8"/>
      <c r="K920" s="8"/>
    </row>
    <row r="921" spans="3:11" x14ac:dyDescent="0.3">
      <c r="C921" s="7" t="s">
        <v>139</v>
      </c>
      <c r="D921" s="8" t="s">
        <v>5688</v>
      </c>
      <c r="E921" s="8" t="s">
        <v>9846</v>
      </c>
      <c r="F921" s="62">
        <v>51.903225806451623</v>
      </c>
      <c r="G921" s="8" t="s">
        <v>12058</v>
      </c>
      <c r="H921" s="8"/>
      <c r="I921" s="8"/>
      <c r="J921" s="8"/>
      <c r="K921" s="8"/>
    </row>
    <row r="922" spans="3:11" x14ac:dyDescent="0.3">
      <c r="C922" s="7" t="s">
        <v>139</v>
      </c>
      <c r="D922" s="8" t="s">
        <v>5689</v>
      </c>
      <c r="E922" s="8" t="s">
        <v>9847</v>
      </c>
      <c r="F922" s="62">
        <v>51.903225806451623</v>
      </c>
      <c r="G922" s="8" t="s">
        <v>12058</v>
      </c>
      <c r="H922" s="8"/>
      <c r="I922" s="8"/>
      <c r="J922" s="8"/>
      <c r="K922" s="8"/>
    </row>
    <row r="923" spans="3:11" x14ac:dyDescent="0.3">
      <c r="C923" s="7" t="s">
        <v>139</v>
      </c>
      <c r="D923" s="8" t="s">
        <v>5690</v>
      </c>
      <c r="E923" s="8" t="s">
        <v>9848</v>
      </c>
      <c r="F923" s="62">
        <v>183.73118279569894</v>
      </c>
      <c r="G923" s="8" t="s">
        <v>12059</v>
      </c>
      <c r="H923" s="8"/>
      <c r="I923" s="8"/>
      <c r="J923" s="8"/>
      <c r="K923" s="8"/>
    </row>
    <row r="924" spans="3:11" x14ac:dyDescent="0.3">
      <c r="C924" s="7" t="s">
        <v>139</v>
      </c>
      <c r="D924" s="8" t="s">
        <v>5691</v>
      </c>
      <c r="E924" s="8" t="s">
        <v>9849</v>
      </c>
      <c r="F924" s="62">
        <v>183.73118279569894</v>
      </c>
      <c r="G924" s="8" t="s">
        <v>12059</v>
      </c>
      <c r="H924" s="8"/>
      <c r="I924" s="8"/>
      <c r="J924" s="8"/>
      <c r="K924" s="8"/>
    </row>
    <row r="925" spans="3:11" x14ac:dyDescent="0.3">
      <c r="C925" s="7" t="s">
        <v>139</v>
      </c>
      <c r="D925" s="8" t="s">
        <v>5692</v>
      </c>
      <c r="E925" s="8" t="s">
        <v>9850</v>
      </c>
      <c r="F925" s="62">
        <v>77.86021505376344</v>
      </c>
      <c r="G925" s="8" t="s">
        <v>12059</v>
      </c>
      <c r="H925" s="8"/>
      <c r="I925" s="8"/>
      <c r="J925" s="8"/>
      <c r="K925" s="8"/>
    </row>
    <row r="926" spans="3:11" x14ac:dyDescent="0.3">
      <c r="C926" s="7" t="s">
        <v>139</v>
      </c>
      <c r="D926" s="8" t="s">
        <v>5693</v>
      </c>
      <c r="E926" s="8" t="s">
        <v>9851</v>
      </c>
      <c r="F926" s="62">
        <v>77.86021505376344</v>
      </c>
      <c r="G926" s="8" t="s">
        <v>12059</v>
      </c>
      <c r="H926" s="8"/>
      <c r="I926" s="8"/>
      <c r="J926" s="8"/>
      <c r="K926" s="8"/>
    </row>
    <row r="927" spans="3:11" x14ac:dyDescent="0.3">
      <c r="C927" s="7" t="s">
        <v>139</v>
      </c>
      <c r="D927" s="8" t="s">
        <v>5694</v>
      </c>
      <c r="E927" s="8" t="s">
        <v>9852</v>
      </c>
      <c r="F927" s="62">
        <v>102.33333333333334</v>
      </c>
      <c r="G927" s="8" t="s">
        <v>12057</v>
      </c>
      <c r="H927" s="8"/>
      <c r="I927" s="8"/>
      <c r="J927" s="8"/>
      <c r="K927" s="8"/>
    </row>
    <row r="928" spans="3:11" x14ac:dyDescent="0.3">
      <c r="C928" s="7" t="s">
        <v>139</v>
      </c>
      <c r="D928" s="8" t="s">
        <v>5695</v>
      </c>
      <c r="E928" s="8" t="s">
        <v>9853</v>
      </c>
      <c r="F928" s="62">
        <v>102.33333333333334</v>
      </c>
      <c r="G928" s="8" t="s">
        <v>12057</v>
      </c>
      <c r="H928" s="8"/>
      <c r="I928" s="8"/>
      <c r="J928" s="8"/>
      <c r="K928" s="8"/>
    </row>
    <row r="929" spans="3:11" x14ac:dyDescent="0.3">
      <c r="C929" s="7" t="s">
        <v>139</v>
      </c>
      <c r="D929" s="8" t="s">
        <v>5696</v>
      </c>
      <c r="E929" s="8" t="s">
        <v>9854</v>
      </c>
      <c r="F929" s="62">
        <v>67.032258064516142</v>
      </c>
      <c r="G929" s="8" t="s">
        <v>12057</v>
      </c>
      <c r="H929" s="8"/>
      <c r="I929" s="8"/>
      <c r="J929" s="8"/>
      <c r="K929" s="8"/>
    </row>
    <row r="930" spans="3:11" x14ac:dyDescent="0.3">
      <c r="C930" s="7" t="s">
        <v>139</v>
      </c>
      <c r="D930" s="8" t="s">
        <v>5697</v>
      </c>
      <c r="E930" s="8" t="s">
        <v>9855</v>
      </c>
      <c r="F930" s="62">
        <v>67.032258064516142</v>
      </c>
      <c r="G930" s="8" t="s">
        <v>12057</v>
      </c>
      <c r="H930" s="8"/>
      <c r="I930" s="8"/>
      <c r="J930" s="8"/>
      <c r="K930" s="8"/>
    </row>
    <row r="931" spans="3:11" x14ac:dyDescent="0.3">
      <c r="C931" s="7" t="s">
        <v>139</v>
      </c>
      <c r="D931" s="8" t="s">
        <v>5698</v>
      </c>
      <c r="E931" s="8" t="s">
        <v>9856</v>
      </c>
      <c r="F931" s="62">
        <v>119.97849462365592</v>
      </c>
      <c r="G931" s="8" t="s">
        <v>12057</v>
      </c>
      <c r="H931" s="8"/>
      <c r="I931" s="8"/>
      <c r="J931" s="8"/>
      <c r="K931" s="8"/>
    </row>
    <row r="932" spans="3:11" x14ac:dyDescent="0.3">
      <c r="C932" s="7" t="s">
        <v>139</v>
      </c>
      <c r="D932" s="8" t="s">
        <v>5699</v>
      </c>
      <c r="E932" s="8" t="s">
        <v>9857</v>
      </c>
      <c r="F932" s="62">
        <v>119.97849462365592</v>
      </c>
      <c r="G932" s="8" t="s">
        <v>12057</v>
      </c>
      <c r="H932" s="8"/>
      <c r="I932" s="8"/>
      <c r="J932" s="8"/>
      <c r="K932" s="8"/>
    </row>
    <row r="933" spans="3:11" x14ac:dyDescent="0.3">
      <c r="C933" s="7" t="s">
        <v>139</v>
      </c>
      <c r="D933" s="8" t="s">
        <v>5700</v>
      </c>
      <c r="E933" s="8" t="s">
        <v>9858</v>
      </c>
      <c r="F933" s="62">
        <v>67.032258064516142</v>
      </c>
      <c r="G933" s="8" t="s">
        <v>12057</v>
      </c>
      <c r="H933" s="8"/>
      <c r="I933" s="8"/>
      <c r="J933" s="8"/>
      <c r="K933" s="8"/>
    </row>
    <row r="934" spans="3:11" x14ac:dyDescent="0.3">
      <c r="C934" s="7" t="s">
        <v>139</v>
      </c>
      <c r="D934" s="8" t="s">
        <v>5701</v>
      </c>
      <c r="E934" s="8" t="s">
        <v>9859</v>
      </c>
      <c r="F934" s="62">
        <v>67.032258064516142</v>
      </c>
      <c r="G934" s="8" t="s">
        <v>12057</v>
      </c>
      <c r="H934" s="8"/>
      <c r="I934" s="8"/>
      <c r="J934" s="8"/>
      <c r="K934" s="8"/>
    </row>
    <row r="935" spans="3:11" x14ac:dyDescent="0.3">
      <c r="C935" s="7" t="s">
        <v>139</v>
      </c>
      <c r="D935" s="8" t="s">
        <v>5702</v>
      </c>
      <c r="E935" s="8" t="s">
        <v>9860</v>
      </c>
      <c r="F935" s="62">
        <v>172.90322580645164</v>
      </c>
      <c r="G935" s="8" t="s">
        <v>12057</v>
      </c>
      <c r="H935" s="8"/>
      <c r="I935" s="8"/>
      <c r="J935" s="8"/>
      <c r="K935" s="8"/>
    </row>
    <row r="936" spans="3:11" x14ac:dyDescent="0.3">
      <c r="C936" s="7" t="s">
        <v>139</v>
      </c>
      <c r="D936" s="8" t="s">
        <v>5703</v>
      </c>
      <c r="E936" s="8" t="s">
        <v>9861</v>
      </c>
      <c r="F936" s="62">
        <v>172.90322580645164</v>
      </c>
      <c r="G936" s="8" t="s">
        <v>12057</v>
      </c>
      <c r="H936" s="8"/>
      <c r="I936" s="8"/>
      <c r="J936" s="8"/>
      <c r="K936" s="8"/>
    </row>
    <row r="937" spans="3:11" x14ac:dyDescent="0.3">
      <c r="C937" s="7" t="s">
        <v>139</v>
      </c>
      <c r="D937" s="8" t="s">
        <v>5704</v>
      </c>
      <c r="E937" s="8" t="s">
        <v>9862</v>
      </c>
      <c r="F937" s="62">
        <v>67.032258064516142</v>
      </c>
      <c r="G937" s="8" t="s">
        <v>12057</v>
      </c>
      <c r="H937" s="8"/>
      <c r="I937" s="8"/>
      <c r="J937" s="8"/>
      <c r="K937" s="8"/>
    </row>
    <row r="938" spans="3:11" x14ac:dyDescent="0.3">
      <c r="C938" s="7" t="s">
        <v>139</v>
      </c>
      <c r="D938" s="8" t="s">
        <v>5705</v>
      </c>
      <c r="E938" s="8" t="s">
        <v>9863</v>
      </c>
      <c r="F938" s="62">
        <v>67.032258064516142</v>
      </c>
      <c r="G938" s="8" t="s">
        <v>12057</v>
      </c>
      <c r="H938" s="8"/>
      <c r="I938" s="8"/>
      <c r="J938" s="8"/>
      <c r="K938" s="8"/>
    </row>
    <row r="939" spans="3:11" x14ac:dyDescent="0.3">
      <c r="C939" s="7" t="s">
        <v>139</v>
      </c>
      <c r="D939" s="8" t="s">
        <v>5706</v>
      </c>
      <c r="E939" s="8" t="s">
        <v>9864</v>
      </c>
      <c r="F939" s="62">
        <v>239.93548387096774</v>
      </c>
      <c r="G939" s="8" t="s">
        <v>12058</v>
      </c>
      <c r="H939" s="8"/>
      <c r="I939" s="8"/>
      <c r="J939" s="8"/>
      <c r="K939" s="8"/>
    </row>
    <row r="940" spans="3:11" x14ac:dyDescent="0.3">
      <c r="C940" s="7" t="s">
        <v>139</v>
      </c>
      <c r="D940" s="8" t="s">
        <v>5707</v>
      </c>
      <c r="E940" s="8" t="s">
        <v>9865</v>
      </c>
      <c r="F940" s="62">
        <v>239.93548387096774</v>
      </c>
      <c r="G940" s="8" t="s">
        <v>12058</v>
      </c>
      <c r="H940" s="8"/>
      <c r="I940" s="8"/>
      <c r="J940" s="8"/>
      <c r="K940" s="8"/>
    </row>
    <row r="941" spans="3:11" x14ac:dyDescent="0.3">
      <c r="C941" s="7" t="s">
        <v>139</v>
      </c>
      <c r="D941" s="8" t="s">
        <v>5708</v>
      </c>
      <c r="E941" s="8" t="s">
        <v>9866</v>
      </c>
      <c r="F941" s="62">
        <v>134.05376344086022</v>
      </c>
      <c r="G941" s="8" t="s">
        <v>12058</v>
      </c>
      <c r="H941" s="8"/>
      <c r="I941" s="8"/>
      <c r="J941" s="8"/>
      <c r="K941" s="8"/>
    </row>
    <row r="942" spans="3:11" x14ac:dyDescent="0.3">
      <c r="C942" s="7" t="s">
        <v>139</v>
      </c>
      <c r="D942" s="8" t="s">
        <v>5709</v>
      </c>
      <c r="E942" s="8" t="s">
        <v>9867</v>
      </c>
      <c r="F942" s="62">
        <v>134.05376344086022</v>
      </c>
      <c r="G942" s="8" t="s">
        <v>12058</v>
      </c>
      <c r="H942" s="8"/>
      <c r="I942" s="8"/>
      <c r="J942" s="8"/>
      <c r="K942" s="8"/>
    </row>
    <row r="943" spans="3:11" x14ac:dyDescent="0.3">
      <c r="C943" s="7" t="s">
        <v>139</v>
      </c>
      <c r="D943" s="8" t="s">
        <v>5710</v>
      </c>
      <c r="E943" s="8" t="s">
        <v>9868</v>
      </c>
      <c r="F943" s="62">
        <v>306.97849462365593</v>
      </c>
      <c r="G943" s="8" t="s">
        <v>12059</v>
      </c>
      <c r="H943" s="8"/>
      <c r="I943" s="8"/>
      <c r="J943" s="8"/>
      <c r="K943" s="8"/>
    </row>
    <row r="944" spans="3:11" x14ac:dyDescent="0.3">
      <c r="C944" s="7" t="s">
        <v>139</v>
      </c>
      <c r="D944" s="8" t="s">
        <v>5711</v>
      </c>
      <c r="E944" s="8" t="s">
        <v>9869</v>
      </c>
      <c r="F944" s="62">
        <v>306.97849462365593</v>
      </c>
      <c r="G944" s="8" t="s">
        <v>12059</v>
      </c>
      <c r="H944" s="8"/>
      <c r="I944" s="8"/>
      <c r="J944" s="8"/>
      <c r="K944" s="8"/>
    </row>
    <row r="945" spans="3:11" x14ac:dyDescent="0.3">
      <c r="C945" s="7" t="s">
        <v>139</v>
      </c>
      <c r="D945" s="8" t="s">
        <v>5712</v>
      </c>
      <c r="E945" s="8" t="s">
        <v>9870</v>
      </c>
      <c r="F945" s="62">
        <v>201.08602150537635</v>
      </c>
      <c r="G945" s="8" t="s">
        <v>12059</v>
      </c>
      <c r="H945" s="8"/>
      <c r="I945" s="8"/>
      <c r="J945" s="8"/>
      <c r="K945" s="8"/>
    </row>
    <row r="946" spans="3:11" x14ac:dyDescent="0.3">
      <c r="C946" s="7" t="s">
        <v>139</v>
      </c>
      <c r="D946" s="8" t="s">
        <v>5713</v>
      </c>
      <c r="E946" s="8" t="s">
        <v>9871</v>
      </c>
      <c r="F946" s="62">
        <v>201.08602150537635</v>
      </c>
      <c r="G946" s="8" t="s">
        <v>12059</v>
      </c>
      <c r="H946" s="8"/>
      <c r="I946" s="8"/>
      <c r="J946" s="8"/>
      <c r="K946" s="8"/>
    </row>
    <row r="947" spans="3:11" x14ac:dyDescent="0.3">
      <c r="C947" s="7" t="s">
        <v>139</v>
      </c>
      <c r="D947" s="8" t="s">
        <v>5714</v>
      </c>
      <c r="E947" s="8" t="s">
        <v>9872</v>
      </c>
      <c r="F947" s="62">
        <v>22255.817204301078</v>
      </c>
      <c r="G947" s="8" t="s">
        <v>12057</v>
      </c>
      <c r="H947" s="8"/>
      <c r="I947" s="8"/>
      <c r="J947" s="8"/>
      <c r="K947" s="8"/>
    </row>
    <row r="948" spans="3:11" x14ac:dyDescent="0.3">
      <c r="C948" s="7" t="s">
        <v>139</v>
      </c>
      <c r="D948" s="8" t="s">
        <v>5715</v>
      </c>
      <c r="E948" s="8" t="s">
        <v>9873</v>
      </c>
      <c r="F948" s="62">
        <v>9538.2258064516136</v>
      </c>
      <c r="G948" s="8" t="s">
        <v>12057</v>
      </c>
      <c r="H948" s="8"/>
      <c r="I948" s="8"/>
      <c r="J948" s="8"/>
      <c r="K948" s="8"/>
    </row>
    <row r="949" spans="3:11" x14ac:dyDescent="0.3">
      <c r="C949" s="7" t="s">
        <v>139</v>
      </c>
      <c r="D949" s="8" t="s">
        <v>5716</v>
      </c>
      <c r="E949" s="8" t="s">
        <v>9874</v>
      </c>
      <c r="F949" s="62">
        <v>28614.612903225807</v>
      </c>
      <c r="G949" s="8" t="s">
        <v>12057</v>
      </c>
      <c r="H949" s="8"/>
      <c r="I949" s="8"/>
      <c r="J949" s="8"/>
      <c r="K949" s="8"/>
    </row>
    <row r="950" spans="3:11" x14ac:dyDescent="0.3">
      <c r="C950" s="7" t="s">
        <v>139</v>
      </c>
      <c r="D950" s="8" t="s">
        <v>5717</v>
      </c>
      <c r="E950" s="8" t="s">
        <v>9875</v>
      </c>
      <c r="F950" s="62">
        <v>9538.2258064516136</v>
      </c>
      <c r="G950" s="8" t="s">
        <v>12057</v>
      </c>
      <c r="H950" s="8"/>
      <c r="I950" s="8"/>
      <c r="J950" s="8"/>
      <c r="K950" s="8"/>
    </row>
    <row r="951" spans="3:11" x14ac:dyDescent="0.3">
      <c r="C951" s="7" t="s">
        <v>139</v>
      </c>
      <c r="D951" s="8" t="s">
        <v>5718</v>
      </c>
      <c r="E951" s="8" t="s">
        <v>9876</v>
      </c>
      <c r="F951" s="62">
        <v>47690.989247311831</v>
      </c>
      <c r="G951" s="8" t="s">
        <v>12057</v>
      </c>
      <c r="H951" s="8"/>
      <c r="I951" s="8"/>
      <c r="J951" s="8"/>
      <c r="K951" s="8"/>
    </row>
    <row r="952" spans="3:11" x14ac:dyDescent="0.3">
      <c r="C952" s="7" t="s">
        <v>139</v>
      </c>
      <c r="D952" s="8" t="s">
        <v>5719</v>
      </c>
      <c r="E952" s="8" t="s">
        <v>9877</v>
      </c>
      <c r="F952" s="62">
        <v>9538.2258064516136</v>
      </c>
      <c r="G952" s="8" t="s">
        <v>12057</v>
      </c>
      <c r="H952" s="8"/>
      <c r="I952" s="8"/>
      <c r="J952" s="8"/>
      <c r="K952" s="8"/>
    </row>
    <row r="953" spans="3:11" x14ac:dyDescent="0.3">
      <c r="C953" s="7" t="s">
        <v>139</v>
      </c>
      <c r="D953" s="8" t="s">
        <v>5720</v>
      </c>
      <c r="E953" s="8" t="s">
        <v>9878</v>
      </c>
      <c r="F953" s="62">
        <v>57229.215053763444</v>
      </c>
      <c r="G953" s="8" t="s">
        <v>12058</v>
      </c>
      <c r="H953" s="8"/>
      <c r="I953" s="8"/>
      <c r="J953" s="8"/>
      <c r="K953" s="8"/>
    </row>
    <row r="954" spans="3:11" x14ac:dyDescent="0.3">
      <c r="C954" s="7" t="s">
        <v>139</v>
      </c>
      <c r="D954" s="8" t="s">
        <v>5721</v>
      </c>
      <c r="E954" s="8" t="s">
        <v>9879</v>
      </c>
      <c r="F954" s="62">
        <v>19076.4623655914</v>
      </c>
      <c r="G954" s="8" t="s">
        <v>12058</v>
      </c>
      <c r="H954" s="8"/>
      <c r="I954" s="8"/>
      <c r="J954" s="8"/>
      <c r="K954" s="8"/>
    </row>
    <row r="955" spans="3:11" x14ac:dyDescent="0.3">
      <c r="C955" s="7" t="s">
        <v>139</v>
      </c>
      <c r="D955" s="8" t="s">
        <v>5722</v>
      </c>
      <c r="E955" s="8" t="s">
        <v>9880</v>
      </c>
      <c r="F955" s="62">
        <v>66767.440860215065</v>
      </c>
      <c r="G955" s="8" t="s">
        <v>12059</v>
      </c>
      <c r="H955" s="8"/>
      <c r="I955" s="8"/>
      <c r="J955" s="8"/>
      <c r="K955" s="8"/>
    </row>
    <row r="956" spans="3:11" x14ac:dyDescent="0.3">
      <c r="C956" s="7" t="s">
        <v>139</v>
      </c>
      <c r="D956" s="8" t="s">
        <v>5723</v>
      </c>
      <c r="E956" s="8" t="s">
        <v>9881</v>
      </c>
      <c r="F956" s="62">
        <v>28614.677419354841</v>
      </c>
      <c r="G956" s="8" t="s">
        <v>12059</v>
      </c>
      <c r="H956" s="8"/>
      <c r="I956" s="8"/>
      <c r="J956" s="8"/>
      <c r="K956" s="8"/>
    </row>
    <row r="957" spans="3:11" x14ac:dyDescent="0.3">
      <c r="C957" s="7" t="s">
        <v>170</v>
      </c>
      <c r="D957" s="8" t="s">
        <v>5724</v>
      </c>
      <c r="E957" s="8" t="s">
        <v>9882</v>
      </c>
      <c r="F957" s="62">
        <v>45.677419354838712</v>
      </c>
      <c r="G957" s="8" t="s">
        <v>12060</v>
      </c>
      <c r="H957" s="8"/>
      <c r="I957" s="8"/>
      <c r="J957" s="8"/>
      <c r="K957" s="8"/>
    </row>
    <row r="958" spans="3:11" x14ac:dyDescent="0.3">
      <c r="C958" s="7" t="s">
        <v>139</v>
      </c>
      <c r="D958" s="8" t="s">
        <v>5725</v>
      </c>
      <c r="E958" s="8" t="s">
        <v>9883</v>
      </c>
      <c r="F958" s="62">
        <v>47.12903225806452</v>
      </c>
      <c r="G958" s="8" t="s">
        <v>12057</v>
      </c>
      <c r="H958" s="8"/>
      <c r="I958" s="8"/>
      <c r="J958" s="8"/>
      <c r="K958" s="8"/>
    </row>
    <row r="959" spans="3:11" x14ac:dyDescent="0.3">
      <c r="C959" s="7" t="s">
        <v>139</v>
      </c>
      <c r="D959" s="8" t="s">
        <v>5726</v>
      </c>
      <c r="E959" s="8" t="s">
        <v>9884</v>
      </c>
      <c r="F959" s="62">
        <v>47.12903225806452</v>
      </c>
      <c r="G959" s="8" t="s">
        <v>12057</v>
      </c>
      <c r="H959" s="8"/>
      <c r="I959" s="8"/>
      <c r="J959" s="8"/>
      <c r="K959" s="8"/>
    </row>
    <row r="960" spans="3:11" x14ac:dyDescent="0.3">
      <c r="C960" s="7" t="s">
        <v>139</v>
      </c>
      <c r="D960" s="8" t="s">
        <v>5727</v>
      </c>
      <c r="E960" s="8" t="s">
        <v>9885</v>
      </c>
      <c r="F960" s="62">
        <v>20.06451612903226</v>
      </c>
      <c r="G960" s="8" t="s">
        <v>12057</v>
      </c>
      <c r="H960" s="8"/>
      <c r="I960" s="8"/>
      <c r="J960" s="8"/>
      <c r="K960" s="8"/>
    </row>
    <row r="961" spans="3:11" x14ac:dyDescent="0.3">
      <c r="C961" s="7" t="s">
        <v>139</v>
      </c>
      <c r="D961" s="8" t="s">
        <v>5728</v>
      </c>
      <c r="E961" s="8" t="s">
        <v>9886</v>
      </c>
      <c r="F961" s="62">
        <v>20.06451612903226</v>
      </c>
      <c r="G961" s="8" t="s">
        <v>12057</v>
      </c>
      <c r="H961" s="8"/>
      <c r="I961" s="8"/>
      <c r="J961" s="8"/>
      <c r="K961" s="8"/>
    </row>
    <row r="962" spans="3:11" x14ac:dyDescent="0.3">
      <c r="C962" s="7" t="s">
        <v>139</v>
      </c>
      <c r="D962" s="8" t="s">
        <v>5729</v>
      </c>
      <c r="E962" s="8" t="s">
        <v>9887</v>
      </c>
      <c r="F962" s="62">
        <v>60.655913978494624</v>
      </c>
      <c r="G962" s="8" t="s">
        <v>12057</v>
      </c>
      <c r="H962" s="8"/>
      <c r="I962" s="8"/>
      <c r="J962" s="8"/>
      <c r="K962" s="8"/>
    </row>
    <row r="963" spans="3:11" x14ac:dyDescent="0.3">
      <c r="C963" s="7" t="s">
        <v>139</v>
      </c>
      <c r="D963" s="8" t="s">
        <v>5730</v>
      </c>
      <c r="E963" s="8" t="s">
        <v>9888</v>
      </c>
      <c r="F963" s="62">
        <v>60.655913978494624</v>
      </c>
      <c r="G963" s="8" t="s">
        <v>12057</v>
      </c>
      <c r="H963" s="8"/>
      <c r="I963" s="8"/>
      <c r="J963" s="8"/>
      <c r="K963" s="8"/>
    </row>
    <row r="964" spans="3:11" x14ac:dyDescent="0.3">
      <c r="C964" s="7" t="s">
        <v>139</v>
      </c>
      <c r="D964" s="8" t="s">
        <v>5731</v>
      </c>
      <c r="E964" s="8" t="s">
        <v>9889</v>
      </c>
      <c r="F964" s="62">
        <v>20.06451612903226</v>
      </c>
      <c r="G964" s="8" t="s">
        <v>12057</v>
      </c>
      <c r="H964" s="8"/>
      <c r="I964" s="8"/>
      <c r="J964" s="8"/>
      <c r="K964" s="8"/>
    </row>
    <row r="965" spans="3:11" x14ac:dyDescent="0.3">
      <c r="C965" s="7" t="s">
        <v>139</v>
      </c>
      <c r="D965" s="8" t="s">
        <v>5732</v>
      </c>
      <c r="E965" s="8" t="s">
        <v>9890</v>
      </c>
      <c r="F965" s="62">
        <v>20.06451612903226</v>
      </c>
      <c r="G965" s="8" t="s">
        <v>12057</v>
      </c>
      <c r="H965" s="8"/>
      <c r="I965" s="8"/>
      <c r="J965" s="8"/>
      <c r="K965" s="8"/>
    </row>
    <row r="966" spans="3:11" x14ac:dyDescent="0.3">
      <c r="C966" s="7" t="s">
        <v>139</v>
      </c>
      <c r="D966" s="8" t="s">
        <v>5733</v>
      </c>
      <c r="E966" s="8" t="s">
        <v>9891</v>
      </c>
      <c r="F966" s="62">
        <v>101.26881720430109</v>
      </c>
      <c r="G966" s="8" t="s">
        <v>12057</v>
      </c>
      <c r="H966" s="8"/>
      <c r="I966" s="8"/>
      <c r="J966" s="8"/>
      <c r="K966" s="8"/>
    </row>
    <row r="967" spans="3:11" x14ac:dyDescent="0.3">
      <c r="C967" s="7" t="s">
        <v>139</v>
      </c>
      <c r="D967" s="8" t="s">
        <v>5734</v>
      </c>
      <c r="E967" s="8" t="s">
        <v>9892</v>
      </c>
      <c r="F967" s="62">
        <v>101.26881720430109</v>
      </c>
      <c r="G967" s="8" t="s">
        <v>12057</v>
      </c>
      <c r="H967" s="8"/>
      <c r="I967" s="8"/>
      <c r="J967" s="8"/>
      <c r="K967" s="8"/>
    </row>
    <row r="968" spans="3:11" x14ac:dyDescent="0.3">
      <c r="C968" s="7" t="s">
        <v>139</v>
      </c>
      <c r="D968" s="8" t="s">
        <v>5735</v>
      </c>
      <c r="E968" s="8" t="s">
        <v>9893</v>
      </c>
      <c r="F968" s="62">
        <v>20.06451612903226</v>
      </c>
      <c r="G968" s="8" t="s">
        <v>12057</v>
      </c>
      <c r="H968" s="8"/>
      <c r="I968" s="8"/>
      <c r="J968" s="8"/>
      <c r="K968" s="8"/>
    </row>
    <row r="969" spans="3:11" x14ac:dyDescent="0.3">
      <c r="C969" s="7" t="s">
        <v>139</v>
      </c>
      <c r="D969" s="8" t="s">
        <v>5736</v>
      </c>
      <c r="E969" s="8" t="s">
        <v>9894</v>
      </c>
      <c r="F969" s="62">
        <v>20.06451612903226</v>
      </c>
      <c r="G969" s="8" t="s">
        <v>12057</v>
      </c>
      <c r="H969" s="8"/>
      <c r="I969" s="8"/>
      <c r="J969" s="8"/>
      <c r="K969" s="8"/>
    </row>
    <row r="970" spans="3:11" x14ac:dyDescent="0.3">
      <c r="C970" s="7" t="s">
        <v>139</v>
      </c>
      <c r="D970" s="8" t="s">
        <v>5737</v>
      </c>
      <c r="E970" s="8" t="s">
        <v>9895</v>
      </c>
      <c r="F970" s="62">
        <v>121.3225806451613</v>
      </c>
      <c r="G970" s="8" t="s">
        <v>12058</v>
      </c>
      <c r="H970" s="8"/>
      <c r="I970" s="8"/>
      <c r="J970" s="8"/>
      <c r="K970" s="8"/>
    </row>
    <row r="971" spans="3:11" x14ac:dyDescent="0.3">
      <c r="C971" s="7" t="s">
        <v>139</v>
      </c>
      <c r="D971" s="8" t="s">
        <v>5738</v>
      </c>
      <c r="E971" s="8" t="s">
        <v>9896</v>
      </c>
      <c r="F971" s="62">
        <v>121.3225806451613</v>
      </c>
      <c r="G971" s="8" t="s">
        <v>12058</v>
      </c>
      <c r="H971" s="8"/>
      <c r="I971" s="8"/>
      <c r="J971" s="8"/>
      <c r="K971" s="8"/>
    </row>
    <row r="972" spans="3:11" x14ac:dyDescent="0.3">
      <c r="C972" s="7" t="s">
        <v>139</v>
      </c>
      <c r="D972" s="8" t="s">
        <v>5739</v>
      </c>
      <c r="E972" s="8" t="s">
        <v>9897</v>
      </c>
      <c r="F972" s="62">
        <v>40.118279569892479</v>
      </c>
      <c r="G972" s="8" t="s">
        <v>12058</v>
      </c>
      <c r="H972" s="8"/>
      <c r="I972" s="8"/>
      <c r="J972" s="8"/>
      <c r="K972" s="8"/>
    </row>
    <row r="973" spans="3:11" x14ac:dyDescent="0.3">
      <c r="C973" s="7" t="s">
        <v>139</v>
      </c>
      <c r="D973" s="8" t="s">
        <v>5740</v>
      </c>
      <c r="E973" s="8" t="s">
        <v>9898</v>
      </c>
      <c r="F973" s="62">
        <v>40.118279569892479</v>
      </c>
      <c r="G973" s="8" t="s">
        <v>12058</v>
      </c>
      <c r="H973" s="8"/>
      <c r="I973" s="8"/>
      <c r="J973" s="8"/>
      <c r="K973" s="8"/>
    </row>
    <row r="974" spans="3:11" x14ac:dyDescent="0.3">
      <c r="C974" s="7" t="s">
        <v>139</v>
      </c>
      <c r="D974" s="8" t="s">
        <v>5741</v>
      </c>
      <c r="E974" s="8" t="s">
        <v>9899</v>
      </c>
      <c r="F974" s="62">
        <v>141.38709677419357</v>
      </c>
      <c r="G974" s="8" t="s">
        <v>12059</v>
      </c>
      <c r="H974" s="8"/>
      <c r="I974" s="8"/>
      <c r="J974" s="8"/>
      <c r="K974" s="8"/>
    </row>
    <row r="975" spans="3:11" x14ac:dyDescent="0.3">
      <c r="C975" s="7" t="s">
        <v>139</v>
      </c>
      <c r="D975" s="8" t="s">
        <v>5742</v>
      </c>
      <c r="E975" s="8" t="s">
        <v>9900</v>
      </c>
      <c r="F975" s="62">
        <v>141.38709677419357</v>
      </c>
      <c r="G975" s="8" t="s">
        <v>12059</v>
      </c>
      <c r="H975" s="8"/>
      <c r="I975" s="8"/>
      <c r="J975" s="8"/>
      <c r="K975" s="8"/>
    </row>
    <row r="976" spans="3:11" x14ac:dyDescent="0.3">
      <c r="C976" s="7" t="s">
        <v>139</v>
      </c>
      <c r="D976" s="8" t="s">
        <v>5743</v>
      </c>
      <c r="E976" s="8" t="s">
        <v>9901</v>
      </c>
      <c r="F976" s="62">
        <v>60.182795698924735</v>
      </c>
      <c r="G976" s="8" t="s">
        <v>12059</v>
      </c>
      <c r="H976" s="8"/>
      <c r="I976" s="8"/>
      <c r="J976" s="8"/>
      <c r="K976" s="8"/>
    </row>
    <row r="977" spans="3:11" x14ac:dyDescent="0.3">
      <c r="C977" s="7" t="s">
        <v>139</v>
      </c>
      <c r="D977" s="8" t="s">
        <v>5744</v>
      </c>
      <c r="E977" s="8" t="s">
        <v>9902</v>
      </c>
      <c r="F977" s="62">
        <v>60.182795698924735</v>
      </c>
      <c r="G977" s="8" t="s">
        <v>12059</v>
      </c>
      <c r="H977" s="8"/>
      <c r="I977" s="8"/>
      <c r="J977" s="8"/>
      <c r="K977" s="8"/>
    </row>
    <row r="978" spans="3:11" x14ac:dyDescent="0.3">
      <c r="C978" s="7" t="s">
        <v>139</v>
      </c>
      <c r="D978" s="8" t="s">
        <v>5745</v>
      </c>
      <c r="E978" s="8" t="s">
        <v>9903</v>
      </c>
      <c r="F978" s="62">
        <v>2.3870967741935489</v>
      </c>
      <c r="G978" s="8" t="s">
        <v>12057</v>
      </c>
      <c r="H978" s="8"/>
      <c r="I978" s="8"/>
      <c r="J978" s="8"/>
      <c r="K978" s="8"/>
    </row>
    <row r="979" spans="3:11" x14ac:dyDescent="0.3">
      <c r="C979" s="7" t="s">
        <v>139</v>
      </c>
      <c r="D979" s="8" t="s">
        <v>5746</v>
      </c>
      <c r="E979" s="8" t="s">
        <v>9904</v>
      </c>
      <c r="F979" s="62">
        <v>2.3870967741935489</v>
      </c>
      <c r="G979" s="8" t="s">
        <v>12057</v>
      </c>
      <c r="H979" s="8"/>
      <c r="I979" s="8"/>
      <c r="J979" s="8"/>
      <c r="K979" s="8"/>
    </row>
    <row r="980" spans="3:11" x14ac:dyDescent="0.3">
      <c r="C980" s="7" t="s">
        <v>139</v>
      </c>
      <c r="D980" s="8" t="s">
        <v>5747</v>
      </c>
      <c r="E980" s="8" t="s">
        <v>9905</v>
      </c>
      <c r="F980" s="62">
        <v>2.3870967741935489</v>
      </c>
      <c r="G980" s="8" t="s">
        <v>12057</v>
      </c>
      <c r="H980" s="8"/>
      <c r="I980" s="8"/>
      <c r="J980" s="8"/>
      <c r="K980" s="8"/>
    </row>
    <row r="981" spans="3:11" x14ac:dyDescent="0.3">
      <c r="C981" s="7" t="s">
        <v>139</v>
      </c>
      <c r="D981" s="8" t="s">
        <v>5748</v>
      </c>
      <c r="E981" s="8" t="s">
        <v>9906</v>
      </c>
      <c r="F981" s="62">
        <v>2.3870967741935489</v>
      </c>
      <c r="G981" s="8" t="s">
        <v>12057</v>
      </c>
      <c r="H981" s="8"/>
      <c r="I981" s="8"/>
      <c r="J981" s="8"/>
      <c r="K981" s="8"/>
    </row>
    <row r="982" spans="3:11" x14ac:dyDescent="0.3">
      <c r="C982" s="7" t="s">
        <v>139</v>
      </c>
      <c r="D982" s="8" t="s">
        <v>5749</v>
      </c>
      <c r="E982" s="8" t="s">
        <v>9907</v>
      </c>
      <c r="F982" s="62">
        <v>2.3870967741935489</v>
      </c>
      <c r="G982" s="8" t="s">
        <v>12057</v>
      </c>
      <c r="H982" s="8"/>
      <c r="I982" s="8"/>
      <c r="J982" s="8"/>
      <c r="K982" s="8"/>
    </row>
    <row r="983" spans="3:11" x14ac:dyDescent="0.3">
      <c r="C983" s="7" t="s">
        <v>139</v>
      </c>
      <c r="D983" s="8" t="s">
        <v>5750</v>
      </c>
      <c r="E983" s="8" t="s">
        <v>9908</v>
      </c>
      <c r="F983" s="62">
        <v>2.3870967741935489</v>
      </c>
      <c r="G983" s="8" t="s">
        <v>12057</v>
      </c>
      <c r="H983" s="8"/>
      <c r="I983" s="8"/>
      <c r="J983" s="8"/>
      <c r="K983" s="8"/>
    </row>
    <row r="984" spans="3:11" x14ac:dyDescent="0.3">
      <c r="C984" s="7" t="s">
        <v>139</v>
      </c>
      <c r="D984" s="8" t="s">
        <v>5751</v>
      </c>
      <c r="E984" s="8" t="s">
        <v>9909</v>
      </c>
      <c r="F984" s="62">
        <v>4.7741935483870979</v>
      </c>
      <c r="G984" s="8" t="s">
        <v>12058</v>
      </c>
      <c r="H984" s="8"/>
      <c r="I984" s="8"/>
      <c r="J984" s="8"/>
      <c r="K984" s="8"/>
    </row>
    <row r="985" spans="3:11" x14ac:dyDescent="0.3">
      <c r="C985" s="7" t="s">
        <v>139</v>
      </c>
      <c r="D985" s="8" t="s">
        <v>5752</v>
      </c>
      <c r="E985" s="8" t="s">
        <v>9910</v>
      </c>
      <c r="F985" s="62">
        <v>4.7741935483870979</v>
      </c>
      <c r="G985" s="8" t="s">
        <v>12058</v>
      </c>
      <c r="H985" s="8"/>
      <c r="I985" s="8"/>
      <c r="J985" s="8"/>
      <c r="K985" s="8"/>
    </row>
    <row r="986" spans="3:11" x14ac:dyDescent="0.3">
      <c r="C986" s="7" t="s">
        <v>139</v>
      </c>
      <c r="D986" s="8" t="s">
        <v>5753</v>
      </c>
      <c r="E986" s="8" t="s">
        <v>9911</v>
      </c>
      <c r="F986" s="62">
        <v>7.1720430107526889</v>
      </c>
      <c r="G986" s="8" t="s">
        <v>12059</v>
      </c>
      <c r="H986" s="8"/>
      <c r="I986" s="8"/>
      <c r="J986" s="8"/>
      <c r="K986" s="8"/>
    </row>
    <row r="987" spans="3:11" x14ac:dyDescent="0.3">
      <c r="C987" s="7" t="s">
        <v>139</v>
      </c>
      <c r="D987" s="8" t="s">
        <v>5754</v>
      </c>
      <c r="E987" s="8" t="s">
        <v>9912</v>
      </c>
      <c r="F987" s="62">
        <v>7.1720430107526889</v>
      </c>
      <c r="G987" s="8" t="s">
        <v>12059</v>
      </c>
      <c r="H987" s="8"/>
      <c r="I987" s="8"/>
      <c r="J987" s="8"/>
      <c r="K987" s="8"/>
    </row>
    <row r="988" spans="3:11" x14ac:dyDescent="0.3">
      <c r="C988" s="7" t="s">
        <v>139</v>
      </c>
      <c r="D988" s="8" t="s">
        <v>5755</v>
      </c>
      <c r="E988" s="8" t="s">
        <v>9913</v>
      </c>
      <c r="F988" s="62">
        <v>4.720430107526882</v>
      </c>
      <c r="G988" s="8" t="s">
        <v>12057</v>
      </c>
      <c r="H988" s="8"/>
      <c r="I988" s="8"/>
      <c r="J988" s="8"/>
      <c r="K988" s="8"/>
    </row>
    <row r="989" spans="3:11" x14ac:dyDescent="0.3">
      <c r="C989" s="7" t="s">
        <v>139</v>
      </c>
      <c r="D989" s="8" t="s">
        <v>5756</v>
      </c>
      <c r="E989" s="8" t="s">
        <v>9914</v>
      </c>
      <c r="F989" s="62">
        <v>4.720430107526882</v>
      </c>
      <c r="G989" s="8" t="s">
        <v>12057</v>
      </c>
      <c r="H989" s="8"/>
      <c r="I989" s="8"/>
      <c r="J989" s="8"/>
      <c r="K989" s="8"/>
    </row>
    <row r="990" spans="3:11" x14ac:dyDescent="0.3">
      <c r="C990" s="7" t="s">
        <v>139</v>
      </c>
      <c r="D990" s="8" t="s">
        <v>5757</v>
      </c>
      <c r="E990" s="8" t="s">
        <v>9915</v>
      </c>
      <c r="F990" s="62">
        <v>5.881720430107527</v>
      </c>
      <c r="G990" s="8" t="s">
        <v>12057</v>
      </c>
      <c r="H990" s="8"/>
      <c r="I990" s="8"/>
      <c r="J990" s="8"/>
      <c r="K990" s="8"/>
    </row>
    <row r="991" spans="3:11" x14ac:dyDescent="0.3">
      <c r="C991" s="7" t="s">
        <v>139</v>
      </c>
      <c r="D991" s="8" t="s">
        <v>5758</v>
      </c>
      <c r="E991" s="8" t="s">
        <v>9916</v>
      </c>
      <c r="F991" s="62">
        <v>5.881720430107527</v>
      </c>
      <c r="G991" s="8" t="s">
        <v>12057</v>
      </c>
      <c r="H991" s="8"/>
      <c r="I991" s="8"/>
      <c r="J991" s="8"/>
      <c r="K991" s="8"/>
    </row>
    <row r="992" spans="3:11" x14ac:dyDescent="0.3">
      <c r="C992" s="7" t="s">
        <v>139</v>
      </c>
      <c r="D992" s="8" t="s">
        <v>5759</v>
      </c>
      <c r="E992" s="8" t="s">
        <v>9917</v>
      </c>
      <c r="F992" s="62">
        <v>9.3978494623655919</v>
      </c>
      <c r="G992" s="8" t="s">
        <v>12057</v>
      </c>
      <c r="H992" s="8"/>
      <c r="I992" s="8"/>
      <c r="J992" s="8"/>
      <c r="K992" s="8"/>
    </row>
    <row r="993" spans="3:11" x14ac:dyDescent="0.3">
      <c r="C993" s="7" t="s">
        <v>139</v>
      </c>
      <c r="D993" s="8" t="s">
        <v>5760</v>
      </c>
      <c r="E993" s="8" t="s">
        <v>9918</v>
      </c>
      <c r="F993" s="62">
        <v>9.3978494623655919</v>
      </c>
      <c r="G993" s="8" t="s">
        <v>12057</v>
      </c>
      <c r="H993" s="8"/>
      <c r="I993" s="8"/>
      <c r="J993" s="8"/>
      <c r="K993" s="8"/>
    </row>
    <row r="994" spans="3:11" x14ac:dyDescent="0.3">
      <c r="C994" s="7" t="s">
        <v>139</v>
      </c>
      <c r="D994" s="8" t="s">
        <v>5761</v>
      </c>
      <c r="E994" s="8" t="s">
        <v>9919</v>
      </c>
      <c r="F994" s="62">
        <v>11.784946236559142</v>
      </c>
      <c r="G994" s="8" t="s">
        <v>12058</v>
      </c>
      <c r="H994" s="8"/>
      <c r="I994" s="8"/>
      <c r="J994" s="8"/>
      <c r="K994" s="8"/>
    </row>
    <row r="995" spans="3:11" x14ac:dyDescent="0.3">
      <c r="C995" s="7" t="s">
        <v>139</v>
      </c>
      <c r="D995" s="8" t="s">
        <v>5762</v>
      </c>
      <c r="E995" s="8" t="s">
        <v>9920</v>
      </c>
      <c r="F995" s="62">
        <v>11.784946236559142</v>
      </c>
      <c r="G995" s="8" t="s">
        <v>12058</v>
      </c>
      <c r="H995" s="8"/>
      <c r="I995" s="8"/>
      <c r="J995" s="8"/>
      <c r="K995" s="8"/>
    </row>
    <row r="996" spans="3:11" x14ac:dyDescent="0.3">
      <c r="C996" s="7" t="s">
        <v>139</v>
      </c>
      <c r="D996" s="8" t="s">
        <v>5763</v>
      </c>
      <c r="E996" s="8" t="s">
        <v>9921</v>
      </c>
      <c r="F996" s="62">
        <v>14.172043010752688</v>
      </c>
      <c r="G996" s="8" t="s">
        <v>12059</v>
      </c>
      <c r="H996" s="8"/>
      <c r="I996" s="8"/>
      <c r="J996" s="8"/>
      <c r="K996" s="8"/>
    </row>
    <row r="997" spans="3:11" x14ac:dyDescent="0.3">
      <c r="C997" s="7" t="s">
        <v>139</v>
      </c>
      <c r="D997" s="8" t="s">
        <v>5764</v>
      </c>
      <c r="E997" s="8" t="s">
        <v>9922</v>
      </c>
      <c r="F997" s="62">
        <v>14.172043010752688</v>
      </c>
      <c r="G997" s="8" t="s">
        <v>12059</v>
      </c>
      <c r="H997" s="8"/>
      <c r="I997" s="8"/>
      <c r="J997" s="8"/>
      <c r="K997" s="8"/>
    </row>
    <row r="998" spans="3:11" x14ac:dyDescent="0.3">
      <c r="C998" s="7" t="s">
        <v>139</v>
      </c>
      <c r="D998" s="8" t="s">
        <v>5765</v>
      </c>
      <c r="E998" s="8" t="s">
        <v>9923</v>
      </c>
      <c r="F998" s="62">
        <v>2700.2258064516132</v>
      </c>
      <c r="G998" s="8" t="s">
        <v>12057</v>
      </c>
      <c r="H998" s="8"/>
      <c r="I998" s="8"/>
      <c r="J998" s="8"/>
      <c r="K998" s="8"/>
    </row>
    <row r="999" spans="3:11" x14ac:dyDescent="0.3">
      <c r="C999" s="7" t="s">
        <v>139</v>
      </c>
      <c r="D999" s="8" t="s">
        <v>5766</v>
      </c>
      <c r="E999" s="8" t="s">
        <v>9924</v>
      </c>
      <c r="F999" s="62">
        <v>1157.0322580645161</v>
      </c>
      <c r="G999" s="8" t="s">
        <v>12057</v>
      </c>
      <c r="H999" s="8"/>
      <c r="I999" s="8"/>
      <c r="J999" s="8"/>
      <c r="K999" s="8"/>
    </row>
    <row r="1000" spans="3:11" x14ac:dyDescent="0.3">
      <c r="C1000" s="7" t="s">
        <v>139</v>
      </c>
      <c r="D1000" s="8" t="s">
        <v>5767</v>
      </c>
      <c r="E1000" s="8" t="s">
        <v>9925</v>
      </c>
      <c r="F1000" s="62">
        <v>3471.8064516129039</v>
      </c>
      <c r="G1000" s="8" t="s">
        <v>12057</v>
      </c>
      <c r="H1000" s="8"/>
      <c r="I1000" s="8"/>
      <c r="J1000" s="8"/>
      <c r="K1000" s="8"/>
    </row>
    <row r="1001" spans="3:11" x14ac:dyDescent="0.3">
      <c r="C1001" s="7" t="s">
        <v>139</v>
      </c>
      <c r="D1001" s="8" t="s">
        <v>5768</v>
      </c>
      <c r="E1001" s="8" t="s">
        <v>9926</v>
      </c>
      <c r="F1001" s="62">
        <v>1157.0322580645161</v>
      </c>
      <c r="G1001" s="8" t="s">
        <v>12057</v>
      </c>
      <c r="H1001" s="8"/>
      <c r="I1001" s="8"/>
      <c r="J1001" s="8"/>
      <c r="K1001" s="8"/>
    </row>
    <row r="1002" spans="3:11" x14ac:dyDescent="0.3">
      <c r="C1002" s="7" t="s">
        <v>139</v>
      </c>
      <c r="D1002" s="8" t="s">
        <v>5769</v>
      </c>
      <c r="E1002" s="8" t="s">
        <v>9927</v>
      </c>
      <c r="F1002" s="62">
        <v>5786.5913978494627</v>
      </c>
      <c r="G1002" s="8" t="s">
        <v>12057</v>
      </c>
      <c r="H1002" s="8"/>
      <c r="I1002" s="8"/>
      <c r="J1002" s="8"/>
      <c r="K1002" s="8"/>
    </row>
    <row r="1003" spans="3:11" x14ac:dyDescent="0.3">
      <c r="C1003" s="7" t="s">
        <v>139</v>
      </c>
      <c r="D1003" s="8" t="s">
        <v>5770</v>
      </c>
      <c r="E1003" s="8" t="s">
        <v>9928</v>
      </c>
      <c r="F1003" s="62">
        <v>1157.0322580645161</v>
      </c>
      <c r="G1003" s="8" t="s">
        <v>12057</v>
      </c>
      <c r="H1003" s="8"/>
      <c r="I1003" s="8"/>
      <c r="J1003" s="8"/>
      <c r="K1003" s="8"/>
    </row>
    <row r="1004" spans="3:11" x14ac:dyDescent="0.3">
      <c r="C1004" s="7" t="s">
        <v>139</v>
      </c>
      <c r="D1004" s="8" t="s">
        <v>5771</v>
      </c>
      <c r="E1004" s="8" t="s">
        <v>9929</v>
      </c>
      <c r="F1004" s="62">
        <v>6943.6236559139788</v>
      </c>
      <c r="G1004" s="8" t="s">
        <v>12058</v>
      </c>
      <c r="H1004" s="8"/>
      <c r="I1004" s="8"/>
      <c r="J1004" s="8"/>
      <c r="K1004" s="8"/>
    </row>
    <row r="1005" spans="3:11" x14ac:dyDescent="0.3">
      <c r="C1005" s="7" t="s">
        <v>139</v>
      </c>
      <c r="D1005" s="8" t="s">
        <v>5772</v>
      </c>
      <c r="E1005" s="8" t="s">
        <v>9930</v>
      </c>
      <c r="F1005" s="62">
        <v>2314.0645161290322</v>
      </c>
      <c r="G1005" s="8" t="s">
        <v>12058</v>
      </c>
      <c r="H1005" s="8"/>
      <c r="I1005" s="8"/>
      <c r="J1005" s="8"/>
      <c r="K1005" s="8"/>
    </row>
    <row r="1006" spans="3:11" x14ac:dyDescent="0.3">
      <c r="C1006" s="7" t="s">
        <v>139</v>
      </c>
      <c r="D1006" s="8" t="s">
        <v>5773</v>
      </c>
      <c r="E1006" s="8" t="s">
        <v>9931</v>
      </c>
      <c r="F1006" s="62">
        <v>8100.666666666667</v>
      </c>
      <c r="G1006" s="8" t="s">
        <v>12059</v>
      </c>
      <c r="H1006" s="8"/>
      <c r="I1006" s="8"/>
      <c r="J1006" s="8"/>
      <c r="K1006" s="8"/>
    </row>
    <row r="1007" spans="3:11" x14ac:dyDescent="0.3">
      <c r="C1007" s="7" t="s">
        <v>139</v>
      </c>
      <c r="D1007" s="8" t="s">
        <v>5774</v>
      </c>
      <c r="E1007" s="8" t="s">
        <v>9932</v>
      </c>
      <c r="F1007" s="62">
        <v>3471.0967741935483</v>
      </c>
      <c r="G1007" s="8" t="s">
        <v>12059</v>
      </c>
      <c r="H1007" s="8"/>
      <c r="I1007" s="8"/>
      <c r="J1007" s="8"/>
      <c r="K1007" s="8"/>
    </row>
    <row r="1008" spans="3:11" x14ac:dyDescent="0.3">
      <c r="C1008" s="7" t="s">
        <v>170</v>
      </c>
      <c r="D1008" s="8" t="s">
        <v>5775</v>
      </c>
      <c r="E1008" s="8" t="s">
        <v>9933</v>
      </c>
      <c r="F1008" s="62">
        <v>168.51612903225808</v>
      </c>
      <c r="G1008" s="8" t="s">
        <v>12060</v>
      </c>
      <c r="H1008" s="8"/>
      <c r="I1008" s="8"/>
      <c r="J1008" s="8"/>
      <c r="K1008" s="8"/>
    </row>
    <row r="1009" spans="3:11" x14ac:dyDescent="0.3">
      <c r="C1009" s="7" t="s">
        <v>139</v>
      </c>
      <c r="D1009" s="8" t="s">
        <v>5776</v>
      </c>
      <c r="E1009" s="8" t="s">
        <v>9934</v>
      </c>
      <c r="F1009" s="62">
        <v>60.075268817204304</v>
      </c>
      <c r="G1009" s="8" t="s">
        <v>12057</v>
      </c>
      <c r="H1009" s="8"/>
      <c r="I1009" s="8"/>
      <c r="J1009" s="8"/>
      <c r="K1009" s="8"/>
    </row>
    <row r="1010" spans="3:11" x14ac:dyDescent="0.3">
      <c r="C1010" s="7" t="s">
        <v>139</v>
      </c>
      <c r="D1010" s="8" t="s">
        <v>5777</v>
      </c>
      <c r="E1010" s="8" t="s">
        <v>9935</v>
      </c>
      <c r="F1010" s="62">
        <v>60.505376344086031</v>
      </c>
      <c r="G1010" s="8" t="s">
        <v>12057</v>
      </c>
      <c r="H1010" s="8"/>
      <c r="I1010" s="8"/>
      <c r="J1010" s="8"/>
      <c r="K1010" s="8"/>
    </row>
    <row r="1011" spans="3:11" x14ac:dyDescent="0.3">
      <c r="C1011" s="7" t="s">
        <v>139</v>
      </c>
      <c r="D1011" s="8" t="s">
        <v>5778</v>
      </c>
      <c r="E1011" s="8" t="s">
        <v>9936</v>
      </c>
      <c r="F1011" s="62">
        <v>25.956989247311832</v>
      </c>
      <c r="G1011" s="8" t="s">
        <v>12057</v>
      </c>
      <c r="H1011" s="8"/>
      <c r="I1011" s="8"/>
      <c r="J1011" s="8"/>
      <c r="K1011" s="8"/>
    </row>
    <row r="1012" spans="3:11" x14ac:dyDescent="0.3">
      <c r="C1012" s="7" t="s">
        <v>139</v>
      </c>
      <c r="D1012" s="8" t="s">
        <v>5779</v>
      </c>
      <c r="E1012" s="8" t="s">
        <v>9937</v>
      </c>
      <c r="F1012" s="62">
        <v>25.956989247311832</v>
      </c>
      <c r="G1012" s="8" t="s">
        <v>12057</v>
      </c>
      <c r="H1012" s="8"/>
      <c r="I1012" s="8"/>
      <c r="J1012" s="8"/>
      <c r="K1012" s="8"/>
    </row>
    <row r="1013" spans="3:11" x14ac:dyDescent="0.3">
      <c r="C1013" s="7" t="s">
        <v>139</v>
      </c>
      <c r="D1013" s="8" t="s">
        <v>5780</v>
      </c>
      <c r="E1013" s="8" t="s">
        <v>9938</v>
      </c>
      <c r="F1013" s="62">
        <v>77.13978494623656</v>
      </c>
      <c r="G1013" s="8" t="s">
        <v>12057</v>
      </c>
      <c r="H1013" s="8"/>
      <c r="I1013" s="8"/>
      <c r="J1013" s="8"/>
      <c r="K1013" s="8"/>
    </row>
    <row r="1014" spans="3:11" x14ac:dyDescent="0.3">
      <c r="C1014" s="7" t="s">
        <v>139</v>
      </c>
      <c r="D1014" s="8" t="s">
        <v>5781</v>
      </c>
      <c r="E1014" s="8" t="s">
        <v>9939</v>
      </c>
      <c r="F1014" s="62">
        <v>77.784946236559151</v>
      </c>
      <c r="G1014" s="8" t="s">
        <v>12057</v>
      </c>
      <c r="H1014" s="8"/>
      <c r="I1014" s="8"/>
      <c r="J1014" s="8"/>
      <c r="K1014" s="8"/>
    </row>
    <row r="1015" spans="3:11" x14ac:dyDescent="0.3">
      <c r="C1015" s="7" t="s">
        <v>139</v>
      </c>
      <c r="D1015" s="8" t="s">
        <v>5782</v>
      </c>
      <c r="E1015" s="8" t="s">
        <v>9940</v>
      </c>
      <c r="F1015" s="62">
        <v>25.956989247311832</v>
      </c>
      <c r="G1015" s="8" t="s">
        <v>12057</v>
      </c>
      <c r="H1015" s="8"/>
      <c r="I1015" s="8"/>
      <c r="J1015" s="8"/>
      <c r="K1015" s="8"/>
    </row>
    <row r="1016" spans="3:11" x14ac:dyDescent="0.3">
      <c r="C1016" s="7" t="s">
        <v>139</v>
      </c>
      <c r="D1016" s="8" t="s">
        <v>5783</v>
      </c>
      <c r="E1016" s="8" t="s">
        <v>9941</v>
      </c>
      <c r="F1016" s="62">
        <v>25.956989247311832</v>
      </c>
      <c r="G1016" s="8" t="s">
        <v>12057</v>
      </c>
      <c r="H1016" s="8"/>
      <c r="I1016" s="8"/>
      <c r="J1016" s="8"/>
      <c r="K1016" s="8"/>
    </row>
    <row r="1017" spans="3:11" x14ac:dyDescent="0.3">
      <c r="C1017" s="7" t="s">
        <v>139</v>
      </c>
      <c r="D1017" s="8" t="s">
        <v>5784</v>
      </c>
      <c r="E1017" s="8" t="s">
        <v>9942</v>
      </c>
      <c r="F1017" s="62">
        <v>128.33333333333334</v>
      </c>
      <c r="G1017" s="8" t="s">
        <v>12057</v>
      </c>
      <c r="H1017" s="8"/>
      <c r="I1017" s="8"/>
      <c r="J1017" s="8"/>
      <c r="K1017" s="8"/>
    </row>
    <row r="1018" spans="3:11" x14ac:dyDescent="0.3">
      <c r="C1018" s="7" t="s">
        <v>139</v>
      </c>
      <c r="D1018" s="8" t="s">
        <v>5785</v>
      </c>
      <c r="E1018" s="8" t="s">
        <v>9943</v>
      </c>
      <c r="F1018" s="62">
        <v>129.60215053763443</v>
      </c>
      <c r="G1018" s="8" t="s">
        <v>12057</v>
      </c>
      <c r="H1018" s="8"/>
      <c r="I1018" s="8"/>
      <c r="J1018" s="8"/>
      <c r="K1018" s="8"/>
    </row>
    <row r="1019" spans="3:11" x14ac:dyDescent="0.3">
      <c r="C1019" s="7" t="s">
        <v>139</v>
      </c>
      <c r="D1019" s="8" t="s">
        <v>5786</v>
      </c>
      <c r="E1019" s="8" t="s">
        <v>9944</v>
      </c>
      <c r="F1019" s="62">
        <v>25.956989247311832</v>
      </c>
      <c r="G1019" s="8" t="s">
        <v>12057</v>
      </c>
      <c r="H1019" s="8"/>
      <c r="I1019" s="8"/>
      <c r="J1019" s="8"/>
      <c r="K1019" s="8"/>
    </row>
    <row r="1020" spans="3:11" x14ac:dyDescent="0.3">
      <c r="C1020" s="7" t="s">
        <v>139</v>
      </c>
      <c r="D1020" s="8" t="s">
        <v>5787</v>
      </c>
      <c r="E1020" s="8" t="s">
        <v>9945</v>
      </c>
      <c r="F1020" s="62">
        <v>25.956989247311832</v>
      </c>
      <c r="G1020" s="8" t="s">
        <v>12057</v>
      </c>
      <c r="H1020" s="8"/>
      <c r="I1020" s="8"/>
      <c r="J1020" s="8"/>
      <c r="K1020" s="8"/>
    </row>
    <row r="1021" spans="3:11" x14ac:dyDescent="0.3">
      <c r="C1021" s="7" t="s">
        <v>139</v>
      </c>
      <c r="D1021" s="8" t="s">
        <v>5788</v>
      </c>
      <c r="E1021" s="8" t="s">
        <v>9946</v>
      </c>
      <c r="F1021" s="62">
        <v>154.27956989247312</v>
      </c>
      <c r="G1021" s="8" t="s">
        <v>12058</v>
      </c>
      <c r="H1021" s="8"/>
      <c r="I1021" s="8"/>
      <c r="J1021" s="8"/>
      <c r="K1021" s="8"/>
    </row>
    <row r="1022" spans="3:11" x14ac:dyDescent="0.3">
      <c r="C1022" s="7" t="s">
        <v>139</v>
      </c>
      <c r="D1022" s="8" t="s">
        <v>5789</v>
      </c>
      <c r="E1022" s="8" t="s">
        <v>9947</v>
      </c>
      <c r="F1022" s="62">
        <v>155.54838709677421</v>
      </c>
      <c r="G1022" s="8" t="s">
        <v>12058</v>
      </c>
      <c r="H1022" s="8"/>
      <c r="I1022" s="8"/>
      <c r="J1022" s="8"/>
      <c r="K1022" s="8"/>
    </row>
    <row r="1023" spans="3:11" x14ac:dyDescent="0.3">
      <c r="C1023" s="7" t="s">
        <v>139</v>
      </c>
      <c r="D1023" s="8" t="s">
        <v>5790</v>
      </c>
      <c r="E1023" s="8" t="s">
        <v>9948</v>
      </c>
      <c r="F1023" s="62">
        <v>51.903225806451623</v>
      </c>
      <c r="G1023" s="8" t="s">
        <v>12058</v>
      </c>
      <c r="H1023" s="8"/>
      <c r="I1023" s="8"/>
      <c r="J1023" s="8"/>
      <c r="K1023" s="8"/>
    </row>
    <row r="1024" spans="3:11" x14ac:dyDescent="0.3">
      <c r="C1024" s="7" t="s">
        <v>139</v>
      </c>
      <c r="D1024" s="8" t="s">
        <v>5791</v>
      </c>
      <c r="E1024" s="8" t="s">
        <v>9949</v>
      </c>
      <c r="F1024" s="62">
        <v>51.903225806451623</v>
      </c>
      <c r="G1024" s="8" t="s">
        <v>12058</v>
      </c>
      <c r="H1024" s="8"/>
      <c r="I1024" s="8"/>
      <c r="J1024" s="8"/>
      <c r="K1024" s="8"/>
    </row>
    <row r="1025" spans="3:11" x14ac:dyDescent="0.3">
      <c r="C1025" s="7" t="s">
        <v>139</v>
      </c>
      <c r="D1025" s="8" t="s">
        <v>5792</v>
      </c>
      <c r="E1025" s="8" t="s">
        <v>9950</v>
      </c>
      <c r="F1025" s="62">
        <v>180.23655913978496</v>
      </c>
      <c r="G1025" s="8" t="s">
        <v>12059</v>
      </c>
      <c r="H1025" s="8"/>
      <c r="I1025" s="8"/>
      <c r="J1025" s="8"/>
      <c r="K1025" s="8"/>
    </row>
    <row r="1026" spans="3:11" x14ac:dyDescent="0.3">
      <c r="C1026" s="7" t="s">
        <v>139</v>
      </c>
      <c r="D1026" s="8" t="s">
        <v>5793</v>
      </c>
      <c r="E1026" s="8" t="s">
        <v>9951</v>
      </c>
      <c r="F1026" s="62">
        <v>181.50537634408605</v>
      </c>
      <c r="G1026" s="8" t="s">
        <v>12059</v>
      </c>
      <c r="H1026" s="8"/>
      <c r="I1026" s="8"/>
      <c r="J1026" s="8"/>
      <c r="K1026" s="8"/>
    </row>
    <row r="1027" spans="3:11" x14ac:dyDescent="0.3">
      <c r="C1027" s="7" t="s">
        <v>139</v>
      </c>
      <c r="D1027" s="8" t="s">
        <v>5794</v>
      </c>
      <c r="E1027" s="8" t="s">
        <v>9952</v>
      </c>
      <c r="F1027" s="62">
        <v>77.86021505376344</v>
      </c>
      <c r="G1027" s="8" t="s">
        <v>12059</v>
      </c>
      <c r="H1027" s="8"/>
      <c r="I1027" s="8"/>
      <c r="J1027" s="8"/>
      <c r="K1027" s="8"/>
    </row>
    <row r="1028" spans="3:11" x14ac:dyDescent="0.3">
      <c r="C1028" s="7" t="s">
        <v>139</v>
      </c>
      <c r="D1028" s="8" t="s">
        <v>5795</v>
      </c>
      <c r="E1028" s="8" t="s">
        <v>9953</v>
      </c>
      <c r="F1028" s="62">
        <v>77.86021505376344</v>
      </c>
      <c r="G1028" s="8" t="s">
        <v>12059</v>
      </c>
      <c r="H1028" s="8"/>
      <c r="I1028" s="8"/>
      <c r="J1028" s="8"/>
      <c r="K1028" s="8"/>
    </row>
    <row r="1029" spans="3:11" x14ac:dyDescent="0.3">
      <c r="C1029" s="7" t="s">
        <v>139</v>
      </c>
      <c r="D1029" s="8" t="s">
        <v>5796</v>
      </c>
      <c r="E1029" s="8" t="s">
        <v>9954</v>
      </c>
      <c r="F1029" s="62">
        <v>24376.107526881722</v>
      </c>
      <c r="G1029" s="8" t="s">
        <v>12057</v>
      </c>
      <c r="H1029" s="8"/>
      <c r="I1029" s="8"/>
      <c r="J1029" s="8"/>
      <c r="K1029" s="8"/>
    </row>
    <row r="1030" spans="3:11" x14ac:dyDescent="0.3">
      <c r="C1030" s="7" t="s">
        <v>139</v>
      </c>
      <c r="D1030" s="8" t="s">
        <v>5797</v>
      </c>
      <c r="E1030" s="8" t="s">
        <v>9955</v>
      </c>
      <c r="F1030" s="62">
        <v>10446.881720430109</v>
      </c>
      <c r="G1030" s="8" t="s">
        <v>12057</v>
      </c>
      <c r="H1030" s="8"/>
      <c r="I1030" s="8"/>
      <c r="J1030" s="8"/>
      <c r="K1030" s="8"/>
    </row>
    <row r="1031" spans="3:11" x14ac:dyDescent="0.3">
      <c r="C1031" s="7" t="s">
        <v>139</v>
      </c>
      <c r="D1031" s="8" t="s">
        <v>5798</v>
      </c>
      <c r="E1031" s="8" t="s">
        <v>9956</v>
      </c>
      <c r="F1031" s="62">
        <v>31340.720430107529</v>
      </c>
      <c r="G1031" s="8" t="s">
        <v>12057</v>
      </c>
      <c r="H1031" s="8"/>
      <c r="I1031" s="8"/>
      <c r="J1031" s="8"/>
      <c r="K1031" s="8"/>
    </row>
    <row r="1032" spans="3:11" x14ac:dyDescent="0.3">
      <c r="C1032" s="7" t="s">
        <v>139</v>
      </c>
      <c r="D1032" s="8" t="s">
        <v>5799</v>
      </c>
      <c r="E1032" s="8" t="s">
        <v>9957</v>
      </c>
      <c r="F1032" s="62">
        <v>10446.881720430109</v>
      </c>
      <c r="G1032" s="8" t="s">
        <v>12057</v>
      </c>
      <c r="H1032" s="8"/>
      <c r="I1032" s="8"/>
      <c r="J1032" s="8"/>
      <c r="K1032" s="8"/>
    </row>
    <row r="1033" spans="3:11" x14ac:dyDescent="0.3">
      <c r="C1033" s="7" t="s">
        <v>139</v>
      </c>
      <c r="D1033" s="8" t="s">
        <v>5800</v>
      </c>
      <c r="E1033" s="8" t="s">
        <v>9958</v>
      </c>
      <c r="F1033" s="62">
        <v>52234.569892473126</v>
      </c>
      <c r="G1033" s="8" t="s">
        <v>12057</v>
      </c>
      <c r="H1033" s="8"/>
      <c r="I1033" s="8"/>
      <c r="J1033" s="8"/>
      <c r="K1033" s="8"/>
    </row>
    <row r="1034" spans="3:11" x14ac:dyDescent="0.3">
      <c r="C1034" s="7" t="s">
        <v>139</v>
      </c>
      <c r="D1034" s="8" t="s">
        <v>5801</v>
      </c>
      <c r="E1034" s="8" t="s">
        <v>9959</v>
      </c>
      <c r="F1034" s="62">
        <v>10446.881720430109</v>
      </c>
      <c r="G1034" s="8" t="s">
        <v>12057</v>
      </c>
      <c r="H1034" s="8"/>
      <c r="I1034" s="8"/>
      <c r="J1034" s="8"/>
      <c r="K1034" s="8"/>
    </row>
    <row r="1035" spans="3:11" x14ac:dyDescent="0.3">
      <c r="C1035" s="7" t="s">
        <v>139</v>
      </c>
      <c r="D1035" s="8" t="s">
        <v>5802</v>
      </c>
      <c r="E1035" s="8" t="s">
        <v>9960</v>
      </c>
      <c r="F1035" s="62">
        <v>62681.451612903227</v>
      </c>
      <c r="G1035" s="8" t="s">
        <v>12058</v>
      </c>
      <c r="H1035" s="8"/>
      <c r="I1035" s="8"/>
      <c r="J1035" s="8"/>
      <c r="K1035" s="8"/>
    </row>
    <row r="1036" spans="3:11" x14ac:dyDescent="0.3">
      <c r="C1036" s="7" t="s">
        <v>139</v>
      </c>
      <c r="D1036" s="8" t="s">
        <v>5803</v>
      </c>
      <c r="E1036" s="8" t="s">
        <v>9961</v>
      </c>
      <c r="F1036" s="62">
        <v>20893.763440860217</v>
      </c>
      <c r="G1036" s="8" t="s">
        <v>12058</v>
      </c>
      <c r="H1036" s="8"/>
      <c r="I1036" s="8"/>
      <c r="J1036" s="8"/>
      <c r="K1036" s="8"/>
    </row>
    <row r="1037" spans="3:11" x14ac:dyDescent="0.3">
      <c r="C1037" s="7" t="s">
        <v>139</v>
      </c>
      <c r="D1037" s="8" t="s">
        <v>5804</v>
      </c>
      <c r="E1037" s="8" t="s">
        <v>9962</v>
      </c>
      <c r="F1037" s="62">
        <v>73128.322580645166</v>
      </c>
      <c r="G1037" s="8" t="s">
        <v>12059</v>
      </c>
      <c r="H1037" s="8"/>
      <c r="I1037" s="8"/>
      <c r="J1037" s="8"/>
      <c r="K1037" s="8"/>
    </row>
    <row r="1038" spans="3:11" x14ac:dyDescent="0.3">
      <c r="C1038" s="7" t="s">
        <v>139</v>
      </c>
      <c r="D1038" s="8" t="s">
        <v>5805</v>
      </c>
      <c r="E1038" s="8" t="s">
        <v>9963</v>
      </c>
      <c r="F1038" s="62">
        <v>31340.645161290326</v>
      </c>
      <c r="G1038" s="8" t="s">
        <v>12059</v>
      </c>
      <c r="H1038" s="8"/>
      <c r="I1038" s="8"/>
      <c r="J1038" s="8"/>
      <c r="K1038" s="8"/>
    </row>
    <row r="1039" spans="3:11" x14ac:dyDescent="0.3">
      <c r="C1039" s="7" t="s">
        <v>139</v>
      </c>
      <c r="D1039" s="8" t="s">
        <v>5806</v>
      </c>
      <c r="E1039" s="8" t="s">
        <v>9964</v>
      </c>
      <c r="F1039" s="62">
        <v>25.21505376344086</v>
      </c>
      <c r="G1039" s="8" t="s">
        <v>12057</v>
      </c>
      <c r="H1039" s="8"/>
      <c r="I1039" s="8"/>
      <c r="J1039" s="8"/>
      <c r="K1039" s="8"/>
    </row>
    <row r="1040" spans="3:11" x14ac:dyDescent="0.3">
      <c r="C1040" s="7" t="s">
        <v>139</v>
      </c>
      <c r="D1040" s="8" t="s">
        <v>5807</v>
      </c>
      <c r="E1040" s="8" t="s">
        <v>9965</v>
      </c>
      <c r="F1040" s="62">
        <v>25.21505376344086</v>
      </c>
      <c r="G1040" s="8" t="s">
        <v>12057</v>
      </c>
      <c r="H1040" s="8"/>
      <c r="I1040" s="8"/>
      <c r="J1040" s="8"/>
      <c r="K1040" s="8"/>
    </row>
    <row r="1041" spans="3:11" x14ac:dyDescent="0.3">
      <c r="C1041" s="7" t="s">
        <v>139</v>
      </c>
      <c r="D1041" s="8" t="s">
        <v>5808</v>
      </c>
      <c r="E1041" s="8" t="s">
        <v>9966</v>
      </c>
      <c r="F1041" s="62">
        <v>10.666666666666668</v>
      </c>
      <c r="G1041" s="8" t="s">
        <v>12057</v>
      </c>
      <c r="H1041" s="8"/>
      <c r="I1041" s="8"/>
      <c r="J1041" s="8"/>
      <c r="K1041" s="8"/>
    </row>
    <row r="1042" spans="3:11" x14ac:dyDescent="0.3">
      <c r="C1042" s="7" t="s">
        <v>139</v>
      </c>
      <c r="D1042" s="8" t="s">
        <v>5809</v>
      </c>
      <c r="E1042" s="8" t="s">
        <v>9967</v>
      </c>
      <c r="F1042" s="62">
        <v>10.666666666666668</v>
      </c>
      <c r="G1042" s="8" t="s">
        <v>12057</v>
      </c>
      <c r="H1042" s="8"/>
      <c r="I1042" s="8"/>
      <c r="J1042" s="8"/>
      <c r="K1042" s="8"/>
    </row>
    <row r="1043" spans="3:11" x14ac:dyDescent="0.3">
      <c r="C1043" s="7" t="s">
        <v>139</v>
      </c>
      <c r="D1043" s="8" t="s">
        <v>5810</v>
      </c>
      <c r="E1043" s="8" t="s">
        <v>9968</v>
      </c>
      <c r="F1043" s="62">
        <v>32.483870967741936</v>
      </c>
      <c r="G1043" s="8" t="s">
        <v>12057</v>
      </c>
      <c r="H1043" s="8"/>
      <c r="I1043" s="8"/>
      <c r="J1043" s="8"/>
      <c r="K1043" s="8"/>
    </row>
    <row r="1044" spans="3:11" x14ac:dyDescent="0.3">
      <c r="C1044" s="7" t="s">
        <v>139</v>
      </c>
      <c r="D1044" s="8" t="s">
        <v>5811</v>
      </c>
      <c r="E1044" s="8" t="s">
        <v>9969</v>
      </c>
      <c r="F1044" s="62">
        <v>32.483870967741936</v>
      </c>
      <c r="G1044" s="8" t="s">
        <v>12057</v>
      </c>
      <c r="H1044" s="8"/>
      <c r="I1044" s="8"/>
      <c r="J1044" s="8"/>
      <c r="K1044" s="8"/>
    </row>
    <row r="1045" spans="3:11" x14ac:dyDescent="0.3">
      <c r="C1045" s="7" t="s">
        <v>139</v>
      </c>
      <c r="D1045" s="8" t="s">
        <v>5812</v>
      </c>
      <c r="E1045" s="8" t="s">
        <v>9970</v>
      </c>
      <c r="F1045" s="62">
        <v>10.666666666666668</v>
      </c>
      <c r="G1045" s="8" t="s">
        <v>12057</v>
      </c>
      <c r="H1045" s="8"/>
      <c r="I1045" s="8"/>
      <c r="J1045" s="8"/>
      <c r="K1045" s="8"/>
    </row>
    <row r="1046" spans="3:11" x14ac:dyDescent="0.3">
      <c r="C1046" s="7" t="s">
        <v>139</v>
      </c>
      <c r="D1046" s="8" t="s">
        <v>5813</v>
      </c>
      <c r="E1046" s="8" t="s">
        <v>9971</v>
      </c>
      <c r="F1046" s="62">
        <v>10.666666666666668</v>
      </c>
      <c r="G1046" s="8" t="s">
        <v>12057</v>
      </c>
      <c r="H1046" s="8"/>
      <c r="I1046" s="8"/>
      <c r="J1046" s="8"/>
      <c r="K1046" s="8"/>
    </row>
    <row r="1047" spans="3:11" x14ac:dyDescent="0.3">
      <c r="C1047" s="7" t="s">
        <v>139</v>
      </c>
      <c r="D1047" s="8" t="s">
        <v>5814</v>
      </c>
      <c r="E1047" s="8" t="s">
        <v>9972</v>
      </c>
      <c r="F1047" s="62">
        <v>54.290322580645167</v>
      </c>
      <c r="G1047" s="8" t="s">
        <v>12057</v>
      </c>
      <c r="H1047" s="8"/>
      <c r="I1047" s="8"/>
      <c r="J1047" s="8"/>
      <c r="K1047" s="8"/>
    </row>
    <row r="1048" spans="3:11" x14ac:dyDescent="0.3">
      <c r="C1048" s="7" t="s">
        <v>139</v>
      </c>
      <c r="D1048" s="8" t="s">
        <v>5815</v>
      </c>
      <c r="E1048" s="8" t="s">
        <v>9973</v>
      </c>
      <c r="F1048" s="62">
        <v>54.290322580645167</v>
      </c>
      <c r="G1048" s="8" t="s">
        <v>12057</v>
      </c>
      <c r="H1048" s="8"/>
      <c r="I1048" s="8"/>
      <c r="J1048" s="8"/>
      <c r="K1048" s="8"/>
    </row>
    <row r="1049" spans="3:11" x14ac:dyDescent="0.3">
      <c r="C1049" s="7" t="s">
        <v>139</v>
      </c>
      <c r="D1049" s="8" t="s">
        <v>5816</v>
      </c>
      <c r="E1049" s="8" t="s">
        <v>9974</v>
      </c>
      <c r="F1049" s="62">
        <v>10.666666666666668</v>
      </c>
      <c r="G1049" s="8" t="s">
        <v>12057</v>
      </c>
      <c r="H1049" s="8"/>
      <c r="I1049" s="8"/>
      <c r="J1049" s="8"/>
      <c r="K1049" s="8"/>
    </row>
    <row r="1050" spans="3:11" x14ac:dyDescent="0.3">
      <c r="C1050" s="7" t="s">
        <v>139</v>
      </c>
      <c r="D1050" s="8" t="s">
        <v>5817</v>
      </c>
      <c r="E1050" s="8" t="s">
        <v>9975</v>
      </c>
      <c r="F1050" s="62">
        <v>10.666666666666668</v>
      </c>
      <c r="G1050" s="8" t="s">
        <v>12057</v>
      </c>
      <c r="H1050" s="8"/>
      <c r="I1050" s="8"/>
      <c r="J1050" s="8"/>
      <c r="K1050" s="8"/>
    </row>
    <row r="1051" spans="3:11" x14ac:dyDescent="0.3">
      <c r="C1051" s="7" t="s">
        <v>139</v>
      </c>
      <c r="D1051" s="8" t="s">
        <v>5818</v>
      </c>
      <c r="E1051" s="8" t="s">
        <v>9976</v>
      </c>
      <c r="F1051" s="62">
        <v>64.956989247311824</v>
      </c>
      <c r="G1051" s="8" t="s">
        <v>12058</v>
      </c>
      <c r="H1051" s="8"/>
      <c r="I1051" s="8"/>
      <c r="J1051" s="8"/>
      <c r="K1051" s="8"/>
    </row>
    <row r="1052" spans="3:11" x14ac:dyDescent="0.3">
      <c r="C1052" s="7" t="s">
        <v>139</v>
      </c>
      <c r="D1052" s="8" t="s">
        <v>5819</v>
      </c>
      <c r="E1052" s="8" t="s">
        <v>9977</v>
      </c>
      <c r="F1052" s="62">
        <v>64.956989247311824</v>
      </c>
      <c r="G1052" s="8" t="s">
        <v>12058</v>
      </c>
      <c r="H1052" s="8"/>
      <c r="I1052" s="8"/>
      <c r="J1052" s="8"/>
      <c r="K1052" s="8"/>
    </row>
    <row r="1053" spans="3:11" x14ac:dyDescent="0.3">
      <c r="C1053" s="7" t="s">
        <v>139</v>
      </c>
      <c r="D1053" s="8" t="s">
        <v>5820</v>
      </c>
      <c r="E1053" s="8" t="s">
        <v>9978</v>
      </c>
      <c r="F1053" s="62">
        <v>21.333333333333336</v>
      </c>
      <c r="G1053" s="8" t="s">
        <v>12058</v>
      </c>
      <c r="H1053" s="8"/>
      <c r="I1053" s="8"/>
      <c r="J1053" s="8"/>
      <c r="K1053" s="8"/>
    </row>
    <row r="1054" spans="3:11" x14ac:dyDescent="0.3">
      <c r="C1054" s="7" t="s">
        <v>139</v>
      </c>
      <c r="D1054" s="8" t="s">
        <v>5821</v>
      </c>
      <c r="E1054" s="8" t="s">
        <v>9979</v>
      </c>
      <c r="F1054" s="62">
        <v>21.333333333333336</v>
      </c>
      <c r="G1054" s="8" t="s">
        <v>12058</v>
      </c>
      <c r="H1054" s="8"/>
      <c r="I1054" s="8"/>
      <c r="J1054" s="8"/>
      <c r="K1054" s="8"/>
    </row>
    <row r="1055" spans="3:11" x14ac:dyDescent="0.3">
      <c r="C1055" s="7" t="s">
        <v>139</v>
      </c>
      <c r="D1055" s="8" t="s">
        <v>5822</v>
      </c>
      <c r="E1055" s="8" t="s">
        <v>9980</v>
      </c>
      <c r="F1055" s="62">
        <v>75.623655913978496</v>
      </c>
      <c r="G1055" s="8" t="s">
        <v>12059</v>
      </c>
      <c r="H1055" s="8"/>
      <c r="I1055" s="8"/>
      <c r="J1055" s="8"/>
      <c r="K1055" s="8"/>
    </row>
    <row r="1056" spans="3:11" x14ac:dyDescent="0.3">
      <c r="C1056" s="7" t="s">
        <v>139</v>
      </c>
      <c r="D1056" s="8" t="s">
        <v>5823</v>
      </c>
      <c r="E1056" s="8" t="s">
        <v>9981</v>
      </c>
      <c r="F1056" s="62">
        <v>75.623655913978496</v>
      </c>
      <c r="G1056" s="8" t="s">
        <v>12059</v>
      </c>
      <c r="H1056" s="8"/>
      <c r="I1056" s="8"/>
      <c r="J1056" s="8"/>
      <c r="K1056" s="8"/>
    </row>
    <row r="1057" spans="3:11" x14ac:dyDescent="0.3">
      <c r="C1057" s="7" t="s">
        <v>139</v>
      </c>
      <c r="D1057" s="8" t="s">
        <v>5824</v>
      </c>
      <c r="E1057" s="8" t="s">
        <v>9982</v>
      </c>
      <c r="F1057" s="62">
        <v>32.010752688172047</v>
      </c>
      <c r="G1057" s="8" t="s">
        <v>12059</v>
      </c>
      <c r="H1057" s="8"/>
      <c r="I1057" s="8"/>
      <c r="J1057" s="8"/>
      <c r="K1057" s="8"/>
    </row>
    <row r="1058" spans="3:11" x14ac:dyDescent="0.3">
      <c r="C1058" s="7" t="s">
        <v>139</v>
      </c>
      <c r="D1058" s="8" t="s">
        <v>5825</v>
      </c>
      <c r="E1058" s="8" t="s">
        <v>9983</v>
      </c>
      <c r="F1058" s="62">
        <v>32.010752688172047</v>
      </c>
      <c r="G1058" s="8" t="s">
        <v>12059</v>
      </c>
      <c r="H1058" s="8"/>
      <c r="I1058" s="8"/>
      <c r="J1058" s="8"/>
      <c r="K1058" s="8"/>
    </row>
    <row r="1059" spans="3:11" x14ac:dyDescent="0.3">
      <c r="C1059" s="7" t="s">
        <v>139</v>
      </c>
      <c r="D1059" s="8" t="s">
        <v>5826</v>
      </c>
      <c r="E1059" s="8" t="s">
        <v>9984</v>
      </c>
      <c r="F1059" s="62">
        <v>529.72043010752691</v>
      </c>
      <c r="G1059" s="8" t="s">
        <v>12057</v>
      </c>
      <c r="H1059" s="8"/>
      <c r="I1059" s="8"/>
      <c r="J1059" s="8"/>
      <c r="K1059" s="8"/>
    </row>
    <row r="1060" spans="3:11" x14ac:dyDescent="0.3">
      <c r="C1060" s="7" t="s">
        <v>139</v>
      </c>
      <c r="D1060" s="8" t="s">
        <v>5827</v>
      </c>
      <c r="E1060" s="8" t="s">
        <v>9985</v>
      </c>
      <c r="F1060" s="62">
        <v>227.20430107526886</v>
      </c>
      <c r="G1060" s="8" t="s">
        <v>12057</v>
      </c>
      <c r="H1060" s="8"/>
      <c r="I1060" s="8"/>
      <c r="J1060" s="8"/>
      <c r="K1060" s="8"/>
    </row>
    <row r="1061" spans="3:11" x14ac:dyDescent="0.3">
      <c r="C1061" s="7" t="s">
        <v>139</v>
      </c>
      <c r="D1061" s="8" t="s">
        <v>5828</v>
      </c>
      <c r="E1061" s="8" t="s">
        <v>9986</v>
      </c>
      <c r="F1061" s="62">
        <v>680.9677419354839</v>
      </c>
      <c r="G1061" s="8" t="s">
        <v>12057</v>
      </c>
      <c r="H1061" s="8"/>
      <c r="I1061" s="8"/>
      <c r="J1061" s="8"/>
      <c r="K1061" s="8"/>
    </row>
    <row r="1062" spans="3:11" x14ac:dyDescent="0.3">
      <c r="C1062" s="7" t="s">
        <v>139</v>
      </c>
      <c r="D1062" s="8" t="s">
        <v>5829</v>
      </c>
      <c r="E1062" s="8" t="s">
        <v>9987</v>
      </c>
      <c r="F1062" s="62">
        <v>227.20430107526886</v>
      </c>
      <c r="G1062" s="8" t="s">
        <v>12057</v>
      </c>
      <c r="H1062" s="8"/>
      <c r="I1062" s="8"/>
      <c r="J1062" s="8"/>
      <c r="K1062" s="8"/>
    </row>
    <row r="1063" spans="3:11" x14ac:dyDescent="0.3">
      <c r="C1063" s="7" t="s">
        <v>139</v>
      </c>
      <c r="D1063" s="8" t="s">
        <v>5830</v>
      </c>
      <c r="E1063" s="8" t="s">
        <v>9988</v>
      </c>
      <c r="F1063" s="62">
        <v>1134.741935483871</v>
      </c>
      <c r="G1063" s="8" t="s">
        <v>12057</v>
      </c>
      <c r="H1063" s="8"/>
      <c r="I1063" s="8"/>
      <c r="J1063" s="8"/>
      <c r="K1063" s="8"/>
    </row>
    <row r="1064" spans="3:11" x14ac:dyDescent="0.3">
      <c r="C1064" s="7" t="s">
        <v>139</v>
      </c>
      <c r="D1064" s="8" t="s">
        <v>5831</v>
      </c>
      <c r="E1064" s="8" t="s">
        <v>9989</v>
      </c>
      <c r="F1064" s="62">
        <v>227.20430107526886</v>
      </c>
      <c r="G1064" s="8" t="s">
        <v>12057</v>
      </c>
      <c r="H1064" s="8"/>
      <c r="I1064" s="8"/>
      <c r="J1064" s="8"/>
      <c r="K1064" s="8"/>
    </row>
    <row r="1065" spans="3:11" x14ac:dyDescent="0.3">
      <c r="C1065" s="7" t="s">
        <v>139</v>
      </c>
      <c r="D1065" s="8" t="s">
        <v>5832</v>
      </c>
      <c r="E1065" s="8" t="s">
        <v>9990</v>
      </c>
      <c r="F1065" s="62">
        <v>1361.9462365591398</v>
      </c>
      <c r="G1065" s="8" t="s">
        <v>12058</v>
      </c>
      <c r="H1065" s="8"/>
      <c r="I1065" s="8"/>
      <c r="J1065" s="8"/>
      <c r="K1065" s="8"/>
    </row>
    <row r="1066" spans="3:11" x14ac:dyDescent="0.3">
      <c r="C1066" s="7" t="s">
        <v>139</v>
      </c>
      <c r="D1066" s="8" t="s">
        <v>5833</v>
      </c>
      <c r="E1066" s="8" t="s">
        <v>9991</v>
      </c>
      <c r="F1066" s="62">
        <v>454.40860215053772</v>
      </c>
      <c r="G1066" s="8" t="s">
        <v>12058</v>
      </c>
      <c r="H1066" s="8"/>
      <c r="I1066" s="8"/>
      <c r="J1066" s="8"/>
      <c r="K1066" s="8"/>
    </row>
    <row r="1067" spans="3:11" x14ac:dyDescent="0.3">
      <c r="C1067" s="7" t="s">
        <v>139</v>
      </c>
      <c r="D1067" s="8" t="s">
        <v>5834</v>
      </c>
      <c r="E1067" s="8" t="s">
        <v>9992</v>
      </c>
      <c r="F1067" s="62">
        <v>1589.1505376344087</v>
      </c>
      <c r="G1067" s="8" t="s">
        <v>12059</v>
      </c>
      <c r="H1067" s="8"/>
      <c r="I1067" s="8"/>
      <c r="J1067" s="8"/>
      <c r="K1067" s="8"/>
    </row>
    <row r="1068" spans="3:11" x14ac:dyDescent="0.3">
      <c r="C1068" s="7" t="s">
        <v>139</v>
      </c>
      <c r="D1068" s="8" t="s">
        <v>5835</v>
      </c>
      <c r="E1068" s="8" t="s">
        <v>9993</v>
      </c>
      <c r="F1068" s="62">
        <v>681.61290322580646</v>
      </c>
      <c r="G1068" s="8" t="s">
        <v>12059</v>
      </c>
      <c r="H1068" s="8"/>
      <c r="I1068" s="8"/>
      <c r="J1068" s="8"/>
      <c r="K1068" s="8"/>
    </row>
    <row r="1069" spans="3:11" x14ac:dyDescent="0.3">
      <c r="C1069" s="7" t="s">
        <v>139</v>
      </c>
      <c r="D1069" s="8" t="s">
        <v>5836</v>
      </c>
      <c r="E1069" s="8" t="s">
        <v>9994</v>
      </c>
      <c r="F1069" s="62">
        <v>262.60215053763443</v>
      </c>
      <c r="G1069" s="8" t="s">
        <v>12057</v>
      </c>
      <c r="H1069" s="8"/>
      <c r="I1069" s="8"/>
      <c r="J1069" s="8"/>
      <c r="K1069" s="8"/>
    </row>
    <row r="1070" spans="3:11" x14ac:dyDescent="0.3">
      <c r="C1070" s="7" t="s">
        <v>139</v>
      </c>
      <c r="D1070" s="8" t="s">
        <v>5837</v>
      </c>
      <c r="E1070" s="8" t="s">
        <v>9995</v>
      </c>
      <c r="F1070" s="62">
        <v>262.60215053763443</v>
      </c>
      <c r="G1070" s="8" t="s">
        <v>12057</v>
      </c>
      <c r="H1070" s="8"/>
      <c r="I1070" s="8"/>
      <c r="J1070" s="8"/>
      <c r="K1070" s="8"/>
    </row>
    <row r="1071" spans="3:11" x14ac:dyDescent="0.3">
      <c r="C1071" s="7" t="s">
        <v>139</v>
      </c>
      <c r="D1071" s="8" t="s">
        <v>5838</v>
      </c>
      <c r="E1071" s="8" t="s">
        <v>9996</v>
      </c>
      <c r="F1071" s="62">
        <v>117.81720430107526</v>
      </c>
      <c r="G1071" s="8" t="s">
        <v>12057</v>
      </c>
      <c r="H1071" s="8"/>
      <c r="I1071" s="8"/>
      <c r="J1071" s="8"/>
      <c r="K1071" s="8"/>
    </row>
    <row r="1072" spans="3:11" x14ac:dyDescent="0.3">
      <c r="C1072" s="7" t="s">
        <v>139</v>
      </c>
      <c r="D1072" s="8" t="s">
        <v>5839</v>
      </c>
      <c r="E1072" s="8" t="s">
        <v>9997</v>
      </c>
      <c r="F1072" s="62">
        <v>117.81720430107526</v>
      </c>
      <c r="G1072" s="8" t="s">
        <v>12057</v>
      </c>
      <c r="H1072" s="8"/>
      <c r="I1072" s="8"/>
      <c r="J1072" s="8"/>
      <c r="K1072" s="8"/>
    </row>
    <row r="1073" spans="3:11" x14ac:dyDescent="0.3">
      <c r="C1073" s="7" t="s">
        <v>139</v>
      </c>
      <c r="D1073" s="8" t="s">
        <v>5840</v>
      </c>
      <c r="E1073" s="8" t="s">
        <v>9998</v>
      </c>
      <c r="F1073" s="62">
        <v>334.98924731182802</v>
      </c>
      <c r="G1073" s="8" t="s">
        <v>12057</v>
      </c>
      <c r="H1073" s="8"/>
      <c r="I1073" s="8"/>
      <c r="J1073" s="8"/>
      <c r="K1073" s="8"/>
    </row>
    <row r="1074" spans="3:11" x14ac:dyDescent="0.3">
      <c r="C1074" s="7" t="s">
        <v>139</v>
      </c>
      <c r="D1074" s="8" t="s">
        <v>5841</v>
      </c>
      <c r="E1074" s="8" t="s">
        <v>9999</v>
      </c>
      <c r="F1074" s="62">
        <v>334.98924731182802</v>
      </c>
      <c r="G1074" s="8" t="s">
        <v>12057</v>
      </c>
      <c r="H1074" s="8"/>
      <c r="I1074" s="8"/>
      <c r="J1074" s="8"/>
      <c r="K1074" s="8"/>
    </row>
    <row r="1075" spans="3:11" x14ac:dyDescent="0.3">
      <c r="C1075" s="7" t="s">
        <v>139</v>
      </c>
      <c r="D1075" s="8" t="s">
        <v>5842</v>
      </c>
      <c r="E1075" s="8" t="s">
        <v>10000</v>
      </c>
      <c r="F1075" s="62">
        <v>117.81720430107526</v>
      </c>
      <c r="G1075" s="8" t="s">
        <v>12057</v>
      </c>
      <c r="H1075" s="8"/>
      <c r="I1075" s="8"/>
      <c r="J1075" s="8"/>
      <c r="K1075" s="8"/>
    </row>
    <row r="1076" spans="3:11" x14ac:dyDescent="0.3">
      <c r="C1076" s="7" t="s">
        <v>139</v>
      </c>
      <c r="D1076" s="8" t="s">
        <v>5843</v>
      </c>
      <c r="E1076" s="8" t="s">
        <v>10001</v>
      </c>
      <c r="F1076" s="62">
        <v>117.81720430107526</v>
      </c>
      <c r="G1076" s="8" t="s">
        <v>12057</v>
      </c>
      <c r="H1076" s="8"/>
      <c r="I1076" s="8"/>
      <c r="J1076" s="8"/>
      <c r="K1076" s="8"/>
    </row>
    <row r="1077" spans="3:11" x14ac:dyDescent="0.3">
      <c r="C1077" s="7" t="s">
        <v>139</v>
      </c>
      <c r="D1077" s="8" t="s">
        <v>5844</v>
      </c>
      <c r="E1077" s="8" t="s">
        <v>10002</v>
      </c>
      <c r="F1077" s="62">
        <v>552.17204301075276</v>
      </c>
      <c r="G1077" s="8" t="s">
        <v>12057</v>
      </c>
      <c r="H1077" s="8"/>
      <c r="I1077" s="8"/>
      <c r="J1077" s="8"/>
      <c r="K1077" s="8"/>
    </row>
    <row r="1078" spans="3:11" x14ac:dyDescent="0.3">
      <c r="C1078" s="7" t="s">
        <v>139</v>
      </c>
      <c r="D1078" s="8" t="s">
        <v>5845</v>
      </c>
      <c r="E1078" s="8" t="s">
        <v>10003</v>
      </c>
      <c r="F1078" s="62">
        <v>552.17204301075276</v>
      </c>
      <c r="G1078" s="8" t="s">
        <v>12057</v>
      </c>
      <c r="H1078" s="8"/>
      <c r="I1078" s="8"/>
      <c r="J1078" s="8"/>
      <c r="K1078" s="8"/>
    </row>
    <row r="1079" spans="3:11" x14ac:dyDescent="0.3">
      <c r="C1079" s="7" t="s">
        <v>139</v>
      </c>
      <c r="D1079" s="8" t="s">
        <v>5846</v>
      </c>
      <c r="E1079" s="8" t="s">
        <v>10004</v>
      </c>
      <c r="F1079" s="62">
        <v>117.81720430107526</v>
      </c>
      <c r="G1079" s="8" t="s">
        <v>12057</v>
      </c>
      <c r="H1079" s="8"/>
      <c r="I1079" s="8"/>
      <c r="J1079" s="8"/>
      <c r="K1079" s="8"/>
    </row>
    <row r="1080" spans="3:11" x14ac:dyDescent="0.3">
      <c r="C1080" s="7" t="s">
        <v>139</v>
      </c>
      <c r="D1080" s="8" t="s">
        <v>5847</v>
      </c>
      <c r="E1080" s="8" t="s">
        <v>10005</v>
      </c>
      <c r="F1080" s="62">
        <v>117.81720430107526</v>
      </c>
      <c r="G1080" s="8" t="s">
        <v>12057</v>
      </c>
      <c r="H1080" s="8"/>
      <c r="I1080" s="8"/>
      <c r="J1080" s="8"/>
      <c r="K1080" s="8"/>
    </row>
    <row r="1081" spans="3:11" x14ac:dyDescent="0.3">
      <c r="C1081" s="7" t="s">
        <v>139</v>
      </c>
      <c r="D1081" s="8" t="s">
        <v>5848</v>
      </c>
      <c r="E1081" s="8" t="s">
        <v>10006</v>
      </c>
      <c r="F1081" s="62">
        <v>669.98924731182808</v>
      </c>
      <c r="G1081" s="8" t="s">
        <v>12058</v>
      </c>
      <c r="H1081" s="8"/>
      <c r="I1081" s="8"/>
      <c r="J1081" s="8"/>
      <c r="K1081" s="8"/>
    </row>
    <row r="1082" spans="3:11" x14ac:dyDescent="0.3">
      <c r="C1082" s="7" t="s">
        <v>139</v>
      </c>
      <c r="D1082" s="8" t="s">
        <v>5849</v>
      </c>
      <c r="E1082" s="8" t="s">
        <v>10007</v>
      </c>
      <c r="F1082" s="62">
        <v>669.98924731182808</v>
      </c>
      <c r="G1082" s="8" t="s">
        <v>12058</v>
      </c>
      <c r="H1082" s="8"/>
      <c r="I1082" s="8"/>
      <c r="J1082" s="8"/>
      <c r="K1082" s="8"/>
    </row>
    <row r="1083" spans="3:11" x14ac:dyDescent="0.3">
      <c r="C1083" s="7" t="s">
        <v>139</v>
      </c>
      <c r="D1083" s="8" t="s">
        <v>5850</v>
      </c>
      <c r="E1083" s="8" t="s">
        <v>10008</v>
      </c>
      <c r="F1083" s="62">
        <v>235.63440860215053</v>
      </c>
      <c r="G1083" s="8" t="s">
        <v>12058</v>
      </c>
      <c r="H1083" s="8"/>
      <c r="I1083" s="8"/>
      <c r="J1083" s="8"/>
      <c r="K1083" s="8"/>
    </row>
    <row r="1084" spans="3:11" x14ac:dyDescent="0.3">
      <c r="C1084" s="7" t="s">
        <v>139</v>
      </c>
      <c r="D1084" s="8" t="s">
        <v>5851</v>
      </c>
      <c r="E1084" s="8" t="s">
        <v>10009</v>
      </c>
      <c r="F1084" s="62">
        <v>235.63440860215053</v>
      </c>
      <c r="G1084" s="8" t="s">
        <v>12058</v>
      </c>
      <c r="H1084" s="8"/>
      <c r="I1084" s="8"/>
      <c r="J1084" s="8"/>
      <c r="K1084" s="8"/>
    </row>
    <row r="1085" spans="3:11" x14ac:dyDescent="0.3">
      <c r="C1085" s="7" t="s">
        <v>139</v>
      </c>
      <c r="D1085" s="8" t="s">
        <v>5852</v>
      </c>
      <c r="E1085" s="8" t="s">
        <v>10010</v>
      </c>
      <c r="F1085" s="62">
        <v>787.80645161290329</v>
      </c>
      <c r="G1085" s="8" t="s">
        <v>12059</v>
      </c>
      <c r="H1085" s="8"/>
      <c r="I1085" s="8"/>
      <c r="J1085" s="8"/>
      <c r="K1085" s="8"/>
    </row>
    <row r="1086" spans="3:11" x14ac:dyDescent="0.3">
      <c r="C1086" s="7" t="s">
        <v>139</v>
      </c>
      <c r="D1086" s="8" t="s">
        <v>5853</v>
      </c>
      <c r="E1086" s="8" t="s">
        <v>10011</v>
      </c>
      <c r="F1086" s="62">
        <v>787.80645161290329</v>
      </c>
      <c r="G1086" s="8" t="s">
        <v>12059</v>
      </c>
      <c r="H1086" s="8"/>
      <c r="I1086" s="8"/>
      <c r="J1086" s="8"/>
      <c r="K1086" s="8"/>
    </row>
    <row r="1087" spans="3:11" x14ac:dyDescent="0.3">
      <c r="C1087" s="7" t="s">
        <v>139</v>
      </c>
      <c r="D1087" s="8" t="s">
        <v>5854</v>
      </c>
      <c r="E1087" s="8" t="s">
        <v>10012</v>
      </c>
      <c r="F1087" s="62">
        <v>353.46236559139788</v>
      </c>
      <c r="G1087" s="8" t="s">
        <v>12059</v>
      </c>
      <c r="H1087" s="8"/>
      <c r="I1087" s="8"/>
      <c r="J1087" s="8"/>
      <c r="K1087" s="8"/>
    </row>
    <row r="1088" spans="3:11" x14ac:dyDescent="0.3">
      <c r="C1088" s="7" t="s">
        <v>139</v>
      </c>
      <c r="D1088" s="8" t="s">
        <v>5855</v>
      </c>
      <c r="E1088" s="8" t="s">
        <v>10013</v>
      </c>
      <c r="F1088" s="62">
        <v>353.46236559139788</v>
      </c>
      <c r="G1088" s="8" t="s">
        <v>12059</v>
      </c>
      <c r="H1088" s="8"/>
      <c r="I1088" s="8"/>
      <c r="J1088" s="8"/>
      <c r="K1088" s="8"/>
    </row>
    <row r="1089" spans="3:11" x14ac:dyDescent="0.3">
      <c r="C1089" s="7" t="s">
        <v>139</v>
      </c>
      <c r="D1089" s="8" t="s">
        <v>5856</v>
      </c>
      <c r="E1089" s="8" t="s">
        <v>10014</v>
      </c>
      <c r="F1089" s="62">
        <v>30.139784946236563</v>
      </c>
      <c r="G1089" s="8" t="s">
        <v>12057</v>
      </c>
      <c r="H1089" s="8"/>
      <c r="I1089" s="8"/>
      <c r="J1089" s="8"/>
      <c r="K1089" s="8"/>
    </row>
    <row r="1090" spans="3:11" x14ac:dyDescent="0.3">
      <c r="C1090" s="7" t="s">
        <v>139</v>
      </c>
      <c r="D1090" s="8" t="s">
        <v>5857</v>
      </c>
      <c r="E1090" s="8" t="s">
        <v>10015</v>
      </c>
      <c r="F1090" s="62">
        <v>30.139784946236563</v>
      </c>
      <c r="G1090" s="8" t="s">
        <v>12057</v>
      </c>
      <c r="H1090" s="8"/>
      <c r="I1090" s="8"/>
      <c r="J1090" s="8"/>
      <c r="K1090" s="8"/>
    </row>
    <row r="1091" spans="3:11" x14ac:dyDescent="0.3">
      <c r="C1091" s="7" t="s">
        <v>139</v>
      </c>
      <c r="D1091" s="8" t="s">
        <v>5858</v>
      </c>
      <c r="E1091" s="8" t="s">
        <v>10016</v>
      </c>
      <c r="F1091" s="62">
        <v>12.892473118279572</v>
      </c>
      <c r="G1091" s="8" t="s">
        <v>12057</v>
      </c>
      <c r="H1091" s="8"/>
      <c r="I1091" s="8"/>
      <c r="J1091" s="8"/>
      <c r="K1091" s="8"/>
    </row>
    <row r="1092" spans="3:11" x14ac:dyDescent="0.3">
      <c r="C1092" s="7" t="s">
        <v>139</v>
      </c>
      <c r="D1092" s="8" t="s">
        <v>5859</v>
      </c>
      <c r="E1092" s="8" t="s">
        <v>10017</v>
      </c>
      <c r="F1092" s="62">
        <v>12.892473118279572</v>
      </c>
      <c r="G1092" s="8" t="s">
        <v>12057</v>
      </c>
      <c r="H1092" s="8"/>
      <c r="I1092" s="8"/>
      <c r="J1092" s="8"/>
      <c r="K1092" s="8"/>
    </row>
    <row r="1093" spans="3:11" x14ac:dyDescent="0.3">
      <c r="C1093" s="7" t="s">
        <v>139</v>
      </c>
      <c r="D1093" s="8" t="s">
        <v>5860</v>
      </c>
      <c r="E1093" s="8" t="s">
        <v>10018</v>
      </c>
      <c r="F1093" s="62">
        <v>38.763440860215056</v>
      </c>
      <c r="G1093" s="8" t="s">
        <v>12057</v>
      </c>
      <c r="H1093" s="8"/>
      <c r="I1093" s="8"/>
      <c r="J1093" s="8"/>
      <c r="K1093" s="8"/>
    </row>
    <row r="1094" spans="3:11" x14ac:dyDescent="0.3">
      <c r="C1094" s="7" t="s">
        <v>139</v>
      </c>
      <c r="D1094" s="8" t="s">
        <v>5861</v>
      </c>
      <c r="E1094" s="8" t="s">
        <v>10019</v>
      </c>
      <c r="F1094" s="62">
        <v>38.763440860215056</v>
      </c>
      <c r="G1094" s="8" t="s">
        <v>12057</v>
      </c>
      <c r="H1094" s="8"/>
      <c r="I1094" s="8"/>
      <c r="J1094" s="8"/>
      <c r="K1094" s="8"/>
    </row>
    <row r="1095" spans="3:11" x14ac:dyDescent="0.3">
      <c r="C1095" s="7" t="s">
        <v>139</v>
      </c>
      <c r="D1095" s="8" t="s">
        <v>5862</v>
      </c>
      <c r="E1095" s="8" t="s">
        <v>10020</v>
      </c>
      <c r="F1095" s="62">
        <v>12.892473118279572</v>
      </c>
      <c r="G1095" s="8" t="s">
        <v>12057</v>
      </c>
      <c r="H1095" s="8"/>
      <c r="I1095" s="8"/>
      <c r="J1095" s="8"/>
      <c r="K1095" s="8"/>
    </row>
    <row r="1096" spans="3:11" x14ac:dyDescent="0.3">
      <c r="C1096" s="7" t="s">
        <v>139</v>
      </c>
      <c r="D1096" s="8" t="s">
        <v>5863</v>
      </c>
      <c r="E1096" s="8" t="s">
        <v>10021</v>
      </c>
      <c r="F1096" s="62">
        <v>12.892473118279572</v>
      </c>
      <c r="G1096" s="8" t="s">
        <v>12057</v>
      </c>
      <c r="H1096" s="8"/>
      <c r="I1096" s="8"/>
      <c r="J1096" s="8"/>
      <c r="K1096" s="8"/>
    </row>
    <row r="1097" spans="3:11" x14ac:dyDescent="0.3">
      <c r="C1097" s="7" t="s">
        <v>139</v>
      </c>
      <c r="D1097" s="8" t="s">
        <v>5864</v>
      </c>
      <c r="E1097" s="8" t="s">
        <v>10022</v>
      </c>
      <c r="F1097" s="62">
        <v>64.645161290322577</v>
      </c>
      <c r="G1097" s="8" t="s">
        <v>12057</v>
      </c>
      <c r="H1097" s="8"/>
      <c r="I1097" s="8"/>
      <c r="J1097" s="8"/>
      <c r="K1097" s="8"/>
    </row>
    <row r="1098" spans="3:11" x14ac:dyDescent="0.3">
      <c r="C1098" s="7" t="s">
        <v>139</v>
      </c>
      <c r="D1098" s="8" t="s">
        <v>5865</v>
      </c>
      <c r="E1098" s="8" t="s">
        <v>10023</v>
      </c>
      <c r="F1098" s="62">
        <v>64.645161290322577</v>
      </c>
      <c r="G1098" s="8" t="s">
        <v>12057</v>
      </c>
      <c r="H1098" s="8"/>
      <c r="I1098" s="8"/>
      <c r="J1098" s="8"/>
      <c r="K1098" s="8"/>
    </row>
    <row r="1099" spans="3:11" x14ac:dyDescent="0.3">
      <c r="C1099" s="7" t="s">
        <v>139</v>
      </c>
      <c r="D1099" s="8" t="s">
        <v>5866</v>
      </c>
      <c r="E1099" s="8" t="s">
        <v>10024</v>
      </c>
      <c r="F1099" s="62">
        <v>12.892473118279572</v>
      </c>
      <c r="G1099" s="8" t="s">
        <v>12057</v>
      </c>
      <c r="H1099" s="8"/>
      <c r="I1099" s="8"/>
      <c r="J1099" s="8"/>
      <c r="K1099" s="8"/>
    </row>
    <row r="1100" spans="3:11" x14ac:dyDescent="0.3">
      <c r="C1100" s="7" t="s">
        <v>139</v>
      </c>
      <c r="D1100" s="8" t="s">
        <v>5867</v>
      </c>
      <c r="E1100" s="8" t="s">
        <v>10025</v>
      </c>
      <c r="F1100" s="62">
        <v>12.892473118279572</v>
      </c>
      <c r="G1100" s="8" t="s">
        <v>12057</v>
      </c>
      <c r="H1100" s="8"/>
      <c r="I1100" s="8"/>
      <c r="J1100" s="8"/>
      <c r="K1100" s="8"/>
    </row>
    <row r="1101" spans="3:11" x14ac:dyDescent="0.3">
      <c r="C1101" s="7" t="s">
        <v>139</v>
      </c>
      <c r="D1101" s="8" t="s">
        <v>5868</v>
      </c>
      <c r="E1101" s="8" t="s">
        <v>10026</v>
      </c>
      <c r="F1101" s="62">
        <v>77.537634408602159</v>
      </c>
      <c r="G1101" s="8" t="s">
        <v>12058</v>
      </c>
      <c r="H1101" s="8"/>
      <c r="I1101" s="8"/>
      <c r="J1101" s="8"/>
      <c r="K1101" s="8"/>
    </row>
    <row r="1102" spans="3:11" x14ac:dyDescent="0.3">
      <c r="C1102" s="7" t="s">
        <v>139</v>
      </c>
      <c r="D1102" s="8" t="s">
        <v>5869</v>
      </c>
      <c r="E1102" s="8" t="s">
        <v>10027</v>
      </c>
      <c r="F1102" s="62">
        <v>77.537634408602159</v>
      </c>
      <c r="G1102" s="8" t="s">
        <v>12058</v>
      </c>
      <c r="H1102" s="8"/>
      <c r="I1102" s="8"/>
      <c r="J1102" s="8"/>
      <c r="K1102" s="8"/>
    </row>
    <row r="1103" spans="3:11" x14ac:dyDescent="0.3">
      <c r="C1103" s="7" t="s">
        <v>139</v>
      </c>
      <c r="D1103" s="8" t="s">
        <v>5870</v>
      </c>
      <c r="E1103" s="8" t="s">
        <v>10028</v>
      </c>
      <c r="F1103" s="62">
        <v>25.795698924731184</v>
      </c>
      <c r="G1103" s="8" t="s">
        <v>12058</v>
      </c>
      <c r="H1103" s="8"/>
      <c r="I1103" s="8"/>
      <c r="J1103" s="8"/>
      <c r="K1103" s="8"/>
    </row>
    <row r="1104" spans="3:11" x14ac:dyDescent="0.3">
      <c r="C1104" s="7" t="s">
        <v>139</v>
      </c>
      <c r="D1104" s="8" t="s">
        <v>5871</v>
      </c>
      <c r="E1104" s="8" t="s">
        <v>10029</v>
      </c>
      <c r="F1104" s="62">
        <v>25.795698924731184</v>
      </c>
      <c r="G1104" s="8" t="s">
        <v>12058</v>
      </c>
      <c r="H1104" s="8"/>
      <c r="I1104" s="8"/>
      <c r="J1104" s="8"/>
      <c r="K1104" s="8"/>
    </row>
    <row r="1105" spans="3:11" x14ac:dyDescent="0.3">
      <c r="C1105" s="7" t="s">
        <v>139</v>
      </c>
      <c r="D1105" s="8" t="s">
        <v>5872</v>
      </c>
      <c r="E1105" s="8" t="s">
        <v>10030</v>
      </c>
      <c r="F1105" s="62">
        <v>90.440860215053775</v>
      </c>
      <c r="G1105" s="8" t="s">
        <v>12059</v>
      </c>
      <c r="H1105" s="8"/>
      <c r="I1105" s="8"/>
      <c r="J1105" s="8"/>
      <c r="K1105" s="8"/>
    </row>
    <row r="1106" spans="3:11" x14ac:dyDescent="0.3">
      <c r="C1106" s="7" t="s">
        <v>139</v>
      </c>
      <c r="D1106" s="8" t="s">
        <v>5873</v>
      </c>
      <c r="E1106" s="8" t="s">
        <v>10031</v>
      </c>
      <c r="F1106" s="62">
        <v>90.440860215053775</v>
      </c>
      <c r="G1106" s="8" t="s">
        <v>12059</v>
      </c>
      <c r="H1106" s="8"/>
      <c r="I1106" s="8"/>
      <c r="J1106" s="8"/>
      <c r="K1106" s="8"/>
    </row>
    <row r="1107" spans="3:11" x14ac:dyDescent="0.3">
      <c r="C1107" s="7" t="s">
        <v>139</v>
      </c>
      <c r="D1107" s="8" t="s">
        <v>5874</v>
      </c>
      <c r="E1107" s="8" t="s">
        <v>10032</v>
      </c>
      <c r="F1107" s="62">
        <v>38.688172043010752</v>
      </c>
      <c r="G1107" s="8" t="s">
        <v>12059</v>
      </c>
      <c r="H1107" s="8"/>
      <c r="I1107" s="8"/>
      <c r="J1107" s="8"/>
      <c r="K1107" s="8"/>
    </row>
    <row r="1108" spans="3:11" x14ac:dyDescent="0.3">
      <c r="C1108" s="7" t="s">
        <v>139</v>
      </c>
      <c r="D1108" s="8" t="s">
        <v>5875</v>
      </c>
      <c r="E1108" s="8" t="s">
        <v>10033</v>
      </c>
      <c r="F1108" s="62">
        <v>38.688172043010752</v>
      </c>
      <c r="G1108" s="8" t="s">
        <v>12059</v>
      </c>
      <c r="H1108" s="8"/>
      <c r="I1108" s="8"/>
      <c r="J1108" s="8"/>
      <c r="K1108" s="8"/>
    </row>
    <row r="1109" spans="3:11" x14ac:dyDescent="0.3">
      <c r="C1109" s="7" t="s">
        <v>178</v>
      </c>
      <c r="D1109" s="8" t="s">
        <v>5876</v>
      </c>
      <c r="E1109" s="8" t="s">
        <v>10034</v>
      </c>
      <c r="F1109" s="62">
        <v>115.87096774193549</v>
      </c>
      <c r="G1109" s="8" t="s">
        <v>12060</v>
      </c>
      <c r="H1109" s="8"/>
      <c r="I1109" s="8"/>
      <c r="J1109" s="8"/>
      <c r="K1109" s="8"/>
    </row>
    <row r="1110" spans="3:11" x14ac:dyDescent="0.3">
      <c r="C1110" s="7" t="s">
        <v>139</v>
      </c>
      <c r="D1110" s="8" t="s">
        <v>5877</v>
      </c>
      <c r="E1110" s="8" t="s">
        <v>10035</v>
      </c>
      <c r="F1110" s="62">
        <v>159.32258064516128</v>
      </c>
      <c r="G1110" s="8" t="s">
        <v>12057</v>
      </c>
      <c r="H1110" s="8"/>
      <c r="I1110" s="8"/>
      <c r="J1110" s="8"/>
      <c r="K1110" s="8"/>
    </row>
    <row r="1111" spans="3:11" x14ac:dyDescent="0.3">
      <c r="C1111" s="7" t="s">
        <v>139</v>
      </c>
      <c r="D1111" s="8" t="s">
        <v>5878</v>
      </c>
      <c r="E1111" s="8" t="s">
        <v>10036</v>
      </c>
      <c r="F1111" s="62">
        <v>159.32258064516128</v>
      </c>
      <c r="G1111" s="8" t="s">
        <v>12057</v>
      </c>
      <c r="H1111" s="8"/>
      <c r="I1111" s="8"/>
      <c r="J1111" s="8"/>
      <c r="K1111" s="8"/>
    </row>
    <row r="1112" spans="3:11" x14ac:dyDescent="0.3">
      <c r="C1112" s="7" t="s">
        <v>139</v>
      </c>
      <c r="D1112" s="8" t="s">
        <v>5879</v>
      </c>
      <c r="E1112" s="8" t="s">
        <v>10037</v>
      </c>
      <c r="F1112" s="62">
        <v>68.301075268817215</v>
      </c>
      <c r="G1112" s="8" t="s">
        <v>12057</v>
      </c>
      <c r="H1112" s="8"/>
      <c r="I1112" s="8"/>
      <c r="J1112" s="8"/>
      <c r="K1112" s="8"/>
    </row>
    <row r="1113" spans="3:11" x14ac:dyDescent="0.3">
      <c r="C1113" s="7" t="s">
        <v>139</v>
      </c>
      <c r="D1113" s="8" t="s">
        <v>5880</v>
      </c>
      <c r="E1113" s="8" t="s">
        <v>10038</v>
      </c>
      <c r="F1113" s="62">
        <v>68.301075268817215</v>
      </c>
      <c r="G1113" s="8" t="s">
        <v>12057</v>
      </c>
      <c r="H1113" s="8"/>
      <c r="I1113" s="8"/>
      <c r="J1113" s="8"/>
      <c r="K1113" s="8"/>
    </row>
    <row r="1114" spans="3:11" x14ac:dyDescent="0.3">
      <c r="C1114" s="7" t="s">
        <v>139</v>
      </c>
      <c r="D1114" s="8" t="s">
        <v>5881</v>
      </c>
      <c r="E1114" s="8" t="s">
        <v>10039</v>
      </c>
      <c r="F1114" s="62">
        <v>204.82795698924733</v>
      </c>
      <c r="G1114" s="8" t="s">
        <v>12057</v>
      </c>
      <c r="H1114" s="8"/>
      <c r="I1114" s="8"/>
      <c r="J1114" s="8"/>
      <c r="K1114" s="8"/>
    </row>
    <row r="1115" spans="3:11" x14ac:dyDescent="0.3">
      <c r="C1115" s="7" t="s">
        <v>139</v>
      </c>
      <c r="D1115" s="8" t="s">
        <v>5882</v>
      </c>
      <c r="E1115" s="8" t="s">
        <v>10040</v>
      </c>
      <c r="F1115" s="62">
        <v>204.82795698924733</v>
      </c>
      <c r="G1115" s="8" t="s">
        <v>12057</v>
      </c>
      <c r="H1115" s="8"/>
      <c r="I1115" s="8"/>
      <c r="J1115" s="8"/>
      <c r="K1115" s="8"/>
    </row>
    <row r="1116" spans="3:11" x14ac:dyDescent="0.3">
      <c r="C1116" s="7" t="s">
        <v>139</v>
      </c>
      <c r="D1116" s="8" t="s">
        <v>5883</v>
      </c>
      <c r="E1116" s="8" t="s">
        <v>10041</v>
      </c>
      <c r="F1116" s="62">
        <v>68.301075268817215</v>
      </c>
      <c r="G1116" s="8" t="s">
        <v>12057</v>
      </c>
      <c r="H1116" s="8"/>
      <c r="I1116" s="8"/>
      <c r="J1116" s="8"/>
      <c r="K1116" s="8"/>
    </row>
    <row r="1117" spans="3:11" x14ac:dyDescent="0.3">
      <c r="C1117" s="7" t="s">
        <v>139</v>
      </c>
      <c r="D1117" s="8" t="s">
        <v>5884</v>
      </c>
      <c r="E1117" s="8" t="s">
        <v>10042</v>
      </c>
      <c r="F1117" s="62">
        <v>68.301075268817215</v>
      </c>
      <c r="G1117" s="8" t="s">
        <v>12057</v>
      </c>
      <c r="H1117" s="8"/>
      <c r="I1117" s="8"/>
      <c r="J1117" s="8"/>
      <c r="K1117" s="8"/>
    </row>
    <row r="1118" spans="3:11" x14ac:dyDescent="0.3">
      <c r="C1118" s="7" t="s">
        <v>139</v>
      </c>
      <c r="D1118" s="8" t="s">
        <v>5885</v>
      </c>
      <c r="E1118" s="8" t="s">
        <v>10043</v>
      </c>
      <c r="F1118" s="62">
        <v>341.35483870967744</v>
      </c>
      <c r="G1118" s="8" t="s">
        <v>12057</v>
      </c>
      <c r="H1118" s="8"/>
      <c r="I1118" s="8"/>
      <c r="J1118" s="8"/>
      <c r="K1118" s="8"/>
    </row>
    <row r="1119" spans="3:11" x14ac:dyDescent="0.3">
      <c r="C1119" s="7" t="s">
        <v>139</v>
      </c>
      <c r="D1119" s="8" t="s">
        <v>5886</v>
      </c>
      <c r="E1119" s="8" t="s">
        <v>10044</v>
      </c>
      <c r="F1119" s="62">
        <v>341.35483870967744</v>
      </c>
      <c r="G1119" s="8" t="s">
        <v>12057</v>
      </c>
      <c r="H1119" s="8"/>
      <c r="I1119" s="8"/>
      <c r="J1119" s="8"/>
      <c r="K1119" s="8"/>
    </row>
    <row r="1120" spans="3:11" x14ac:dyDescent="0.3">
      <c r="C1120" s="7" t="s">
        <v>139</v>
      </c>
      <c r="D1120" s="8" t="s">
        <v>5887</v>
      </c>
      <c r="E1120" s="8" t="s">
        <v>10045</v>
      </c>
      <c r="F1120" s="62">
        <v>68.301075268817215</v>
      </c>
      <c r="G1120" s="8" t="s">
        <v>12057</v>
      </c>
      <c r="H1120" s="8"/>
      <c r="I1120" s="8"/>
      <c r="J1120" s="8"/>
      <c r="K1120" s="8"/>
    </row>
    <row r="1121" spans="3:11" x14ac:dyDescent="0.3">
      <c r="C1121" s="7" t="s">
        <v>139</v>
      </c>
      <c r="D1121" s="8" t="s">
        <v>5888</v>
      </c>
      <c r="E1121" s="8" t="s">
        <v>10046</v>
      </c>
      <c r="F1121" s="62">
        <v>68.301075268817215</v>
      </c>
      <c r="G1121" s="8" t="s">
        <v>12057</v>
      </c>
      <c r="H1121" s="8"/>
      <c r="I1121" s="8"/>
      <c r="J1121" s="8"/>
      <c r="K1121" s="8"/>
    </row>
    <row r="1122" spans="3:11" x14ac:dyDescent="0.3">
      <c r="C1122" s="7" t="s">
        <v>139</v>
      </c>
      <c r="D1122" s="8" t="s">
        <v>5889</v>
      </c>
      <c r="E1122" s="8" t="s">
        <v>10047</v>
      </c>
      <c r="F1122" s="62">
        <v>409.66666666666669</v>
      </c>
      <c r="G1122" s="8" t="s">
        <v>12058</v>
      </c>
      <c r="H1122" s="8"/>
      <c r="I1122" s="8"/>
      <c r="J1122" s="8"/>
      <c r="K1122" s="8"/>
    </row>
    <row r="1123" spans="3:11" x14ac:dyDescent="0.3">
      <c r="C1123" s="7" t="s">
        <v>139</v>
      </c>
      <c r="D1123" s="8" t="s">
        <v>5890</v>
      </c>
      <c r="E1123" s="8" t="s">
        <v>10048</v>
      </c>
      <c r="F1123" s="62">
        <v>409.66666666666669</v>
      </c>
      <c r="G1123" s="8" t="s">
        <v>12058</v>
      </c>
      <c r="H1123" s="8"/>
      <c r="I1123" s="8"/>
      <c r="J1123" s="8"/>
      <c r="K1123" s="8"/>
    </row>
    <row r="1124" spans="3:11" x14ac:dyDescent="0.3">
      <c r="C1124" s="7" t="s">
        <v>139</v>
      </c>
      <c r="D1124" s="8" t="s">
        <v>5891</v>
      </c>
      <c r="E1124" s="8" t="s">
        <v>10049</v>
      </c>
      <c r="F1124" s="62">
        <v>136.61290322580646</v>
      </c>
      <c r="G1124" s="8" t="s">
        <v>12058</v>
      </c>
      <c r="H1124" s="8"/>
      <c r="I1124" s="8"/>
      <c r="J1124" s="8"/>
      <c r="K1124" s="8"/>
    </row>
    <row r="1125" spans="3:11" x14ac:dyDescent="0.3">
      <c r="C1125" s="7" t="s">
        <v>139</v>
      </c>
      <c r="D1125" s="8" t="s">
        <v>5892</v>
      </c>
      <c r="E1125" s="8" t="s">
        <v>10050</v>
      </c>
      <c r="F1125" s="62">
        <v>136.61290322580646</v>
      </c>
      <c r="G1125" s="8" t="s">
        <v>12058</v>
      </c>
      <c r="H1125" s="8"/>
      <c r="I1125" s="8"/>
      <c r="J1125" s="8"/>
      <c r="K1125" s="8"/>
    </row>
    <row r="1126" spans="3:11" x14ac:dyDescent="0.3">
      <c r="C1126" s="7" t="s">
        <v>139</v>
      </c>
      <c r="D1126" s="8" t="s">
        <v>5893</v>
      </c>
      <c r="E1126" s="8" t="s">
        <v>10051</v>
      </c>
      <c r="F1126" s="62">
        <v>477.9677419354839</v>
      </c>
      <c r="G1126" s="8" t="s">
        <v>12059</v>
      </c>
      <c r="H1126" s="8"/>
      <c r="I1126" s="8"/>
      <c r="J1126" s="8"/>
      <c r="K1126" s="8"/>
    </row>
    <row r="1127" spans="3:11" x14ac:dyDescent="0.3">
      <c r="C1127" s="7" t="s">
        <v>139</v>
      </c>
      <c r="D1127" s="8" t="s">
        <v>5894</v>
      </c>
      <c r="E1127" s="8" t="s">
        <v>10052</v>
      </c>
      <c r="F1127" s="62">
        <v>477.9677419354839</v>
      </c>
      <c r="G1127" s="8" t="s">
        <v>12059</v>
      </c>
      <c r="H1127" s="8"/>
      <c r="I1127" s="8"/>
      <c r="J1127" s="8"/>
      <c r="K1127" s="8"/>
    </row>
    <row r="1128" spans="3:11" x14ac:dyDescent="0.3">
      <c r="C1128" s="7" t="s">
        <v>139</v>
      </c>
      <c r="D1128" s="8" t="s">
        <v>5895</v>
      </c>
      <c r="E1128" s="8" t="s">
        <v>10053</v>
      </c>
      <c r="F1128" s="62">
        <v>204.91397849462365</v>
      </c>
      <c r="G1128" s="8" t="s">
        <v>12059</v>
      </c>
      <c r="H1128" s="8"/>
      <c r="I1128" s="8"/>
      <c r="J1128" s="8"/>
      <c r="K1128" s="8"/>
    </row>
    <row r="1129" spans="3:11" x14ac:dyDescent="0.3">
      <c r="C1129" s="7" t="s">
        <v>139</v>
      </c>
      <c r="D1129" s="8" t="s">
        <v>5896</v>
      </c>
      <c r="E1129" s="8" t="s">
        <v>10054</v>
      </c>
      <c r="F1129" s="62">
        <v>204.91397849462365</v>
      </c>
      <c r="G1129" s="12" t="s">
        <v>12059</v>
      </c>
      <c r="H1129" s="12"/>
      <c r="I1129" s="12"/>
      <c r="J1129" s="12"/>
      <c r="K1129" s="12"/>
    </row>
  </sheetData>
  <sheetProtection algorithmName="SHA-512" hashValue="W/iiuklsFesUwmOsVPnd9ERzkhpMC260aCObwxwsj8oYsp2TOmyBtctQwdJo06Ei03YXgNOZ8EWQMhL55u/Zwg==" saltValue="ZAdHAMSQWH32XTY8IkijQQ==" spinCount="100000" sheet="1" sort="0" autoFilter="0" pivotTables="0"/>
  <mergeCells count="1">
    <mergeCell ref="C1:F2"/>
  </mergeCells>
  <phoneticPr fontId="12" type="noConversion"/>
  <conditionalFormatting sqref="C12:C1129">
    <cfRule type="containsText" dxfId="32" priority="1" operator="containsText" text="Software subscription licenses">
      <formula>NOT(ISERROR(SEARCH("Software subscription licenses",C12)))</formula>
    </cfRule>
    <cfRule type="containsText" dxfId="31" priority="2" operator="containsText" text="online services">
      <formula>NOT(ISERROR(SEARCH("online services",C12)))</formula>
    </cfRule>
    <cfRule type="containsText" dxfId="30" priority="3" operator="containsText" text="Software licenses">
      <formula>NOT(ISERROR(SEARCH("Software licenses",C12)))</formula>
    </cfRule>
    <cfRule type="containsText" dxfId="29" priority="4" operator="containsText" text="SOFTWARE LICENSES">
      <formula>NOT(ISERROR(SEARCH("SOFTWARE LICENSES",C12)))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1A757-C614-402E-AE73-DA98BE028A19}">
  <dimension ref="C1:K1171"/>
  <sheetViews>
    <sheetView showGridLines="0" zoomScale="70" zoomScaleNormal="70" workbookViewId="0"/>
  </sheetViews>
  <sheetFormatPr defaultRowHeight="14.4" x14ac:dyDescent="0.3"/>
  <cols>
    <col min="3" max="3" width="28.77734375" bestFit="1" customWidth="1"/>
    <col min="4" max="4" width="21.77734375" customWidth="1"/>
    <col min="5" max="5" width="74.44140625" customWidth="1"/>
    <col min="6" max="6" width="24.5546875" customWidth="1"/>
    <col min="7" max="7" width="25.5546875" hidden="1" customWidth="1"/>
    <col min="8" max="8" width="16.77734375" hidden="1" customWidth="1"/>
    <col min="9" max="9" width="20.21875" hidden="1" customWidth="1"/>
    <col min="10" max="10" width="13.77734375" hidden="1" customWidth="1"/>
    <col min="11" max="11" width="10.44140625" hidden="1" customWidth="1"/>
  </cols>
  <sheetData>
    <row r="1" spans="3:11" x14ac:dyDescent="0.3">
      <c r="C1" s="175"/>
      <c r="D1" s="175"/>
      <c r="E1" s="175"/>
      <c r="F1" s="175"/>
    </row>
    <row r="2" spans="3:11" x14ac:dyDescent="0.3">
      <c r="C2" s="175"/>
      <c r="D2" s="175"/>
      <c r="E2" s="175"/>
      <c r="F2" s="175"/>
    </row>
    <row r="3" spans="3:11" ht="21" customHeight="1" x14ac:dyDescent="0.3"/>
    <row r="10" spans="3:11" ht="7.5" customHeight="1" x14ac:dyDescent="0.3"/>
    <row r="11" spans="3:11" x14ac:dyDescent="0.3">
      <c r="C11" s="164" t="s">
        <v>0</v>
      </c>
      <c r="D11" s="164" t="s">
        <v>102</v>
      </c>
      <c r="E11" s="164" t="s">
        <v>2</v>
      </c>
      <c r="F11" s="61" t="s">
        <v>1605</v>
      </c>
      <c r="G11" s="61" t="s">
        <v>136</v>
      </c>
      <c r="H11" s="61" t="s">
        <v>5</v>
      </c>
      <c r="I11" s="61" t="s">
        <v>137</v>
      </c>
      <c r="J11" s="61" t="s">
        <v>6</v>
      </c>
      <c r="K11" t="s">
        <v>7</v>
      </c>
    </row>
    <row r="12" spans="3:11" x14ac:dyDescent="0.3">
      <c r="C12" s="7" t="s">
        <v>5897</v>
      </c>
      <c r="D12" s="13" t="s">
        <v>2097</v>
      </c>
      <c r="E12" s="13" t="s">
        <v>10529</v>
      </c>
      <c r="F12" s="166">
        <v>3212.5268817204305</v>
      </c>
      <c r="G12" s="8" t="s">
        <v>12057</v>
      </c>
      <c r="H12" s="63"/>
      <c r="I12" s="8"/>
      <c r="J12" s="165"/>
      <c r="K12" s="165"/>
    </row>
    <row r="13" spans="3:11" x14ac:dyDescent="0.3">
      <c r="C13" s="7" t="s">
        <v>5897</v>
      </c>
      <c r="D13" s="13" t="s">
        <v>2098</v>
      </c>
      <c r="E13" s="13" t="s">
        <v>10530</v>
      </c>
      <c r="F13" s="166">
        <v>5245.5698924731187</v>
      </c>
      <c r="G13" s="8" t="s">
        <v>12058</v>
      </c>
      <c r="H13" s="63"/>
      <c r="I13" s="8"/>
      <c r="J13" s="165"/>
      <c r="K13" s="165"/>
    </row>
    <row r="14" spans="3:11" x14ac:dyDescent="0.3">
      <c r="C14" s="7" t="s">
        <v>5897</v>
      </c>
      <c r="D14" s="13" t="s">
        <v>2099</v>
      </c>
      <c r="E14" s="13" t="s">
        <v>10531</v>
      </c>
      <c r="F14" s="166">
        <v>6425.0537634408611</v>
      </c>
      <c r="G14" s="8" t="s">
        <v>12059</v>
      </c>
      <c r="H14" s="63"/>
      <c r="I14" s="8"/>
      <c r="J14" s="165"/>
      <c r="K14" s="165"/>
    </row>
    <row r="15" spans="3:11" x14ac:dyDescent="0.3">
      <c r="C15" s="7" t="s">
        <v>5897</v>
      </c>
      <c r="D15" s="13" t="s">
        <v>2100</v>
      </c>
      <c r="E15" s="13" t="s">
        <v>10532</v>
      </c>
      <c r="F15" s="166">
        <v>7604.5376344086026</v>
      </c>
      <c r="G15" s="8" t="s">
        <v>12057</v>
      </c>
      <c r="H15" s="63"/>
      <c r="I15" s="8"/>
      <c r="J15" s="165"/>
      <c r="K15" s="165"/>
    </row>
    <row r="16" spans="3:11" x14ac:dyDescent="0.3">
      <c r="C16" s="7" t="s">
        <v>5897</v>
      </c>
      <c r="D16" s="13" t="s">
        <v>2101</v>
      </c>
      <c r="E16" s="13" t="s">
        <v>10533</v>
      </c>
      <c r="F16" s="166">
        <v>1179.4838709677422</v>
      </c>
      <c r="G16" s="8" t="s">
        <v>12057</v>
      </c>
      <c r="H16" s="8"/>
      <c r="I16" s="8"/>
      <c r="J16" s="165"/>
      <c r="K16" s="165"/>
    </row>
    <row r="17" spans="3:11" x14ac:dyDescent="0.3">
      <c r="C17" s="7" t="s">
        <v>5897</v>
      </c>
      <c r="D17" s="13" t="s">
        <v>2103</v>
      </c>
      <c r="E17" s="13" t="s">
        <v>10534</v>
      </c>
      <c r="F17" s="166">
        <v>1179.4838709677422</v>
      </c>
      <c r="G17" s="8" t="s">
        <v>12057</v>
      </c>
      <c r="H17" s="8"/>
      <c r="I17" s="8"/>
      <c r="J17" s="165"/>
      <c r="K17" s="165"/>
    </row>
    <row r="18" spans="3:11" x14ac:dyDescent="0.3">
      <c r="C18" s="7" t="s">
        <v>5897</v>
      </c>
      <c r="D18" s="13" t="s">
        <v>2102</v>
      </c>
      <c r="E18" s="13" t="s">
        <v>10535</v>
      </c>
      <c r="F18" s="166">
        <v>1179.4838709677422</v>
      </c>
      <c r="G18" s="8" t="s">
        <v>12058</v>
      </c>
      <c r="H18" s="8"/>
      <c r="I18" s="8"/>
      <c r="J18" s="165"/>
      <c r="K18" s="165"/>
    </row>
    <row r="19" spans="3:11" x14ac:dyDescent="0.3">
      <c r="C19" s="7" t="s">
        <v>5897</v>
      </c>
      <c r="D19" s="13" t="s">
        <v>2104</v>
      </c>
      <c r="E19" s="13" t="s">
        <v>10536</v>
      </c>
      <c r="F19" s="166">
        <v>2358.9569892473119</v>
      </c>
      <c r="G19" s="8" t="s">
        <v>12059</v>
      </c>
      <c r="H19" s="8"/>
      <c r="I19" s="8"/>
      <c r="J19" s="165"/>
      <c r="K19" s="165"/>
    </row>
    <row r="20" spans="3:11" x14ac:dyDescent="0.3">
      <c r="C20" s="7" t="s">
        <v>5897</v>
      </c>
      <c r="D20" s="13" t="s">
        <v>2105</v>
      </c>
      <c r="E20" s="13" t="s">
        <v>10537</v>
      </c>
      <c r="F20" s="166">
        <v>3538.4408602150538</v>
      </c>
      <c r="G20" s="8" t="s">
        <v>12057</v>
      </c>
      <c r="H20" s="8"/>
      <c r="I20" s="8"/>
      <c r="J20" s="165"/>
      <c r="K20" s="165"/>
    </row>
    <row r="21" spans="3:11" x14ac:dyDescent="0.3">
      <c r="C21" s="7" t="s">
        <v>5897</v>
      </c>
      <c r="D21" s="13" t="s">
        <v>2096</v>
      </c>
      <c r="E21" s="13" t="s">
        <v>10538</v>
      </c>
      <c r="F21" s="166">
        <v>2534.8494623655915</v>
      </c>
      <c r="G21" s="8" t="s">
        <v>12057</v>
      </c>
      <c r="H21" s="63"/>
      <c r="I21" s="8"/>
      <c r="J21" s="165"/>
      <c r="K21" s="165"/>
    </row>
    <row r="22" spans="3:11" x14ac:dyDescent="0.3">
      <c r="C22" s="7" t="s">
        <v>5897</v>
      </c>
      <c r="D22" s="13" t="s">
        <v>2887</v>
      </c>
      <c r="E22" s="13" t="s">
        <v>10539</v>
      </c>
      <c r="F22" s="166">
        <v>973.18279569892479</v>
      </c>
      <c r="G22" s="8" t="s">
        <v>12057</v>
      </c>
      <c r="H22" s="63"/>
      <c r="I22" s="8"/>
      <c r="J22" s="165"/>
      <c r="K22" s="165"/>
    </row>
    <row r="23" spans="3:11" x14ac:dyDescent="0.3">
      <c r="C23" s="7" t="s">
        <v>5897</v>
      </c>
      <c r="D23" s="13" t="s">
        <v>2888</v>
      </c>
      <c r="E23" s="13" t="s">
        <v>10540</v>
      </c>
      <c r="F23" s="166">
        <v>1233.5376344086023</v>
      </c>
      <c r="G23" s="8" t="s">
        <v>12057</v>
      </c>
      <c r="H23" s="63"/>
      <c r="I23" s="8"/>
      <c r="J23" s="165"/>
      <c r="K23" s="165"/>
    </row>
    <row r="24" spans="3:11" x14ac:dyDescent="0.3">
      <c r="C24" s="7" t="s">
        <v>5897</v>
      </c>
      <c r="D24" s="13" t="s">
        <v>2889</v>
      </c>
      <c r="E24" s="13" t="s">
        <v>10541</v>
      </c>
      <c r="F24" s="166">
        <v>2014.5806451612905</v>
      </c>
      <c r="G24" s="8" t="s">
        <v>12058</v>
      </c>
      <c r="H24" s="63"/>
      <c r="I24" s="8"/>
      <c r="J24" s="165"/>
      <c r="K24" s="165"/>
    </row>
    <row r="25" spans="3:11" x14ac:dyDescent="0.3">
      <c r="C25" s="7" t="s">
        <v>5897</v>
      </c>
      <c r="D25" s="13" t="s">
        <v>2890</v>
      </c>
      <c r="E25" s="13" t="s">
        <v>10542</v>
      </c>
      <c r="F25" s="166">
        <v>2467.0645161290322</v>
      </c>
      <c r="G25" s="8" t="s">
        <v>12059</v>
      </c>
      <c r="H25" s="63"/>
      <c r="I25" s="8"/>
      <c r="J25" s="165"/>
      <c r="K25" s="165"/>
    </row>
    <row r="26" spans="3:11" x14ac:dyDescent="0.3">
      <c r="C26" s="7" t="s">
        <v>5897</v>
      </c>
      <c r="D26" s="13" t="s">
        <v>2891</v>
      </c>
      <c r="E26" s="13" t="s">
        <v>10543</v>
      </c>
      <c r="F26" s="166">
        <v>2919.5698924731182</v>
      </c>
      <c r="G26" s="8" t="s">
        <v>12057</v>
      </c>
      <c r="H26" s="63"/>
      <c r="I26" s="8"/>
      <c r="J26" s="165"/>
      <c r="K26" s="165"/>
    </row>
    <row r="27" spans="3:11" x14ac:dyDescent="0.3">
      <c r="C27" s="7" t="s">
        <v>5897</v>
      </c>
      <c r="D27" s="13" t="s">
        <v>2892</v>
      </c>
      <c r="E27" s="13" t="s">
        <v>10544</v>
      </c>
      <c r="F27" s="166">
        <v>452.49462365591398</v>
      </c>
      <c r="G27" s="8" t="s">
        <v>12057</v>
      </c>
      <c r="H27" s="63"/>
      <c r="I27" s="8"/>
      <c r="J27" s="165"/>
      <c r="K27" s="165"/>
    </row>
    <row r="28" spans="3:11" x14ac:dyDescent="0.3">
      <c r="C28" s="7" t="s">
        <v>5897</v>
      </c>
      <c r="D28" s="13" t="s">
        <v>2894</v>
      </c>
      <c r="E28" s="13" t="s">
        <v>10545</v>
      </c>
      <c r="F28" s="166">
        <v>452.49462365591398</v>
      </c>
      <c r="G28" s="8" t="s">
        <v>12057</v>
      </c>
      <c r="H28" s="63"/>
      <c r="I28" s="8"/>
      <c r="J28" s="165"/>
      <c r="K28" s="165"/>
    </row>
    <row r="29" spans="3:11" x14ac:dyDescent="0.3">
      <c r="C29" s="7" t="s">
        <v>5897</v>
      </c>
      <c r="D29" s="13" t="s">
        <v>2893</v>
      </c>
      <c r="E29" s="13" t="s">
        <v>10546</v>
      </c>
      <c r="F29" s="166">
        <v>452.49462365591398</v>
      </c>
      <c r="G29" s="8" t="s">
        <v>12058</v>
      </c>
      <c r="H29" s="63"/>
      <c r="I29" s="8"/>
      <c r="J29" s="165"/>
      <c r="K29" s="165"/>
    </row>
    <row r="30" spans="3:11" x14ac:dyDescent="0.3">
      <c r="C30" s="7" t="s">
        <v>5897</v>
      </c>
      <c r="D30" s="13" t="s">
        <v>2895</v>
      </c>
      <c r="E30" s="13" t="s">
        <v>10547</v>
      </c>
      <c r="F30" s="166">
        <v>904.98924731182797</v>
      </c>
      <c r="G30" s="8" t="s">
        <v>12059</v>
      </c>
      <c r="H30" s="63"/>
      <c r="I30" s="8"/>
      <c r="J30" s="165"/>
      <c r="K30" s="165"/>
    </row>
    <row r="31" spans="3:11" x14ac:dyDescent="0.3">
      <c r="C31" s="7" t="s">
        <v>5897</v>
      </c>
      <c r="D31" s="13" t="s">
        <v>2896</v>
      </c>
      <c r="E31" s="13" t="s">
        <v>10548</v>
      </c>
      <c r="F31" s="166">
        <v>1357.4838709677422</v>
      </c>
      <c r="G31" s="8" t="s">
        <v>12057</v>
      </c>
      <c r="H31" s="8"/>
      <c r="I31" s="8"/>
      <c r="J31" s="165"/>
      <c r="K31" s="165"/>
    </row>
    <row r="32" spans="3:11" x14ac:dyDescent="0.3">
      <c r="C32" s="7" t="s">
        <v>5897</v>
      </c>
      <c r="D32" s="13" t="s">
        <v>1931</v>
      </c>
      <c r="E32" s="13" t="s">
        <v>10549</v>
      </c>
      <c r="F32" s="166">
        <v>973.18279569892479</v>
      </c>
      <c r="G32" s="8" t="s">
        <v>12057</v>
      </c>
      <c r="H32" s="8"/>
      <c r="I32" s="8"/>
      <c r="J32" s="165"/>
      <c r="K32" s="165"/>
    </row>
    <row r="33" spans="3:11" x14ac:dyDescent="0.3">
      <c r="C33" s="7" t="s">
        <v>5897</v>
      </c>
      <c r="D33" s="13" t="s">
        <v>1932</v>
      </c>
      <c r="E33" s="13" t="s">
        <v>10550</v>
      </c>
      <c r="F33" s="166">
        <v>1233.5376344086023</v>
      </c>
      <c r="G33" s="8" t="s">
        <v>12057</v>
      </c>
      <c r="H33" s="8"/>
      <c r="I33" s="8"/>
      <c r="J33" s="165"/>
      <c r="K33" s="165"/>
    </row>
    <row r="34" spans="3:11" x14ac:dyDescent="0.3">
      <c r="C34" s="7" t="s">
        <v>5897</v>
      </c>
      <c r="D34" s="13" t="s">
        <v>1933</v>
      </c>
      <c r="E34" s="13" t="s">
        <v>10551</v>
      </c>
      <c r="F34" s="166">
        <v>2014.5806451612905</v>
      </c>
      <c r="G34" s="8" t="s">
        <v>12058</v>
      </c>
      <c r="H34" s="8"/>
      <c r="I34" s="8"/>
      <c r="J34" s="165"/>
      <c r="K34" s="165"/>
    </row>
    <row r="35" spans="3:11" x14ac:dyDescent="0.3">
      <c r="C35" s="7" t="s">
        <v>5897</v>
      </c>
      <c r="D35" s="13" t="s">
        <v>1934</v>
      </c>
      <c r="E35" s="13" t="s">
        <v>10552</v>
      </c>
      <c r="F35" s="166">
        <v>2467.0645161290322</v>
      </c>
      <c r="G35" s="8" t="s">
        <v>12059</v>
      </c>
      <c r="H35" s="8"/>
      <c r="I35" s="8"/>
      <c r="J35" s="165"/>
      <c r="K35" s="165"/>
    </row>
    <row r="36" spans="3:11" x14ac:dyDescent="0.3">
      <c r="C36" s="7" t="s">
        <v>5897</v>
      </c>
      <c r="D36" s="13" t="s">
        <v>1935</v>
      </c>
      <c r="E36" s="13" t="s">
        <v>10553</v>
      </c>
      <c r="F36" s="166">
        <v>2919.5698924731182</v>
      </c>
      <c r="G36" s="8" t="s">
        <v>12057</v>
      </c>
      <c r="H36" s="8"/>
      <c r="I36" s="8"/>
      <c r="J36" s="165"/>
      <c r="K36" s="165"/>
    </row>
    <row r="37" spans="3:11" x14ac:dyDescent="0.3">
      <c r="C37" s="7" t="s">
        <v>5897</v>
      </c>
      <c r="D37" s="13" t="s">
        <v>1936</v>
      </c>
      <c r="E37" s="13" t="s">
        <v>10554</v>
      </c>
      <c r="F37" s="166">
        <v>452.49462365591398</v>
      </c>
      <c r="G37" s="8" t="s">
        <v>12057</v>
      </c>
      <c r="H37" s="8"/>
      <c r="I37" s="8"/>
      <c r="J37" s="165"/>
      <c r="K37" s="165"/>
    </row>
    <row r="38" spans="3:11" x14ac:dyDescent="0.3">
      <c r="C38" s="7" t="s">
        <v>5897</v>
      </c>
      <c r="D38" s="13" t="s">
        <v>1938</v>
      </c>
      <c r="E38" s="13" t="s">
        <v>10555</v>
      </c>
      <c r="F38" s="166">
        <v>452.49462365591398</v>
      </c>
      <c r="G38" s="8" t="s">
        <v>12057</v>
      </c>
      <c r="H38" s="8"/>
      <c r="I38" s="8"/>
      <c r="J38" s="165"/>
      <c r="K38" s="165"/>
    </row>
    <row r="39" spans="3:11" x14ac:dyDescent="0.3">
      <c r="C39" s="7" t="s">
        <v>5897</v>
      </c>
      <c r="D39" s="13" t="s">
        <v>1937</v>
      </c>
      <c r="E39" s="13" t="s">
        <v>10556</v>
      </c>
      <c r="F39" s="166">
        <v>452.49462365591398</v>
      </c>
      <c r="G39" s="8" t="s">
        <v>12058</v>
      </c>
      <c r="H39" s="8"/>
      <c r="I39" s="8"/>
      <c r="J39" s="165"/>
      <c r="K39" s="165"/>
    </row>
    <row r="40" spans="3:11" x14ac:dyDescent="0.3">
      <c r="C40" s="7" t="s">
        <v>5897</v>
      </c>
      <c r="D40" s="13" t="s">
        <v>1939</v>
      </c>
      <c r="E40" s="13" t="s">
        <v>10557</v>
      </c>
      <c r="F40" s="166">
        <v>904.98924731182797</v>
      </c>
      <c r="G40" s="8" t="s">
        <v>12059</v>
      </c>
      <c r="H40" s="8"/>
      <c r="I40" s="8"/>
      <c r="J40" s="165"/>
      <c r="K40" s="165"/>
    </row>
    <row r="41" spans="3:11" x14ac:dyDescent="0.3">
      <c r="C41" s="7" t="s">
        <v>5897</v>
      </c>
      <c r="D41" s="13" t="s">
        <v>1940</v>
      </c>
      <c r="E41" s="13" t="s">
        <v>10558</v>
      </c>
      <c r="F41" s="166">
        <v>1357.4838709677422</v>
      </c>
      <c r="G41" s="8" t="s">
        <v>12057</v>
      </c>
      <c r="H41" s="8"/>
      <c r="I41" s="8"/>
      <c r="J41" s="165"/>
      <c r="K41" s="165"/>
    </row>
    <row r="42" spans="3:11" x14ac:dyDescent="0.3">
      <c r="C42" s="7" t="s">
        <v>5897</v>
      </c>
      <c r="D42" s="13" t="s">
        <v>2129</v>
      </c>
      <c r="E42" s="13" t="s">
        <v>10559</v>
      </c>
      <c r="F42" s="166">
        <v>3493.0645161290327</v>
      </c>
      <c r="G42" s="8" t="s">
        <v>12057</v>
      </c>
      <c r="H42" s="8"/>
      <c r="I42" s="8"/>
      <c r="J42" s="165"/>
      <c r="K42" s="165"/>
    </row>
    <row r="43" spans="3:11" x14ac:dyDescent="0.3">
      <c r="C43" s="7" t="s">
        <v>5897</v>
      </c>
      <c r="D43" s="13" t="s">
        <v>2130</v>
      </c>
      <c r="E43" s="13" t="s">
        <v>10560</v>
      </c>
      <c r="F43" s="166">
        <v>4426.9569892473119</v>
      </c>
      <c r="G43" s="8" t="s">
        <v>12057</v>
      </c>
      <c r="H43" s="8"/>
      <c r="I43" s="8"/>
      <c r="J43" s="165"/>
      <c r="K43" s="165"/>
    </row>
    <row r="44" spans="3:11" x14ac:dyDescent="0.3">
      <c r="C44" s="7" t="s">
        <v>5897</v>
      </c>
      <c r="D44" s="13" t="s">
        <v>2131</v>
      </c>
      <c r="E44" s="13" t="s">
        <v>10561</v>
      </c>
      <c r="F44" s="166">
        <v>7228.6236559139788</v>
      </c>
      <c r="G44" s="8" t="s">
        <v>12058</v>
      </c>
      <c r="H44" s="8"/>
      <c r="I44" s="8"/>
      <c r="J44" s="165"/>
      <c r="K44" s="165"/>
    </row>
    <row r="45" spans="3:11" x14ac:dyDescent="0.3">
      <c r="C45" s="7" t="s">
        <v>5897</v>
      </c>
      <c r="D45" s="13" t="s">
        <v>2132</v>
      </c>
      <c r="E45" s="13" t="s">
        <v>10562</v>
      </c>
      <c r="F45" s="166">
        <v>8853.9139784946237</v>
      </c>
      <c r="G45" s="8" t="s">
        <v>12059</v>
      </c>
      <c r="H45" s="8"/>
      <c r="I45" s="8"/>
      <c r="J45" s="165"/>
      <c r="K45" s="165"/>
    </row>
    <row r="46" spans="3:11" x14ac:dyDescent="0.3">
      <c r="C46" s="7" t="s">
        <v>5897</v>
      </c>
      <c r="D46" s="13" t="s">
        <v>2133</v>
      </c>
      <c r="E46" s="13" t="s">
        <v>10563</v>
      </c>
      <c r="F46" s="166">
        <v>10479.20430107527</v>
      </c>
      <c r="G46" s="8" t="s">
        <v>12057</v>
      </c>
      <c r="H46" s="8"/>
      <c r="I46" s="8"/>
      <c r="J46" s="165"/>
      <c r="K46" s="165"/>
    </row>
    <row r="47" spans="3:11" x14ac:dyDescent="0.3">
      <c r="C47" s="7" t="s">
        <v>5897</v>
      </c>
      <c r="D47" s="13" t="s">
        <v>2134</v>
      </c>
      <c r="E47" s="13" t="s">
        <v>10564</v>
      </c>
      <c r="F47" s="166">
        <v>1625.2903225806454</v>
      </c>
      <c r="G47" s="8" t="s">
        <v>12057</v>
      </c>
      <c r="H47" s="8"/>
      <c r="I47" s="8"/>
      <c r="J47" s="165"/>
      <c r="K47" s="165"/>
    </row>
    <row r="48" spans="3:11" x14ac:dyDescent="0.3">
      <c r="C48" s="7" t="s">
        <v>5897</v>
      </c>
      <c r="D48" s="13" t="s">
        <v>2136</v>
      </c>
      <c r="E48" s="13" t="s">
        <v>10565</v>
      </c>
      <c r="F48" s="166">
        <v>1625.2903225806454</v>
      </c>
      <c r="G48" s="8" t="s">
        <v>12057</v>
      </c>
      <c r="H48" s="8"/>
      <c r="I48" s="8"/>
      <c r="J48" s="165"/>
      <c r="K48" s="165"/>
    </row>
    <row r="49" spans="3:11" x14ac:dyDescent="0.3">
      <c r="C49" s="7" t="s">
        <v>5897</v>
      </c>
      <c r="D49" s="13" t="s">
        <v>2135</v>
      </c>
      <c r="E49" s="13" t="s">
        <v>10566</v>
      </c>
      <c r="F49" s="166">
        <v>1625.2903225806454</v>
      </c>
      <c r="G49" s="8" t="s">
        <v>12058</v>
      </c>
      <c r="H49" s="8"/>
      <c r="I49" s="8"/>
      <c r="J49" s="165"/>
      <c r="K49" s="165"/>
    </row>
    <row r="50" spans="3:11" x14ac:dyDescent="0.3">
      <c r="C50" s="7" t="s">
        <v>5897</v>
      </c>
      <c r="D50" s="13" t="s">
        <v>2137</v>
      </c>
      <c r="E50" s="13" t="s">
        <v>10567</v>
      </c>
      <c r="F50" s="166">
        <v>3250.5806451612907</v>
      </c>
      <c r="G50" s="8" t="s">
        <v>12059</v>
      </c>
      <c r="H50" s="8"/>
      <c r="I50" s="8"/>
      <c r="J50" s="165"/>
      <c r="K50" s="165"/>
    </row>
    <row r="51" spans="3:11" x14ac:dyDescent="0.3">
      <c r="C51" s="7" t="s">
        <v>5897</v>
      </c>
      <c r="D51" s="13" t="s">
        <v>2138</v>
      </c>
      <c r="E51" s="13" t="s">
        <v>10568</v>
      </c>
      <c r="F51" s="166">
        <v>4875.8709677419365</v>
      </c>
      <c r="G51" s="8" t="s">
        <v>12057</v>
      </c>
      <c r="H51" s="8"/>
      <c r="I51" s="8"/>
      <c r="J51" s="165"/>
      <c r="K51" s="165"/>
    </row>
    <row r="52" spans="3:11" x14ac:dyDescent="0.3">
      <c r="C52" s="7" t="s">
        <v>5897</v>
      </c>
      <c r="D52" s="13" t="s">
        <v>1606</v>
      </c>
      <c r="E52" s="13" t="s">
        <v>10569</v>
      </c>
      <c r="F52" s="166">
        <v>973.18279569892479</v>
      </c>
      <c r="G52" s="8" t="s">
        <v>12057</v>
      </c>
      <c r="H52" s="8"/>
      <c r="I52" s="8"/>
      <c r="J52" s="165"/>
      <c r="K52" s="165"/>
    </row>
    <row r="53" spans="3:11" x14ac:dyDescent="0.3">
      <c r="C53" s="7" t="s">
        <v>5897</v>
      </c>
      <c r="D53" s="13" t="s">
        <v>1608</v>
      </c>
      <c r="E53" s="13" t="s">
        <v>10570</v>
      </c>
      <c r="F53" s="166">
        <v>2014.5806451612905</v>
      </c>
      <c r="G53" s="8" t="s">
        <v>12058</v>
      </c>
      <c r="H53" s="8"/>
      <c r="I53" s="8"/>
      <c r="J53" s="165"/>
      <c r="K53" s="165"/>
    </row>
    <row r="54" spans="3:11" x14ac:dyDescent="0.3">
      <c r="C54" s="7" t="s">
        <v>5897</v>
      </c>
      <c r="D54" s="13" t="s">
        <v>1609</v>
      </c>
      <c r="E54" s="13" t="s">
        <v>10571</v>
      </c>
      <c r="F54" s="166">
        <v>2467.0645161290322</v>
      </c>
      <c r="G54" s="8" t="s">
        <v>12059</v>
      </c>
      <c r="H54" s="8"/>
      <c r="I54" s="8"/>
      <c r="J54" s="165"/>
      <c r="K54" s="165"/>
    </row>
    <row r="55" spans="3:11" x14ac:dyDescent="0.3">
      <c r="C55" s="7" t="s">
        <v>5897</v>
      </c>
      <c r="D55" s="13" t="s">
        <v>1610</v>
      </c>
      <c r="E55" s="13" t="s">
        <v>10572</v>
      </c>
      <c r="F55" s="166">
        <v>2919.5698924731182</v>
      </c>
      <c r="G55" s="8" t="s">
        <v>12057</v>
      </c>
      <c r="H55" s="8"/>
      <c r="I55" s="8"/>
      <c r="J55" s="165"/>
      <c r="K55" s="165"/>
    </row>
    <row r="56" spans="3:11" x14ac:dyDescent="0.3">
      <c r="C56" s="7" t="s">
        <v>5897</v>
      </c>
      <c r="D56" s="13" t="s">
        <v>1611</v>
      </c>
      <c r="E56" s="13" t="s">
        <v>10573</v>
      </c>
      <c r="F56" s="166">
        <v>452.49462365591398</v>
      </c>
      <c r="G56" s="8" t="s">
        <v>12057</v>
      </c>
      <c r="H56" s="8"/>
      <c r="I56" s="8"/>
      <c r="J56" s="165"/>
      <c r="K56" s="165"/>
    </row>
    <row r="57" spans="3:11" x14ac:dyDescent="0.3">
      <c r="C57" s="7" t="s">
        <v>5897</v>
      </c>
      <c r="D57" s="13" t="s">
        <v>1613</v>
      </c>
      <c r="E57" s="13" t="s">
        <v>10574</v>
      </c>
      <c r="F57" s="166">
        <v>452.49462365591398</v>
      </c>
      <c r="G57" s="8" t="s">
        <v>12057</v>
      </c>
      <c r="H57" s="8"/>
      <c r="I57" s="8"/>
      <c r="J57" s="165"/>
      <c r="K57" s="165"/>
    </row>
    <row r="58" spans="3:11" x14ac:dyDescent="0.3">
      <c r="C58" s="7" t="s">
        <v>5897</v>
      </c>
      <c r="D58" s="13" t="s">
        <v>1612</v>
      </c>
      <c r="E58" s="13" t="s">
        <v>10575</v>
      </c>
      <c r="F58" s="166">
        <v>452.49462365591398</v>
      </c>
      <c r="G58" s="8" t="s">
        <v>12058</v>
      </c>
      <c r="H58" s="8"/>
      <c r="I58" s="8"/>
      <c r="J58" s="165"/>
      <c r="K58" s="165"/>
    </row>
    <row r="59" spans="3:11" x14ac:dyDescent="0.3">
      <c r="C59" s="7" t="s">
        <v>5897</v>
      </c>
      <c r="D59" s="13" t="s">
        <v>1614</v>
      </c>
      <c r="E59" s="13" t="s">
        <v>10576</v>
      </c>
      <c r="F59" s="166">
        <v>904.98924731182797</v>
      </c>
      <c r="G59" s="8" t="s">
        <v>12059</v>
      </c>
      <c r="H59" s="63"/>
      <c r="I59" s="8"/>
      <c r="J59" s="165"/>
      <c r="K59" s="165"/>
    </row>
    <row r="60" spans="3:11" x14ac:dyDescent="0.3">
      <c r="C60" s="7" t="s">
        <v>5897</v>
      </c>
      <c r="D60" s="13" t="s">
        <v>1615</v>
      </c>
      <c r="E60" s="13" t="s">
        <v>10577</v>
      </c>
      <c r="F60" s="166">
        <v>1357.4838709677422</v>
      </c>
      <c r="G60" s="8" t="s">
        <v>12057</v>
      </c>
      <c r="H60" s="63"/>
      <c r="I60" s="8"/>
      <c r="J60" s="165"/>
      <c r="K60" s="165"/>
    </row>
    <row r="61" spans="3:11" x14ac:dyDescent="0.3">
      <c r="C61" s="7" t="s">
        <v>5897</v>
      </c>
      <c r="D61" s="13" t="s">
        <v>1607</v>
      </c>
      <c r="E61" s="13" t="s">
        <v>10578</v>
      </c>
      <c r="F61" s="166">
        <v>1233.5376344086023</v>
      </c>
      <c r="G61" s="8" t="s">
        <v>12057</v>
      </c>
      <c r="H61" s="63"/>
      <c r="I61" s="8"/>
      <c r="J61" s="165"/>
      <c r="K61" s="165"/>
    </row>
    <row r="62" spans="3:11" x14ac:dyDescent="0.3">
      <c r="C62" s="7" t="s">
        <v>5897</v>
      </c>
      <c r="D62" s="13" t="s">
        <v>2188</v>
      </c>
      <c r="E62" s="13" t="s">
        <v>10579</v>
      </c>
      <c r="F62" s="166">
        <v>973.18279569892479</v>
      </c>
      <c r="G62" s="8" t="s">
        <v>12057</v>
      </c>
      <c r="H62" s="63"/>
      <c r="I62" s="8"/>
      <c r="J62" s="165"/>
      <c r="K62" s="165"/>
    </row>
    <row r="63" spans="3:11" x14ac:dyDescent="0.3">
      <c r="C63" s="7" t="s">
        <v>5897</v>
      </c>
      <c r="D63" s="13" t="s">
        <v>2189</v>
      </c>
      <c r="E63" s="13" t="s">
        <v>10580</v>
      </c>
      <c r="F63" s="166">
        <v>1233.5376344086023</v>
      </c>
      <c r="G63" s="8" t="s">
        <v>12057</v>
      </c>
      <c r="H63" s="63"/>
      <c r="I63" s="8"/>
      <c r="J63" s="165"/>
      <c r="K63" s="165"/>
    </row>
    <row r="64" spans="3:11" x14ac:dyDescent="0.3">
      <c r="C64" s="7" t="s">
        <v>5897</v>
      </c>
      <c r="D64" s="13" t="s">
        <v>2190</v>
      </c>
      <c r="E64" s="13" t="s">
        <v>10581</v>
      </c>
      <c r="F64" s="166">
        <v>2014.5806451612905</v>
      </c>
      <c r="G64" s="8" t="s">
        <v>12058</v>
      </c>
      <c r="H64" s="8"/>
      <c r="I64" s="8"/>
      <c r="J64" s="165"/>
      <c r="K64" s="165"/>
    </row>
    <row r="65" spans="3:11" x14ac:dyDescent="0.3">
      <c r="C65" s="7" t="s">
        <v>5897</v>
      </c>
      <c r="D65" s="13" t="s">
        <v>2191</v>
      </c>
      <c r="E65" s="13" t="s">
        <v>10582</v>
      </c>
      <c r="F65" s="166">
        <v>2467.0645161290322</v>
      </c>
      <c r="G65" s="8" t="s">
        <v>12059</v>
      </c>
      <c r="H65" s="8"/>
      <c r="I65" s="8"/>
      <c r="J65" s="165"/>
      <c r="K65" s="165"/>
    </row>
    <row r="66" spans="3:11" x14ac:dyDescent="0.3">
      <c r="C66" s="7" t="s">
        <v>5897</v>
      </c>
      <c r="D66" s="13" t="s">
        <v>2192</v>
      </c>
      <c r="E66" s="13" t="s">
        <v>10583</v>
      </c>
      <c r="F66" s="166">
        <v>2919.5698924731182</v>
      </c>
      <c r="G66" s="8" t="s">
        <v>12057</v>
      </c>
      <c r="H66" s="8"/>
      <c r="I66" s="8"/>
      <c r="J66" s="165"/>
      <c r="K66" s="165"/>
    </row>
    <row r="67" spans="3:11" x14ac:dyDescent="0.3">
      <c r="C67" s="7" t="s">
        <v>5897</v>
      </c>
      <c r="D67" s="13" t="s">
        <v>2193</v>
      </c>
      <c r="E67" s="13" t="s">
        <v>10584</v>
      </c>
      <c r="F67" s="166">
        <v>452.49462365591398</v>
      </c>
      <c r="G67" s="8" t="s">
        <v>12057</v>
      </c>
      <c r="H67" s="8"/>
      <c r="I67" s="8"/>
      <c r="J67" s="165"/>
      <c r="K67" s="165"/>
    </row>
    <row r="68" spans="3:11" x14ac:dyDescent="0.3">
      <c r="C68" s="7" t="s">
        <v>5897</v>
      </c>
      <c r="D68" s="13" t="s">
        <v>2195</v>
      </c>
      <c r="E68" s="13" t="s">
        <v>10585</v>
      </c>
      <c r="F68" s="166">
        <v>452.49462365591398</v>
      </c>
      <c r="G68" s="8" t="s">
        <v>12057</v>
      </c>
      <c r="H68" s="8"/>
      <c r="I68" s="8"/>
      <c r="J68" s="165"/>
      <c r="K68" s="165"/>
    </row>
    <row r="69" spans="3:11" x14ac:dyDescent="0.3">
      <c r="C69" s="7" t="s">
        <v>5897</v>
      </c>
      <c r="D69" s="13" t="s">
        <v>2194</v>
      </c>
      <c r="E69" s="13" t="s">
        <v>10586</v>
      </c>
      <c r="F69" s="166">
        <v>452.49462365591398</v>
      </c>
      <c r="G69" s="8" t="s">
        <v>12058</v>
      </c>
      <c r="H69" s="63"/>
      <c r="I69" s="8"/>
      <c r="J69" s="165"/>
      <c r="K69" s="165"/>
    </row>
    <row r="70" spans="3:11" x14ac:dyDescent="0.3">
      <c r="C70" s="7" t="s">
        <v>5897</v>
      </c>
      <c r="D70" s="13" t="s">
        <v>2196</v>
      </c>
      <c r="E70" s="13" t="s">
        <v>10587</v>
      </c>
      <c r="F70" s="166">
        <v>904.98924731182797</v>
      </c>
      <c r="G70" s="8" t="s">
        <v>12059</v>
      </c>
      <c r="H70" s="63"/>
      <c r="I70" s="8"/>
      <c r="J70" s="165"/>
      <c r="K70" s="165"/>
    </row>
    <row r="71" spans="3:11" x14ac:dyDescent="0.3">
      <c r="C71" s="7" t="s">
        <v>5897</v>
      </c>
      <c r="D71" s="13" t="s">
        <v>2197</v>
      </c>
      <c r="E71" s="13" t="s">
        <v>10588</v>
      </c>
      <c r="F71" s="166">
        <v>1357.4838709677422</v>
      </c>
      <c r="G71" s="8" t="s">
        <v>12057</v>
      </c>
      <c r="H71" s="63"/>
      <c r="I71" s="8"/>
      <c r="J71" s="165"/>
      <c r="K71" s="165"/>
    </row>
    <row r="72" spans="3:11" x14ac:dyDescent="0.3">
      <c r="C72" s="7" t="s">
        <v>5897</v>
      </c>
      <c r="D72" s="13" t="s">
        <v>2682</v>
      </c>
      <c r="E72" s="13" t="s">
        <v>10589</v>
      </c>
      <c r="F72" s="166">
        <v>807.54838709677426</v>
      </c>
      <c r="G72" s="8" t="s">
        <v>12057</v>
      </c>
      <c r="H72" s="63"/>
      <c r="I72" s="8"/>
      <c r="J72" s="165"/>
      <c r="K72" s="165"/>
    </row>
    <row r="73" spans="3:11" x14ac:dyDescent="0.3">
      <c r="C73" s="7" t="s">
        <v>5897</v>
      </c>
      <c r="D73" s="13" t="s">
        <v>2677</v>
      </c>
      <c r="E73" s="13" t="s">
        <v>10590</v>
      </c>
      <c r="F73" s="166">
        <v>1884.236559139785</v>
      </c>
      <c r="G73" s="8" t="s">
        <v>12057</v>
      </c>
      <c r="H73" s="63"/>
      <c r="I73" s="8"/>
      <c r="J73" s="165"/>
      <c r="K73" s="165"/>
    </row>
    <row r="74" spans="3:11" x14ac:dyDescent="0.3">
      <c r="C74" s="7" t="s">
        <v>5897</v>
      </c>
      <c r="D74" s="13" t="s">
        <v>2683</v>
      </c>
      <c r="E74" s="13" t="s">
        <v>10591</v>
      </c>
      <c r="F74" s="166">
        <v>807.54838709677426</v>
      </c>
      <c r="G74" s="8" t="s">
        <v>12057</v>
      </c>
      <c r="H74" s="8"/>
      <c r="I74" s="8"/>
      <c r="J74" s="165"/>
      <c r="K74" s="165"/>
    </row>
    <row r="75" spans="3:11" x14ac:dyDescent="0.3">
      <c r="C75" s="7" t="s">
        <v>5897</v>
      </c>
      <c r="D75" s="13" t="s">
        <v>2678</v>
      </c>
      <c r="E75" s="13" t="s">
        <v>10592</v>
      </c>
      <c r="F75" s="166">
        <v>2422.5698924731182</v>
      </c>
      <c r="G75" s="8" t="s">
        <v>12057</v>
      </c>
      <c r="H75" s="8"/>
      <c r="I75" s="8"/>
      <c r="J75" s="165"/>
      <c r="K75" s="165"/>
    </row>
    <row r="76" spans="3:11" x14ac:dyDescent="0.3">
      <c r="C76" s="7" t="s">
        <v>5897</v>
      </c>
      <c r="D76" s="13" t="s">
        <v>2684</v>
      </c>
      <c r="E76" s="13" t="s">
        <v>10593</v>
      </c>
      <c r="F76" s="166">
        <v>807.54838709677426</v>
      </c>
      <c r="G76" s="8" t="s">
        <v>12057</v>
      </c>
      <c r="H76" s="8"/>
      <c r="I76" s="8"/>
      <c r="J76" s="165"/>
      <c r="K76" s="165"/>
    </row>
    <row r="77" spans="3:11" x14ac:dyDescent="0.3">
      <c r="C77" s="7" t="s">
        <v>5897</v>
      </c>
      <c r="D77" s="13" t="s">
        <v>2679</v>
      </c>
      <c r="E77" s="13" t="s">
        <v>10594</v>
      </c>
      <c r="F77" s="166">
        <v>4037.5913978494627</v>
      </c>
      <c r="G77" s="8" t="s">
        <v>12058</v>
      </c>
      <c r="H77" s="8"/>
      <c r="I77" s="8"/>
      <c r="J77" s="165"/>
      <c r="K77" s="165"/>
    </row>
    <row r="78" spans="3:11" x14ac:dyDescent="0.3">
      <c r="C78" s="7" t="s">
        <v>5897</v>
      </c>
      <c r="D78" s="13" t="s">
        <v>2685</v>
      </c>
      <c r="E78" s="13" t="s">
        <v>10595</v>
      </c>
      <c r="F78" s="166">
        <v>1615.0967741935485</v>
      </c>
      <c r="G78" s="8" t="s">
        <v>12058</v>
      </c>
      <c r="H78" s="8"/>
      <c r="I78" s="8"/>
      <c r="J78" s="165"/>
      <c r="K78" s="165"/>
    </row>
    <row r="79" spans="3:11" x14ac:dyDescent="0.3">
      <c r="C79" s="7" t="s">
        <v>5897</v>
      </c>
      <c r="D79" s="13" t="s">
        <v>2680</v>
      </c>
      <c r="E79" s="13" t="s">
        <v>10596</v>
      </c>
      <c r="F79" s="166">
        <v>4845.1397849462364</v>
      </c>
      <c r="G79" s="8" t="s">
        <v>12059</v>
      </c>
      <c r="H79" s="8"/>
      <c r="I79" s="8"/>
      <c r="J79" s="165"/>
      <c r="K79" s="165"/>
    </row>
    <row r="80" spans="3:11" x14ac:dyDescent="0.3">
      <c r="C80" s="7" t="s">
        <v>5897</v>
      </c>
      <c r="D80" s="13" t="s">
        <v>2686</v>
      </c>
      <c r="E80" s="13" t="s">
        <v>10597</v>
      </c>
      <c r="F80" s="166">
        <v>2422.6451612903229</v>
      </c>
      <c r="G80" s="8" t="s">
        <v>12059</v>
      </c>
      <c r="H80" s="8"/>
      <c r="I80" s="8"/>
      <c r="J80" s="165"/>
      <c r="K80" s="165"/>
    </row>
    <row r="81" spans="3:11" x14ac:dyDescent="0.3">
      <c r="C81" s="7" t="s">
        <v>5897</v>
      </c>
      <c r="D81" s="13" t="s">
        <v>2681</v>
      </c>
      <c r="E81" s="13" t="s">
        <v>10598</v>
      </c>
      <c r="F81" s="166">
        <v>5652.688172043011</v>
      </c>
      <c r="G81" s="8" t="s">
        <v>12057</v>
      </c>
      <c r="H81" s="8"/>
      <c r="I81" s="8"/>
      <c r="J81" s="165"/>
      <c r="K81" s="165"/>
    </row>
    <row r="82" spans="3:11" x14ac:dyDescent="0.3">
      <c r="C82" s="7" t="s">
        <v>5897</v>
      </c>
      <c r="D82" s="13" t="s">
        <v>2697</v>
      </c>
      <c r="E82" s="13" t="s">
        <v>10599</v>
      </c>
      <c r="F82" s="166">
        <v>807.54838709677426</v>
      </c>
      <c r="G82" s="8" t="s">
        <v>12057</v>
      </c>
      <c r="H82" s="8"/>
      <c r="I82" s="8"/>
      <c r="J82" s="165"/>
      <c r="K82" s="165"/>
    </row>
    <row r="83" spans="3:11" x14ac:dyDescent="0.3">
      <c r="C83" s="7" t="s">
        <v>5897</v>
      </c>
      <c r="D83" s="13" t="s">
        <v>2687</v>
      </c>
      <c r="E83" s="13" t="s">
        <v>10600</v>
      </c>
      <c r="F83" s="166">
        <v>1884.236559139785</v>
      </c>
      <c r="G83" s="8" t="s">
        <v>12057</v>
      </c>
      <c r="H83" s="8"/>
      <c r="I83" s="8"/>
      <c r="J83" s="165"/>
      <c r="K83" s="165"/>
    </row>
    <row r="84" spans="3:11" x14ac:dyDescent="0.3">
      <c r="C84" s="7" t="s">
        <v>5897</v>
      </c>
      <c r="D84" s="13" t="s">
        <v>2698</v>
      </c>
      <c r="E84" s="13" t="s">
        <v>10601</v>
      </c>
      <c r="F84" s="166">
        <v>928.72043010752702</v>
      </c>
      <c r="G84" s="8" t="s">
        <v>12057</v>
      </c>
      <c r="H84" s="8"/>
      <c r="I84" s="8"/>
      <c r="J84" s="165"/>
      <c r="K84" s="165"/>
    </row>
    <row r="85" spans="3:11" x14ac:dyDescent="0.3">
      <c r="C85" s="7" t="s">
        <v>5897</v>
      </c>
      <c r="D85" s="13" t="s">
        <v>2688</v>
      </c>
      <c r="E85" s="13" t="s">
        <v>10602</v>
      </c>
      <c r="F85" s="166">
        <v>2167.0537634408602</v>
      </c>
      <c r="G85" s="8" t="s">
        <v>12057</v>
      </c>
      <c r="H85" s="8"/>
      <c r="I85" s="8"/>
      <c r="J85" s="165"/>
      <c r="K85" s="165"/>
    </row>
    <row r="86" spans="3:11" x14ac:dyDescent="0.3">
      <c r="C86" s="7" t="s">
        <v>5897</v>
      </c>
      <c r="D86" s="13" t="s">
        <v>2699</v>
      </c>
      <c r="E86" s="13" t="s">
        <v>10603</v>
      </c>
      <c r="F86" s="166">
        <v>807.54838709677426</v>
      </c>
      <c r="G86" s="8" t="s">
        <v>12057</v>
      </c>
      <c r="H86" s="8"/>
      <c r="I86" s="8"/>
      <c r="J86" s="165"/>
      <c r="K86" s="165"/>
    </row>
    <row r="87" spans="3:11" x14ac:dyDescent="0.3">
      <c r="C87" s="7" t="s">
        <v>5897</v>
      </c>
      <c r="D87" s="13" t="s">
        <v>2689</v>
      </c>
      <c r="E87" s="13" t="s">
        <v>10604</v>
      </c>
      <c r="F87" s="166">
        <v>2422.5698924731182</v>
      </c>
      <c r="G87" s="8" t="s">
        <v>12057</v>
      </c>
      <c r="H87" s="8"/>
      <c r="I87" s="8"/>
      <c r="J87" s="165"/>
      <c r="K87" s="165"/>
    </row>
    <row r="88" spans="3:11" x14ac:dyDescent="0.3">
      <c r="C88" s="7" t="s">
        <v>5897</v>
      </c>
      <c r="D88" s="13" t="s">
        <v>2700</v>
      </c>
      <c r="E88" s="13" t="s">
        <v>10605</v>
      </c>
      <c r="F88" s="166">
        <v>928.72043010752702</v>
      </c>
      <c r="G88" s="8" t="s">
        <v>12057</v>
      </c>
      <c r="H88" s="8"/>
      <c r="I88" s="8"/>
      <c r="J88" s="165"/>
      <c r="K88" s="165"/>
    </row>
    <row r="89" spans="3:11" x14ac:dyDescent="0.3">
      <c r="C89" s="7" t="s">
        <v>5897</v>
      </c>
      <c r="D89" s="13" t="s">
        <v>2690</v>
      </c>
      <c r="E89" s="13" t="s">
        <v>10606</v>
      </c>
      <c r="F89" s="166">
        <v>2786.2258064516132</v>
      </c>
      <c r="G89" s="8" t="s">
        <v>12057</v>
      </c>
      <c r="H89" s="63"/>
      <c r="I89" s="8"/>
      <c r="J89" s="165"/>
      <c r="K89" s="165"/>
    </row>
    <row r="90" spans="3:11" x14ac:dyDescent="0.3">
      <c r="C90" s="7" t="s">
        <v>5897</v>
      </c>
      <c r="D90" s="13" t="s">
        <v>2701</v>
      </c>
      <c r="E90" s="13" t="s">
        <v>10607</v>
      </c>
      <c r="F90" s="166">
        <v>807.54838709677426</v>
      </c>
      <c r="G90" s="8" t="s">
        <v>12057</v>
      </c>
      <c r="H90" s="63"/>
      <c r="I90" s="8"/>
      <c r="J90" s="165"/>
      <c r="K90" s="165"/>
    </row>
    <row r="91" spans="3:11" x14ac:dyDescent="0.3">
      <c r="C91" s="7" t="s">
        <v>5897</v>
      </c>
      <c r="D91" s="13" t="s">
        <v>2691</v>
      </c>
      <c r="E91" s="13" t="s">
        <v>10608</v>
      </c>
      <c r="F91" s="166">
        <v>4037.5913978494627</v>
      </c>
      <c r="G91" s="8" t="s">
        <v>12057</v>
      </c>
      <c r="H91" s="63"/>
      <c r="I91" s="8"/>
      <c r="J91" s="165"/>
      <c r="K91" s="165"/>
    </row>
    <row r="92" spans="3:11" x14ac:dyDescent="0.3">
      <c r="C92" s="7" t="s">
        <v>5897</v>
      </c>
      <c r="D92" s="13" t="s">
        <v>2702</v>
      </c>
      <c r="E92" s="13" t="s">
        <v>10609</v>
      </c>
      <c r="F92" s="166">
        <v>928.72043010752702</v>
      </c>
      <c r="G92" s="8" t="s">
        <v>12057</v>
      </c>
      <c r="H92" s="63"/>
      <c r="I92" s="8"/>
      <c r="J92" s="165"/>
      <c r="K92" s="165"/>
    </row>
    <row r="93" spans="3:11" x14ac:dyDescent="0.3">
      <c r="C93" s="7" t="s">
        <v>5897</v>
      </c>
      <c r="D93" s="13" t="s">
        <v>2692</v>
      </c>
      <c r="E93" s="13" t="s">
        <v>10610</v>
      </c>
      <c r="F93" s="166">
        <v>4643.7311827956992</v>
      </c>
      <c r="G93" s="8" t="s">
        <v>12058</v>
      </c>
      <c r="H93" s="63"/>
      <c r="I93" s="8"/>
      <c r="J93" s="165"/>
      <c r="K93" s="165"/>
    </row>
    <row r="94" spans="3:11" x14ac:dyDescent="0.3">
      <c r="C94" s="7" t="s">
        <v>5897</v>
      </c>
      <c r="D94" s="13" t="s">
        <v>2703</v>
      </c>
      <c r="E94" s="13" t="s">
        <v>10611</v>
      </c>
      <c r="F94" s="166">
        <v>1615.0967741935485</v>
      </c>
      <c r="G94" s="8" t="s">
        <v>12058</v>
      </c>
      <c r="H94" s="8"/>
      <c r="I94" s="8"/>
      <c r="J94" s="165"/>
      <c r="K94" s="165"/>
    </row>
    <row r="95" spans="3:11" x14ac:dyDescent="0.3">
      <c r="C95" s="7" t="s">
        <v>5897</v>
      </c>
      <c r="D95" s="13" t="s">
        <v>2693</v>
      </c>
      <c r="E95" s="13" t="s">
        <v>10612</v>
      </c>
      <c r="F95" s="166">
        <v>4845.1397849462364</v>
      </c>
      <c r="G95" s="8" t="s">
        <v>12058</v>
      </c>
      <c r="H95" s="8"/>
      <c r="I95" s="8"/>
      <c r="J95" s="165"/>
      <c r="K95" s="165"/>
    </row>
    <row r="96" spans="3:11" x14ac:dyDescent="0.3">
      <c r="C96" s="7" t="s">
        <v>5897</v>
      </c>
      <c r="D96" s="13" t="s">
        <v>2704</v>
      </c>
      <c r="E96" s="13" t="s">
        <v>10613</v>
      </c>
      <c r="F96" s="166">
        <v>1857.41935483871</v>
      </c>
      <c r="G96" s="8" t="s">
        <v>12058</v>
      </c>
      <c r="H96" s="8"/>
      <c r="I96" s="8"/>
      <c r="J96" s="165"/>
      <c r="K96" s="165"/>
    </row>
    <row r="97" spans="3:11" x14ac:dyDescent="0.3">
      <c r="C97" s="7" t="s">
        <v>5897</v>
      </c>
      <c r="D97" s="13" t="s">
        <v>2694</v>
      </c>
      <c r="E97" s="13" t="s">
        <v>10614</v>
      </c>
      <c r="F97" s="166">
        <v>5572.4408602150543</v>
      </c>
      <c r="G97" s="8" t="s">
        <v>12059</v>
      </c>
      <c r="H97" s="8"/>
      <c r="I97" s="8"/>
      <c r="J97" s="165"/>
      <c r="K97" s="165"/>
    </row>
    <row r="98" spans="3:11" x14ac:dyDescent="0.3">
      <c r="C98" s="7" t="s">
        <v>5897</v>
      </c>
      <c r="D98" s="13" t="s">
        <v>2705</v>
      </c>
      <c r="E98" s="13" t="s">
        <v>10615</v>
      </c>
      <c r="F98" s="166">
        <v>2422.6451612903229</v>
      </c>
      <c r="G98" s="8" t="s">
        <v>12059</v>
      </c>
      <c r="H98" s="8"/>
      <c r="I98" s="8"/>
      <c r="J98" s="165"/>
      <c r="K98" s="165"/>
    </row>
    <row r="99" spans="3:11" x14ac:dyDescent="0.3">
      <c r="C99" s="7" t="s">
        <v>5897</v>
      </c>
      <c r="D99" s="13" t="s">
        <v>2695</v>
      </c>
      <c r="E99" s="13" t="s">
        <v>10616</v>
      </c>
      <c r="F99" s="166">
        <v>5652.688172043011</v>
      </c>
      <c r="G99" s="8" t="s">
        <v>12059</v>
      </c>
      <c r="H99" s="8"/>
      <c r="I99" s="8"/>
      <c r="J99" s="165"/>
      <c r="K99" s="165"/>
    </row>
    <row r="100" spans="3:11" x14ac:dyDescent="0.3">
      <c r="C100" s="7" t="s">
        <v>5897</v>
      </c>
      <c r="D100" s="13" t="s">
        <v>2706</v>
      </c>
      <c r="E100" s="13" t="s">
        <v>10617</v>
      </c>
      <c r="F100" s="166">
        <v>2786.1397849462369</v>
      </c>
      <c r="G100" s="8" t="s">
        <v>12059</v>
      </c>
      <c r="H100" s="8"/>
      <c r="I100" s="8"/>
      <c r="J100" s="165"/>
      <c r="K100" s="165"/>
    </row>
    <row r="101" spans="3:11" x14ac:dyDescent="0.3">
      <c r="C101" s="7" t="s">
        <v>5897</v>
      </c>
      <c r="D101" s="13" t="s">
        <v>2696</v>
      </c>
      <c r="E101" s="13" t="s">
        <v>10618</v>
      </c>
      <c r="F101" s="166">
        <v>6501.1612903225814</v>
      </c>
      <c r="G101" s="8" t="s">
        <v>12057</v>
      </c>
      <c r="H101" s="8"/>
      <c r="I101" s="8"/>
      <c r="J101" s="165"/>
      <c r="K101" s="165"/>
    </row>
    <row r="102" spans="3:11" x14ac:dyDescent="0.3">
      <c r="C102" s="7" t="s">
        <v>5897</v>
      </c>
      <c r="D102" s="13" t="s">
        <v>2118</v>
      </c>
      <c r="E102" s="13" t="s">
        <v>10619</v>
      </c>
      <c r="F102" s="166">
        <v>898.62365591397861</v>
      </c>
      <c r="G102" s="8" t="s">
        <v>12057</v>
      </c>
      <c r="H102" s="8"/>
      <c r="I102" s="8"/>
      <c r="J102" s="165"/>
      <c r="K102" s="165"/>
    </row>
    <row r="103" spans="3:11" x14ac:dyDescent="0.3">
      <c r="C103" s="7" t="s">
        <v>5897</v>
      </c>
      <c r="D103" s="13" t="s">
        <v>2119</v>
      </c>
      <c r="E103" s="13" t="s">
        <v>10620</v>
      </c>
      <c r="F103" s="166">
        <v>1139.0430107526881</v>
      </c>
      <c r="G103" s="8" t="s">
        <v>12057</v>
      </c>
      <c r="H103" s="8"/>
      <c r="I103" s="8"/>
      <c r="J103" s="165"/>
      <c r="K103" s="165"/>
    </row>
    <row r="104" spans="3:11" x14ac:dyDescent="0.3">
      <c r="C104" s="7" t="s">
        <v>5897</v>
      </c>
      <c r="D104" s="13" t="s">
        <v>2120</v>
      </c>
      <c r="E104" s="13" t="s">
        <v>10621</v>
      </c>
      <c r="F104" s="166">
        <v>1860.2903225806451</v>
      </c>
      <c r="G104" s="8" t="s">
        <v>12058</v>
      </c>
      <c r="H104" s="63"/>
      <c r="I104" s="8"/>
      <c r="J104" s="165"/>
      <c r="K104" s="165"/>
    </row>
    <row r="105" spans="3:11" x14ac:dyDescent="0.3">
      <c r="C105" s="7" t="s">
        <v>5897</v>
      </c>
      <c r="D105" s="13" t="s">
        <v>2121</v>
      </c>
      <c r="E105" s="13" t="s">
        <v>10622</v>
      </c>
      <c r="F105" s="166">
        <v>2278.0752688172047</v>
      </c>
      <c r="G105" s="8" t="s">
        <v>12059</v>
      </c>
      <c r="H105" s="63"/>
      <c r="I105" s="8"/>
      <c r="J105" s="165"/>
      <c r="K105" s="165"/>
    </row>
    <row r="106" spans="3:11" x14ac:dyDescent="0.3">
      <c r="C106" s="7" t="s">
        <v>5897</v>
      </c>
      <c r="D106" s="13" t="s">
        <v>2122</v>
      </c>
      <c r="E106" s="13" t="s">
        <v>10623</v>
      </c>
      <c r="F106" s="166">
        <v>2695.8602150537636</v>
      </c>
      <c r="G106" s="8" t="s">
        <v>12057</v>
      </c>
      <c r="H106" s="63"/>
      <c r="I106" s="8"/>
      <c r="J106" s="165"/>
      <c r="K106" s="165"/>
    </row>
    <row r="107" spans="3:11" x14ac:dyDescent="0.3">
      <c r="C107" s="7" t="s">
        <v>5897</v>
      </c>
      <c r="D107" s="13" t="s">
        <v>2123</v>
      </c>
      <c r="E107" s="13" t="s">
        <v>10624</v>
      </c>
      <c r="F107" s="166">
        <v>417.78494623655916</v>
      </c>
      <c r="G107" s="8" t="s">
        <v>12057</v>
      </c>
      <c r="H107" s="63"/>
      <c r="I107" s="8"/>
      <c r="J107" s="165"/>
      <c r="K107" s="165"/>
    </row>
    <row r="108" spans="3:11" x14ac:dyDescent="0.3">
      <c r="C108" s="7" t="s">
        <v>5897</v>
      </c>
      <c r="D108" s="13" t="s">
        <v>2125</v>
      </c>
      <c r="E108" s="13" t="s">
        <v>10625</v>
      </c>
      <c r="F108" s="166">
        <v>417.78494623655916</v>
      </c>
      <c r="G108" s="8" t="s">
        <v>12057</v>
      </c>
      <c r="H108" s="63"/>
      <c r="I108" s="8"/>
      <c r="J108" s="165"/>
      <c r="K108" s="165"/>
    </row>
    <row r="109" spans="3:11" x14ac:dyDescent="0.3">
      <c r="C109" s="7" t="s">
        <v>5897</v>
      </c>
      <c r="D109" s="13" t="s">
        <v>2124</v>
      </c>
      <c r="E109" s="13" t="s">
        <v>10626</v>
      </c>
      <c r="F109" s="166">
        <v>417.78494623655916</v>
      </c>
      <c r="G109" s="8" t="s">
        <v>12058</v>
      </c>
      <c r="H109" s="63"/>
      <c r="I109" s="8"/>
      <c r="J109" s="165"/>
      <c r="K109" s="165"/>
    </row>
    <row r="110" spans="3:11" x14ac:dyDescent="0.3">
      <c r="C110" s="7" t="s">
        <v>5897</v>
      </c>
      <c r="D110" s="13" t="s">
        <v>2126</v>
      </c>
      <c r="E110" s="13" t="s">
        <v>10627</v>
      </c>
      <c r="F110" s="166">
        <v>835.56989247311833</v>
      </c>
      <c r="G110" s="8" t="s">
        <v>12059</v>
      </c>
      <c r="H110" s="63"/>
      <c r="I110" s="8"/>
      <c r="J110" s="165"/>
      <c r="K110" s="165"/>
    </row>
    <row r="111" spans="3:11" x14ac:dyDescent="0.3">
      <c r="C111" s="7" t="s">
        <v>5897</v>
      </c>
      <c r="D111" s="13" t="s">
        <v>2127</v>
      </c>
      <c r="E111" s="13" t="s">
        <v>10628</v>
      </c>
      <c r="F111" s="166">
        <v>1253.3655913978496</v>
      </c>
      <c r="G111" s="8" t="s">
        <v>12057</v>
      </c>
      <c r="H111" s="63"/>
      <c r="I111" s="8"/>
      <c r="J111" s="165"/>
      <c r="K111" s="165"/>
    </row>
    <row r="112" spans="3:11" x14ac:dyDescent="0.3">
      <c r="C112" s="7" t="s">
        <v>5897</v>
      </c>
      <c r="D112" s="13" t="s">
        <v>2451</v>
      </c>
      <c r="E112" s="13" t="s">
        <v>10629</v>
      </c>
      <c r="F112" s="166">
        <v>2058.8387096774195</v>
      </c>
      <c r="G112" s="8" t="s">
        <v>12057</v>
      </c>
      <c r="H112" s="63"/>
      <c r="I112" s="8"/>
      <c r="J112" s="165"/>
      <c r="K112" s="165"/>
    </row>
    <row r="113" spans="3:11" x14ac:dyDescent="0.3">
      <c r="C113" s="7" t="s">
        <v>5897</v>
      </c>
      <c r="D113" s="13" t="s">
        <v>2452</v>
      </c>
      <c r="E113" s="13" t="s">
        <v>10630</v>
      </c>
      <c r="F113" s="166">
        <v>2058.8387096774195</v>
      </c>
      <c r="G113" s="8" t="s">
        <v>12057</v>
      </c>
      <c r="H113" s="63"/>
      <c r="I113" s="8"/>
      <c r="J113" s="165"/>
      <c r="K113" s="165"/>
    </row>
    <row r="114" spans="3:11" x14ac:dyDescent="0.3">
      <c r="C114" s="7" t="s">
        <v>5897</v>
      </c>
      <c r="D114" s="13" t="s">
        <v>2453</v>
      </c>
      <c r="E114" s="13" t="s">
        <v>10631</v>
      </c>
      <c r="F114" s="166">
        <v>2058.8387096774195</v>
      </c>
      <c r="G114" s="8" t="s">
        <v>12058</v>
      </c>
      <c r="H114" s="63"/>
      <c r="I114" s="8"/>
      <c r="J114" s="165"/>
      <c r="K114" s="165"/>
    </row>
    <row r="115" spans="3:11" x14ac:dyDescent="0.3">
      <c r="C115" s="7" t="s">
        <v>5897</v>
      </c>
      <c r="D115" s="13" t="s">
        <v>2454</v>
      </c>
      <c r="E115" s="13" t="s">
        <v>10632</v>
      </c>
      <c r="F115" s="166">
        <v>4117.677419354839</v>
      </c>
      <c r="G115" s="8" t="s">
        <v>12059</v>
      </c>
      <c r="H115" s="63"/>
      <c r="I115" s="8"/>
      <c r="J115" s="165"/>
      <c r="K115" s="165"/>
    </row>
    <row r="116" spans="3:11" x14ac:dyDescent="0.3">
      <c r="C116" s="7" t="s">
        <v>5897</v>
      </c>
      <c r="D116" s="13" t="s">
        <v>2455</v>
      </c>
      <c r="E116" s="13" t="s">
        <v>10633</v>
      </c>
      <c r="F116" s="166">
        <v>6176.5161290322585</v>
      </c>
      <c r="G116" s="8" t="s">
        <v>12057</v>
      </c>
      <c r="H116" s="63"/>
      <c r="I116" s="8"/>
      <c r="J116" s="165"/>
      <c r="K116" s="165"/>
    </row>
    <row r="117" spans="3:11" x14ac:dyDescent="0.3">
      <c r="C117" s="7" t="s">
        <v>5897</v>
      </c>
      <c r="D117" s="13" t="s">
        <v>2446</v>
      </c>
      <c r="E117" s="13" t="s">
        <v>10634</v>
      </c>
      <c r="F117" s="166">
        <v>4804.2795698924729</v>
      </c>
      <c r="G117" s="8" t="s">
        <v>12057</v>
      </c>
      <c r="H117" s="63"/>
      <c r="I117" s="8"/>
      <c r="J117" s="165"/>
      <c r="K117" s="165"/>
    </row>
    <row r="118" spans="3:11" x14ac:dyDescent="0.3">
      <c r="C118" s="7" t="s">
        <v>5897</v>
      </c>
      <c r="D118" s="13" t="s">
        <v>2447</v>
      </c>
      <c r="E118" s="13" t="s">
        <v>10635</v>
      </c>
      <c r="F118" s="166">
        <v>6177</v>
      </c>
      <c r="G118" s="8" t="s">
        <v>12057</v>
      </c>
      <c r="H118" s="63"/>
      <c r="I118" s="8"/>
      <c r="J118" s="165"/>
      <c r="K118" s="165"/>
    </row>
    <row r="119" spans="3:11" x14ac:dyDescent="0.3">
      <c r="C119" s="7" t="s">
        <v>5897</v>
      </c>
      <c r="D119" s="13" t="s">
        <v>2448</v>
      </c>
      <c r="E119" s="13" t="s">
        <v>10636</v>
      </c>
      <c r="F119" s="166">
        <v>10295.139784946237</v>
      </c>
      <c r="G119" s="8" t="s">
        <v>12058</v>
      </c>
      <c r="H119" s="63"/>
      <c r="I119" s="8"/>
      <c r="J119" s="165"/>
      <c r="K119" s="165"/>
    </row>
    <row r="120" spans="3:11" x14ac:dyDescent="0.3">
      <c r="C120" s="7" t="s">
        <v>5897</v>
      </c>
      <c r="D120" s="13" t="s">
        <v>2449</v>
      </c>
      <c r="E120" s="13" t="s">
        <v>10637</v>
      </c>
      <c r="F120" s="166">
        <v>12353.978494623658</v>
      </c>
      <c r="G120" s="8" t="s">
        <v>12059</v>
      </c>
      <c r="H120" s="63"/>
      <c r="I120" s="8"/>
      <c r="J120" s="165"/>
      <c r="K120" s="165"/>
    </row>
    <row r="121" spans="3:11" x14ac:dyDescent="0.3">
      <c r="C121" s="7" t="s">
        <v>5897</v>
      </c>
      <c r="D121" s="13" t="s">
        <v>2450</v>
      </c>
      <c r="E121" s="13" t="s">
        <v>10638</v>
      </c>
      <c r="F121" s="166">
        <v>14412.817204301076</v>
      </c>
      <c r="G121" s="8" t="s">
        <v>12060</v>
      </c>
      <c r="H121" s="8"/>
      <c r="I121" s="8"/>
      <c r="J121" s="165"/>
      <c r="K121" s="165"/>
    </row>
    <row r="122" spans="3:11" x14ac:dyDescent="0.3">
      <c r="C122" s="7" t="s">
        <v>5897</v>
      </c>
      <c r="D122" s="13" t="s">
        <v>1804</v>
      </c>
      <c r="E122" s="13" t="s">
        <v>11725</v>
      </c>
      <c r="F122" s="166">
        <v>7.4623655913978499</v>
      </c>
      <c r="G122" s="8" t="s">
        <v>12057</v>
      </c>
      <c r="H122" s="8"/>
      <c r="I122" s="8"/>
      <c r="J122" s="165"/>
      <c r="K122" s="165"/>
    </row>
    <row r="123" spans="3:11" x14ac:dyDescent="0.3">
      <c r="C123" s="7" t="s">
        <v>5897</v>
      </c>
      <c r="D123" s="13" t="s">
        <v>2285</v>
      </c>
      <c r="E123" s="13" t="s">
        <v>11726</v>
      </c>
      <c r="F123" s="166">
        <v>636.75268817204301</v>
      </c>
      <c r="G123" s="8" t="s">
        <v>12057</v>
      </c>
      <c r="H123" s="8"/>
      <c r="I123" s="8"/>
      <c r="J123" s="165"/>
      <c r="K123" s="165"/>
    </row>
    <row r="124" spans="3:11" x14ac:dyDescent="0.3">
      <c r="C124" s="7" t="s">
        <v>5897</v>
      </c>
      <c r="D124" s="13" t="s">
        <v>2288</v>
      </c>
      <c r="E124" s="13" t="s">
        <v>11727</v>
      </c>
      <c r="F124" s="166">
        <v>824.00000000000011</v>
      </c>
      <c r="G124" s="8" t="s">
        <v>12057</v>
      </c>
      <c r="H124" s="8"/>
      <c r="I124" s="8"/>
      <c r="J124" s="165"/>
      <c r="K124" s="165"/>
    </row>
    <row r="125" spans="3:11" x14ac:dyDescent="0.3">
      <c r="C125" s="7" t="s">
        <v>5897</v>
      </c>
      <c r="D125" s="13" t="s">
        <v>2305</v>
      </c>
      <c r="E125" s="13" t="s">
        <v>11728</v>
      </c>
      <c r="F125" s="166">
        <v>273.05376344086022</v>
      </c>
      <c r="G125" s="8" t="s">
        <v>12057</v>
      </c>
      <c r="H125" s="8"/>
      <c r="I125" s="8"/>
      <c r="J125" s="165"/>
      <c r="K125" s="165"/>
    </row>
    <row r="126" spans="3:11" x14ac:dyDescent="0.3">
      <c r="C126" s="7" t="s">
        <v>5897</v>
      </c>
      <c r="D126" s="13" t="s">
        <v>2308</v>
      </c>
      <c r="E126" s="13" t="s">
        <v>11729</v>
      </c>
      <c r="F126" s="166">
        <v>353.1397849462366</v>
      </c>
      <c r="G126" s="8" t="s">
        <v>12057</v>
      </c>
      <c r="H126" s="8"/>
      <c r="I126" s="8"/>
      <c r="J126" s="165"/>
      <c r="K126" s="165"/>
    </row>
    <row r="127" spans="3:11" x14ac:dyDescent="0.3">
      <c r="C127" s="7" t="s">
        <v>5897</v>
      </c>
      <c r="D127" s="13" t="s">
        <v>2289</v>
      </c>
      <c r="E127" s="13" t="s">
        <v>11730</v>
      </c>
      <c r="F127" s="166">
        <v>818.61290322580646</v>
      </c>
      <c r="G127" s="8" t="s">
        <v>12057</v>
      </c>
      <c r="H127" s="8"/>
      <c r="I127" s="8"/>
      <c r="J127" s="165"/>
      <c r="K127" s="165"/>
    </row>
    <row r="128" spans="3:11" x14ac:dyDescent="0.3">
      <c r="C128" s="7" t="s">
        <v>5897</v>
      </c>
      <c r="D128" s="13" t="s">
        <v>2292</v>
      </c>
      <c r="E128" s="13" t="s">
        <v>11731</v>
      </c>
      <c r="F128" s="166">
        <v>1059.4301075268818</v>
      </c>
      <c r="G128" s="8" t="s">
        <v>12057</v>
      </c>
      <c r="H128" s="8"/>
      <c r="I128" s="8"/>
      <c r="J128" s="165"/>
      <c r="K128" s="165"/>
    </row>
    <row r="129" spans="3:11" x14ac:dyDescent="0.3">
      <c r="C129" s="7" t="s">
        <v>5897</v>
      </c>
      <c r="D129" s="13" t="s">
        <v>2309</v>
      </c>
      <c r="E129" s="13" t="s">
        <v>11732</v>
      </c>
      <c r="F129" s="166">
        <v>273.05376344086022</v>
      </c>
      <c r="G129" s="8" t="s">
        <v>12057</v>
      </c>
      <c r="H129" s="8"/>
      <c r="I129" s="8"/>
      <c r="J129" s="165"/>
      <c r="K129" s="165"/>
    </row>
    <row r="130" spans="3:11" x14ac:dyDescent="0.3">
      <c r="C130" s="7" t="s">
        <v>5897</v>
      </c>
      <c r="D130" s="13" t="s">
        <v>2312</v>
      </c>
      <c r="E130" s="13" t="s">
        <v>11733</v>
      </c>
      <c r="F130" s="166">
        <v>353.1397849462366</v>
      </c>
      <c r="G130" s="8" t="s">
        <v>12057</v>
      </c>
      <c r="H130" s="8"/>
      <c r="I130" s="8"/>
      <c r="J130" s="165"/>
      <c r="K130" s="165"/>
    </row>
    <row r="131" spans="3:11" x14ac:dyDescent="0.3">
      <c r="C131" s="7" t="s">
        <v>5897</v>
      </c>
      <c r="D131" s="13" t="s">
        <v>2293</v>
      </c>
      <c r="E131" s="13" t="s">
        <v>11734</v>
      </c>
      <c r="F131" s="166">
        <v>1364.1720430107528</v>
      </c>
      <c r="G131" s="8" t="s">
        <v>12057</v>
      </c>
      <c r="H131" s="8"/>
      <c r="I131" s="8"/>
      <c r="J131" s="165"/>
      <c r="K131" s="165"/>
    </row>
    <row r="132" spans="3:11" x14ac:dyDescent="0.3">
      <c r="C132" s="7" t="s">
        <v>5897</v>
      </c>
      <c r="D132" s="13" t="s">
        <v>2296</v>
      </c>
      <c r="E132" s="13" t="s">
        <v>11735</v>
      </c>
      <c r="F132" s="166">
        <v>1765.7096774193549</v>
      </c>
      <c r="G132" s="8" t="s">
        <v>12057</v>
      </c>
      <c r="H132" s="8"/>
      <c r="I132" s="8"/>
      <c r="J132" s="165"/>
      <c r="K132" s="165"/>
    </row>
    <row r="133" spans="3:11" x14ac:dyDescent="0.3">
      <c r="C133" s="7" t="s">
        <v>5897</v>
      </c>
      <c r="D133" s="13" t="s">
        <v>2313</v>
      </c>
      <c r="E133" s="13" t="s">
        <v>11736</v>
      </c>
      <c r="F133" s="166">
        <v>273.05376344086022</v>
      </c>
      <c r="G133" s="8" t="s">
        <v>12057</v>
      </c>
      <c r="H133" s="8"/>
      <c r="I133" s="8"/>
      <c r="J133" s="165"/>
      <c r="K133" s="165"/>
    </row>
    <row r="134" spans="3:11" x14ac:dyDescent="0.3">
      <c r="C134" s="7" t="s">
        <v>5897</v>
      </c>
      <c r="D134" s="13" t="s">
        <v>2316</v>
      </c>
      <c r="E134" s="13" t="s">
        <v>11737</v>
      </c>
      <c r="F134" s="166">
        <v>353.1397849462366</v>
      </c>
      <c r="G134" s="8" t="s">
        <v>12058</v>
      </c>
      <c r="H134" s="8"/>
      <c r="I134" s="8"/>
      <c r="J134" s="165"/>
      <c r="K134" s="165"/>
    </row>
    <row r="135" spans="3:11" x14ac:dyDescent="0.3">
      <c r="C135" s="7" t="s">
        <v>5897</v>
      </c>
      <c r="D135" s="13" t="s">
        <v>2297</v>
      </c>
      <c r="E135" s="13" t="s">
        <v>11738</v>
      </c>
      <c r="F135" s="166">
        <v>1637.2258064516129</v>
      </c>
      <c r="G135" s="8" t="s">
        <v>12058</v>
      </c>
      <c r="H135" s="8"/>
      <c r="I135" s="8"/>
      <c r="J135" s="165"/>
      <c r="K135" s="165"/>
    </row>
    <row r="136" spans="3:11" x14ac:dyDescent="0.3">
      <c r="C136" s="7" t="s">
        <v>5897</v>
      </c>
      <c r="D136" s="13" t="s">
        <v>2300</v>
      </c>
      <c r="E136" s="13" t="s">
        <v>11739</v>
      </c>
      <c r="F136" s="166">
        <v>2118.8709677419356</v>
      </c>
      <c r="G136" s="8" t="s">
        <v>12058</v>
      </c>
      <c r="H136" s="8"/>
      <c r="I136" s="8"/>
      <c r="J136" s="165"/>
      <c r="K136" s="165"/>
    </row>
    <row r="137" spans="3:11" x14ac:dyDescent="0.3">
      <c r="C137" s="7" t="s">
        <v>5897</v>
      </c>
      <c r="D137" s="13" t="s">
        <v>2317</v>
      </c>
      <c r="E137" s="13" t="s">
        <v>11740</v>
      </c>
      <c r="F137" s="166">
        <v>546.11827956989248</v>
      </c>
      <c r="G137" s="8" t="s">
        <v>12058</v>
      </c>
      <c r="H137" s="8"/>
      <c r="I137" s="8"/>
      <c r="J137" s="165"/>
      <c r="K137" s="165"/>
    </row>
    <row r="138" spans="3:11" x14ac:dyDescent="0.3">
      <c r="C138" s="7" t="s">
        <v>5897</v>
      </c>
      <c r="D138" s="13" t="s">
        <v>2320</v>
      </c>
      <c r="E138" s="13" t="s">
        <v>11741</v>
      </c>
      <c r="F138" s="166">
        <v>706.29032258064524</v>
      </c>
      <c r="G138" s="8" t="s">
        <v>12059</v>
      </c>
      <c r="H138" s="8"/>
      <c r="I138" s="8"/>
      <c r="J138" s="165"/>
      <c r="K138" s="165"/>
    </row>
    <row r="139" spans="3:11" x14ac:dyDescent="0.3">
      <c r="C139" s="7" t="s">
        <v>5897</v>
      </c>
      <c r="D139" s="13" t="s">
        <v>2301</v>
      </c>
      <c r="E139" s="13" t="s">
        <v>11742</v>
      </c>
      <c r="F139" s="166">
        <v>1910.2795698924731</v>
      </c>
      <c r="G139" s="8" t="s">
        <v>12059</v>
      </c>
      <c r="H139" s="8"/>
      <c r="I139" s="8"/>
      <c r="J139" s="165"/>
      <c r="K139" s="165"/>
    </row>
    <row r="140" spans="3:11" x14ac:dyDescent="0.3">
      <c r="C140" s="7" t="s">
        <v>5897</v>
      </c>
      <c r="D140" s="13" t="s">
        <v>2304</v>
      </c>
      <c r="E140" s="13" t="s">
        <v>11743</v>
      </c>
      <c r="F140" s="166">
        <v>2472.010752688172</v>
      </c>
      <c r="G140" s="8" t="s">
        <v>12059</v>
      </c>
      <c r="H140" s="8"/>
      <c r="I140" s="8"/>
      <c r="J140" s="165"/>
      <c r="K140" s="165"/>
    </row>
    <row r="141" spans="3:11" x14ac:dyDescent="0.3">
      <c r="C141" s="7" t="s">
        <v>5897</v>
      </c>
      <c r="D141" s="13" t="s">
        <v>2321</v>
      </c>
      <c r="E141" s="13" t="s">
        <v>11744</v>
      </c>
      <c r="F141" s="166">
        <v>819.17204301075276</v>
      </c>
      <c r="G141" s="8" t="s">
        <v>12059</v>
      </c>
      <c r="H141" s="8"/>
      <c r="I141" s="8"/>
      <c r="J141" s="165"/>
      <c r="K141" s="165"/>
    </row>
    <row r="142" spans="3:11" x14ac:dyDescent="0.3">
      <c r="C142" s="7" t="s">
        <v>5897</v>
      </c>
      <c r="D142" s="13" t="s">
        <v>2324</v>
      </c>
      <c r="E142" s="13" t="s">
        <v>11745</v>
      </c>
      <c r="F142" s="166">
        <v>1059.4301075268818</v>
      </c>
      <c r="G142" s="8" t="s">
        <v>12057</v>
      </c>
      <c r="H142" s="8"/>
      <c r="I142" s="8"/>
      <c r="J142" s="165"/>
      <c r="K142" s="165"/>
    </row>
    <row r="143" spans="3:11" x14ac:dyDescent="0.3">
      <c r="C143" s="7" t="s">
        <v>5897</v>
      </c>
      <c r="D143" s="13" t="s">
        <v>2286</v>
      </c>
      <c r="E143" s="13" t="s">
        <v>11746</v>
      </c>
      <c r="F143" s="166">
        <v>505.73118279569894</v>
      </c>
      <c r="G143" s="8" t="s">
        <v>12057</v>
      </c>
      <c r="H143" s="8"/>
      <c r="I143" s="8"/>
      <c r="J143" s="165"/>
      <c r="K143" s="165"/>
    </row>
    <row r="144" spans="3:11" x14ac:dyDescent="0.3">
      <c r="C144" s="7" t="s">
        <v>5897</v>
      </c>
      <c r="D144" s="13" t="s">
        <v>2287</v>
      </c>
      <c r="E144" s="13" t="s">
        <v>11747</v>
      </c>
      <c r="F144" s="166">
        <v>658.36559139784947</v>
      </c>
      <c r="G144" s="8" t="s">
        <v>12057</v>
      </c>
      <c r="H144" s="8"/>
      <c r="I144" s="8"/>
      <c r="J144" s="165"/>
      <c r="K144" s="165"/>
    </row>
    <row r="145" spans="3:11" x14ac:dyDescent="0.3">
      <c r="C145" s="7" t="s">
        <v>5897</v>
      </c>
      <c r="D145" s="13" t="s">
        <v>2306</v>
      </c>
      <c r="E145" s="13" t="s">
        <v>11748</v>
      </c>
      <c r="F145" s="166">
        <v>216.53763440860217</v>
      </c>
      <c r="G145" s="8" t="s">
        <v>12057</v>
      </c>
      <c r="H145" s="8"/>
      <c r="I145" s="8"/>
      <c r="J145" s="165"/>
      <c r="K145" s="165"/>
    </row>
    <row r="146" spans="3:11" x14ac:dyDescent="0.3">
      <c r="C146" s="7" t="s">
        <v>5897</v>
      </c>
      <c r="D146" s="13" t="s">
        <v>2307</v>
      </c>
      <c r="E146" s="13" t="s">
        <v>11749</v>
      </c>
      <c r="F146" s="166">
        <v>282.45161290322585</v>
      </c>
      <c r="G146" s="8" t="s">
        <v>12057</v>
      </c>
      <c r="H146" s="8"/>
      <c r="I146" s="8"/>
      <c r="J146" s="165"/>
      <c r="K146" s="165"/>
    </row>
    <row r="147" spans="3:11" x14ac:dyDescent="0.3">
      <c r="C147" s="7" t="s">
        <v>5897</v>
      </c>
      <c r="D147" s="13" t="s">
        <v>2290</v>
      </c>
      <c r="E147" s="13" t="s">
        <v>11750</v>
      </c>
      <c r="F147" s="166">
        <v>650.32258064516134</v>
      </c>
      <c r="G147" s="8" t="s">
        <v>12057</v>
      </c>
      <c r="H147" s="8"/>
      <c r="I147" s="8"/>
      <c r="J147" s="165"/>
      <c r="K147" s="165"/>
    </row>
    <row r="148" spans="3:11" x14ac:dyDescent="0.3">
      <c r="C148" s="7" t="s">
        <v>5897</v>
      </c>
      <c r="D148" s="13" t="s">
        <v>2291</v>
      </c>
      <c r="E148" s="13" t="s">
        <v>11751</v>
      </c>
      <c r="F148" s="166">
        <v>846.32258064516134</v>
      </c>
      <c r="G148" s="8" t="s">
        <v>12057</v>
      </c>
      <c r="H148" s="8"/>
      <c r="I148" s="8"/>
      <c r="J148" s="165"/>
      <c r="K148" s="165"/>
    </row>
    <row r="149" spans="3:11" x14ac:dyDescent="0.3">
      <c r="C149" s="7" t="s">
        <v>5897</v>
      </c>
      <c r="D149" s="13" t="s">
        <v>2310</v>
      </c>
      <c r="E149" s="13" t="s">
        <v>11752</v>
      </c>
      <c r="F149" s="166">
        <v>216.53763440860217</v>
      </c>
      <c r="G149" s="8" t="s">
        <v>12057</v>
      </c>
      <c r="H149" s="8"/>
      <c r="I149" s="8"/>
      <c r="J149" s="165"/>
      <c r="K149" s="165"/>
    </row>
    <row r="150" spans="3:11" x14ac:dyDescent="0.3">
      <c r="C150" s="7" t="s">
        <v>5897</v>
      </c>
      <c r="D150" s="13" t="s">
        <v>2311</v>
      </c>
      <c r="E150" s="13" t="s">
        <v>11753</v>
      </c>
      <c r="F150" s="166">
        <v>282.45161290322585</v>
      </c>
      <c r="G150" s="8" t="s">
        <v>12057</v>
      </c>
      <c r="H150" s="8"/>
      <c r="I150" s="8"/>
      <c r="J150" s="165"/>
      <c r="K150" s="165"/>
    </row>
    <row r="151" spans="3:11" x14ac:dyDescent="0.3">
      <c r="C151" s="7" t="s">
        <v>5897</v>
      </c>
      <c r="D151" s="13" t="s">
        <v>2294</v>
      </c>
      <c r="E151" s="13" t="s">
        <v>11754</v>
      </c>
      <c r="F151" s="166">
        <v>1084.1182795698926</v>
      </c>
      <c r="G151" s="8" t="s">
        <v>12057</v>
      </c>
      <c r="H151" s="8"/>
      <c r="I151" s="8"/>
      <c r="J151" s="165"/>
      <c r="K151" s="165"/>
    </row>
    <row r="152" spans="3:11" x14ac:dyDescent="0.3">
      <c r="C152" s="7" t="s">
        <v>5897</v>
      </c>
      <c r="D152" s="13" t="s">
        <v>2295</v>
      </c>
      <c r="E152" s="13" t="s">
        <v>11755</v>
      </c>
      <c r="F152" s="166">
        <v>1410.1827956989248</v>
      </c>
      <c r="G152" s="8" t="s">
        <v>12057</v>
      </c>
      <c r="H152" s="8"/>
      <c r="I152" s="8"/>
      <c r="J152" s="165"/>
      <c r="K152" s="165"/>
    </row>
    <row r="153" spans="3:11" x14ac:dyDescent="0.3">
      <c r="C153" s="7" t="s">
        <v>5897</v>
      </c>
      <c r="D153" s="13" t="s">
        <v>2314</v>
      </c>
      <c r="E153" s="13" t="s">
        <v>11756</v>
      </c>
      <c r="F153" s="166">
        <v>216.53763440860217</v>
      </c>
      <c r="G153" s="8" t="s">
        <v>12057</v>
      </c>
      <c r="H153" s="8"/>
      <c r="I153" s="8"/>
      <c r="J153" s="165"/>
      <c r="K153" s="165"/>
    </row>
    <row r="154" spans="3:11" x14ac:dyDescent="0.3">
      <c r="C154" s="7" t="s">
        <v>5897</v>
      </c>
      <c r="D154" s="13" t="s">
        <v>2315</v>
      </c>
      <c r="E154" s="13" t="s">
        <v>11757</v>
      </c>
      <c r="F154" s="166">
        <v>282.45161290322585</v>
      </c>
      <c r="G154" s="8" t="s">
        <v>12058</v>
      </c>
      <c r="H154" s="8"/>
      <c r="I154" s="8"/>
      <c r="J154" s="165"/>
      <c r="K154" s="165"/>
    </row>
    <row r="155" spans="3:11" x14ac:dyDescent="0.3">
      <c r="C155" s="7" t="s">
        <v>5897</v>
      </c>
      <c r="D155" s="13" t="s">
        <v>2298</v>
      </c>
      <c r="E155" s="13" t="s">
        <v>11758</v>
      </c>
      <c r="F155" s="166">
        <v>1300.6451612903227</v>
      </c>
      <c r="G155" s="8" t="s">
        <v>12058</v>
      </c>
      <c r="H155" s="8"/>
      <c r="I155" s="8"/>
      <c r="J155" s="165"/>
      <c r="K155" s="165"/>
    </row>
    <row r="156" spans="3:11" x14ac:dyDescent="0.3">
      <c r="C156" s="7" t="s">
        <v>5897</v>
      </c>
      <c r="D156" s="13" t="s">
        <v>2299</v>
      </c>
      <c r="E156" s="13" t="s">
        <v>11759</v>
      </c>
      <c r="F156" s="166">
        <v>1692.6451612903227</v>
      </c>
      <c r="G156" s="8" t="s">
        <v>12058</v>
      </c>
      <c r="H156" s="8"/>
      <c r="I156" s="8"/>
      <c r="J156" s="165"/>
      <c r="K156" s="165"/>
    </row>
    <row r="157" spans="3:11" x14ac:dyDescent="0.3">
      <c r="C157" s="7" t="s">
        <v>5897</v>
      </c>
      <c r="D157" s="13" t="s">
        <v>2318</v>
      </c>
      <c r="E157" s="13" t="s">
        <v>11760</v>
      </c>
      <c r="F157" s="166">
        <v>433.06451612903231</v>
      </c>
      <c r="G157" s="8" t="s">
        <v>12058</v>
      </c>
      <c r="H157" s="8"/>
      <c r="I157" s="8"/>
      <c r="J157" s="165"/>
      <c r="K157" s="165"/>
    </row>
    <row r="158" spans="3:11" x14ac:dyDescent="0.3">
      <c r="C158" s="7" t="s">
        <v>5897</v>
      </c>
      <c r="D158" s="13" t="s">
        <v>2319</v>
      </c>
      <c r="E158" s="13" t="s">
        <v>11761</v>
      </c>
      <c r="F158" s="166">
        <v>564.9032258064517</v>
      </c>
      <c r="G158" s="8" t="s">
        <v>12059</v>
      </c>
      <c r="H158" s="8"/>
      <c r="I158" s="8"/>
      <c r="J158" s="165"/>
      <c r="K158" s="165"/>
    </row>
    <row r="159" spans="3:11" x14ac:dyDescent="0.3">
      <c r="C159" s="7" t="s">
        <v>5897</v>
      </c>
      <c r="D159" s="13" t="s">
        <v>2302</v>
      </c>
      <c r="E159" s="13" t="s">
        <v>11762</v>
      </c>
      <c r="F159" s="166">
        <v>1517.1827956989248</v>
      </c>
      <c r="G159" s="8" t="s">
        <v>12059</v>
      </c>
      <c r="H159" s="8"/>
      <c r="I159" s="8"/>
      <c r="J159" s="165"/>
      <c r="K159" s="165"/>
    </row>
    <row r="160" spans="3:11" x14ac:dyDescent="0.3">
      <c r="C160" s="7" t="s">
        <v>5897</v>
      </c>
      <c r="D160" s="13" t="s">
        <v>2303</v>
      </c>
      <c r="E160" s="13" t="s">
        <v>11763</v>
      </c>
      <c r="F160" s="166">
        <v>1975.0860215053765</v>
      </c>
      <c r="G160" s="8" t="s">
        <v>12059</v>
      </c>
      <c r="H160" s="8"/>
      <c r="I160" s="8"/>
      <c r="J160" s="165"/>
      <c r="K160" s="165"/>
    </row>
    <row r="161" spans="3:11" x14ac:dyDescent="0.3">
      <c r="C161" s="7" t="s">
        <v>5897</v>
      </c>
      <c r="D161" s="13" t="s">
        <v>2322</v>
      </c>
      <c r="E161" s="13" t="s">
        <v>11764</v>
      </c>
      <c r="F161" s="166">
        <v>649.60215053763443</v>
      </c>
      <c r="G161" s="8" t="s">
        <v>12059</v>
      </c>
      <c r="H161" s="8"/>
      <c r="I161" s="8"/>
      <c r="J161" s="165"/>
      <c r="K161" s="165"/>
    </row>
    <row r="162" spans="3:11" x14ac:dyDescent="0.3">
      <c r="C162" s="7" t="s">
        <v>5897</v>
      </c>
      <c r="D162" s="13" t="s">
        <v>2323</v>
      </c>
      <c r="E162" s="13" t="s">
        <v>11765</v>
      </c>
      <c r="F162" s="166">
        <v>847.35483870967744</v>
      </c>
      <c r="G162" s="8" t="s">
        <v>12057</v>
      </c>
      <c r="H162" s="8"/>
      <c r="I162" s="8"/>
      <c r="J162" s="165"/>
      <c r="K162" s="165"/>
    </row>
    <row r="163" spans="3:11" x14ac:dyDescent="0.3">
      <c r="C163" s="7" t="s">
        <v>5897</v>
      </c>
      <c r="D163" s="13" t="s">
        <v>2229</v>
      </c>
      <c r="E163" s="13" t="s">
        <v>11766</v>
      </c>
      <c r="F163" s="166">
        <v>573.23655913978496</v>
      </c>
      <c r="G163" s="8" t="s">
        <v>12057</v>
      </c>
      <c r="H163" s="8"/>
      <c r="I163" s="8"/>
      <c r="J163" s="165"/>
      <c r="K163" s="165"/>
    </row>
    <row r="164" spans="3:11" x14ac:dyDescent="0.3">
      <c r="C164" s="7" t="s">
        <v>5897</v>
      </c>
      <c r="D164" s="13" t="s">
        <v>2232</v>
      </c>
      <c r="E164" s="13" t="s">
        <v>11767</v>
      </c>
      <c r="F164" s="166">
        <v>741.58064516129036</v>
      </c>
      <c r="G164" s="8" t="s">
        <v>12057</v>
      </c>
      <c r="H164" s="8"/>
      <c r="I164" s="8"/>
      <c r="J164" s="165"/>
      <c r="K164" s="165"/>
    </row>
    <row r="165" spans="3:11" x14ac:dyDescent="0.3">
      <c r="C165" s="7" t="s">
        <v>5897</v>
      </c>
      <c r="D165" s="13" t="s">
        <v>2269</v>
      </c>
      <c r="E165" s="13" t="s">
        <v>11768</v>
      </c>
      <c r="F165" s="166">
        <v>258.89247311827961</v>
      </c>
      <c r="G165" s="8" t="s">
        <v>12057</v>
      </c>
      <c r="H165" s="8"/>
      <c r="I165" s="8"/>
      <c r="J165" s="165"/>
      <c r="K165" s="165"/>
    </row>
    <row r="166" spans="3:11" x14ac:dyDescent="0.3">
      <c r="C166" s="7" t="s">
        <v>5897</v>
      </c>
      <c r="D166" s="13" t="s">
        <v>2272</v>
      </c>
      <c r="E166" s="13" t="s">
        <v>11769</v>
      </c>
      <c r="F166" s="166">
        <v>335.47311827956992</v>
      </c>
      <c r="G166" s="8" t="s">
        <v>12057</v>
      </c>
      <c r="H166" s="8"/>
      <c r="I166" s="8"/>
      <c r="J166" s="165"/>
      <c r="K166" s="165"/>
    </row>
    <row r="167" spans="3:11" x14ac:dyDescent="0.3">
      <c r="C167" s="7" t="s">
        <v>5897</v>
      </c>
      <c r="D167" s="13" t="s">
        <v>2237</v>
      </c>
      <c r="E167" s="13" t="s">
        <v>11770</v>
      </c>
      <c r="F167" s="166">
        <v>736.86021505376345</v>
      </c>
      <c r="G167" s="8" t="s">
        <v>12057</v>
      </c>
      <c r="H167" s="8"/>
      <c r="I167" s="8"/>
      <c r="J167" s="165"/>
      <c r="K167" s="165"/>
    </row>
    <row r="168" spans="3:11" x14ac:dyDescent="0.3">
      <c r="C168" s="7" t="s">
        <v>5897</v>
      </c>
      <c r="D168" s="13" t="s">
        <v>2240</v>
      </c>
      <c r="E168" s="13" t="s">
        <v>11771</v>
      </c>
      <c r="F168" s="166">
        <v>953.47311827957003</v>
      </c>
      <c r="G168" s="8" t="s">
        <v>12057</v>
      </c>
      <c r="H168" s="8"/>
      <c r="I168" s="8"/>
      <c r="J168" s="165"/>
      <c r="K168" s="165"/>
    </row>
    <row r="169" spans="3:11" x14ac:dyDescent="0.3">
      <c r="C169" s="7" t="s">
        <v>5897</v>
      </c>
      <c r="D169" s="13" t="s">
        <v>2245</v>
      </c>
      <c r="E169" s="13" t="s">
        <v>11772</v>
      </c>
      <c r="F169" s="166">
        <v>1227.7311827956989</v>
      </c>
      <c r="G169" s="8" t="s">
        <v>12057</v>
      </c>
      <c r="H169" s="8"/>
      <c r="I169" s="8"/>
      <c r="J169" s="165"/>
      <c r="K169" s="165"/>
    </row>
    <row r="170" spans="3:11" x14ac:dyDescent="0.3">
      <c r="C170" s="7" t="s">
        <v>5897</v>
      </c>
      <c r="D170" s="13" t="s">
        <v>2248</v>
      </c>
      <c r="E170" s="13" t="s">
        <v>11773</v>
      </c>
      <c r="F170" s="166">
        <v>1589.1505376344087</v>
      </c>
      <c r="G170" s="8" t="s">
        <v>12058</v>
      </c>
      <c r="H170" s="8"/>
      <c r="I170" s="8"/>
      <c r="J170" s="165"/>
      <c r="K170" s="165"/>
    </row>
    <row r="171" spans="3:11" x14ac:dyDescent="0.3">
      <c r="C171" s="7" t="s">
        <v>5897</v>
      </c>
      <c r="D171" s="13" t="s">
        <v>2253</v>
      </c>
      <c r="E171" s="13" t="s">
        <v>11774</v>
      </c>
      <c r="F171" s="166">
        <v>1473.7204301075269</v>
      </c>
      <c r="G171" s="8" t="s">
        <v>12058</v>
      </c>
      <c r="H171" s="8"/>
      <c r="I171" s="8"/>
      <c r="J171" s="165"/>
      <c r="K171" s="165"/>
    </row>
    <row r="172" spans="3:11" x14ac:dyDescent="0.3">
      <c r="C172" s="7" t="s">
        <v>5897</v>
      </c>
      <c r="D172" s="13" t="s">
        <v>2256</v>
      </c>
      <c r="E172" s="13" t="s">
        <v>11775</v>
      </c>
      <c r="F172" s="166">
        <v>1906.9462365591401</v>
      </c>
      <c r="G172" s="8" t="s">
        <v>12059</v>
      </c>
      <c r="H172" s="8"/>
      <c r="I172" s="8"/>
      <c r="J172" s="165"/>
      <c r="K172" s="165"/>
    </row>
    <row r="173" spans="3:11" x14ac:dyDescent="0.3">
      <c r="C173" s="7" t="s">
        <v>5897</v>
      </c>
      <c r="D173" s="13" t="s">
        <v>2261</v>
      </c>
      <c r="E173" s="13" t="s">
        <v>11776</v>
      </c>
      <c r="F173" s="166">
        <v>1719.7096774193549</v>
      </c>
      <c r="G173" s="8" t="s">
        <v>12059</v>
      </c>
      <c r="H173" s="8"/>
      <c r="I173" s="8"/>
      <c r="J173" s="165"/>
      <c r="K173" s="165"/>
    </row>
    <row r="174" spans="3:11" x14ac:dyDescent="0.3">
      <c r="C174" s="7" t="s">
        <v>5897</v>
      </c>
      <c r="D174" s="13" t="s">
        <v>2264</v>
      </c>
      <c r="E174" s="13" t="s">
        <v>11777</v>
      </c>
      <c r="F174" s="166">
        <v>2224.7419354838712</v>
      </c>
      <c r="G174" s="8" t="s">
        <v>12059</v>
      </c>
      <c r="H174" s="8"/>
      <c r="I174" s="8"/>
      <c r="J174" s="165"/>
      <c r="K174" s="165"/>
    </row>
    <row r="175" spans="3:11" x14ac:dyDescent="0.3">
      <c r="C175" s="7" t="s">
        <v>5897</v>
      </c>
      <c r="D175" s="13" t="s">
        <v>2277</v>
      </c>
      <c r="E175" s="13" t="s">
        <v>11778</v>
      </c>
      <c r="F175" s="166">
        <v>776.66666666666663</v>
      </c>
      <c r="G175" s="8" t="s">
        <v>12059</v>
      </c>
      <c r="H175" s="8"/>
      <c r="I175" s="8"/>
      <c r="J175" s="165"/>
      <c r="K175" s="165"/>
    </row>
    <row r="176" spans="3:11" x14ac:dyDescent="0.3">
      <c r="C176" s="7" t="s">
        <v>5897</v>
      </c>
      <c r="D176" s="13" t="s">
        <v>2280</v>
      </c>
      <c r="E176" s="13" t="s">
        <v>11779</v>
      </c>
      <c r="F176" s="166">
        <v>1006.4193548387098</v>
      </c>
      <c r="G176" s="8" t="s">
        <v>12057</v>
      </c>
      <c r="H176" s="8"/>
      <c r="I176" s="8"/>
      <c r="J176" s="165"/>
      <c r="K176" s="165"/>
    </row>
    <row r="177" spans="3:11" x14ac:dyDescent="0.3">
      <c r="C177" s="7" t="s">
        <v>5897</v>
      </c>
      <c r="D177" s="13" t="s">
        <v>2230</v>
      </c>
      <c r="E177" s="13" t="s">
        <v>11780</v>
      </c>
      <c r="F177" s="166">
        <v>455.51612903225811</v>
      </c>
      <c r="G177" s="8" t="s">
        <v>12057</v>
      </c>
      <c r="H177" s="8"/>
      <c r="I177" s="8"/>
      <c r="J177" s="165"/>
      <c r="K177" s="165"/>
    </row>
    <row r="178" spans="3:11" x14ac:dyDescent="0.3">
      <c r="C178" s="7" t="s">
        <v>5897</v>
      </c>
      <c r="D178" s="13" t="s">
        <v>2231</v>
      </c>
      <c r="E178" s="13" t="s">
        <v>11781</v>
      </c>
      <c r="F178" s="166">
        <v>592.49462365591398</v>
      </c>
      <c r="G178" s="8" t="s">
        <v>12057</v>
      </c>
      <c r="H178" s="8"/>
      <c r="I178" s="8"/>
      <c r="J178" s="165"/>
      <c r="K178" s="165"/>
    </row>
    <row r="179" spans="3:11" x14ac:dyDescent="0.3">
      <c r="C179" s="7" t="s">
        <v>5897</v>
      </c>
      <c r="D179" s="13" t="s">
        <v>2270</v>
      </c>
      <c r="E179" s="13" t="s">
        <v>11782</v>
      </c>
      <c r="F179" s="166">
        <v>206.03225806451616</v>
      </c>
      <c r="G179" s="8" t="s">
        <v>12057</v>
      </c>
      <c r="H179" s="8"/>
      <c r="I179" s="8"/>
      <c r="J179" s="165"/>
      <c r="K179" s="165"/>
    </row>
    <row r="180" spans="3:11" x14ac:dyDescent="0.3">
      <c r="C180" s="7" t="s">
        <v>5897</v>
      </c>
      <c r="D180" s="13" t="s">
        <v>2271</v>
      </c>
      <c r="E180" s="13" t="s">
        <v>11783</v>
      </c>
      <c r="F180" s="166">
        <v>268.44086021505376</v>
      </c>
      <c r="G180" s="8" t="s">
        <v>12057</v>
      </c>
      <c r="H180" s="8"/>
      <c r="I180" s="8"/>
      <c r="J180" s="165"/>
      <c r="K180" s="165"/>
    </row>
    <row r="181" spans="3:11" x14ac:dyDescent="0.3">
      <c r="C181" s="7" t="s">
        <v>5897</v>
      </c>
      <c r="D181" s="13" t="s">
        <v>2238</v>
      </c>
      <c r="E181" s="13" t="s">
        <v>11784</v>
      </c>
      <c r="F181" s="166">
        <v>585.60215053763443</v>
      </c>
      <c r="G181" s="8" t="s">
        <v>12057</v>
      </c>
      <c r="H181" s="8"/>
      <c r="I181" s="8"/>
      <c r="J181" s="165"/>
      <c r="K181" s="165"/>
    </row>
    <row r="182" spans="3:11" x14ac:dyDescent="0.3">
      <c r="C182" s="7" t="s">
        <v>5897</v>
      </c>
      <c r="D182" s="13" t="s">
        <v>2239</v>
      </c>
      <c r="E182" s="13" t="s">
        <v>11785</v>
      </c>
      <c r="F182" s="166">
        <v>761.61290322580646</v>
      </c>
      <c r="G182" s="8" t="s">
        <v>12057</v>
      </c>
      <c r="H182" s="8"/>
      <c r="I182" s="8"/>
      <c r="J182" s="165"/>
      <c r="K182" s="165"/>
    </row>
    <row r="183" spans="3:11" x14ac:dyDescent="0.3">
      <c r="C183" s="7" t="s">
        <v>5897</v>
      </c>
      <c r="D183" s="13" t="s">
        <v>2246</v>
      </c>
      <c r="E183" s="13" t="s">
        <v>11786</v>
      </c>
      <c r="F183" s="166">
        <v>975.83870967741939</v>
      </c>
      <c r="G183" s="8" t="s">
        <v>12057</v>
      </c>
      <c r="H183" s="8"/>
      <c r="I183" s="8"/>
      <c r="J183" s="165"/>
      <c r="K183" s="165"/>
    </row>
    <row r="184" spans="3:11" x14ac:dyDescent="0.3">
      <c r="C184" s="7" t="s">
        <v>5897</v>
      </c>
      <c r="D184" s="13" t="s">
        <v>2247</v>
      </c>
      <c r="E184" s="13" t="s">
        <v>11787</v>
      </c>
      <c r="F184" s="166">
        <v>1268.9569892473121</v>
      </c>
      <c r="G184" s="8" t="s">
        <v>12058</v>
      </c>
      <c r="H184" s="8"/>
      <c r="I184" s="8"/>
      <c r="J184" s="165"/>
      <c r="K184" s="165"/>
    </row>
    <row r="185" spans="3:11" x14ac:dyDescent="0.3">
      <c r="C185" s="7" t="s">
        <v>5897</v>
      </c>
      <c r="D185" s="13" t="s">
        <v>2254</v>
      </c>
      <c r="E185" s="13" t="s">
        <v>11788</v>
      </c>
      <c r="F185" s="166">
        <v>1171.1935483870968</v>
      </c>
      <c r="G185" s="8" t="s">
        <v>12058</v>
      </c>
      <c r="H185" s="8"/>
      <c r="I185" s="8"/>
      <c r="J185" s="165"/>
      <c r="K185" s="165"/>
    </row>
    <row r="186" spans="3:11" x14ac:dyDescent="0.3">
      <c r="C186" s="7" t="s">
        <v>5897</v>
      </c>
      <c r="D186" s="13" t="s">
        <v>2255</v>
      </c>
      <c r="E186" s="13" t="s">
        <v>11789</v>
      </c>
      <c r="F186" s="166">
        <v>1523.236559139785</v>
      </c>
      <c r="G186" s="8" t="s">
        <v>12059</v>
      </c>
      <c r="H186" s="8"/>
      <c r="I186" s="8"/>
      <c r="J186" s="165"/>
      <c r="K186" s="165"/>
    </row>
    <row r="187" spans="3:11" x14ac:dyDescent="0.3">
      <c r="C187" s="7" t="s">
        <v>5897</v>
      </c>
      <c r="D187" s="13" t="s">
        <v>2262</v>
      </c>
      <c r="E187" s="13" t="s">
        <v>11790</v>
      </c>
      <c r="F187" s="166">
        <v>1366.5698924731184</v>
      </c>
      <c r="G187" s="8" t="s">
        <v>12059</v>
      </c>
      <c r="H187" s="8"/>
      <c r="I187" s="8"/>
      <c r="J187" s="165"/>
      <c r="K187" s="165"/>
    </row>
    <row r="188" spans="3:11" x14ac:dyDescent="0.3">
      <c r="C188" s="7" t="s">
        <v>5897</v>
      </c>
      <c r="D188" s="13" t="s">
        <v>2263</v>
      </c>
      <c r="E188" s="13" t="s">
        <v>11791</v>
      </c>
      <c r="F188" s="166">
        <v>1777.494623655914</v>
      </c>
      <c r="G188" s="8" t="s">
        <v>12059</v>
      </c>
      <c r="H188" s="8"/>
      <c r="I188" s="8"/>
      <c r="J188" s="165"/>
      <c r="K188" s="165"/>
    </row>
    <row r="189" spans="3:11" x14ac:dyDescent="0.3">
      <c r="C189" s="7" t="s">
        <v>5897</v>
      </c>
      <c r="D189" s="13" t="s">
        <v>2278</v>
      </c>
      <c r="E189" s="13" t="s">
        <v>11792</v>
      </c>
      <c r="F189" s="166">
        <v>618.08602150537649</v>
      </c>
      <c r="G189" s="8" t="s">
        <v>12059</v>
      </c>
      <c r="H189" s="8"/>
      <c r="I189" s="8"/>
      <c r="J189" s="165"/>
      <c r="K189" s="165"/>
    </row>
    <row r="190" spans="3:11" x14ac:dyDescent="0.3">
      <c r="C190" s="7" t="s">
        <v>5897</v>
      </c>
      <c r="D190" s="13" t="s">
        <v>2279</v>
      </c>
      <c r="E190" s="13" t="s">
        <v>11793</v>
      </c>
      <c r="F190" s="166">
        <v>805.3118279569893</v>
      </c>
      <c r="G190" s="8" t="s">
        <v>12057</v>
      </c>
      <c r="H190" s="8"/>
      <c r="I190" s="8"/>
      <c r="J190" s="165"/>
      <c r="K190" s="165"/>
    </row>
    <row r="191" spans="3:11" x14ac:dyDescent="0.3">
      <c r="C191" s="7" t="s">
        <v>5897</v>
      </c>
      <c r="D191" s="13" t="s">
        <v>2233</v>
      </c>
      <c r="E191" s="13" t="s">
        <v>11794</v>
      </c>
      <c r="F191" s="166">
        <v>486.61290322580652</v>
      </c>
      <c r="G191" s="8" t="s">
        <v>12057</v>
      </c>
      <c r="H191" s="8"/>
      <c r="I191" s="8"/>
      <c r="J191" s="165"/>
      <c r="K191" s="165"/>
    </row>
    <row r="192" spans="3:11" x14ac:dyDescent="0.3">
      <c r="C192" s="7" t="s">
        <v>5897</v>
      </c>
      <c r="D192" s="13" t="s">
        <v>2236</v>
      </c>
      <c r="E192" s="13" t="s">
        <v>11795</v>
      </c>
      <c r="F192" s="166">
        <v>629.75268817204301</v>
      </c>
      <c r="G192" s="8" t="s">
        <v>12057</v>
      </c>
      <c r="H192" s="8"/>
      <c r="I192" s="8"/>
      <c r="J192" s="165"/>
      <c r="K192" s="165"/>
    </row>
    <row r="193" spans="3:11" x14ac:dyDescent="0.3">
      <c r="C193" s="7" t="s">
        <v>5897</v>
      </c>
      <c r="D193" s="13" t="s">
        <v>2273</v>
      </c>
      <c r="E193" s="13" t="s">
        <v>11796</v>
      </c>
      <c r="F193" s="166">
        <v>245.989247311828</v>
      </c>
      <c r="G193" s="8" t="s">
        <v>12057</v>
      </c>
      <c r="H193" s="8"/>
      <c r="I193" s="8"/>
      <c r="J193" s="165"/>
      <c r="K193" s="165"/>
    </row>
    <row r="194" spans="3:11" x14ac:dyDescent="0.3">
      <c r="C194" s="7" t="s">
        <v>5897</v>
      </c>
      <c r="D194" s="13" t="s">
        <v>2276</v>
      </c>
      <c r="E194" s="13" t="s">
        <v>11797</v>
      </c>
      <c r="F194" s="166">
        <v>319.07526881720435</v>
      </c>
      <c r="G194" s="8" t="s">
        <v>12057</v>
      </c>
      <c r="H194" s="8"/>
      <c r="I194" s="8"/>
      <c r="J194" s="165"/>
      <c r="K194" s="165"/>
    </row>
    <row r="195" spans="3:11" x14ac:dyDescent="0.3">
      <c r="C195" s="7" t="s">
        <v>5897</v>
      </c>
      <c r="D195" s="13" t="s">
        <v>2241</v>
      </c>
      <c r="E195" s="13" t="s">
        <v>11798</v>
      </c>
      <c r="F195" s="166">
        <v>625.72043010752691</v>
      </c>
      <c r="G195" s="8" t="s">
        <v>12057</v>
      </c>
      <c r="H195" s="8"/>
      <c r="I195" s="8"/>
      <c r="J195" s="165"/>
      <c r="K195" s="165"/>
    </row>
    <row r="196" spans="3:11" x14ac:dyDescent="0.3">
      <c r="C196" s="7" t="s">
        <v>5897</v>
      </c>
      <c r="D196" s="13" t="s">
        <v>2244</v>
      </c>
      <c r="E196" s="13" t="s">
        <v>11799</v>
      </c>
      <c r="F196" s="166">
        <v>809.86021505376345</v>
      </c>
      <c r="G196" s="8" t="s">
        <v>12057</v>
      </c>
      <c r="H196" s="8"/>
      <c r="I196" s="8"/>
      <c r="J196" s="165"/>
      <c r="K196" s="165"/>
    </row>
    <row r="197" spans="3:11" x14ac:dyDescent="0.3">
      <c r="C197" s="7" t="s">
        <v>5897</v>
      </c>
      <c r="D197" s="13" t="s">
        <v>2249</v>
      </c>
      <c r="E197" s="13" t="s">
        <v>11800</v>
      </c>
      <c r="F197" s="166">
        <v>1043.0322580645161</v>
      </c>
      <c r="G197" s="8" t="s">
        <v>12057</v>
      </c>
      <c r="H197" s="8"/>
      <c r="I197" s="8"/>
      <c r="J197" s="165"/>
      <c r="K197" s="165"/>
    </row>
    <row r="198" spans="3:11" x14ac:dyDescent="0.3">
      <c r="C198" s="7" t="s">
        <v>5897</v>
      </c>
      <c r="D198" s="13" t="s">
        <v>2252</v>
      </c>
      <c r="E198" s="13" t="s">
        <v>11801</v>
      </c>
      <c r="F198" s="166">
        <v>1350.1612903225807</v>
      </c>
      <c r="G198" s="8" t="s">
        <v>12058</v>
      </c>
      <c r="H198" s="8"/>
      <c r="I198" s="8"/>
      <c r="J198" s="165"/>
      <c r="K198" s="165"/>
    </row>
    <row r="199" spans="3:11" x14ac:dyDescent="0.3">
      <c r="C199" s="7" t="s">
        <v>5897</v>
      </c>
      <c r="D199" s="13" t="s">
        <v>2257</v>
      </c>
      <c r="E199" s="13" t="s">
        <v>11802</v>
      </c>
      <c r="F199" s="166">
        <v>1251.4516129032259</v>
      </c>
      <c r="G199" s="8" t="s">
        <v>12058</v>
      </c>
      <c r="H199" s="8"/>
      <c r="I199" s="8"/>
      <c r="J199" s="165"/>
      <c r="K199" s="165"/>
    </row>
    <row r="200" spans="3:11" x14ac:dyDescent="0.3">
      <c r="C200" s="7" t="s">
        <v>5897</v>
      </c>
      <c r="D200" s="13" t="s">
        <v>2260</v>
      </c>
      <c r="E200" s="13" t="s">
        <v>11803</v>
      </c>
      <c r="F200" s="166">
        <v>1619.7204301075269</v>
      </c>
      <c r="G200" s="8" t="s">
        <v>12059</v>
      </c>
      <c r="H200" s="8"/>
      <c r="I200" s="8"/>
      <c r="J200" s="165"/>
      <c r="K200" s="165"/>
    </row>
    <row r="201" spans="3:11" x14ac:dyDescent="0.3">
      <c r="C201" s="7" t="s">
        <v>5897</v>
      </c>
      <c r="D201" s="13" t="s">
        <v>2265</v>
      </c>
      <c r="E201" s="13" t="s">
        <v>11804</v>
      </c>
      <c r="F201" s="166">
        <v>1459.8602150537636</v>
      </c>
      <c r="G201" s="8" t="s">
        <v>12059</v>
      </c>
      <c r="H201" s="8"/>
      <c r="I201" s="8"/>
      <c r="J201" s="165"/>
      <c r="K201" s="165"/>
    </row>
    <row r="202" spans="3:11" x14ac:dyDescent="0.3">
      <c r="C202" s="7" t="s">
        <v>5897</v>
      </c>
      <c r="D202" s="13" t="s">
        <v>2268</v>
      </c>
      <c r="E202" s="13" t="s">
        <v>11805</v>
      </c>
      <c r="F202" s="166">
        <v>1889.2688172043013</v>
      </c>
      <c r="G202" s="8" t="s">
        <v>12059</v>
      </c>
      <c r="H202" s="8"/>
      <c r="I202" s="8"/>
      <c r="J202" s="165"/>
      <c r="K202" s="165"/>
    </row>
    <row r="203" spans="3:11" x14ac:dyDescent="0.3">
      <c r="C203" s="7" t="s">
        <v>5897</v>
      </c>
      <c r="D203" s="13" t="s">
        <v>2281</v>
      </c>
      <c r="E203" s="13" t="s">
        <v>11806</v>
      </c>
      <c r="F203" s="166">
        <v>737.9677419354839</v>
      </c>
      <c r="G203" s="8" t="s">
        <v>12059</v>
      </c>
      <c r="H203" s="8"/>
      <c r="I203" s="8"/>
      <c r="J203" s="165"/>
      <c r="K203" s="165"/>
    </row>
    <row r="204" spans="3:11" x14ac:dyDescent="0.3">
      <c r="C204" s="7" t="s">
        <v>5897</v>
      </c>
      <c r="D204" s="13" t="s">
        <v>2284</v>
      </c>
      <c r="E204" s="13" t="s">
        <v>11807</v>
      </c>
      <c r="F204" s="166">
        <v>957.21505376344101</v>
      </c>
      <c r="G204" s="8" t="s">
        <v>12057</v>
      </c>
      <c r="H204" s="8"/>
      <c r="I204" s="8"/>
      <c r="J204" s="165"/>
      <c r="K204" s="165"/>
    </row>
    <row r="205" spans="3:11" x14ac:dyDescent="0.3">
      <c r="C205" s="7" t="s">
        <v>5897</v>
      </c>
      <c r="D205" s="13" t="s">
        <v>2234</v>
      </c>
      <c r="E205" s="13" t="s">
        <v>11808</v>
      </c>
      <c r="F205" s="166">
        <v>387.21505376344089</v>
      </c>
      <c r="G205" s="8" t="s">
        <v>12057</v>
      </c>
      <c r="H205" s="8"/>
      <c r="I205" s="8"/>
      <c r="J205" s="165"/>
      <c r="K205" s="165"/>
    </row>
    <row r="206" spans="3:11" x14ac:dyDescent="0.3">
      <c r="C206" s="7" t="s">
        <v>5897</v>
      </c>
      <c r="D206" s="13" t="s">
        <v>2235</v>
      </c>
      <c r="E206" s="13" t="s">
        <v>11809</v>
      </c>
      <c r="F206" s="166">
        <v>503.01075268817209</v>
      </c>
      <c r="G206" s="8" t="s">
        <v>12057</v>
      </c>
      <c r="H206" s="8"/>
      <c r="I206" s="8"/>
      <c r="J206" s="165"/>
      <c r="K206" s="165"/>
    </row>
    <row r="207" spans="3:11" x14ac:dyDescent="0.3">
      <c r="C207" s="7" t="s">
        <v>5897</v>
      </c>
      <c r="D207" s="13" t="s">
        <v>2274</v>
      </c>
      <c r="E207" s="13" t="s">
        <v>11810</v>
      </c>
      <c r="F207" s="166">
        <v>195.35483870967744</v>
      </c>
      <c r="G207" s="8" t="s">
        <v>12057</v>
      </c>
      <c r="H207" s="8"/>
      <c r="I207" s="8"/>
      <c r="J207" s="165"/>
      <c r="K207" s="165"/>
    </row>
    <row r="208" spans="3:11" x14ac:dyDescent="0.3">
      <c r="C208" s="7" t="s">
        <v>5897</v>
      </c>
      <c r="D208" s="13" t="s">
        <v>2275</v>
      </c>
      <c r="E208" s="13" t="s">
        <v>11811</v>
      </c>
      <c r="F208" s="166">
        <v>254.26881720430109</v>
      </c>
      <c r="G208" s="8" t="s">
        <v>12057</v>
      </c>
      <c r="H208" s="8"/>
      <c r="I208" s="8"/>
      <c r="J208" s="165"/>
      <c r="K208" s="165"/>
    </row>
    <row r="209" spans="3:11" x14ac:dyDescent="0.3">
      <c r="C209" s="7" t="s">
        <v>5897</v>
      </c>
      <c r="D209" s="13" t="s">
        <v>2242</v>
      </c>
      <c r="E209" s="13" t="s">
        <v>11812</v>
      </c>
      <c r="F209" s="166">
        <v>497.87096774193549</v>
      </c>
      <c r="G209" s="8" t="s">
        <v>12057</v>
      </c>
      <c r="H209" s="8"/>
      <c r="I209" s="8"/>
      <c r="J209" s="165"/>
      <c r="K209" s="165"/>
    </row>
    <row r="210" spans="3:11" x14ac:dyDescent="0.3">
      <c r="C210" s="7" t="s">
        <v>5897</v>
      </c>
      <c r="D210" s="13" t="s">
        <v>2243</v>
      </c>
      <c r="E210" s="13" t="s">
        <v>11813</v>
      </c>
      <c r="F210" s="166">
        <v>646.81720430107532</v>
      </c>
      <c r="G210" s="8" t="s">
        <v>12057</v>
      </c>
      <c r="H210" s="8"/>
      <c r="I210" s="8"/>
      <c r="J210" s="165"/>
      <c r="K210" s="165"/>
    </row>
    <row r="211" spans="3:11" x14ac:dyDescent="0.3">
      <c r="C211" s="7" t="s">
        <v>5897</v>
      </c>
      <c r="D211" s="13" t="s">
        <v>2250</v>
      </c>
      <c r="E211" s="13" t="s">
        <v>11814</v>
      </c>
      <c r="F211" s="166">
        <v>829.83870967741939</v>
      </c>
      <c r="G211" s="8" t="s">
        <v>12057</v>
      </c>
      <c r="H211" s="8"/>
      <c r="I211" s="8"/>
      <c r="J211" s="165"/>
      <c r="K211" s="165"/>
    </row>
    <row r="212" spans="3:11" x14ac:dyDescent="0.3">
      <c r="C212" s="7" t="s">
        <v>5897</v>
      </c>
      <c r="D212" s="13" t="s">
        <v>2251</v>
      </c>
      <c r="E212" s="13" t="s">
        <v>11815</v>
      </c>
      <c r="F212" s="166">
        <v>1078.2150537634409</v>
      </c>
      <c r="G212" s="8" t="s">
        <v>12058</v>
      </c>
      <c r="H212" s="8"/>
      <c r="I212" s="8"/>
      <c r="J212" s="165"/>
      <c r="K212" s="165"/>
    </row>
    <row r="213" spans="3:11" x14ac:dyDescent="0.3">
      <c r="C213" s="7" t="s">
        <v>5897</v>
      </c>
      <c r="D213" s="13" t="s">
        <v>2258</v>
      </c>
      <c r="E213" s="13" t="s">
        <v>11816</v>
      </c>
      <c r="F213" s="166">
        <v>995.74193548387098</v>
      </c>
      <c r="G213" s="8" t="s">
        <v>12058</v>
      </c>
      <c r="H213" s="8"/>
      <c r="I213" s="8"/>
      <c r="J213" s="165"/>
      <c r="K213" s="165"/>
    </row>
    <row r="214" spans="3:11" x14ac:dyDescent="0.3">
      <c r="C214" s="7" t="s">
        <v>5897</v>
      </c>
      <c r="D214" s="13" t="s">
        <v>2259</v>
      </c>
      <c r="E214" s="13" t="s">
        <v>11817</v>
      </c>
      <c r="F214" s="166">
        <v>1293.6451612903227</v>
      </c>
      <c r="G214" s="8" t="s">
        <v>12059</v>
      </c>
      <c r="H214" s="8"/>
      <c r="I214" s="8"/>
      <c r="J214" s="165"/>
      <c r="K214" s="165"/>
    </row>
    <row r="215" spans="3:11" x14ac:dyDescent="0.3">
      <c r="C215" s="7" t="s">
        <v>5897</v>
      </c>
      <c r="D215" s="13" t="s">
        <v>2266</v>
      </c>
      <c r="E215" s="13" t="s">
        <v>11818</v>
      </c>
      <c r="F215" s="166">
        <v>1161.6559139784947</v>
      </c>
      <c r="G215" s="8" t="s">
        <v>12059</v>
      </c>
      <c r="H215" s="8"/>
      <c r="I215" s="8"/>
      <c r="J215" s="165"/>
      <c r="K215" s="165"/>
    </row>
    <row r="216" spans="3:11" x14ac:dyDescent="0.3">
      <c r="C216" s="7" t="s">
        <v>5897</v>
      </c>
      <c r="D216" s="13" t="s">
        <v>2267</v>
      </c>
      <c r="E216" s="13" t="s">
        <v>11819</v>
      </c>
      <c r="F216" s="166">
        <v>1509.0645161290324</v>
      </c>
      <c r="G216" s="8" t="s">
        <v>12059</v>
      </c>
      <c r="H216" s="8"/>
      <c r="I216" s="8"/>
      <c r="J216" s="165"/>
      <c r="K216" s="165"/>
    </row>
    <row r="217" spans="3:11" x14ac:dyDescent="0.3">
      <c r="C217" s="7" t="s">
        <v>5897</v>
      </c>
      <c r="D217" s="13" t="s">
        <v>2282</v>
      </c>
      <c r="E217" s="13" t="s">
        <v>11820</v>
      </c>
      <c r="F217" s="166">
        <v>586.07526881720435</v>
      </c>
      <c r="G217" s="8" t="s">
        <v>12059</v>
      </c>
      <c r="H217" s="8"/>
      <c r="I217" s="8"/>
      <c r="J217" s="165"/>
      <c r="K217" s="165"/>
    </row>
    <row r="218" spans="3:11" x14ac:dyDescent="0.3">
      <c r="C218" s="7" t="s">
        <v>5897</v>
      </c>
      <c r="D218" s="13" t="s">
        <v>2283</v>
      </c>
      <c r="E218" s="13" t="s">
        <v>11821</v>
      </c>
      <c r="F218" s="166">
        <v>762.80645161290329</v>
      </c>
      <c r="G218" s="8" t="s">
        <v>12059</v>
      </c>
      <c r="H218" s="8"/>
      <c r="I218" s="8"/>
      <c r="J218" s="8"/>
      <c r="K218" s="8"/>
    </row>
    <row r="219" spans="3:11" x14ac:dyDescent="0.3">
      <c r="C219" s="7" t="s">
        <v>5897</v>
      </c>
      <c r="D219" s="13" t="s">
        <v>2002</v>
      </c>
      <c r="E219" s="13" t="s">
        <v>10639</v>
      </c>
      <c r="F219" s="166">
        <v>12500.784946236559</v>
      </c>
      <c r="G219" s="8" t="s">
        <v>12058</v>
      </c>
      <c r="H219" s="8"/>
      <c r="I219" s="8"/>
      <c r="J219" s="8"/>
      <c r="K219" s="8"/>
    </row>
    <row r="220" spans="3:11" x14ac:dyDescent="0.3">
      <c r="C220" s="7" t="s">
        <v>5897</v>
      </c>
      <c r="D220" s="13" t="s">
        <v>2001</v>
      </c>
      <c r="E220" s="13" t="s">
        <v>10640</v>
      </c>
      <c r="F220" s="166">
        <v>10715.172043010754</v>
      </c>
      <c r="G220" s="8" t="s">
        <v>12057</v>
      </c>
      <c r="H220" s="8"/>
      <c r="I220" s="8"/>
      <c r="J220" s="8"/>
      <c r="K220" s="8"/>
    </row>
    <row r="221" spans="3:11" x14ac:dyDescent="0.3">
      <c r="C221" s="7" t="s">
        <v>5897</v>
      </c>
      <c r="D221" s="13" t="s">
        <v>1998</v>
      </c>
      <c r="E221" s="13" t="s">
        <v>10641</v>
      </c>
      <c r="F221" s="166">
        <v>4166.9247311827958</v>
      </c>
      <c r="G221" s="8" t="s">
        <v>12057</v>
      </c>
      <c r="H221" s="8"/>
      <c r="I221" s="8"/>
      <c r="J221" s="8"/>
      <c r="K221" s="8"/>
    </row>
    <row r="222" spans="3:11" x14ac:dyDescent="0.3">
      <c r="C222" s="7" t="s">
        <v>5897</v>
      </c>
      <c r="D222" s="13" t="s">
        <v>1999</v>
      </c>
      <c r="E222" s="13" t="s">
        <v>10642</v>
      </c>
      <c r="F222" s="166">
        <v>5357.5806451612907</v>
      </c>
      <c r="G222" s="8" t="s">
        <v>12057</v>
      </c>
      <c r="H222" s="8"/>
      <c r="I222" s="8"/>
      <c r="J222" s="8"/>
      <c r="K222" s="8"/>
    </row>
    <row r="223" spans="3:11" x14ac:dyDescent="0.3">
      <c r="C223" s="7" t="s">
        <v>5897</v>
      </c>
      <c r="D223" s="13" t="s">
        <v>2000</v>
      </c>
      <c r="E223" s="13" t="s">
        <v>10643</v>
      </c>
      <c r="F223" s="166">
        <v>8929.5483870967746</v>
      </c>
      <c r="G223" s="8" t="s">
        <v>12057</v>
      </c>
      <c r="H223" s="8"/>
      <c r="I223" s="8"/>
      <c r="J223" s="8"/>
      <c r="K223" s="8"/>
    </row>
    <row r="224" spans="3:11" x14ac:dyDescent="0.3">
      <c r="C224" s="7" t="s">
        <v>5897</v>
      </c>
      <c r="D224" s="13" t="s">
        <v>2003</v>
      </c>
      <c r="E224" s="13" t="s">
        <v>10644</v>
      </c>
      <c r="F224" s="166">
        <v>1785.6236559139788</v>
      </c>
      <c r="G224" s="8" t="s">
        <v>12058</v>
      </c>
      <c r="H224" s="8"/>
      <c r="I224" s="8"/>
      <c r="J224" s="8"/>
      <c r="K224" s="8"/>
    </row>
    <row r="225" spans="3:11" x14ac:dyDescent="0.3">
      <c r="C225" s="7" t="s">
        <v>5897</v>
      </c>
      <c r="D225" s="13" t="s">
        <v>2006</v>
      </c>
      <c r="E225" s="13" t="s">
        <v>10645</v>
      </c>
      <c r="F225" s="166">
        <v>3571.2473118279577</v>
      </c>
      <c r="G225" s="8" t="s">
        <v>12059</v>
      </c>
      <c r="H225" s="8"/>
      <c r="I225" s="8"/>
      <c r="J225" s="8"/>
      <c r="K225" s="8"/>
    </row>
    <row r="226" spans="3:11" x14ac:dyDescent="0.3">
      <c r="C226" s="7" t="s">
        <v>5897</v>
      </c>
      <c r="D226" s="13" t="s">
        <v>2007</v>
      </c>
      <c r="E226" s="13" t="s">
        <v>10646</v>
      </c>
      <c r="F226" s="166">
        <v>5356.8709677419365</v>
      </c>
      <c r="G226" s="8" t="s">
        <v>12057</v>
      </c>
      <c r="H226" s="8"/>
      <c r="I226" s="8"/>
      <c r="J226" s="8"/>
      <c r="K226" s="8"/>
    </row>
    <row r="227" spans="3:11" x14ac:dyDescent="0.3">
      <c r="C227" s="7" t="s">
        <v>5897</v>
      </c>
      <c r="D227" s="13" t="s">
        <v>2005</v>
      </c>
      <c r="E227" s="13" t="s">
        <v>10647</v>
      </c>
      <c r="F227" s="166">
        <v>1785.6236559139788</v>
      </c>
      <c r="G227" s="8" t="s">
        <v>12057</v>
      </c>
      <c r="H227" s="8"/>
      <c r="I227" s="8"/>
      <c r="J227" s="8"/>
      <c r="K227" s="8"/>
    </row>
    <row r="228" spans="3:11" x14ac:dyDescent="0.3">
      <c r="C228" s="7" t="s">
        <v>5897</v>
      </c>
      <c r="D228" s="13" t="s">
        <v>2004</v>
      </c>
      <c r="E228" s="13" t="s">
        <v>10648</v>
      </c>
      <c r="F228" s="166">
        <v>1785.6236559139788</v>
      </c>
      <c r="G228" s="8" t="s">
        <v>12059</v>
      </c>
      <c r="H228" s="8"/>
      <c r="I228" s="8"/>
      <c r="J228" s="8"/>
      <c r="K228" s="8"/>
    </row>
    <row r="229" spans="3:11" x14ac:dyDescent="0.3">
      <c r="C229" s="7" t="s">
        <v>5897</v>
      </c>
      <c r="D229" s="13" t="s">
        <v>2414</v>
      </c>
      <c r="E229" s="13" t="s">
        <v>10649</v>
      </c>
      <c r="F229" s="166">
        <v>3353.5913978494627</v>
      </c>
      <c r="G229" s="8" t="s">
        <v>12058</v>
      </c>
      <c r="H229" s="8"/>
      <c r="I229" s="8"/>
      <c r="J229" s="8"/>
      <c r="K229" s="8"/>
    </row>
    <row r="230" spans="3:11" x14ac:dyDescent="0.3">
      <c r="C230" s="7" t="s">
        <v>5897</v>
      </c>
      <c r="D230" s="13" t="s">
        <v>2412</v>
      </c>
      <c r="E230" s="13" t="s">
        <v>10650</v>
      </c>
      <c r="F230" s="166">
        <v>2874.505376344086</v>
      </c>
      <c r="G230" s="8" t="s">
        <v>12057</v>
      </c>
      <c r="H230" s="8"/>
      <c r="I230" s="8"/>
      <c r="J230" s="8"/>
      <c r="K230" s="8"/>
    </row>
    <row r="231" spans="3:11" x14ac:dyDescent="0.3">
      <c r="C231" s="7" t="s">
        <v>5897</v>
      </c>
      <c r="D231" s="13" t="s">
        <v>2406</v>
      </c>
      <c r="E231" s="13" t="s">
        <v>10651</v>
      </c>
      <c r="F231" s="166">
        <v>1117.8602150537633</v>
      </c>
      <c r="G231" s="8" t="s">
        <v>12057</v>
      </c>
      <c r="H231" s="8"/>
      <c r="I231" s="8"/>
      <c r="J231" s="8"/>
      <c r="K231" s="8"/>
    </row>
    <row r="232" spans="3:11" x14ac:dyDescent="0.3">
      <c r="C232" s="7" t="s">
        <v>5897</v>
      </c>
      <c r="D232" s="13" t="s">
        <v>2408</v>
      </c>
      <c r="E232" s="13" t="s">
        <v>10652</v>
      </c>
      <c r="F232" s="166">
        <v>1437.2580645161293</v>
      </c>
      <c r="G232" s="8" t="s">
        <v>12057</v>
      </c>
      <c r="H232" s="8"/>
      <c r="I232" s="8"/>
      <c r="J232" s="8"/>
      <c r="K232" s="8"/>
    </row>
    <row r="233" spans="3:11" x14ac:dyDescent="0.3">
      <c r="C233" s="7" t="s">
        <v>5897</v>
      </c>
      <c r="D233" s="13" t="s">
        <v>2410</v>
      </c>
      <c r="E233" s="13" t="s">
        <v>10653</v>
      </c>
      <c r="F233" s="166">
        <v>2395.4193548387098</v>
      </c>
      <c r="G233" s="8" t="s">
        <v>12059</v>
      </c>
      <c r="H233" s="8"/>
      <c r="I233" s="8"/>
      <c r="J233" s="8"/>
      <c r="K233" s="8"/>
    </row>
    <row r="234" spans="3:11" x14ac:dyDescent="0.3">
      <c r="C234" s="7" t="s">
        <v>5897</v>
      </c>
      <c r="D234" s="13" t="s">
        <v>2415</v>
      </c>
      <c r="E234" s="13" t="s">
        <v>10654</v>
      </c>
      <c r="F234" s="166">
        <v>3353.5913978494627</v>
      </c>
      <c r="G234" s="8" t="s">
        <v>12058</v>
      </c>
      <c r="H234" s="8"/>
      <c r="I234" s="8"/>
      <c r="J234" s="8"/>
      <c r="K234" s="8"/>
    </row>
    <row r="235" spans="3:11" x14ac:dyDescent="0.3">
      <c r="C235" s="7" t="s">
        <v>5897</v>
      </c>
      <c r="D235" s="13" t="s">
        <v>2413</v>
      </c>
      <c r="E235" s="13" t="s">
        <v>10655</v>
      </c>
      <c r="F235" s="166">
        <v>2874.505376344086</v>
      </c>
      <c r="G235" s="8" t="s">
        <v>12057</v>
      </c>
      <c r="H235" s="8"/>
      <c r="I235" s="8"/>
      <c r="J235" s="8"/>
      <c r="K235" s="8"/>
    </row>
    <row r="236" spans="3:11" x14ac:dyDescent="0.3">
      <c r="C236" s="7" t="s">
        <v>5897</v>
      </c>
      <c r="D236" s="13" t="s">
        <v>2407</v>
      </c>
      <c r="E236" s="13" t="s">
        <v>10656</v>
      </c>
      <c r="F236" s="166">
        <v>1117.8602150537633</v>
      </c>
      <c r="G236" s="8" t="s">
        <v>12057</v>
      </c>
      <c r="H236" s="8"/>
      <c r="I236" s="8"/>
      <c r="J236" s="8"/>
      <c r="K236" s="8"/>
    </row>
    <row r="237" spans="3:11" x14ac:dyDescent="0.3">
      <c r="C237" s="7" t="s">
        <v>5897</v>
      </c>
      <c r="D237" s="13" t="s">
        <v>2409</v>
      </c>
      <c r="E237" s="13" t="s">
        <v>10657</v>
      </c>
      <c r="F237" s="166">
        <v>1437.2580645161293</v>
      </c>
      <c r="G237" s="8" t="s">
        <v>12057</v>
      </c>
      <c r="H237" s="8"/>
      <c r="I237" s="8"/>
      <c r="J237" s="8"/>
      <c r="K237" s="8"/>
    </row>
    <row r="238" spans="3:11" x14ac:dyDescent="0.3">
      <c r="C238" s="7" t="s">
        <v>5897</v>
      </c>
      <c r="D238" s="13" t="s">
        <v>2411</v>
      </c>
      <c r="E238" s="13" t="s">
        <v>10658</v>
      </c>
      <c r="F238" s="166">
        <v>2395.4193548387098</v>
      </c>
      <c r="G238" s="8" t="s">
        <v>12057</v>
      </c>
      <c r="H238" s="8"/>
      <c r="I238" s="8"/>
      <c r="J238" s="8"/>
      <c r="K238" s="8"/>
    </row>
    <row r="239" spans="3:11" x14ac:dyDescent="0.3">
      <c r="C239" s="7" t="s">
        <v>5897</v>
      </c>
      <c r="D239" s="13" t="s">
        <v>2416</v>
      </c>
      <c r="E239" s="13" t="s">
        <v>10659</v>
      </c>
      <c r="F239" s="166">
        <v>479.08602150537638</v>
      </c>
      <c r="G239" s="8" t="s">
        <v>12058</v>
      </c>
      <c r="H239" s="8"/>
      <c r="I239" s="8"/>
      <c r="J239" s="8"/>
      <c r="K239" s="8"/>
    </row>
    <row r="240" spans="3:11" x14ac:dyDescent="0.3">
      <c r="C240" s="7" t="s">
        <v>5897</v>
      </c>
      <c r="D240" s="13" t="s">
        <v>2422</v>
      </c>
      <c r="E240" s="13" t="s">
        <v>10660</v>
      </c>
      <c r="F240" s="166">
        <v>958.17204301075276</v>
      </c>
      <c r="G240" s="8" t="s">
        <v>12059</v>
      </c>
      <c r="H240" s="8"/>
      <c r="I240" s="8"/>
      <c r="J240" s="8"/>
      <c r="K240" s="8"/>
    </row>
    <row r="241" spans="3:11" x14ac:dyDescent="0.3">
      <c r="C241" s="7" t="s">
        <v>5897</v>
      </c>
      <c r="D241" s="13" t="s">
        <v>2424</v>
      </c>
      <c r="E241" s="13" t="s">
        <v>10661</v>
      </c>
      <c r="F241" s="166">
        <v>1437.2580645161293</v>
      </c>
      <c r="G241" s="8" t="s">
        <v>12057</v>
      </c>
      <c r="H241" s="8"/>
      <c r="I241" s="8"/>
      <c r="J241" s="8"/>
      <c r="K241" s="8"/>
    </row>
    <row r="242" spans="3:11" x14ac:dyDescent="0.3">
      <c r="C242" s="7" t="s">
        <v>5897</v>
      </c>
      <c r="D242" s="13" t="s">
        <v>2420</v>
      </c>
      <c r="E242" s="13" t="s">
        <v>10662</v>
      </c>
      <c r="F242" s="166">
        <v>479.08602150537638</v>
      </c>
      <c r="G242" s="8" t="s">
        <v>12057</v>
      </c>
      <c r="H242" s="8"/>
      <c r="I242" s="8"/>
      <c r="J242" s="8"/>
      <c r="K242" s="8"/>
    </row>
    <row r="243" spans="3:11" x14ac:dyDescent="0.3">
      <c r="C243" s="7" t="s">
        <v>5897</v>
      </c>
      <c r="D243" s="13" t="s">
        <v>2418</v>
      </c>
      <c r="E243" s="13" t="s">
        <v>10663</v>
      </c>
      <c r="F243" s="166">
        <v>479.08602150537638</v>
      </c>
      <c r="G243" s="8" t="s">
        <v>12057</v>
      </c>
      <c r="H243" s="8"/>
      <c r="I243" s="8"/>
      <c r="J243" s="8"/>
      <c r="K243" s="8"/>
    </row>
    <row r="244" spans="3:11" x14ac:dyDescent="0.3">
      <c r="C244" s="7" t="s">
        <v>5897</v>
      </c>
      <c r="D244" s="13" t="s">
        <v>2417</v>
      </c>
      <c r="E244" s="13" t="s">
        <v>10664</v>
      </c>
      <c r="F244" s="166">
        <v>479.08602150537638</v>
      </c>
      <c r="G244" s="8" t="s">
        <v>12058</v>
      </c>
      <c r="H244" s="8"/>
      <c r="I244" s="8"/>
      <c r="J244" s="8"/>
      <c r="K244" s="8"/>
    </row>
    <row r="245" spans="3:11" x14ac:dyDescent="0.3">
      <c r="C245" s="7" t="s">
        <v>5897</v>
      </c>
      <c r="D245" s="13" t="s">
        <v>2423</v>
      </c>
      <c r="E245" s="13" t="s">
        <v>10665</v>
      </c>
      <c r="F245" s="166">
        <v>958.17204301075276</v>
      </c>
      <c r="G245" s="8" t="s">
        <v>12059</v>
      </c>
      <c r="H245" s="8"/>
      <c r="I245" s="8"/>
      <c r="J245" s="8"/>
      <c r="K245" s="8"/>
    </row>
    <row r="246" spans="3:11" x14ac:dyDescent="0.3">
      <c r="C246" s="7" t="s">
        <v>5897</v>
      </c>
      <c r="D246" s="13" t="s">
        <v>2425</v>
      </c>
      <c r="E246" s="13" t="s">
        <v>10666</v>
      </c>
      <c r="F246" s="166">
        <v>1437.2580645161293</v>
      </c>
      <c r="G246" s="8" t="s">
        <v>12057</v>
      </c>
      <c r="H246" s="8"/>
      <c r="I246" s="8"/>
      <c r="J246" s="8"/>
      <c r="K246" s="8"/>
    </row>
    <row r="247" spans="3:11" x14ac:dyDescent="0.3">
      <c r="C247" s="7" t="s">
        <v>5897</v>
      </c>
      <c r="D247" s="13" t="s">
        <v>2421</v>
      </c>
      <c r="E247" s="13" t="s">
        <v>10667</v>
      </c>
      <c r="F247" s="166">
        <v>479.08602150537638</v>
      </c>
      <c r="G247" s="8" t="s">
        <v>12057</v>
      </c>
      <c r="H247" s="8"/>
      <c r="I247" s="8"/>
      <c r="J247" s="8"/>
      <c r="K247" s="8"/>
    </row>
    <row r="248" spans="3:11" x14ac:dyDescent="0.3">
      <c r="C248" s="7" t="s">
        <v>5897</v>
      </c>
      <c r="D248" s="13" t="s">
        <v>2419</v>
      </c>
      <c r="E248" s="13" t="s">
        <v>10668</v>
      </c>
      <c r="F248" s="166">
        <v>479.08602150537638</v>
      </c>
      <c r="G248" s="8" t="s">
        <v>12059</v>
      </c>
      <c r="H248" s="8"/>
      <c r="I248" s="8"/>
      <c r="J248" s="8"/>
      <c r="K248" s="8"/>
    </row>
    <row r="249" spans="3:11" x14ac:dyDescent="0.3">
      <c r="C249" s="7" t="s">
        <v>5897</v>
      </c>
      <c r="D249" s="13" t="s">
        <v>1971</v>
      </c>
      <c r="E249" s="13" t="s">
        <v>10669</v>
      </c>
      <c r="F249" s="166">
        <v>1202.8924731182797</v>
      </c>
      <c r="G249" s="8" t="s">
        <v>12058</v>
      </c>
      <c r="H249" s="8"/>
      <c r="I249" s="8"/>
      <c r="J249" s="8"/>
      <c r="K249" s="8"/>
    </row>
    <row r="250" spans="3:11" x14ac:dyDescent="0.3">
      <c r="C250" s="7" t="s">
        <v>5897</v>
      </c>
      <c r="D250" s="13" t="s">
        <v>1969</v>
      </c>
      <c r="E250" s="13" t="s">
        <v>10670</v>
      </c>
      <c r="F250" s="166">
        <v>1031.0967741935483</v>
      </c>
      <c r="G250" s="8" t="s">
        <v>12057</v>
      </c>
      <c r="H250" s="8"/>
      <c r="I250" s="8"/>
      <c r="J250" s="8"/>
      <c r="K250" s="8"/>
    </row>
    <row r="251" spans="3:11" x14ac:dyDescent="0.3">
      <c r="C251" s="7" t="s">
        <v>5897</v>
      </c>
      <c r="D251" s="13" t="s">
        <v>1963</v>
      </c>
      <c r="E251" s="13" t="s">
        <v>10671</v>
      </c>
      <c r="F251" s="166">
        <v>400.9677419354839</v>
      </c>
      <c r="G251" s="8" t="s">
        <v>12057</v>
      </c>
      <c r="H251" s="8"/>
      <c r="I251" s="8"/>
      <c r="J251" s="8"/>
      <c r="K251" s="8"/>
    </row>
    <row r="252" spans="3:11" x14ac:dyDescent="0.3">
      <c r="C252" s="7" t="s">
        <v>5897</v>
      </c>
      <c r="D252" s="13" t="s">
        <v>1965</v>
      </c>
      <c r="E252" s="13" t="s">
        <v>10672</v>
      </c>
      <c r="F252" s="166">
        <v>515.54838709677415</v>
      </c>
      <c r="G252" s="8" t="s">
        <v>12057</v>
      </c>
      <c r="H252" s="8"/>
      <c r="I252" s="8"/>
      <c r="J252" s="8"/>
      <c r="K252" s="8"/>
    </row>
    <row r="253" spans="3:11" x14ac:dyDescent="0.3">
      <c r="C253" s="7" t="s">
        <v>5897</v>
      </c>
      <c r="D253" s="13" t="s">
        <v>1967</v>
      </c>
      <c r="E253" s="13" t="s">
        <v>10673</v>
      </c>
      <c r="F253" s="166">
        <v>859.29032258064524</v>
      </c>
      <c r="G253" s="8" t="s">
        <v>12059</v>
      </c>
      <c r="H253" s="8"/>
      <c r="I253" s="8"/>
      <c r="J253" s="8"/>
      <c r="K253" s="8"/>
    </row>
    <row r="254" spans="3:11" x14ac:dyDescent="0.3">
      <c r="C254" s="7" t="s">
        <v>5897</v>
      </c>
      <c r="D254" s="13" t="s">
        <v>1972</v>
      </c>
      <c r="E254" s="13" t="s">
        <v>10674</v>
      </c>
      <c r="F254" s="166">
        <v>1557.1397849462367</v>
      </c>
      <c r="G254" s="8" t="s">
        <v>12058</v>
      </c>
      <c r="H254" s="8"/>
      <c r="I254" s="8"/>
      <c r="J254" s="8"/>
      <c r="K254" s="8"/>
    </row>
    <row r="255" spans="3:11" x14ac:dyDescent="0.3">
      <c r="C255" s="7" t="s">
        <v>5897</v>
      </c>
      <c r="D255" s="13" t="s">
        <v>1970</v>
      </c>
      <c r="E255" s="13" t="s">
        <v>10675</v>
      </c>
      <c r="F255" s="166">
        <v>1334.7204301075269</v>
      </c>
      <c r="G255" s="8" t="s">
        <v>12057</v>
      </c>
      <c r="H255" s="8"/>
      <c r="I255" s="8"/>
      <c r="J255" s="8"/>
      <c r="K255" s="8"/>
    </row>
    <row r="256" spans="3:11" x14ac:dyDescent="0.3">
      <c r="C256" s="7" t="s">
        <v>5897</v>
      </c>
      <c r="D256" s="13" t="s">
        <v>1964</v>
      </c>
      <c r="E256" s="13" t="s">
        <v>10676</v>
      </c>
      <c r="F256" s="166">
        <v>519.04301075268813</v>
      </c>
      <c r="G256" s="8" t="s">
        <v>12057</v>
      </c>
      <c r="H256" s="8"/>
      <c r="I256" s="8"/>
      <c r="J256" s="8"/>
      <c r="K256" s="8"/>
    </row>
    <row r="257" spans="3:11" x14ac:dyDescent="0.3">
      <c r="C257" s="7" t="s">
        <v>5897</v>
      </c>
      <c r="D257" s="13" t="s">
        <v>1966</v>
      </c>
      <c r="E257" s="13" t="s">
        <v>10677</v>
      </c>
      <c r="F257" s="166">
        <v>667.35483870967744</v>
      </c>
      <c r="G257" s="8" t="s">
        <v>12057</v>
      </c>
      <c r="H257" s="8"/>
      <c r="I257" s="8"/>
      <c r="J257" s="8"/>
      <c r="K257" s="8"/>
    </row>
    <row r="258" spans="3:11" x14ac:dyDescent="0.3">
      <c r="C258" s="7" t="s">
        <v>5897</v>
      </c>
      <c r="D258" s="13" t="s">
        <v>1968</v>
      </c>
      <c r="E258" s="13" t="s">
        <v>10678</v>
      </c>
      <c r="F258" s="166">
        <v>1112.2903225806454</v>
      </c>
      <c r="G258" s="8" t="s">
        <v>12057</v>
      </c>
      <c r="H258" s="8"/>
      <c r="I258" s="8"/>
      <c r="J258" s="8"/>
      <c r="K258" s="8"/>
    </row>
    <row r="259" spans="3:11" x14ac:dyDescent="0.3">
      <c r="C259" s="7" t="s">
        <v>5897</v>
      </c>
      <c r="D259" s="13" t="s">
        <v>1973</v>
      </c>
      <c r="E259" s="13" t="s">
        <v>10679</v>
      </c>
      <c r="F259" s="166">
        <v>171.7956989247312</v>
      </c>
      <c r="G259" s="8" t="s">
        <v>12058</v>
      </c>
      <c r="H259" s="8"/>
      <c r="I259" s="8"/>
      <c r="J259" s="8"/>
      <c r="K259" s="8"/>
    </row>
    <row r="260" spans="3:11" x14ac:dyDescent="0.3">
      <c r="C260" s="7" t="s">
        <v>5897</v>
      </c>
      <c r="D260" s="13" t="s">
        <v>1979</v>
      </c>
      <c r="E260" s="13" t="s">
        <v>10680</v>
      </c>
      <c r="F260" s="166">
        <v>343.5913978494624</v>
      </c>
      <c r="G260" s="8" t="s">
        <v>12059</v>
      </c>
      <c r="H260" s="8"/>
      <c r="I260" s="8"/>
      <c r="J260" s="8"/>
      <c r="K260" s="8"/>
    </row>
    <row r="261" spans="3:11" x14ac:dyDescent="0.3">
      <c r="C261" s="7" t="s">
        <v>5897</v>
      </c>
      <c r="D261" s="13" t="s">
        <v>1981</v>
      </c>
      <c r="E261" s="13" t="s">
        <v>10681</v>
      </c>
      <c r="F261" s="166">
        <v>515.38709677419354</v>
      </c>
      <c r="G261" s="8" t="s">
        <v>12057</v>
      </c>
      <c r="H261" s="8"/>
      <c r="I261" s="8"/>
      <c r="J261" s="8"/>
      <c r="K261" s="8"/>
    </row>
    <row r="262" spans="3:11" x14ac:dyDescent="0.3">
      <c r="C262" s="7" t="s">
        <v>5897</v>
      </c>
      <c r="D262" s="13" t="s">
        <v>1977</v>
      </c>
      <c r="E262" s="13" t="s">
        <v>10682</v>
      </c>
      <c r="F262" s="166">
        <v>171.7956989247312</v>
      </c>
      <c r="G262" s="8" t="s">
        <v>12057</v>
      </c>
      <c r="H262" s="8"/>
      <c r="I262" s="8"/>
      <c r="J262" s="8"/>
      <c r="K262" s="8"/>
    </row>
    <row r="263" spans="3:11" x14ac:dyDescent="0.3">
      <c r="C263" s="7" t="s">
        <v>5897</v>
      </c>
      <c r="D263" s="13" t="s">
        <v>1975</v>
      </c>
      <c r="E263" s="13" t="s">
        <v>10683</v>
      </c>
      <c r="F263" s="166">
        <v>171.7956989247312</v>
      </c>
      <c r="G263" s="8" t="s">
        <v>12057</v>
      </c>
      <c r="H263" s="8"/>
      <c r="I263" s="8"/>
      <c r="J263" s="8"/>
      <c r="K263" s="8"/>
    </row>
    <row r="264" spans="3:11" x14ac:dyDescent="0.3">
      <c r="C264" s="7" t="s">
        <v>5897</v>
      </c>
      <c r="D264" s="13" t="s">
        <v>1974</v>
      </c>
      <c r="E264" s="13" t="s">
        <v>10684</v>
      </c>
      <c r="F264" s="166">
        <v>222.43010752688176</v>
      </c>
      <c r="G264" s="8" t="s">
        <v>12058</v>
      </c>
      <c r="H264" s="8"/>
      <c r="I264" s="8"/>
      <c r="J264" s="8"/>
      <c r="K264" s="8"/>
    </row>
    <row r="265" spans="3:11" x14ac:dyDescent="0.3">
      <c r="C265" s="7" t="s">
        <v>5897</v>
      </c>
      <c r="D265" s="13" t="s">
        <v>1980</v>
      </c>
      <c r="E265" s="13" t="s">
        <v>10685</v>
      </c>
      <c r="F265" s="166">
        <v>444.84946236559142</v>
      </c>
      <c r="G265" s="8" t="s">
        <v>12059</v>
      </c>
      <c r="H265" s="8"/>
      <c r="I265" s="8"/>
      <c r="J265" s="8"/>
      <c r="K265" s="8"/>
    </row>
    <row r="266" spans="3:11" x14ac:dyDescent="0.3">
      <c r="C266" s="7" t="s">
        <v>5897</v>
      </c>
      <c r="D266" s="13" t="s">
        <v>1982</v>
      </c>
      <c r="E266" s="13" t="s">
        <v>10686</v>
      </c>
      <c r="F266" s="166">
        <v>667.27956989247321</v>
      </c>
      <c r="G266" s="8" t="s">
        <v>12057</v>
      </c>
      <c r="H266" s="8"/>
      <c r="I266" s="8"/>
      <c r="J266" s="8"/>
      <c r="K266" s="8"/>
    </row>
    <row r="267" spans="3:11" x14ac:dyDescent="0.3">
      <c r="C267" s="7" t="s">
        <v>5897</v>
      </c>
      <c r="D267" s="13" t="s">
        <v>1978</v>
      </c>
      <c r="E267" s="13" t="s">
        <v>10687</v>
      </c>
      <c r="F267" s="166">
        <v>222.43010752688176</v>
      </c>
      <c r="G267" s="8" t="s">
        <v>12057</v>
      </c>
      <c r="H267" s="8"/>
      <c r="I267" s="8"/>
      <c r="J267" s="8"/>
      <c r="K267" s="8"/>
    </row>
    <row r="268" spans="3:11" x14ac:dyDescent="0.3">
      <c r="C268" s="7" t="s">
        <v>5897</v>
      </c>
      <c r="D268" s="13" t="s">
        <v>1976</v>
      </c>
      <c r="E268" s="13" t="s">
        <v>10688</v>
      </c>
      <c r="F268" s="166">
        <v>222.43010752688176</v>
      </c>
      <c r="G268" s="8" t="s">
        <v>12059</v>
      </c>
      <c r="H268" s="8"/>
      <c r="I268" s="8"/>
      <c r="J268" s="8"/>
      <c r="K268" s="8"/>
    </row>
    <row r="269" spans="3:11" x14ac:dyDescent="0.3">
      <c r="C269" s="7" t="s">
        <v>5897</v>
      </c>
      <c r="D269" s="13" t="s">
        <v>1987</v>
      </c>
      <c r="E269" s="13" t="s">
        <v>10689</v>
      </c>
      <c r="F269" s="166">
        <v>71519.591397849465</v>
      </c>
      <c r="G269" s="8" t="s">
        <v>12058</v>
      </c>
      <c r="H269" s="8"/>
      <c r="I269" s="8"/>
      <c r="J269" s="8"/>
      <c r="K269" s="8"/>
    </row>
    <row r="270" spans="3:11" x14ac:dyDescent="0.3">
      <c r="C270" s="7" t="s">
        <v>5897</v>
      </c>
      <c r="D270" s="13" t="s">
        <v>1986</v>
      </c>
      <c r="E270" s="13" t="s">
        <v>10690</v>
      </c>
      <c r="F270" s="166">
        <v>61302.150537634414</v>
      </c>
      <c r="G270" s="8" t="s">
        <v>12057</v>
      </c>
      <c r="H270" s="8"/>
      <c r="I270" s="8"/>
      <c r="J270" s="8"/>
      <c r="K270" s="8"/>
    </row>
    <row r="271" spans="3:11" x14ac:dyDescent="0.3">
      <c r="C271" s="7" t="s">
        <v>5897</v>
      </c>
      <c r="D271" s="13" t="s">
        <v>1983</v>
      </c>
      <c r="E271" s="13" t="s">
        <v>10691</v>
      </c>
      <c r="F271" s="166">
        <v>23839.870967741939</v>
      </c>
      <c r="G271" s="8" t="s">
        <v>12057</v>
      </c>
      <c r="H271" s="8"/>
      <c r="I271" s="8"/>
      <c r="J271" s="8"/>
      <c r="K271" s="8"/>
    </row>
    <row r="272" spans="3:11" x14ac:dyDescent="0.3">
      <c r="C272" s="7" t="s">
        <v>5897</v>
      </c>
      <c r="D272" s="13" t="s">
        <v>1984</v>
      </c>
      <c r="E272" s="13" t="s">
        <v>10692</v>
      </c>
      <c r="F272" s="166">
        <v>30651.075268817207</v>
      </c>
      <c r="G272" s="8" t="s">
        <v>12057</v>
      </c>
      <c r="H272" s="8"/>
      <c r="I272" s="8"/>
      <c r="J272" s="8"/>
      <c r="K272" s="8"/>
    </row>
    <row r="273" spans="3:11" x14ac:dyDescent="0.3">
      <c r="C273" s="7" t="s">
        <v>5897</v>
      </c>
      <c r="D273" s="13" t="s">
        <v>1985</v>
      </c>
      <c r="E273" s="13" t="s">
        <v>10693</v>
      </c>
      <c r="F273" s="166">
        <v>51084.698924731179</v>
      </c>
      <c r="G273" s="8" t="s">
        <v>12058</v>
      </c>
      <c r="H273" s="8"/>
      <c r="I273" s="8"/>
      <c r="J273" s="8"/>
      <c r="K273" s="8"/>
    </row>
    <row r="274" spans="3:11" x14ac:dyDescent="0.3">
      <c r="C274" s="7" t="s">
        <v>5897</v>
      </c>
      <c r="D274" s="13" t="s">
        <v>1996</v>
      </c>
      <c r="E274" s="13" t="s">
        <v>10694</v>
      </c>
      <c r="F274" s="166">
        <v>50586.989247311831</v>
      </c>
      <c r="G274" s="8" t="s">
        <v>12059</v>
      </c>
      <c r="H274" s="8"/>
      <c r="I274" s="8"/>
      <c r="J274" s="8"/>
      <c r="K274" s="8"/>
    </row>
    <row r="275" spans="3:11" x14ac:dyDescent="0.3">
      <c r="C275" s="7" t="s">
        <v>5897</v>
      </c>
      <c r="D275" s="13" t="s">
        <v>1997</v>
      </c>
      <c r="E275" s="13" t="s">
        <v>10695</v>
      </c>
      <c r="F275" s="166">
        <v>59018.817204301078</v>
      </c>
      <c r="G275" s="8" t="s">
        <v>12057</v>
      </c>
      <c r="H275" s="8"/>
      <c r="I275" s="8"/>
      <c r="J275" s="8"/>
      <c r="K275" s="8"/>
    </row>
    <row r="276" spans="3:11" x14ac:dyDescent="0.3">
      <c r="C276" s="7" t="s">
        <v>5897</v>
      </c>
      <c r="D276" s="13" t="s">
        <v>1993</v>
      </c>
      <c r="E276" s="13" t="s">
        <v>10696</v>
      </c>
      <c r="F276" s="166">
        <v>19672.946236559143</v>
      </c>
      <c r="G276" s="8" t="s">
        <v>12057</v>
      </c>
      <c r="H276" s="8"/>
      <c r="I276" s="8"/>
      <c r="J276" s="8"/>
      <c r="K276" s="8"/>
    </row>
    <row r="277" spans="3:11" x14ac:dyDescent="0.3">
      <c r="C277" s="7" t="s">
        <v>5897</v>
      </c>
      <c r="D277" s="13" t="s">
        <v>1994</v>
      </c>
      <c r="E277" s="13" t="s">
        <v>10697</v>
      </c>
      <c r="F277" s="166">
        <v>25293.494623655915</v>
      </c>
      <c r="G277" s="8" t="s">
        <v>12057</v>
      </c>
      <c r="H277" s="8"/>
      <c r="I277" s="8"/>
      <c r="J277" s="8"/>
      <c r="K277" s="8"/>
    </row>
    <row r="278" spans="3:11" x14ac:dyDescent="0.3">
      <c r="C278" s="7" t="s">
        <v>5897</v>
      </c>
      <c r="D278" s="13" t="s">
        <v>1995</v>
      </c>
      <c r="E278" s="13" t="s">
        <v>10698</v>
      </c>
      <c r="F278" s="166">
        <v>42155.150537634414</v>
      </c>
      <c r="G278" s="8" t="s">
        <v>12057</v>
      </c>
      <c r="H278" s="8"/>
      <c r="I278" s="8"/>
      <c r="J278" s="8"/>
      <c r="K278" s="8"/>
    </row>
    <row r="279" spans="3:11" x14ac:dyDescent="0.3">
      <c r="C279" s="7" t="s">
        <v>5897</v>
      </c>
      <c r="D279" s="13" t="s">
        <v>1988</v>
      </c>
      <c r="E279" s="13" t="s">
        <v>10699</v>
      </c>
      <c r="F279" s="166">
        <v>10217.451612903225</v>
      </c>
      <c r="G279" s="8" t="s">
        <v>12058</v>
      </c>
      <c r="H279" s="8"/>
      <c r="I279" s="8"/>
      <c r="J279" s="8"/>
      <c r="K279" s="8"/>
    </row>
    <row r="280" spans="3:11" x14ac:dyDescent="0.3">
      <c r="C280" s="7" t="s">
        <v>5897</v>
      </c>
      <c r="D280" s="13" t="s">
        <v>1991</v>
      </c>
      <c r="E280" s="13" t="s">
        <v>10700</v>
      </c>
      <c r="F280" s="166">
        <v>20434.903225806451</v>
      </c>
      <c r="G280" s="8" t="s">
        <v>12059</v>
      </c>
      <c r="H280" s="8"/>
      <c r="I280" s="8"/>
      <c r="J280" s="8"/>
      <c r="K280" s="8"/>
    </row>
    <row r="281" spans="3:11" x14ac:dyDescent="0.3">
      <c r="C281" s="7" t="s">
        <v>5897</v>
      </c>
      <c r="D281" s="13" t="s">
        <v>1992</v>
      </c>
      <c r="E281" s="13" t="s">
        <v>10701</v>
      </c>
      <c r="F281" s="166">
        <v>30652.354838709678</v>
      </c>
      <c r="G281" s="8" t="s">
        <v>12057</v>
      </c>
      <c r="H281" s="8"/>
      <c r="I281" s="8"/>
      <c r="J281" s="8"/>
      <c r="K281" s="8"/>
    </row>
    <row r="282" spans="3:11" x14ac:dyDescent="0.3">
      <c r="C282" s="7" t="s">
        <v>5897</v>
      </c>
      <c r="D282" s="13" t="s">
        <v>1990</v>
      </c>
      <c r="E282" s="13" t="s">
        <v>10702</v>
      </c>
      <c r="F282" s="166">
        <v>10217.451612903225</v>
      </c>
      <c r="G282" s="8" t="s">
        <v>12057</v>
      </c>
      <c r="H282" s="8"/>
      <c r="I282" s="8"/>
      <c r="J282" s="8"/>
      <c r="K282" s="8"/>
    </row>
    <row r="283" spans="3:11" x14ac:dyDescent="0.3">
      <c r="C283" s="7" t="s">
        <v>5897</v>
      </c>
      <c r="D283" s="13" t="s">
        <v>1989</v>
      </c>
      <c r="E283" s="13" t="s">
        <v>10703</v>
      </c>
      <c r="F283" s="166">
        <v>10217.451612903225</v>
      </c>
      <c r="G283" s="8" t="s">
        <v>12060</v>
      </c>
      <c r="H283" s="8"/>
      <c r="I283" s="8"/>
      <c r="J283" s="8"/>
      <c r="K283" s="8"/>
    </row>
    <row r="284" spans="3:11" x14ac:dyDescent="0.3">
      <c r="C284" s="7" t="s">
        <v>5897</v>
      </c>
      <c r="D284" s="13" t="s">
        <v>10704</v>
      </c>
      <c r="E284" s="13" t="s">
        <v>10705</v>
      </c>
      <c r="F284" s="166">
        <v>69.451612903225808</v>
      </c>
      <c r="G284" s="8" t="s">
        <v>12058</v>
      </c>
      <c r="H284" s="8"/>
      <c r="I284" s="8"/>
      <c r="J284" s="8"/>
      <c r="K284" s="8"/>
    </row>
    <row r="285" spans="3:11" x14ac:dyDescent="0.3">
      <c r="C285" s="7" t="s">
        <v>5897</v>
      </c>
      <c r="D285" s="13" t="s">
        <v>2584</v>
      </c>
      <c r="E285" s="13" t="s">
        <v>10706</v>
      </c>
      <c r="F285" s="166">
        <v>260.32258064516128</v>
      </c>
      <c r="G285" s="8" t="s">
        <v>12058</v>
      </c>
      <c r="H285" s="8"/>
      <c r="I285" s="8"/>
      <c r="J285" s="8"/>
      <c r="K285" s="8"/>
    </row>
    <row r="286" spans="3:11" x14ac:dyDescent="0.3">
      <c r="C286" s="7" t="s">
        <v>5897</v>
      </c>
      <c r="D286" s="13" t="s">
        <v>2585</v>
      </c>
      <c r="E286" s="13" t="s">
        <v>10707</v>
      </c>
      <c r="F286" s="166">
        <v>337.86021505376345</v>
      </c>
      <c r="G286" s="8" t="s">
        <v>12058</v>
      </c>
      <c r="H286" s="8"/>
      <c r="I286" s="8"/>
      <c r="J286" s="8"/>
      <c r="K286" s="8"/>
    </row>
    <row r="287" spans="3:11" x14ac:dyDescent="0.3">
      <c r="C287" s="7" t="s">
        <v>5897</v>
      </c>
      <c r="D287" s="13" t="s">
        <v>2594</v>
      </c>
      <c r="E287" s="13" t="s">
        <v>10708</v>
      </c>
      <c r="F287" s="166">
        <v>87.247311827956992</v>
      </c>
      <c r="G287" s="8" t="s">
        <v>12058</v>
      </c>
      <c r="H287" s="8"/>
      <c r="I287" s="8"/>
      <c r="J287" s="8"/>
      <c r="K287" s="8"/>
    </row>
    <row r="288" spans="3:11" x14ac:dyDescent="0.3">
      <c r="C288" s="7" t="s">
        <v>5897</v>
      </c>
      <c r="D288" s="13" t="s">
        <v>2595</v>
      </c>
      <c r="E288" s="13" t="s">
        <v>10709</v>
      </c>
      <c r="F288" s="166">
        <v>113.04301075268818</v>
      </c>
      <c r="G288" s="8" t="s">
        <v>12059</v>
      </c>
      <c r="H288" s="8"/>
      <c r="I288" s="8"/>
      <c r="J288" s="8"/>
      <c r="K288" s="8"/>
    </row>
    <row r="289" spans="3:11" x14ac:dyDescent="0.3">
      <c r="C289" s="7" t="s">
        <v>5897</v>
      </c>
      <c r="D289" s="13" t="s">
        <v>2586</v>
      </c>
      <c r="E289" s="13" t="s">
        <v>10710</v>
      </c>
      <c r="F289" s="166">
        <v>303.94623655913983</v>
      </c>
      <c r="G289" s="8" t="s">
        <v>12059</v>
      </c>
      <c r="H289" s="8"/>
      <c r="I289" s="8"/>
      <c r="J289" s="8"/>
      <c r="K289" s="8"/>
    </row>
    <row r="290" spans="3:11" x14ac:dyDescent="0.3">
      <c r="C290" s="7" t="s">
        <v>5897</v>
      </c>
      <c r="D290" s="13" t="s">
        <v>2587</v>
      </c>
      <c r="E290" s="13" t="s">
        <v>10711</v>
      </c>
      <c r="F290" s="166">
        <v>394.38709677419354</v>
      </c>
      <c r="G290" s="8" t="s">
        <v>12059</v>
      </c>
      <c r="H290" s="8"/>
      <c r="I290" s="8"/>
      <c r="J290" s="8"/>
      <c r="K290" s="8"/>
    </row>
    <row r="291" spans="3:11" x14ac:dyDescent="0.3">
      <c r="C291" s="7" t="s">
        <v>5897</v>
      </c>
      <c r="D291" s="13" t="s">
        <v>2596</v>
      </c>
      <c r="E291" s="13" t="s">
        <v>10712</v>
      </c>
      <c r="F291" s="166">
        <v>130.87096774193549</v>
      </c>
      <c r="G291" s="8" t="s">
        <v>12059</v>
      </c>
      <c r="H291" s="8"/>
      <c r="I291" s="8"/>
      <c r="J291" s="8"/>
      <c r="K291" s="8"/>
    </row>
    <row r="292" spans="3:11" x14ac:dyDescent="0.3">
      <c r="C292" s="7" t="s">
        <v>5897</v>
      </c>
      <c r="D292" s="13" t="s">
        <v>2597</v>
      </c>
      <c r="E292" s="13" t="s">
        <v>10713</v>
      </c>
      <c r="F292" s="166">
        <v>169.56989247311827</v>
      </c>
      <c r="G292" s="8" t="s">
        <v>12057</v>
      </c>
      <c r="H292" s="8"/>
      <c r="I292" s="8"/>
      <c r="J292" s="8"/>
      <c r="K292" s="8"/>
    </row>
    <row r="293" spans="3:11" x14ac:dyDescent="0.3">
      <c r="C293" s="7" t="s">
        <v>5897</v>
      </c>
      <c r="D293" s="13" t="s">
        <v>2582</v>
      </c>
      <c r="E293" s="13" t="s">
        <v>10714</v>
      </c>
      <c r="F293" s="166">
        <v>216.69892473118281</v>
      </c>
      <c r="G293" s="8" t="s">
        <v>12057</v>
      </c>
      <c r="H293" s="8"/>
      <c r="I293" s="8"/>
      <c r="J293" s="8"/>
      <c r="K293" s="8"/>
    </row>
    <row r="294" spans="3:11" x14ac:dyDescent="0.3">
      <c r="C294" s="7" t="s">
        <v>5897</v>
      </c>
      <c r="D294" s="13" t="s">
        <v>2583</v>
      </c>
      <c r="E294" s="13" t="s">
        <v>10715</v>
      </c>
      <c r="F294" s="166">
        <v>281.34408602150535</v>
      </c>
      <c r="G294" s="8" t="s">
        <v>12057</v>
      </c>
      <c r="H294" s="8"/>
      <c r="I294" s="8"/>
      <c r="J294" s="8"/>
      <c r="K294" s="8"/>
    </row>
    <row r="295" spans="3:11" x14ac:dyDescent="0.3">
      <c r="C295" s="7" t="s">
        <v>5897</v>
      </c>
      <c r="D295" s="13" t="s">
        <v>2592</v>
      </c>
      <c r="E295" s="13" t="s">
        <v>10716</v>
      </c>
      <c r="F295" s="166">
        <v>43.623655913978496</v>
      </c>
      <c r="G295" s="8" t="s">
        <v>12057</v>
      </c>
      <c r="H295" s="8"/>
      <c r="I295" s="8"/>
      <c r="J295" s="8"/>
      <c r="K295" s="8"/>
    </row>
    <row r="296" spans="3:11" x14ac:dyDescent="0.3">
      <c r="C296" s="7" t="s">
        <v>5897</v>
      </c>
      <c r="D296" s="13" t="s">
        <v>2593</v>
      </c>
      <c r="E296" s="13" t="s">
        <v>10717</v>
      </c>
      <c r="F296" s="166">
        <v>56.516129032258071</v>
      </c>
      <c r="G296" s="8" t="s">
        <v>12057</v>
      </c>
      <c r="H296" s="8"/>
      <c r="I296" s="8"/>
      <c r="J296" s="8"/>
      <c r="K296" s="8"/>
    </row>
    <row r="297" spans="3:11" x14ac:dyDescent="0.3">
      <c r="C297" s="7" t="s">
        <v>5897</v>
      </c>
      <c r="D297" s="13" t="s">
        <v>2578</v>
      </c>
      <c r="E297" s="13" t="s">
        <v>10718</v>
      </c>
      <c r="F297" s="166">
        <v>101.31182795698925</v>
      </c>
      <c r="G297" s="8" t="s">
        <v>12057</v>
      </c>
      <c r="H297" s="8"/>
      <c r="I297" s="8"/>
      <c r="J297" s="8"/>
      <c r="K297" s="8"/>
    </row>
    <row r="298" spans="3:11" x14ac:dyDescent="0.3">
      <c r="C298" s="7" t="s">
        <v>5897</v>
      </c>
      <c r="D298" s="13" t="s">
        <v>2579</v>
      </c>
      <c r="E298" s="13" t="s">
        <v>10719</v>
      </c>
      <c r="F298" s="166">
        <v>131.45161290322582</v>
      </c>
      <c r="G298" s="8" t="s">
        <v>12057</v>
      </c>
      <c r="H298" s="8"/>
      <c r="I298" s="8"/>
      <c r="J298" s="8"/>
      <c r="K298" s="8"/>
    </row>
    <row r="299" spans="3:11" x14ac:dyDescent="0.3">
      <c r="C299" s="7" t="s">
        <v>5897</v>
      </c>
      <c r="D299" s="13" t="s">
        <v>2588</v>
      </c>
      <c r="E299" s="13" t="s">
        <v>10720</v>
      </c>
      <c r="F299" s="166">
        <v>43.623655913978496</v>
      </c>
      <c r="G299" s="8" t="s">
        <v>12057</v>
      </c>
      <c r="H299" s="8"/>
      <c r="I299" s="8"/>
      <c r="J299" s="8"/>
      <c r="K299" s="8"/>
    </row>
    <row r="300" spans="3:11" x14ac:dyDescent="0.3">
      <c r="C300" s="7" t="s">
        <v>5897</v>
      </c>
      <c r="D300" s="13" t="s">
        <v>2589</v>
      </c>
      <c r="E300" s="13" t="s">
        <v>10721</v>
      </c>
      <c r="F300" s="166">
        <v>56.516129032258071</v>
      </c>
      <c r="G300" s="8" t="s">
        <v>12057</v>
      </c>
      <c r="H300" s="8"/>
      <c r="I300" s="8"/>
      <c r="J300" s="8"/>
      <c r="K300" s="8"/>
    </row>
    <row r="301" spans="3:11" x14ac:dyDescent="0.3">
      <c r="C301" s="7" t="s">
        <v>5897</v>
      </c>
      <c r="D301" s="13" t="s">
        <v>2580</v>
      </c>
      <c r="E301" s="13" t="s">
        <v>10722</v>
      </c>
      <c r="F301" s="166">
        <v>130.16129032258064</v>
      </c>
      <c r="G301" s="8" t="s">
        <v>12057</v>
      </c>
      <c r="H301" s="8"/>
      <c r="I301" s="8"/>
      <c r="J301" s="8"/>
      <c r="K301" s="8"/>
    </row>
    <row r="302" spans="3:11" x14ac:dyDescent="0.3">
      <c r="C302" s="7" t="s">
        <v>5897</v>
      </c>
      <c r="D302" s="13" t="s">
        <v>2581</v>
      </c>
      <c r="E302" s="13" t="s">
        <v>10723</v>
      </c>
      <c r="F302" s="166">
        <v>168.93548387096777</v>
      </c>
      <c r="G302" s="8" t="s">
        <v>12057</v>
      </c>
      <c r="H302" s="8"/>
      <c r="I302" s="8"/>
      <c r="J302" s="8"/>
      <c r="K302" s="8"/>
    </row>
    <row r="303" spans="3:11" x14ac:dyDescent="0.3">
      <c r="C303" s="7" t="s">
        <v>5897</v>
      </c>
      <c r="D303" s="13" t="s">
        <v>2590</v>
      </c>
      <c r="E303" s="13" t="s">
        <v>10724</v>
      </c>
      <c r="F303" s="166">
        <v>43.623655913978496</v>
      </c>
      <c r="G303" s="8" t="s">
        <v>12057</v>
      </c>
      <c r="H303" s="8"/>
      <c r="I303" s="8"/>
      <c r="J303" s="8"/>
      <c r="K303" s="8"/>
    </row>
    <row r="304" spans="3:11" x14ac:dyDescent="0.3">
      <c r="C304" s="7" t="s">
        <v>5897</v>
      </c>
      <c r="D304" s="13" t="s">
        <v>2591</v>
      </c>
      <c r="E304" s="13" t="s">
        <v>10725</v>
      </c>
      <c r="F304" s="166">
        <v>56.516129032258071</v>
      </c>
      <c r="G304" s="8" t="s">
        <v>12060</v>
      </c>
      <c r="H304" s="8"/>
      <c r="I304" s="8"/>
      <c r="J304" s="8"/>
      <c r="K304" s="8"/>
    </row>
    <row r="305" spans="3:11" x14ac:dyDescent="0.3">
      <c r="C305" s="7" t="s">
        <v>5897</v>
      </c>
      <c r="D305" s="13" t="s">
        <v>2106</v>
      </c>
      <c r="E305" s="13" t="s">
        <v>10726</v>
      </c>
      <c r="F305" s="166">
        <v>32.27956989247312</v>
      </c>
      <c r="G305" s="8" t="s">
        <v>12060</v>
      </c>
      <c r="H305" s="8"/>
      <c r="I305" s="8"/>
      <c r="J305" s="8"/>
      <c r="K305" s="8"/>
    </row>
    <row r="306" spans="3:11" x14ac:dyDescent="0.3">
      <c r="C306" s="7" t="s">
        <v>5897</v>
      </c>
      <c r="D306" s="13" t="s">
        <v>2031</v>
      </c>
      <c r="E306" s="13" t="s">
        <v>10728</v>
      </c>
      <c r="F306" s="166">
        <v>10071.451612903227</v>
      </c>
      <c r="G306" s="8" t="s">
        <v>12057</v>
      </c>
      <c r="H306" s="8"/>
      <c r="I306" s="8"/>
      <c r="J306" s="8"/>
      <c r="K306" s="8"/>
    </row>
    <row r="307" spans="3:11" x14ac:dyDescent="0.3">
      <c r="C307" s="7" t="s">
        <v>5897</v>
      </c>
      <c r="D307" s="13" t="s">
        <v>2036</v>
      </c>
      <c r="E307" s="13" t="s">
        <v>10729</v>
      </c>
      <c r="F307" s="166">
        <v>10071.451612903227</v>
      </c>
      <c r="G307" s="8" t="s">
        <v>12057</v>
      </c>
      <c r="H307" s="8"/>
      <c r="I307" s="8"/>
      <c r="J307" s="8"/>
      <c r="K307" s="8"/>
    </row>
    <row r="308" spans="3:11" x14ac:dyDescent="0.3">
      <c r="C308" s="7" t="s">
        <v>5897</v>
      </c>
      <c r="D308" s="13" t="s">
        <v>2032</v>
      </c>
      <c r="E308" s="13" t="s">
        <v>10730</v>
      </c>
      <c r="F308" s="166">
        <v>10071.451612903227</v>
      </c>
      <c r="G308" s="8" t="s">
        <v>12057</v>
      </c>
      <c r="H308" s="8"/>
      <c r="I308" s="8"/>
      <c r="J308" s="8"/>
      <c r="K308" s="8"/>
    </row>
    <row r="309" spans="3:11" x14ac:dyDescent="0.3">
      <c r="C309" s="7" t="s">
        <v>5897</v>
      </c>
      <c r="D309" s="13" t="s">
        <v>2037</v>
      </c>
      <c r="E309" s="13" t="s">
        <v>10731</v>
      </c>
      <c r="F309" s="166">
        <v>10071.451612903227</v>
      </c>
      <c r="G309" s="8" t="s">
        <v>12057</v>
      </c>
      <c r="H309" s="8"/>
      <c r="I309" s="8"/>
      <c r="J309" s="8"/>
      <c r="K309" s="8"/>
    </row>
    <row r="310" spans="3:11" x14ac:dyDescent="0.3">
      <c r="C310" s="7" t="s">
        <v>5897</v>
      </c>
      <c r="D310" s="13" t="s">
        <v>2033</v>
      </c>
      <c r="E310" s="13" t="s">
        <v>10732</v>
      </c>
      <c r="F310" s="166">
        <v>10071.451612903227</v>
      </c>
      <c r="G310" s="8" t="s">
        <v>12057</v>
      </c>
      <c r="H310" s="8"/>
      <c r="I310" s="8"/>
      <c r="J310" s="8"/>
      <c r="K310" s="8"/>
    </row>
    <row r="311" spans="3:11" x14ac:dyDescent="0.3">
      <c r="C311" s="7" t="s">
        <v>5897</v>
      </c>
      <c r="D311" s="13" t="s">
        <v>2038</v>
      </c>
      <c r="E311" s="13" t="s">
        <v>10733</v>
      </c>
      <c r="F311" s="166">
        <v>10071.451612903227</v>
      </c>
      <c r="G311" s="8" t="s">
        <v>12057</v>
      </c>
      <c r="H311" s="8"/>
      <c r="I311" s="8"/>
      <c r="J311" s="8"/>
      <c r="K311" s="8"/>
    </row>
    <row r="312" spans="3:11" x14ac:dyDescent="0.3">
      <c r="C312" s="7" t="s">
        <v>5897</v>
      </c>
      <c r="D312" s="13" t="s">
        <v>2034</v>
      </c>
      <c r="E312" s="13" t="s">
        <v>10734</v>
      </c>
      <c r="F312" s="166">
        <v>20142.892473118281</v>
      </c>
      <c r="G312" s="8" t="s">
        <v>12058</v>
      </c>
      <c r="H312" s="8"/>
      <c r="I312" s="8"/>
      <c r="J312" s="8"/>
      <c r="K312" s="8"/>
    </row>
    <row r="313" spans="3:11" x14ac:dyDescent="0.3">
      <c r="C313" s="7" t="s">
        <v>5897</v>
      </c>
      <c r="D313" s="13" t="s">
        <v>2039</v>
      </c>
      <c r="E313" s="13" t="s">
        <v>10735</v>
      </c>
      <c r="F313" s="166">
        <v>20142.892473118281</v>
      </c>
      <c r="G313" s="8" t="s">
        <v>12058</v>
      </c>
      <c r="H313" s="8"/>
      <c r="I313" s="8"/>
      <c r="J313" s="8"/>
      <c r="K313" s="8"/>
    </row>
    <row r="314" spans="3:11" x14ac:dyDescent="0.3">
      <c r="C314" s="7" t="s">
        <v>5897</v>
      </c>
      <c r="D314" s="13" t="s">
        <v>2035</v>
      </c>
      <c r="E314" s="13" t="s">
        <v>10736</v>
      </c>
      <c r="F314" s="166">
        <v>30214.344086021509</v>
      </c>
      <c r="G314" s="8" t="s">
        <v>12059</v>
      </c>
      <c r="H314" s="8"/>
      <c r="I314" s="8"/>
      <c r="J314" s="8"/>
      <c r="K314" s="8"/>
    </row>
    <row r="315" spans="3:11" x14ac:dyDescent="0.3">
      <c r="C315" s="7" t="s">
        <v>5897</v>
      </c>
      <c r="D315" s="13" t="s">
        <v>2040</v>
      </c>
      <c r="E315" s="13" t="s">
        <v>10737</v>
      </c>
      <c r="F315" s="166">
        <v>30214.344086021509</v>
      </c>
      <c r="G315" s="8" t="s">
        <v>12059</v>
      </c>
      <c r="H315" s="8"/>
      <c r="I315" s="8"/>
      <c r="J315" s="8"/>
      <c r="K315" s="8"/>
    </row>
    <row r="316" spans="3:11" x14ac:dyDescent="0.3">
      <c r="C316" s="7" t="s">
        <v>5897</v>
      </c>
      <c r="D316" s="13" t="s">
        <v>2057</v>
      </c>
      <c r="E316" s="13" t="s">
        <v>10738</v>
      </c>
      <c r="F316" s="166">
        <v>2534.8494623655915</v>
      </c>
      <c r="G316" s="8" t="s">
        <v>12057</v>
      </c>
      <c r="H316" s="8"/>
      <c r="I316" s="8"/>
      <c r="J316" s="8"/>
      <c r="K316" s="8"/>
    </row>
    <row r="317" spans="3:11" x14ac:dyDescent="0.3">
      <c r="C317" s="7" t="s">
        <v>5897</v>
      </c>
      <c r="D317" s="13" t="s">
        <v>2062</v>
      </c>
      <c r="E317" s="13" t="s">
        <v>10739</v>
      </c>
      <c r="F317" s="166">
        <v>1179.4838709677422</v>
      </c>
      <c r="G317" s="8" t="s">
        <v>12057</v>
      </c>
      <c r="H317" s="8"/>
      <c r="I317" s="8"/>
      <c r="J317" s="8"/>
      <c r="K317" s="8"/>
    </row>
    <row r="318" spans="3:11" x14ac:dyDescent="0.3">
      <c r="C318" s="7" t="s">
        <v>5897</v>
      </c>
      <c r="D318" s="13" t="s">
        <v>2058</v>
      </c>
      <c r="E318" s="13" t="s">
        <v>10740</v>
      </c>
      <c r="F318" s="166">
        <v>3212.5268817204305</v>
      </c>
      <c r="G318" s="8" t="s">
        <v>12057</v>
      </c>
      <c r="H318" s="8"/>
      <c r="I318" s="8"/>
      <c r="J318" s="8"/>
      <c r="K318" s="8"/>
    </row>
    <row r="319" spans="3:11" x14ac:dyDescent="0.3">
      <c r="C319" s="7" t="s">
        <v>5897</v>
      </c>
      <c r="D319" s="13" t="s">
        <v>2063</v>
      </c>
      <c r="E319" s="13" t="s">
        <v>10741</v>
      </c>
      <c r="F319" s="166">
        <v>1179.4838709677422</v>
      </c>
      <c r="G319" s="8" t="s">
        <v>12057</v>
      </c>
      <c r="H319" s="8"/>
      <c r="I319" s="8"/>
      <c r="J319" s="8"/>
      <c r="K319" s="8"/>
    </row>
    <row r="320" spans="3:11" x14ac:dyDescent="0.3">
      <c r="C320" s="7" t="s">
        <v>5897</v>
      </c>
      <c r="D320" s="13" t="s">
        <v>2059</v>
      </c>
      <c r="E320" s="13" t="s">
        <v>10742</v>
      </c>
      <c r="F320" s="166">
        <v>5245.5698924731187</v>
      </c>
      <c r="G320" s="8" t="s">
        <v>12057</v>
      </c>
      <c r="H320" s="8"/>
      <c r="I320" s="8"/>
      <c r="J320" s="8"/>
      <c r="K320" s="8"/>
    </row>
    <row r="321" spans="3:11" x14ac:dyDescent="0.3">
      <c r="C321" s="7" t="s">
        <v>5897</v>
      </c>
      <c r="D321" s="13" t="s">
        <v>2064</v>
      </c>
      <c r="E321" s="13" t="s">
        <v>10743</v>
      </c>
      <c r="F321" s="166">
        <v>1179.4838709677422</v>
      </c>
      <c r="G321" s="8" t="s">
        <v>12057</v>
      </c>
      <c r="H321" s="8"/>
      <c r="I321" s="8"/>
      <c r="J321" s="8"/>
      <c r="K321" s="8"/>
    </row>
    <row r="322" spans="3:11" x14ac:dyDescent="0.3">
      <c r="C322" s="7" t="s">
        <v>5897</v>
      </c>
      <c r="D322" s="13" t="s">
        <v>2060</v>
      </c>
      <c r="E322" s="13" t="s">
        <v>10744</v>
      </c>
      <c r="F322" s="166">
        <v>6425.0537634408611</v>
      </c>
      <c r="G322" s="8" t="s">
        <v>12058</v>
      </c>
      <c r="H322" s="8"/>
      <c r="I322" s="8"/>
      <c r="J322" s="8"/>
      <c r="K322" s="8"/>
    </row>
    <row r="323" spans="3:11" x14ac:dyDescent="0.3">
      <c r="C323" s="7" t="s">
        <v>5897</v>
      </c>
      <c r="D323" s="13" t="s">
        <v>2065</v>
      </c>
      <c r="E323" s="13" t="s">
        <v>10745</v>
      </c>
      <c r="F323" s="166">
        <v>2358.9569892473119</v>
      </c>
      <c r="G323" s="8" t="s">
        <v>12058</v>
      </c>
      <c r="H323" s="8"/>
      <c r="I323" s="8"/>
      <c r="J323" s="8"/>
      <c r="K323" s="8"/>
    </row>
    <row r="324" spans="3:11" x14ac:dyDescent="0.3">
      <c r="C324" s="7" t="s">
        <v>5897</v>
      </c>
      <c r="D324" s="13" t="s">
        <v>2061</v>
      </c>
      <c r="E324" s="13" t="s">
        <v>10746</v>
      </c>
      <c r="F324" s="166">
        <v>7604.5376344086026</v>
      </c>
      <c r="G324" s="8" t="s">
        <v>12059</v>
      </c>
      <c r="H324" s="8"/>
      <c r="I324" s="8"/>
      <c r="J324" s="8"/>
      <c r="K324" s="8"/>
    </row>
    <row r="325" spans="3:11" x14ac:dyDescent="0.3">
      <c r="C325" s="7" t="s">
        <v>5897</v>
      </c>
      <c r="D325" s="13" t="s">
        <v>2066</v>
      </c>
      <c r="E325" s="13" t="s">
        <v>10747</v>
      </c>
      <c r="F325" s="166">
        <v>3538.4408602150538</v>
      </c>
      <c r="G325" s="8" t="s">
        <v>12059</v>
      </c>
      <c r="H325" s="8"/>
      <c r="I325" s="8"/>
      <c r="J325" s="8"/>
      <c r="K325" s="8"/>
    </row>
    <row r="326" spans="3:11" x14ac:dyDescent="0.3">
      <c r="C326" s="7" t="s">
        <v>5897</v>
      </c>
      <c r="D326" s="13" t="s">
        <v>2558</v>
      </c>
      <c r="E326" s="13" t="s">
        <v>10748</v>
      </c>
      <c r="F326" s="166">
        <v>101.31182795698925</v>
      </c>
      <c r="G326" s="8" t="s">
        <v>12057</v>
      </c>
      <c r="H326" s="8"/>
      <c r="I326" s="8"/>
      <c r="J326" s="8"/>
      <c r="K326" s="8"/>
    </row>
    <row r="327" spans="3:11" x14ac:dyDescent="0.3">
      <c r="C327" s="7" t="s">
        <v>5897</v>
      </c>
      <c r="D327" s="13" t="s">
        <v>2559</v>
      </c>
      <c r="E327" s="13" t="s">
        <v>10749</v>
      </c>
      <c r="F327" s="166">
        <v>131.45161290322582</v>
      </c>
      <c r="G327" s="8" t="s">
        <v>12057</v>
      </c>
      <c r="H327" s="8"/>
      <c r="I327" s="8"/>
      <c r="J327" s="8"/>
      <c r="K327" s="8"/>
    </row>
    <row r="328" spans="3:11" x14ac:dyDescent="0.3">
      <c r="C328" s="7" t="s">
        <v>5897</v>
      </c>
      <c r="D328" s="13" t="s">
        <v>2568</v>
      </c>
      <c r="E328" s="13" t="s">
        <v>10750</v>
      </c>
      <c r="F328" s="166">
        <v>43.623655913978496</v>
      </c>
      <c r="G328" s="8" t="s">
        <v>12057</v>
      </c>
      <c r="H328" s="8"/>
      <c r="I328" s="8"/>
      <c r="J328" s="8"/>
      <c r="K328" s="8"/>
    </row>
    <row r="329" spans="3:11" x14ac:dyDescent="0.3">
      <c r="C329" s="7" t="s">
        <v>5897</v>
      </c>
      <c r="D329" s="13" t="s">
        <v>2569</v>
      </c>
      <c r="E329" s="13" t="s">
        <v>10751</v>
      </c>
      <c r="F329" s="166">
        <v>56.516129032258071</v>
      </c>
      <c r="G329" s="8" t="s">
        <v>12057</v>
      </c>
      <c r="H329" s="8"/>
      <c r="I329" s="8"/>
      <c r="J329" s="8"/>
      <c r="K329" s="8"/>
    </row>
    <row r="330" spans="3:11" x14ac:dyDescent="0.3">
      <c r="C330" s="7" t="s">
        <v>5897</v>
      </c>
      <c r="D330" s="13" t="s">
        <v>2560</v>
      </c>
      <c r="E330" s="13" t="s">
        <v>10752</v>
      </c>
      <c r="F330" s="166">
        <v>130.16129032258064</v>
      </c>
      <c r="G330" s="8" t="s">
        <v>12057</v>
      </c>
      <c r="H330" s="8"/>
      <c r="I330" s="8"/>
      <c r="J330" s="8"/>
      <c r="K330" s="8"/>
    </row>
    <row r="331" spans="3:11" x14ac:dyDescent="0.3">
      <c r="C331" s="7" t="s">
        <v>5897</v>
      </c>
      <c r="D331" s="13" t="s">
        <v>2561</v>
      </c>
      <c r="E331" s="13" t="s">
        <v>10753</v>
      </c>
      <c r="F331" s="166">
        <v>168.93548387096777</v>
      </c>
      <c r="G331" s="8" t="s">
        <v>12057</v>
      </c>
      <c r="H331" s="8"/>
      <c r="I331" s="8"/>
      <c r="J331" s="8"/>
      <c r="K331" s="8"/>
    </row>
    <row r="332" spans="3:11" x14ac:dyDescent="0.3">
      <c r="C332" s="7" t="s">
        <v>5897</v>
      </c>
      <c r="D332" s="13" t="s">
        <v>2570</v>
      </c>
      <c r="E332" s="13" t="s">
        <v>10754</v>
      </c>
      <c r="F332" s="166">
        <v>43.623655913978496</v>
      </c>
      <c r="G332" s="8" t="s">
        <v>12057</v>
      </c>
      <c r="H332" s="8"/>
      <c r="I332" s="8"/>
      <c r="J332" s="8"/>
      <c r="K332" s="8"/>
    </row>
    <row r="333" spans="3:11" x14ac:dyDescent="0.3">
      <c r="C333" s="7" t="s">
        <v>5897</v>
      </c>
      <c r="D333" s="13" t="s">
        <v>2571</v>
      </c>
      <c r="E333" s="13" t="s">
        <v>10755</v>
      </c>
      <c r="F333" s="166">
        <v>56.516129032258071</v>
      </c>
      <c r="G333" s="8" t="s">
        <v>12057</v>
      </c>
      <c r="H333" s="8"/>
      <c r="I333" s="8"/>
      <c r="J333" s="8"/>
      <c r="K333" s="8"/>
    </row>
    <row r="334" spans="3:11" x14ac:dyDescent="0.3">
      <c r="C334" s="7" t="s">
        <v>5897</v>
      </c>
      <c r="D334" s="13" t="s">
        <v>2562</v>
      </c>
      <c r="E334" s="13" t="s">
        <v>10756</v>
      </c>
      <c r="F334" s="166">
        <v>216.69892473118281</v>
      </c>
      <c r="G334" s="8" t="s">
        <v>12057</v>
      </c>
      <c r="H334" s="8"/>
      <c r="I334" s="8"/>
      <c r="J334" s="8"/>
      <c r="K334" s="8"/>
    </row>
    <row r="335" spans="3:11" x14ac:dyDescent="0.3">
      <c r="C335" s="7" t="s">
        <v>5897</v>
      </c>
      <c r="D335" s="13" t="s">
        <v>2563</v>
      </c>
      <c r="E335" s="13" t="s">
        <v>10757</v>
      </c>
      <c r="F335" s="166">
        <v>281.34408602150535</v>
      </c>
      <c r="G335" s="8" t="s">
        <v>12057</v>
      </c>
      <c r="H335" s="8"/>
      <c r="I335" s="8"/>
      <c r="J335" s="8"/>
      <c r="K335" s="8"/>
    </row>
    <row r="336" spans="3:11" x14ac:dyDescent="0.3">
      <c r="C336" s="7" t="s">
        <v>5897</v>
      </c>
      <c r="D336" s="13" t="s">
        <v>2572</v>
      </c>
      <c r="E336" s="13" t="s">
        <v>10758</v>
      </c>
      <c r="F336" s="166">
        <v>43.623655913978496</v>
      </c>
      <c r="G336" s="8" t="s">
        <v>12057</v>
      </c>
      <c r="H336" s="8"/>
      <c r="I336" s="8"/>
      <c r="J336" s="8"/>
      <c r="K336" s="8"/>
    </row>
    <row r="337" spans="3:11" x14ac:dyDescent="0.3">
      <c r="C337" s="7" t="s">
        <v>5897</v>
      </c>
      <c r="D337" s="13" t="s">
        <v>2573</v>
      </c>
      <c r="E337" s="13" t="s">
        <v>10759</v>
      </c>
      <c r="F337" s="166">
        <v>56.516129032258071</v>
      </c>
      <c r="G337" s="8" t="s">
        <v>12057</v>
      </c>
      <c r="H337" s="8"/>
      <c r="I337" s="8"/>
      <c r="J337" s="8"/>
      <c r="K337" s="8"/>
    </row>
    <row r="338" spans="3:11" x14ac:dyDescent="0.3">
      <c r="C338" s="7" t="s">
        <v>5897</v>
      </c>
      <c r="D338" s="13" t="s">
        <v>2564</v>
      </c>
      <c r="E338" s="13" t="s">
        <v>10760</v>
      </c>
      <c r="F338" s="166">
        <v>260.32258064516128</v>
      </c>
      <c r="G338" s="8" t="s">
        <v>12058</v>
      </c>
      <c r="H338" s="8"/>
      <c r="I338" s="8"/>
      <c r="J338" s="8"/>
      <c r="K338" s="8"/>
    </row>
    <row r="339" spans="3:11" x14ac:dyDescent="0.3">
      <c r="C339" s="7" t="s">
        <v>5897</v>
      </c>
      <c r="D339" s="13" t="s">
        <v>2565</v>
      </c>
      <c r="E339" s="13" t="s">
        <v>10761</v>
      </c>
      <c r="F339" s="166">
        <v>337.86021505376345</v>
      </c>
      <c r="G339" s="8" t="s">
        <v>12058</v>
      </c>
      <c r="H339" s="8"/>
      <c r="I339" s="8"/>
      <c r="J339" s="8"/>
      <c r="K339" s="8"/>
    </row>
    <row r="340" spans="3:11" x14ac:dyDescent="0.3">
      <c r="C340" s="7" t="s">
        <v>5897</v>
      </c>
      <c r="D340" s="13" t="s">
        <v>2574</v>
      </c>
      <c r="E340" s="13" t="s">
        <v>10762</v>
      </c>
      <c r="F340" s="166">
        <v>87.247311827956992</v>
      </c>
      <c r="G340" s="8" t="s">
        <v>12058</v>
      </c>
      <c r="H340" s="8"/>
      <c r="I340" s="8"/>
      <c r="J340" s="8"/>
      <c r="K340" s="8"/>
    </row>
    <row r="341" spans="3:11" x14ac:dyDescent="0.3">
      <c r="C341" s="7" t="s">
        <v>5897</v>
      </c>
      <c r="D341" s="13" t="s">
        <v>2575</v>
      </c>
      <c r="E341" s="13" t="s">
        <v>10763</v>
      </c>
      <c r="F341" s="166">
        <v>113.04301075268818</v>
      </c>
      <c r="G341" s="8" t="s">
        <v>12058</v>
      </c>
      <c r="H341" s="8"/>
      <c r="I341" s="8"/>
      <c r="J341" s="8"/>
      <c r="K341" s="8"/>
    </row>
    <row r="342" spans="3:11" x14ac:dyDescent="0.3">
      <c r="C342" s="7" t="s">
        <v>5897</v>
      </c>
      <c r="D342" s="13" t="s">
        <v>2566</v>
      </c>
      <c r="E342" s="13" t="s">
        <v>10764</v>
      </c>
      <c r="F342" s="166">
        <v>303.94623655913983</v>
      </c>
      <c r="G342" s="8" t="s">
        <v>12059</v>
      </c>
      <c r="H342" s="8"/>
      <c r="I342" s="8"/>
      <c r="J342" s="8"/>
      <c r="K342" s="8"/>
    </row>
    <row r="343" spans="3:11" x14ac:dyDescent="0.3">
      <c r="C343" s="7" t="s">
        <v>5897</v>
      </c>
      <c r="D343" s="13" t="s">
        <v>2567</v>
      </c>
      <c r="E343" s="13" t="s">
        <v>10765</v>
      </c>
      <c r="F343" s="166">
        <v>394.38709677419354</v>
      </c>
      <c r="G343" s="8" t="s">
        <v>12059</v>
      </c>
      <c r="H343" s="8"/>
      <c r="I343" s="8"/>
      <c r="J343" s="8"/>
      <c r="K343" s="8"/>
    </row>
    <row r="344" spans="3:11" x14ac:dyDescent="0.3">
      <c r="C344" s="7" t="s">
        <v>5897</v>
      </c>
      <c r="D344" s="13" t="s">
        <v>2576</v>
      </c>
      <c r="E344" s="13" t="s">
        <v>10766</v>
      </c>
      <c r="F344" s="166">
        <v>130.87096774193549</v>
      </c>
      <c r="G344" s="8" t="s">
        <v>12059</v>
      </c>
      <c r="H344" s="8"/>
      <c r="I344" s="8"/>
      <c r="J344" s="8"/>
      <c r="K344" s="8"/>
    </row>
    <row r="345" spans="3:11" x14ac:dyDescent="0.3">
      <c r="C345" s="7" t="s">
        <v>5897</v>
      </c>
      <c r="D345" s="13" t="s">
        <v>2577</v>
      </c>
      <c r="E345" s="13" t="s">
        <v>10767</v>
      </c>
      <c r="F345" s="166">
        <v>169.56989247311827</v>
      </c>
      <c r="G345" s="8" t="s">
        <v>12059</v>
      </c>
      <c r="H345" s="8"/>
      <c r="I345" s="8"/>
      <c r="J345" s="8"/>
      <c r="K345" s="8"/>
    </row>
    <row r="346" spans="3:11" x14ac:dyDescent="0.3">
      <c r="C346" s="7" t="s">
        <v>5897</v>
      </c>
      <c r="D346" s="13" t="s">
        <v>2886</v>
      </c>
      <c r="E346" s="13" t="s">
        <v>10768</v>
      </c>
      <c r="F346" s="166">
        <v>127.80645161290323</v>
      </c>
      <c r="G346" s="8" t="s">
        <v>12060</v>
      </c>
      <c r="H346" s="8"/>
      <c r="I346" s="8"/>
      <c r="J346" s="8"/>
      <c r="K346" s="8"/>
    </row>
    <row r="347" spans="3:11" x14ac:dyDescent="0.3">
      <c r="C347" s="7" t="s">
        <v>5897</v>
      </c>
      <c r="D347" s="13" t="s">
        <v>2108</v>
      </c>
      <c r="E347" s="13" t="s">
        <v>10769</v>
      </c>
      <c r="F347" s="166">
        <v>973.18279569892479</v>
      </c>
      <c r="G347" s="8" t="s">
        <v>12057</v>
      </c>
      <c r="H347" s="8"/>
      <c r="I347" s="8"/>
      <c r="J347" s="8"/>
      <c r="K347" s="8"/>
    </row>
    <row r="348" spans="3:11" x14ac:dyDescent="0.3">
      <c r="C348" s="7" t="s">
        <v>5897</v>
      </c>
      <c r="D348" s="13" t="s">
        <v>2109</v>
      </c>
      <c r="E348" s="13" t="s">
        <v>10770</v>
      </c>
      <c r="F348" s="166">
        <v>1233.5376344086023</v>
      </c>
      <c r="G348" s="8" t="s">
        <v>12057</v>
      </c>
      <c r="H348" s="8"/>
      <c r="I348" s="8"/>
      <c r="J348" s="8"/>
      <c r="K348" s="8"/>
    </row>
    <row r="349" spans="3:11" x14ac:dyDescent="0.3">
      <c r="C349" s="7" t="s">
        <v>5897</v>
      </c>
      <c r="D349" s="13" t="s">
        <v>2110</v>
      </c>
      <c r="E349" s="13" t="s">
        <v>10771</v>
      </c>
      <c r="F349" s="166">
        <v>2014.5806451612905</v>
      </c>
      <c r="G349" s="8" t="s">
        <v>12057</v>
      </c>
      <c r="H349" s="8"/>
      <c r="I349" s="8"/>
      <c r="J349" s="8"/>
      <c r="K349" s="8"/>
    </row>
    <row r="350" spans="3:11" x14ac:dyDescent="0.3">
      <c r="C350" s="7" t="s">
        <v>5897</v>
      </c>
      <c r="D350" s="13" t="s">
        <v>2111</v>
      </c>
      <c r="E350" s="13" t="s">
        <v>10772</v>
      </c>
      <c r="F350" s="166">
        <v>2467.0645161290322</v>
      </c>
      <c r="G350" s="8" t="s">
        <v>12058</v>
      </c>
      <c r="H350" s="8"/>
      <c r="I350" s="8"/>
      <c r="J350" s="8"/>
      <c r="K350" s="8"/>
    </row>
    <row r="351" spans="3:11" x14ac:dyDescent="0.3">
      <c r="C351" s="7" t="s">
        <v>5897</v>
      </c>
      <c r="D351" s="13" t="s">
        <v>2112</v>
      </c>
      <c r="E351" s="13" t="s">
        <v>10773</v>
      </c>
      <c r="F351" s="166">
        <v>2919.5698924731182</v>
      </c>
      <c r="G351" s="8" t="s">
        <v>12059</v>
      </c>
      <c r="H351" s="8"/>
      <c r="I351" s="8"/>
      <c r="J351" s="8"/>
      <c r="K351" s="8"/>
    </row>
    <row r="352" spans="3:11" x14ac:dyDescent="0.3">
      <c r="C352" s="7" t="s">
        <v>5897</v>
      </c>
      <c r="D352" s="13" t="s">
        <v>2113</v>
      </c>
      <c r="E352" s="13" t="s">
        <v>10774</v>
      </c>
      <c r="F352" s="166">
        <v>452.49462365591398</v>
      </c>
      <c r="G352" s="8" t="s">
        <v>12057</v>
      </c>
      <c r="H352" s="8"/>
      <c r="I352" s="8"/>
      <c r="J352" s="8"/>
      <c r="K352" s="8"/>
    </row>
    <row r="353" spans="3:11" x14ac:dyDescent="0.3">
      <c r="C353" s="7" t="s">
        <v>5897</v>
      </c>
      <c r="D353" s="13" t="s">
        <v>2115</v>
      </c>
      <c r="E353" s="13" t="s">
        <v>10775</v>
      </c>
      <c r="F353" s="166">
        <v>452.49462365591398</v>
      </c>
      <c r="G353" s="8" t="s">
        <v>12057</v>
      </c>
      <c r="H353" s="8"/>
      <c r="I353" s="8"/>
      <c r="J353" s="8"/>
      <c r="K353" s="8"/>
    </row>
    <row r="354" spans="3:11" x14ac:dyDescent="0.3">
      <c r="C354" s="7" t="s">
        <v>5897</v>
      </c>
      <c r="D354" s="13" t="s">
        <v>2114</v>
      </c>
      <c r="E354" s="13" t="s">
        <v>10776</v>
      </c>
      <c r="F354" s="166">
        <v>452.49462365591398</v>
      </c>
      <c r="G354" s="8" t="s">
        <v>12057</v>
      </c>
      <c r="H354" s="8"/>
      <c r="I354" s="8"/>
      <c r="J354" s="8"/>
      <c r="K354" s="8"/>
    </row>
    <row r="355" spans="3:11" x14ac:dyDescent="0.3">
      <c r="C355" s="7" t="s">
        <v>5897</v>
      </c>
      <c r="D355" s="13" t="s">
        <v>2116</v>
      </c>
      <c r="E355" s="13" t="s">
        <v>10777</v>
      </c>
      <c r="F355" s="166">
        <v>904.98924731182797</v>
      </c>
      <c r="G355" s="8" t="s">
        <v>12058</v>
      </c>
      <c r="H355" s="8"/>
      <c r="I355" s="8"/>
      <c r="J355" s="8"/>
      <c r="K355" s="8"/>
    </row>
    <row r="356" spans="3:11" x14ac:dyDescent="0.3">
      <c r="C356" s="7" t="s">
        <v>5897</v>
      </c>
      <c r="D356" s="13" t="s">
        <v>2117</v>
      </c>
      <c r="E356" s="13" t="s">
        <v>10778</v>
      </c>
      <c r="F356" s="166">
        <v>1357.4838709677422</v>
      </c>
      <c r="G356" s="8" t="s">
        <v>12059</v>
      </c>
      <c r="H356" s="8"/>
      <c r="I356" s="8"/>
      <c r="J356" s="8"/>
      <c r="K356" s="8"/>
    </row>
    <row r="357" spans="3:11" x14ac:dyDescent="0.3">
      <c r="C357" s="7" t="s">
        <v>5897</v>
      </c>
      <c r="D357" s="13" t="s">
        <v>2056</v>
      </c>
      <c r="E357" s="13" t="s">
        <v>10779</v>
      </c>
      <c r="F357" s="166">
        <v>1.5268817204301075</v>
      </c>
      <c r="G357" s="8" t="s">
        <v>12060</v>
      </c>
      <c r="H357" s="8"/>
      <c r="I357" s="8"/>
      <c r="J357" s="8"/>
      <c r="K357" s="8"/>
    </row>
    <row r="358" spans="3:11" x14ac:dyDescent="0.3">
      <c r="C358" s="7" t="s">
        <v>5897</v>
      </c>
      <c r="D358" s="13" t="s">
        <v>1930</v>
      </c>
      <c r="E358" s="13" t="s">
        <v>10780</v>
      </c>
      <c r="F358" s="166">
        <v>19.376344086021508</v>
      </c>
      <c r="G358" s="8" t="s">
        <v>12060</v>
      </c>
      <c r="H358" s="8"/>
      <c r="I358" s="8"/>
      <c r="J358" s="8"/>
      <c r="K358" s="8"/>
    </row>
    <row r="359" spans="3:11" x14ac:dyDescent="0.3">
      <c r="C359" s="7" t="s">
        <v>5897</v>
      </c>
      <c r="D359" s="13" t="s">
        <v>2030</v>
      </c>
      <c r="E359" s="13" t="s">
        <v>10781</v>
      </c>
      <c r="F359" s="166">
        <v>480.35483870967749</v>
      </c>
      <c r="G359" s="8" t="s">
        <v>12059</v>
      </c>
      <c r="H359" s="8"/>
      <c r="I359" s="8"/>
      <c r="J359" s="8"/>
      <c r="K359" s="8"/>
    </row>
    <row r="360" spans="3:11" x14ac:dyDescent="0.3">
      <c r="C360" s="7" t="s">
        <v>5897</v>
      </c>
      <c r="D360" s="13" t="s">
        <v>2206</v>
      </c>
      <c r="E360" s="13" t="s">
        <v>10782</v>
      </c>
      <c r="F360" s="166">
        <v>9196.8602150537645</v>
      </c>
      <c r="G360" s="8" t="s">
        <v>12057</v>
      </c>
      <c r="H360" s="8"/>
      <c r="I360" s="8"/>
      <c r="J360" s="8"/>
      <c r="K360" s="8"/>
    </row>
    <row r="361" spans="3:11" x14ac:dyDescent="0.3">
      <c r="C361" s="7" t="s">
        <v>5897</v>
      </c>
      <c r="D361" s="13" t="s">
        <v>2202</v>
      </c>
      <c r="E361" s="13" t="s">
        <v>10783</v>
      </c>
      <c r="F361" s="166">
        <v>55179.9247311828</v>
      </c>
      <c r="G361" s="8" t="s">
        <v>12058</v>
      </c>
      <c r="H361" s="8"/>
      <c r="I361" s="8"/>
      <c r="J361" s="8"/>
      <c r="K361" s="8"/>
    </row>
    <row r="362" spans="3:11" x14ac:dyDescent="0.3">
      <c r="C362" s="7" t="s">
        <v>5897</v>
      </c>
      <c r="D362" s="13" t="s">
        <v>2207</v>
      </c>
      <c r="E362" s="13" t="s">
        <v>10784</v>
      </c>
      <c r="F362" s="166">
        <v>18393.731182795698</v>
      </c>
      <c r="G362" s="8" t="s">
        <v>12058</v>
      </c>
      <c r="H362" s="8"/>
      <c r="I362" s="8"/>
      <c r="J362" s="8"/>
      <c r="K362" s="8"/>
    </row>
    <row r="363" spans="3:11" x14ac:dyDescent="0.3">
      <c r="C363" s="7" t="s">
        <v>5897</v>
      </c>
      <c r="D363" s="13" t="s">
        <v>2203</v>
      </c>
      <c r="E363" s="13" t="s">
        <v>10785</v>
      </c>
      <c r="F363" s="166">
        <v>64376.795698924732</v>
      </c>
      <c r="G363" s="8" t="s">
        <v>12059</v>
      </c>
      <c r="H363" s="8"/>
      <c r="I363" s="8"/>
      <c r="J363" s="8"/>
      <c r="K363" s="8"/>
    </row>
    <row r="364" spans="3:11" x14ac:dyDescent="0.3">
      <c r="C364" s="7" t="s">
        <v>5897</v>
      </c>
      <c r="D364" s="13" t="s">
        <v>2208</v>
      </c>
      <c r="E364" s="13" t="s">
        <v>10786</v>
      </c>
      <c r="F364" s="166">
        <v>27590.602150537634</v>
      </c>
      <c r="G364" s="8" t="s">
        <v>12059</v>
      </c>
      <c r="H364" s="8"/>
      <c r="I364" s="8"/>
      <c r="J364" s="8"/>
      <c r="K364" s="8"/>
    </row>
    <row r="365" spans="3:11" x14ac:dyDescent="0.3">
      <c r="C365" s="7" t="s">
        <v>5897</v>
      </c>
      <c r="D365" s="13" t="s">
        <v>2199</v>
      </c>
      <c r="E365" s="13" t="s">
        <v>10787</v>
      </c>
      <c r="F365" s="166">
        <v>21458.924731182797</v>
      </c>
      <c r="G365" s="8" t="s">
        <v>12057</v>
      </c>
      <c r="H365" s="8"/>
      <c r="I365" s="8"/>
      <c r="J365" s="8"/>
      <c r="K365" s="8"/>
    </row>
    <row r="366" spans="3:11" x14ac:dyDescent="0.3">
      <c r="C366" s="7" t="s">
        <v>5897</v>
      </c>
      <c r="D366" s="13" t="s">
        <v>2204</v>
      </c>
      <c r="E366" s="13" t="s">
        <v>10788</v>
      </c>
      <c r="F366" s="166">
        <v>9196.8602150537645</v>
      </c>
      <c r="G366" s="8" t="s">
        <v>12057</v>
      </c>
      <c r="H366" s="8"/>
      <c r="I366" s="8"/>
      <c r="J366" s="8"/>
      <c r="K366" s="8"/>
    </row>
    <row r="367" spans="3:11" x14ac:dyDescent="0.3">
      <c r="C367" s="7" t="s">
        <v>5897</v>
      </c>
      <c r="D367" s="13" t="s">
        <v>2200</v>
      </c>
      <c r="E367" s="13" t="s">
        <v>10789</v>
      </c>
      <c r="F367" s="166">
        <v>27589.967741935485</v>
      </c>
      <c r="G367" s="8" t="s">
        <v>12057</v>
      </c>
      <c r="H367" s="8"/>
      <c r="I367" s="8"/>
      <c r="J367" s="8"/>
      <c r="K367" s="8"/>
    </row>
    <row r="368" spans="3:11" x14ac:dyDescent="0.3">
      <c r="C368" s="7" t="s">
        <v>5897</v>
      </c>
      <c r="D368" s="13" t="s">
        <v>2205</v>
      </c>
      <c r="E368" s="13" t="s">
        <v>10790</v>
      </c>
      <c r="F368" s="166">
        <v>9196.8602150537645</v>
      </c>
      <c r="G368" s="8" t="s">
        <v>12057</v>
      </c>
      <c r="H368" s="8"/>
      <c r="I368" s="8"/>
      <c r="J368" s="8"/>
      <c r="K368" s="8"/>
    </row>
    <row r="369" spans="3:11" x14ac:dyDescent="0.3">
      <c r="C369" s="7" t="s">
        <v>5897</v>
      </c>
      <c r="D369" s="13" t="s">
        <v>2201</v>
      </c>
      <c r="E369" s="13" t="s">
        <v>10791</v>
      </c>
      <c r="F369" s="166">
        <v>45983.064516129038</v>
      </c>
      <c r="G369" s="8" t="s">
        <v>12057</v>
      </c>
      <c r="H369" s="8"/>
      <c r="I369" s="8"/>
      <c r="J369" s="8"/>
      <c r="K369" s="8"/>
    </row>
    <row r="370" spans="3:11" x14ac:dyDescent="0.3">
      <c r="C370" s="7" t="s">
        <v>5897</v>
      </c>
      <c r="D370" s="13" t="s">
        <v>1639</v>
      </c>
      <c r="E370" s="13" t="s">
        <v>10792</v>
      </c>
      <c r="F370" s="166">
        <v>53.870967741935488</v>
      </c>
      <c r="G370" s="8" t="s">
        <v>12060</v>
      </c>
      <c r="H370" s="8"/>
      <c r="I370" s="8"/>
      <c r="J370" s="8"/>
      <c r="K370" s="8"/>
    </row>
    <row r="371" spans="3:11" x14ac:dyDescent="0.3">
      <c r="C371" s="7" t="s">
        <v>5897</v>
      </c>
      <c r="D371" s="13" t="s">
        <v>1638</v>
      </c>
      <c r="E371" s="13" t="s">
        <v>10793</v>
      </c>
      <c r="F371" s="166">
        <v>58.118279569892472</v>
      </c>
      <c r="G371" s="8" t="s">
        <v>12060</v>
      </c>
      <c r="H371" s="8"/>
      <c r="I371" s="8"/>
      <c r="J371" s="8"/>
      <c r="K371" s="8"/>
    </row>
    <row r="372" spans="3:11" x14ac:dyDescent="0.3">
      <c r="C372" s="7" t="s">
        <v>5897</v>
      </c>
      <c r="D372" s="13" t="s">
        <v>1961</v>
      </c>
      <c r="E372" s="13" t="s">
        <v>10794</v>
      </c>
      <c r="F372" s="166">
        <v>0</v>
      </c>
      <c r="G372" s="8" t="s">
        <v>12060</v>
      </c>
      <c r="H372" s="8"/>
      <c r="I372" s="8"/>
      <c r="J372" s="8"/>
      <c r="K372" s="8"/>
    </row>
    <row r="373" spans="3:11" x14ac:dyDescent="0.3">
      <c r="C373" s="7" t="s">
        <v>5897</v>
      </c>
      <c r="D373" s="13" t="s">
        <v>1926</v>
      </c>
      <c r="E373" s="13" t="s">
        <v>10795</v>
      </c>
      <c r="F373" s="166">
        <v>0</v>
      </c>
      <c r="G373" s="8" t="s">
        <v>12060</v>
      </c>
      <c r="H373" s="8"/>
      <c r="I373" s="8"/>
      <c r="J373" s="8"/>
      <c r="K373" s="8"/>
    </row>
    <row r="374" spans="3:11" x14ac:dyDescent="0.3">
      <c r="C374" s="7" t="s">
        <v>5897</v>
      </c>
      <c r="D374" s="13" t="s">
        <v>2761</v>
      </c>
      <c r="E374" s="13" t="s">
        <v>10796</v>
      </c>
      <c r="F374" s="166">
        <v>641.69892473118284</v>
      </c>
      <c r="G374" s="8" t="s">
        <v>12057</v>
      </c>
      <c r="H374" s="8"/>
      <c r="I374" s="8"/>
      <c r="J374" s="8"/>
      <c r="K374" s="8"/>
    </row>
    <row r="375" spans="3:11" x14ac:dyDescent="0.3">
      <c r="C375" s="7" t="s">
        <v>5897</v>
      </c>
      <c r="D375" s="13" t="s">
        <v>2762</v>
      </c>
      <c r="E375" s="13" t="s">
        <v>10797</v>
      </c>
      <c r="F375" s="166">
        <v>718.17204301075276</v>
      </c>
      <c r="G375" s="8" t="s">
        <v>12057</v>
      </c>
      <c r="H375" s="8"/>
      <c r="I375" s="8"/>
      <c r="J375" s="8"/>
      <c r="K375" s="8"/>
    </row>
    <row r="376" spans="3:11" x14ac:dyDescent="0.3">
      <c r="C376" s="7" t="s">
        <v>5897</v>
      </c>
      <c r="D376" s="13" t="s">
        <v>2771</v>
      </c>
      <c r="E376" s="13" t="s">
        <v>10798</v>
      </c>
      <c r="F376" s="166">
        <v>274.9677419354839</v>
      </c>
      <c r="G376" s="8" t="s">
        <v>12057</v>
      </c>
      <c r="H376" s="8"/>
      <c r="I376" s="8"/>
      <c r="J376" s="8"/>
      <c r="K376" s="8"/>
    </row>
    <row r="377" spans="3:11" x14ac:dyDescent="0.3">
      <c r="C377" s="7" t="s">
        <v>5897</v>
      </c>
      <c r="D377" s="13" t="s">
        <v>2772</v>
      </c>
      <c r="E377" s="13" t="s">
        <v>10799</v>
      </c>
      <c r="F377" s="166">
        <v>307.7634408602151</v>
      </c>
      <c r="G377" s="8" t="s">
        <v>12057</v>
      </c>
      <c r="H377" s="8"/>
      <c r="I377" s="8"/>
      <c r="J377" s="8"/>
      <c r="K377" s="8"/>
    </row>
    <row r="378" spans="3:11" x14ac:dyDescent="0.3">
      <c r="C378" s="7" t="s">
        <v>5897</v>
      </c>
      <c r="D378" s="13" t="s">
        <v>2763</v>
      </c>
      <c r="E378" s="13" t="s">
        <v>10800</v>
      </c>
      <c r="F378" s="166">
        <v>825.0645161290322</v>
      </c>
      <c r="G378" s="8" t="s">
        <v>12057</v>
      </c>
      <c r="H378" s="8"/>
      <c r="I378" s="8"/>
      <c r="J378" s="8"/>
      <c r="K378" s="8"/>
    </row>
    <row r="379" spans="3:11" x14ac:dyDescent="0.3">
      <c r="C379" s="7" t="s">
        <v>5897</v>
      </c>
      <c r="D379" s="13" t="s">
        <v>2764</v>
      </c>
      <c r="E379" s="13" t="s">
        <v>10801</v>
      </c>
      <c r="F379" s="166">
        <v>923.37634408602162</v>
      </c>
      <c r="G379" s="8" t="s">
        <v>12057</v>
      </c>
      <c r="H379" s="8"/>
      <c r="I379" s="8"/>
      <c r="J379" s="8"/>
      <c r="K379" s="8"/>
    </row>
    <row r="380" spans="3:11" x14ac:dyDescent="0.3">
      <c r="C380" s="7" t="s">
        <v>5897</v>
      </c>
      <c r="D380" s="13" t="s">
        <v>2773</v>
      </c>
      <c r="E380" s="13" t="s">
        <v>10802</v>
      </c>
      <c r="F380" s="166">
        <v>274.9677419354839</v>
      </c>
      <c r="G380" s="8" t="s">
        <v>12057</v>
      </c>
      <c r="H380" s="8"/>
      <c r="I380" s="8"/>
      <c r="J380" s="8"/>
      <c r="K380" s="8"/>
    </row>
    <row r="381" spans="3:11" x14ac:dyDescent="0.3">
      <c r="C381" s="7" t="s">
        <v>5897</v>
      </c>
      <c r="D381" s="13" t="s">
        <v>2774</v>
      </c>
      <c r="E381" s="13" t="s">
        <v>10803</v>
      </c>
      <c r="F381" s="166">
        <v>307.7634408602151</v>
      </c>
      <c r="G381" s="8" t="s">
        <v>12057</v>
      </c>
      <c r="H381" s="8"/>
      <c r="I381" s="8"/>
      <c r="J381" s="8"/>
      <c r="K381" s="8"/>
    </row>
    <row r="382" spans="3:11" x14ac:dyDescent="0.3">
      <c r="C382" s="7" t="s">
        <v>5897</v>
      </c>
      <c r="D382" s="13" t="s">
        <v>2765</v>
      </c>
      <c r="E382" s="13" t="s">
        <v>10804</v>
      </c>
      <c r="F382" s="166">
        <v>1375.1505376344087</v>
      </c>
      <c r="G382" s="8" t="s">
        <v>12057</v>
      </c>
      <c r="H382" s="8"/>
      <c r="I382" s="8"/>
      <c r="J382" s="8"/>
      <c r="K382" s="8"/>
    </row>
    <row r="383" spans="3:11" x14ac:dyDescent="0.3">
      <c r="C383" s="7" t="s">
        <v>5897</v>
      </c>
      <c r="D383" s="13" t="s">
        <v>2766</v>
      </c>
      <c r="E383" s="13" t="s">
        <v>10805</v>
      </c>
      <c r="F383" s="166">
        <v>1538.989247311828</v>
      </c>
      <c r="G383" s="8" t="s">
        <v>12057</v>
      </c>
      <c r="H383" s="8"/>
      <c r="I383" s="8"/>
      <c r="J383" s="8"/>
      <c r="K383" s="8"/>
    </row>
    <row r="384" spans="3:11" x14ac:dyDescent="0.3">
      <c r="C384" s="7" t="s">
        <v>5897</v>
      </c>
      <c r="D384" s="13" t="s">
        <v>2775</v>
      </c>
      <c r="E384" s="13" t="s">
        <v>10806</v>
      </c>
      <c r="F384" s="166">
        <v>274.9677419354839</v>
      </c>
      <c r="G384" s="8" t="s">
        <v>12057</v>
      </c>
      <c r="H384" s="8"/>
      <c r="I384" s="8"/>
      <c r="J384" s="8"/>
      <c r="K384" s="8"/>
    </row>
    <row r="385" spans="3:11" x14ac:dyDescent="0.3">
      <c r="C385" s="7" t="s">
        <v>5897</v>
      </c>
      <c r="D385" s="13" t="s">
        <v>2776</v>
      </c>
      <c r="E385" s="13" t="s">
        <v>10807</v>
      </c>
      <c r="F385" s="166">
        <v>307.7634408602151</v>
      </c>
      <c r="G385" s="8" t="s">
        <v>12057</v>
      </c>
      <c r="H385" s="8"/>
      <c r="I385" s="8"/>
      <c r="J385" s="8"/>
      <c r="K385" s="8"/>
    </row>
    <row r="386" spans="3:11" x14ac:dyDescent="0.3">
      <c r="C386" s="7" t="s">
        <v>5897</v>
      </c>
      <c r="D386" s="13" t="s">
        <v>2767</v>
      </c>
      <c r="E386" s="13" t="s">
        <v>10808</v>
      </c>
      <c r="F386" s="166">
        <v>1650.1290322580644</v>
      </c>
      <c r="G386" s="8" t="s">
        <v>12058</v>
      </c>
      <c r="H386" s="8"/>
      <c r="I386" s="8"/>
      <c r="J386" s="8"/>
      <c r="K386" s="8"/>
    </row>
    <row r="387" spans="3:11" x14ac:dyDescent="0.3">
      <c r="C387" s="7" t="s">
        <v>5897</v>
      </c>
      <c r="D387" s="13" t="s">
        <v>2768</v>
      </c>
      <c r="E387" s="13" t="s">
        <v>10809</v>
      </c>
      <c r="F387" s="166">
        <v>1846.7634408602153</v>
      </c>
      <c r="G387" s="8" t="s">
        <v>12058</v>
      </c>
      <c r="H387" s="8"/>
      <c r="I387" s="8"/>
      <c r="J387" s="8"/>
      <c r="K387" s="8"/>
    </row>
    <row r="388" spans="3:11" x14ac:dyDescent="0.3">
      <c r="C388" s="7" t="s">
        <v>5897</v>
      </c>
      <c r="D388" s="13" t="s">
        <v>2777</v>
      </c>
      <c r="E388" s="13" t="s">
        <v>10810</v>
      </c>
      <c r="F388" s="166">
        <v>549.9354838709678</v>
      </c>
      <c r="G388" s="8" t="s">
        <v>12058</v>
      </c>
      <c r="H388" s="8"/>
      <c r="I388" s="8"/>
      <c r="J388" s="8"/>
      <c r="K388" s="8"/>
    </row>
    <row r="389" spans="3:11" x14ac:dyDescent="0.3">
      <c r="C389" s="7" t="s">
        <v>5897</v>
      </c>
      <c r="D389" s="13" t="s">
        <v>2778</v>
      </c>
      <c r="E389" s="13" t="s">
        <v>10811</v>
      </c>
      <c r="F389" s="166">
        <v>615.5268817204302</v>
      </c>
      <c r="G389" s="8" t="s">
        <v>12058</v>
      </c>
      <c r="H389" s="8"/>
      <c r="I389" s="8"/>
      <c r="J389" s="8"/>
      <c r="K389" s="8"/>
    </row>
    <row r="390" spans="3:11" x14ac:dyDescent="0.3">
      <c r="C390" s="7" t="s">
        <v>5897</v>
      </c>
      <c r="D390" s="13" t="s">
        <v>2769</v>
      </c>
      <c r="E390" s="13" t="s">
        <v>10812</v>
      </c>
      <c r="F390" s="166">
        <v>1925.0967741935485</v>
      </c>
      <c r="G390" s="8" t="s">
        <v>12059</v>
      </c>
      <c r="H390" s="8"/>
      <c r="I390" s="8"/>
      <c r="J390" s="8"/>
      <c r="K390" s="8"/>
    </row>
    <row r="391" spans="3:11" x14ac:dyDescent="0.3">
      <c r="C391" s="7" t="s">
        <v>5897</v>
      </c>
      <c r="D391" s="13" t="s">
        <v>2770</v>
      </c>
      <c r="E391" s="13" t="s">
        <v>10813</v>
      </c>
      <c r="F391" s="166">
        <v>2154.5268817204301</v>
      </c>
      <c r="G391" s="8" t="s">
        <v>12059</v>
      </c>
      <c r="H391" s="8"/>
      <c r="I391" s="8"/>
      <c r="J391" s="8"/>
      <c r="K391" s="8"/>
    </row>
    <row r="392" spans="3:11" x14ac:dyDescent="0.3">
      <c r="C392" s="7" t="s">
        <v>5897</v>
      </c>
      <c r="D392" s="13" t="s">
        <v>2779</v>
      </c>
      <c r="E392" s="13" t="s">
        <v>10814</v>
      </c>
      <c r="F392" s="166">
        <v>824.91397849462362</v>
      </c>
      <c r="G392" s="8" t="s">
        <v>12059</v>
      </c>
      <c r="H392" s="8"/>
      <c r="I392" s="8"/>
      <c r="J392" s="8"/>
      <c r="K392" s="8"/>
    </row>
    <row r="393" spans="3:11" x14ac:dyDescent="0.3">
      <c r="C393" s="7" t="s">
        <v>5897</v>
      </c>
      <c r="D393" s="13" t="s">
        <v>2780</v>
      </c>
      <c r="E393" s="13" t="s">
        <v>10815</v>
      </c>
      <c r="F393" s="166">
        <v>923.30107526881727</v>
      </c>
      <c r="G393" s="8" t="s">
        <v>12059</v>
      </c>
      <c r="H393" s="8"/>
      <c r="I393" s="8"/>
      <c r="J393" s="8"/>
      <c r="K393" s="8"/>
    </row>
    <row r="394" spans="3:11" x14ac:dyDescent="0.3">
      <c r="C394" s="7" t="s">
        <v>5897</v>
      </c>
      <c r="D394" s="13" t="s">
        <v>2781</v>
      </c>
      <c r="E394" s="13" t="s">
        <v>10816</v>
      </c>
      <c r="F394" s="166">
        <v>65099.376344086028</v>
      </c>
      <c r="G394" s="8" t="s">
        <v>12057</v>
      </c>
      <c r="H394" s="8"/>
      <c r="I394" s="8"/>
      <c r="J394" s="8"/>
      <c r="K394" s="8"/>
    </row>
    <row r="395" spans="3:11" x14ac:dyDescent="0.3">
      <c r="C395" s="7" t="s">
        <v>5897</v>
      </c>
      <c r="D395" s="13" t="s">
        <v>2786</v>
      </c>
      <c r="E395" s="13" t="s">
        <v>10817</v>
      </c>
      <c r="F395" s="166">
        <v>27899.473118279569</v>
      </c>
      <c r="G395" s="8" t="s">
        <v>12057</v>
      </c>
      <c r="H395" s="8"/>
      <c r="I395" s="8"/>
      <c r="J395" s="8"/>
      <c r="K395" s="8"/>
    </row>
    <row r="396" spans="3:11" x14ac:dyDescent="0.3">
      <c r="C396" s="7" t="s">
        <v>5897</v>
      </c>
      <c r="D396" s="13" t="s">
        <v>2782</v>
      </c>
      <c r="E396" s="13" t="s">
        <v>10818</v>
      </c>
      <c r="F396" s="166">
        <v>83699.322580645166</v>
      </c>
      <c r="G396" s="8" t="s">
        <v>12057</v>
      </c>
      <c r="H396" s="8"/>
      <c r="I396" s="8"/>
      <c r="J396" s="8"/>
      <c r="K396" s="8"/>
    </row>
    <row r="397" spans="3:11" x14ac:dyDescent="0.3">
      <c r="C397" s="7" t="s">
        <v>5897</v>
      </c>
      <c r="D397" s="13" t="s">
        <v>2787</v>
      </c>
      <c r="E397" s="13" t="s">
        <v>10819</v>
      </c>
      <c r="F397" s="166">
        <v>27899.473118279569</v>
      </c>
      <c r="G397" s="8" t="s">
        <v>12057</v>
      </c>
      <c r="H397" s="8"/>
      <c r="I397" s="8"/>
      <c r="J397" s="8"/>
      <c r="K397" s="8"/>
    </row>
    <row r="398" spans="3:11" x14ac:dyDescent="0.3">
      <c r="C398" s="7" t="s">
        <v>5897</v>
      </c>
      <c r="D398" s="13" t="s">
        <v>2783</v>
      </c>
      <c r="E398" s="13" t="s">
        <v>10820</v>
      </c>
      <c r="F398" s="166">
        <v>139499.16129032261</v>
      </c>
      <c r="G398" s="8" t="s">
        <v>12057</v>
      </c>
      <c r="H398" s="8"/>
      <c r="I398" s="8"/>
      <c r="J398" s="8"/>
      <c r="K398" s="8"/>
    </row>
    <row r="399" spans="3:11" x14ac:dyDescent="0.3">
      <c r="C399" s="7" t="s">
        <v>5897</v>
      </c>
      <c r="D399" s="13" t="s">
        <v>2788</v>
      </c>
      <c r="E399" s="13" t="s">
        <v>10821</v>
      </c>
      <c r="F399" s="166">
        <v>27899.473118279569</v>
      </c>
      <c r="G399" s="8" t="s">
        <v>12057</v>
      </c>
      <c r="H399" s="8"/>
      <c r="I399" s="8"/>
      <c r="J399" s="8"/>
      <c r="K399" s="8"/>
    </row>
    <row r="400" spans="3:11" x14ac:dyDescent="0.3">
      <c r="C400" s="7" t="s">
        <v>5897</v>
      </c>
      <c r="D400" s="13" t="s">
        <v>2784</v>
      </c>
      <c r="E400" s="13" t="s">
        <v>10822</v>
      </c>
      <c r="F400" s="166">
        <v>167398.64516129033</v>
      </c>
      <c r="G400" s="8" t="s">
        <v>12058</v>
      </c>
      <c r="H400" s="8"/>
      <c r="I400" s="8"/>
      <c r="J400" s="8"/>
      <c r="K400" s="8"/>
    </row>
    <row r="401" spans="3:11" x14ac:dyDescent="0.3">
      <c r="C401" s="7" t="s">
        <v>5897</v>
      </c>
      <c r="D401" s="13" t="s">
        <v>2789</v>
      </c>
      <c r="E401" s="13" t="s">
        <v>10823</v>
      </c>
      <c r="F401" s="166">
        <v>55798.967741935492</v>
      </c>
      <c r="G401" s="8" t="s">
        <v>12058</v>
      </c>
      <c r="H401" s="8"/>
      <c r="I401" s="8"/>
      <c r="J401" s="8"/>
      <c r="K401" s="8"/>
    </row>
    <row r="402" spans="3:11" x14ac:dyDescent="0.3">
      <c r="C402" s="7" t="s">
        <v>5897</v>
      </c>
      <c r="D402" s="13" t="s">
        <v>2785</v>
      </c>
      <c r="E402" s="13" t="s">
        <v>10824</v>
      </c>
      <c r="F402" s="166">
        <v>195298.1182795699</v>
      </c>
      <c r="G402" s="8" t="s">
        <v>12059</v>
      </c>
      <c r="H402" s="8"/>
      <c r="I402" s="8"/>
      <c r="J402" s="8"/>
      <c r="K402" s="8"/>
    </row>
    <row r="403" spans="3:11" x14ac:dyDescent="0.3">
      <c r="C403" s="7" t="s">
        <v>5897</v>
      </c>
      <c r="D403" s="13" t="s">
        <v>2790</v>
      </c>
      <c r="E403" s="13" t="s">
        <v>10825</v>
      </c>
      <c r="F403" s="166">
        <v>83698.451612903227</v>
      </c>
      <c r="G403" s="8" t="s">
        <v>12059</v>
      </c>
      <c r="H403" s="8"/>
      <c r="I403" s="8"/>
      <c r="J403" s="8"/>
      <c r="K403" s="8"/>
    </row>
    <row r="404" spans="3:11" x14ac:dyDescent="0.3">
      <c r="C404" s="7" t="s">
        <v>5897</v>
      </c>
      <c r="D404" s="13" t="s">
        <v>2399</v>
      </c>
      <c r="E404" s="13" t="s">
        <v>10826</v>
      </c>
      <c r="F404" s="166">
        <v>480.19354838709677</v>
      </c>
      <c r="G404" s="8" t="s">
        <v>12058</v>
      </c>
      <c r="H404" s="8"/>
      <c r="I404" s="8"/>
      <c r="J404" s="8"/>
      <c r="K404" s="8"/>
    </row>
    <row r="405" spans="3:11" x14ac:dyDescent="0.3">
      <c r="C405" s="7" t="s">
        <v>5897</v>
      </c>
      <c r="D405" s="13" t="s">
        <v>2404</v>
      </c>
      <c r="E405" s="13" t="s">
        <v>10827</v>
      </c>
      <c r="F405" s="166">
        <v>176.41935483870969</v>
      </c>
      <c r="G405" s="8" t="s">
        <v>12058</v>
      </c>
      <c r="H405" s="8"/>
      <c r="I405" s="8"/>
      <c r="J405" s="8"/>
      <c r="K405" s="8"/>
    </row>
    <row r="406" spans="3:11" x14ac:dyDescent="0.3">
      <c r="C406" s="7" t="s">
        <v>5897</v>
      </c>
      <c r="D406" s="13" t="s">
        <v>2400</v>
      </c>
      <c r="E406" s="13" t="s">
        <v>10828</v>
      </c>
      <c r="F406" s="166">
        <v>568.40860215053772</v>
      </c>
      <c r="G406" s="8" t="s">
        <v>12059</v>
      </c>
      <c r="H406" s="8"/>
      <c r="I406" s="8"/>
      <c r="J406" s="8"/>
      <c r="K406" s="8"/>
    </row>
    <row r="407" spans="3:11" x14ac:dyDescent="0.3">
      <c r="C407" s="7" t="s">
        <v>5897</v>
      </c>
      <c r="D407" s="13" t="s">
        <v>2405</v>
      </c>
      <c r="E407" s="13" t="s">
        <v>10829</v>
      </c>
      <c r="F407" s="166">
        <v>264.61290322580646</v>
      </c>
      <c r="G407" s="8" t="s">
        <v>12059</v>
      </c>
      <c r="H407" s="8"/>
      <c r="I407" s="8"/>
      <c r="J407" s="8"/>
      <c r="K407" s="8"/>
    </row>
    <row r="408" spans="3:11" x14ac:dyDescent="0.3">
      <c r="C408" s="7" t="s">
        <v>5897</v>
      </c>
      <c r="D408" s="13" t="s">
        <v>2396</v>
      </c>
      <c r="E408" s="13" t="s">
        <v>10830</v>
      </c>
      <c r="F408" s="166">
        <v>189.47311827956992</v>
      </c>
      <c r="G408" s="8" t="s">
        <v>12057</v>
      </c>
      <c r="H408" s="8"/>
      <c r="I408" s="8"/>
      <c r="J408" s="8"/>
      <c r="K408" s="8"/>
    </row>
    <row r="409" spans="3:11" x14ac:dyDescent="0.3">
      <c r="C409" s="7" t="s">
        <v>5897</v>
      </c>
      <c r="D409" s="13" t="s">
        <v>2401</v>
      </c>
      <c r="E409" s="13" t="s">
        <v>10831</v>
      </c>
      <c r="F409" s="166">
        <v>88.20430107526883</v>
      </c>
      <c r="G409" s="8" t="s">
        <v>12057</v>
      </c>
      <c r="H409" s="8"/>
      <c r="I409" s="8"/>
      <c r="J409" s="8"/>
      <c r="K409" s="8"/>
    </row>
    <row r="410" spans="3:11" x14ac:dyDescent="0.3">
      <c r="C410" s="7" t="s">
        <v>5897</v>
      </c>
      <c r="D410" s="13" t="s">
        <v>2397</v>
      </c>
      <c r="E410" s="13" t="s">
        <v>10832</v>
      </c>
      <c r="F410" s="166">
        <v>240.10752688172045</v>
      </c>
      <c r="G410" s="8" t="s">
        <v>12057</v>
      </c>
      <c r="H410" s="8"/>
      <c r="I410" s="8"/>
      <c r="J410" s="8"/>
      <c r="K410" s="8"/>
    </row>
    <row r="411" spans="3:11" x14ac:dyDescent="0.3">
      <c r="C411" s="7" t="s">
        <v>5897</v>
      </c>
      <c r="D411" s="13" t="s">
        <v>2402</v>
      </c>
      <c r="E411" s="13" t="s">
        <v>10833</v>
      </c>
      <c r="F411" s="166">
        <v>88.20430107526883</v>
      </c>
      <c r="G411" s="8" t="s">
        <v>12057</v>
      </c>
      <c r="H411" s="8"/>
      <c r="I411" s="8"/>
      <c r="J411" s="8"/>
      <c r="K411" s="8"/>
    </row>
    <row r="412" spans="3:11" x14ac:dyDescent="0.3">
      <c r="C412" s="7" t="s">
        <v>5897</v>
      </c>
      <c r="D412" s="13" t="s">
        <v>2398</v>
      </c>
      <c r="E412" s="13" t="s">
        <v>10834</v>
      </c>
      <c r="F412" s="166">
        <v>391.98924731182802</v>
      </c>
      <c r="G412" s="8" t="s">
        <v>12057</v>
      </c>
      <c r="H412" s="8"/>
      <c r="I412" s="8"/>
      <c r="J412" s="8"/>
      <c r="K412" s="8"/>
    </row>
    <row r="413" spans="3:11" x14ac:dyDescent="0.3">
      <c r="C413" s="7" t="s">
        <v>5897</v>
      </c>
      <c r="D413" s="13" t="s">
        <v>2403</v>
      </c>
      <c r="E413" s="13" t="s">
        <v>10835</v>
      </c>
      <c r="F413" s="166">
        <v>88.20430107526883</v>
      </c>
      <c r="G413" s="8" t="s">
        <v>12057</v>
      </c>
      <c r="H413" s="8"/>
      <c r="I413" s="8"/>
      <c r="J413" s="8"/>
      <c r="K413" s="8"/>
    </row>
    <row r="414" spans="3:11" x14ac:dyDescent="0.3">
      <c r="C414" s="7" t="s">
        <v>5897</v>
      </c>
      <c r="D414" s="13" t="s">
        <v>2325</v>
      </c>
      <c r="E414" s="13" t="s">
        <v>10836</v>
      </c>
      <c r="F414" s="166">
        <v>187.18279569892476</v>
      </c>
      <c r="G414" s="8" t="s">
        <v>12057</v>
      </c>
      <c r="H414" s="8"/>
      <c r="I414" s="8"/>
      <c r="J414" s="8"/>
      <c r="K414" s="8"/>
    </row>
    <row r="415" spans="3:11" x14ac:dyDescent="0.3">
      <c r="C415" s="7" t="s">
        <v>5897</v>
      </c>
      <c r="D415" s="13" t="s">
        <v>2326</v>
      </c>
      <c r="E415" s="13" t="s">
        <v>10837</v>
      </c>
      <c r="F415" s="166">
        <v>241.3763440860215</v>
      </c>
      <c r="G415" s="8" t="s">
        <v>12057</v>
      </c>
      <c r="H415" s="8"/>
      <c r="I415" s="8"/>
      <c r="J415" s="8"/>
      <c r="K415" s="8"/>
    </row>
    <row r="416" spans="3:11" x14ac:dyDescent="0.3">
      <c r="C416" s="7" t="s">
        <v>5897</v>
      </c>
      <c r="D416" s="13" t="s">
        <v>2335</v>
      </c>
      <c r="E416" s="13" t="s">
        <v>10838</v>
      </c>
      <c r="F416" s="166">
        <v>80.086021505376351</v>
      </c>
      <c r="G416" s="8" t="s">
        <v>12057</v>
      </c>
      <c r="H416" s="8"/>
      <c r="I416" s="8"/>
      <c r="J416" s="8"/>
      <c r="K416" s="8"/>
    </row>
    <row r="417" spans="3:11" x14ac:dyDescent="0.3">
      <c r="C417" s="7" t="s">
        <v>5897</v>
      </c>
      <c r="D417" s="13" t="s">
        <v>2336</v>
      </c>
      <c r="E417" s="13" t="s">
        <v>10839</v>
      </c>
      <c r="F417" s="166">
        <v>103.64516129032259</v>
      </c>
      <c r="G417" s="8" t="s">
        <v>12057</v>
      </c>
      <c r="H417" s="8"/>
      <c r="I417" s="8"/>
      <c r="J417" s="8"/>
      <c r="K417" s="8"/>
    </row>
    <row r="418" spans="3:11" x14ac:dyDescent="0.3">
      <c r="C418" s="7" t="s">
        <v>5897</v>
      </c>
      <c r="D418" s="13" t="s">
        <v>2327</v>
      </c>
      <c r="E418" s="13" t="s">
        <v>10840</v>
      </c>
      <c r="F418" s="166">
        <v>240.73118279569894</v>
      </c>
      <c r="G418" s="8" t="s">
        <v>12057</v>
      </c>
      <c r="H418" s="8"/>
      <c r="I418" s="8"/>
      <c r="J418" s="8"/>
      <c r="K418" s="8"/>
    </row>
    <row r="419" spans="3:11" x14ac:dyDescent="0.3">
      <c r="C419" s="7" t="s">
        <v>5897</v>
      </c>
      <c r="D419" s="13" t="s">
        <v>2328</v>
      </c>
      <c r="E419" s="13" t="s">
        <v>10841</v>
      </c>
      <c r="F419" s="166">
        <v>310.23655913978496</v>
      </c>
      <c r="G419" s="8" t="s">
        <v>12057</v>
      </c>
      <c r="H419" s="8"/>
      <c r="I419" s="8"/>
      <c r="J419" s="8"/>
      <c r="K419" s="8"/>
    </row>
    <row r="420" spans="3:11" x14ac:dyDescent="0.3">
      <c r="C420" s="7" t="s">
        <v>5897</v>
      </c>
      <c r="D420" s="13" t="s">
        <v>2337</v>
      </c>
      <c r="E420" s="13" t="s">
        <v>10842</v>
      </c>
      <c r="F420" s="166">
        <v>80.086021505376351</v>
      </c>
      <c r="G420" s="8" t="s">
        <v>12057</v>
      </c>
      <c r="H420" s="8"/>
      <c r="I420" s="8"/>
      <c r="J420" s="8"/>
      <c r="K420" s="8"/>
    </row>
    <row r="421" spans="3:11" x14ac:dyDescent="0.3">
      <c r="C421" s="7" t="s">
        <v>5897</v>
      </c>
      <c r="D421" s="13" t="s">
        <v>2338</v>
      </c>
      <c r="E421" s="13" t="s">
        <v>10843</v>
      </c>
      <c r="F421" s="166">
        <v>103.64516129032259</v>
      </c>
      <c r="G421" s="8" t="s">
        <v>12057</v>
      </c>
      <c r="H421" s="8"/>
      <c r="I421" s="8"/>
      <c r="J421" s="8"/>
      <c r="K421" s="8"/>
    </row>
    <row r="422" spans="3:11" x14ac:dyDescent="0.3">
      <c r="C422" s="7" t="s">
        <v>5897</v>
      </c>
      <c r="D422" s="13" t="s">
        <v>2329</v>
      </c>
      <c r="E422" s="13" t="s">
        <v>10844</v>
      </c>
      <c r="F422" s="166">
        <v>401.38709677419359</v>
      </c>
      <c r="G422" s="8" t="s">
        <v>12057</v>
      </c>
      <c r="H422" s="8"/>
      <c r="I422" s="8"/>
      <c r="J422" s="8"/>
      <c r="K422" s="8"/>
    </row>
    <row r="423" spans="3:11" x14ac:dyDescent="0.3">
      <c r="C423" s="7" t="s">
        <v>5897</v>
      </c>
      <c r="D423" s="13" t="s">
        <v>2330</v>
      </c>
      <c r="E423" s="13" t="s">
        <v>10845</v>
      </c>
      <c r="F423" s="166">
        <v>516.81720430107532</v>
      </c>
      <c r="G423" s="8" t="s">
        <v>12057</v>
      </c>
      <c r="H423" s="8"/>
      <c r="I423" s="8"/>
      <c r="J423" s="8"/>
      <c r="K423" s="8"/>
    </row>
    <row r="424" spans="3:11" x14ac:dyDescent="0.3">
      <c r="C424" s="7" t="s">
        <v>5897</v>
      </c>
      <c r="D424" s="13" t="s">
        <v>2339</v>
      </c>
      <c r="E424" s="13" t="s">
        <v>10846</v>
      </c>
      <c r="F424" s="166">
        <v>80.086021505376351</v>
      </c>
      <c r="G424" s="8" t="s">
        <v>12057</v>
      </c>
      <c r="H424" s="8"/>
      <c r="I424" s="8"/>
      <c r="J424" s="8"/>
      <c r="K424" s="8"/>
    </row>
    <row r="425" spans="3:11" x14ac:dyDescent="0.3">
      <c r="C425" s="7" t="s">
        <v>5897</v>
      </c>
      <c r="D425" s="13" t="s">
        <v>2340</v>
      </c>
      <c r="E425" s="13" t="s">
        <v>10847</v>
      </c>
      <c r="F425" s="166">
        <v>103.64516129032259</v>
      </c>
      <c r="G425" s="8" t="s">
        <v>12057</v>
      </c>
      <c r="H425" s="8"/>
      <c r="I425" s="8"/>
      <c r="J425" s="8"/>
      <c r="K425" s="8"/>
    </row>
    <row r="426" spans="3:11" x14ac:dyDescent="0.3">
      <c r="C426" s="7" t="s">
        <v>5897</v>
      </c>
      <c r="D426" s="13" t="s">
        <v>2331</v>
      </c>
      <c r="E426" s="13" t="s">
        <v>10848</v>
      </c>
      <c r="F426" s="166">
        <v>481.47311827956992</v>
      </c>
      <c r="G426" s="8" t="s">
        <v>12058</v>
      </c>
      <c r="H426" s="8"/>
      <c r="I426" s="8"/>
      <c r="J426" s="8"/>
      <c r="K426" s="8"/>
    </row>
    <row r="427" spans="3:11" x14ac:dyDescent="0.3">
      <c r="C427" s="7" t="s">
        <v>5897</v>
      </c>
      <c r="D427" s="13" t="s">
        <v>2332</v>
      </c>
      <c r="E427" s="13" t="s">
        <v>10849</v>
      </c>
      <c r="F427" s="166">
        <v>620.47311827956992</v>
      </c>
      <c r="G427" s="8" t="s">
        <v>12058</v>
      </c>
      <c r="H427" s="8"/>
      <c r="I427" s="8"/>
      <c r="J427" s="8"/>
      <c r="K427" s="8"/>
    </row>
    <row r="428" spans="3:11" x14ac:dyDescent="0.3">
      <c r="C428" s="7" t="s">
        <v>5897</v>
      </c>
      <c r="D428" s="13" t="s">
        <v>2341</v>
      </c>
      <c r="E428" s="13" t="s">
        <v>10850</v>
      </c>
      <c r="F428" s="166">
        <v>160.1720430107527</v>
      </c>
      <c r="G428" s="8" t="s">
        <v>12058</v>
      </c>
      <c r="H428" s="8"/>
      <c r="I428" s="8"/>
      <c r="J428" s="8"/>
      <c r="K428" s="8"/>
    </row>
    <row r="429" spans="3:11" x14ac:dyDescent="0.3">
      <c r="C429" s="7" t="s">
        <v>5897</v>
      </c>
      <c r="D429" s="13" t="s">
        <v>2342</v>
      </c>
      <c r="E429" s="13" t="s">
        <v>10851</v>
      </c>
      <c r="F429" s="166">
        <v>207.30107526881721</v>
      </c>
      <c r="G429" s="8" t="s">
        <v>12058</v>
      </c>
      <c r="H429" s="8"/>
      <c r="I429" s="8"/>
      <c r="J429" s="8"/>
      <c r="K429" s="8"/>
    </row>
    <row r="430" spans="3:11" x14ac:dyDescent="0.3">
      <c r="C430" s="7" t="s">
        <v>5897</v>
      </c>
      <c r="D430" s="13" t="s">
        <v>2333</v>
      </c>
      <c r="E430" s="13" t="s">
        <v>10852</v>
      </c>
      <c r="F430" s="166">
        <v>561.5591397849463</v>
      </c>
      <c r="G430" s="8" t="s">
        <v>12059</v>
      </c>
      <c r="H430" s="8"/>
      <c r="I430" s="8"/>
      <c r="J430" s="8"/>
      <c r="K430" s="8"/>
    </row>
    <row r="431" spans="3:11" x14ac:dyDescent="0.3">
      <c r="C431" s="7" t="s">
        <v>5897</v>
      </c>
      <c r="D431" s="13" t="s">
        <v>2334</v>
      </c>
      <c r="E431" s="13" t="s">
        <v>10853</v>
      </c>
      <c r="F431" s="166">
        <v>724.11827956989248</v>
      </c>
      <c r="G431" s="8" t="s">
        <v>12059</v>
      </c>
      <c r="H431" s="8"/>
      <c r="I431" s="8"/>
      <c r="J431" s="8"/>
      <c r="K431" s="8"/>
    </row>
    <row r="432" spans="3:11" x14ac:dyDescent="0.3">
      <c r="C432" s="7" t="s">
        <v>5897</v>
      </c>
      <c r="D432" s="13" t="s">
        <v>2343</v>
      </c>
      <c r="E432" s="13" t="s">
        <v>10854</v>
      </c>
      <c r="F432" s="166">
        <v>240.25806451612905</v>
      </c>
      <c r="G432" s="8" t="s">
        <v>12059</v>
      </c>
      <c r="H432" s="8"/>
      <c r="I432" s="8"/>
      <c r="J432" s="8"/>
      <c r="K432" s="8"/>
    </row>
    <row r="433" spans="3:11" x14ac:dyDescent="0.3">
      <c r="C433" s="7" t="s">
        <v>5897</v>
      </c>
      <c r="D433" s="13" t="s">
        <v>2344</v>
      </c>
      <c r="E433" s="13" t="s">
        <v>10855</v>
      </c>
      <c r="F433" s="166">
        <v>310.94623655913983</v>
      </c>
      <c r="G433" s="8" t="s">
        <v>12059</v>
      </c>
      <c r="H433" s="8"/>
      <c r="I433" s="8"/>
      <c r="J433" s="8"/>
      <c r="K433" s="8"/>
    </row>
    <row r="434" spans="3:11" x14ac:dyDescent="0.3">
      <c r="C434" s="7" t="s">
        <v>5897</v>
      </c>
      <c r="D434" s="13" t="s">
        <v>1848</v>
      </c>
      <c r="E434" s="13" t="s">
        <v>10856</v>
      </c>
      <c r="F434" s="166">
        <v>2403.0215053763441</v>
      </c>
      <c r="G434" s="8" t="s">
        <v>12057</v>
      </c>
      <c r="H434" s="8"/>
      <c r="I434" s="8"/>
      <c r="J434" s="8"/>
      <c r="K434" s="8"/>
    </row>
    <row r="435" spans="3:11" x14ac:dyDescent="0.3">
      <c r="C435" s="7" t="s">
        <v>5897</v>
      </c>
      <c r="D435" s="13" t="s">
        <v>1849</v>
      </c>
      <c r="E435" s="13" t="s">
        <v>10857</v>
      </c>
      <c r="F435" s="166">
        <v>3110.3118279569894</v>
      </c>
      <c r="G435" s="8" t="s">
        <v>12057</v>
      </c>
      <c r="H435" s="8"/>
      <c r="I435" s="8"/>
      <c r="J435" s="8"/>
      <c r="K435" s="8"/>
    </row>
    <row r="436" spans="3:11" x14ac:dyDescent="0.3">
      <c r="C436" s="7" t="s">
        <v>5897</v>
      </c>
      <c r="D436" s="13" t="s">
        <v>1876</v>
      </c>
      <c r="E436" s="13" t="s">
        <v>10858</v>
      </c>
      <c r="F436" s="166">
        <v>1189.1935483870968</v>
      </c>
      <c r="G436" s="8" t="s">
        <v>12057</v>
      </c>
      <c r="H436" s="8"/>
      <c r="I436" s="8"/>
      <c r="J436" s="8"/>
      <c r="K436" s="8"/>
    </row>
    <row r="437" spans="3:11" x14ac:dyDescent="0.3">
      <c r="C437" s="7" t="s">
        <v>5897</v>
      </c>
      <c r="D437" s="13" t="s">
        <v>1877</v>
      </c>
      <c r="E437" s="13" t="s">
        <v>10859</v>
      </c>
      <c r="F437" s="166">
        <v>1543.2365591397852</v>
      </c>
      <c r="G437" s="8" t="s">
        <v>12057</v>
      </c>
      <c r="H437" s="8"/>
      <c r="I437" s="8"/>
      <c r="J437" s="8"/>
      <c r="K437" s="8"/>
    </row>
    <row r="438" spans="3:11" x14ac:dyDescent="0.3">
      <c r="C438" s="7" t="s">
        <v>5897</v>
      </c>
      <c r="D438" s="13" t="s">
        <v>1868</v>
      </c>
      <c r="E438" s="13" t="s">
        <v>10860</v>
      </c>
      <c r="F438" s="166">
        <v>1396.494623655914</v>
      </c>
      <c r="G438" s="8" t="s">
        <v>12057</v>
      </c>
      <c r="H438" s="8"/>
      <c r="I438" s="8"/>
      <c r="J438" s="8"/>
      <c r="K438" s="8"/>
    </row>
    <row r="439" spans="3:11" x14ac:dyDescent="0.3">
      <c r="C439" s="7" t="s">
        <v>5897</v>
      </c>
      <c r="D439" s="13" t="s">
        <v>1869</v>
      </c>
      <c r="E439" s="13" t="s">
        <v>10861</v>
      </c>
      <c r="F439" s="166">
        <v>1806.6344086021506</v>
      </c>
      <c r="G439" s="8" t="s">
        <v>12057</v>
      </c>
      <c r="H439" s="8"/>
      <c r="I439" s="8"/>
      <c r="J439" s="8"/>
      <c r="K439" s="8"/>
    </row>
    <row r="440" spans="3:11" x14ac:dyDescent="0.3">
      <c r="C440" s="7" t="s">
        <v>5897</v>
      </c>
      <c r="D440" s="13" t="s">
        <v>1852</v>
      </c>
      <c r="E440" s="13" t="s">
        <v>10862</v>
      </c>
      <c r="F440" s="166">
        <v>3053.7096774193546</v>
      </c>
      <c r="G440" s="8" t="s">
        <v>12057</v>
      </c>
      <c r="H440" s="8"/>
      <c r="I440" s="8"/>
      <c r="J440" s="8"/>
      <c r="K440" s="8"/>
    </row>
    <row r="441" spans="3:11" x14ac:dyDescent="0.3">
      <c r="C441" s="7" t="s">
        <v>5897</v>
      </c>
      <c r="D441" s="13" t="s">
        <v>1853</v>
      </c>
      <c r="E441" s="13" t="s">
        <v>10863</v>
      </c>
      <c r="F441" s="166">
        <v>3951.8494623655915</v>
      </c>
      <c r="G441" s="8" t="s">
        <v>12057</v>
      </c>
      <c r="H441" s="8"/>
      <c r="I441" s="8"/>
      <c r="J441" s="8"/>
      <c r="K441" s="8"/>
    </row>
    <row r="442" spans="3:11" x14ac:dyDescent="0.3">
      <c r="C442" s="7" t="s">
        <v>5897</v>
      </c>
      <c r="D442" s="13" t="s">
        <v>1880</v>
      </c>
      <c r="E442" s="13" t="s">
        <v>10864</v>
      </c>
      <c r="F442" s="166">
        <v>1499.8279569892472</v>
      </c>
      <c r="G442" s="8" t="s">
        <v>12057</v>
      </c>
      <c r="H442" s="8"/>
      <c r="I442" s="8"/>
      <c r="J442" s="8"/>
      <c r="K442" s="8"/>
    </row>
    <row r="443" spans="3:11" x14ac:dyDescent="0.3">
      <c r="C443" s="7" t="s">
        <v>5897</v>
      </c>
      <c r="D443" s="13" t="s">
        <v>1881</v>
      </c>
      <c r="E443" s="13" t="s">
        <v>10865</v>
      </c>
      <c r="F443" s="166">
        <v>1946.5053763440862</v>
      </c>
      <c r="G443" s="8" t="s">
        <v>12057</v>
      </c>
      <c r="H443" s="8"/>
      <c r="I443" s="8"/>
      <c r="J443" s="8"/>
      <c r="K443" s="8"/>
    </row>
    <row r="444" spans="3:11" x14ac:dyDescent="0.3">
      <c r="C444" s="7" t="s">
        <v>5897</v>
      </c>
      <c r="D444" s="13" t="s">
        <v>1856</v>
      </c>
      <c r="E444" s="13" t="s">
        <v>10866</v>
      </c>
      <c r="F444" s="166">
        <v>5005.7849462365593</v>
      </c>
      <c r="G444" s="8" t="s">
        <v>12057</v>
      </c>
      <c r="H444" s="8"/>
      <c r="I444" s="8"/>
      <c r="J444" s="8"/>
      <c r="K444" s="8"/>
    </row>
    <row r="445" spans="3:11" x14ac:dyDescent="0.3">
      <c r="C445" s="7" t="s">
        <v>5897</v>
      </c>
      <c r="D445" s="13" t="s">
        <v>1857</v>
      </c>
      <c r="E445" s="13" t="s">
        <v>10867</v>
      </c>
      <c r="F445" s="166">
        <v>6476.4731182795704</v>
      </c>
      <c r="G445" s="8" t="s">
        <v>12057</v>
      </c>
      <c r="H445" s="8"/>
      <c r="I445" s="8"/>
      <c r="J445" s="8"/>
      <c r="K445" s="8"/>
    </row>
    <row r="446" spans="3:11" x14ac:dyDescent="0.3">
      <c r="C446" s="7" t="s">
        <v>5897</v>
      </c>
      <c r="D446" s="13" t="s">
        <v>1884</v>
      </c>
      <c r="E446" s="13" t="s">
        <v>10868</v>
      </c>
      <c r="F446" s="166">
        <v>2431.7311827956992</v>
      </c>
      <c r="G446" s="8" t="s">
        <v>12057</v>
      </c>
      <c r="H446" s="8"/>
      <c r="I446" s="8"/>
      <c r="J446" s="8"/>
      <c r="K446" s="8"/>
    </row>
    <row r="447" spans="3:11" x14ac:dyDescent="0.3">
      <c r="C447" s="7" t="s">
        <v>5897</v>
      </c>
      <c r="D447" s="13" t="s">
        <v>1885</v>
      </c>
      <c r="E447" s="13" t="s">
        <v>10869</v>
      </c>
      <c r="F447" s="166">
        <v>3156.3225806451615</v>
      </c>
      <c r="G447" s="8" t="s">
        <v>12057</v>
      </c>
      <c r="H447" s="8"/>
      <c r="I447" s="8"/>
      <c r="J447" s="8"/>
      <c r="K447" s="8"/>
    </row>
    <row r="448" spans="3:11" x14ac:dyDescent="0.3">
      <c r="C448" s="7" t="s">
        <v>5897</v>
      </c>
      <c r="D448" s="13" t="s">
        <v>1860</v>
      </c>
      <c r="E448" s="13" t="s">
        <v>10870</v>
      </c>
      <c r="F448" s="166">
        <v>6107.4086021505382</v>
      </c>
      <c r="G448" s="8" t="s">
        <v>12058</v>
      </c>
      <c r="H448" s="8"/>
      <c r="I448" s="8"/>
      <c r="J448" s="8"/>
      <c r="K448" s="8"/>
    </row>
    <row r="449" spans="3:11" x14ac:dyDescent="0.3">
      <c r="C449" s="7" t="s">
        <v>5897</v>
      </c>
      <c r="D449" s="13" t="s">
        <v>1861</v>
      </c>
      <c r="E449" s="13" t="s">
        <v>10871</v>
      </c>
      <c r="F449" s="166">
        <v>7903.7096774193551</v>
      </c>
      <c r="G449" s="8" t="s">
        <v>12058</v>
      </c>
      <c r="H449" s="8"/>
      <c r="I449" s="8"/>
      <c r="J449" s="8"/>
      <c r="K449" s="8"/>
    </row>
    <row r="450" spans="3:11" x14ac:dyDescent="0.3">
      <c r="C450" s="7" t="s">
        <v>5897</v>
      </c>
      <c r="D450" s="13" t="s">
        <v>1888</v>
      </c>
      <c r="E450" s="13" t="s">
        <v>10872</v>
      </c>
      <c r="F450" s="166">
        <v>2999.6559139784945</v>
      </c>
      <c r="G450" s="8" t="s">
        <v>12058</v>
      </c>
      <c r="H450" s="8"/>
      <c r="I450" s="8"/>
      <c r="J450" s="8"/>
      <c r="K450" s="8"/>
    </row>
    <row r="451" spans="3:11" x14ac:dyDescent="0.3">
      <c r="C451" s="7" t="s">
        <v>5897</v>
      </c>
      <c r="D451" s="13" t="s">
        <v>1889</v>
      </c>
      <c r="E451" s="13" t="s">
        <v>10873</v>
      </c>
      <c r="F451" s="166">
        <v>3893.0215053763445</v>
      </c>
      <c r="G451" s="8" t="s">
        <v>12058</v>
      </c>
      <c r="H451" s="8"/>
      <c r="I451" s="8"/>
      <c r="J451" s="8"/>
      <c r="K451" s="8"/>
    </row>
    <row r="452" spans="3:11" x14ac:dyDescent="0.3">
      <c r="C452" s="7" t="s">
        <v>5897</v>
      </c>
      <c r="D452" s="13" t="s">
        <v>1864</v>
      </c>
      <c r="E452" s="13" t="s">
        <v>10874</v>
      </c>
      <c r="F452" s="166">
        <v>7209.0430107526881</v>
      </c>
      <c r="G452" s="8" t="s">
        <v>12059</v>
      </c>
      <c r="H452" s="8"/>
      <c r="I452" s="8"/>
      <c r="J452" s="8"/>
      <c r="K452" s="8"/>
    </row>
    <row r="453" spans="3:11" x14ac:dyDescent="0.3">
      <c r="C453" s="7" t="s">
        <v>5897</v>
      </c>
      <c r="D453" s="13" t="s">
        <v>1865</v>
      </c>
      <c r="E453" s="13" t="s">
        <v>10875</v>
      </c>
      <c r="F453" s="166">
        <v>9330.9354838709696</v>
      </c>
      <c r="G453" s="8" t="s">
        <v>12059</v>
      </c>
      <c r="H453" s="8"/>
      <c r="I453" s="8"/>
      <c r="J453" s="8"/>
      <c r="K453" s="8"/>
    </row>
    <row r="454" spans="3:11" x14ac:dyDescent="0.3">
      <c r="C454" s="7" t="s">
        <v>5897</v>
      </c>
      <c r="D454" s="13" t="s">
        <v>1892</v>
      </c>
      <c r="E454" s="13" t="s">
        <v>10876</v>
      </c>
      <c r="F454" s="166">
        <v>3567.5806451612902</v>
      </c>
      <c r="G454" s="8" t="s">
        <v>12059</v>
      </c>
      <c r="H454" s="8"/>
      <c r="I454" s="8"/>
      <c r="J454" s="8"/>
      <c r="K454" s="8"/>
    </row>
    <row r="455" spans="3:11" x14ac:dyDescent="0.3">
      <c r="C455" s="7" t="s">
        <v>5897</v>
      </c>
      <c r="D455" s="13" t="s">
        <v>1893</v>
      </c>
      <c r="E455" s="13" t="s">
        <v>10877</v>
      </c>
      <c r="F455" s="166">
        <v>4629.7204301075271</v>
      </c>
      <c r="G455" s="8" t="s">
        <v>12059</v>
      </c>
      <c r="H455" s="8"/>
      <c r="I455" s="8"/>
      <c r="J455" s="8"/>
      <c r="K455" s="8"/>
    </row>
    <row r="456" spans="3:11" x14ac:dyDescent="0.3">
      <c r="C456" s="7" t="s">
        <v>5897</v>
      </c>
      <c r="D456" s="13" t="s">
        <v>1872</v>
      </c>
      <c r="E456" s="13" t="s">
        <v>10878</v>
      </c>
      <c r="F456" s="166">
        <v>4189.4838709677424</v>
      </c>
      <c r="G456" s="8" t="s">
        <v>12059</v>
      </c>
      <c r="H456" s="8"/>
      <c r="I456" s="8"/>
      <c r="J456" s="8"/>
      <c r="K456" s="8"/>
    </row>
    <row r="457" spans="3:11" x14ac:dyDescent="0.3">
      <c r="C457" s="7" t="s">
        <v>5897</v>
      </c>
      <c r="D457" s="13" t="s">
        <v>1873</v>
      </c>
      <c r="E457" s="13" t="s">
        <v>10879</v>
      </c>
      <c r="F457" s="166">
        <v>5419.9139784946246</v>
      </c>
      <c r="G457" s="8" t="s">
        <v>12059</v>
      </c>
      <c r="H457" s="8"/>
      <c r="I457" s="8"/>
      <c r="J457" s="8"/>
      <c r="K457" s="8"/>
    </row>
    <row r="458" spans="3:11" x14ac:dyDescent="0.3">
      <c r="C458" s="7" t="s">
        <v>5897</v>
      </c>
      <c r="D458" s="13" t="s">
        <v>1850</v>
      </c>
      <c r="E458" s="13" t="s">
        <v>10880</v>
      </c>
      <c r="F458" s="166">
        <v>2052.8924731182797</v>
      </c>
      <c r="G458" s="8" t="s">
        <v>12057</v>
      </c>
      <c r="H458" s="8"/>
      <c r="I458" s="8"/>
      <c r="J458" s="8"/>
      <c r="K458" s="8"/>
    </row>
    <row r="459" spans="3:11" x14ac:dyDescent="0.3">
      <c r="C459" s="7" t="s">
        <v>5897</v>
      </c>
      <c r="D459" s="13" t="s">
        <v>1851</v>
      </c>
      <c r="E459" s="13" t="s">
        <v>10881</v>
      </c>
      <c r="F459" s="166">
        <v>2656.8602150537636</v>
      </c>
      <c r="G459" s="8" t="s">
        <v>12057</v>
      </c>
      <c r="H459" s="8"/>
      <c r="I459" s="8"/>
      <c r="J459" s="8"/>
      <c r="K459" s="8"/>
    </row>
    <row r="460" spans="3:11" x14ac:dyDescent="0.3">
      <c r="C460" s="7" t="s">
        <v>5897</v>
      </c>
      <c r="D460" s="13" t="s">
        <v>1878</v>
      </c>
      <c r="E460" s="13" t="s">
        <v>10882</v>
      </c>
      <c r="F460" s="166">
        <v>1018.4623655913979</v>
      </c>
      <c r="G460" s="8" t="s">
        <v>12057</v>
      </c>
      <c r="H460" s="8"/>
      <c r="I460" s="8"/>
      <c r="J460" s="8"/>
      <c r="K460" s="8"/>
    </row>
    <row r="461" spans="3:11" x14ac:dyDescent="0.3">
      <c r="C461" s="7" t="s">
        <v>5897</v>
      </c>
      <c r="D461" s="13" t="s">
        <v>1879</v>
      </c>
      <c r="E461" s="13" t="s">
        <v>10883</v>
      </c>
      <c r="F461" s="166">
        <v>1322.6236559139786</v>
      </c>
      <c r="G461" s="8" t="s">
        <v>12057</v>
      </c>
      <c r="H461" s="8"/>
      <c r="I461" s="8"/>
      <c r="J461" s="8"/>
      <c r="K461" s="8"/>
    </row>
    <row r="462" spans="3:11" x14ac:dyDescent="0.3">
      <c r="C462" s="7" t="s">
        <v>5897</v>
      </c>
      <c r="D462" s="13" t="s">
        <v>1870</v>
      </c>
      <c r="E462" s="13" t="s">
        <v>10884</v>
      </c>
      <c r="F462" s="166">
        <v>1326.1182795698926</v>
      </c>
      <c r="G462" s="8" t="s">
        <v>12057</v>
      </c>
      <c r="H462" s="8"/>
      <c r="I462" s="8"/>
      <c r="J462" s="8"/>
      <c r="K462" s="8"/>
    </row>
    <row r="463" spans="3:11" x14ac:dyDescent="0.3">
      <c r="C463" s="7" t="s">
        <v>5897</v>
      </c>
      <c r="D463" s="13" t="s">
        <v>1871</v>
      </c>
      <c r="E463" s="13" t="s">
        <v>10885</v>
      </c>
      <c r="F463" s="166">
        <v>1719.0645161290324</v>
      </c>
      <c r="G463" s="8" t="s">
        <v>12057</v>
      </c>
      <c r="H463" s="8"/>
      <c r="I463" s="8"/>
      <c r="J463" s="8"/>
      <c r="K463" s="8"/>
    </row>
    <row r="464" spans="3:11" x14ac:dyDescent="0.3">
      <c r="C464" s="7" t="s">
        <v>5897</v>
      </c>
      <c r="D464" s="13" t="s">
        <v>1854</v>
      </c>
      <c r="E464" s="13" t="s">
        <v>10886</v>
      </c>
      <c r="F464" s="166">
        <v>2605.7526881720432</v>
      </c>
      <c r="G464" s="8" t="s">
        <v>12057</v>
      </c>
      <c r="H464" s="8"/>
      <c r="I464" s="8"/>
      <c r="J464" s="8"/>
      <c r="K464" s="8"/>
    </row>
    <row r="465" spans="3:11" x14ac:dyDescent="0.3">
      <c r="C465" s="7" t="s">
        <v>5897</v>
      </c>
      <c r="D465" s="13" t="s">
        <v>1855</v>
      </c>
      <c r="E465" s="13" t="s">
        <v>10887</v>
      </c>
      <c r="F465" s="166">
        <v>3372.3763440860216</v>
      </c>
      <c r="G465" s="8" t="s">
        <v>12057</v>
      </c>
      <c r="H465" s="8"/>
      <c r="I465" s="8"/>
      <c r="J465" s="8"/>
      <c r="K465" s="8"/>
    </row>
    <row r="466" spans="3:11" x14ac:dyDescent="0.3">
      <c r="C466" s="7" t="s">
        <v>5897</v>
      </c>
      <c r="D466" s="13" t="s">
        <v>1882</v>
      </c>
      <c r="E466" s="13" t="s">
        <v>10888</v>
      </c>
      <c r="F466" s="166">
        <v>1282.3333333333333</v>
      </c>
      <c r="G466" s="8" t="s">
        <v>12057</v>
      </c>
      <c r="H466" s="8"/>
      <c r="I466" s="8"/>
      <c r="J466" s="8"/>
      <c r="K466" s="8"/>
    </row>
    <row r="467" spans="3:11" x14ac:dyDescent="0.3">
      <c r="C467" s="7" t="s">
        <v>5897</v>
      </c>
      <c r="D467" s="13" t="s">
        <v>1883</v>
      </c>
      <c r="E467" s="13" t="s">
        <v>10889</v>
      </c>
      <c r="F467" s="166">
        <v>1665.8924731182797</v>
      </c>
      <c r="G467" s="8" t="s">
        <v>12057</v>
      </c>
      <c r="H467" s="8"/>
      <c r="I467" s="8"/>
      <c r="J467" s="8"/>
      <c r="K467" s="8"/>
    </row>
    <row r="468" spans="3:11" x14ac:dyDescent="0.3">
      <c r="C468" s="7" t="s">
        <v>5897</v>
      </c>
      <c r="D468" s="13" t="s">
        <v>1858</v>
      </c>
      <c r="E468" s="13" t="s">
        <v>10890</v>
      </c>
      <c r="F468" s="166">
        <v>4264.3118279569899</v>
      </c>
      <c r="G468" s="8" t="s">
        <v>12057</v>
      </c>
      <c r="H468" s="8"/>
      <c r="I468" s="8"/>
      <c r="J468" s="8"/>
      <c r="K468" s="8"/>
    </row>
    <row r="469" spans="3:11" x14ac:dyDescent="0.3">
      <c r="C469" s="7" t="s">
        <v>5897</v>
      </c>
      <c r="D469" s="13" t="s">
        <v>1859</v>
      </c>
      <c r="E469" s="13" t="s">
        <v>10891</v>
      </c>
      <c r="F469" s="166">
        <v>5518.9462365591398</v>
      </c>
      <c r="G469" s="8" t="s">
        <v>12057</v>
      </c>
      <c r="H469" s="8"/>
      <c r="I469" s="8"/>
      <c r="J469" s="8"/>
      <c r="K469" s="8"/>
    </row>
    <row r="470" spans="3:11" x14ac:dyDescent="0.3">
      <c r="C470" s="7" t="s">
        <v>5897</v>
      </c>
      <c r="D470" s="13" t="s">
        <v>1886</v>
      </c>
      <c r="E470" s="13" t="s">
        <v>10892</v>
      </c>
      <c r="F470" s="166">
        <v>2073.9677419354839</v>
      </c>
      <c r="G470" s="8" t="s">
        <v>12057</v>
      </c>
      <c r="H470" s="8"/>
      <c r="I470" s="8"/>
      <c r="J470" s="8"/>
      <c r="K470" s="8"/>
    </row>
    <row r="471" spans="3:11" x14ac:dyDescent="0.3">
      <c r="C471" s="7" t="s">
        <v>5897</v>
      </c>
      <c r="D471" s="13" t="s">
        <v>1887</v>
      </c>
      <c r="E471" s="13" t="s">
        <v>10893</v>
      </c>
      <c r="F471" s="166">
        <v>2695.6989247311831</v>
      </c>
      <c r="G471" s="8" t="s">
        <v>12057</v>
      </c>
      <c r="H471" s="8"/>
      <c r="I471" s="8"/>
      <c r="J471" s="8"/>
      <c r="K471" s="8"/>
    </row>
    <row r="472" spans="3:11" x14ac:dyDescent="0.3">
      <c r="C472" s="7" t="s">
        <v>5897</v>
      </c>
      <c r="D472" s="13" t="s">
        <v>1862</v>
      </c>
      <c r="E472" s="13" t="s">
        <v>10894</v>
      </c>
      <c r="F472" s="166">
        <v>5211.5053763440865</v>
      </c>
      <c r="G472" s="8" t="s">
        <v>12058</v>
      </c>
      <c r="H472" s="8"/>
      <c r="I472" s="8"/>
      <c r="J472" s="8"/>
      <c r="K472" s="8"/>
    </row>
    <row r="473" spans="3:11" x14ac:dyDescent="0.3">
      <c r="C473" s="7" t="s">
        <v>5897</v>
      </c>
      <c r="D473" s="13" t="s">
        <v>1863</v>
      </c>
      <c r="E473" s="13" t="s">
        <v>10895</v>
      </c>
      <c r="F473" s="166">
        <v>6744.7634408602153</v>
      </c>
      <c r="G473" s="8" t="s">
        <v>12058</v>
      </c>
      <c r="H473" s="8"/>
      <c r="I473" s="8"/>
      <c r="J473" s="8"/>
      <c r="K473" s="8"/>
    </row>
    <row r="474" spans="3:11" x14ac:dyDescent="0.3">
      <c r="C474" s="7" t="s">
        <v>5897</v>
      </c>
      <c r="D474" s="13" t="s">
        <v>1890</v>
      </c>
      <c r="E474" s="13" t="s">
        <v>10896</v>
      </c>
      <c r="F474" s="166">
        <v>2564.677419354839</v>
      </c>
      <c r="G474" s="8" t="s">
        <v>12058</v>
      </c>
      <c r="H474" s="8"/>
      <c r="I474" s="8"/>
      <c r="J474" s="8"/>
      <c r="K474" s="8"/>
    </row>
    <row r="475" spans="3:11" x14ac:dyDescent="0.3">
      <c r="C475" s="7" t="s">
        <v>5897</v>
      </c>
      <c r="D475" s="13" t="s">
        <v>1891</v>
      </c>
      <c r="E475" s="13" t="s">
        <v>10897</v>
      </c>
      <c r="F475" s="166">
        <v>3331.7849462365593</v>
      </c>
      <c r="G475" s="8" t="s">
        <v>12058</v>
      </c>
      <c r="H475" s="8"/>
      <c r="I475" s="8"/>
      <c r="J475" s="8"/>
      <c r="K475" s="8"/>
    </row>
    <row r="476" spans="3:11" x14ac:dyDescent="0.3">
      <c r="C476" s="7" t="s">
        <v>5897</v>
      </c>
      <c r="D476" s="13" t="s">
        <v>1866</v>
      </c>
      <c r="E476" s="13" t="s">
        <v>10898</v>
      </c>
      <c r="F476" s="166">
        <v>6158.688172043011</v>
      </c>
      <c r="G476" s="8" t="s">
        <v>12059</v>
      </c>
      <c r="H476" s="8"/>
      <c r="I476" s="8"/>
      <c r="J476" s="8"/>
      <c r="K476" s="8"/>
    </row>
    <row r="477" spans="3:11" x14ac:dyDescent="0.3">
      <c r="C477" s="7" t="s">
        <v>5897</v>
      </c>
      <c r="D477" s="13" t="s">
        <v>1867</v>
      </c>
      <c r="E477" s="13" t="s">
        <v>10899</v>
      </c>
      <c r="F477" s="166">
        <v>7970.5806451612916</v>
      </c>
      <c r="G477" s="8" t="s">
        <v>12059</v>
      </c>
      <c r="H477" s="8"/>
      <c r="I477" s="8"/>
      <c r="J477" s="8"/>
      <c r="K477" s="8"/>
    </row>
    <row r="478" spans="3:11" x14ac:dyDescent="0.3">
      <c r="C478" s="7" t="s">
        <v>5897</v>
      </c>
      <c r="D478" s="13" t="s">
        <v>1894</v>
      </c>
      <c r="E478" s="13" t="s">
        <v>10900</v>
      </c>
      <c r="F478" s="166">
        <v>3055.3870967741941</v>
      </c>
      <c r="G478" s="8" t="s">
        <v>12059</v>
      </c>
      <c r="H478" s="8"/>
      <c r="I478" s="8"/>
      <c r="J478" s="8"/>
      <c r="K478" s="8"/>
    </row>
    <row r="479" spans="3:11" x14ac:dyDescent="0.3">
      <c r="C479" s="7" t="s">
        <v>5897</v>
      </c>
      <c r="D479" s="13" t="s">
        <v>1895</v>
      </c>
      <c r="E479" s="13" t="s">
        <v>10901</v>
      </c>
      <c r="F479" s="166">
        <v>3967.8494623655915</v>
      </c>
      <c r="G479" s="8" t="s">
        <v>12059</v>
      </c>
      <c r="H479" s="8"/>
      <c r="I479" s="8"/>
      <c r="J479" s="8"/>
      <c r="K479" s="8"/>
    </row>
    <row r="480" spans="3:11" x14ac:dyDescent="0.3">
      <c r="C480" s="7" t="s">
        <v>5897</v>
      </c>
      <c r="D480" s="13" t="s">
        <v>1874</v>
      </c>
      <c r="E480" s="13" t="s">
        <v>10902</v>
      </c>
      <c r="F480" s="166">
        <v>3978.36559139785</v>
      </c>
      <c r="G480" s="8" t="s">
        <v>12059</v>
      </c>
      <c r="H480" s="8"/>
      <c r="I480" s="8"/>
      <c r="J480" s="8"/>
      <c r="K480" s="8"/>
    </row>
    <row r="481" spans="3:11" x14ac:dyDescent="0.3">
      <c r="C481" s="7" t="s">
        <v>5897</v>
      </c>
      <c r="D481" s="13" t="s">
        <v>1875</v>
      </c>
      <c r="E481" s="13" t="s">
        <v>10903</v>
      </c>
      <c r="F481" s="166">
        <v>5157.2150537634416</v>
      </c>
      <c r="G481" s="8" t="s">
        <v>12059</v>
      </c>
      <c r="H481" s="8"/>
      <c r="I481" s="8"/>
      <c r="J481" s="8"/>
      <c r="K481" s="8"/>
    </row>
    <row r="482" spans="3:11" x14ac:dyDescent="0.3">
      <c r="C482" s="7" t="s">
        <v>5897</v>
      </c>
      <c r="D482" s="13" t="s">
        <v>1896</v>
      </c>
      <c r="E482" s="13" t="s">
        <v>10904</v>
      </c>
      <c r="F482" s="166">
        <v>2914.7419354838712</v>
      </c>
      <c r="G482" s="8" t="s">
        <v>12057</v>
      </c>
      <c r="H482" s="8"/>
      <c r="I482" s="8"/>
      <c r="J482" s="8"/>
      <c r="K482" s="8"/>
    </row>
    <row r="483" spans="3:11" x14ac:dyDescent="0.3">
      <c r="C483" s="7" t="s">
        <v>5897</v>
      </c>
      <c r="D483" s="13" t="s">
        <v>1897</v>
      </c>
      <c r="E483" s="13" t="s">
        <v>10905</v>
      </c>
      <c r="F483" s="166">
        <v>3772.4946236559144</v>
      </c>
      <c r="G483" s="8" t="s">
        <v>12057</v>
      </c>
      <c r="H483" s="8"/>
      <c r="I483" s="8"/>
      <c r="J483" s="8"/>
      <c r="K483" s="8"/>
    </row>
    <row r="484" spans="3:11" x14ac:dyDescent="0.3">
      <c r="C484" s="7" t="s">
        <v>5897</v>
      </c>
      <c r="D484" s="13" t="s">
        <v>1916</v>
      </c>
      <c r="E484" s="13" t="s">
        <v>10906</v>
      </c>
      <c r="F484" s="166">
        <v>1566.9677419354839</v>
      </c>
      <c r="G484" s="8" t="s">
        <v>12057</v>
      </c>
      <c r="H484" s="8"/>
      <c r="I484" s="8"/>
      <c r="J484" s="8"/>
      <c r="K484" s="8"/>
    </row>
    <row r="485" spans="3:11" x14ac:dyDescent="0.3">
      <c r="C485" s="7" t="s">
        <v>5897</v>
      </c>
      <c r="D485" s="13" t="s">
        <v>1917</v>
      </c>
      <c r="E485" s="13" t="s">
        <v>10907</v>
      </c>
      <c r="F485" s="166">
        <v>2035.8494623655915</v>
      </c>
      <c r="G485" s="8" t="s">
        <v>12057</v>
      </c>
      <c r="H485" s="8"/>
      <c r="I485" s="8"/>
      <c r="J485" s="8"/>
      <c r="K485" s="8"/>
    </row>
    <row r="486" spans="3:11" x14ac:dyDescent="0.3">
      <c r="C486" s="7" t="s">
        <v>5897</v>
      </c>
      <c r="D486" s="13" t="s">
        <v>1906</v>
      </c>
      <c r="E486" s="13" t="s">
        <v>10908</v>
      </c>
      <c r="F486" s="166">
        <v>1469.4193548387098</v>
      </c>
      <c r="G486" s="8" t="s">
        <v>12057</v>
      </c>
      <c r="H486" s="8"/>
      <c r="I486" s="8"/>
      <c r="J486" s="8"/>
      <c r="K486" s="8"/>
    </row>
    <row r="487" spans="3:11" x14ac:dyDescent="0.3">
      <c r="C487" s="7" t="s">
        <v>5897</v>
      </c>
      <c r="D487" s="13" t="s">
        <v>1907</v>
      </c>
      <c r="E487" s="13" t="s">
        <v>10909</v>
      </c>
      <c r="F487" s="166">
        <v>1901.5268817204303</v>
      </c>
      <c r="G487" s="8" t="s">
        <v>12057</v>
      </c>
      <c r="H487" s="8"/>
      <c r="I487" s="8"/>
      <c r="J487" s="8"/>
      <c r="K487" s="8"/>
    </row>
    <row r="488" spans="3:11" x14ac:dyDescent="0.3">
      <c r="C488" s="7" t="s">
        <v>5897</v>
      </c>
      <c r="D488" s="13" t="s">
        <v>1898</v>
      </c>
      <c r="E488" s="13" t="s">
        <v>10910</v>
      </c>
      <c r="F488" s="166">
        <v>3637.3978494623661</v>
      </c>
      <c r="G488" s="8" t="s">
        <v>12057</v>
      </c>
      <c r="H488" s="8"/>
      <c r="I488" s="8"/>
      <c r="J488" s="8"/>
      <c r="K488" s="8"/>
    </row>
    <row r="489" spans="3:11" x14ac:dyDescent="0.3">
      <c r="C489" s="7" t="s">
        <v>5897</v>
      </c>
      <c r="D489" s="13" t="s">
        <v>1899</v>
      </c>
      <c r="E489" s="13" t="s">
        <v>10911</v>
      </c>
      <c r="F489" s="166">
        <v>4707.9784946236559</v>
      </c>
      <c r="G489" s="8" t="s">
        <v>12057</v>
      </c>
      <c r="H489" s="8"/>
      <c r="I489" s="8"/>
      <c r="J489" s="8"/>
      <c r="K489" s="8"/>
    </row>
    <row r="490" spans="3:11" x14ac:dyDescent="0.3">
      <c r="C490" s="7" t="s">
        <v>5897</v>
      </c>
      <c r="D490" s="13" t="s">
        <v>1918</v>
      </c>
      <c r="E490" s="13" t="s">
        <v>10912</v>
      </c>
      <c r="F490" s="166">
        <v>1911.9569892473119</v>
      </c>
      <c r="G490" s="8" t="s">
        <v>12057</v>
      </c>
      <c r="H490" s="8"/>
      <c r="I490" s="8"/>
      <c r="J490" s="8"/>
      <c r="K490" s="8"/>
    </row>
    <row r="491" spans="3:11" x14ac:dyDescent="0.3">
      <c r="C491" s="7" t="s">
        <v>5897</v>
      </c>
      <c r="D491" s="13" t="s">
        <v>1919</v>
      </c>
      <c r="E491" s="13" t="s">
        <v>10913</v>
      </c>
      <c r="F491" s="166">
        <v>2484.4193548387102</v>
      </c>
      <c r="G491" s="8" t="s">
        <v>12057</v>
      </c>
      <c r="H491" s="8"/>
      <c r="I491" s="8"/>
      <c r="J491" s="8"/>
      <c r="K491" s="8"/>
    </row>
    <row r="492" spans="3:11" x14ac:dyDescent="0.3">
      <c r="C492" s="7" t="s">
        <v>5897</v>
      </c>
      <c r="D492" s="13" t="s">
        <v>1908</v>
      </c>
      <c r="E492" s="13" t="s">
        <v>10914</v>
      </c>
      <c r="F492" s="166">
        <v>1469.4193548387098</v>
      </c>
      <c r="G492" s="8" t="s">
        <v>12057</v>
      </c>
      <c r="H492" s="8"/>
      <c r="I492" s="8"/>
      <c r="J492" s="8"/>
      <c r="K492" s="8"/>
    </row>
    <row r="493" spans="3:11" x14ac:dyDescent="0.3">
      <c r="C493" s="7" t="s">
        <v>5897</v>
      </c>
      <c r="D493" s="13" t="s">
        <v>1909</v>
      </c>
      <c r="E493" s="13" t="s">
        <v>10915</v>
      </c>
      <c r="F493" s="166">
        <v>1901.5268817204303</v>
      </c>
      <c r="G493" s="8" t="s">
        <v>12057</v>
      </c>
      <c r="H493" s="8"/>
      <c r="I493" s="8"/>
      <c r="J493" s="8"/>
      <c r="K493" s="8"/>
    </row>
    <row r="494" spans="3:11" x14ac:dyDescent="0.3">
      <c r="C494" s="7" t="s">
        <v>5897</v>
      </c>
      <c r="D494" s="13" t="s">
        <v>1900</v>
      </c>
      <c r="E494" s="13" t="s">
        <v>10916</v>
      </c>
      <c r="F494" s="166">
        <v>5805.3763440860221</v>
      </c>
      <c r="G494" s="8" t="s">
        <v>12057</v>
      </c>
      <c r="H494" s="8"/>
      <c r="I494" s="8"/>
      <c r="J494" s="8"/>
      <c r="K494" s="8"/>
    </row>
    <row r="495" spans="3:11" x14ac:dyDescent="0.3">
      <c r="C495" s="7" t="s">
        <v>5897</v>
      </c>
      <c r="D495" s="13" t="s">
        <v>1901</v>
      </c>
      <c r="E495" s="13" t="s">
        <v>10917</v>
      </c>
      <c r="F495" s="166">
        <v>7514.4193548387102</v>
      </c>
      <c r="G495" s="8" t="s">
        <v>12057</v>
      </c>
      <c r="H495" s="8"/>
      <c r="I495" s="8"/>
      <c r="J495" s="8"/>
      <c r="K495" s="8"/>
    </row>
    <row r="496" spans="3:11" x14ac:dyDescent="0.3">
      <c r="C496" s="7" t="s">
        <v>5897</v>
      </c>
      <c r="D496" s="13" t="s">
        <v>1920</v>
      </c>
      <c r="E496" s="13" t="s">
        <v>10918</v>
      </c>
      <c r="F496" s="166">
        <v>2946.9462365591398</v>
      </c>
      <c r="G496" s="8" t="s">
        <v>12057</v>
      </c>
      <c r="H496" s="8"/>
      <c r="I496" s="8"/>
      <c r="J496" s="8"/>
      <c r="K496" s="8"/>
    </row>
    <row r="497" spans="3:11" x14ac:dyDescent="0.3">
      <c r="C497" s="7" t="s">
        <v>5897</v>
      </c>
      <c r="D497" s="13" t="s">
        <v>1921</v>
      </c>
      <c r="E497" s="13" t="s">
        <v>10919</v>
      </c>
      <c r="F497" s="166">
        <v>3830.1290322580649</v>
      </c>
      <c r="G497" s="8" t="s">
        <v>12057</v>
      </c>
      <c r="H497" s="8"/>
      <c r="I497" s="8"/>
      <c r="J497" s="8"/>
      <c r="K497" s="8"/>
    </row>
    <row r="498" spans="3:11" x14ac:dyDescent="0.3">
      <c r="C498" s="7" t="s">
        <v>5897</v>
      </c>
      <c r="D498" s="13" t="s">
        <v>1910</v>
      </c>
      <c r="E498" s="13" t="s">
        <v>10920</v>
      </c>
      <c r="F498" s="166">
        <v>1469.4193548387098</v>
      </c>
      <c r="G498" s="8" t="s">
        <v>12057</v>
      </c>
      <c r="H498" s="8"/>
      <c r="I498" s="8"/>
      <c r="J498" s="8"/>
      <c r="K498" s="8"/>
    </row>
    <row r="499" spans="3:11" x14ac:dyDescent="0.3">
      <c r="C499" s="7" t="s">
        <v>5897</v>
      </c>
      <c r="D499" s="13" t="s">
        <v>1911</v>
      </c>
      <c r="E499" s="13" t="s">
        <v>10921</v>
      </c>
      <c r="F499" s="166">
        <v>1901.5268817204303</v>
      </c>
      <c r="G499" s="8" t="s">
        <v>12057</v>
      </c>
      <c r="H499" s="8"/>
      <c r="I499" s="8"/>
      <c r="J499" s="8"/>
      <c r="K499" s="8"/>
    </row>
    <row r="500" spans="3:11" x14ac:dyDescent="0.3">
      <c r="C500" s="7" t="s">
        <v>5897</v>
      </c>
      <c r="D500" s="13" t="s">
        <v>1902</v>
      </c>
      <c r="E500" s="13" t="s">
        <v>10922</v>
      </c>
      <c r="F500" s="166">
        <v>7274.7956989247323</v>
      </c>
      <c r="G500" s="8" t="s">
        <v>12058</v>
      </c>
      <c r="H500" s="8"/>
      <c r="I500" s="8"/>
      <c r="J500" s="8"/>
      <c r="K500" s="8"/>
    </row>
    <row r="501" spans="3:11" x14ac:dyDescent="0.3">
      <c r="C501" s="7" t="s">
        <v>5897</v>
      </c>
      <c r="D501" s="13" t="s">
        <v>1903</v>
      </c>
      <c r="E501" s="13" t="s">
        <v>10923</v>
      </c>
      <c r="F501" s="166">
        <v>9415.9462365591407</v>
      </c>
      <c r="G501" s="8" t="s">
        <v>12058</v>
      </c>
      <c r="H501" s="8"/>
      <c r="I501" s="8"/>
      <c r="J501" s="8"/>
      <c r="K501" s="8"/>
    </row>
    <row r="502" spans="3:11" x14ac:dyDescent="0.3">
      <c r="C502" s="7" t="s">
        <v>5897</v>
      </c>
      <c r="D502" s="13" t="s">
        <v>1922</v>
      </c>
      <c r="E502" s="13" t="s">
        <v>10924</v>
      </c>
      <c r="F502" s="166">
        <v>3823.9247311827958</v>
      </c>
      <c r="G502" s="8" t="s">
        <v>12058</v>
      </c>
      <c r="H502" s="8"/>
      <c r="I502" s="8"/>
      <c r="J502" s="8"/>
      <c r="K502" s="8"/>
    </row>
    <row r="503" spans="3:11" x14ac:dyDescent="0.3">
      <c r="C503" s="7" t="s">
        <v>5897</v>
      </c>
      <c r="D503" s="13" t="s">
        <v>1923</v>
      </c>
      <c r="E503" s="13" t="s">
        <v>10925</v>
      </c>
      <c r="F503" s="166">
        <v>4968.8494623655915</v>
      </c>
      <c r="G503" s="8" t="s">
        <v>12058</v>
      </c>
      <c r="H503" s="8"/>
      <c r="I503" s="8"/>
      <c r="J503" s="8"/>
      <c r="K503" s="8"/>
    </row>
    <row r="504" spans="3:11" x14ac:dyDescent="0.3">
      <c r="C504" s="7" t="s">
        <v>5897</v>
      </c>
      <c r="D504" s="13" t="s">
        <v>1912</v>
      </c>
      <c r="E504" s="13" t="s">
        <v>10926</v>
      </c>
      <c r="F504" s="166">
        <v>2938.8387096774195</v>
      </c>
      <c r="G504" s="8" t="s">
        <v>12058</v>
      </c>
      <c r="H504" s="8"/>
      <c r="I504" s="8"/>
      <c r="J504" s="8"/>
      <c r="K504" s="8"/>
    </row>
    <row r="505" spans="3:11" x14ac:dyDescent="0.3">
      <c r="C505" s="7" t="s">
        <v>5897</v>
      </c>
      <c r="D505" s="13" t="s">
        <v>1913</v>
      </c>
      <c r="E505" s="13" t="s">
        <v>10927</v>
      </c>
      <c r="F505" s="166">
        <v>3803.0645161290322</v>
      </c>
      <c r="G505" s="8" t="s">
        <v>12058</v>
      </c>
      <c r="H505" s="8"/>
      <c r="I505" s="8"/>
      <c r="J505" s="8"/>
      <c r="K505" s="8"/>
    </row>
    <row r="506" spans="3:11" x14ac:dyDescent="0.3">
      <c r="C506" s="7" t="s">
        <v>5897</v>
      </c>
      <c r="D506" s="13" t="s">
        <v>1904</v>
      </c>
      <c r="E506" s="13" t="s">
        <v>10928</v>
      </c>
      <c r="F506" s="166">
        <v>8744.2150537634407</v>
      </c>
      <c r="G506" s="8" t="s">
        <v>12059</v>
      </c>
      <c r="H506" s="8"/>
      <c r="I506" s="8"/>
      <c r="J506" s="8"/>
      <c r="K506" s="8"/>
    </row>
    <row r="507" spans="3:11" x14ac:dyDescent="0.3">
      <c r="C507" s="7" t="s">
        <v>5897</v>
      </c>
      <c r="D507" s="13" t="s">
        <v>1905</v>
      </c>
      <c r="E507" s="13" t="s">
        <v>10929</v>
      </c>
      <c r="F507" s="166">
        <v>11317.483870967742</v>
      </c>
      <c r="G507" s="8" t="s">
        <v>12059</v>
      </c>
      <c r="H507" s="8"/>
      <c r="I507" s="8"/>
      <c r="J507" s="8"/>
      <c r="K507" s="8"/>
    </row>
    <row r="508" spans="3:11" x14ac:dyDescent="0.3">
      <c r="C508" s="7" t="s">
        <v>5897</v>
      </c>
      <c r="D508" s="13" t="s">
        <v>1924</v>
      </c>
      <c r="E508" s="13" t="s">
        <v>10930</v>
      </c>
      <c r="F508" s="166">
        <v>4700.8924731182797</v>
      </c>
      <c r="G508" s="8" t="s">
        <v>12059</v>
      </c>
      <c r="H508" s="8"/>
      <c r="I508" s="8"/>
      <c r="J508" s="8"/>
      <c r="K508" s="8"/>
    </row>
    <row r="509" spans="3:11" x14ac:dyDescent="0.3">
      <c r="C509" s="7" t="s">
        <v>5897</v>
      </c>
      <c r="D509" s="13" t="s">
        <v>1925</v>
      </c>
      <c r="E509" s="13" t="s">
        <v>10931</v>
      </c>
      <c r="F509" s="166">
        <v>6107.5698924731187</v>
      </c>
      <c r="G509" s="8" t="s">
        <v>12059</v>
      </c>
      <c r="H509" s="8"/>
      <c r="I509" s="8"/>
      <c r="J509" s="8"/>
      <c r="K509" s="8"/>
    </row>
    <row r="510" spans="3:11" x14ac:dyDescent="0.3">
      <c r="C510" s="7" t="s">
        <v>5897</v>
      </c>
      <c r="D510" s="13" t="s">
        <v>1914</v>
      </c>
      <c r="E510" s="13" t="s">
        <v>10932</v>
      </c>
      <c r="F510" s="166">
        <v>4408.2473118279577</v>
      </c>
      <c r="G510" s="8" t="s">
        <v>12059</v>
      </c>
      <c r="H510" s="8"/>
      <c r="I510" s="8"/>
      <c r="J510" s="8"/>
      <c r="K510" s="8"/>
    </row>
    <row r="511" spans="3:11" x14ac:dyDescent="0.3">
      <c r="C511" s="7" t="s">
        <v>5897</v>
      </c>
      <c r="D511" s="13" t="s">
        <v>1915</v>
      </c>
      <c r="E511" s="13" t="s">
        <v>10933</v>
      </c>
      <c r="F511" s="166">
        <v>5704.5913978494636</v>
      </c>
      <c r="G511" s="8" t="s">
        <v>12059</v>
      </c>
      <c r="H511" s="8"/>
      <c r="I511" s="8"/>
      <c r="J511" s="8"/>
      <c r="K511" s="8"/>
    </row>
    <row r="512" spans="3:11" x14ac:dyDescent="0.3">
      <c r="C512" s="7" t="s">
        <v>5897</v>
      </c>
      <c r="D512" s="13" t="s">
        <v>2365</v>
      </c>
      <c r="E512" s="13" t="s">
        <v>10934</v>
      </c>
      <c r="F512" s="166">
        <v>561.08602150537638</v>
      </c>
      <c r="G512" s="8" t="s">
        <v>12057</v>
      </c>
      <c r="H512" s="8"/>
      <c r="I512" s="8"/>
      <c r="J512" s="8"/>
      <c r="K512" s="8"/>
    </row>
    <row r="513" spans="3:11" x14ac:dyDescent="0.3">
      <c r="C513" s="7" t="s">
        <v>5897</v>
      </c>
      <c r="D513" s="13" t="s">
        <v>2367</v>
      </c>
      <c r="E513" s="13" t="s">
        <v>10935</v>
      </c>
      <c r="F513" s="166">
        <v>721.58064516129048</v>
      </c>
      <c r="G513" s="8" t="s">
        <v>12057</v>
      </c>
      <c r="H513" s="8"/>
      <c r="I513" s="8"/>
      <c r="J513" s="8"/>
      <c r="K513" s="8"/>
    </row>
    <row r="514" spans="3:11" x14ac:dyDescent="0.3">
      <c r="C514" s="7" t="s">
        <v>5897</v>
      </c>
      <c r="D514" s="13" t="s">
        <v>2369</v>
      </c>
      <c r="E514" s="13" t="s">
        <v>10936</v>
      </c>
      <c r="F514" s="166">
        <v>1203.0430107526881</v>
      </c>
      <c r="G514" s="8" t="s">
        <v>12057</v>
      </c>
      <c r="H514" s="8"/>
      <c r="I514" s="8"/>
      <c r="J514" s="8"/>
      <c r="K514" s="8"/>
    </row>
    <row r="515" spans="3:11" x14ac:dyDescent="0.3">
      <c r="C515" s="7" t="s">
        <v>5897</v>
      </c>
      <c r="D515" s="13" t="s">
        <v>2366</v>
      </c>
      <c r="E515" s="13" t="s">
        <v>10937</v>
      </c>
      <c r="F515" s="166">
        <v>722.3118279569893</v>
      </c>
      <c r="G515" s="8" t="s">
        <v>12057</v>
      </c>
      <c r="H515" s="8"/>
      <c r="I515" s="8"/>
      <c r="J515" s="8"/>
      <c r="K515" s="8"/>
    </row>
    <row r="516" spans="3:11" x14ac:dyDescent="0.3">
      <c r="C516" s="7" t="s">
        <v>5897</v>
      </c>
      <c r="D516" s="13" t="s">
        <v>2368</v>
      </c>
      <c r="E516" s="13" t="s">
        <v>10938</v>
      </c>
      <c r="F516" s="166">
        <v>928.72043010752702</v>
      </c>
      <c r="G516" s="8" t="s">
        <v>12057</v>
      </c>
      <c r="H516" s="8"/>
      <c r="I516" s="8"/>
      <c r="J516" s="8"/>
      <c r="K516" s="8"/>
    </row>
    <row r="517" spans="3:11" x14ac:dyDescent="0.3">
      <c r="C517" s="7" t="s">
        <v>5897</v>
      </c>
      <c r="D517" s="13" t="s">
        <v>2370</v>
      </c>
      <c r="E517" s="13" t="s">
        <v>10939</v>
      </c>
      <c r="F517" s="166">
        <v>1547.9139784946237</v>
      </c>
      <c r="G517" s="8" t="s">
        <v>12057</v>
      </c>
      <c r="H517" s="8"/>
      <c r="I517" s="8"/>
      <c r="J517" s="8"/>
      <c r="K517" s="8"/>
    </row>
    <row r="518" spans="3:11" x14ac:dyDescent="0.3">
      <c r="C518" s="7" t="s">
        <v>5897</v>
      </c>
      <c r="D518" s="13" t="s">
        <v>2371</v>
      </c>
      <c r="E518" s="13" t="s">
        <v>10940</v>
      </c>
      <c r="F518" s="166">
        <v>1443.1397849462364</v>
      </c>
      <c r="G518" s="8" t="s">
        <v>12058</v>
      </c>
      <c r="H518" s="8"/>
      <c r="I518" s="8"/>
      <c r="J518" s="8"/>
      <c r="K518" s="8"/>
    </row>
    <row r="519" spans="3:11" x14ac:dyDescent="0.3">
      <c r="C519" s="7" t="s">
        <v>5897</v>
      </c>
      <c r="D519" s="13" t="s">
        <v>2372</v>
      </c>
      <c r="E519" s="13" t="s">
        <v>10941</v>
      </c>
      <c r="F519" s="166">
        <v>1857.41935483871</v>
      </c>
      <c r="G519" s="8" t="s">
        <v>12058</v>
      </c>
      <c r="H519" s="8"/>
      <c r="I519" s="8"/>
      <c r="J519" s="8"/>
      <c r="K519" s="8"/>
    </row>
    <row r="520" spans="3:11" x14ac:dyDescent="0.3">
      <c r="C520" s="7" t="s">
        <v>5897</v>
      </c>
      <c r="D520" s="13" t="s">
        <v>2373</v>
      </c>
      <c r="E520" s="13" t="s">
        <v>10942</v>
      </c>
      <c r="F520" s="166">
        <v>1683.2473118279572</v>
      </c>
      <c r="G520" s="8" t="s">
        <v>12059</v>
      </c>
      <c r="H520" s="8"/>
      <c r="I520" s="8"/>
      <c r="J520" s="8"/>
      <c r="K520" s="8"/>
    </row>
    <row r="521" spans="3:11" x14ac:dyDescent="0.3">
      <c r="C521" s="7" t="s">
        <v>5897</v>
      </c>
      <c r="D521" s="13" t="s">
        <v>2374</v>
      </c>
      <c r="E521" s="13" t="s">
        <v>10943</v>
      </c>
      <c r="F521" s="166">
        <v>2166.9462365591398</v>
      </c>
      <c r="G521" s="8" t="s">
        <v>12059</v>
      </c>
      <c r="H521" s="8"/>
      <c r="I521" s="8"/>
      <c r="J521" s="8"/>
      <c r="K521" s="8"/>
    </row>
    <row r="522" spans="3:11" x14ac:dyDescent="0.3">
      <c r="C522" s="7" t="s">
        <v>5897</v>
      </c>
      <c r="D522" s="13" t="s">
        <v>2375</v>
      </c>
      <c r="E522" s="13" t="s">
        <v>10944</v>
      </c>
      <c r="F522" s="166">
        <v>240.10752688172045</v>
      </c>
      <c r="G522" s="8" t="s">
        <v>12057</v>
      </c>
      <c r="H522" s="8"/>
      <c r="I522" s="8"/>
      <c r="J522" s="8"/>
      <c r="K522" s="8"/>
    </row>
    <row r="523" spans="3:11" x14ac:dyDescent="0.3">
      <c r="C523" s="7" t="s">
        <v>5897</v>
      </c>
      <c r="D523" s="13" t="s">
        <v>2379</v>
      </c>
      <c r="E523" s="13" t="s">
        <v>10945</v>
      </c>
      <c r="F523" s="166">
        <v>240.10752688172045</v>
      </c>
      <c r="G523" s="8" t="s">
        <v>12057</v>
      </c>
      <c r="H523" s="8"/>
      <c r="I523" s="8"/>
      <c r="J523" s="8"/>
      <c r="K523" s="8"/>
    </row>
    <row r="524" spans="3:11" x14ac:dyDescent="0.3">
      <c r="C524" s="7" t="s">
        <v>5897</v>
      </c>
      <c r="D524" s="13" t="s">
        <v>2377</v>
      </c>
      <c r="E524" s="13" t="s">
        <v>10946</v>
      </c>
      <c r="F524" s="166">
        <v>240.10752688172045</v>
      </c>
      <c r="G524" s="8" t="s">
        <v>12057</v>
      </c>
      <c r="H524" s="8"/>
      <c r="I524" s="8"/>
      <c r="J524" s="8"/>
      <c r="K524" s="8"/>
    </row>
    <row r="525" spans="3:11" x14ac:dyDescent="0.3">
      <c r="C525" s="7" t="s">
        <v>5897</v>
      </c>
      <c r="D525" s="13" t="s">
        <v>2376</v>
      </c>
      <c r="E525" s="13" t="s">
        <v>10947</v>
      </c>
      <c r="F525" s="166">
        <v>309.51612903225811</v>
      </c>
      <c r="G525" s="8" t="s">
        <v>12057</v>
      </c>
      <c r="H525" s="8"/>
      <c r="I525" s="8"/>
      <c r="J525" s="8"/>
      <c r="K525" s="8"/>
    </row>
    <row r="526" spans="3:11" x14ac:dyDescent="0.3">
      <c r="C526" s="7" t="s">
        <v>5897</v>
      </c>
      <c r="D526" s="13" t="s">
        <v>2380</v>
      </c>
      <c r="E526" s="13" t="s">
        <v>10948</v>
      </c>
      <c r="F526" s="166">
        <v>309.51612903225811</v>
      </c>
      <c r="G526" s="8" t="s">
        <v>12057</v>
      </c>
      <c r="H526" s="8"/>
      <c r="I526" s="8"/>
      <c r="J526" s="8"/>
      <c r="K526" s="8"/>
    </row>
    <row r="527" spans="3:11" x14ac:dyDescent="0.3">
      <c r="C527" s="7" t="s">
        <v>5897</v>
      </c>
      <c r="D527" s="13" t="s">
        <v>2378</v>
      </c>
      <c r="E527" s="13" t="s">
        <v>10949</v>
      </c>
      <c r="F527" s="166">
        <v>309.51612903225811</v>
      </c>
      <c r="G527" s="8" t="s">
        <v>12057</v>
      </c>
      <c r="H527" s="8"/>
      <c r="I527" s="8"/>
      <c r="J527" s="8"/>
      <c r="K527" s="8"/>
    </row>
    <row r="528" spans="3:11" x14ac:dyDescent="0.3">
      <c r="C528" s="7" t="s">
        <v>5897</v>
      </c>
      <c r="D528" s="13" t="s">
        <v>2381</v>
      </c>
      <c r="E528" s="13" t="s">
        <v>10950</v>
      </c>
      <c r="F528" s="166">
        <v>480.19354838709677</v>
      </c>
      <c r="G528" s="8" t="s">
        <v>12058</v>
      </c>
      <c r="H528" s="8"/>
      <c r="I528" s="8"/>
      <c r="J528" s="8"/>
      <c r="K528" s="8"/>
    </row>
    <row r="529" spans="3:11" x14ac:dyDescent="0.3">
      <c r="C529" s="7" t="s">
        <v>5897</v>
      </c>
      <c r="D529" s="13" t="s">
        <v>2382</v>
      </c>
      <c r="E529" s="13" t="s">
        <v>10951</v>
      </c>
      <c r="F529" s="166">
        <v>619.04301075268825</v>
      </c>
      <c r="G529" s="8" t="s">
        <v>12058</v>
      </c>
      <c r="H529" s="8"/>
      <c r="I529" s="8"/>
      <c r="J529" s="8"/>
      <c r="K529" s="8"/>
    </row>
    <row r="530" spans="3:11" x14ac:dyDescent="0.3">
      <c r="C530" s="7" t="s">
        <v>5897</v>
      </c>
      <c r="D530" s="13" t="s">
        <v>2383</v>
      </c>
      <c r="E530" s="13" t="s">
        <v>10952</v>
      </c>
      <c r="F530" s="166">
        <v>720.30107526881727</v>
      </c>
      <c r="G530" s="8" t="s">
        <v>12059</v>
      </c>
      <c r="H530" s="8"/>
      <c r="I530" s="8"/>
      <c r="J530" s="8"/>
      <c r="K530" s="8"/>
    </row>
    <row r="531" spans="3:11" x14ac:dyDescent="0.3">
      <c r="C531" s="7" t="s">
        <v>5897</v>
      </c>
      <c r="D531" s="13" t="s">
        <v>2384</v>
      </c>
      <c r="E531" s="13" t="s">
        <v>10953</v>
      </c>
      <c r="F531" s="166">
        <v>928.5591397849463</v>
      </c>
      <c r="G531" s="8" t="s">
        <v>12059</v>
      </c>
      <c r="H531" s="8"/>
      <c r="I531" s="8"/>
      <c r="J531" s="8"/>
      <c r="K531" s="8"/>
    </row>
    <row r="532" spans="3:11" x14ac:dyDescent="0.3">
      <c r="C532" s="7" t="s">
        <v>5897</v>
      </c>
      <c r="D532" s="13" t="s">
        <v>2345</v>
      </c>
      <c r="E532" s="13" t="s">
        <v>10954</v>
      </c>
      <c r="F532" s="166">
        <v>486.61290322580652</v>
      </c>
      <c r="G532" s="8" t="s">
        <v>12057</v>
      </c>
      <c r="H532" s="8"/>
      <c r="I532" s="8"/>
      <c r="J532" s="8"/>
      <c r="K532" s="8"/>
    </row>
    <row r="533" spans="3:11" x14ac:dyDescent="0.3">
      <c r="C533" s="7" t="s">
        <v>5897</v>
      </c>
      <c r="D533" s="13" t="s">
        <v>2347</v>
      </c>
      <c r="E533" s="13" t="s">
        <v>10955</v>
      </c>
      <c r="F533" s="166">
        <v>625.72043010752691</v>
      </c>
      <c r="G533" s="8" t="s">
        <v>12057</v>
      </c>
      <c r="H533" s="8"/>
      <c r="I533" s="8"/>
      <c r="J533" s="8"/>
      <c r="K533" s="8"/>
    </row>
    <row r="534" spans="3:11" x14ac:dyDescent="0.3">
      <c r="C534" s="7" t="s">
        <v>5897</v>
      </c>
      <c r="D534" s="13" t="s">
        <v>2349</v>
      </c>
      <c r="E534" s="13" t="s">
        <v>10956</v>
      </c>
      <c r="F534" s="166">
        <v>1043.0322580645161</v>
      </c>
      <c r="G534" s="8" t="s">
        <v>12057</v>
      </c>
      <c r="H534" s="8"/>
      <c r="I534" s="8"/>
      <c r="J534" s="8"/>
      <c r="K534" s="8"/>
    </row>
    <row r="535" spans="3:11" x14ac:dyDescent="0.3">
      <c r="C535" s="7" t="s">
        <v>5897</v>
      </c>
      <c r="D535" s="13" t="s">
        <v>2351</v>
      </c>
      <c r="E535" s="13" t="s">
        <v>10957</v>
      </c>
      <c r="F535" s="166">
        <v>1251.4516129032259</v>
      </c>
      <c r="G535" s="8" t="s">
        <v>12058</v>
      </c>
      <c r="H535" s="8"/>
      <c r="I535" s="8"/>
      <c r="J535" s="8"/>
      <c r="K535" s="8"/>
    </row>
    <row r="536" spans="3:11" x14ac:dyDescent="0.3">
      <c r="C536" s="7" t="s">
        <v>5897</v>
      </c>
      <c r="D536" s="13" t="s">
        <v>2353</v>
      </c>
      <c r="E536" s="13" t="s">
        <v>10958</v>
      </c>
      <c r="F536" s="166">
        <v>1459.8602150537636</v>
      </c>
      <c r="G536" s="8" t="s">
        <v>12059</v>
      </c>
      <c r="H536" s="8"/>
      <c r="I536" s="8"/>
      <c r="J536" s="8"/>
      <c r="K536" s="8"/>
    </row>
    <row r="537" spans="3:11" x14ac:dyDescent="0.3">
      <c r="C537" s="7" t="s">
        <v>5897</v>
      </c>
      <c r="D537" s="13" t="s">
        <v>2346</v>
      </c>
      <c r="E537" s="13" t="s">
        <v>10959</v>
      </c>
      <c r="F537" s="166">
        <v>636.75268817204301</v>
      </c>
      <c r="G537" s="8" t="s">
        <v>12057</v>
      </c>
      <c r="H537" s="8"/>
      <c r="I537" s="8"/>
      <c r="J537" s="8"/>
      <c r="K537" s="8"/>
    </row>
    <row r="538" spans="3:11" x14ac:dyDescent="0.3">
      <c r="C538" s="7" t="s">
        <v>5897</v>
      </c>
      <c r="D538" s="13" t="s">
        <v>2348</v>
      </c>
      <c r="E538" s="13" t="s">
        <v>10960</v>
      </c>
      <c r="F538" s="166">
        <v>818.61290322580646</v>
      </c>
      <c r="G538" s="8" t="s">
        <v>12057</v>
      </c>
      <c r="H538" s="8"/>
      <c r="I538" s="8"/>
      <c r="J538" s="8"/>
      <c r="K538" s="8"/>
    </row>
    <row r="539" spans="3:11" x14ac:dyDescent="0.3">
      <c r="C539" s="7" t="s">
        <v>5897</v>
      </c>
      <c r="D539" s="13" t="s">
        <v>2350</v>
      </c>
      <c r="E539" s="13" t="s">
        <v>10961</v>
      </c>
      <c r="F539" s="166">
        <v>1364.1720430107528</v>
      </c>
      <c r="G539" s="8" t="s">
        <v>12057</v>
      </c>
      <c r="H539" s="8"/>
      <c r="I539" s="8"/>
      <c r="J539" s="8"/>
      <c r="K539" s="8"/>
    </row>
    <row r="540" spans="3:11" x14ac:dyDescent="0.3">
      <c r="C540" s="7" t="s">
        <v>5897</v>
      </c>
      <c r="D540" s="13" t="s">
        <v>2352</v>
      </c>
      <c r="E540" s="13" t="s">
        <v>10962</v>
      </c>
      <c r="F540" s="166">
        <v>1637.2258064516129</v>
      </c>
      <c r="G540" s="8" t="s">
        <v>12058</v>
      </c>
      <c r="H540" s="8"/>
      <c r="I540" s="8"/>
      <c r="J540" s="8"/>
      <c r="K540" s="8"/>
    </row>
    <row r="541" spans="3:11" x14ac:dyDescent="0.3">
      <c r="C541" s="7" t="s">
        <v>5897</v>
      </c>
      <c r="D541" s="13" t="s">
        <v>2354</v>
      </c>
      <c r="E541" s="13" t="s">
        <v>10963</v>
      </c>
      <c r="F541" s="166">
        <v>1910.2795698924731</v>
      </c>
      <c r="G541" s="8" t="s">
        <v>12059</v>
      </c>
      <c r="H541" s="8"/>
      <c r="I541" s="8"/>
      <c r="J541" s="8"/>
      <c r="K541" s="8"/>
    </row>
    <row r="542" spans="3:11" x14ac:dyDescent="0.3">
      <c r="C542" s="7" t="s">
        <v>5897</v>
      </c>
      <c r="D542" s="13" t="s">
        <v>2355</v>
      </c>
      <c r="E542" s="13" t="s">
        <v>10964</v>
      </c>
      <c r="F542" s="166">
        <v>208.40860215053763</v>
      </c>
      <c r="G542" s="8" t="s">
        <v>12057</v>
      </c>
      <c r="H542" s="8"/>
      <c r="I542" s="8"/>
      <c r="J542" s="8"/>
      <c r="K542" s="8"/>
    </row>
    <row r="543" spans="3:11" x14ac:dyDescent="0.3">
      <c r="C543" s="7" t="s">
        <v>5897</v>
      </c>
      <c r="D543" s="13" t="s">
        <v>2357</v>
      </c>
      <c r="E543" s="13" t="s">
        <v>10965</v>
      </c>
      <c r="F543" s="166">
        <v>208.40860215053763</v>
      </c>
      <c r="G543" s="8" t="s">
        <v>12057</v>
      </c>
      <c r="H543" s="8"/>
      <c r="I543" s="8"/>
      <c r="J543" s="8"/>
      <c r="K543" s="8"/>
    </row>
    <row r="544" spans="3:11" x14ac:dyDescent="0.3">
      <c r="C544" s="7" t="s">
        <v>5897</v>
      </c>
      <c r="D544" s="13" t="s">
        <v>2359</v>
      </c>
      <c r="E544" s="13" t="s">
        <v>10966</v>
      </c>
      <c r="F544" s="166">
        <v>208.40860215053763</v>
      </c>
      <c r="G544" s="8" t="s">
        <v>12057</v>
      </c>
      <c r="H544" s="8"/>
      <c r="I544" s="8"/>
      <c r="J544" s="8"/>
      <c r="K544" s="8"/>
    </row>
    <row r="545" spans="3:11" x14ac:dyDescent="0.3">
      <c r="C545" s="7" t="s">
        <v>5897</v>
      </c>
      <c r="D545" s="13" t="s">
        <v>2361</v>
      </c>
      <c r="E545" s="13" t="s">
        <v>10967</v>
      </c>
      <c r="F545" s="166">
        <v>416.8279569892473</v>
      </c>
      <c r="G545" s="8" t="s">
        <v>12058</v>
      </c>
      <c r="H545" s="8"/>
      <c r="I545" s="8"/>
      <c r="J545" s="8"/>
      <c r="K545" s="8"/>
    </row>
    <row r="546" spans="3:11" x14ac:dyDescent="0.3">
      <c r="C546" s="7" t="s">
        <v>5897</v>
      </c>
      <c r="D546" s="13" t="s">
        <v>2363</v>
      </c>
      <c r="E546" s="13" t="s">
        <v>10968</v>
      </c>
      <c r="F546" s="166">
        <v>625.23655913978507</v>
      </c>
      <c r="G546" s="8" t="s">
        <v>12059</v>
      </c>
      <c r="H546" s="8"/>
      <c r="I546" s="8"/>
      <c r="J546" s="8"/>
      <c r="K546" s="8"/>
    </row>
    <row r="547" spans="3:11" x14ac:dyDescent="0.3">
      <c r="C547" s="7" t="s">
        <v>5897</v>
      </c>
      <c r="D547" s="13" t="s">
        <v>2356</v>
      </c>
      <c r="E547" s="13" t="s">
        <v>10969</v>
      </c>
      <c r="F547" s="166">
        <v>273.05376344086022</v>
      </c>
      <c r="G547" s="8" t="s">
        <v>12057</v>
      </c>
      <c r="H547" s="8"/>
      <c r="I547" s="8"/>
      <c r="J547" s="8"/>
      <c r="K547" s="8"/>
    </row>
    <row r="548" spans="3:11" x14ac:dyDescent="0.3">
      <c r="C548" s="7" t="s">
        <v>5897</v>
      </c>
      <c r="D548" s="13" t="s">
        <v>2358</v>
      </c>
      <c r="E548" s="13" t="s">
        <v>10970</v>
      </c>
      <c r="F548" s="166">
        <v>273.05376344086022</v>
      </c>
      <c r="G548" s="8" t="s">
        <v>12057</v>
      </c>
      <c r="H548" s="8"/>
      <c r="I548" s="8"/>
      <c r="J548" s="8"/>
      <c r="K548" s="8"/>
    </row>
    <row r="549" spans="3:11" x14ac:dyDescent="0.3">
      <c r="C549" s="7" t="s">
        <v>5897</v>
      </c>
      <c r="D549" s="13" t="s">
        <v>2360</v>
      </c>
      <c r="E549" s="13" t="s">
        <v>10971</v>
      </c>
      <c r="F549" s="166">
        <v>273.05376344086022</v>
      </c>
      <c r="G549" s="8" t="s">
        <v>12057</v>
      </c>
      <c r="H549" s="8"/>
      <c r="I549" s="8"/>
      <c r="J549" s="8"/>
      <c r="K549" s="8"/>
    </row>
    <row r="550" spans="3:11" x14ac:dyDescent="0.3">
      <c r="C550" s="7" t="s">
        <v>5897</v>
      </c>
      <c r="D550" s="13" t="s">
        <v>2362</v>
      </c>
      <c r="E550" s="13" t="s">
        <v>10972</v>
      </c>
      <c r="F550" s="166">
        <v>546.11827956989248</v>
      </c>
      <c r="G550" s="8" t="s">
        <v>12058</v>
      </c>
      <c r="H550" s="8"/>
      <c r="I550" s="8"/>
      <c r="J550" s="8"/>
      <c r="K550" s="8"/>
    </row>
    <row r="551" spans="3:11" x14ac:dyDescent="0.3">
      <c r="C551" s="7" t="s">
        <v>5897</v>
      </c>
      <c r="D551" s="13" t="s">
        <v>2364</v>
      </c>
      <c r="E551" s="13" t="s">
        <v>10973</v>
      </c>
      <c r="F551" s="166">
        <v>819.17204301075276</v>
      </c>
      <c r="G551" s="8" t="s">
        <v>12059</v>
      </c>
      <c r="H551" s="8"/>
      <c r="I551" s="8"/>
      <c r="J551" s="8"/>
      <c r="K551" s="8"/>
    </row>
    <row r="552" spans="3:11" x14ac:dyDescent="0.3">
      <c r="C552" s="7" t="s">
        <v>5897</v>
      </c>
      <c r="D552" s="13" t="s">
        <v>2385</v>
      </c>
      <c r="E552" s="13" t="s">
        <v>10974</v>
      </c>
      <c r="F552" s="166">
        <v>40007.215053763444</v>
      </c>
      <c r="G552" s="8" t="s">
        <v>12057</v>
      </c>
      <c r="H552" s="8"/>
      <c r="I552" s="8"/>
      <c r="J552" s="8"/>
      <c r="K552" s="8"/>
    </row>
    <row r="553" spans="3:11" x14ac:dyDescent="0.3">
      <c r="C553" s="7" t="s">
        <v>5897</v>
      </c>
      <c r="D553" s="13" t="s">
        <v>2386</v>
      </c>
      <c r="E553" s="13" t="s">
        <v>10975</v>
      </c>
      <c r="F553" s="166">
        <v>51437.838709677424</v>
      </c>
      <c r="G553" s="8" t="s">
        <v>12057</v>
      </c>
      <c r="H553" s="8"/>
      <c r="I553" s="8"/>
      <c r="J553" s="8"/>
      <c r="K553" s="8"/>
    </row>
    <row r="554" spans="3:11" x14ac:dyDescent="0.3">
      <c r="C554" s="7" t="s">
        <v>5897</v>
      </c>
      <c r="D554" s="13" t="s">
        <v>2387</v>
      </c>
      <c r="E554" s="13" t="s">
        <v>10976</v>
      </c>
      <c r="F554" s="166">
        <v>85729.741935483878</v>
      </c>
      <c r="G554" s="8" t="s">
        <v>12057</v>
      </c>
      <c r="H554" s="8"/>
      <c r="I554" s="8"/>
      <c r="J554" s="8"/>
      <c r="K554" s="8"/>
    </row>
    <row r="555" spans="3:11" x14ac:dyDescent="0.3">
      <c r="C555" s="7" t="s">
        <v>5897</v>
      </c>
      <c r="D555" s="13" t="s">
        <v>2388</v>
      </c>
      <c r="E555" s="13" t="s">
        <v>10977</v>
      </c>
      <c r="F555" s="166">
        <v>102875.67741935485</v>
      </c>
      <c r="G555" s="8" t="s">
        <v>12058</v>
      </c>
      <c r="H555" s="8"/>
      <c r="I555" s="8"/>
      <c r="J555" s="8"/>
      <c r="K555" s="8"/>
    </row>
    <row r="556" spans="3:11" x14ac:dyDescent="0.3">
      <c r="C556" s="7" t="s">
        <v>5897</v>
      </c>
      <c r="D556" s="13" t="s">
        <v>2389</v>
      </c>
      <c r="E556" s="13" t="s">
        <v>10978</v>
      </c>
      <c r="F556" s="166">
        <v>120021.63440860216</v>
      </c>
      <c r="G556" s="8" t="s">
        <v>12059</v>
      </c>
      <c r="H556" s="8"/>
      <c r="I556" s="8"/>
      <c r="J556" s="8"/>
      <c r="K556" s="8"/>
    </row>
    <row r="557" spans="3:11" x14ac:dyDescent="0.3">
      <c r="C557" s="7" t="s">
        <v>5897</v>
      </c>
      <c r="D557" s="13" t="s">
        <v>2390</v>
      </c>
      <c r="E557" s="13" t="s">
        <v>10979</v>
      </c>
      <c r="F557" s="166">
        <v>17145.946236559139</v>
      </c>
      <c r="G557" s="8" t="s">
        <v>12057</v>
      </c>
      <c r="H557" s="8"/>
      <c r="I557" s="8"/>
      <c r="J557" s="8"/>
      <c r="K557" s="8"/>
    </row>
    <row r="558" spans="3:11" x14ac:dyDescent="0.3">
      <c r="C558" s="7" t="s">
        <v>5897</v>
      </c>
      <c r="D558" s="13" t="s">
        <v>2392</v>
      </c>
      <c r="E558" s="13" t="s">
        <v>10980</v>
      </c>
      <c r="F558" s="166">
        <v>17145.946236559139</v>
      </c>
      <c r="G558" s="8" t="s">
        <v>12057</v>
      </c>
      <c r="H558" s="8"/>
      <c r="I558" s="8"/>
      <c r="J558" s="8"/>
      <c r="K558" s="8"/>
    </row>
    <row r="559" spans="3:11" x14ac:dyDescent="0.3">
      <c r="C559" s="7" t="s">
        <v>5897</v>
      </c>
      <c r="D559" s="13" t="s">
        <v>2391</v>
      </c>
      <c r="E559" s="13" t="s">
        <v>10981</v>
      </c>
      <c r="F559" s="166">
        <v>17145.946236559139</v>
      </c>
      <c r="G559" s="8" t="s">
        <v>12057</v>
      </c>
      <c r="H559" s="8"/>
      <c r="I559" s="8"/>
      <c r="J559" s="8"/>
      <c r="K559" s="8"/>
    </row>
    <row r="560" spans="3:11" x14ac:dyDescent="0.3">
      <c r="C560" s="7" t="s">
        <v>5897</v>
      </c>
      <c r="D560" s="13" t="s">
        <v>2393</v>
      </c>
      <c r="E560" s="13" t="s">
        <v>10982</v>
      </c>
      <c r="F560" s="166">
        <v>34291.892473118278</v>
      </c>
      <c r="G560" s="8" t="s">
        <v>12058</v>
      </c>
      <c r="H560" s="8"/>
      <c r="I560" s="8"/>
      <c r="J560" s="8"/>
      <c r="K560" s="8"/>
    </row>
    <row r="561" spans="3:11" x14ac:dyDescent="0.3">
      <c r="C561" s="7" t="s">
        <v>5897</v>
      </c>
      <c r="D561" s="13" t="s">
        <v>2394</v>
      </c>
      <c r="E561" s="13" t="s">
        <v>10983</v>
      </c>
      <c r="F561" s="166">
        <v>51437.838709677424</v>
      </c>
      <c r="G561" s="8" t="s">
        <v>12059</v>
      </c>
      <c r="H561" s="8"/>
      <c r="I561" s="8"/>
      <c r="J561" s="8"/>
      <c r="K561" s="8"/>
    </row>
    <row r="562" spans="3:11" x14ac:dyDescent="0.3">
      <c r="C562" s="7" t="s">
        <v>5897</v>
      </c>
      <c r="D562" s="13" t="s">
        <v>2667</v>
      </c>
      <c r="E562" s="13" t="s">
        <v>10984</v>
      </c>
      <c r="F562" s="166">
        <v>4468.010752688172</v>
      </c>
      <c r="G562" s="8" t="s">
        <v>12057</v>
      </c>
      <c r="H562" s="8"/>
      <c r="I562" s="8"/>
      <c r="J562" s="8"/>
      <c r="K562" s="8"/>
    </row>
    <row r="563" spans="3:11" x14ac:dyDescent="0.3">
      <c r="C563" s="7" t="s">
        <v>5897</v>
      </c>
      <c r="D563" s="13" t="s">
        <v>2672</v>
      </c>
      <c r="E563" s="13" t="s">
        <v>10985</v>
      </c>
      <c r="F563" s="166">
        <v>3915.1505376344089</v>
      </c>
      <c r="G563" s="8" t="s">
        <v>12057</v>
      </c>
      <c r="H563" s="8"/>
      <c r="I563" s="8"/>
      <c r="J563" s="8"/>
      <c r="K563" s="8"/>
    </row>
    <row r="564" spans="3:11" x14ac:dyDescent="0.3">
      <c r="C564" s="7" t="s">
        <v>5897</v>
      </c>
      <c r="D564" s="13" t="s">
        <v>2668</v>
      </c>
      <c r="E564" s="13" t="s">
        <v>10986</v>
      </c>
      <c r="F564" s="166">
        <v>4744.4408602150543</v>
      </c>
      <c r="G564" s="8" t="s">
        <v>12057</v>
      </c>
      <c r="H564" s="8"/>
      <c r="I564" s="8"/>
      <c r="J564" s="8"/>
      <c r="K564" s="8"/>
    </row>
    <row r="565" spans="3:11" x14ac:dyDescent="0.3">
      <c r="C565" s="7" t="s">
        <v>5897</v>
      </c>
      <c r="D565" s="13" t="s">
        <v>2673</v>
      </c>
      <c r="E565" s="13" t="s">
        <v>10987</v>
      </c>
      <c r="F565" s="166">
        <v>3915.1505376344089</v>
      </c>
      <c r="G565" s="8" t="s">
        <v>12057</v>
      </c>
      <c r="H565" s="8"/>
      <c r="I565" s="8"/>
      <c r="J565" s="8"/>
      <c r="K565" s="8"/>
    </row>
    <row r="566" spans="3:11" x14ac:dyDescent="0.3">
      <c r="C566" s="7" t="s">
        <v>5897</v>
      </c>
      <c r="D566" s="13" t="s">
        <v>2669</v>
      </c>
      <c r="E566" s="13" t="s">
        <v>10988</v>
      </c>
      <c r="F566" s="166">
        <v>5573.720430107528</v>
      </c>
      <c r="G566" s="8" t="s">
        <v>12057</v>
      </c>
      <c r="H566" s="8"/>
      <c r="I566" s="8"/>
      <c r="J566" s="8"/>
      <c r="K566" s="8"/>
    </row>
    <row r="567" spans="3:11" x14ac:dyDescent="0.3">
      <c r="C567" s="7" t="s">
        <v>5897</v>
      </c>
      <c r="D567" s="13" t="s">
        <v>2674</v>
      </c>
      <c r="E567" s="13" t="s">
        <v>10989</v>
      </c>
      <c r="F567" s="166">
        <v>3915.1505376344089</v>
      </c>
      <c r="G567" s="8" t="s">
        <v>12057</v>
      </c>
      <c r="H567" s="8"/>
      <c r="I567" s="8"/>
      <c r="J567" s="8"/>
      <c r="K567" s="8"/>
    </row>
    <row r="568" spans="3:11" x14ac:dyDescent="0.3">
      <c r="C568" s="7" t="s">
        <v>5897</v>
      </c>
      <c r="D568" s="13" t="s">
        <v>2670</v>
      </c>
      <c r="E568" s="13" t="s">
        <v>10990</v>
      </c>
      <c r="F568" s="166">
        <v>9488.8709677419356</v>
      </c>
      <c r="G568" s="8" t="s">
        <v>12058</v>
      </c>
      <c r="H568" s="8"/>
      <c r="I568" s="8"/>
      <c r="J568" s="8"/>
      <c r="K568" s="8"/>
    </row>
    <row r="569" spans="3:11" x14ac:dyDescent="0.3">
      <c r="C569" s="7" t="s">
        <v>5897</v>
      </c>
      <c r="D569" s="13" t="s">
        <v>2675</v>
      </c>
      <c r="E569" s="13" t="s">
        <v>10991</v>
      </c>
      <c r="F569" s="166">
        <v>7830.3010752688178</v>
      </c>
      <c r="G569" s="8" t="s">
        <v>12058</v>
      </c>
      <c r="H569" s="8"/>
      <c r="I569" s="8"/>
      <c r="J569" s="8"/>
      <c r="K569" s="8"/>
    </row>
    <row r="570" spans="3:11" x14ac:dyDescent="0.3">
      <c r="C570" s="7" t="s">
        <v>5897</v>
      </c>
      <c r="D570" s="13" t="s">
        <v>2671</v>
      </c>
      <c r="E570" s="13" t="s">
        <v>10992</v>
      </c>
      <c r="F570" s="166">
        <v>13404.032258064517</v>
      </c>
      <c r="G570" s="8" t="s">
        <v>12059</v>
      </c>
      <c r="H570" s="8"/>
      <c r="I570" s="8"/>
      <c r="J570" s="8"/>
      <c r="K570" s="8"/>
    </row>
    <row r="571" spans="3:11" x14ac:dyDescent="0.3">
      <c r="C571" s="7" t="s">
        <v>5897</v>
      </c>
      <c r="D571" s="13" t="s">
        <v>2676</v>
      </c>
      <c r="E571" s="13" t="s">
        <v>10993</v>
      </c>
      <c r="F571" s="166">
        <v>11745.451612903227</v>
      </c>
      <c r="G571" s="8" t="s">
        <v>12059</v>
      </c>
      <c r="H571" s="8"/>
      <c r="I571" s="8"/>
      <c r="J571" s="8"/>
      <c r="K571" s="8"/>
    </row>
    <row r="572" spans="3:11" x14ac:dyDescent="0.3">
      <c r="C572" s="7" t="s">
        <v>5897</v>
      </c>
      <c r="D572" s="13" t="s">
        <v>2081</v>
      </c>
      <c r="E572" s="13" t="s">
        <v>10994</v>
      </c>
      <c r="F572" s="166">
        <v>3456.5053763440865</v>
      </c>
      <c r="G572" s="8" t="s">
        <v>12057</v>
      </c>
      <c r="H572" s="8"/>
      <c r="I572" s="8"/>
      <c r="J572" s="8"/>
      <c r="K572" s="8"/>
    </row>
    <row r="573" spans="3:11" x14ac:dyDescent="0.3">
      <c r="C573" s="7" t="s">
        <v>5897</v>
      </c>
      <c r="D573" s="13" t="s">
        <v>2082</v>
      </c>
      <c r="E573" s="13" t="s">
        <v>10995</v>
      </c>
      <c r="F573" s="166">
        <v>4380.5483870967746</v>
      </c>
      <c r="G573" s="8" t="s">
        <v>12057</v>
      </c>
      <c r="H573" s="8"/>
      <c r="I573" s="8"/>
      <c r="J573" s="8"/>
      <c r="K573" s="8"/>
    </row>
    <row r="574" spans="3:11" x14ac:dyDescent="0.3">
      <c r="C574" s="7" t="s">
        <v>5897</v>
      </c>
      <c r="D574" s="13" t="s">
        <v>2083</v>
      </c>
      <c r="E574" s="13" t="s">
        <v>10996</v>
      </c>
      <c r="F574" s="166">
        <v>7152.677419354839</v>
      </c>
      <c r="G574" s="8" t="s">
        <v>12057</v>
      </c>
      <c r="H574" s="8"/>
      <c r="I574" s="8"/>
      <c r="J574" s="8"/>
      <c r="K574" s="8"/>
    </row>
    <row r="575" spans="3:11" x14ac:dyDescent="0.3">
      <c r="C575" s="7" t="s">
        <v>5897</v>
      </c>
      <c r="D575" s="13" t="s">
        <v>2084</v>
      </c>
      <c r="E575" s="13" t="s">
        <v>10997</v>
      </c>
      <c r="F575" s="166">
        <v>8761.0967741935492</v>
      </c>
      <c r="G575" s="8" t="s">
        <v>12058</v>
      </c>
      <c r="H575" s="8"/>
      <c r="I575" s="8"/>
      <c r="J575" s="8"/>
      <c r="K575" s="8"/>
    </row>
    <row r="576" spans="3:11" x14ac:dyDescent="0.3">
      <c r="C576" s="7" t="s">
        <v>5897</v>
      </c>
      <c r="D576" s="13" t="s">
        <v>2085</v>
      </c>
      <c r="E576" s="13" t="s">
        <v>10998</v>
      </c>
      <c r="F576" s="166">
        <v>10369.494623655914</v>
      </c>
      <c r="G576" s="8" t="s">
        <v>12059</v>
      </c>
      <c r="H576" s="8"/>
      <c r="I576" s="8"/>
      <c r="J576" s="8"/>
      <c r="K576" s="8"/>
    </row>
    <row r="577" spans="3:11" x14ac:dyDescent="0.3">
      <c r="C577" s="7" t="s">
        <v>5897</v>
      </c>
      <c r="D577" s="13" t="s">
        <v>2091</v>
      </c>
      <c r="E577" s="13" t="s">
        <v>10999</v>
      </c>
      <c r="F577" s="166">
        <v>921.65591397849471</v>
      </c>
      <c r="G577" s="8" t="s">
        <v>12057</v>
      </c>
      <c r="H577" s="8"/>
      <c r="I577" s="8"/>
      <c r="J577" s="8"/>
      <c r="K577" s="8"/>
    </row>
    <row r="578" spans="3:11" x14ac:dyDescent="0.3">
      <c r="C578" s="7" t="s">
        <v>5897</v>
      </c>
      <c r="D578" s="13" t="s">
        <v>2092</v>
      </c>
      <c r="E578" s="13" t="s">
        <v>11000</v>
      </c>
      <c r="F578" s="166">
        <v>1168.010752688172</v>
      </c>
      <c r="G578" s="8" t="s">
        <v>12057</v>
      </c>
      <c r="H578" s="8"/>
      <c r="I578" s="8"/>
      <c r="J578" s="8"/>
      <c r="K578" s="8"/>
    </row>
    <row r="579" spans="3:11" x14ac:dyDescent="0.3">
      <c r="C579" s="7" t="s">
        <v>5897</v>
      </c>
      <c r="D579" s="13" t="s">
        <v>2093</v>
      </c>
      <c r="E579" s="13" t="s">
        <v>11001</v>
      </c>
      <c r="F579" s="166">
        <v>1907.0967741935485</v>
      </c>
      <c r="G579" s="8" t="s">
        <v>12057</v>
      </c>
      <c r="H579" s="8"/>
      <c r="I579" s="8"/>
      <c r="J579" s="8"/>
      <c r="K579" s="8"/>
    </row>
    <row r="580" spans="3:11" x14ac:dyDescent="0.3">
      <c r="C580" s="7" t="s">
        <v>5897</v>
      </c>
      <c r="D580" s="13" t="s">
        <v>2094</v>
      </c>
      <c r="E580" s="13" t="s">
        <v>11002</v>
      </c>
      <c r="F580" s="166">
        <v>2336.0322580645166</v>
      </c>
      <c r="G580" s="8" t="s">
        <v>12058</v>
      </c>
      <c r="H580" s="8"/>
      <c r="I580" s="8"/>
      <c r="J580" s="8"/>
      <c r="K580" s="8"/>
    </row>
    <row r="581" spans="3:11" x14ac:dyDescent="0.3">
      <c r="C581" s="7" t="s">
        <v>5897</v>
      </c>
      <c r="D581" s="13" t="s">
        <v>2095</v>
      </c>
      <c r="E581" s="13" t="s">
        <v>11003</v>
      </c>
      <c r="F581" s="166">
        <v>2764.9569892473119</v>
      </c>
      <c r="G581" s="8" t="s">
        <v>12059</v>
      </c>
      <c r="H581" s="8"/>
      <c r="I581" s="8"/>
      <c r="J581" s="8"/>
      <c r="K581" s="8"/>
    </row>
    <row r="582" spans="3:11" x14ac:dyDescent="0.3">
      <c r="C582" s="7" t="s">
        <v>5897</v>
      </c>
      <c r="D582" s="13" t="s">
        <v>2086</v>
      </c>
      <c r="E582" s="13" t="s">
        <v>11004</v>
      </c>
      <c r="F582" s="166">
        <v>1608.4193548387098</v>
      </c>
      <c r="G582" s="8" t="s">
        <v>12057</v>
      </c>
      <c r="H582" s="8"/>
      <c r="I582" s="8"/>
      <c r="J582" s="8"/>
      <c r="K582" s="8"/>
    </row>
    <row r="583" spans="3:11" x14ac:dyDescent="0.3">
      <c r="C583" s="7" t="s">
        <v>5897</v>
      </c>
      <c r="D583" s="13" t="s">
        <v>2088</v>
      </c>
      <c r="E583" s="13" t="s">
        <v>11005</v>
      </c>
      <c r="F583" s="166">
        <v>1608.4193548387098</v>
      </c>
      <c r="G583" s="8" t="s">
        <v>12057</v>
      </c>
      <c r="H583" s="8"/>
      <c r="I583" s="8"/>
      <c r="J583" s="8"/>
      <c r="K583" s="8"/>
    </row>
    <row r="584" spans="3:11" x14ac:dyDescent="0.3">
      <c r="C584" s="7" t="s">
        <v>5897</v>
      </c>
      <c r="D584" s="13" t="s">
        <v>2087</v>
      </c>
      <c r="E584" s="13" t="s">
        <v>11006</v>
      </c>
      <c r="F584" s="166">
        <v>1608.4193548387098</v>
      </c>
      <c r="G584" s="8" t="s">
        <v>12057</v>
      </c>
      <c r="H584" s="8"/>
      <c r="I584" s="8"/>
      <c r="J584" s="8"/>
      <c r="K584" s="8"/>
    </row>
    <row r="585" spans="3:11" x14ac:dyDescent="0.3">
      <c r="C585" s="7" t="s">
        <v>5897</v>
      </c>
      <c r="D585" s="13" t="s">
        <v>2089</v>
      </c>
      <c r="E585" s="13" t="s">
        <v>11007</v>
      </c>
      <c r="F585" s="166">
        <v>3216.8279569892475</v>
      </c>
      <c r="G585" s="8" t="s">
        <v>12058</v>
      </c>
      <c r="H585" s="8"/>
      <c r="I585" s="8"/>
      <c r="J585" s="8"/>
      <c r="K585" s="8"/>
    </row>
    <row r="586" spans="3:11" x14ac:dyDescent="0.3">
      <c r="C586" s="7" t="s">
        <v>5897</v>
      </c>
      <c r="D586" s="13" t="s">
        <v>2090</v>
      </c>
      <c r="E586" s="13" t="s">
        <v>11008</v>
      </c>
      <c r="F586" s="166">
        <v>4825.2365591397856</v>
      </c>
      <c r="G586" s="8" t="s">
        <v>12059</v>
      </c>
      <c r="H586" s="8"/>
      <c r="I586" s="8"/>
      <c r="J586" s="8"/>
      <c r="K586" s="8"/>
    </row>
    <row r="587" spans="3:11" x14ac:dyDescent="0.3">
      <c r="C587" s="7" t="s">
        <v>5897</v>
      </c>
      <c r="D587" s="13" t="s">
        <v>2075</v>
      </c>
      <c r="E587" s="13" t="s">
        <v>11009</v>
      </c>
      <c r="F587" s="166">
        <v>9331.8924731182797</v>
      </c>
      <c r="G587" s="8" t="s">
        <v>12059</v>
      </c>
      <c r="H587" s="8"/>
      <c r="I587" s="8"/>
      <c r="J587" s="8"/>
      <c r="K587" s="8"/>
    </row>
    <row r="588" spans="3:11" x14ac:dyDescent="0.3">
      <c r="C588" s="7" t="s">
        <v>5897</v>
      </c>
      <c r="D588" s="13" t="s">
        <v>2073</v>
      </c>
      <c r="E588" s="13" t="s">
        <v>11010</v>
      </c>
      <c r="F588" s="166">
        <v>7884.5913978494627</v>
      </c>
      <c r="G588" s="8" t="s">
        <v>12058</v>
      </c>
      <c r="H588" s="8"/>
      <c r="I588" s="8"/>
      <c r="J588" s="8"/>
      <c r="K588" s="8"/>
    </row>
    <row r="589" spans="3:11" x14ac:dyDescent="0.3">
      <c r="C589" s="7" t="s">
        <v>5897</v>
      </c>
      <c r="D589" s="13" t="s">
        <v>2067</v>
      </c>
      <c r="E589" s="13" t="s">
        <v>11011</v>
      </c>
      <c r="F589" s="166">
        <v>3110.6344086021504</v>
      </c>
      <c r="G589" s="8" t="s">
        <v>12057</v>
      </c>
      <c r="H589" s="8"/>
      <c r="I589" s="8"/>
      <c r="J589" s="8"/>
      <c r="K589" s="8"/>
    </row>
    <row r="590" spans="3:11" x14ac:dyDescent="0.3">
      <c r="C590" s="7" t="s">
        <v>5897</v>
      </c>
      <c r="D590" s="13" t="s">
        <v>2069</v>
      </c>
      <c r="E590" s="13" t="s">
        <v>11012</v>
      </c>
      <c r="F590" s="166">
        <v>3942.3010752688178</v>
      </c>
      <c r="G590" s="8" t="s">
        <v>12057</v>
      </c>
      <c r="H590" s="8"/>
      <c r="I590" s="8"/>
      <c r="J590" s="8"/>
      <c r="K590" s="8"/>
    </row>
    <row r="591" spans="3:11" x14ac:dyDescent="0.3">
      <c r="C591" s="7" t="s">
        <v>5897</v>
      </c>
      <c r="D591" s="13" t="s">
        <v>2071</v>
      </c>
      <c r="E591" s="13" t="s">
        <v>11013</v>
      </c>
      <c r="F591" s="166">
        <v>6437.3118279569899</v>
      </c>
      <c r="G591" s="8" t="s">
        <v>12057</v>
      </c>
      <c r="H591" s="8"/>
      <c r="I591" s="8"/>
      <c r="J591" s="8"/>
      <c r="K591" s="8"/>
    </row>
    <row r="592" spans="3:11" x14ac:dyDescent="0.3">
      <c r="C592" s="7" t="s">
        <v>5897</v>
      </c>
      <c r="D592" s="13" t="s">
        <v>2077</v>
      </c>
      <c r="E592" s="13" t="s">
        <v>11014</v>
      </c>
      <c r="F592" s="166">
        <v>1527.3763440860216</v>
      </c>
      <c r="G592" s="8" t="s">
        <v>12057</v>
      </c>
      <c r="H592" s="8"/>
      <c r="I592" s="8"/>
      <c r="J592" s="8"/>
      <c r="K592" s="8"/>
    </row>
    <row r="593" spans="3:11" x14ac:dyDescent="0.3">
      <c r="C593" s="7" t="s">
        <v>5897</v>
      </c>
      <c r="D593" s="13" t="s">
        <v>2079</v>
      </c>
      <c r="E593" s="13" t="s">
        <v>11015</v>
      </c>
      <c r="F593" s="166">
        <v>4582.1182795698924</v>
      </c>
      <c r="G593" s="8" t="s">
        <v>12059</v>
      </c>
      <c r="H593" s="8"/>
      <c r="I593" s="8"/>
      <c r="J593" s="8"/>
      <c r="K593" s="8"/>
    </row>
    <row r="594" spans="3:11" x14ac:dyDescent="0.3">
      <c r="C594" s="7" t="s">
        <v>5897</v>
      </c>
      <c r="D594" s="13" t="s">
        <v>2068</v>
      </c>
      <c r="E594" s="13" t="s">
        <v>11016</v>
      </c>
      <c r="F594" s="166">
        <v>2644.0645161290327</v>
      </c>
      <c r="G594" s="8" t="s">
        <v>12057</v>
      </c>
      <c r="H594" s="8"/>
      <c r="I594" s="8"/>
      <c r="J594" s="8"/>
      <c r="K594" s="8"/>
    </row>
    <row r="595" spans="3:11" x14ac:dyDescent="0.3">
      <c r="C595" s="7" t="s">
        <v>5897</v>
      </c>
      <c r="D595" s="13" t="s">
        <v>2078</v>
      </c>
      <c r="E595" s="13" t="s">
        <v>11017</v>
      </c>
      <c r="F595" s="166">
        <v>1450.7956989247314</v>
      </c>
      <c r="G595" s="8" t="s">
        <v>12057</v>
      </c>
      <c r="H595" s="8"/>
      <c r="I595" s="8"/>
      <c r="J595" s="8"/>
      <c r="K595" s="8"/>
    </row>
    <row r="596" spans="3:11" x14ac:dyDescent="0.3">
      <c r="C596" s="7" t="s">
        <v>5897</v>
      </c>
      <c r="D596" s="13" t="s">
        <v>2070</v>
      </c>
      <c r="E596" s="13" t="s">
        <v>11018</v>
      </c>
      <c r="F596" s="166">
        <v>3350.8924731182797</v>
      </c>
      <c r="G596" s="8" t="s">
        <v>12057</v>
      </c>
      <c r="H596" s="8"/>
      <c r="I596" s="8"/>
      <c r="J596" s="8"/>
      <c r="K596" s="8"/>
    </row>
    <row r="597" spans="3:11" x14ac:dyDescent="0.3">
      <c r="C597" s="7" t="s">
        <v>5897</v>
      </c>
      <c r="D597" s="13" t="s">
        <v>2072</v>
      </c>
      <c r="E597" s="13" t="s">
        <v>11019</v>
      </c>
      <c r="F597" s="166">
        <v>5471.344086021506</v>
      </c>
      <c r="G597" s="8" t="s">
        <v>12057</v>
      </c>
      <c r="H597" s="8"/>
      <c r="I597" s="8"/>
      <c r="J597" s="8"/>
      <c r="K597" s="8"/>
    </row>
    <row r="598" spans="3:11" x14ac:dyDescent="0.3">
      <c r="C598" s="7" t="s">
        <v>5897</v>
      </c>
      <c r="D598" s="13" t="s">
        <v>2074</v>
      </c>
      <c r="E598" s="13" t="s">
        <v>11020</v>
      </c>
      <c r="F598" s="166">
        <v>6701.7741935483873</v>
      </c>
      <c r="G598" s="8" t="s">
        <v>12058</v>
      </c>
      <c r="H598" s="8"/>
      <c r="I598" s="8"/>
      <c r="J598" s="8"/>
      <c r="K598" s="8"/>
    </row>
    <row r="599" spans="3:11" x14ac:dyDescent="0.3">
      <c r="C599" s="7" t="s">
        <v>5897</v>
      </c>
      <c r="D599" s="13" t="s">
        <v>2076</v>
      </c>
      <c r="E599" s="13" t="s">
        <v>11021</v>
      </c>
      <c r="F599" s="166">
        <v>7932.2043010752695</v>
      </c>
      <c r="G599" s="8" t="s">
        <v>12059</v>
      </c>
      <c r="H599" s="8"/>
      <c r="I599" s="8"/>
      <c r="J599" s="8"/>
      <c r="K599" s="8"/>
    </row>
    <row r="600" spans="3:11" x14ac:dyDescent="0.3">
      <c r="C600" s="7" t="s">
        <v>5897</v>
      </c>
      <c r="D600" s="13" t="s">
        <v>2080</v>
      </c>
      <c r="E600" s="13" t="s">
        <v>11022</v>
      </c>
      <c r="F600" s="166">
        <v>4352.3655913978491</v>
      </c>
      <c r="G600" s="8" t="s">
        <v>12059</v>
      </c>
      <c r="H600" s="8"/>
      <c r="I600" s="8"/>
      <c r="J600" s="8"/>
      <c r="K600" s="8"/>
    </row>
    <row r="601" spans="3:11" x14ac:dyDescent="0.3">
      <c r="C601" s="7" t="s">
        <v>5897</v>
      </c>
      <c r="D601" s="13" t="s">
        <v>2209</v>
      </c>
      <c r="E601" s="13" t="s">
        <v>11023</v>
      </c>
      <c r="F601" s="166">
        <v>636.75268817204301</v>
      </c>
      <c r="G601" s="8" t="s">
        <v>12057</v>
      </c>
      <c r="H601" s="8"/>
      <c r="I601" s="8"/>
      <c r="J601" s="8"/>
      <c r="K601" s="8"/>
    </row>
    <row r="602" spans="3:11" x14ac:dyDescent="0.3">
      <c r="C602" s="7" t="s">
        <v>5897</v>
      </c>
      <c r="D602" s="13" t="s">
        <v>2210</v>
      </c>
      <c r="E602" s="13" t="s">
        <v>11024</v>
      </c>
      <c r="F602" s="166">
        <v>824.00000000000011</v>
      </c>
      <c r="G602" s="8" t="s">
        <v>12057</v>
      </c>
      <c r="H602" s="8"/>
      <c r="I602" s="8"/>
      <c r="J602" s="8"/>
      <c r="K602" s="8"/>
    </row>
    <row r="603" spans="3:11" x14ac:dyDescent="0.3">
      <c r="C603" s="7" t="s">
        <v>5897</v>
      </c>
      <c r="D603" s="13" t="s">
        <v>2219</v>
      </c>
      <c r="E603" s="13" t="s">
        <v>11025</v>
      </c>
      <c r="F603" s="166">
        <v>273.05376344086022</v>
      </c>
      <c r="G603" s="8" t="s">
        <v>12057</v>
      </c>
      <c r="H603" s="8"/>
      <c r="I603" s="8"/>
      <c r="J603" s="8"/>
      <c r="K603" s="8"/>
    </row>
    <row r="604" spans="3:11" x14ac:dyDescent="0.3">
      <c r="C604" s="7" t="s">
        <v>5897</v>
      </c>
      <c r="D604" s="13" t="s">
        <v>2220</v>
      </c>
      <c r="E604" s="13" t="s">
        <v>11026</v>
      </c>
      <c r="F604" s="166">
        <v>353.1397849462366</v>
      </c>
      <c r="G604" s="8" t="s">
        <v>12057</v>
      </c>
      <c r="H604" s="8"/>
      <c r="I604" s="8"/>
      <c r="J604" s="8"/>
      <c r="K604" s="8"/>
    </row>
    <row r="605" spans="3:11" x14ac:dyDescent="0.3">
      <c r="C605" s="7" t="s">
        <v>5897</v>
      </c>
      <c r="D605" s="13" t="s">
        <v>2215</v>
      </c>
      <c r="E605" s="13" t="s">
        <v>11027</v>
      </c>
      <c r="F605" s="166">
        <v>1637.2258064516129</v>
      </c>
      <c r="G605" s="8" t="s">
        <v>12058</v>
      </c>
      <c r="H605" s="8"/>
      <c r="I605" s="8"/>
      <c r="J605" s="8"/>
      <c r="K605" s="8"/>
    </row>
    <row r="606" spans="3:11" x14ac:dyDescent="0.3">
      <c r="C606" s="7" t="s">
        <v>5897</v>
      </c>
      <c r="D606" s="13" t="s">
        <v>2216</v>
      </c>
      <c r="E606" s="13" t="s">
        <v>11028</v>
      </c>
      <c r="F606" s="166">
        <v>2118.8709677419356</v>
      </c>
      <c r="G606" s="8" t="s">
        <v>12058</v>
      </c>
      <c r="H606" s="8"/>
      <c r="I606" s="8"/>
      <c r="J606" s="8"/>
      <c r="K606" s="8"/>
    </row>
    <row r="607" spans="3:11" x14ac:dyDescent="0.3">
      <c r="C607" s="7" t="s">
        <v>5897</v>
      </c>
      <c r="D607" s="13" t="s">
        <v>2225</v>
      </c>
      <c r="E607" s="13" t="s">
        <v>11029</v>
      </c>
      <c r="F607" s="166">
        <v>546.11827956989248</v>
      </c>
      <c r="G607" s="8" t="s">
        <v>12058</v>
      </c>
      <c r="H607" s="8"/>
      <c r="I607" s="8"/>
      <c r="J607" s="8"/>
      <c r="K607" s="8"/>
    </row>
    <row r="608" spans="3:11" x14ac:dyDescent="0.3">
      <c r="C608" s="7" t="s">
        <v>5897</v>
      </c>
      <c r="D608" s="13" t="s">
        <v>2226</v>
      </c>
      <c r="E608" s="13" t="s">
        <v>11030</v>
      </c>
      <c r="F608" s="166">
        <v>706.29032258064524</v>
      </c>
      <c r="G608" s="8" t="s">
        <v>12058</v>
      </c>
      <c r="H608" s="8"/>
      <c r="I608" s="8"/>
      <c r="J608" s="8"/>
      <c r="K608" s="8"/>
    </row>
    <row r="609" spans="3:11" x14ac:dyDescent="0.3">
      <c r="C609" s="7" t="s">
        <v>5897</v>
      </c>
      <c r="D609" s="13" t="s">
        <v>2211</v>
      </c>
      <c r="E609" s="13" t="s">
        <v>11031</v>
      </c>
      <c r="F609" s="166">
        <v>818.61290322580646</v>
      </c>
      <c r="G609" s="8" t="s">
        <v>12057</v>
      </c>
      <c r="H609" s="8"/>
      <c r="I609" s="8"/>
      <c r="J609" s="8"/>
      <c r="K609" s="8"/>
    </row>
    <row r="610" spans="3:11" x14ac:dyDescent="0.3">
      <c r="C610" s="7" t="s">
        <v>5897</v>
      </c>
      <c r="D610" s="13" t="s">
        <v>2212</v>
      </c>
      <c r="E610" s="13" t="s">
        <v>11032</v>
      </c>
      <c r="F610" s="166">
        <v>1059.4301075268818</v>
      </c>
      <c r="G610" s="8" t="s">
        <v>12057</v>
      </c>
      <c r="H610" s="8"/>
      <c r="I610" s="8"/>
      <c r="J610" s="8"/>
      <c r="K610" s="8"/>
    </row>
    <row r="611" spans="3:11" x14ac:dyDescent="0.3">
      <c r="C611" s="7" t="s">
        <v>5897</v>
      </c>
      <c r="D611" s="13" t="s">
        <v>2221</v>
      </c>
      <c r="E611" s="13" t="s">
        <v>11033</v>
      </c>
      <c r="F611" s="166">
        <v>273.05376344086022</v>
      </c>
      <c r="G611" s="8" t="s">
        <v>12057</v>
      </c>
      <c r="H611" s="8"/>
      <c r="I611" s="8"/>
      <c r="J611" s="8"/>
      <c r="K611" s="8"/>
    </row>
    <row r="612" spans="3:11" x14ac:dyDescent="0.3">
      <c r="C612" s="7" t="s">
        <v>5897</v>
      </c>
      <c r="D612" s="13" t="s">
        <v>2222</v>
      </c>
      <c r="E612" s="13" t="s">
        <v>11034</v>
      </c>
      <c r="F612" s="166">
        <v>353.1397849462366</v>
      </c>
      <c r="G612" s="8" t="s">
        <v>12057</v>
      </c>
      <c r="H612" s="8"/>
      <c r="I612" s="8"/>
      <c r="J612" s="8"/>
      <c r="K612" s="8"/>
    </row>
    <row r="613" spans="3:11" x14ac:dyDescent="0.3">
      <c r="C613" s="7" t="s">
        <v>5897</v>
      </c>
      <c r="D613" s="13" t="s">
        <v>2213</v>
      </c>
      <c r="E613" s="13" t="s">
        <v>11035</v>
      </c>
      <c r="F613" s="166">
        <v>1364.1720430107528</v>
      </c>
      <c r="G613" s="8" t="s">
        <v>12057</v>
      </c>
      <c r="H613" s="8"/>
      <c r="I613" s="8"/>
      <c r="J613" s="8"/>
      <c r="K613" s="8"/>
    </row>
    <row r="614" spans="3:11" x14ac:dyDescent="0.3">
      <c r="C614" s="7" t="s">
        <v>5897</v>
      </c>
      <c r="D614" s="13" t="s">
        <v>2214</v>
      </c>
      <c r="E614" s="13" t="s">
        <v>11036</v>
      </c>
      <c r="F614" s="166">
        <v>1765.7096774193549</v>
      </c>
      <c r="G614" s="8" t="s">
        <v>12057</v>
      </c>
      <c r="H614" s="8"/>
      <c r="I614" s="8"/>
      <c r="J614" s="8"/>
      <c r="K614" s="8"/>
    </row>
    <row r="615" spans="3:11" x14ac:dyDescent="0.3">
      <c r="C615" s="7" t="s">
        <v>5897</v>
      </c>
      <c r="D615" s="13" t="s">
        <v>2223</v>
      </c>
      <c r="E615" s="13" t="s">
        <v>11037</v>
      </c>
      <c r="F615" s="166">
        <v>273.05376344086022</v>
      </c>
      <c r="G615" s="8" t="s">
        <v>12057</v>
      </c>
      <c r="H615" s="8"/>
      <c r="I615" s="8"/>
      <c r="J615" s="8"/>
      <c r="K615" s="8"/>
    </row>
    <row r="616" spans="3:11" x14ac:dyDescent="0.3">
      <c r="C616" s="7" t="s">
        <v>5897</v>
      </c>
      <c r="D616" s="13" t="s">
        <v>2224</v>
      </c>
      <c r="E616" s="13" t="s">
        <v>11038</v>
      </c>
      <c r="F616" s="166">
        <v>353.1397849462366</v>
      </c>
      <c r="G616" s="8" t="s">
        <v>12057</v>
      </c>
      <c r="H616" s="8"/>
      <c r="I616" s="8"/>
      <c r="J616" s="8"/>
      <c r="K616" s="8"/>
    </row>
    <row r="617" spans="3:11" x14ac:dyDescent="0.3">
      <c r="C617" s="7" t="s">
        <v>5897</v>
      </c>
      <c r="D617" s="13" t="s">
        <v>2217</v>
      </c>
      <c r="E617" s="13" t="s">
        <v>11039</v>
      </c>
      <c r="F617" s="166">
        <v>1910.2795698924731</v>
      </c>
      <c r="G617" s="8" t="s">
        <v>12059</v>
      </c>
      <c r="H617" s="8"/>
      <c r="I617" s="8"/>
      <c r="J617" s="8"/>
      <c r="K617" s="8"/>
    </row>
    <row r="618" spans="3:11" x14ac:dyDescent="0.3">
      <c r="C618" s="7" t="s">
        <v>5897</v>
      </c>
      <c r="D618" s="13" t="s">
        <v>2218</v>
      </c>
      <c r="E618" s="13" t="s">
        <v>11040</v>
      </c>
      <c r="F618" s="166">
        <v>2472.010752688172</v>
      </c>
      <c r="G618" s="8" t="s">
        <v>12059</v>
      </c>
      <c r="H618" s="8"/>
      <c r="I618" s="8"/>
      <c r="J618" s="8"/>
      <c r="K618" s="8"/>
    </row>
    <row r="619" spans="3:11" x14ac:dyDescent="0.3">
      <c r="C619" s="7" t="s">
        <v>5897</v>
      </c>
      <c r="D619" s="13" t="s">
        <v>2227</v>
      </c>
      <c r="E619" s="13" t="s">
        <v>11041</v>
      </c>
      <c r="F619" s="166">
        <v>819.17204301075276</v>
      </c>
      <c r="G619" s="8" t="s">
        <v>12059</v>
      </c>
      <c r="H619" s="8"/>
      <c r="I619" s="8"/>
      <c r="J619" s="8"/>
      <c r="K619" s="8"/>
    </row>
    <row r="620" spans="3:11" x14ac:dyDescent="0.3">
      <c r="C620" s="7" t="s">
        <v>5897</v>
      </c>
      <c r="D620" s="13" t="s">
        <v>2228</v>
      </c>
      <c r="E620" s="13" t="s">
        <v>11042</v>
      </c>
      <c r="F620" s="166">
        <v>1059.4301075268818</v>
      </c>
      <c r="G620" s="8" t="s">
        <v>12059</v>
      </c>
      <c r="H620" s="8"/>
      <c r="I620" s="8"/>
      <c r="J620" s="8"/>
      <c r="K620" s="8"/>
    </row>
    <row r="621" spans="3:11" x14ac:dyDescent="0.3">
      <c r="C621" s="7" t="s">
        <v>5897</v>
      </c>
      <c r="D621" s="13" t="s">
        <v>2431</v>
      </c>
      <c r="E621" s="13" t="s">
        <v>11043</v>
      </c>
      <c r="F621" s="166">
        <v>73551.204301075268</v>
      </c>
      <c r="G621" s="8" t="s">
        <v>12057</v>
      </c>
      <c r="H621" s="8"/>
      <c r="I621" s="8"/>
      <c r="J621" s="8"/>
      <c r="K621" s="8"/>
    </row>
    <row r="622" spans="3:11" x14ac:dyDescent="0.3">
      <c r="C622" s="7" t="s">
        <v>5897</v>
      </c>
      <c r="D622" s="13" t="s">
        <v>2436</v>
      </c>
      <c r="E622" s="13" t="s">
        <v>11044</v>
      </c>
      <c r="F622" s="166">
        <v>31522.15053763441</v>
      </c>
      <c r="G622" s="8" t="s">
        <v>12057</v>
      </c>
      <c r="H622" s="8"/>
      <c r="I622" s="8"/>
      <c r="J622" s="8"/>
      <c r="K622" s="8"/>
    </row>
    <row r="623" spans="3:11" x14ac:dyDescent="0.3">
      <c r="C623" s="7" t="s">
        <v>5897</v>
      </c>
      <c r="D623" s="13" t="s">
        <v>2432</v>
      </c>
      <c r="E623" s="13" t="s">
        <v>11045</v>
      </c>
      <c r="F623" s="166">
        <v>94565.741935483878</v>
      </c>
      <c r="G623" s="8" t="s">
        <v>12057</v>
      </c>
      <c r="H623" s="8"/>
      <c r="I623" s="8"/>
      <c r="J623" s="8"/>
      <c r="K623" s="8"/>
    </row>
    <row r="624" spans="3:11" x14ac:dyDescent="0.3">
      <c r="C624" s="7" t="s">
        <v>5897</v>
      </c>
      <c r="D624" s="13" t="s">
        <v>2437</v>
      </c>
      <c r="E624" s="13" t="s">
        <v>11046</v>
      </c>
      <c r="F624" s="166">
        <v>31522.15053763441</v>
      </c>
      <c r="G624" s="8" t="s">
        <v>12057</v>
      </c>
      <c r="H624" s="8"/>
      <c r="I624" s="8"/>
      <c r="J624" s="8"/>
      <c r="K624" s="8"/>
    </row>
    <row r="625" spans="3:11" x14ac:dyDescent="0.3">
      <c r="C625" s="7" t="s">
        <v>5897</v>
      </c>
      <c r="D625" s="13" t="s">
        <v>2433</v>
      </c>
      <c r="E625" s="13" t="s">
        <v>11047</v>
      </c>
      <c r="F625" s="166">
        <v>157609.32258064518</v>
      </c>
      <c r="G625" s="8" t="s">
        <v>12057</v>
      </c>
      <c r="H625" s="8"/>
      <c r="I625" s="8"/>
      <c r="J625" s="8"/>
      <c r="K625" s="8"/>
    </row>
    <row r="626" spans="3:11" x14ac:dyDescent="0.3">
      <c r="C626" s="7" t="s">
        <v>5897</v>
      </c>
      <c r="D626" s="13" t="s">
        <v>2438</v>
      </c>
      <c r="E626" s="13" t="s">
        <v>11048</v>
      </c>
      <c r="F626" s="166">
        <v>31522.15053763441</v>
      </c>
      <c r="G626" s="8" t="s">
        <v>12057</v>
      </c>
      <c r="H626" s="8"/>
      <c r="I626" s="8"/>
      <c r="J626" s="8"/>
      <c r="K626" s="8"/>
    </row>
    <row r="627" spans="3:11" x14ac:dyDescent="0.3">
      <c r="C627" s="7" t="s">
        <v>5897</v>
      </c>
      <c r="D627" s="13" t="s">
        <v>2434</v>
      </c>
      <c r="E627" s="13" t="s">
        <v>11049</v>
      </c>
      <c r="F627" s="166">
        <v>189131.48387096776</v>
      </c>
      <c r="G627" s="8" t="s">
        <v>12058</v>
      </c>
      <c r="H627" s="8"/>
      <c r="I627" s="8"/>
      <c r="J627" s="8"/>
      <c r="K627" s="8"/>
    </row>
    <row r="628" spans="3:11" x14ac:dyDescent="0.3">
      <c r="C628" s="7" t="s">
        <v>5897</v>
      </c>
      <c r="D628" s="13" t="s">
        <v>2439</v>
      </c>
      <c r="E628" s="13" t="s">
        <v>11050</v>
      </c>
      <c r="F628" s="166">
        <v>63044.31182795699</v>
      </c>
      <c r="G628" s="8" t="s">
        <v>12058</v>
      </c>
      <c r="H628" s="8"/>
      <c r="I628" s="8"/>
      <c r="J628" s="8"/>
      <c r="K628" s="8"/>
    </row>
    <row r="629" spans="3:11" x14ac:dyDescent="0.3">
      <c r="C629" s="7" t="s">
        <v>5897</v>
      </c>
      <c r="D629" s="13" t="s">
        <v>2435</v>
      </c>
      <c r="E629" s="13" t="s">
        <v>11051</v>
      </c>
      <c r="F629" s="166">
        <v>220653.63440860217</v>
      </c>
      <c r="G629" s="8" t="s">
        <v>12059</v>
      </c>
      <c r="H629" s="8"/>
      <c r="I629" s="8"/>
      <c r="J629" s="8"/>
      <c r="K629" s="8"/>
    </row>
    <row r="630" spans="3:11" x14ac:dyDescent="0.3">
      <c r="C630" s="7" t="s">
        <v>5897</v>
      </c>
      <c r="D630" s="13" t="s">
        <v>2440</v>
      </c>
      <c r="E630" s="13" t="s">
        <v>11052</v>
      </c>
      <c r="F630" s="166">
        <v>94566.462365591404</v>
      </c>
      <c r="G630" s="8" t="s">
        <v>12059</v>
      </c>
      <c r="H630" s="8"/>
      <c r="I630" s="8"/>
      <c r="J630" s="8"/>
      <c r="K630" s="8"/>
    </row>
    <row r="631" spans="3:11" x14ac:dyDescent="0.3">
      <c r="C631" s="7" t="s">
        <v>5897</v>
      </c>
      <c r="D631" s="13" t="s">
        <v>2441</v>
      </c>
      <c r="E631" s="13" t="s">
        <v>11053</v>
      </c>
      <c r="F631" s="166">
        <v>54369.61290322581</v>
      </c>
      <c r="G631" s="8" t="s">
        <v>12057</v>
      </c>
      <c r="H631" s="8"/>
      <c r="I631" s="8"/>
      <c r="J631" s="8"/>
      <c r="K631" s="8"/>
    </row>
    <row r="632" spans="3:11" x14ac:dyDescent="0.3">
      <c r="C632" s="7" t="s">
        <v>5897</v>
      </c>
      <c r="D632" s="13" t="s">
        <v>2442</v>
      </c>
      <c r="E632" s="13" t="s">
        <v>11054</v>
      </c>
      <c r="F632" s="166">
        <v>69903.860215053763</v>
      </c>
      <c r="G632" s="8" t="s">
        <v>12057</v>
      </c>
      <c r="H632" s="8"/>
      <c r="I632" s="8"/>
      <c r="J632" s="8"/>
      <c r="K632" s="8"/>
    </row>
    <row r="633" spans="3:11" x14ac:dyDescent="0.3">
      <c r="C633" s="7" t="s">
        <v>5897</v>
      </c>
      <c r="D633" s="13" t="s">
        <v>2443</v>
      </c>
      <c r="E633" s="13" t="s">
        <v>11055</v>
      </c>
      <c r="F633" s="166">
        <v>116506.59139784948</v>
      </c>
      <c r="G633" s="8" t="s">
        <v>12057</v>
      </c>
      <c r="H633" s="8"/>
      <c r="I633" s="8"/>
      <c r="J633" s="8"/>
      <c r="K633" s="8"/>
    </row>
    <row r="634" spans="3:11" x14ac:dyDescent="0.3">
      <c r="C634" s="7" t="s">
        <v>5897</v>
      </c>
      <c r="D634" s="13" t="s">
        <v>2444</v>
      </c>
      <c r="E634" s="13" t="s">
        <v>11056</v>
      </c>
      <c r="F634" s="166">
        <v>139807.72043010753</v>
      </c>
      <c r="G634" s="8" t="s">
        <v>12058</v>
      </c>
      <c r="H634" s="8"/>
      <c r="I634" s="8"/>
      <c r="J634" s="8"/>
      <c r="K634" s="8"/>
    </row>
    <row r="635" spans="3:11" x14ac:dyDescent="0.3">
      <c r="C635" s="7" t="s">
        <v>5897</v>
      </c>
      <c r="D635" s="13" t="s">
        <v>2445</v>
      </c>
      <c r="E635" s="13" t="s">
        <v>11057</v>
      </c>
      <c r="F635" s="166">
        <v>163108.84946236562</v>
      </c>
      <c r="G635" s="8" t="s">
        <v>12059</v>
      </c>
      <c r="H635" s="8"/>
      <c r="I635" s="8"/>
      <c r="J635" s="8"/>
      <c r="K635" s="8"/>
    </row>
    <row r="636" spans="3:11" x14ac:dyDescent="0.3">
      <c r="C636" s="7" t="s">
        <v>5897</v>
      </c>
      <c r="D636" s="13" t="s">
        <v>2051</v>
      </c>
      <c r="E636" s="13" t="s">
        <v>11058</v>
      </c>
      <c r="F636" s="166">
        <v>58.946236559139791</v>
      </c>
      <c r="G636" s="8" t="s">
        <v>12060</v>
      </c>
      <c r="H636" s="8"/>
      <c r="I636" s="8"/>
      <c r="J636" s="8"/>
      <c r="K636" s="8"/>
    </row>
    <row r="637" spans="3:11" x14ac:dyDescent="0.3">
      <c r="C637" s="7" t="s">
        <v>5897</v>
      </c>
      <c r="D637" s="13" t="s">
        <v>2456</v>
      </c>
      <c r="E637" s="13" t="s">
        <v>11059</v>
      </c>
      <c r="F637" s="166">
        <v>19181.591397849465</v>
      </c>
      <c r="G637" s="8" t="s">
        <v>12057</v>
      </c>
      <c r="H637" s="8"/>
      <c r="I637" s="8"/>
      <c r="J637" s="8"/>
      <c r="K637" s="8"/>
    </row>
    <row r="638" spans="3:11" x14ac:dyDescent="0.3">
      <c r="C638" s="7" t="s">
        <v>5897</v>
      </c>
      <c r="D638" s="13" t="s">
        <v>2461</v>
      </c>
      <c r="E638" s="13" t="s">
        <v>11060</v>
      </c>
      <c r="F638" s="166">
        <v>8221.0215053763441</v>
      </c>
      <c r="G638" s="8" t="s">
        <v>12057</v>
      </c>
      <c r="H638" s="8"/>
      <c r="I638" s="8"/>
      <c r="J638" s="8"/>
      <c r="K638" s="8"/>
    </row>
    <row r="639" spans="3:11" x14ac:dyDescent="0.3">
      <c r="C639" s="7" t="s">
        <v>5897</v>
      </c>
      <c r="D639" s="13" t="s">
        <v>2457</v>
      </c>
      <c r="E639" s="13" t="s">
        <v>11061</v>
      </c>
      <c r="F639" s="166">
        <v>24661.870967741939</v>
      </c>
      <c r="G639" s="8" t="s">
        <v>12057</v>
      </c>
      <c r="H639" s="8"/>
      <c r="I639" s="8"/>
      <c r="J639" s="8"/>
      <c r="K639" s="8"/>
    </row>
    <row r="640" spans="3:11" x14ac:dyDescent="0.3">
      <c r="C640" s="7" t="s">
        <v>5897</v>
      </c>
      <c r="D640" s="13" t="s">
        <v>2462</v>
      </c>
      <c r="E640" s="13" t="s">
        <v>11062</v>
      </c>
      <c r="F640" s="166">
        <v>8221.0215053763441</v>
      </c>
      <c r="G640" s="8" t="s">
        <v>12057</v>
      </c>
      <c r="H640" s="8"/>
      <c r="I640" s="8"/>
      <c r="J640" s="8"/>
      <c r="K640" s="8"/>
    </row>
    <row r="641" spans="3:11" x14ac:dyDescent="0.3">
      <c r="C641" s="7" t="s">
        <v>5897</v>
      </c>
      <c r="D641" s="13" t="s">
        <v>2459</v>
      </c>
      <c r="E641" s="13" t="s">
        <v>11063</v>
      </c>
      <c r="F641" s="166">
        <v>49323.752688172041</v>
      </c>
      <c r="G641" s="8" t="s">
        <v>12058</v>
      </c>
      <c r="H641" s="8"/>
      <c r="I641" s="8"/>
      <c r="J641" s="8"/>
      <c r="K641" s="8"/>
    </row>
    <row r="642" spans="3:11" x14ac:dyDescent="0.3">
      <c r="C642" s="7" t="s">
        <v>5897</v>
      </c>
      <c r="D642" s="13" t="s">
        <v>2464</v>
      </c>
      <c r="E642" s="13" t="s">
        <v>11064</v>
      </c>
      <c r="F642" s="166">
        <v>16442.043010752688</v>
      </c>
      <c r="G642" s="8" t="s">
        <v>12058</v>
      </c>
      <c r="H642" s="8"/>
      <c r="I642" s="8"/>
      <c r="J642" s="8"/>
      <c r="K642" s="8"/>
    </row>
    <row r="643" spans="3:11" x14ac:dyDescent="0.3">
      <c r="C643" s="7" t="s">
        <v>5897</v>
      </c>
      <c r="D643" s="13" t="s">
        <v>2458</v>
      </c>
      <c r="E643" s="13" t="s">
        <v>11065</v>
      </c>
      <c r="F643" s="166">
        <v>41102.731182795702</v>
      </c>
      <c r="G643" s="8" t="s">
        <v>12057</v>
      </c>
      <c r="H643" s="8"/>
      <c r="I643" s="8"/>
      <c r="J643" s="8"/>
      <c r="K643" s="8"/>
    </row>
    <row r="644" spans="3:11" x14ac:dyDescent="0.3">
      <c r="C644" s="7" t="s">
        <v>5897</v>
      </c>
      <c r="D644" s="13" t="s">
        <v>2463</v>
      </c>
      <c r="E644" s="13" t="s">
        <v>11066</v>
      </c>
      <c r="F644" s="166">
        <v>8221.0215053763441</v>
      </c>
      <c r="G644" s="8" t="s">
        <v>12057</v>
      </c>
      <c r="H644" s="8"/>
      <c r="I644" s="8"/>
      <c r="J644" s="8"/>
      <c r="K644" s="8"/>
    </row>
    <row r="645" spans="3:11" x14ac:dyDescent="0.3">
      <c r="C645" s="7" t="s">
        <v>5897</v>
      </c>
      <c r="D645" s="13" t="s">
        <v>2460</v>
      </c>
      <c r="E645" s="13" t="s">
        <v>11067</v>
      </c>
      <c r="F645" s="166">
        <v>57544.784946236563</v>
      </c>
      <c r="G645" s="8" t="s">
        <v>12059</v>
      </c>
      <c r="H645" s="8"/>
      <c r="I645" s="8"/>
      <c r="J645" s="8"/>
      <c r="K645" s="8"/>
    </row>
    <row r="646" spans="3:11" x14ac:dyDescent="0.3">
      <c r="C646" s="7" t="s">
        <v>5897</v>
      </c>
      <c r="D646" s="13" t="s">
        <v>2465</v>
      </c>
      <c r="E646" s="13" t="s">
        <v>11068</v>
      </c>
      <c r="F646" s="166">
        <v>24663.075268817207</v>
      </c>
      <c r="G646" s="8" t="s">
        <v>12059</v>
      </c>
      <c r="H646" s="8"/>
      <c r="I646" s="8"/>
      <c r="J646" s="8"/>
      <c r="K646" s="8"/>
    </row>
    <row r="647" spans="3:11" x14ac:dyDescent="0.3">
      <c r="C647" s="7" t="s">
        <v>5897</v>
      </c>
      <c r="D647" s="13" t="s">
        <v>2186</v>
      </c>
      <c r="E647" s="13" t="s">
        <v>11069</v>
      </c>
      <c r="F647" s="166">
        <v>193.70967741935485</v>
      </c>
      <c r="G647" s="8" t="s">
        <v>12060</v>
      </c>
      <c r="H647" s="8"/>
      <c r="I647" s="8"/>
      <c r="J647" s="8"/>
      <c r="K647" s="8"/>
    </row>
    <row r="648" spans="3:11" x14ac:dyDescent="0.3">
      <c r="C648" s="7" t="s">
        <v>5897</v>
      </c>
      <c r="D648" s="13" t="s">
        <v>2426</v>
      </c>
      <c r="E648" s="13" t="s">
        <v>11071</v>
      </c>
      <c r="F648" s="166">
        <v>19699.161290322583</v>
      </c>
      <c r="G648" s="8" t="s">
        <v>12057</v>
      </c>
      <c r="H648" s="8"/>
      <c r="I648" s="8"/>
      <c r="J648" s="8"/>
      <c r="K648" s="8"/>
    </row>
    <row r="649" spans="3:11" x14ac:dyDescent="0.3">
      <c r="C649" s="7" t="s">
        <v>5897</v>
      </c>
      <c r="D649" s="13" t="s">
        <v>2427</v>
      </c>
      <c r="E649" s="13" t="s">
        <v>11072</v>
      </c>
      <c r="F649" s="166">
        <v>19699.161290322583</v>
      </c>
      <c r="G649" s="8" t="s">
        <v>12057</v>
      </c>
      <c r="H649" s="8"/>
      <c r="I649" s="8"/>
      <c r="J649" s="8"/>
      <c r="K649" s="8"/>
    </row>
    <row r="650" spans="3:11" x14ac:dyDescent="0.3">
      <c r="C650" s="7" t="s">
        <v>5897</v>
      </c>
      <c r="D650" s="13" t="s">
        <v>2428</v>
      </c>
      <c r="E650" s="13" t="s">
        <v>11073</v>
      </c>
      <c r="F650" s="166">
        <v>19699.161290322583</v>
      </c>
      <c r="G650" s="8" t="s">
        <v>12057</v>
      </c>
      <c r="H650" s="8"/>
      <c r="I650" s="8"/>
      <c r="J650" s="8"/>
      <c r="K650" s="8"/>
    </row>
    <row r="651" spans="3:11" x14ac:dyDescent="0.3">
      <c r="C651" s="7" t="s">
        <v>5897</v>
      </c>
      <c r="D651" s="13" t="s">
        <v>2429</v>
      </c>
      <c r="E651" s="13" t="s">
        <v>11074</v>
      </c>
      <c r="F651" s="166">
        <v>39398.31182795699</v>
      </c>
      <c r="G651" s="8" t="s">
        <v>12058</v>
      </c>
      <c r="H651" s="8"/>
      <c r="I651" s="8"/>
      <c r="J651" s="8"/>
      <c r="K651" s="8"/>
    </row>
    <row r="652" spans="3:11" x14ac:dyDescent="0.3">
      <c r="C652" s="7" t="s">
        <v>5897</v>
      </c>
      <c r="D652" s="13" t="s">
        <v>2430</v>
      </c>
      <c r="E652" s="13" t="s">
        <v>11075</v>
      </c>
      <c r="F652" s="166">
        <v>59097.473118279573</v>
      </c>
      <c r="G652" s="8" t="s">
        <v>12059</v>
      </c>
      <c r="H652" s="8"/>
      <c r="I652" s="8"/>
      <c r="J652" s="8"/>
      <c r="K652" s="8"/>
    </row>
    <row r="653" spans="3:11" x14ac:dyDescent="0.3">
      <c r="C653" s="7" t="s">
        <v>5897</v>
      </c>
      <c r="D653" s="13" t="s">
        <v>2816</v>
      </c>
      <c r="E653" s="13" t="s">
        <v>11076</v>
      </c>
      <c r="F653" s="166">
        <v>27996.129032258068</v>
      </c>
      <c r="G653" s="8" t="s">
        <v>12057</v>
      </c>
      <c r="H653" s="8"/>
      <c r="I653" s="8"/>
      <c r="J653" s="8"/>
      <c r="K653" s="8"/>
    </row>
    <row r="654" spans="3:11" x14ac:dyDescent="0.3">
      <c r="C654" s="7" t="s">
        <v>5897</v>
      </c>
      <c r="D654" s="13" t="s">
        <v>2826</v>
      </c>
      <c r="E654" s="13" t="s">
        <v>11077</v>
      </c>
      <c r="F654" s="166">
        <v>11998.612903225807</v>
      </c>
      <c r="G654" s="8" t="s">
        <v>12057</v>
      </c>
      <c r="H654" s="8"/>
      <c r="I654" s="8"/>
      <c r="J654" s="8"/>
      <c r="K654" s="8"/>
    </row>
    <row r="655" spans="3:11" x14ac:dyDescent="0.3">
      <c r="C655" s="7" t="s">
        <v>5897</v>
      </c>
      <c r="D655" s="13" t="s">
        <v>2836</v>
      </c>
      <c r="E655" s="13" t="s">
        <v>11078</v>
      </c>
      <c r="F655" s="166">
        <v>22494.215053763441</v>
      </c>
      <c r="G655" s="8" t="s">
        <v>12057</v>
      </c>
      <c r="H655" s="8"/>
      <c r="I655" s="8"/>
      <c r="J655" s="8"/>
      <c r="K655" s="8"/>
    </row>
    <row r="656" spans="3:11" x14ac:dyDescent="0.3">
      <c r="C656" s="7" t="s">
        <v>5897</v>
      </c>
      <c r="D656" s="13" t="s">
        <v>2821</v>
      </c>
      <c r="E656" s="13" t="s">
        <v>11079</v>
      </c>
      <c r="F656" s="166">
        <v>3501.5698924731187</v>
      </c>
      <c r="G656" s="8" t="s">
        <v>12057</v>
      </c>
      <c r="H656" s="8"/>
      <c r="I656" s="8"/>
      <c r="J656" s="8"/>
      <c r="K656" s="8"/>
    </row>
    <row r="657" spans="3:11" x14ac:dyDescent="0.3">
      <c r="C657" s="7" t="s">
        <v>5897</v>
      </c>
      <c r="D657" s="13" t="s">
        <v>2831</v>
      </c>
      <c r="E657" s="13" t="s">
        <v>11080</v>
      </c>
      <c r="F657" s="166">
        <v>1500.7849462365593</v>
      </c>
      <c r="G657" s="8" t="s">
        <v>12057</v>
      </c>
      <c r="H657" s="8"/>
      <c r="I657" s="8"/>
      <c r="J657" s="8"/>
      <c r="K657" s="8"/>
    </row>
    <row r="658" spans="3:11" x14ac:dyDescent="0.3">
      <c r="C658" s="7" t="s">
        <v>5897</v>
      </c>
      <c r="D658" s="13" t="s">
        <v>2841</v>
      </c>
      <c r="E658" s="13" t="s">
        <v>11081</v>
      </c>
      <c r="F658" s="166">
        <v>2804.2903225806449</v>
      </c>
      <c r="G658" s="8" t="s">
        <v>12057</v>
      </c>
      <c r="H658" s="8"/>
      <c r="I658" s="8"/>
      <c r="J658" s="8"/>
      <c r="K658" s="8"/>
    </row>
    <row r="659" spans="3:11" x14ac:dyDescent="0.3">
      <c r="C659" s="7" t="s">
        <v>5897</v>
      </c>
      <c r="D659" s="13" t="s">
        <v>2817</v>
      </c>
      <c r="E659" s="13" t="s">
        <v>11082</v>
      </c>
      <c r="F659" s="166">
        <v>35994.881720430109</v>
      </c>
      <c r="G659" s="8" t="s">
        <v>12057</v>
      </c>
      <c r="H659" s="8"/>
      <c r="I659" s="8"/>
      <c r="J659" s="8"/>
      <c r="K659" s="8"/>
    </row>
    <row r="660" spans="3:11" x14ac:dyDescent="0.3">
      <c r="C660" s="7" t="s">
        <v>5897</v>
      </c>
      <c r="D660" s="13" t="s">
        <v>2827</v>
      </c>
      <c r="E660" s="13" t="s">
        <v>11083</v>
      </c>
      <c r="F660" s="166">
        <v>11998.612903225807</v>
      </c>
      <c r="G660" s="8" t="s">
        <v>12057</v>
      </c>
      <c r="H660" s="8"/>
      <c r="I660" s="8"/>
      <c r="J660" s="8"/>
      <c r="K660" s="8"/>
    </row>
    <row r="661" spans="3:11" x14ac:dyDescent="0.3">
      <c r="C661" s="7" t="s">
        <v>5897</v>
      </c>
      <c r="D661" s="13" t="s">
        <v>2837</v>
      </c>
      <c r="E661" s="13" t="s">
        <v>11084</v>
      </c>
      <c r="F661" s="166">
        <v>28920.860215053766</v>
      </c>
      <c r="G661" s="8" t="s">
        <v>12057</v>
      </c>
      <c r="H661" s="8"/>
      <c r="I661" s="8"/>
      <c r="J661" s="8"/>
      <c r="K661" s="8"/>
    </row>
    <row r="662" spans="3:11" x14ac:dyDescent="0.3">
      <c r="C662" s="7" t="s">
        <v>5897</v>
      </c>
      <c r="D662" s="13" t="s">
        <v>2822</v>
      </c>
      <c r="E662" s="13" t="s">
        <v>11085</v>
      </c>
      <c r="F662" s="166">
        <v>4501.9462365591407</v>
      </c>
      <c r="G662" s="8" t="s">
        <v>12057</v>
      </c>
      <c r="H662" s="8"/>
      <c r="I662" s="8"/>
      <c r="J662" s="8"/>
      <c r="K662" s="8"/>
    </row>
    <row r="663" spans="3:11" x14ac:dyDescent="0.3">
      <c r="C663" s="7" t="s">
        <v>5897</v>
      </c>
      <c r="D663" s="13" t="s">
        <v>2832</v>
      </c>
      <c r="E663" s="13" t="s">
        <v>11086</v>
      </c>
      <c r="F663" s="166">
        <v>1500.7849462365593</v>
      </c>
      <c r="G663" s="8" t="s">
        <v>12057</v>
      </c>
      <c r="H663" s="8"/>
      <c r="I663" s="8"/>
      <c r="J663" s="8"/>
      <c r="K663" s="8"/>
    </row>
    <row r="664" spans="3:11" x14ac:dyDescent="0.3">
      <c r="C664" s="7" t="s">
        <v>5897</v>
      </c>
      <c r="D664" s="13" t="s">
        <v>2842</v>
      </c>
      <c r="E664" s="13" t="s">
        <v>11087</v>
      </c>
      <c r="F664" s="166">
        <v>3605.5591397849466</v>
      </c>
      <c r="G664" s="8" t="s">
        <v>12057</v>
      </c>
      <c r="H664" s="8"/>
      <c r="I664" s="8"/>
      <c r="J664" s="8"/>
      <c r="K664" s="8"/>
    </row>
    <row r="665" spans="3:11" x14ac:dyDescent="0.3">
      <c r="C665" s="7" t="s">
        <v>5897</v>
      </c>
      <c r="D665" s="13" t="s">
        <v>2818</v>
      </c>
      <c r="E665" s="13" t="s">
        <v>11088</v>
      </c>
      <c r="F665" s="166">
        <v>59991.150537634407</v>
      </c>
      <c r="G665" s="8" t="s">
        <v>12057</v>
      </c>
      <c r="H665" s="8"/>
      <c r="I665" s="8"/>
      <c r="J665" s="8"/>
      <c r="K665" s="8"/>
    </row>
    <row r="666" spans="3:11" x14ac:dyDescent="0.3">
      <c r="C666" s="7" t="s">
        <v>5897</v>
      </c>
      <c r="D666" s="13" t="s">
        <v>2828</v>
      </c>
      <c r="E666" s="13" t="s">
        <v>11089</v>
      </c>
      <c r="F666" s="166">
        <v>11998.612903225807</v>
      </c>
      <c r="G666" s="8" t="s">
        <v>12057</v>
      </c>
      <c r="H666" s="8"/>
      <c r="I666" s="8"/>
      <c r="J666" s="8"/>
      <c r="K666" s="8"/>
    </row>
    <row r="667" spans="3:11" x14ac:dyDescent="0.3">
      <c r="C667" s="7" t="s">
        <v>5897</v>
      </c>
      <c r="D667" s="13" t="s">
        <v>2838</v>
      </c>
      <c r="E667" s="13" t="s">
        <v>11090</v>
      </c>
      <c r="F667" s="166">
        <v>48200.795698924732</v>
      </c>
      <c r="G667" s="8" t="s">
        <v>12057</v>
      </c>
      <c r="H667" s="8"/>
      <c r="I667" s="8"/>
      <c r="J667" s="8"/>
      <c r="K667" s="8"/>
    </row>
    <row r="668" spans="3:11" x14ac:dyDescent="0.3">
      <c r="C668" s="7" t="s">
        <v>5897</v>
      </c>
      <c r="D668" s="13" t="s">
        <v>2823</v>
      </c>
      <c r="E668" s="13" t="s">
        <v>11091</v>
      </c>
      <c r="F668" s="166">
        <v>7503.1182795698924</v>
      </c>
      <c r="G668" s="8" t="s">
        <v>12057</v>
      </c>
      <c r="H668" s="8"/>
      <c r="I668" s="8"/>
      <c r="J668" s="8"/>
      <c r="K668" s="8"/>
    </row>
    <row r="669" spans="3:11" x14ac:dyDescent="0.3">
      <c r="C669" s="7" t="s">
        <v>5897</v>
      </c>
      <c r="D669" s="13" t="s">
        <v>2833</v>
      </c>
      <c r="E669" s="13" t="s">
        <v>11092</v>
      </c>
      <c r="F669" s="166">
        <v>1500.7849462365593</v>
      </c>
      <c r="G669" s="8" t="s">
        <v>12057</v>
      </c>
      <c r="H669" s="8"/>
      <c r="I669" s="8"/>
      <c r="J669" s="8"/>
      <c r="K669" s="8"/>
    </row>
    <row r="670" spans="3:11" x14ac:dyDescent="0.3">
      <c r="C670" s="7" t="s">
        <v>5897</v>
      </c>
      <c r="D670" s="13" t="s">
        <v>2843</v>
      </c>
      <c r="E670" s="13" t="s">
        <v>11093</v>
      </c>
      <c r="F670" s="166">
        <v>6009.3333333333339</v>
      </c>
      <c r="G670" s="8" t="s">
        <v>12057</v>
      </c>
      <c r="H670" s="8"/>
      <c r="I670" s="8"/>
      <c r="J670" s="8"/>
      <c r="K670" s="8"/>
    </row>
    <row r="671" spans="3:11" x14ac:dyDescent="0.3">
      <c r="C671" s="7" t="s">
        <v>5897</v>
      </c>
      <c r="D671" s="13" t="s">
        <v>2819</v>
      </c>
      <c r="E671" s="13" t="s">
        <v>11094</v>
      </c>
      <c r="F671" s="166">
        <v>71989.763440860217</v>
      </c>
      <c r="G671" s="8" t="s">
        <v>12058</v>
      </c>
      <c r="H671" s="8"/>
      <c r="I671" s="8"/>
      <c r="J671" s="8"/>
      <c r="K671" s="8"/>
    </row>
    <row r="672" spans="3:11" x14ac:dyDescent="0.3">
      <c r="C672" s="7" t="s">
        <v>5897</v>
      </c>
      <c r="D672" s="13" t="s">
        <v>2829</v>
      </c>
      <c r="E672" s="13" t="s">
        <v>11095</v>
      </c>
      <c r="F672" s="166">
        <v>23997.225806451614</v>
      </c>
      <c r="G672" s="8" t="s">
        <v>12058</v>
      </c>
      <c r="H672" s="8"/>
      <c r="I672" s="8"/>
      <c r="J672" s="8"/>
      <c r="K672" s="8"/>
    </row>
    <row r="673" spans="3:11" x14ac:dyDescent="0.3">
      <c r="C673" s="7" t="s">
        <v>5897</v>
      </c>
      <c r="D673" s="13" t="s">
        <v>2839</v>
      </c>
      <c r="E673" s="13" t="s">
        <v>11096</v>
      </c>
      <c r="F673" s="166">
        <v>57841.720430107533</v>
      </c>
      <c r="G673" s="8" t="s">
        <v>12058</v>
      </c>
      <c r="H673" s="8"/>
      <c r="I673" s="8"/>
      <c r="J673" s="8"/>
      <c r="K673" s="8"/>
    </row>
    <row r="674" spans="3:11" x14ac:dyDescent="0.3">
      <c r="C674" s="7" t="s">
        <v>5897</v>
      </c>
      <c r="D674" s="13" t="s">
        <v>2824</v>
      </c>
      <c r="E674" s="13" t="s">
        <v>11097</v>
      </c>
      <c r="F674" s="166">
        <v>9003.9032258064508</v>
      </c>
      <c r="G674" s="8" t="s">
        <v>12058</v>
      </c>
      <c r="H674" s="8"/>
      <c r="I674" s="8"/>
      <c r="J674" s="8"/>
      <c r="K674" s="8"/>
    </row>
    <row r="675" spans="3:11" x14ac:dyDescent="0.3">
      <c r="C675" s="7" t="s">
        <v>5897</v>
      </c>
      <c r="D675" s="13" t="s">
        <v>2834</v>
      </c>
      <c r="E675" s="13" t="s">
        <v>11098</v>
      </c>
      <c r="F675" s="166">
        <v>3001.5698924731187</v>
      </c>
      <c r="G675" s="8" t="s">
        <v>12058</v>
      </c>
      <c r="H675" s="8"/>
      <c r="I675" s="8"/>
      <c r="J675" s="8"/>
      <c r="K675" s="8"/>
    </row>
    <row r="676" spans="3:11" x14ac:dyDescent="0.3">
      <c r="C676" s="7" t="s">
        <v>5897</v>
      </c>
      <c r="D676" s="13" t="s">
        <v>2844</v>
      </c>
      <c r="E676" s="13" t="s">
        <v>11099</v>
      </c>
      <c r="F676" s="166">
        <v>7211.1075268817212</v>
      </c>
      <c r="G676" s="8" t="s">
        <v>12058</v>
      </c>
      <c r="H676" s="8"/>
      <c r="I676" s="8"/>
      <c r="J676" s="8"/>
      <c r="K676" s="8"/>
    </row>
    <row r="677" spans="3:11" x14ac:dyDescent="0.3">
      <c r="C677" s="7" t="s">
        <v>5897</v>
      </c>
      <c r="D677" s="13" t="s">
        <v>2820</v>
      </c>
      <c r="E677" s="13" t="s">
        <v>11100</v>
      </c>
      <c r="F677" s="166">
        <v>83988.376344086035</v>
      </c>
      <c r="G677" s="8" t="s">
        <v>12059</v>
      </c>
      <c r="H677" s="8"/>
      <c r="I677" s="8"/>
      <c r="J677" s="8"/>
      <c r="K677" s="8"/>
    </row>
    <row r="678" spans="3:11" x14ac:dyDescent="0.3">
      <c r="C678" s="7" t="s">
        <v>5897</v>
      </c>
      <c r="D678" s="13" t="s">
        <v>2830</v>
      </c>
      <c r="E678" s="13" t="s">
        <v>11101</v>
      </c>
      <c r="F678" s="166">
        <v>35995.838709677417</v>
      </c>
      <c r="G678" s="8" t="s">
        <v>12059</v>
      </c>
      <c r="H678" s="8"/>
      <c r="I678" s="8"/>
      <c r="J678" s="8"/>
      <c r="K678" s="8"/>
    </row>
    <row r="679" spans="3:11" x14ac:dyDescent="0.3">
      <c r="C679" s="7" t="s">
        <v>5897</v>
      </c>
      <c r="D679" s="13" t="s">
        <v>2840</v>
      </c>
      <c r="E679" s="13" t="s">
        <v>11102</v>
      </c>
      <c r="F679" s="166">
        <v>67482.645161290333</v>
      </c>
      <c r="G679" s="8" t="s">
        <v>12059</v>
      </c>
      <c r="H679" s="8"/>
      <c r="I679" s="8"/>
      <c r="J679" s="8"/>
      <c r="K679" s="8"/>
    </row>
    <row r="680" spans="3:11" x14ac:dyDescent="0.3">
      <c r="C680" s="7" t="s">
        <v>5897</v>
      </c>
      <c r="D680" s="13" t="s">
        <v>2825</v>
      </c>
      <c r="E680" s="13" t="s">
        <v>11103</v>
      </c>
      <c r="F680" s="166">
        <v>10504.688172043012</v>
      </c>
      <c r="G680" s="8" t="s">
        <v>12059</v>
      </c>
      <c r="H680" s="8"/>
      <c r="I680" s="8"/>
      <c r="J680" s="8"/>
      <c r="K680" s="8"/>
    </row>
    <row r="681" spans="3:11" x14ac:dyDescent="0.3">
      <c r="C681" s="7" t="s">
        <v>5897</v>
      </c>
      <c r="D681" s="13" t="s">
        <v>2835</v>
      </c>
      <c r="E681" s="13" t="s">
        <v>11104</v>
      </c>
      <c r="F681" s="166">
        <v>4502.3548387096771</v>
      </c>
      <c r="G681" s="8" t="s">
        <v>12059</v>
      </c>
      <c r="H681" s="8"/>
      <c r="I681" s="8"/>
      <c r="J681" s="8"/>
      <c r="K681" s="8"/>
    </row>
    <row r="682" spans="3:11" x14ac:dyDescent="0.3">
      <c r="C682" s="7" t="s">
        <v>5897</v>
      </c>
      <c r="D682" s="13" t="s">
        <v>2845</v>
      </c>
      <c r="E682" s="13" t="s">
        <v>11105</v>
      </c>
      <c r="F682" s="166">
        <v>8412.8817204301067</v>
      </c>
      <c r="G682" s="8" t="s">
        <v>12059</v>
      </c>
      <c r="H682" s="8"/>
      <c r="I682" s="8"/>
      <c r="J682" s="8"/>
      <c r="K682" s="8"/>
    </row>
    <row r="683" spans="3:11" x14ac:dyDescent="0.3">
      <c r="C683" s="7" t="s">
        <v>5897</v>
      </c>
      <c r="D683" s="13" t="s">
        <v>2866</v>
      </c>
      <c r="E683" s="13" t="s">
        <v>11106</v>
      </c>
      <c r="F683" s="166">
        <v>5501.9139784946237</v>
      </c>
      <c r="G683" s="8" t="s">
        <v>12057</v>
      </c>
      <c r="H683" s="8"/>
      <c r="I683" s="8"/>
      <c r="J683" s="8"/>
      <c r="K683" s="8"/>
    </row>
    <row r="684" spans="3:11" x14ac:dyDescent="0.3">
      <c r="C684" s="7" t="s">
        <v>5897</v>
      </c>
      <c r="D684" s="13" t="s">
        <v>2876</v>
      </c>
      <c r="E684" s="13" t="s">
        <v>11107</v>
      </c>
      <c r="F684" s="166">
        <v>2357.688172043011</v>
      </c>
      <c r="G684" s="8" t="s">
        <v>12057</v>
      </c>
      <c r="H684" s="8"/>
      <c r="I684" s="8"/>
      <c r="J684" s="8"/>
      <c r="K684" s="8"/>
    </row>
    <row r="685" spans="3:11" x14ac:dyDescent="0.3">
      <c r="C685" s="7" t="s">
        <v>5897</v>
      </c>
      <c r="D685" s="13" t="s">
        <v>2871</v>
      </c>
      <c r="E685" s="13" t="s">
        <v>11108</v>
      </c>
      <c r="F685" s="166">
        <v>697.26881720430117</v>
      </c>
      <c r="G685" s="8" t="s">
        <v>12057</v>
      </c>
      <c r="H685" s="8"/>
      <c r="I685" s="8"/>
      <c r="J685" s="8"/>
      <c r="K685" s="8"/>
    </row>
    <row r="686" spans="3:11" x14ac:dyDescent="0.3">
      <c r="C686" s="7" t="s">
        <v>5897</v>
      </c>
      <c r="D686" s="13" t="s">
        <v>2881</v>
      </c>
      <c r="E686" s="13" t="s">
        <v>11109</v>
      </c>
      <c r="F686" s="166">
        <v>299.01075268817203</v>
      </c>
      <c r="G686" s="8" t="s">
        <v>12057</v>
      </c>
      <c r="H686" s="8"/>
      <c r="I686" s="8"/>
      <c r="J686" s="8"/>
      <c r="K686" s="8"/>
    </row>
    <row r="687" spans="3:11" x14ac:dyDescent="0.3">
      <c r="C687" s="7" t="s">
        <v>5897</v>
      </c>
      <c r="D687" s="13" t="s">
        <v>2867</v>
      </c>
      <c r="E687" s="13" t="s">
        <v>11110</v>
      </c>
      <c r="F687" s="166">
        <v>7074.021505376345</v>
      </c>
      <c r="G687" s="8" t="s">
        <v>12057</v>
      </c>
      <c r="H687" s="8"/>
      <c r="I687" s="8"/>
      <c r="J687" s="8"/>
      <c r="K687" s="8"/>
    </row>
    <row r="688" spans="3:11" x14ac:dyDescent="0.3">
      <c r="C688" s="7" t="s">
        <v>5897</v>
      </c>
      <c r="D688" s="13" t="s">
        <v>2877</v>
      </c>
      <c r="E688" s="13" t="s">
        <v>11111</v>
      </c>
      <c r="F688" s="166">
        <v>2357.688172043011</v>
      </c>
      <c r="G688" s="8" t="s">
        <v>12057</v>
      </c>
      <c r="H688" s="8"/>
      <c r="I688" s="8"/>
      <c r="J688" s="8"/>
      <c r="K688" s="8"/>
    </row>
    <row r="689" spans="3:11" x14ac:dyDescent="0.3">
      <c r="C689" s="7" t="s">
        <v>5897</v>
      </c>
      <c r="D689" s="13" t="s">
        <v>2872</v>
      </c>
      <c r="E689" s="13" t="s">
        <v>11112</v>
      </c>
      <c r="F689" s="166">
        <v>896.39784946236557</v>
      </c>
      <c r="G689" s="8" t="s">
        <v>12057</v>
      </c>
      <c r="H689" s="8"/>
      <c r="I689" s="8"/>
      <c r="J689" s="8"/>
      <c r="K689" s="8"/>
    </row>
    <row r="690" spans="3:11" x14ac:dyDescent="0.3">
      <c r="C690" s="7" t="s">
        <v>5897</v>
      </c>
      <c r="D690" s="13" t="s">
        <v>2882</v>
      </c>
      <c r="E690" s="13" t="s">
        <v>11113</v>
      </c>
      <c r="F690" s="166">
        <v>299.01075268817203</v>
      </c>
      <c r="G690" s="8" t="s">
        <v>12057</v>
      </c>
      <c r="H690" s="8"/>
      <c r="I690" s="8"/>
      <c r="J690" s="8"/>
      <c r="K690" s="8"/>
    </row>
    <row r="691" spans="3:11" x14ac:dyDescent="0.3">
      <c r="C691" s="7" t="s">
        <v>5897</v>
      </c>
      <c r="D691" s="13" t="s">
        <v>2868</v>
      </c>
      <c r="E691" s="13" t="s">
        <v>11114</v>
      </c>
      <c r="F691" s="166">
        <v>11790.354838709678</v>
      </c>
      <c r="G691" s="8" t="s">
        <v>12057</v>
      </c>
      <c r="H691" s="8"/>
      <c r="I691" s="8"/>
      <c r="J691" s="8"/>
      <c r="K691" s="8"/>
    </row>
    <row r="692" spans="3:11" x14ac:dyDescent="0.3">
      <c r="C692" s="7" t="s">
        <v>5897</v>
      </c>
      <c r="D692" s="13" t="s">
        <v>2878</v>
      </c>
      <c r="E692" s="13" t="s">
        <v>11115</v>
      </c>
      <c r="F692" s="166">
        <v>2357.688172043011</v>
      </c>
      <c r="G692" s="8" t="s">
        <v>12057</v>
      </c>
      <c r="H692" s="8"/>
      <c r="I692" s="8"/>
      <c r="J692" s="8"/>
      <c r="K692" s="8"/>
    </row>
    <row r="693" spans="3:11" x14ac:dyDescent="0.3">
      <c r="C693" s="7" t="s">
        <v>5897</v>
      </c>
      <c r="D693" s="13" t="s">
        <v>2873</v>
      </c>
      <c r="E693" s="13" t="s">
        <v>11116</v>
      </c>
      <c r="F693" s="166">
        <v>1493.7741935483873</v>
      </c>
      <c r="G693" s="8" t="s">
        <v>12057</v>
      </c>
      <c r="H693" s="8"/>
      <c r="I693" s="8"/>
      <c r="J693" s="8"/>
      <c r="K693" s="8"/>
    </row>
    <row r="694" spans="3:11" x14ac:dyDescent="0.3">
      <c r="C694" s="7" t="s">
        <v>5897</v>
      </c>
      <c r="D694" s="13" t="s">
        <v>2883</v>
      </c>
      <c r="E694" s="13" t="s">
        <v>11117</v>
      </c>
      <c r="F694" s="166">
        <v>299.01075268817203</v>
      </c>
      <c r="G694" s="8" t="s">
        <v>12057</v>
      </c>
      <c r="H694" s="8"/>
      <c r="I694" s="8"/>
      <c r="J694" s="8"/>
      <c r="K694" s="8"/>
    </row>
    <row r="695" spans="3:11" x14ac:dyDescent="0.3">
      <c r="C695" s="7" t="s">
        <v>5897</v>
      </c>
      <c r="D695" s="13" t="s">
        <v>2869</v>
      </c>
      <c r="E695" s="13" t="s">
        <v>11118</v>
      </c>
      <c r="F695" s="166">
        <v>14148.04301075269</v>
      </c>
      <c r="G695" s="8" t="s">
        <v>12058</v>
      </c>
      <c r="H695" s="8"/>
      <c r="I695" s="8"/>
      <c r="J695" s="8"/>
      <c r="K695" s="8"/>
    </row>
    <row r="696" spans="3:11" x14ac:dyDescent="0.3">
      <c r="C696" s="7" t="s">
        <v>5897</v>
      </c>
      <c r="D696" s="13" t="s">
        <v>2879</v>
      </c>
      <c r="E696" s="13" t="s">
        <v>11119</v>
      </c>
      <c r="F696" s="166">
        <v>4715.3763440860221</v>
      </c>
      <c r="G696" s="8" t="s">
        <v>12058</v>
      </c>
      <c r="H696" s="8"/>
      <c r="I696" s="8"/>
      <c r="J696" s="8"/>
      <c r="K696" s="8"/>
    </row>
    <row r="697" spans="3:11" x14ac:dyDescent="0.3">
      <c r="C697" s="7" t="s">
        <v>5897</v>
      </c>
      <c r="D697" s="13" t="s">
        <v>2874</v>
      </c>
      <c r="E697" s="13" t="s">
        <v>11120</v>
      </c>
      <c r="F697" s="166">
        <v>1792.7956989247311</v>
      </c>
      <c r="G697" s="8" t="s">
        <v>12058</v>
      </c>
      <c r="H697" s="8"/>
      <c r="I697" s="8"/>
      <c r="J697" s="8"/>
      <c r="K697" s="8"/>
    </row>
    <row r="698" spans="3:11" x14ac:dyDescent="0.3">
      <c r="C698" s="7" t="s">
        <v>5897</v>
      </c>
      <c r="D698" s="13" t="s">
        <v>2884</v>
      </c>
      <c r="E698" s="13" t="s">
        <v>11121</v>
      </c>
      <c r="F698" s="166">
        <v>598.02150537634407</v>
      </c>
      <c r="G698" s="8" t="s">
        <v>12058</v>
      </c>
      <c r="H698" s="8"/>
      <c r="I698" s="8"/>
      <c r="J698" s="8"/>
      <c r="K698" s="8"/>
    </row>
    <row r="699" spans="3:11" x14ac:dyDescent="0.3">
      <c r="C699" s="7" t="s">
        <v>5897</v>
      </c>
      <c r="D699" s="13" t="s">
        <v>2870</v>
      </c>
      <c r="E699" s="13" t="s">
        <v>11122</v>
      </c>
      <c r="F699" s="166">
        <v>16505.731182795698</v>
      </c>
      <c r="G699" s="8" t="s">
        <v>12059</v>
      </c>
      <c r="H699" s="8"/>
      <c r="I699" s="8"/>
      <c r="J699" s="8"/>
      <c r="K699" s="8"/>
    </row>
    <row r="700" spans="3:11" x14ac:dyDescent="0.3">
      <c r="C700" s="7" t="s">
        <v>5897</v>
      </c>
      <c r="D700" s="13" t="s">
        <v>2880</v>
      </c>
      <c r="E700" s="13" t="s">
        <v>11123</v>
      </c>
      <c r="F700" s="166">
        <v>7073.0645161290322</v>
      </c>
      <c r="G700" s="8" t="s">
        <v>12059</v>
      </c>
      <c r="H700" s="8"/>
      <c r="I700" s="8"/>
      <c r="J700" s="8"/>
      <c r="K700" s="8"/>
    </row>
    <row r="701" spans="3:11" x14ac:dyDescent="0.3">
      <c r="C701" s="7" t="s">
        <v>5897</v>
      </c>
      <c r="D701" s="13" t="s">
        <v>2875</v>
      </c>
      <c r="E701" s="13" t="s">
        <v>11124</v>
      </c>
      <c r="F701" s="166">
        <v>2091.7956989247314</v>
      </c>
      <c r="G701" s="8" t="s">
        <v>12059</v>
      </c>
      <c r="H701" s="8"/>
      <c r="I701" s="8"/>
      <c r="J701" s="8"/>
      <c r="K701" s="8"/>
    </row>
    <row r="702" spans="3:11" x14ac:dyDescent="0.3">
      <c r="C702" s="7" t="s">
        <v>5897</v>
      </c>
      <c r="D702" s="13" t="s">
        <v>2885</v>
      </c>
      <c r="E702" s="13" t="s">
        <v>11125</v>
      </c>
      <c r="F702" s="166">
        <v>897.02150537634418</v>
      </c>
      <c r="G702" s="8" t="s">
        <v>12059</v>
      </c>
      <c r="H702" s="8"/>
      <c r="I702" s="8"/>
      <c r="J702" s="8"/>
      <c r="K702" s="8"/>
    </row>
    <row r="703" spans="3:11" x14ac:dyDescent="0.3">
      <c r="C703" s="7" t="s">
        <v>5897</v>
      </c>
      <c r="D703" s="13" t="s">
        <v>1726</v>
      </c>
      <c r="E703" s="13" t="s">
        <v>11176</v>
      </c>
      <c r="F703" s="166">
        <v>7148.9139784946237</v>
      </c>
      <c r="G703" s="8" t="s">
        <v>12057</v>
      </c>
      <c r="H703" s="8"/>
      <c r="I703" s="8"/>
      <c r="J703" s="8"/>
      <c r="K703" s="8"/>
    </row>
    <row r="704" spans="3:11" x14ac:dyDescent="0.3">
      <c r="C704" s="7" t="s">
        <v>5897</v>
      </c>
      <c r="D704" s="13" t="s">
        <v>1736</v>
      </c>
      <c r="E704" s="13" t="s">
        <v>11177</v>
      </c>
      <c r="F704" s="166">
        <v>902.86021505376345</v>
      </c>
      <c r="G704" s="8" t="s">
        <v>12057</v>
      </c>
      <c r="H704" s="8"/>
      <c r="I704" s="8"/>
      <c r="J704" s="8"/>
      <c r="K704" s="8"/>
    </row>
    <row r="705" spans="3:11" x14ac:dyDescent="0.3">
      <c r="C705" s="7" t="s">
        <v>5897</v>
      </c>
      <c r="D705" s="13" t="s">
        <v>1728</v>
      </c>
      <c r="E705" s="13" t="s">
        <v>11178</v>
      </c>
      <c r="F705" s="166">
        <v>8642.322580645161</v>
      </c>
      <c r="G705" s="8" t="s">
        <v>12057</v>
      </c>
      <c r="H705" s="8"/>
      <c r="I705" s="8"/>
      <c r="J705" s="8"/>
      <c r="K705" s="8"/>
    </row>
    <row r="706" spans="3:11" x14ac:dyDescent="0.3">
      <c r="C706" s="7" t="s">
        <v>5897</v>
      </c>
      <c r="D706" s="13" t="s">
        <v>1738</v>
      </c>
      <c r="E706" s="13" t="s">
        <v>11179</v>
      </c>
      <c r="F706" s="166">
        <v>1092.1505376344087</v>
      </c>
      <c r="G706" s="8" t="s">
        <v>12057</v>
      </c>
      <c r="H706" s="8"/>
      <c r="I706" s="8"/>
      <c r="J706" s="8"/>
      <c r="K706" s="8"/>
    </row>
    <row r="707" spans="3:11" x14ac:dyDescent="0.3">
      <c r="C707" s="7" t="s">
        <v>5897</v>
      </c>
      <c r="D707" s="13" t="s">
        <v>1730</v>
      </c>
      <c r="E707" s="13" t="s">
        <v>11180</v>
      </c>
      <c r="F707" s="166">
        <v>13122.526881720432</v>
      </c>
      <c r="G707" s="8" t="s">
        <v>12057</v>
      </c>
      <c r="H707" s="8"/>
      <c r="I707" s="8"/>
      <c r="J707" s="8"/>
      <c r="K707" s="8"/>
    </row>
    <row r="708" spans="3:11" x14ac:dyDescent="0.3">
      <c r="C708" s="7" t="s">
        <v>5897</v>
      </c>
      <c r="D708" s="13" t="s">
        <v>1740</v>
      </c>
      <c r="E708" s="13" t="s">
        <v>11181</v>
      </c>
      <c r="F708" s="166">
        <v>1659.989247311828</v>
      </c>
      <c r="G708" s="8" t="s">
        <v>12057</v>
      </c>
      <c r="H708" s="8"/>
      <c r="I708" s="8"/>
      <c r="J708" s="8"/>
      <c r="K708" s="8"/>
    </row>
    <row r="709" spans="3:11" x14ac:dyDescent="0.3">
      <c r="C709" s="7" t="s">
        <v>5897</v>
      </c>
      <c r="D709" s="13" t="s">
        <v>1732</v>
      </c>
      <c r="E709" s="13" t="s">
        <v>11182</v>
      </c>
      <c r="F709" s="166">
        <v>17284.62365591398</v>
      </c>
      <c r="G709" s="8" t="s">
        <v>12057</v>
      </c>
      <c r="H709" s="8"/>
      <c r="I709" s="8"/>
      <c r="J709" s="8"/>
      <c r="K709" s="8"/>
    </row>
    <row r="710" spans="3:11" x14ac:dyDescent="0.3">
      <c r="C710" s="7" t="s">
        <v>5897</v>
      </c>
      <c r="D710" s="13" t="s">
        <v>1742</v>
      </c>
      <c r="E710" s="13" t="s">
        <v>11183</v>
      </c>
      <c r="F710" s="166">
        <v>2184.3010752688174</v>
      </c>
      <c r="G710" s="8" t="s">
        <v>12057</v>
      </c>
      <c r="H710" s="8"/>
      <c r="I710" s="8"/>
      <c r="J710" s="8"/>
      <c r="K710" s="8"/>
    </row>
    <row r="711" spans="3:11" x14ac:dyDescent="0.3">
      <c r="C711" s="7" t="s">
        <v>5897</v>
      </c>
      <c r="D711" s="13" t="s">
        <v>1734</v>
      </c>
      <c r="E711" s="13" t="s">
        <v>11184</v>
      </c>
      <c r="F711" s="166">
        <v>21446.720430107529</v>
      </c>
      <c r="G711" s="8" t="s">
        <v>12057</v>
      </c>
      <c r="H711" s="8"/>
      <c r="I711" s="8"/>
      <c r="J711" s="8"/>
      <c r="K711" s="8"/>
    </row>
    <row r="712" spans="3:11" x14ac:dyDescent="0.3">
      <c r="C712" s="7" t="s">
        <v>5897</v>
      </c>
      <c r="D712" s="13" t="s">
        <v>1744</v>
      </c>
      <c r="E712" s="13" t="s">
        <v>11185</v>
      </c>
      <c r="F712" s="166">
        <v>2708.6021505376348</v>
      </c>
      <c r="G712" s="8" t="s">
        <v>12057</v>
      </c>
      <c r="H712" s="8"/>
      <c r="I712" s="8"/>
      <c r="J712" s="8"/>
      <c r="K712" s="8"/>
    </row>
    <row r="713" spans="3:11" x14ac:dyDescent="0.3">
      <c r="C713" s="7" t="s">
        <v>5897</v>
      </c>
      <c r="D713" s="13" t="s">
        <v>1725</v>
      </c>
      <c r="E713" s="13" t="s">
        <v>11186</v>
      </c>
      <c r="F713" s="166">
        <v>9711.5161290322576</v>
      </c>
      <c r="G713" s="8" t="s">
        <v>12057</v>
      </c>
      <c r="H713" s="8"/>
      <c r="I713" s="8"/>
      <c r="J713" s="8"/>
      <c r="K713" s="8"/>
    </row>
    <row r="714" spans="3:11" x14ac:dyDescent="0.3">
      <c r="C714" s="7" t="s">
        <v>5897</v>
      </c>
      <c r="D714" s="13" t="s">
        <v>1745</v>
      </c>
      <c r="E714" s="13" t="s">
        <v>11187</v>
      </c>
      <c r="F714" s="166">
        <v>4162.0967741935483</v>
      </c>
      <c r="G714" s="8" t="s">
        <v>12057</v>
      </c>
      <c r="H714" s="8"/>
      <c r="I714" s="8"/>
      <c r="J714" s="8"/>
      <c r="K714" s="8"/>
    </row>
    <row r="715" spans="3:11" x14ac:dyDescent="0.3">
      <c r="C715" s="7" t="s">
        <v>5897</v>
      </c>
      <c r="D715" s="13" t="s">
        <v>1735</v>
      </c>
      <c r="E715" s="13" t="s">
        <v>11188</v>
      </c>
      <c r="F715" s="166">
        <v>1223.0537634408604</v>
      </c>
      <c r="G715" s="8" t="s">
        <v>12058</v>
      </c>
      <c r="H715" s="8"/>
      <c r="I715" s="8"/>
      <c r="J715" s="8"/>
      <c r="K715" s="8"/>
    </row>
    <row r="716" spans="3:11" x14ac:dyDescent="0.3">
      <c r="C716" s="7" t="s">
        <v>5897</v>
      </c>
      <c r="D716" s="13" t="s">
        <v>1750</v>
      </c>
      <c r="E716" s="13" t="s">
        <v>11189</v>
      </c>
      <c r="F716" s="166">
        <v>524.30107526881727</v>
      </c>
      <c r="G716" s="8" t="s">
        <v>12058</v>
      </c>
      <c r="H716" s="8"/>
      <c r="I716" s="8"/>
      <c r="J716" s="8"/>
      <c r="K716" s="8"/>
    </row>
    <row r="717" spans="3:11" x14ac:dyDescent="0.3">
      <c r="C717" s="7" t="s">
        <v>5897</v>
      </c>
      <c r="D717" s="13" t="s">
        <v>1727</v>
      </c>
      <c r="E717" s="13" t="s">
        <v>11190</v>
      </c>
      <c r="F717" s="166">
        <v>12486.215053763442</v>
      </c>
      <c r="G717" s="8" t="s">
        <v>12058</v>
      </c>
      <c r="H717" s="8"/>
      <c r="I717" s="8"/>
      <c r="J717" s="8"/>
      <c r="K717" s="8"/>
    </row>
    <row r="718" spans="3:11" x14ac:dyDescent="0.3">
      <c r="C718" s="7" t="s">
        <v>5897</v>
      </c>
      <c r="D718" s="13" t="s">
        <v>1746</v>
      </c>
      <c r="E718" s="13" t="s">
        <v>11191</v>
      </c>
      <c r="F718" s="166">
        <v>4162.0967741935483</v>
      </c>
      <c r="G718" s="8" t="s">
        <v>12058</v>
      </c>
      <c r="H718" s="8"/>
      <c r="I718" s="8"/>
      <c r="J718" s="8"/>
      <c r="K718" s="8"/>
    </row>
    <row r="719" spans="3:11" x14ac:dyDescent="0.3">
      <c r="C719" s="7" t="s">
        <v>5897</v>
      </c>
      <c r="D719" s="13" t="s">
        <v>1737</v>
      </c>
      <c r="E719" s="13" t="s">
        <v>11192</v>
      </c>
      <c r="F719" s="166">
        <v>1572.4301075268818</v>
      </c>
      <c r="G719" s="8" t="s">
        <v>12059</v>
      </c>
      <c r="H719" s="8"/>
      <c r="I719" s="8"/>
      <c r="J719" s="8"/>
      <c r="K719" s="8"/>
    </row>
    <row r="720" spans="3:11" x14ac:dyDescent="0.3">
      <c r="C720" s="7" t="s">
        <v>5897</v>
      </c>
      <c r="D720" s="13" t="s">
        <v>1751</v>
      </c>
      <c r="E720" s="13" t="s">
        <v>11193</v>
      </c>
      <c r="F720" s="166">
        <v>524.30107526881727</v>
      </c>
      <c r="G720" s="8" t="s">
        <v>12059</v>
      </c>
      <c r="H720" s="8"/>
      <c r="I720" s="8"/>
      <c r="J720" s="8"/>
      <c r="K720" s="8"/>
    </row>
    <row r="721" spans="3:11" x14ac:dyDescent="0.3">
      <c r="C721" s="7" t="s">
        <v>5897</v>
      </c>
      <c r="D721" s="13" t="s">
        <v>1729</v>
      </c>
      <c r="E721" s="13" t="s">
        <v>11194</v>
      </c>
      <c r="F721" s="166">
        <v>20810.344086021505</v>
      </c>
      <c r="G721" s="8" t="s">
        <v>12059</v>
      </c>
      <c r="H721" s="8"/>
      <c r="I721" s="8"/>
      <c r="J721" s="8"/>
      <c r="K721" s="8"/>
    </row>
    <row r="722" spans="3:11" x14ac:dyDescent="0.3">
      <c r="C722" s="7" t="s">
        <v>5897</v>
      </c>
      <c r="D722" s="13" t="s">
        <v>1747</v>
      </c>
      <c r="E722" s="13" t="s">
        <v>11195</v>
      </c>
      <c r="F722" s="166">
        <v>4162.0967741935483</v>
      </c>
      <c r="G722" s="8" t="s">
        <v>12059</v>
      </c>
      <c r="H722" s="8"/>
      <c r="I722" s="8"/>
      <c r="J722" s="8"/>
      <c r="K722" s="8"/>
    </row>
    <row r="723" spans="3:11" x14ac:dyDescent="0.3">
      <c r="C723" s="7" t="s">
        <v>5897</v>
      </c>
      <c r="D723" s="13" t="s">
        <v>1739</v>
      </c>
      <c r="E723" s="13" t="s">
        <v>11196</v>
      </c>
      <c r="F723" s="166">
        <v>2620.5591397849462</v>
      </c>
      <c r="G723" s="8" t="s">
        <v>12057</v>
      </c>
      <c r="H723" s="8"/>
      <c r="I723" s="8"/>
      <c r="J723" s="8"/>
      <c r="K723" s="8"/>
    </row>
    <row r="724" spans="3:11" x14ac:dyDescent="0.3">
      <c r="C724" s="7" t="s">
        <v>5897</v>
      </c>
      <c r="D724" s="13" t="s">
        <v>1752</v>
      </c>
      <c r="E724" s="13" t="s">
        <v>11197</v>
      </c>
      <c r="F724" s="166">
        <v>524.30107526881727</v>
      </c>
      <c r="G724" s="8" t="s">
        <v>12057</v>
      </c>
      <c r="H724" s="8"/>
      <c r="I724" s="8"/>
      <c r="J724" s="8"/>
      <c r="K724" s="8"/>
    </row>
    <row r="725" spans="3:11" x14ac:dyDescent="0.3">
      <c r="C725" s="7" t="s">
        <v>5897</v>
      </c>
      <c r="D725" s="13" t="s">
        <v>1731</v>
      </c>
      <c r="E725" s="13" t="s">
        <v>11198</v>
      </c>
      <c r="F725" s="166">
        <v>24972.430107526885</v>
      </c>
      <c r="G725" s="8" t="s">
        <v>12057</v>
      </c>
      <c r="H725" s="8"/>
      <c r="I725" s="8"/>
      <c r="J725" s="8"/>
      <c r="K725" s="8"/>
    </row>
    <row r="726" spans="3:11" x14ac:dyDescent="0.3">
      <c r="C726" s="7" t="s">
        <v>5897</v>
      </c>
      <c r="D726" s="13" t="s">
        <v>1748</v>
      </c>
      <c r="E726" s="13" t="s">
        <v>11199</v>
      </c>
      <c r="F726" s="166">
        <v>8324.2043010752695</v>
      </c>
      <c r="G726" s="8" t="s">
        <v>12057</v>
      </c>
      <c r="H726" s="8"/>
      <c r="I726" s="8"/>
      <c r="J726" s="8"/>
      <c r="K726" s="8"/>
    </row>
    <row r="727" spans="3:11" x14ac:dyDescent="0.3">
      <c r="C727" s="7" t="s">
        <v>5897</v>
      </c>
      <c r="D727" s="13" t="s">
        <v>1741</v>
      </c>
      <c r="E727" s="13" t="s">
        <v>11200</v>
      </c>
      <c r="F727" s="166">
        <v>3144.8602150537636</v>
      </c>
      <c r="G727" s="8" t="s">
        <v>12057</v>
      </c>
      <c r="H727" s="8"/>
      <c r="I727" s="8"/>
      <c r="J727" s="8"/>
      <c r="K727" s="8"/>
    </row>
    <row r="728" spans="3:11" x14ac:dyDescent="0.3">
      <c r="C728" s="7" t="s">
        <v>5897</v>
      </c>
      <c r="D728" s="13" t="s">
        <v>1753</v>
      </c>
      <c r="E728" s="13" t="s">
        <v>11201</v>
      </c>
      <c r="F728" s="166">
        <v>1048.6021505376345</v>
      </c>
      <c r="G728" s="8" t="s">
        <v>12057</v>
      </c>
      <c r="H728" s="8"/>
      <c r="I728" s="8"/>
      <c r="J728" s="8"/>
      <c r="K728" s="8"/>
    </row>
    <row r="729" spans="3:11" x14ac:dyDescent="0.3">
      <c r="C729" s="7" t="s">
        <v>5897</v>
      </c>
      <c r="D729" s="13" t="s">
        <v>1733</v>
      </c>
      <c r="E729" s="13" t="s">
        <v>11202</v>
      </c>
      <c r="F729" s="166">
        <v>29134.526881720434</v>
      </c>
      <c r="G729" s="8" t="s">
        <v>12057</v>
      </c>
      <c r="H729" s="8"/>
      <c r="I729" s="8"/>
      <c r="J729" s="8"/>
      <c r="K729" s="8"/>
    </row>
    <row r="730" spans="3:11" x14ac:dyDescent="0.3">
      <c r="C730" s="7" t="s">
        <v>5897</v>
      </c>
      <c r="D730" s="13" t="s">
        <v>1749</v>
      </c>
      <c r="E730" s="13" t="s">
        <v>11203</v>
      </c>
      <c r="F730" s="166">
        <v>12486.301075268819</v>
      </c>
      <c r="G730" s="8" t="s">
        <v>12057</v>
      </c>
      <c r="H730" s="8"/>
      <c r="I730" s="8"/>
      <c r="J730" s="8"/>
      <c r="K730" s="8"/>
    </row>
    <row r="731" spans="3:11" x14ac:dyDescent="0.3">
      <c r="C731" s="7" t="s">
        <v>5897</v>
      </c>
      <c r="D731" s="13" t="s">
        <v>1743</v>
      </c>
      <c r="E731" s="13" t="s">
        <v>11204</v>
      </c>
      <c r="F731" s="166">
        <v>3669.172043010753</v>
      </c>
      <c r="G731" s="8" t="s">
        <v>12057</v>
      </c>
      <c r="H731" s="8"/>
      <c r="I731" s="8"/>
      <c r="J731" s="8"/>
      <c r="K731" s="8"/>
    </row>
    <row r="732" spans="3:11" x14ac:dyDescent="0.3">
      <c r="C732" s="7" t="s">
        <v>5897</v>
      </c>
      <c r="D732" s="13" t="s">
        <v>1754</v>
      </c>
      <c r="E732" s="13" t="s">
        <v>11205</v>
      </c>
      <c r="F732" s="166">
        <v>1572.9139784946237</v>
      </c>
      <c r="G732" s="8" t="s">
        <v>12057</v>
      </c>
      <c r="H732" s="8"/>
      <c r="I732" s="8"/>
      <c r="J732" s="8"/>
      <c r="K732" s="8"/>
    </row>
    <row r="733" spans="3:11" x14ac:dyDescent="0.3">
      <c r="C733" s="7" t="s">
        <v>5897</v>
      </c>
      <c r="D733" s="13" t="s">
        <v>1685</v>
      </c>
      <c r="E733" s="13" t="s">
        <v>11206</v>
      </c>
      <c r="F733" s="166">
        <v>38818.17204301076</v>
      </c>
      <c r="G733" s="8" t="s">
        <v>12057</v>
      </c>
      <c r="H733" s="8"/>
      <c r="I733" s="8"/>
      <c r="J733" s="8"/>
      <c r="K733" s="8"/>
    </row>
    <row r="734" spans="3:11" x14ac:dyDescent="0.3">
      <c r="C734" s="7" t="s">
        <v>5897</v>
      </c>
      <c r="D734" s="13" t="s">
        <v>1705</v>
      </c>
      <c r="E734" s="13" t="s">
        <v>11207</v>
      </c>
      <c r="F734" s="166">
        <v>16636.612903225807</v>
      </c>
      <c r="G734" s="8" t="s">
        <v>12057</v>
      </c>
      <c r="H734" s="8"/>
      <c r="I734" s="8"/>
      <c r="J734" s="8"/>
      <c r="K734" s="8"/>
    </row>
    <row r="735" spans="3:11" x14ac:dyDescent="0.3">
      <c r="C735" s="7" t="s">
        <v>5897</v>
      </c>
      <c r="D735" s="13" t="s">
        <v>1715</v>
      </c>
      <c r="E735" s="13" t="s">
        <v>11208</v>
      </c>
      <c r="F735" s="166">
        <v>29106.666666666668</v>
      </c>
      <c r="G735" s="8" t="s">
        <v>12057</v>
      </c>
      <c r="H735" s="8"/>
      <c r="I735" s="8"/>
      <c r="J735" s="8"/>
      <c r="K735" s="8"/>
    </row>
    <row r="736" spans="3:11" x14ac:dyDescent="0.3">
      <c r="C736" s="7" t="s">
        <v>5897</v>
      </c>
      <c r="D736" s="13" t="s">
        <v>1695</v>
      </c>
      <c r="E736" s="13" t="s">
        <v>11209</v>
      </c>
      <c r="F736" s="166">
        <v>4854.1075268817203</v>
      </c>
      <c r="G736" s="8" t="s">
        <v>12057</v>
      </c>
      <c r="H736" s="8"/>
      <c r="I736" s="8"/>
      <c r="J736" s="8"/>
      <c r="K736" s="8"/>
    </row>
    <row r="737" spans="3:11" x14ac:dyDescent="0.3">
      <c r="C737" s="7" t="s">
        <v>5897</v>
      </c>
      <c r="D737" s="13" t="s">
        <v>1710</v>
      </c>
      <c r="E737" s="13" t="s">
        <v>11210</v>
      </c>
      <c r="F737" s="166">
        <v>2080.3333333333335</v>
      </c>
      <c r="G737" s="8" t="s">
        <v>12057</v>
      </c>
      <c r="H737" s="8"/>
      <c r="I737" s="8"/>
      <c r="J737" s="8"/>
      <c r="K737" s="8"/>
    </row>
    <row r="738" spans="3:11" x14ac:dyDescent="0.3">
      <c r="C738" s="7" t="s">
        <v>5897</v>
      </c>
      <c r="D738" s="13" t="s">
        <v>1720</v>
      </c>
      <c r="E738" s="13" t="s">
        <v>11211</v>
      </c>
      <c r="F738" s="166">
        <v>3631.0537634408606</v>
      </c>
      <c r="G738" s="8" t="s">
        <v>12057</v>
      </c>
      <c r="H738" s="8"/>
      <c r="I738" s="8"/>
      <c r="J738" s="8"/>
      <c r="K738" s="8"/>
    </row>
    <row r="739" spans="3:11" x14ac:dyDescent="0.3">
      <c r="C739" s="7" t="s">
        <v>5897</v>
      </c>
      <c r="D739" s="13" t="s">
        <v>1687</v>
      </c>
      <c r="E739" s="13" t="s">
        <v>11212</v>
      </c>
      <c r="F739" s="166">
        <v>49908.956989247316</v>
      </c>
      <c r="G739" s="8" t="s">
        <v>12057</v>
      </c>
      <c r="H739" s="8"/>
      <c r="I739" s="8"/>
      <c r="J739" s="8"/>
      <c r="K739" s="8"/>
    </row>
    <row r="740" spans="3:11" x14ac:dyDescent="0.3">
      <c r="C740" s="7" t="s">
        <v>5897</v>
      </c>
      <c r="D740" s="13" t="s">
        <v>1706</v>
      </c>
      <c r="E740" s="13" t="s">
        <v>11213</v>
      </c>
      <c r="F740" s="166">
        <v>16636.612903225807</v>
      </c>
      <c r="G740" s="8" t="s">
        <v>12057</v>
      </c>
      <c r="H740" s="8"/>
      <c r="I740" s="8"/>
      <c r="J740" s="8"/>
      <c r="K740" s="8"/>
    </row>
    <row r="741" spans="3:11" x14ac:dyDescent="0.3">
      <c r="C741" s="7" t="s">
        <v>5897</v>
      </c>
      <c r="D741" s="13" t="s">
        <v>1716</v>
      </c>
      <c r="E741" s="13" t="s">
        <v>11214</v>
      </c>
      <c r="F741" s="166">
        <v>37422.741935483878</v>
      </c>
      <c r="G741" s="8" t="s">
        <v>12058</v>
      </c>
      <c r="H741" s="8"/>
      <c r="I741" s="8"/>
      <c r="J741" s="8"/>
      <c r="K741" s="8"/>
    </row>
    <row r="742" spans="3:11" x14ac:dyDescent="0.3">
      <c r="C742" s="7" t="s">
        <v>5897</v>
      </c>
      <c r="D742" s="13" t="s">
        <v>1697</v>
      </c>
      <c r="E742" s="13" t="s">
        <v>11215</v>
      </c>
      <c r="F742" s="166">
        <v>6241.0000000000009</v>
      </c>
      <c r="G742" s="8" t="s">
        <v>12058</v>
      </c>
      <c r="H742" s="8"/>
      <c r="I742" s="8"/>
      <c r="J742" s="8"/>
      <c r="K742" s="8"/>
    </row>
    <row r="743" spans="3:11" x14ac:dyDescent="0.3">
      <c r="C743" s="7" t="s">
        <v>5897</v>
      </c>
      <c r="D743" s="13" t="s">
        <v>1711</v>
      </c>
      <c r="E743" s="13" t="s">
        <v>11216</v>
      </c>
      <c r="F743" s="166">
        <v>2080.3333333333335</v>
      </c>
      <c r="G743" s="8" t="s">
        <v>12058</v>
      </c>
      <c r="H743" s="8"/>
      <c r="I743" s="8"/>
      <c r="J743" s="8"/>
      <c r="K743" s="8"/>
    </row>
    <row r="744" spans="3:11" x14ac:dyDescent="0.3">
      <c r="C744" s="7" t="s">
        <v>5897</v>
      </c>
      <c r="D744" s="13" t="s">
        <v>1721</v>
      </c>
      <c r="E744" s="13" t="s">
        <v>11217</v>
      </c>
      <c r="F744" s="166">
        <v>4668.5698924731187</v>
      </c>
      <c r="G744" s="8" t="s">
        <v>12058</v>
      </c>
      <c r="H744" s="8"/>
      <c r="I744" s="8"/>
      <c r="J744" s="8"/>
      <c r="K744" s="8"/>
    </row>
    <row r="745" spans="3:11" x14ac:dyDescent="0.3">
      <c r="C745" s="7" t="s">
        <v>5897</v>
      </c>
      <c r="D745" s="13" t="s">
        <v>1689</v>
      </c>
      <c r="E745" s="13" t="s">
        <v>11218</v>
      </c>
      <c r="F745" s="166">
        <v>83181.301075268828</v>
      </c>
      <c r="G745" s="8" t="s">
        <v>12058</v>
      </c>
      <c r="H745" s="8"/>
      <c r="I745" s="8"/>
      <c r="J745" s="8"/>
      <c r="K745" s="8"/>
    </row>
    <row r="746" spans="3:11" x14ac:dyDescent="0.3">
      <c r="C746" s="7" t="s">
        <v>5897</v>
      </c>
      <c r="D746" s="13" t="s">
        <v>1707</v>
      </c>
      <c r="E746" s="13" t="s">
        <v>11219</v>
      </c>
      <c r="F746" s="166">
        <v>16636.612903225807</v>
      </c>
      <c r="G746" s="8" t="s">
        <v>12058</v>
      </c>
      <c r="H746" s="8"/>
      <c r="I746" s="8"/>
      <c r="J746" s="8"/>
      <c r="K746" s="8"/>
    </row>
    <row r="747" spans="3:11" x14ac:dyDescent="0.3">
      <c r="C747" s="7" t="s">
        <v>5897</v>
      </c>
      <c r="D747" s="13" t="s">
        <v>1717</v>
      </c>
      <c r="E747" s="13" t="s">
        <v>11220</v>
      </c>
      <c r="F747" s="166">
        <v>62370.978494623661</v>
      </c>
      <c r="G747" s="8" t="s">
        <v>12059</v>
      </c>
      <c r="H747" s="8"/>
      <c r="I747" s="8"/>
      <c r="J747" s="8"/>
      <c r="K747" s="8"/>
    </row>
    <row r="748" spans="3:11" x14ac:dyDescent="0.3">
      <c r="C748" s="7" t="s">
        <v>5897</v>
      </c>
      <c r="D748" s="13" t="s">
        <v>1699</v>
      </c>
      <c r="E748" s="13" t="s">
        <v>11221</v>
      </c>
      <c r="F748" s="166">
        <v>10401.666666666666</v>
      </c>
      <c r="G748" s="8" t="s">
        <v>12059</v>
      </c>
      <c r="H748" s="8"/>
      <c r="I748" s="8"/>
      <c r="J748" s="8"/>
      <c r="K748" s="8"/>
    </row>
    <row r="749" spans="3:11" x14ac:dyDescent="0.3">
      <c r="C749" s="7" t="s">
        <v>5897</v>
      </c>
      <c r="D749" s="13" t="s">
        <v>1712</v>
      </c>
      <c r="E749" s="13" t="s">
        <v>11222</v>
      </c>
      <c r="F749" s="166">
        <v>2080.3333333333335</v>
      </c>
      <c r="G749" s="8" t="s">
        <v>12059</v>
      </c>
      <c r="H749" s="8"/>
      <c r="I749" s="8"/>
      <c r="J749" s="8"/>
      <c r="K749" s="8"/>
    </row>
    <row r="750" spans="3:11" x14ac:dyDescent="0.3">
      <c r="C750" s="7" t="s">
        <v>5897</v>
      </c>
      <c r="D750" s="13" t="s">
        <v>1722</v>
      </c>
      <c r="E750" s="13" t="s">
        <v>11223</v>
      </c>
      <c r="F750" s="166">
        <v>7781.1075268817212</v>
      </c>
      <c r="G750" s="8" t="s">
        <v>12059</v>
      </c>
      <c r="H750" s="8"/>
      <c r="I750" s="8"/>
      <c r="J750" s="8"/>
      <c r="K750" s="8"/>
    </row>
    <row r="751" spans="3:11" x14ac:dyDescent="0.3">
      <c r="C751" s="7" t="s">
        <v>5897</v>
      </c>
      <c r="D751" s="13" t="s">
        <v>1691</v>
      </c>
      <c r="E751" s="13" t="s">
        <v>11224</v>
      </c>
      <c r="F751" s="166">
        <v>99817.924731182808</v>
      </c>
      <c r="G751" s="8" t="s">
        <v>12059</v>
      </c>
      <c r="H751" s="8"/>
      <c r="I751" s="8"/>
      <c r="J751" s="8"/>
      <c r="K751" s="8"/>
    </row>
    <row r="752" spans="3:11" x14ac:dyDescent="0.3">
      <c r="C752" s="7" t="s">
        <v>5897</v>
      </c>
      <c r="D752" s="13" t="s">
        <v>1708</v>
      </c>
      <c r="E752" s="13" t="s">
        <v>11225</v>
      </c>
      <c r="F752" s="166">
        <v>33273.225806451614</v>
      </c>
      <c r="G752" s="8" t="s">
        <v>12059</v>
      </c>
      <c r="H752" s="8"/>
      <c r="I752" s="8"/>
      <c r="J752" s="8"/>
      <c r="K752" s="8"/>
    </row>
    <row r="753" spans="3:11" x14ac:dyDescent="0.3">
      <c r="C753" s="7" t="s">
        <v>5897</v>
      </c>
      <c r="D753" s="13" t="s">
        <v>1718</v>
      </c>
      <c r="E753" s="13" t="s">
        <v>11226</v>
      </c>
      <c r="F753" s="166">
        <v>74845.494623655919</v>
      </c>
      <c r="G753" s="8" t="s">
        <v>12057</v>
      </c>
      <c r="H753" s="8"/>
      <c r="I753" s="8"/>
      <c r="J753" s="8"/>
      <c r="K753" s="8"/>
    </row>
    <row r="754" spans="3:11" x14ac:dyDescent="0.3">
      <c r="C754" s="7" t="s">
        <v>5897</v>
      </c>
      <c r="D754" s="13" t="s">
        <v>1701</v>
      </c>
      <c r="E754" s="13" t="s">
        <v>11227</v>
      </c>
      <c r="F754" s="166">
        <v>12482.000000000002</v>
      </c>
      <c r="G754" s="8" t="s">
        <v>12057</v>
      </c>
      <c r="H754" s="8"/>
      <c r="I754" s="8"/>
      <c r="J754" s="8"/>
      <c r="K754" s="8"/>
    </row>
    <row r="755" spans="3:11" x14ac:dyDescent="0.3">
      <c r="C755" s="7" t="s">
        <v>5897</v>
      </c>
      <c r="D755" s="13" t="s">
        <v>1713</v>
      </c>
      <c r="E755" s="13" t="s">
        <v>11228</v>
      </c>
      <c r="F755" s="166">
        <v>4160.666666666667</v>
      </c>
      <c r="G755" s="8" t="s">
        <v>12057</v>
      </c>
      <c r="H755" s="8"/>
      <c r="I755" s="8"/>
      <c r="J755" s="8"/>
      <c r="K755" s="8"/>
    </row>
    <row r="756" spans="3:11" x14ac:dyDescent="0.3">
      <c r="C756" s="7" t="s">
        <v>5897</v>
      </c>
      <c r="D756" s="13" t="s">
        <v>1723</v>
      </c>
      <c r="E756" s="13" t="s">
        <v>11229</v>
      </c>
      <c r="F756" s="166">
        <v>9337.1290322580662</v>
      </c>
      <c r="G756" s="8" t="s">
        <v>12057</v>
      </c>
      <c r="H756" s="8"/>
      <c r="I756" s="8"/>
      <c r="J756" s="8"/>
      <c r="K756" s="8"/>
    </row>
    <row r="757" spans="3:11" x14ac:dyDescent="0.3">
      <c r="C757" s="7" t="s">
        <v>5897</v>
      </c>
      <c r="D757" s="13" t="s">
        <v>1693</v>
      </c>
      <c r="E757" s="13" t="s">
        <v>11230</v>
      </c>
      <c r="F757" s="166">
        <v>116454.52688172045</v>
      </c>
      <c r="G757" s="8" t="s">
        <v>12057</v>
      </c>
      <c r="H757" s="8"/>
      <c r="I757" s="8"/>
      <c r="J757" s="8"/>
      <c r="K757" s="8"/>
    </row>
    <row r="758" spans="3:11" x14ac:dyDescent="0.3">
      <c r="C758" s="7" t="s">
        <v>5897</v>
      </c>
      <c r="D758" s="13" t="s">
        <v>1709</v>
      </c>
      <c r="E758" s="13" t="s">
        <v>11231</v>
      </c>
      <c r="F758" s="166">
        <v>49909.838709677424</v>
      </c>
      <c r="G758" s="8" t="s">
        <v>12057</v>
      </c>
      <c r="H758" s="8"/>
      <c r="I758" s="8"/>
      <c r="J758" s="8"/>
      <c r="K758" s="8"/>
    </row>
    <row r="759" spans="3:11" x14ac:dyDescent="0.3">
      <c r="C759" s="7" t="s">
        <v>5897</v>
      </c>
      <c r="D759" s="13" t="s">
        <v>1719</v>
      </c>
      <c r="E759" s="13" t="s">
        <v>11232</v>
      </c>
      <c r="F759" s="166">
        <v>87320.000000000015</v>
      </c>
      <c r="G759" s="8" t="s">
        <v>12058</v>
      </c>
      <c r="H759" s="8"/>
      <c r="I759" s="8"/>
      <c r="J759" s="8"/>
      <c r="K759" s="8"/>
    </row>
    <row r="760" spans="3:11" x14ac:dyDescent="0.3">
      <c r="C760" s="7" t="s">
        <v>5897</v>
      </c>
      <c r="D760" s="13" t="s">
        <v>1703</v>
      </c>
      <c r="E760" s="13" t="s">
        <v>11233</v>
      </c>
      <c r="F760" s="166">
        <v>14562.333333333334</v>
      </c>
      <c r="G760" s="8" t="s">
        <v>12058</v>
      </c>
      <c r="H760" s="8"/>
      <c r="I760" s="8"/>
      <c r="J760" s="8"/>
      <c r="K760" s="8"/>
    </row>
    <row r="761" spans="3:11" x14ac:dyDescent="0.3">
      <c r="C761" s="7" t="s">
        <v>5897</v>
      </c>
      <c r="D761" s="13" t="s">
        <v>1714</v>
      </c>
      <c r="E761" s="13" t="s">
        <v>11234</v>
      </c>
      <c r="F761" s="166">
        <v>6241.0000000000009</v>
      </c>
      <c r="G761" s="8" t="s">
        <v>12059</v>
      </c>
      <c r="H761" s="8"/>
      <c r="I761" s="8"/>
      <c r="J761" s="8"/>
      <c r="K761" s="8"/>
    </row>
    <row r="762" spans="3:11" x14ac:dyDescent="0.3">
      <c r="C762" s="7" t="s">
        <v>5897</v>
      </c>
      <c r="D762" s="13" t="s">
        <v>1724</v>
      </c>
      <c r="E762" s="13" t="s">
        <v>11235</v>
      </c>
      <c r="F762" s="166">
        <v>10893.161290322581</v>
      </c>
      <c r="G762" s="8" t="s">
        <v>12059</v>
      </c>
      <c r="H762" s="8"/>
      <c r="I762" s="8"/>
      <c r="J762" s="8"/>
      <c r="K762" s="8"/>
    </row>
    <row r="763" spans="3:11" x14ac:dyDescent="0.3">
      <c r="C763" s="7" t="s">
        <v>5897</v>
      </c>
      <c r="D763" s="13" t="s">
        <v>1686</v>
      </c>
      <c r="E763" s="13" t="s">
        <v>11236</v>
      </c>
      <c r="F763" s="166">
        <v>31834.322580645163</v>
      </c>
      <c r="G763" s="8" t="s">
        <v>12057</v>
      </c>
      <c r="H763" s="8"/>
      <c r="I763" s="8"/>
      <c r="J763" s="8"/>
      <c r="K763" s="8"/>
    </row>
    <row r="764" spans="3:11" x14ac:dyDescent="0.3">
      <c r="C764" s="7" t="s">
        <v>5897</v>
      </c>
      <c r="D764" s="13" t="s">
        <v>1696</v>
      </c>
      <c r="E764" s="13" t="s">
        <v>11237</v>
      </c>
      <c r="F764" s="166">
        <v>3981.0752688172047</v>
      </c>
      <c r="G764" s="8" t="s">
        <v>12057</v>
      </c>
      <c r="H764" s="8"/>
      <c r="I764" s="8"/>
      <c r="J764" s="8"/>
      <c r="K764" s="8"/>
    </row>
    <row r="765" spans="3:11" x14ac:dyDescent="0.3">
      <c r="C765" s="7" t="s">
        <v>5897</v>
      </c>
      <c r="D765" s="13" t="s">
        <v>1688</v>
      </c>
      <c r="E765" s="13" t="s">
        <v>11238</v>
      </c>
      <c r="F765" s="166">
        <v>39433.182795698929</v>
      </c>
      <c r="G765" s="8" t="s">
        <v>12057</v>
      </c>
      <c r="H765" s="8"/>
      <c r="I765" s="8"/>
      <c r="J765" s="8"/>
      <c r="K765" s="8"/>
    </row>
    <row r="766" spans="3:11" x14ac:dyDescent="0.3">
      <c r="C766" s="7" t="s">
        <v>5897</v>
      </c>
      <c r="D766" s="13" t="s">
        <v>1698</v>
      </c>
      <c r="E766" s="13" t="s">
        <v>11239</v>
      </c>
      <c r="F766" s="166">
        <v>4931.4301075268813</v>
      </c>
      <c r="G766" s="8" t="s">
        <v>12057</v>
      </c>
      <c r="H766" s="8"/>
      <c r="I766" s="8"/>
      <c r="J766" s="8"/>
      <c r="K766" s="8"/>
    </row>
    <row r="767" spans="3:11" x14ac:dyDescent="0.3">
      <c r="C767" s="7" t="s">
        <v>5897</v>
      </c>
      <c r="D767" s="13" t="s">
        <v>1690</v>
      </c>
      <c r="E767" s="13" t="s">
        <v>11240</v>
      </c>
      <c r="F767" s="166">
        <v>62229.752688172048</v>
      </c>
      <c r="G767" s="8" t="s">
        <v>12057</v>
      </c>
      <c r="H767" s="8"/>
      <c r="I767" s="8"/>
      <c r="J767" s="8"/>
      <c r="K767" s="8"/>
    </row>
    <row r="768" spans="3:11" x14ac:dyDescent="0.3">
      <c r="C768" s="7" t="s">
        <v>5897</v>
      </c>
      <c r="D768" s="13" t="s">
        <v>1700</v>
      </c>
      <c r="E768" s="13" t="s">
        <v>11241</v>
      </c>
      <c r="F768" s="166">
        <v>7782.5483870967755</v>
      </c>
      <c r="G768" s="8" t="s">
        <v>12057</v>
      </c>
      <c r="H768" s="8"/>
      <c r="I768" s="8"/>
      <c r="J768" s="8"/>
      <c r="K768" s="8"/>
    </row>
    <row r="769" spans="3:11" x14ac:dyDescent="0.3">
      <c r="C769" s="7" t="s">
        <v>5897</v>
      </c>
      <c r="D769" s="13" t="s">
        <v>1692</v>
      </c>
      <c r="E769" s="13" t="s">
        <v>11242</v>
      </c>
      <c r="F769" s="166">
        <v>78866.354838709696</v>
      </c>
      <c r="G769" s="8" t="s">
        <v>12057</v>
      </c>
      <c r="H769" s="8"/>
      <c r="I769" s="8"/>
      <c r="J769" s="8"/>
      <c r="K769" s="8"/>
    </row>
    <row r="770" spans="3:11" x14ac:dyDescent="0.3">
      <c r="C770" s="7" t="s">
        <v>5897</v>
      </c>
      <c r="D770" s="13" t="s">
        <v>1702</v>
      </c>
      <c r="E770" s="13" t="s">
        <v>11243</v>
      </c>
      <c r="F770" s="166">
        <v>9862.8817204301085</v>
      </c>
      <c r="G770" s="8" t="s">
        <v>12057</v>
      </c>
      <c r="H770" s="8"/>
      <c r="I770" s="8"/>
      <c r="J770" s="8"/>
      <c r="K770" s="8"/>
    </row>
    <row r="771" spans="3:11" x14ac:dyDescent="0.3">
      <c r="C771" s="7" t="s">
        <v>5897</v>
      </c>
      <c r="D771" s="13" t="s">
        <v>1694</v>
      </c>
      <c r="E771" s="13" t="s">
        <v>11244</v>
      </c>
      <c r="F771" s="166">
        <v>95502.978494623661</v>
      </c>
      <c r="G771" s="8" t="s">
        <v>12057</v>
      </c>
      <c r="H771" s="8"/>
      <c r="I771" s="8"/>
      <c r="J771" s="8"/>
      <c r="K771" s="8"/>
    </row>
    <row r="772" spans="3:11" x14ac:dyDescent="0.3">
      <c r="C772" s="7" t="s">
        <v>5897</v>
      </c>
      <c r="D772" s="13" t="s">
        <v>1704</v>
      </c>
      <c r="E772" s="13" t="s">
        <v>11245</v>
      </c>
      <c r="F772" s="166">
        <v>11943.20430107527</v>
      </c>
      <c r="G772" s="8" t="s">
        <v>12057</v>
      </c>
      <c r="H772" s="8"/>
      <c r="I772" s="8"/>
      <c r="J772" s="8"/>
      <c r="K772" s="8"/>
    </row>
    <row r="773" spans="3:11" x14ac:dyDescent="0.3">
      <c r="C773" s="7" t="s">
        <v>5897</v>
      </c>
      <c r="D773" s="13" t="s">
        <v>2539</v>
      </c>
      <c r="E773" s="13" t="s">
        <v>11246</v>
      </c>
      <c r="F773" s="166">
        <v>131.45161290322582</v>
      </c>
      <c r="G773" s="8" t="s">
        <v>12057</v>
      </c>
      <c r="H773" s="8"/>
      <c r="I773" s="8"/>
      <c r="J773" s="8"/>
      <c r="K773" s="8"/>
    </row>
    <row r="774" spans="3:11" x14ac:dyDescent="0.3">
      <c r="C774" s="7" t="s">
        <v>5897</v>
      </c>
      <c r="D774" s="13" t="s">
        <v>2541</v>
      </c>
      <c r="E774" s="13" t="s">
        <v>11247</v>
      </c>
      <c r="F774" s="166">
        <v>168.93548387096777</v>
      </c>
      <c r="G774" s="8" t="s">
        <v>12057</v>
      </c>
      <c r="H774" s="8"/>
      <c r="I774" s="8"/>
      <c r="J774" s="8"/>
      <c r="K774" s="8"/>
    </row>
    <row r="775" spans="3:11" x14ac:dyDescent="0.3">
      <c r="C775" s="7" t="s">
        <v>5897</v>
      </c>
      <c r="D775" s="13" t="s">
        <v>2543</v>
      </c>
      <c r="E775" s="13" t="s">
        <v>11248</v>
      </c>
      <c r="F775" s="166">
        <v>281.34408602150535</v>
      </c>
      <c r="G775" s="8" t="s">
        <v>12058</v>
      </c>
      <c r="H775" s="8"/>
      <c r="I775" s="8"/>
      <c r="J775" s="8"/>
      <c r="K775" s="8"/>
    </row>
    <row r="776" spans="3:11" x14ac:dyDescent="0.3">
      <c r="C776" s="7" t="s">
        <v>5897</v>
      </c>
      <c r="D776" s="13" t="s">
        <v>2545</v>
      </c>
      <c r="E776" s="13" t="s">
        <v>11249</v>
      </c>
      <c r="F776" s="166">
        <v>337.86021505376345</v>
      </c>
      <c r="G776" s="8" t="s">
        <v>12058</v>
      </c>
      <c r="H776" s="8"/>
      <c r="I776" s="8"/>
      <c r="J776" s="8"/>
      <c r="K776" s="8"/>
    </row>
    <row r="777" spans="3:11" x14ac:dyDescent="0.3">
      <c r="C777" s="7" t="s">
        <v>5897</v>
      </c>
      <c r="D777" s="13" t="s">
        <v>2547</v>
      </c>
      <c r="E777" s="13" t="s">
        <v>11250</v>
      </c>
      <c r="F777" s="166">
        <v>394.38709677419354</v>
      </c>
      <c r="G777" s="8" t="s">
        <v>12058</v>
      </c>
      <c r="H777" s="8"/>
      <c r="I777" s="8"/>
      <c r="J777" s="8"/>
      <c r="K777" s="8"/>
    </row>
    <row r="778" spans="3:11" x14ac:dyDescent="0.3">
      <c r="C778" s="7" t="s">
        <v>5897</v>
      </c>
      <c r="D778" s="13" t="s">
        <v>2549</v>
      </c>
      <c r="E778" s="13" t="s">
        <v>11251</v>
      </c>
      <c r="F778" s="166">
        <v>56.516129032258071</v>
      </c>
      <c r="G778" s="8" t="s">
        <v>12058</v>
      </c>
      <c r="H778" s="8"/>
      <c r="I778" s="8"/>
      <c r="J778" s="8"/>
      <c r="K778" s="8"/>
    </row>
    <row r="779" spans="3:11" x14ac:dyDescent="0.3">
      <c r="C779" s="7" t="s">
        <v>5897</v>
      </c>
      <c r="D779" s="13" t="s">
        <v>2551</v>
      </c>
      <c r="E779" s="13" t="s">
        <v>11252</v>
      </c>
      <c r="F779" s="166">
        <v>56.516129032258071</v>
      </c>
      <c r="G779" s="8" t="s">
        <v>12059</v>
      </c>
      <c r="H779" s="8"/>
      <c r="I779" s="8"/>
      <c r="J779" s="8"/>
      <c r="K779" s="8"/>
    </row>
    <row r="780" spans="3:11" x14ac:dyDescent="0.3">
      <c r="C780" s="7" t="s">
        <v>5897</v>
      </c>
      <c r="D780" s="13" t="s">
        <v>2553</v>
      </c>
      <c r="E780" s="13" t="s">
        <v>11253</v>
      </c>
      <c r="F780" s="166">
        <v>56.516129032258071</v>
      </c>
      <c r="G780" s="8" t="s">
        <v>12059</v>
      </c>
      <c r="H780" s="8"/>
      <c r="I780" s="8"/>
      <c r="J780" s="8"/>
      <c r="K780" s="8"/>
    </row>
    <row r="781" spans="3:11" x14ac:dyDescent="0.3">
      <c r="C781" s="7" t="s">
        <v>5897</v>
      </c>
      <c r="D781" s="13" t="s">
        <v>2555</v>
      </c>
      <c r="E781" s="13" t="s">
        <v>11254</v>
      </c>
      <c r="F781" s="166">
        <v>113.04301075268818</v>
      </c>
      <c r="G781" s="8" t="s">
        <v>12059</v>
      </c>
      <c r="H781" s="8"/>
      <c r="I781" s="8"/>
      <c r="J781" s="8"/>
      <c r="K781" s="8"/>
    </row>
    <row r="782" spans="3:11" x14ac:dyDescent="0.3">
      <c r="C782" s="7" t="s">
        <v>5897</v>
      </c>
      <c r="D782" s="13" t="s">
        <v>2557</v>
      </c>
      <c r="E782" s="13" t="s">
        <v>11255</v>
      </c>
      <c r="F782" s="166">
        <v>169.56989247311827</v>
      </c>
      <c r="G782" s="8" t="s">
        <v>12059</v>
      </c>
      <c r="H782" s="8"/>
      <c r="I782" s="8"/>
      <c r="J782" s="8"/>
      <c r="K782" s="8"/>
    </row>
    <row r="783" spans="3:11" x14ac:dyDescent="0.3">
      <c r="C783" s="7" t="s">
        <v>5897</v>
      </c>
      <c r="D783" s="13" t="s">
        <v>2548</v>
      </c>
      <c r="E783" s="13" t="s">
        <v>11256</v>
      </c>
      <c r="F783" s="166">
        <v>43.623655913978496</v>
      </c>
      <c r="G783" s="8" t="s">
        <v>12057</v>
      </c>
      <c r="H783" s="8"/>
      <c r="I783" s="8"/>
      <c r="J783" s="8"/>
      <c r="K783" s="8"/>
    </row>
    <row r="784" spans="3:11" x14ac:dyDescent="0.3">
      <c r="C784" s="7" t="s">
        <v>5897</v>
      </c>
      <c r="D784" s="13" t="s">
        <v>2550</v>
      </c>
      <c r="E784" s="13" t="s">
        <v>11257</v>
      </c>
      <c r="F784" s="166">
        <v>43.623655913978496</v>
      </c>
      <c r="G784" s="8" t="s">
        <v>12057</v>
      </c>
      <c r="H784" s="8"/>
      <c r="I784" s="8"/>
      <c r="J784" s="8"/>
      <c r="K784" s="8"/>
    </row>
    <row r="785" spans="3:11" x14ac:dyDescent="0.3">
      <c r="C785" s="7" t="s">
        <v>5897</v>
      </c>
      <c r="D785" s="13" t="s">
        <v>2554</v>
      </c>
      <c r="E785" s="13" t="s">
        <v>11258</v>
      </c>
      <c r="F785" s="166">
        <v>87.247311827956992</v>
      </c>
      <c r="G785" s="8" t="s">
        <v>12057</v>
      </c>
      <c r="H785" s="8"/>
      <c r="I785" s="8"/>
      <c r="J785" s="8"/>
      <c r="K785" s="8"/>
    </row>
    <row r="786" spans="3:11" x14ac:dyDescent="0.3">
      <c r="C786" s="7" t="s">
        <v>5897</v>
      </c>
      <c r="D786" s="13" t="s">
        <v>2556</v>
      </c>
      <c r="E786" s="13" t="s">
        <v>11259</v>
      </c>
      <c r="F786" s="166">
        <v>130.87096774193549</v>
      </c>
      <c r="G786" s="8" t="s">
        <v>12057</v>
      </c>
      <c r="H786" s="8"/>
      <c r="I786" s="8"/>
      <c r="J786" s="8"/>
      <c r="K786" s="8"/>
    </row>
    <row r="787" spans="3:11" x14ac:dyDescent="0.3">
      <c r="C787" s="7" t="s">
        <v>5897</v>
      </c>
      <c r="D787" s="13" t="s">
        <v>2538</v>
      </c>
      <c r="E787" s="13" t="s">
        <v>11260</v>
      </c>
      <c r="F787" s="166">
        <v>101.31182795698925</v>
      </c>
      <c r="G787" s="8" t="s">
        <v>12057</v>
      </c>
      <c r="H787" s="8"/>
      <c r="I787" s="8"/>
      <c r="J787" s="8"/>
      <c r="K787" s="8"/>
    </row>
    <row r="788" spans="3:11" x14ac:dyDescent="0.3">
      <c r="C788" s="7" t="s">
        <v>5897</v>
      </c>
      <c r="D788" s="13" t="s">
        <v>2540</v>
      </c>
      <c r="E788" s="13" t="s">
        <v>11261</v>
      </c>
      <c r="F788" s="166">
        <v>130.16129032258064</v>
      </c>
      <c r="G788" s="8" t="s">
        <v>12057</v>
      </c>
      <c r="H788" s="8"/>
      <c r="I788" s="8"/>
      <c r="J788" s="8"/>
      <c r="K788" s="8"/>
    </row>
    <row r="789" spans="3:11" x14ac:dyDescent="0.3">
      <c r="C789" s="7" t="s">
        <v>5897</v>
      </c>
      <c r="D789" s="13" t="s">
        <v>2542</v>
      </c>
      <c r="E789" s="13" t="s">
        <v>11262</v>
      </c>
      <c r="F789" s="166">
        <v>216.69892473118281</v>
      </c>
      <c r="G789" s="8" t="s">
        <v>12057</v>
      </c>
      <c r="H789" s="8"/>
      <c r="I789" s="8"/>
      <c r="J789" s="8"/>
      <c r="K789" s="8"/>
    </row>
    <row r="790" spans="3:11" x14ac:dyDescent="0.3">
      <c r="C790" s="7" t="s">
        <v>5897</v>
      </c>
      <c r="D790" s="13" t="s">
        <v>2544</v>
      </c>
      <c r="E790" s="13" t="s">
        <v>11263</v>
      </c>
      <c r="F790" s="166">
        <v>260.32258064516128</v>
      </c>
      <c r="G790" s="8" t="s">
        <v>12057</v>
      </c>
      <c r="H790" s="8"/>
      <c r="I790" s="8"/>
      <c r="J790" s="8"/>
      <c r="K790" s="8"/>
    </row>
    <row r="791" spans="3:11" x14ac:dyDescent="0.3">
      <c r="C791" s="7" t="s">
        <v>5897</v>
      </c>
      <c r="D791" s="13" t="s">
        <v>2552</v>
      </c>
      <c r="E791" s="13" t="s">
        <v>11264</v>
      </c>
      <c r="F791" s="166">
        <v>43.623655913978496</v>
      </c>
      <c r="G791" s="8" t="s">
        <v>12057</v>
      </c>
      <c r="H791" s="8"/>
      <c r="I791" s="8"/>
      <c r="J791" s="8"/>
      <c r="K791" s="8"/>
    </row>
    <row r="792" spans="3:11" x14ac:dyDescent="0.3">
      <c r="C792" s="7" t="s">
        <v>5897</v>
      </c>
      <c r="D792" s="13" t="s">
        <v>2546</v>
      </c>
      <c r="E792" s="13" t="s">
        <v>11265</v>
      </c>
      <c r="F792" s="166">
        <v>303.94623655913983</v>
      </c>
      <c r="G792" s="8" t="s">
        <v>12057</v>
      </c>
      <c r="H792" s="8"/>
      <c r="I792" s="8"/>
      <c r="J792" s="8"/>
      <c r="K792" s="8"/>
    </row>
    <row r="793" spans="3:11" x14ac:dyDescent="0.3">
      <c r="C793" s="7" t="s">
        <v>5897</v>
      </c>
      <c r="D793" s="13" t="s">
        <v>1929</v>
      </c>
      <c r="E793" s="13" t="s">
        <v>11266</v>
      </c>
      <c r="F793" s="166">
        <v>106.11827956989248</v>
      </c>
      <c r="G793" s="8" t="s">
        <v>12057</v>
      </c>
      <c r="H793" s="8"/>
      <c r="I793" s="8"/>
      <c r="J793" s="8"/>
      <c r="K793" s="8"/>
    </row>
    <row r="794" spans="3:11" x14ac:dyDescent="0.3">
      <c r="C794" s="7" t="s">
        <v>5897</v>
      </c>
      <c r="D794" s="13" t="s">
        <v>2637</v>
      </c>
      <c r="E794" s="13" t="s">
        <v>11282</v>
      </c>
      <c r="F794" s="166">
        <v>1544.9354838709678</v>
      </c>
      <c r="G794" s="8" t="s">
        <v>12057</v>
      </c>
      <c r="H794" s="8"/>
      <c r="I794" s="8"/>
      <c r="J794" s="8"/>
      <c r="K794" s="8"/>
    </row>
    <row r="795" spans="3:11" x14ac:dyDescent="0.3">
      <c r="C795" s="7" t="s">
        <v>5897</v>
      </c>
      <c r="D795" s="13" t="s">
        <v>2638</v>
      </c>
      <c r="E795" s="13" t="s">
        <v>11283</v>
      </c>
      <c r="F795" s="166">
        <v>1957.9784946236562</v>
      </c>
      <c r="G795" s="8" t="s">
        <v>12057</v>
      </c>
      <c r="H795" s="8"/>
      <c r="I795" s="8"/>
      <c r="J795" s="8"/>
      <c r="K795" s="8"/>
    </row>
    <row r="796" spans="3:11" x14ac:dyDescent="0.3">
      <c r="C796" s="7" t="s">
        <v>5897</v>
      </c>
      <c r="D796" s="13" t="s">
        <v>2639</v>
      </c>
      <c r="E796" s="13" t="s">
        <v>11284</v>
      </c>
      <c r="F796" s="166">
        <v>3197.0860215053767</v>
      </c>
      <c r="G796" s="8" t="s">
        <v>12057</v>
      </c>
      <c r="H796" s="8"/>
      <c r="I796" s="8"/>
      <c r="J796" s="8"/>
      <c r="K796" s="8"/>
    </row>
    <row r="797" spans="3:11" x14ac:dyDescent="0.3">
      <c r="C797" s="7" t="s">
        <v>5897</v>
      </c>
      <c r="D797" s="13" t="s">
        <v>2640</v>
      </c>
      <c r="E797" s="13" t="s">
        <v>11285</v>
      </c>
      <c r="F797" s="166">
        <v>3915.9462365591398</v>
      </c>
      <c r="G797" s="8" t="s">
        <v>12057</v>
      </c>
      <c r="H797" s="8"/>
      <c r="I797" s="8"/>
      <c r="J797" s="8"/>
      <c r="K797" s="8"/>
    </row>
    <row r="798" spans="3:11" x14ac:dyDescent="0.3">
      <c r="C798" s="7" t="s">
        <v>5897</v>
      </c>
      <c r="D798" s="13" t="s">
        <v>2641</v>
      </c>
      <c r="E798" s="13" t="s">
        <v>11286</v>
      </c>
      <c r="F798" s="166">
        <v>4634.8064516129034</v>
      </c>
      <c r="G798" s="8" t="s">
        <v>12057</v>
      </c>
      <c r="H798" s="8"/>
      <c r="I798" s="8"/>
      <c r="J798" s="8"/>
      <c r="K798" s="8"/>
    </row>
    <row r="799" spans="3:11" x14ac:dyDescent="0.3">
      <c r="C799" s="7" t="s">
        <v>5897</v>
      </c>
      <c r="D799" s="13" t="s">
        <v>2642</v>
      </c>
      <c r="E799" s="13" t="s">
        <v>11287</v>
      </c>
      <c r="F799" s="166">
        <v>718.86021505376345</v>
      </c>
      <c r="G799" s="8" t="s">
        <v>12057</v>
      </c>
      <c r="H799" s="8"/>
      <c r="I799" s="8"/>
      <c r="J799" s="8"/>
      <c r="K799" s="8"/>
    </row>
    <row r="800" spans="3:11" x14ac:dyDescent="0.3">
      <c r="C800" s="7" t="s">
        <v>5897</v>
      </c>
      <c r="D800" s="13" t="s">
        <v>2644</v>
      </c>
      <c r="E800" s="13" t="s">
        <v>11288</v>
      </c>
      <c r="F800" s="166">
        <v>718.86021505376345</v>
      </c>
      <c r="G800" s="8" t="s">
        <v>12057</v>
      </c>
      <c r="H800" s="8"/>
      <c r="I800" s="8"/>
      <c r="J800" s="8"/>
      <c r="K800" s="8"/>
    </row>
    <row r="801" spans="3:11" x14ac:dyDescent="0.3">
      <c r="C801" s="7" t="s">
        <v>5897</v>
      </c>
      <c r="D801" s="13" t="s">
        <v>2643</v>
      </c>
      <c r="E801" s="13" t="s">
        <v>11289</v>
      </c>
      <c r="F801" s="166">
        <v>718.86021505376345</v>
      </c>
      <c r="G801" s="8" t="s">
        <v>12058</v>
      </c>
      <c r="H801" s="8"/>
      <c r="I801" s="8"/>
      <c r="J801" s="8"/>
      <c r="K801" s="8"/>
    </row>
    <row r="802" spans="3:11" x14ac:dyDescent="0.3">
      <c r="C802" s="7" t="s">
        <v>5897</v>
      </c>
      <c r="D802" s="13" t="s">
        <v>2645</v>
      </c>
      <c r="E802" s="13" t="s">
        <v>11290</v>
      </c>
      <c r="F802" s="166">
        <v>1437.7311827956989</v>
      </c>
      <c r="G802" s="8" t="s">
        <v>12058</v>
      </c>
      <c r="H802" s="8"/>
      <c r="I802" s="8"/>
      <c r="J802" s="8"/>
      <c r="K802" s="8"/>
    </row>
    <row r="803" spans="3:11" x14ac:dyDescent="0.3">
      <c r="C803" s="7" t="s">
        <v>5897</v>
      </c>
      <c r="D803" s="13" t="s">
        <v>2646</v>
      </c>
      <c r="E803" s="13" t="s">
        <v>11291</v>
      </c>
      <c r="F803" s="166">
        <v>2156.6021505376348</v>
      </c>
      <c r="G803" s="8" t="s">
        <v>12058</v>
      </c>
      <c r="H803" s="8"/>
      <c r="I803" s="8"/>
      <c r="J803" s="8"/>
      <c r="K803" s="8"/>
    </row>
    <row r="804" spans="3:11" x14ac:dyDescent="0.3">
      <c r="C804" s="7" t="s">
        <v>5897</v>
      </c>
      <c r="D804" s="13" t="s">
        <v>2622</v>
      </c>
      <c r="E804" s="13" t="s">
        <v>11292</v>
      </c>
      <c r="F804" s="166">
        <v>2986.4946236559144</v>
      </c>
      <c r="G804" s="8" t="s">
        <v>12058</v>
      </c>
      <c r="H804" s="8"/>
      <c r="I804" s="8"/>
      <c r="J804" s="8"/>
      <c r="K804" s="8"/>
    </row>
    <row r="805" spans="3:11" x14ac:dyDescent="0.3">
      <c r="C805" s="7" t="s">
        <v>5897</v>
      </c>
      <c r="D805" s="13" t="s">
        <v>2623</v>
      </c>
      <c r="E805" s="13" t="s">
        <v>11293</v>
      </c>
      <c r="F805" s="166">
        <v>3785.1612903225805</v>
      </c>
      <c r="G805" s="8" t="s">
        <v>12058</v>
      </c>
      <c r="H805" s="8"/>
      <c r="I805" s="8"/>
      <c r="J805" s="8"/>
      <c r="K805" s="8"/>
    </row>
    <row r="806" spans="3:11" x14ac:dyDescent="0.3">
      <c r="C806" s="7" t="s">
        <v>5897</v>
      </c>
      <c r="D806" s="13" t="s">
        <v>2624</v>
      </c>
      <c r="E806" s="13" t="s">
        <v>11294</v>
      </c>
      <c r="F806" s="166">
        <v>6181.1397849462373</v>
      </c>
      <c r="G806" s="8" t="s">
        <v>12058</v>
      </c>
      <c r="H806" s="8"/>
      <c r="I806" s="8"/>
      <c r="J806" s="8"/>
      <c r="K806" s="8"/>
    </row>
    <row r="807" spans="3:11" x14ac:dyDescent="0.3">
      <c r="C807" s="7" t="s">
        <v>5897</v>
      </c>
      <c r="D807" s="13" t="s">
        <v>2625</v>
      </c>
      <c r="E807" s="13" t="s">
        <v>11295</v>
      </c>
      <c r="F807" s="166">
        <v>7570.3010752688178</v>
      </c>
      <c r="G807" s="8" t="s">
        <v>12059</v>
      </c>
      <c r="H807" s="8"/>
      <c r="I807" s="8"/>
      <c r="J807" s="8"/>
      <c r="K807" s="8"/>
    </row>
    <row r="808" spans="3:11" x14ac:dyDescent="0.3">
      <c r="C808" s="7" t="s">
        <v>5897</v>
      </c>
      <c r="D808" s="13" t="s">
        <v>2626</v>
      </c>
      <c r="E808" s="13" t="s">
        <v>11296</v>
      </c>
      <c r="F808" s="166">
        <v>8959.4731182795695</v>
      </c>
      <c r="G808" s="8" t="s">
        <v>12059</v>
      </c>
      <c r="H808" s="8"/>
      <c r="I808" s="8"/>
      <c r="J808" s="8"/>
      <c r="K808" s="8"/>
    </row>
    <row r="809" spans="3:11" x14ac:dyDescent="0.3">
      <c r="C809" s="7" t="s">
        <v>5897</v>
      </c>
      <c r="D809" s="13" t="s">
        <v>2632</v>
      </c>
      <c r="E809" s="13" t="s">
        <v>11297</v>
      </c>
      <c r="F809" s="166">
        <v>1441.5483870967744</v>
      </c>
      <c r="G809" s="8" t="s">
        <v>12059</v>
      </c>
      <c r="H809" s="8"/>
      <c r="I809" s="8"/>
      <c r="J809" s="8"/>
      <c r="K809" s="8"/>
    </row>
    <row r="810" spans="3:11" x14ac:dyDescent="0.3">
      <c r="C810" s="7" t="s">
        <v>5897</v>
      </c>
      <c r="D810" s="13" t="s">
        <v>2633</v>
      </c>
      <c r="E810" s="13" t="s">
        <v>11298</v>
      </c>
      <c r="F810" s="166">
        <v>1827.1720430107528</v>
      </c>
      <c r="G810" s="8" t="s">
        <v>12059</v>
      </c>
      <c r="H810" s="8"/>
      <c r="I810" s="8"/>
      <c r="J810" s="8"/>
      <c r="K810" s="8"/>
    </row>
    <row r="811" spans="3:11" x14ac:dyDescent="0.3">
      <c r="C811" s="7" t="s">
        <v>5897</v>
      </c>
      <c r="D811" s="13" t="s">
        <v>2634</v>
      </c>
      <c r="E811" s="13" t="s">
        <v>11299</v>
      </c>
      <c r="F811" s="166">
        <v>2984.0537634408606</v>
      </c>
      <c r="G811" s="8" t="s">
        <v>12059</v>
      </c>
      <c r="H811" s="8"/>
      <c r="I811" s="8"/>
      <c r="J811" s="8"/>
      <c r="K811" s="8"/>
    </row>
    <row r="812" spans="3:11" x14ac:dyDescent="0.3">
      <c r="C812" s="7" t="s">
        <v>5897</v>
      </c>
      <c r="D812" s="13" t="s">
        <v>2635</v>
      </c>
      <c r="E812" s="13" t="s">
        <v>11300</v>
      </c>
      <c r="F812" s="166">
        <v>3654.354838709678</v>
      </c>
      <c r="G812" s="8" t="s">
        <v>12059</v>
      </c>
      <c r="H812" s="8"/>
      <c r="I812" s="8"/>
      <c r="J812" s="8"/>
      <c r="K812" s="8"/>
    </row>
    <row r="813" spans="3:11" x14ac:dyDescent="0.3">
      <c r="C813" s="7" t="s">
        <v>5897</v>
      </c>
      <c r="D813" s="13" t="s">
        <v>2636</v>
      </c>
      <c r="E813" s="13" t="s">
        <v>11301</v>
      </c>
      <c r="F813" s="166">
        <v>4324.6559139784949</v>
      </c>
      <c r="G813" s="8" t="s">
        <v>12057</v>
      </c>
      <c r="H813" s="8"/>
      <c r="I813" s="8"/>
      <c r="J813" s="8"/>
      <c r="K813" s="8"/>
    </row>
    <row r="814" spans="3:11" x14ac:dyDescent="0.3">
      <c r="C814" s="7" t="s">
        <v>5897</v>
      </c>
      <c r="D814" s="13" t="s">
        <v>2627</v>
      </c>
      <c r="E814" s="13" t="s">
        <v>11302</v>
      </c>
      <c r="F814" s="166">
        <v>1389.1612903225807</v>
      </c>
      <c r="G814" s="8" t="s">
        <v>12057</v>
      </c>
      <c r="H814" s="8"/>
      <c r="I814" s="8"/>
      <c r="J814" s="8"/>
      <c r="K814" s="8"/>
    </row>
    <row r="815" spans="3:11" x14ac:dyDescent="0.3">
      <c r="C815" s="7" t="s">
        <v>5897</v>
      </c>
      <c r="D815" s="13" t="s">
        <v>2629</v>
      </c>
      <c r="E815" s="13" t="s">
        <v>11303</v>
      </c>
      <c r="F815" s="166">
        <v>1389.1612903225807</v>
      </c>
      <c r="G815" s="8" t="s">
        <v>12057</v>
      </c>
      <c r="H815" s="8"/>
      <c r="I815" s="8"/>
      <c r="J815" s="8"/>
      <c r="K815" s="8"/>
    </row>
    <row r="816" spans="3:11" x14ac:dyDescent="0.3">
      <c r="C816" s="7" t="s">
        <v>5897</v>
      </c>
      <c r="D816" s="13" t="s">
        <v>2628</v>
      </c>
      <c r="E816" s="13" t="s">
        <v>11304</v>
      </c>
      <c r="F816" s="166">
        <v>1389.1612903225807</v>
      </c>
      <c r="G816" s="8" t="s">
        <v>12057</v>
      </c>
      <c r="H816" s="8"/>
      <c r="I816" s="8"/>
      <c r="J816" s="8"/>
      <c r="K816" s="8"/>
    </row>
    <row r="817" spans="3:11" x14ac:dyDescent="0.3">
      <c r="C817" s="7" t="s">
        <v>5897</v>
      </c>
      <c r="D817" s="13" t="s">
        <v>2630</v>
      </c>
      <c r="E817" s="13" t="s">
        <v>11305</v>
      </c>
      <c r="F817" s="166">
        <v>2778.3440860215055</v>
      </c>
      <c r="G817" s="8" t="s">
        <v>12057</v>
      </c>
      <c r="H817" s="8"/>
      <c r="I817" s="8"/>
      <c r="J817" s="8"/>
      <c r="K817" s="8"/>
    </row>
    <row r="818" spans="3:11" x14ac:dyDescent="0.3">
      <c r="C818" s="7" t="s">
        <v>5897</v>
      </c>
      <c r="D818" s="13" t="s">
        <v>2631</v>
      </c>
      <c r="E818" s="13" t="s">
        <v>11306</v>
      </c>
      <c r="F818" s="166">
        <v>4167.5053763440865</v>
      </c>
      <c r="G818" s="8" t="s">
        <v>12057</v>
      </c>
      <c r="H818" s="8"/>
      <c r="I818" s="8"/>
      <c r="J818" s="8"/>
      <c r="K818" s="8"/>
    </row>
    <row r="819" spans="3:11" x14ac:dyDescent="0.3">
      <c r="C819" s="7" t="s">
        <v>5897</v>
      </c>
      <c r="D819" s="13" t="s">
        <v>2187</v>
      </c>
      <c r="E819" s="13" t="s">
        <v>11307</v>
      </c>
      <c r="F819" s="166">
        <v>90.311827956989248</v>
      </c>
      <c r="G819" s="8" t="s">
        <v>12058</v>
      </c>
      <c r="H819" s="8"/>
      <c r="I819" s="8"/>
      <c r="J819" s="8"/>
      <c r="K819" s="8"/>
    </row>
    <row r="820" spans="3:11" x14ac:dyDescent="0.3">
      <c r="C820" s="7" t="s">
        <v>5897</v>
      </c>
      <c r="D820" s="13" t="s">
        <v>2618</v>
      </c>
      <c r="E820" s="13" t="s">
        <v>11308</v>
      </c>
      <c r="F820" s="166">
        <v>15.408602150537636</v>
      </c>
      <c r="G820" s="8" t="s">
        <v>12058</v>
      </c>
      <c r="H820" s="8"/>
      <c r="I820" s="8"/>
      <c r="J820" s="8"/>
      <c r="K820" s="8"/>
    </row>
    <row r="821" spans="3:11" x14ac:dyDescent="0.3">
      <c r="C821" s="7" t="s">
        <v>5897</v>
      </c>
      <c r="D821" s="13" t="s">
        <v>2619</v>
      </c>
      <c r="E821" s="13" t="s">
        <v>11349</v>
      </c>
      <c r="F821" s="166">
        <v>8.9247311827956999</v>
      </c>
      <c r="G821" s="8" t="s">
        <v>12059</v>
      </c>
      <c r="H821" s="8"/>
      <c r="I821" s="8"/>
      <c r="J821" s="8"/>
      <c r="K821" s="8"/>
    </row>
    <row r="822" spans="3:11" x14ac:dyDescent="0.3">
      <c r="C822" s="7" t="s">
        <v>5897</v>
      </c>
      <c r="D822" s="13" t="s">
        <v>2055</v>
      </c>
      <c r="E822" s="13" t="s">
        <v>11370</v>
      </c>
      <c r="F822" s="166">
        <v>32.27956989247312</v>
      </c>
      <c r="G822" s="8" t="s">
        <v>12059</v>
      </c>
      <c r="H822" s="8"/>
      <c r="I822" s="8"/>
      <c r="J822" s="8"/>
      <c r="K822" s="8"/>
    </row>
    <row r="823" spans="3:11" x14ac:dyDescent="0.3">
      <c r="C823" s="7" t="s">
        <v>5897</v>
      </c>
      <c r="D823" s="13" t="s">
        <v>2846</v>
      </c>
      <c r="E823" s="13" t="s">
        <v>11371</v>
      </c>
      <c r="F823" s="166">
        <v>2436.6559139784949</v>
      </c>
      <c r="G823" s="8" t="s">
        <v>12057</v>
      </c>
      <c r="H823" s="8"/>
      <c r="I823" s="8"/>
      <c r="J823" s="8"/>
      <c r="K823" s="8"/>
    </row>
    <row r="824" spans="3:11" x14ac:dyDescent="0.3">
      <c r="C824" s="7" t="s">
        <v>5897</v>
      </c>
      <c r="D824" s="13" t="s">
        <v>2851</v>
      </c>
      <c r="E824" s="13" t="s">
        <v>11372</v>
      </c>
      <c r="F824" s="166">
        <v>1044.1505376344087</v>
      </c>
      <c r="G824" s="8" t="s">
        <v>12057</v>
      </c>
      <c r="H824" s="8"/>
      <c r="I824" s="8"/>
      <c r="J824" s="8"/>
      <c r="K824" s="8"/>
    </row>
    <row r="825" spans="3:11" x14ac:dyDescent="0.3">
      <c r="C825" s="7" t="s">
        <v>5897</v>
      </c>
      <c r="D825" s="13" t="s">
        <v>2847</v>
      </c>
      <c r="E825" s="13" t="s">
        <v>11373</v>
      </c>
      <c r="F825" s="166">
        <v>3132.9247311827958</v>
      </c>
      <c r="G825" s="8" t="s">
        <v>12057</v>
      </c>
      <c r="H825" s="8"/>
      <c r="I825" s="8"/>
      <c r="J825" s="8"/>
      <c r="K825" s="8"/>
    </row>
    <row r="826" spans="3:11" x14ac:dyDescent="0.3">
      <c r="C826" s="7" t="s">
        <v>5897</v>
      </c>
      <c r="D826" s="13" t="s">
        <v>2852</v>
      </c>
      <c r="E826" s="13" t="s">
        <v>11374</v>
      </c>
      <c r="F826" s="166">
        <v>1044.1505376344087</v>
      </c>
      <c r="G826" s="8" t="s">
        <v>12058</v>
      </c>
      <c r="H826" s="8"/>
      <c r="I826" s="8"/>
      <c r="J826" s="8"/>
      <c r="K826" s="8"/>
    </row>
    <row r="827" spans="3:11" x14ac:dyDescent="0.3">
      <c r="C827" s="7" t="s">
        <v>5897</v>
      </c>
      <c r="D827" s="13" t="s">
        <v>2848</v>
      </c>
      <c r="E827" s="13" t="s">
        <v>11375</v>
      </c>
      <c r="F827" s="166">
        <v>5221.688172043011</v>
      </c>
      <c r="G827" s="8" t="s">
        <v>12059</v>
      </c>
      <c r="H827" s="8"/>
      <c r="I827" s="8"/>
      <c r="J827" s="8"/>
      <c r="K827" s="8"/>
    </row>
    <row r="828" spans="3:11" x14ac:dyDescent="0.3">
      <c r="C828" s="7" t="s">
        <v>5897</v>
      </c>
      <c r="D828" s="13" t="s">
        <v>2853</v>
      </c>
      <c r="E828" s="13" t="s">
        <v>11376</v>
      </c>
      <c r="F828" s="166">
        <v>1044.1505376344087</v>
      </c>
      <c r="G828" s="8" t="s">
        <v>12057</v>
      </c>
      <c r="H828" s="8"/>
      <c r="I828" s="8"/>
      <c r="J828" s="8"/>
      <c r="K828" s="8"/>
    </row>
    <row r="829" spans="3:11" x14ac:dyDescent="0.3">
      <c r="C829" s="7" t="s">
        <v>5897</v>
      </c>
      <c r="D829" s="13" t="s">
        <v>2849</v>
      </c>
      <c r="E829" s="13" t="s">
        <v>11377</v>
      </c>
      <c r="F829" s="166">
        <v>6265.8387096774195</v>
      </c>
      <c r="G829" s="8" t="s">
        <v>12057</v>
      </c>
      <c r="H829" s="8"/>
      <c r="I829" s="8"/>
      <c r="J829" s="8"/>
      <c r="K829" s="8"/>
    </row>
    <row r="830" spans="3:11" x14ac:dyDescent="0.3">
      <c r="C830" s="7" t="s">
        <v>5897</v>
      </c>
      <c r="D830" s="13" t="s">
        <v>2854</v>
      </c>
      <c r="E830" s="13" t="s">
        <v>11378</v>
      </c>
      <c r="F830" s="166">
        <v>2088.2903225806454</v>
      </c>
      <c r="G830" s="8" t="s">
        <v>12057</v>
      </c>
      <c r="H830" s="8"/>
      <c r="I830" s="8"/>
      <c r="J830" s="8"/>
      <c r="K830" s="8"/>
    </row>
    <row r="831" spans="3:11" x14ac:dyDescent="0.3">
      <c r="C831" s="7" t="s">
        <v>5897</v>
      </c>
      <c r="D831" s="13" t="s">
        <v>2850</v>
      </c>
      <c r="E831" s="13" t="s">
        <v>11379</v>
      </c>
      <c r="F831" s="166">
        <v>7309.989247311828</v>
      </c>
      <c r="G831" s="8" t="s">
        <v>12058</v>
      </c>
      <c r="H831" s="8"/>
      <c r="I831" s="8"/>
      <c r="J831" s="8"/>
      <c r="K831" s="8"/>
    </row>
    <row r="832" spans="3:11" x14ac:dyDescent="0.3">
      <c r="C832" s="7" t="s">
        <v>5897</v>
      </c>
      <c r="D832" s="13" t="s">
        <v>2855</v>
      </c>
      <c r="E832" s="13" t="s">
        <v>11380</v>
      </c>
      <c r="F832" s="166">
        <v>3132.4408602150543</v>
      </c>
      <c r="G832" s="8" t="s">
        <v>12059</v>
      </c>
      <c r="H832" s="8"/>
      <c r="I832" s="8"/>
      <c r="J832" s="8"/>
      <c r="K832" s="8"/>
    </row>
    <row r="833" spans="3:11" x14ac:dyDescent="0.3">
      <c r="C833" s="7" t="s">
        <v>5897</v>
      </c>
      <c r="D833" s="13" t="s">
        <v>1805</v>
      </c>
      <c r="E833" s="13" t="s">
        <v>11381</v>
      </c>
      <c r="F833" s="166">
        <v>721.65591397849471</v>
      </c>
      <c r="G833" s="8" t="s">
        <v>12057</v>
      </c>
      <c r="H833" s="8"/>
      <c r="I833" s="8"/>
      <c r="J833" s="8"/>
      <c r="K833" s="8"/>
    </row>
    <row r="834" spans="3:11" x14ac:dyDescent="0.3">
      <c r="C834" s="7" t="s">
        <v>5897</v>
      </c>
      <c r="D834" s="13" t="s">
        <v>1637</v>
      </c>
      <c r="E834" s="13" t="s">
        <v>11382</v>
      </c>
      <c r="F834" s="166">
        <v>38.741935483870975</v>
      </c>
      <c r="G834" s="8" t="s">
        <v>12057</v>
      </c>
      <c r="H834" s="8"/>
      <c r="I834" s="8"/>
      <c r="J834" s="8"/>
      <c r="K834" s="8"/>
    </row>
    <row r="835" spans="3:11" x14ac:dyDescent="0.3">
      <c r="C835" s="7" t="s">
        <v>5897</v>
      </c>
      <c r="D835" s="13" t="s">
        <v>1806</v>
      </c>
      <c r="E835" s="13" t="s">
        <v>11383</v>
      </c>
      <c r="F835" s="166">
        <v>721.65591397849471</v>
      </c>
      <c r="G835" s="8" t="s">
        <v>12058</v>
      </c>
      <c r="H835" s="8"/>
      <c r="I835" s="8"/>
      <c r="J835" s="8"/>
      <c r="K835" s="8"/>
    </row>
    <row r="836" spans="3:11" x14ac:dyDescent="0.3">
      <c r="C836" s="7" t="s">
        <v>5897</v>
      </c>
      <c r="D836" s="13" t="s">
        <v>1927</v>
      </c>
      <c r="E836" s="13" t="s">
        <v>11384</v>
      </c>
      <c r="F836" s="166">
        <v>68.215053763440864</v>
      </c>
      <c r="G836" s="8" t="s">
        <v>12059</v>
      </c>
      <c r="H836" s="8"/>
      <c r="I836" s="8"/>
      <c r="J836" s="8"/>
      <c r="K836" s="8"/>
    </row>
    <row r="837" spans="3:11" x14ac:dyDescent="0.3">
      <c r="C837" s="7" t="s">
        <v>5897</v>
      </c>
      <c r="D837" s="13" t="s">
        <v>1928</v>
      </c>
      <c r="E837" s="13" t="s">
        <v>11385</v>
      </c>
      <c r="F837" s="166">
        <v>43.29032258064516</v>
      </c>
      <c r="G837" s="8" t="s">
        <v>12057</v>
      </c>
      <c r="H837" s="8"/>
      <c r="I837" s="8"/>
      <c r="J837" s="8"/>
      <c r="K837" s="8"/>
    </row>
    <row r="838" spans="3:11" x14ac:dyDescent="0.3">
      <c r="C838" s="7" t="s">
        <v>5897</v>
      </c>
      <c r="D838" s="13" t="s">
        <v>2164</v>
      </c>
      <c r="E838" s="13" t="s">
        <v>11386</v>
      </c>
      <c r="F838" s="166">
        <v>903.97849462365605</v>
      </c>
      <c r="G838" s="8" t="s">
        <v>12057</v>
      </c>
      <c r="H838" s="8"/>
      <c r="I838" s="8"/>
      <c r="J838" s="8"/>
      <c r="K838" s="8"/>
    </row>
    <row r="839" spans="3:11" x14ac:dyDescent="0.3">
      <c r="C839" s="7" t="s">
        <v>5897</v>
      </c>
      <c r="D839" s="13" t="s">
        <v>2166</v>
      </c>
      <c r="E839" s="13" t="s">
        <v>11387</v>
      </c>
      <c r="F839" s="166">
        <v>1162.3655913978496</v>
      </c>
      <c r="G839" s="8" t="s">
        <v>12057</v>
      </c>
      <c r="H839" s="8"/>
      <c r="I839" s="8"/>
      <c r="J839" s="8"/>
      <c r="K839" s="8"/>
    </row>
    <row r="840" spans="3:11" x14ac:dyDescent="0.3">
      <c r="C840" s="7" t="s">
        <v>5897</v>
      </c>
      <c r="D840" s="13" t="s">
        <v>2168</v>
      </c>
      <c r="E840" s="13" t="s">
        <v>11388</v>
      </c>
      <c r="F840" s="166">
        <v>1937.5161290322583</v>
      </c>
      <c r="G840" s="8" t="s">
        <v>12058</v>
      </c>
      <c r="H840" s="8"/>
      <c r="I840" s="8"/>
      <c r="J840" s="8"/>
      <c r="K840" s="8"/>
    </row>
    <row r="841" spans="3:11" x14ac:dyDescent="0.3">
      <c r="C841" s="7" t="s">
        <v>5897</v>
      </c>
      <c r="D841" s="13" t="s">
        <v>2165</v>
      </c>
      <c r="E841" s="13" t="s">
        <v>11389</v>
      </c>
      <c r="F841" s="166">
        <v>1176.2903225806454</v>
      </c>
      <c r="G841" s="8" t="s">
        <v>12057</v>
      </c>
      <c r="H841" s="8"/>
      <c r="I841" s="8"/>
      <c r="J841" s="8"/>
      <c r="K841" s="8"/>
    </row>
    <row r="842" spans="3:11" x14ac:dyDescent="0.3">
      <c r="C842" s="7" t="s">
        <v>5897</v>
      </c>
      <c r="D842" s="13" t="s">
        <v>2167</v>
      </c>
      <c r="E842" s="13" t="s">
        <v>11390</v>
      </c>
      <c r="F842" s="166">
        <v>1512.5698924731184</v>
      </c>
      <c r="G842" s="8" t="s">
        <v>12059</v>
      </c>
      <c r="H842" s="8"/>
      <c r="I842" s="8"/>
      <c r="J842" s="8"/>
      <c r="K842" s="8"/>
    </row>
    <row r="843" spans="3:11" x14ac:dyDescent="0.3">
      <c r="C843" s="7" t="s">
        <v>5897</v>
      </c>
      <c r="D843" s="13" t="s">
        <v>2169</v>
      </c>
      <c r="E843" s="13" t="s">
        <v>11391</v>
      </c>
      <c r="F843" s="166">
        <v>2521.3655913978496</v>
      </c>
      <c r="G843" s="8" t="s">
        <v>12060</v>
      </c>
      <c r="H843" s="8"/>
      <c r="I843" s="8"/>
      <c r="J843" s="8"/>
      <c r="K843" s="8"/>
    </row>
    <row r="844" spans="3:11" x14ac:dyDescent="0.3">
      <c r="C844" s="7" t="s">
        <v>5897</v>
      </c>
      <c r="D844" s="13" t="s">
        <v>2170</v>
      </c>
      <c r="E844" s="13" t="s">
        <v>11392</v>
      </c>
      <c r="F844" s="166">
        <v>2324.7419354838712</v>
      </c>
      <c r="G844" s="8" t="s">
        <v>12057</v>
      </c>
      <c r="H844" s="8"/>
      <c r="I844" s="8"/>
      <c r="J844" s="8"/>
      <c r="K844" s="8"/>
    </row>
    <row r="845" spans="3:11" x14ac:dyDescent="0.3">
      <c r="C845" s="7" t="s">
        <v>5897</v>
      </c>
      <c r="D845" s="13" t="s">
        <v>2171</v>
      </c>
      <c r="E845" s="13" t="s">
        <v>11393</v>
      </c>
      <c r="F845" s="166">
        <v>3025.1290322580644</v>
      </c>
      <c r="G845" s="8" t="s">
        <v>12057</v>
      </c>
      <c r="H845" s="8"/>
      <c r="I845" s="8"/>
      <c r="J845" s="8"/>
      <c r="K845" s="8"/>
    </row>
    <row r="846" spans="3:11" x14ac:dyDescent="0.3">
      <c r="C846" s="7" t="s">
        <v>5897</v>
      </c>
      <c r="D846" s="13" t="s">
        <v>2172</v>
      </c>
      <c r="E846" s="13" t="s">
        <v>11394</v>
      </c>
      <c r="F846" s="166">
        <v>2711.9462365591403</v>
      </c>
      <c r="G846" s="8" t="s">
        <v>12057</v>
      </c>
      <c r="H846" s="8"/>
      <c r="I846" s="8"/>
      <c r="J846" s="8"/>
      <c r="K846" s="8"/>
    </row>
    <row r="847" spans="3:11" x14ac:dyDescent="0.3">
      <c r="C847" s="7" t="s">
        <v>5897</v>
      </c>
      <c r="D847" s="13" t="s">
        <v>2173</v>
      </c>
      <c r="E847" s="13" t="s">
        <v>11395</v>
      </c>
      <c r="F847" s="166">
        <v>3528.8817204301081</v>
      </c>
      <c r="G847" s="8" t="s">
        <v>12057</v>
      </c>
      <c r="H847" s="8"/>
      <c r="I847" s="8"/>
      <c r="J847" s="8"/>
      <c r="K847" s="8"/>
    </row>
    <row r="848" spans="3:11" x14ac:dyDescent="0.3">
      <c r="C848" s="7" t="s">
        <v>5897</v>
      </c>
      <c r="D848" s="13" t="s">
        <v>2174</v>
      </c>
      <c r="E848" s="13" t="s">
        <v>11396</v>
      </c>
      <c r="F848" s="166">
        <v>387.21505376344089</v>
      </c>
      <c r="G848" s="8" t="s">
        <v>12057</v>
      </c>
      <c r="H848" s="8"/>
      <c r="I848" s="8"/>
      <c r="J848" s="8"/>
      <c r="K848" s="8"/>
    </row>
    <row r="849" spans="3:11" x14ac:dyDescent="0.3">
      <c r="C849" s="7" t="s">
        <v>5897</v>
      </c>
      <c r="D849" s="13" t="s">
        <v>2178</v>
      </c>
      <c r="E849" s="13" t="s">
        <v>11397</v>
      </c>
      <c r="F849" s="166">
        <v>387.21505376344089</v>
      </c>
      <c r="G849" s="8" t="s">
        <v>12057</v>
      </c>
      <c r="H849" s="8"/>
      <c r="I849" s="8"/>
      <c r="J849" s="8"/>
      <c r="K849" s="8"/>
    </row>
    <row r="850" spans="3:11" x14ac:dyDescent="0.3">
      <c r="C850" s="7" t="s">
        <v>5897</v>
      </c>
      <c r="D850" s="13" t="s">
        <v>2176</v>
      </c>
      <c r="E850" s="13" t="s">
        <v>11398</v>
      </c>
      <c r="F850" s="166">
        <v>387.21505376344089</v>
      </c>
      <c r="G850" s="8" t="s">
        <v>12057</v>
      </c>
      <c r="H850" s="8"/>
      <c r="I850" s="8"/>
      <c r="J850" s="8"/>
      <c r="K850" s="8"/>
    </row>
    <row r="851" spans="3:11" x14ac:dyDescent="0.3">
      <c r="C851" s="7" t="s">
        <v>5897</v>
      </c>
      <c r="D851" s="13" t="s">
        <v>2175</v>
      </c>
      <c r="E851" s="13" t="s">
        <v>11399</v>
      </c>
      <c r="F851" s="166">
        <v>503.7634408602151</v>
      </c>
      <c r="G851" s="8" t="s">
        <v>12057</v>
      </c>
      <c r="H851" s="8"/>
      <c r="I851" s="8"/>
      <c r="J851" s="8"/>
      <c r="K851" s="8"/>
    </row>
    <row r="852" spans="3:11" x14ac:dyDescent="0.3">
      <c r="C852" s="7" t="s">
        <v>5897</v>
      </c>
      <c r="D852" s="13" t="s">
        <v>2179</v>
      </c>
      <c r="E852" s="13" t="s">
        <v>11400</v>
      </c>
      <c r="F852" s="166">
        <v>503.7634408602151</v>
      </c>
      <c r="G852" s="8" t="s">
        <v>12057</v>
      </c>
      <c r="H852" s="8"/>
      <c r="I852" s="8"/>
      <c r="J852" s="8"/>
      <c r="K852" s="8"/>
    </row>
    <row r="853" spans="3:11" x14ac:dyDescent="0.3">
      <c r="C853" s="7" t="s">
        <v>5897</v>
      </c>
      <c r="D853" s="13" t="s">
        <v>2177</v>
      </c>
      <c r="E853" s="13" t="s">
        <v>11401</v>
      </c>
      <c r="F853" s="166">
        <v>503.7634408602151</v>
      </c>
      <c r="G853" s="8" t="s">
        <v>12059</v>
      </c>
      <c r="H853" s="8"/>
      <c r="I853" s="8"/>
      <c r="J853" s="8"/>
      <c r="K853" s="8"/>
    </row>
    <row r="854" spans="3:11" x14ac:dyDescent="0.3">
      <c r="C854" s="7" t="s">
        <v>5897</v>
      </c>
      <c r="D854" s="13" t="s">
        <v>2180</v>
      </c>
      <c r="E854" s="13" t="s">
        <v>11402</v>
      </c>
      <c r="F854" s="166">
        <v>774.44086021505382</v>
      </c>
      <c r="G854" s="8" t="s">
        <v>12059</v>
      </c>
      <c r="H854" s="8"/>
      <c r="I854" s="8"/>
      <c r="J854" s="8"/>
      <c r="K854" s="8"/>
    </row>
    <row r="855" spans="3:11" x14ac:dyDescent="0.3">
      <c r="C855" s="7" t="s">
        <v>5897</v>
      </c>
      <c r="D855" s="13" t="s">
        <v>2181</v>
      </c>
      <c r="E855" s="13" t="s">
        <v>11403</v>
      </c>
      <c r="F855" s="166">
        <v>1007.5268817204302</v>
      </c>
      <c r="G855" s="8" t="s">
        <v>12059</v>
      </c>
      <c r="H855" s="8"/>
      <c r="I855" s="8"/>
      <c r="J855" s="8"/>
      <c r="K855" s="8"/>
    </row>
    <row r="856" spans="3:11" x14ac:dyDescent="0.3">
      <c r="C856" s="7" t="s">
        <v>5897</v>
      </c>
      <c r="D856" s="13" t="s">
        <v>2182</v>
      </c>
      <c r="E856" s="13" t="s">
        <v>11404</v>
      </c>
      <c r="F856" s="166">
        <v>1161.6559139784947</v>
      </c>
      <c r="G856" s="8" t="s">
        <v>12058</v>
      </c>
      <c r="H856" s="8"/>
      <c r="I856" s="8"/>
      <c r="J856" s="8"/>
      <c r="K856" s="8"/>
    </row>
    <row r="857" spans="3:11" x14ac:dyDescent="0.3">
      <c r="C857" s="7" t="s">
        <v>5897</v>
      </c>
      <c r="D857" s="13" t="s">
        <v>2183</v>
      </c>
      <c r="E857" s="13" t="s">
        <v>11405</v>
      </c>
      <c r="F857" s="166">
        <v>1511.2903225806454</v>
      </c>
      <c r="G857" s="8" t="s">
        <v>12058</v>
      </c>
      <c r="H857" s="8"/>
      <c r="I857" s="8"/>
      <c r="J857" s="8"/>
      <c r="K857" s="8"/>
    </row>
    <row r="858" spans="3:11" x14ac:dyDescent="0.3">
      <c r="C858" s="7" t="s">
        <v>5897</v>
      </c>
      <c r="D858" s="13" t="s">
        <v>2154</v>
      </c>
      <c r="E858" s="13" t="s">
        <v>11406</v>
      </c>
      <c r="F858" s="166">
        <v>30309.709677419356</v>
      </c>
      <c r="G858" s="8" t="s">
        <v>12058</v>
      </c>
      <c r="H858" s="8"/>
      <c r="I858" s="8"/>
      <c r="J858" s="8"/>
      <c r="K858" s="8"/>
    </row>
    <row r="859" spans="3:11" x14ac:dyDescent="0.3">
      <c r="C859" s="7" t="s">
        <v>5897</v>
      </c>
      <c r="D859" s="13" t="s">
        <v>2155</v>
      </c>
      <c r="E859" s="13" t="s">
        <v>11407</v>
      </c>
      <c r="F859" s="166">
        <v>38969.784946236563</v>
      </c>
      <c r="G859" s="8" t="s">
        <v>12057</v>
      </c>
      <c r="H859" s="8"/>
      <c r="I859" s="8"/>
      <c r="J859" s="8"/>
      <c r="K859" s="8"/>
    </row>
    <row r="860" spans="3:11" x14ac:dyDescent="0.3">
      <c r="C860" s="7" t="s">
        <v>5897</v>
      </c>
      <c r="D860" s="13" t="s">
        <v>2156</v>
      </c>
      <c r="E860" s="13" t="s">
        <v>11408</v>
      </c>
      <c r="F860" s="166">
        <v>64949.978494623661</v>
      </c>
      <c r="G860" s="8" t="s">
        <v>12057</v>
      </c>
      <c r="H860" s="8"/>
      <c r="I860" s="8"/>
      <c r="J860" s="8"/>
      <c r="K860" s="8"/>
    </row>
    <row r="861" spans="3:11" x14ac:dyDescent="0.3">
      <c r="C861" s="7" t="s">
        <v>5897</v>
      </c>
      <c r="D861" s="13" t="s">
        <v>2157</v>
      </c>
      <c r="E861" s="13" t="s">
        <v>11409</v>
      </c>
      <c r="F861" s="166">
        <v>77939.548387096773</v>
      </c>
      <c r="G861" s="8" t="s">
        <v>12057</v>
      </c>
      <c r="H861" s="8"/>
      <c r="I861" s="8"/>
      <c r="J861" s="8"/>
      <c r="K861" s="8"/>
    </row>
    <row r="862" spans="3:11" x14ac:dyDescent="0.3">
      <c r="C862" s="7" t="s">
        <v>5897</v>
      </c>
      <c r="D862" s="13" t="s">
        <v>2158</v>
      </c>
      <c r="E862" s="13" t="s">
        <v>11410</v>
      </c>
      <c r="F862" s="166">
        <v>90929.139784946252</v>
      </c>
      <c r="G862" s="8" t="s">
        <v>12058</v>
      </c>
      <c r="H862" s="8"/>
      <c r="I862" s="8"/>
      <c r="J862" s="8"/>
      <c r="K862" s="8"/>
    </row>
    <row r="863" spans="3:11" x14ac:dyDescent="0.3">
      <c r="C863" s="7" t="s">
        <v>5897</v>
      </c>
      <c r="D863" s="13" t="s">
        <v>2159</v>
      </c>
      <c r="E863" s="13" t="s">
        <v>11411</v>
      </c>
      <c r="F863" s="166">
        <v>12989.58064516129</v>
      </c>
      <c r="G863" s="8" t="s">
        <v>12059</v>
      </c>
      <c r="H863" s="8"/>
      <c r="I863" s="8"/>
      <c r="J863" s="8"/>
      <c r="K863" s="8"/>
    </row>
    <row r="864" spans="3:11" x14ac:dyDescent="0.3">
      <c r="C864" s="7" t="s">
        <v>5897</v>
      </c>
      <c r="D864" s="13" t="s">
        <v>2161</v>
      </c>
      <c r="E864" s="13" t="s">
        <v>11412</v>
      </c>
      <c r="F864" s="166">
        <v>12989.58064516129</v>
      </c>
      <c r="G864" s="8" t="s">
        <v>12057</v>
      </c>
      <c r="H864" s="8"/>
      <c r="I864" s="8"/>
      <c r="J864" s="8"/>
      <c r="K864" s="8"/>
    </row>
    <row r="865" spans="3:11" x14ac:dyDescent="0.3">
      <c r="C865" s="7" t="s">
        <v>5897</v>
      </c>
      <c r="D865" s="13" t="s">
        <v>2160</v>
      </c>
      <c r="E865" s="13" t="s">
        <v>11413</v>
      </c>
      <c r="F865" s="166">
        <v>12989.58064516129</v>
      </c>
      <c r="G865" s="8" t="s">
        <v>12057</v>
      </c>
      <c r="H865" s="8"/>
      <c r="I865" s="8"/>
      <c r="J865" s="8"/>
      <c r="K865" s="8"/>
    </row>
    <row r="866" spans="3:11" x14ac:dyDescent="0.3">
      <c r="C866" s="7" t="s">
        <v>5897</v>
      </c>
      <c r="D866" s="13" t="s">
        <v>2162</v>
      </c>
      <c r="E866" s="13" t="s">
        <v>11414</v>
      </c>
      <c r="F866" s="166">
        <v>25979.16129032258</v>
      </c>
      <c r="G866" s="8" t="s">
        <v>12057</v>
      </c>
      <c r="H866" s="8"/>
      <c r="I866" s="8"/>
      <c r="J866" s="8"/>
      <c r="K866" s="8"/>
    </row>
    <row r="867" spans="3:11" x14ac:dyDescent="0.3">
      <c r="C867" s="7" t="s">
        <v>5897</v>
      </c>
      <c r="D867" s="13" t="s">
        <v>2163</v>
      </c>
      <c r="E867" s="13" t="s">
        <v>11415</v>
      </c>
      <c r="F867" s="166">
        <v>38968.741935483871</v>
      </c>
      <c r="G867" s="8" t="s">
        <v>12058</v>
      </c>
      <c r="H867" s="8"/>
      <c r="I867" s="8"/>
      <c r="J867" s="8"/>
      <c r="K867" s="8"/>
    </row>
    <row r="868" spans="3:11" x14ac:dyDescent="0.3">
      <c r="C868" s="7" t="s">
        <v>5897</v>
      </c>
      <c r="D868" s="13" t="s">
        <v>2139</v>
      </c>
      <c r="E868" s="13" t="s">
        <v>11416</v>
      </c>
      <c r="F868" s="166">
        <v>5819.0752688172042</v>
      </c>
      <c r="G868" s="8" t="s">
        <v>12059</v>
      </c>
      <c r="H868" s="8"/>
      <c r="I868" s="8"/>
      <c r="J868" s="8"/>
      <c r="K868" s="8"/>
    </row>
    <row r="869" spans="3:11" x14ac:dyDescent="0.3">
      <c r="C869" s="7" t="s">
        <v>5897</v>
      </c>
      <c r="D869" s="13" t="s">
        <v>2140</v>
      </c>
      <c r="E869" s="13" t="s">
        <v>11417</v>
      </c>
      <c r="F869" s="166">
        <v>7375.0322580645161</v>
      </c>
      <c r="G869" s="8" t="s">
        <v>12057</v>
      </c>
      <c r="H869" s="8"/>
      <c r="I869" s="8"/>
      <c r="J869" s="8"/>
      <c r="K869" s="8"/>
    </row>
    <row r="870" spans="3:11" x14ac:dyDescent="0.3">
      <c r="C870" s="7" t="s">
        <v>5897</v>
      </c>
      <c r="D870" s="13" t="s">
        <v>2141</v>
      </c>
      <c r="E870" s="13" t="s">
        <v>11418</v>
      </c>
      <c r="F870" s="166">
        <v>12042.870967741937</v>
      </c>
      <c r="G870" s="8" t="s">
        <v>12057</v>
      </c>
      <c r="H870" s="8"/>
      <c r="I870" s="8"/>
      <c r="J870" s="8"/>
      <c r="K870" s="8"/>
    </row>
    <row r="871" spans="3:11" x14ac:dyDescent="0.3">
      <c r="C871" s="7" t="s">
        <v>5897</v>
      </c>
      <c r="D871" s="13" t="s">
        <v>2142</v>
      </c>
      <c r="E871" s="13" t="s">
        <v>11419</v>
      </c>
      <c r="F871" s="166">
        <v>14750.04301075269</v>
      </c>
      <c r="G871" s="8" t="s">
        <v>12057</v>
      </c>
      <c r="H871" s="8"/>
      <c r="I871" s="8"/>
      <c r="J871" s="8"/>
      <c r="K871" s="8"/>
    </row>
    <row r="872" spans="3:11" x14ac:dyDescent="0.3">
      <c r="C872" s="7" t="s">
        <v>5897</v>
      </c>
      <c r="D872" s="13" t="s">
        <v>2143</v>
      </c>
      <c r="E872" s="13" t="s">
        <v>11420</v>
      </c>
      <c r="F872" s="166">
        <v>17457.215053763441</v>
      </c>
      <c r="G872" s="8" t="s">
        <v>12058</v>
      </c>
      <c r="H872" s="8"/>
      <c r="I872" s="8"/>
      <c r="J872" s="8"/>
      <c r="K872" s="8"/>
    </row>
    <row r="873" spans="3:11" x14ac:dyDescent="0.3">
      <c r="C873" s="7" t="s">
        <v>5897</v>
      </c>
      <c r="D873" s="13" t="s">
        <v>2149</v>
      </c>
      <c r="E873" s="13" t="s">
        <v>11421</v>
      </c>
      <c r="F873" s="166">
        <v>2326.010752688172</v>
      </c>
      <c r="G873" s="8" t="s">
        <v>12059</v>
      </c>
      <c r="H873" s="8"/>
      <c r="I873" s="8"/>
      <c r="J873" s="8"/>
      <c r="K873" s="8"/>
    </row>
    <row r="874" spans="3:11" x14ac:dyDescent="0.3">
      <c r="C874" s="7" t="s">
        <v>5897</v>
      </c>
      <c r="D874" s="13" t="s">
        <v>2150</v>
      </c>
      <c r="E874" s="13" t="s">
        <v>11422</v>
      </c>
      <c r="F874" s="166">
        <v>2948.0645161290322</v>
      </c>
      <c r="G874" s="8" t="s">
        <v>12057</v>
      </c>
      <c r="H874" s="8"/>
      <c r="I874" s="8"/>
      <c r="J874" s="8"/>
      <c r="K874" s="8"/>
    </row>
    <row r="875" spans="3:11" x14ac:dyDescent="0.3">
      <c r="C875" s="7" t="s">
        <v>5897</v>
      </c>
      <c r="D875" s="13" t="s">
        <v>2151</v>
      </c>
      <c r="E875" s="13" t="s">
        <v>11423</v>
      </c>
      <c r="F875" s="166">
        <v>4814.2580645161297</v>
      </c>
      <c r="G875" s="8" t="s">
        <v>12057</v>
      </c>
      <c r="H875" s="8"/>
      <c r="I875" s="8"/>
      <c r="J875" s="8"/>
      <c r="K875" s="8"/>
    </row>
    <row r="876" spans="3:11" x14ac:dyDescent="0.3">
      <c r="C876" s="7" t="s">
        <v>5897</v>
      </c>
      <c r="D876" s="13" t="s">
        <v>2152</v>
      </c>
      <c r="E876" s="13" t="s">
        <v>11424</v>
      </c>
      <c r="F876" s="166">
        <v>5896.1290322580644</v>
      </c>
      <c r="G876" s="8" t="s">
        <v>12057</v>
      </c>
      <c r="H876" s="8"/>
      <c r="I876" s="8"/>
      <c r="J876" s="8"/>
      <c r="K876" s="8"/>
    </row>
    <row r="877" spans="3:11" x14ac:dyDescent="0.3">
      <c r="C877" s="7" t="s">
        <v>5897</v>
      </c>
      <c r="D877" s="13" t="s">
        <v>2153</v>
      </c>
      <c r="E877" s="13" t="s">
        <v>11425</v>
      </c>
      <c r="F877" s="166">
        <v>6978.0107526881729</v>
      </c>
      <c r="G877" s="8" t="s">
        <v>12058</v>
      </c>
      <c r="H877" s="8"/>
      <c r="I877" s="8"/>
      <c r="J877" s="8"/>
      <c r="K877" s="8"/>
    </row>
    <row r="878" spans="3:11" x14ac:dyDescent="0.3">
      <c r="C878" s="7" t="s">
        <v>5897</v>
      </c>
      <c r="D878" s="13" t="s">
        <v>2144</v>
      </c>
      <c r="E878" s="13" t="s">
        <v>11426</v>
      </c>
      <c r="F878" s="166">
        <v>2707.172043010753</v>
      </c>
      <c r="G878" s="8" t="s">
        <v>12059</v>
      </c>
      <c r="H878" s="8"/>
      <c r="I878" s="8"/>
      <c r="J878" s="8"/>
      <c r="K878" s="8"/>
    </row>
    <row r="879" spans="3:11" x14ac:dyDescent="0.3">
      <c r="C879" s="7" t="s">
        <v>5897</v>
      </c>
      <c r="D879" s="13" t="s">
        <v>2146</v>
      </c>
      <c r="E879" s="13" t="s">
        <v>11427</v>
      </c>
      <c r="F879" s="166">
        <v>2707.172043010753</v>
      </c>
      <c r="G879" s="8" t="s">
        <v>12057</v>
      </c>
      <c r="H879" s="8"/>
      <c r="I879" s="8"/>
      <c r="J879" s="8"/>
      <c r="K879" s="8"/>
    </row>
    <row r="880" spans="3:11" x14ac:dyDescent="0.3">
      <c r="C880" s="7" t="s">
        <v>5897</v>
      </c>
      <c r="D880" s="13" t="s">
        <v>2145</v>
      </c>
      <c r="E880" s="13" t="s">
        <v>11428</v>
      </c>
      <c r="F880" s="166">
        <v>2707.172043010753</v>
      </c>
      <c r="G880" s="8" t="s">
        <v>12057</v>
      </c>
      <c r="H880" s="8"/>
      <c r="I880" s="8"/>
      <c r="J880" s="8"/>
      <c r="K880" s="8"/>
    </row>
    <row r="881" spans="3:11" x14ac:dyDescent="0.3">
      <c r="C881" s="7" t="s">
        <v>5897</v>
      </c>
      <c r="D881" s="13" t="s">
        <v>2147</v>
      </c>
      <c r="E881" s="13" t="s">
        <v>11429</v>
      </c>
      <c r="F881" s="166">
        <v>5414.344086021506</v>
      </c>
      <c r="G881" s="8" t="s">
        <v>12057</v>
      </c>
      <c r="H881" s="8"/>
      <c r="I881" s="8"/>
      <c r="J881" s="8"/>
      <c r="K881" s="8"/>
    </row>
    <row r="882" spans="3:11" x14ac:dyDescent="0.3">
      <c r="C882" s="7" t="s">
        <v>5897</v>
      </c>
      <c r="D882" s="13" t="s">
        <v>2148</v>
      </c>
      <c r="E882" s="13" t="s">
        <v>11430</v>
      </c>
      <c r="F882" s="166">
        <v>8121.5161290322585</v>
      </c>
      <c r="G882" s="8" t="s">
        <v>12058</v>
      </c>
      <c r="H882" s="8"/>
      <c r="I882" s="8"/>
      <c r="J882" s="8"/>
      <c r="K882" s="8"/>
    </row>
    <row r="883" spans="3:11" x14ac:dyDescent="0.3">
      <c r="C883" s="7" t="s">
        <v>5897</v>
      </c>
      <c r="D883" s="13" t="s">
        <v>2476</v>
      </c>
      <c r="E883" s="13" t="s">
        <v>11441</v>
      </c>
      <c r="F883" s="166">
        <v>94.096774193548399</v>
      </c>
      <c r="G883" s="8" t="s">
        <v>12059</v>
      </c>
      <c r="H883" s="8"/>
      <c r="I883" s="8"/>
      <c r="J883" s="8"/>
      <c r="K883" s="8"/>
    </row>
    <row r="884" spans="3:11" x14ac:dyDescent="0.3">
      <c r="C884" s="7" t="s">
        <v>5897</v>
      </c>
      <c r="D884" s="13" t="s">
        <v>2478</v>
      </c>
      <c r="E884" s="13" t="s">
        <v>11442</v>
      </c>
      <c r="F884" s="166">
        <v>94.096774193548399</v>
      </c>
      <c r="G884" s="8" t="s">
        <v>12060</v>
      </c>
      <c r="H884" s="8"/>
      <c r="I884" s="8"/>
      <c r="J884" s="8"/>
      <c r="K884" s="8"/>
    </row>
    <row r="885" spans="3:11" x14ac:dyDescent="0.3">
      <c r="C885" s="7" t="s">
        <v>5897</v>
      </c>
      <c r="D885" s="13" t="s">
        <v>2480</v>
      </c>
      <c r="E885" s="13" t="s">
        <v>11443</v>
      </c>
      <c r="F885" s="166">
        <v>94.096774193548399</v>
      </c>
      <c r="G885" s="8" t="s">
        <v>12060</v>
      </c>
      <c r="H885" s="8"/>
      <c r="I885" s="8"/>
      <c r="J885" s="8"/>
      <c r="K885" s="8"/>
    </row>
    <row r="886" spans="3:11" x14ac:dyDescent="0.3">
      <c r="C886" s="7" t="s">
        <v>5897</v>
      </c>
      <c r="D886" s="13" t="s">
        <v>2470</v>
      </c>
      <c r="E886" s="13" t="s">
        <v>11444</v>
      </c>
      <c r="F886" s="166">
        <v>473.19354838709683</v>
      </c>
      <c r="G886" s="8" t="s">
        <v>12057</v>
      </c>
      <c r="H886" s="8"/>
      <c r="I886" s="8"/>
      <c r="J886" s="8"/>
      <c r="K886" s="8"/>
    </row>
    <row r="887" spans="3:11" x14ac:dyDescent="0.3">
      <c r="C887" s="7" t="s">
        <v>5897</v>
      </c>
      <c r="D887" s="13" t="s">
        <v>2472</v>
      </c>
      <c r="E887" s="13" t="s">
        <v>11445</v>
      </c>
      <c r="F887" s="166">
        <v>567.29032258064524</v>
      </c>
      <c r="G887" s="8" t="s">
        <v>12057</v>
      </c>
      <c r="H887" s="8"/>
      <c r="I887" s="8"/>
      <c r="J887" s="8"/>
      <c r="K887" s="8"/>
    </row>
    <row r="888" spans="3:11" x14ac:dyDescent="0.3">
      <c r="C888" s="7" t="s">
        <v>5897</v>
      </c>
      <c r="D888" s="13" t="s">
        <v>2474</v>
      </c>
      <c r="E888" s="13" t="s">
        <v>11446</v>
      </c>
      <c r="F888" s="166">
        <v>661.38709677419365</v>
      </c>
      <c r="G888" s="8" t="s">
        <v>12057</v>
      </c>
      <c r="H888" s="8"/>
      <c r="I888" s="8"/>
      <c r="J888" s="8"/>
      <c r="K888" s="8"/>
    </row>
    <row r="889" spans="3:11" x14ac:dyDescent="0.3">
      <c r="C889" s="7" t="s">
        <v>5897</v>
      </c>
      <c r="D889" s="13" t="s">
        <v>2482</v>
      </c>
      <c r="E889" s="13" t="s">
        <v>11447</v>
      </c>
      <c r="F889" s="166">
        <v>188.1935483870968</v>
      </c>
      <c r="G889" s="8" t="s">
        <v>12057</v>
      </c>
      <c r="H889" s="8"/>
      <c r="I889" s="8"/>
      <c r="J889" s="8"/>
      <c r="K889" s="8"/>
    </row>
    <row r="890" spans="3:11" x14ac:dyDescent="0.3">
      <c r="C890" s="7" t="s">
        <v>5897</v>
      </c>
      <c r="D890" s="13" t="s">
        <v>2484</v>
      </c>
      <c r="E890" s="13" t="s">
        <v>11448</v>
      </c>
      <c r="F890" s="166">
        <v>282.30107526881727</v>
      </c>
      <c r="G890" s="8" t="s">
        <v>12057</v>
      </c>
      <c r="H890" s="8"/>
      <c r="I890" s="8"/>
      <c r="J890" s="8"/>
      <c r="K890" s="8"/>
    </row>
    <row r="891" spans="3:11" x14ac:dyDescent="0.3">
      <c r="C891" s="7" t="s">
        <v>5897</v>
      </c>
      <c r="D891" s="13" t="s">
        <v>2466</v>
      </c>
      <c r="E891" s="13" t="s">
        <v>11449</v>
      </c>
      <c r="F891" s="166">
        <v>220.46236559139786</v>
      </c>
      <c r="G891" s="8" t="s">
        <v>12057</v>
      </c>
      <c r="H891" s="8"/>
      <c r="I891" s="8"/>
      <c r="J891" s="8"/>
      <c r="K891" s="8"/>
    </row>
    <row r="892" spans="3:11" x14ac:dyDescent="0.3">
      <c r="C892" s="7" t="s">
        <v>5897</v>
      </c>
      <c r="D892" s="13" t="s">
        <v>2468</v>
      </c>
      <c r="E892" s="13" t="s">
        <v>11450</v>
      </c>
      <c r="F892" s="166">
        <v>283.64516129032262</v>
      </c>
      <c r="G892" s="8" t="s">
        <v>12058</v>
      </c>
      <c r="H892" s="8"/>
      <c r="I892" s="8"/>
      <c r="J892" s="8"/>
      <c r="K892" s="8"/>
    </row>
    <row r="893" spans="3:11" x14ac:dyDescent="0.3">
      <c r="C893" s="7" t="s">
        <v>5897</v>
      </c>
      <c r="D893" s="13" t="s">
        <v>2477</v>
      </c>
      <c r="E893" s="13" t="s">
        <v>11451</v>
      </c>
      <c r="F893" s="166">
        <v>123.55913978494624</v>
      </c>
      <c r="G893" s="8" t="s">
        <v>12058</v>
      </c>
      <c r="H893" s="8"/>
      <c r="I893" s="8"/>
      <c r="J893" s="8"/>
      <c r="K893" s="8"/>
    </row>
    <row r="894" spans="3:11" x14ac:dyDescent="0.3">
      <c r="C894" s="7" t="s">
        <v>5897</v>
      </c>
      <c r="D894" s="13" t="s">
        <v>2479</v>
      </c>
      <c r="E894" s="13" t="s">
        <v>11452</v>
      </c>
      <c r="F894" s="166">
        <v>123.55913978494624</v>
      </c>
      <c r="G894" s="8" t="s">
        <v>12059</v>
      </c>
      <c r="H894" s="8"/>
      <c r="I894" s="8"/>
      <c r="J894" s="8"/>
      <c r="K894" s="8"/>
    </row>
    <row r="895" spans="3:11" x14ac:dyDescent="0.3">
      <c r="C895" s="7" t="s">
        <v>5897</v>
      </c>
      <c r="D895" s="13" t="s">
        <v>2481</v>
      </c>
      <c r="E895" s="13" t="s">
        <v>11453</v>
      </c>
      <c r="F895" s="166">
        <v>123.55913978494624</v>
      </c>
      <c r="G895" s="8" t="s">
        <v>12059</v>
      </c>
      <c r="H895" s="8"/>
      <c r="I895" s="8"/>
      <c r="J895" s="8"/>
      <c r="K895" s="8"/>
    </row>
    <row r="896" spans="3:11" x14ac:dyDescent="0.3">
      <c r="C896" s="7" t="s">
        <v>5897</v>
      </c>
      <c r="D896" s="13" t="s">
        <v>2471</v>
      </c>
      <c r="E896" s="13" t="s">
        <v>11454</v>
      </c>
      <c r="F896" s="166">
        <v>615.5268817204302</v>
      </c>
      <c r="G896" s="8" t="s">
        <v>12057</v>
      </c>
      <c r="H896" s="8"/>
      <c r="I896" s="8"/>
      <c r="J896" s="8"/>
      <c r="K896" s="8"/>
    </row>
    <row r="897" spans="3:11" x14ac:dyDescent="0.3">
      <c r="C897" s="7" t="s">
        <v>5897</v>
      </c>
      <c r="D897" s="13" t="s">
        <v>2473</v>
      </c>
      <c r="E897" s="13" t="s">
        <v>11455</v>
      </c>
      <c r="F897" s="166">
        <v>739.08602150537638</v>
      </c>
      <c r="G897" s="8" t="s">
        <v>12057</v>
      </c>
      <c r="H897" s="8"/>
      <c r="I897" s="8"/>
      <c r="J897" s="8"/>
      <c r="K897" s="8"/>
    </row>
    <row r="898" spans="3:11" x14ac:dyDescent="0.3">
      <c r="C898" s="7" t="s">
        <v>5897</v>
      </c>
      <c r="D898" s="13" t="s">
        <v>2475</v>
      </c>
      <c r="E898" s="13" t="s">
        <v>11456</v>
      </c>
      <c r="F898" s="166">
        <v>862.63440860215064</v>
      </c>
      <c r="G898" s="8" t="s">
        <v>12057</v>
      </c>
      <c r="H898" s="8"/>
      <c r="I898" s="8"/>
      <c r="J898" s="8"/>
      <c r="K898" s="8"/>
    </row>
    <row r="899" spans="3:11" x14ac:dyDescent="0.3">
      <c r="C899" s="7" t="s">
        <v>5897</v>
      </c>
      <c r="D899" s="13" t="s">
        <v>2483</v>
      </c>
      <c r="E899" s="13" t="s">
        <v>11457</v>
      </c>
      <c r="F899" s="166">
        <v>247.10752688172045</v>
      </c>
      <c r="G899" s="8" t="s">
        <v>12057</v>
      </c>
      <c r="H899" s="8"/>
      <c r="I899" s="8"/>
      <c r="J899" s="8"/>
      <c r="K899" s="8"/>
    </row>
    <row r="900" spans="3:11" x14ac:dyDescent="0.3">
      <c r="C900" s="7" t="s">
        <v>5897</v>
      </c>
      <c r="D900" s="13" t="s">
        <v>2485</v>
      </c>
      <c r="E900" s="13" t="s">
        <v>11458</v>
      </c>
      <c r="F900" s="166">
        <v>370.66666666666674</v>
      </c>
      <c r="G900" s="8" t="s">
        <v>12057</v>
      </c>
      <c r="H900" s="8"/>
      <c r="I900" s="8"/>
      <c r="J900" s="8"/>
      <c r="K900" s="8"/>
    </row>
    <row r="901" spans="3:11" x14ac:dyDescent="0.3">
      <c r="C901" s="7" t="s">
        <v>5897</v>
      </c>
      <c r="D901" s="13" t="s">
        <v>2467</v>
      </c>
      <c r="E901" s="13" t="s">
        <v>11459</v>
      </c>
      <c r="F901" s="166">
        <v>287.53763440860217</v>
      </c>
      <c r="G901" s="8" t="s">
        <v>12057</v>
      </c>
      <c r="H901" s="8"/>
      <c r="I901" s="8"/>
      <c r="J901" s="8"/>
      <c r="K901" s="8"/>
    </row>
    <row r="902" spans="3:11" x14ac:dyDescent="0.3">
      <c r="C902" s="7" t="s">
        <v>5897</v>
      </c>
      <c r="D902" s="13" t="s">
        <v>2469</v>
      </c>
      <c r="E902" s="13" t="s">
        <v>11460</v>
      </c>
      <c r="F902" s="166">
        <v>369.53763440860217</v>
      </c>
      <c r="G902" s="8" t="s">
        <v>12057</v>
      </c>
      <c r="H902" s="8"/>
      <c r="I902" s="8"/>
      <c r="J902" s="8"/>
      <c r="K902" s="8"/>
    </row>
    <row r="903" spans="3:11" x14ac:dyDescent="0.3">
      <c r="C903" s="7" t="s">
        <v>5897</v>
      </c>
      <c r="D903" s="13" t="s">
        <v>2041</v>
      </c>
      <c r="E903" s="13" t="s">
        <v>11461</v>
      </c>
      <c r="F903" s="166">
        <v>12.913978494623656</v>
      </c>
      <c r="G903" s="8" t="s">
        <v>12057</v>
      </c>
      <c r="H903" s="8"/>
      <c r="I903" s="8"/>
      <c r="J903" s="8"/>
      <c r="K903" s="8"/>
    </row>
    <row r="904" spans="3:11" x14ac:dyDescent="0.3">
      <c r="C904" s="7" t="s">
        <v>5897</v>
      </c>
      <c r="D904" s="13" t="s">
        <v>2734</v>
      </c>
      <c r="E904" s="13" t="s">
        <v>11462</v>
      </c>
      <c r="F904" s="166">
        <v>1231.3870967741937</v>
      </c>
      <c r="G904" s="8" t="s">
        <v>12057</v>
      </c>
      <c r="H904" s="8"/>
      <c r="I904" s="8"/>
      <c r="J904" s="8"/>
      <c r="K904" s="8"/>
    </row>
    <row r="905" spans="3:11" x14ac:dyDescent="0.3">
      <c r="C905" s="7" t="s">
        <v>5897</v>
      </c>
      <c r="D905" s="13" t="s">
        <v>2739</v>
      </c>
      <c r="E905" s="13" t="s">
        <v>11463</v>
      </c>
      <c r="F905" s="166">
        <v>2789.9677419354844</v>
      </c>
      <c r="G905" s="8" t="s">
        <v>12057</v>
      </c>
      <c r="H905" s="8"/>
      <c r="I905" s="8"/>
      <c r="J905" s="8"/>
      <c r="K905" s="8"/>
    </row>
    <row r="906" spans="3:11" x14ac:dyDescent="0.3">
      <c r="C906" s="7" t="s">
        <v>5897</v>
      </c>
      <c r="D906" s="13" t="s">
        <v>2727</v>
      </c>
      <c r="E906" s="13" t="s">
        <v>11464</v>
      </c>
      <c r="F906" s="166">
        <v>1998.6559139784947</v>
      </c>
      <c r="G906" s="8" t="s">
        <v>12057</v>
      </c>
      <c r="H906" s="8"/>
      <c r="I906" s="8"/>
      <c r="J906" s="8"/>
      <c r="K906" s="8"/>
    </row>
    <row r="907" spans="3:11" x14ac:dyDescent="0.3">
      <c r="C907" s="7" t="s">
        <v>5897</v>
      </c>
      <c r="D907" s="13" t="s">
        <v>2728</v>
      </c>
      <c r="E907" s="13" t="s">
        <v>11465</v>
      </c>
      <c r="F907" s="166">
        <v>1708.0860215053765</v>
      </c>
      <c r="G907" s="8" t="s">
        <v>12057</v>
      </c>
      <c r="H907" s="8"/>
      <c r="I907" s="8"/>
      <c r="J907" s="8"/>
      <c r="K907" s="8"/>
    </row>
    <row r="908" spans="3:11" x14ac:dyDescent="0.3">
      <c r="C908" s="7" t="s">
        <v>5897</v>
      </c>
      <c r="D908" s="13" t="s">
        <v>2718</v>
      </c>
      <c r="E908" s="13" t="s">
        <v>11466</v>
      </c>
      <c r="F908" s="166">
        <v>555.66666666666663</v>
      </c>
      <c r="G908" s="8" t="s">
        <v>12058</v>
      </c>
      <c r="H908" s="8"/>
      <c r="I908" s="8"/>
      <c r="J908" s="8"/>
      <c r="K908" s="8"/>
    </row>
    <row r="909" spans="3:11" x14ac:dyDescent="0.3">
      <c r="C909" s="7" t="s">
        <v>5897</v>
      </c>
      <c r="D909" s="13" t="s">
        <v>2722</v>
      </c>
      <c r="E909" s="13" t="s">
        <v>11467</v>
      </c>
      <c r="F909" s="166">
        <v>694.9354838709678</v>
      </c>
      <c r="G909" s="8" t="s">
        <v>12058</v>
      </c>
      <c r="H909" s="8"/>
      <c r="I909" s="8"/>
      <c r="J909" s="8"/>
      <c r="K909" s="8"/>
    </row>
    <row r="910" spans="3:11" x14ac:dyDescent="0.3">
      <c r="C910" s="7" t="s">
        <v>5897</v>
      </c>
      <c r="D910" s="13" t="s">
        <v>2724</v>
      </c>
      <c r="E910" s="13" t="s">
        <v>11468</v>
      </c>
      <c r="F910" s="166">
        <v>854.03225806451621</v>
      </c>
      <c r="G910" s="8" t="s">
        <v>12058</v>
      </c>
      <c r="H910" s="8"/>
      <c r="I910" s="8"/>
      <c r="J910" s="8"/>
      <c r="K910" s="8"/>
    </row>
    <row r="911" spans="3:11" x14ac:dyDescent="0.3">
      <c r="C911" s="7" t="s">
        <v>5897</v>
      </c>
      <c r="D911" s="13" t="s">
        <v>2726</v>
      </c>
      <c r="E911" s="13" t="s">
        <v>11469</v>
      </c>
      <c r="F911" s="166">
        <v>1331.3763440860216</v>
      </c>
      <c r="G911" s="8" t="s">
        <v>12058</v>
      </c>
      <c r="H911" s="8"/>
      <c r="I911" s="8"/>
      <c r="J911" s="8"/>
      <c r="K911" s="8"/>
    </row>
    <row r="912" spans="3:11" x14ac:dyDescent="0.3">
      <c r="C912" s="7" t="s">
        <v>5897</v>
      </c>
      <c r="D912" s="13" t="s">
        <v>2735</v>
      </c>
      <c r="E912" s="13" t="s">
        <v>11470</v>
      </c>
      <c r="F912" s="166">
        <v>1847.0860215053765</v>
      </c>
      <c r="G912" s="8" t="s">
        <v>12059</v>
      </c>
      <c r="H912" s="8"/>
      <c r="I912" s="8"/>
      <c r="J912" s="8"/>
      <c r="K912" s="8"/>
    </row>
    <row r="913" spans="3:11" x14ac:dyDescent="0.3">
      <c r="C913" s="7" t="s">
        <v>5897</v>
      </c>
      <c r="D913" s="13" t="s">
        <v>2740</v>
      </c>
      <c r="E913" s="13" t="s">
        <v>11471</v>
      </c>
      <c r="F913" s="166">
        <v>3405.6559139784949</v>
      </c>
      <c r="G913" s="8" t="s">
        <v>12059</v>
      </c>
      <c r="H913" s="8"/>
      <c r="I913" s="8"/>
      <c r="J913" s="8"/>
      <c r="K913" s="8"/>
    </row>
    <row r="914" spans="3:11" x14ac:dyDescent="0.3">
      <c r="C914" s="7" t="s">
        <v>5897</v>
      </c>
      <c r="D914" s="13" t="s">
        <v>2719</v>
      </c>
      <c r="E914" s="13" t="s">
        <v>11472</v>
      </c>
      <c r="F914" s="166">
        <v>1754.8924731182797</v>
      </c>
      <c r="G914" s="8" t="s">
        <v>12059</v>
      </c>
      <c r="H914" s="8"/>
      <c r="I914" s="8"/>
      <c r="J914" s="8"/>
      <c r="K914" s="8"/>
    </row>
    <row r="915" spans="3:11" x14ac:dyDescent="0.3">
      <c r="C915" s="7" t="s">
        <v>5897</v>
      </c>
      <c r="D915" s="13" t="s">
        <v>2729</v>
      </c>
      <c r="E915" s="13" t="s">
        <v>11473</v>
      </c>
      <c r="F915" s="166">
        <v>2440</v>
      </c>
      <c r="G915" s="8" t="s">
        <v>12059</v>
      </c>
      <c r="H915" s="8"/>
      <c r="I915" s="8"/>
      <c r="J915" s="8"/>
      <c r="K915" s="8"/>
    </row>
    <row r="916" spans="3:11" x14ac:dyDescent="0.3">
      <c r="C916" s="7" t="s">
        <v>5897</v>
      </c>
      <c r="D916" s="13" t="s">
        <v>2720</v>
      </c>
      <c r="E916" s="13" t="s">
        <v>11474</v>
      </c>
      <c r="F916" s="166">
        <v>1667.010752688172</v>
      </c>
      <c r="G916" s="8" t="s">
        <v>12057</v>
      </c>
      <c r="H916" s="8"/>
      <c r="I916" s="8"/>
      <c r="J916" s="8"/>
      <c r="K916" s="8"/>
    </row>
    <row r="917" spans="3:11" x14ac:dyDescent="0.3">
      <c r="C917" s="7" t="s">
        <v>5897</v>
      </c>
      <c r="D917" s="13" t="s">
        <v>2730</v>
      </c>
      <c r="E917" s="13" t="s">
        <v>11475</v>
      </c>
      <c r="F917" s="166">
        <v>2084.7849462365593</v>
      </c>
      <c r="G917" s="8" t="s">
        <v>12057</v>
      </c>
      <c r="H917" s="8"/>
      <c r="I917" s="8"/>
      <c r="J917" s="8"/>
      <c r="K917" s="8"/>
    </row>
    <row r="918" spans="3:11" x14ac:dyDescent="0.3">
      <c r="C918" s="7" t="s">
        <v>5897</v>
      </c>
      <c r="D918" s="13" t="s">
        <v>2731</v>
      </c>
      <c r="E918" s="13" t="s">
        <v>11476</v>
      </c>
      <c r="F918" s="166">
        <v>615.69892473118284</v>
      </c>
      <c r="G918" s="8" t="s">
        <v>12057</v>
      </c>
      <c r="H918" s="8"/>
      <c r="I918" s="8"/>
      <c r="J918" s="8"/>
      <c r="K918" s="8"/>
    </row>
    <row r="919" spans="3:11" x14ac:dyDescent="0.3">
      <c r="C919" s="7" t="s">
        <v>5897</v>
      </c>
      <c r="D919" s="13" t="s">
        <v>2736</v>
      </c>
      <c r="E919" s="13" t="s">
        <v>11477</v>
      </c>
      <c r="F919" s="166">
        <v>1135.2150537634409</v>
      </c>
      <c r="G919" s="8" t="s">
        <v>12057</v>
      </c>
      <c r="H919" s="8"/>
      <c r="I919" s="8"/>
      <c r="J919" s="8"/>
      <c r="K919" s="8"/>
    </row>
    <row r="920" spans="3:11" x14ac:dyDescent="0.3">
      <c r="C920" s="7" t="s">
        <v>5897</v>
      </c>
      <c r="D920" s="13" t="s">
        <v>2732</v>
      </c>
      <c r="E920" s="13" t="s">
        <v>11478</v>
      </c>
      <c r="F920" s="166">
        <v>615.69892473118284</v>
      </c>
      <c r="G920" s="8" t="s">
        <v>12057</v>
      </c>
      <c r="H920" s="8"/>
      <c r="I920" s="8"/>
      <c r="J920" s="8"/>
      <c r="K920" s="8"/>
    </row>
    <row r="921" spans="3:11" x14ac:dyDescent="0.3">
      <c r="C921" s="7" t="s">
        <v>5897</v>
      </c>
      <c r="D921" s="13" t="s">
        <v>2737</v>
      </c>
      <c r="E921" s="13" t="s">
        <v>11479</v>
      </c>
      <c r="F921" s="166">
        <v>1394.9784946236559</v>
      </c>
      <c r="G921" s="8" t="s">
        <v>12057</v>
      </c>
      <c r="H921" s="8"/>
      <c r="I921" s="8"/>
      <c r="J921" s="8"/>
      <c r="K921" s="8"/>
    </row>
    <row r="922" spans="3:11" x14ac:dyDescent="0.3">
      <c r="C922" s="7" t="s">
        <v>5897</v>
      </c>
      <c r="D922" s="13" t="s">
        <v>2733</v>
      </c>
      <c r="E922" s="13" t="s">
        <v>11480</v>
      </c>
      <c r="F922" s="166">
        <v>615.69892473118284</v>
      </c>
      <c r="G922" s="8" t="s">
        <v>12058</v>
      </c>
      <c r="H922" s="8"/>
      <c r="I922" s="8"/>
      <c r="J922" s="8"/>
      <c r="K922" s="8"/>
    </row>
    <row r="923" spans="3:11" x14ac:dyDescent="0.3">
      <c r="C923" s="7" t="s">
        <v>5897</v>
      </c>
      <c r="D923" s="13" t="s">
        <v>2738</v>
      </c>
      <c r="E923" s="13" t="s">
        <v>11481</v>
      </c>
      <c r="F923" s="166">
        <v>2174.2688172043013</v>
      </c>
      <c r="G923" s="8" t="s">
        <v>12058</v>
      </c>
      <c r="H923" s="8"/>
      <c r="I923" s="8"/>
      <c r="J923" s="8"/>
      <c r="K923" s="8"/>
    </row>
    <row r="924" spans="3:11" x14ac:dyDescent="0.3">
      <c r="C924" s="7" t="s">
        <v>5897</v>
      </c>
      <c r="D924" s="13" t="s">
        <v>2717</v>
      </c>
      <c r="E924" s="13" t="s">
        <v>11482</v>
      </c>
      <c r="F924" s="166">
        <v>584.9677419354839</v>
      </c>
      <c r="G924" s="8" t="s">
        <v>12059</v>
      </c>
      <c r="H924" s="8"/>
      <c r="I924" s="8"/>
      <c r="J924" s="8"/>
      <c r="K924" s="8"/>
    </row>
    <row r="925" spans="3:11" x14ac:dyDescent="0.3">
      <c r="C925" s="7" t="s">
        <v>5897</v>
      </c>
      <c r="D925" s="13" t="s">
        <v>2721</v>
      </c>
      <c r="E925" s="13" t="s">
        <v>11483</v>
      </c>
      <c r="F925" s="166">
        <v>813.33333333333337</v>
      </c>
      <c r="G925" s="8" t="s">
        <v>12059</v>
      </c>
      <c r="H925" s="8"/>
      <c r="I925" s="8"/>
      <c r="J925" s="8"/>
      <c r="K925" s="8"/>
    </row>
    <row r="926" spans="3:11" x14ac:dyDescent="0.3">
      <c r="C926" s="7" t="s">
        <v>5897</v>
      </c>
      <c r="D926" s="13" t="s">
        <v>2723</v>
      </c>
      <c r="E926" s="13" t="s">
        <v>11484</v>
      </c>
      <c r="F926" s="166">
        <v>999.33333333333337</v>
      </c>
      <c r="G926" s="8" t="s">
        <v>12060</v>
      </c>
      <c r="H926" s="8"/>
      <c r="I926" s="8"/>
      <c r="J926" s="8"/>
      <c r="K926" s="8"/>
    </row>
    <row r="927" spans="3:11" x14ac:dyDescent="0.3">
      <c r="C927" s="7" t="s">
        <v>5897</v>
      </c>
      <c r="D927" s="13" t="s">
        <v>2725</v>
      </c>
      <c r="E927" s="13" t="s">
        <v>11485</v>
      </c>
      <c r="F927" s="166">
        <v>1557.3010752688172</v>
      </c>
      <c r="G927" s="8" t="s">
        <v>12058</v>
      </c>
      <c r="H927" s="8"/>
      <c r="I927" s="8"/>
      <c r="J927" s="8"/>
      <c r="K927" s="8"/>
    </row>
    <row r="928" spans="3:11" x14ac:dyDescent="0.3">
      <c r="C928" s="7" t="s">
        <v>5897</v>
      </c>
      <c r="D928" s="13" t="s">
        <v>2707</v>
      </c>
      <c r="E928" s="13" t="s">
        <v>11486</v>
      </c>
      <c r="F928" s="166">
        <v>8455.2365591397847</v>
      </c>
      <c r="G928" s="8" t="s">
        <v>12058</v>
      </c>
      <c r="H928" s="8"/>
      <c r="I928" s="8"/>
      <c r="J928" s="8"/>
      <c r="K928" s="8"/>
    </row>
    <row r="929" spans="3:11" x14ac:dyDescent="0.3">
      <c r="C929" s="7" t="s">
        <v>5897</v>
      </c>
      <c r="D929" s="13" t="s">
        <v>2712</v>
      </c>
      <c r="E929" s="13" t="s">
        <v>11487</v>
      </c>
      <c r="F929" s="166">
        <v>3933.9462365591403</v>
      </c>
      <c r="G929" s="8" t="s">
        <v>12059</v>
      </c>
      <c r="H929" s="8"/>
      <c r="I929" s="8"/>
      <c r="J929" s="8"/>
      <c r="K929" s="8"/>
    </row>
    <row r="930" spans="3:11" x14ac:dyDescent="0.3">
      <c r="C930" s="7" t="s">
        <v>5897</v>
      </c>
      <c r="D930" s="13" t="s">
        <v>2708</v>
      </c>
      <c r="E930" s="13" t="s">
        <v>11488</v>
      </c>
      <c r="F930" s="166">
        <v>10715.881720430109</v>
      </c>
      <c r="G930" s="8" t="s">
        <v>12059</v>
      </c>
      <c r="H930" s="8"/>
      <c r="I930" s="8"/>
      <c r="J930" s="8"/>
      <c r="K930" s="8"/>
    </row>
    <row r="931" spans="3:11" x14ac:dyDescent="0.3">
      <c r="C931" s="7" t="s">
        <v>5897</v>
      </c>
      <c r="D931" s="13" t="s">
        <v>2713</v>
      </c>
      <c r="E931" s="13" t="s">
        <v>11489</v>
      </c>
      <c r="F931" s="166">
        <v>3933.9462365591403</v>
      </c>
      <c r="G931" s="8" t="s">
        <v>12057</v>
      </c>
      <c r="H931" s="8"/>
      <c r="I931" s="8"/>
      <c r="J931" s="8"/>
      <c r="K931" s="8"/>
    </row>
    <row r="932" spans="3:11" x14ac:dyDescent="0.3">
      <c r="C932" s="7" t="s">
        <v>5897</v>
      </c>
      <c r="D932" s="13" t="s">
        <v>2709</v>
      </c>
      <c r="E932" s="13" t="s">
        <v>11490</v>
      </c>
      <c r="F932" s="166">
        <v>17497.827956989247</v>
      </c>
      <c r="G932" s="8" t="s">
        <v>12057</v>
      </c>
      <c r="H932" s="8"/>
      <c r="I932" s="8"/>
      <c r="J932" s="8"/>
      <c r="K932" s="8"/>
    </row>
    <row r="933" spans="3:11" x14ac:dyDescent="0.3">
      <c r="C933" s="7" t="s">
        <v>5897</v>
      </c>
      <c r="D933" s="13" t="s">
        <v>2714</v>
      </c>
      <c r="E933" s="13" t="s">
        <v>11491</v>
      </c>
      <c r="F933" s="166">
        <v>3933.9462365591403</v>
      </c>
      <c r="G933" s="8" t="s">
        <v>12057</v>
      </c>
      <c r="H933" s="8"/>
      <c r="I933" s="8"/>
      <c r="J933" s="8"/>
      <c r="K933" s="8"/>
    </row>
    <row r="934" spans="3:11" x14ac:dyDescent="0.3">
      <c r="C934" s="7" t="s">
        <v>5897</v>
      </c>
      <c r="D934" s="13" t="s">
        <v>2710</v>
      </c>
      <c r="E934" s="13" t="s">
        <v>11492</v>
      </c>
      <c r="F934" s="166">
        <v>21431.752688172044</v>
      </c>
      <c r="G934" s="8" t="s">
        <v>12057</v>
      </c>
      <c r="H934" s="8"/>
      <c r="I934" s="8"/>
      <c r="J934" s="8"/>
      <c r="K934" s="8"/>
    </row>
    <row r="935" spans="3:11" x14ac:dyDescent="0.3">
      <c r="C935" s="7" t="s">
        <v>5897</v>
      </c>
      <c r="D935" s="13" t="s">
        <v>2715</v>
      </c>
      <c r="E935" s="13" t="s">
        <v>11493</v>
      </c>
      <c r="F935" s="166">
        <v>7867.8817204301085</v>
      </c>
      <c r="G935" s="8" t="s">
        <v>12057</v>
      </c>
      <c r="H935" s="8"/>
      <c r="I935" s="8"/>
      <c r="J935" s="8"/>
      <c r="K935" s="8"/>
    </row>
    <row r="936" spans="3:11" x14ac:dyDescent="0.3">
      <c r="C936" s="7" t="s">
        <v>5897</v>
      </c>
      <c r="D936" s="13" t="s">
        <v>2711</v>
      </c>
      <c r="E936" s="13" t="s">
        <v>11494</v>
      </c>
      <c r="F936" s="166">
        <v>25365.698924731183</v>
      </c>
      <c r="G936" s="8" t="s">
        <v>12057</v>
      </c>
      <c r="H936" s="8"/>
      <c r="I936" s="8"/>
      <c r="J936" s="8"/>
      <c r="K936" s="8"/>
    </row>
    <row r="937" spans="3:11" x14ac:dyDescent="0.3">
      <c r="C937" s="7" t="s">
        <v>5897</v>
      </c>
      <c r="D937" s="13" t="s">
        <v>2716</v>
      </c>
      <c r="E937" s="13" t="s">
        <v>11495</v>
      </c>
      <c r="F937" s="166">
        <v>11801.827956989249</v>
      </c>
      <c r="G937" s="8" t="s">
        <v>12058</v>
      </c>
      <c r="H937" s="8"/>
      <c r="I937" s="8"/>
      <c r="J937" s="8"/>
      <c r="K937" s="8"/>
    </row>
    <row r="938" spans="3:11" x14ac:dyDescent="0.3">
      <c r="C938" s="7" t="s">
        <v>5897</v>
      </c>
      <c r="D938" s="13" t="s">
        <v>1636</v>
      </c>
      <c r="E938" s="13" t="s">
        <v>11496</v>
      </c>
      <c r="F938" s="166">
        <v>16.107526881720432</v>
      </c>
      <c r="G938" s="8" t="s">
        <v>12058</v>
      </c>
      <c r="H938" s="8"/>
      <c r="I938" s="8"/>
      <c r="J938" s="8"/>
      <c r="K938" s="8"/>
    </row>
    <row r="939" spans="3:11" x14ac:dyDescent="0.3">
      <c r="C939" s="7" t="s">
        <v>5897</v>
      </c>
      <c r="D939" s="13" t="s">
        <v>2536</v>
      </c>
      <c r="E939" s="13" t="s">
        <v>11497</v>
      </c>
      <c r="F939" s="166">
        <v>4.967741935483871</v>
      </c>
      <c r="G939" s="8" t="s">
        <v>12057</v>
      </c>
      <c r="H939" s="8"/>
      <c r="I939" s="8"/>
      <c r="J939" s="8"/>
      <c r="K939" s="8"/>
    </row>
    <row r="940" spans="3:11" x14ac:dyDescent="0.3">
      <c r="C940" s="7" t="s">
        <v>5897</v>
      </c>
      <c r="D940" s="13" t="s">
        <v>2537</v>
      </c>
      <c r="E940" s="13" t="s">
        <v>11498</v>
      </c>
      <c r="F940" s="166">
        <v>6.4408602150537639</v>
      </c>
      <c r="G940" s="8" t="s">
        <v>12057</v>
      </c>
      <c r="H940" s="8"/>
      <c r="I940" s="8"/>
      <c r="J940" s="8"/>
      <c r="K940" s="8"/>
    </row>
    <row r="941" spans="3:11" x14ac:dyDescent="0.3">
      <c r="C941" s="7" t="s">
        <v>5897</v>
      </c>
      <c r="D941" s="13" t="s">
        <v>2648</v>
      </c>
      <c r="E941" s="13" t="s">
        <v>11499</v>
      </c>
      <c r="F941" s="166">
        <v>37228.817204301078</v>
      </c>
      <c r="G941" s="8" t="s">
        <v>12057</v>
      </c>
      <c r="H941" s="8"/>
      <c r="I941" s="8"/>
      <c r="J941" s="8"/>
      <c r="K941" s="8"/>
    </row>
    <row r="942" spans="3:11" x14ac:dyDescent="0.3">
      <c r="C942" s="7" t="s">
        <v>5897</v>
      </c>
      <c r="D942" s="13" t="s">
        <v>2653</v>
      </c>
      <c r="E942" s="13" t="s">
        <v>11500</v>
      </c>
      <c r="F942" s="166">
        <v>13666.41935483871</v>
      </c>
      <c r="G942" s="8" t="s">
        <v>12057</v>
      </c>
      <c r="H942" s="8"/>
      <c r="I942" s="8"/>
      <c r="J942" s="8"/>
      <c r="K942" s="8"/>
    </row>
    <row r="943" spans="3:11" x14ac:dyDescent="0.3">
      <c r="C943" s="7" t="s">
        <v>5897</v>
      </c>
      <c r="D943" s="13" t="s">
        <v>2659</v>
      </c>
      <c r="E943" s="13" t="s">
        <v>11501</v>
      </c>
      <c r="F943" s="166">
        <v>32484.376344086024</v>
      </c>
      <c r="G943" s="8" t="s">
        <v>12057</v>
      </c>
      <c r="H943" s="8"/>
      <c r="I943" s="8"/>
      <c r="J943" s="8"/>
      <c r="K943" s="8"/>
    </row>
    <row r="944" spans="3:11" x14ac:dyDescent="0.3">
      <c r="C944" s="7" t="s">
        <v>5897</v>
      </c>
      <c r="D944" s="13" t="s">
        <v>2660</v>
      </c>
      <c r="E944" s="13" t="s">
        <v>11502</v>
      </c>
      <c r="F944" s="166">
        <v>26512.93548387097</v>
      </c>
      <c r="G944" s="8" t="s">
        <v>12057</v>
      </c>
      <c r="H944" s="8"/>
      <c r="I944" s="8"/>
      <c r="J944" s="8"/>
      <c r="K944" s="8"/>
    </row>
    <row r="945" spans="3:11" x14ac:dyDescent="0.3">
      <c r="C945" s="7" t="s">
        <v>5897</v>
      </c>
      <c r="D945" s="13" t="s">
        <v>2649</v>
      </c>
      <c r="E945" s="13" t="s">
        <v>11503</v>
      </c>
      <c r="F945" s="166">
        <v>60791.225806451614</v>
      </c>
      <c r="G945" s="8" t="s">
        <v>12059</v>
      </c>
      <c r="H945" s="8"/>
      <c r="I945" s="8"/>
      <c r="J945" s="8"/>
      <c r="K945" s="8"/>
    </row>
    <row r="946" spans="3:11" x14ac:dyDescent="0.3">
      <c r="C946" s="7" t="s">
        <v>5897</v>
      </c>
      <c r="D946" s="13" t="s">
        <v>2654</v>
      </c>
      <c r="E946" s="13" t="s">
        <v>11504</v>
      </c>
      <c r="F946" s="166">
        <v>13666.41935483871</v>
      </c>
      <c r="G946" s="8" t="s">
        <v>12059</v>
      </c>
      <c r="H946" s="8"/>
      <c r="I946" s="8"/>
      <c r="J946" s="8"/>
      <c r="K946" s="8"/>
    </row>
    <row r="947" spans="3:11" x14ac:dyDescent="0.3">
      <c r="C947" s="7" t="s">
        <v>5897</v>
      </c>
      <c r="D947" s="13" t="s">
        <v>2661</v>
      </c>
      <c r="E947" s="13" t="s">
        <v>11505</v>
      </c>
      <c r="F947" s="166">
        <v>55217.505376344088</v>
      </c>
      <c r="G947" s="8" t="s">
        <v>12060</v>
      </c>
      <c r="H947" s="8"/>
      <c r="I947" s="8"/>
      <c r="J947" s="8"/>
      <c r="K947" s="8"/>
    </row>
    <row r="948" spans="3:11" x14ac:dyDescent="0.3">
      <c r="C948" s="7" t="s">
        <v>5897</v>
      </c>
      <c r="D948" s="13" t="s">
        <v>2662</v>
      </c>
      <c r="E948" s="13" t="s">
        <v>11506</v>
      </c>
      <c r="F948" s="166">
        <v>43293.397849462366</v>
      </c>
      <c r="G948" s="8" t="s">
        <v>12057</v>
      </c>
      <c r="H948" s="8"/>
      <c r="I948" s="8"/>
      <c r="J948" s="8"/>
      <c r="K948" s="8"/>
    </row>
    <row r="949" spans="3:11" x14ac:dyDescent="0.3">
      <c r="C949" s="7" t="s">
        <v>5897</v>
      </c>
      <c r="D949" s="13" t="s">
        <v>2647</v>
      </c>
      <c r="E949" s="13" t="s">
        <v>11507</v>
      </c>
      <c r="F949" s="166">
        <v>29374.677419354841</v>
      </c>
      <c r="G949" s="8" t="s">
        <v>12057</v>
      </c>
      <c r="H949" s="8"/>
      <c r="I949" s="8"/>
      <c r="J949" s="8"/>
      <c r="K949" s="8"/>
    </row>
    <row r="950" spans="3:11" x14ac:dyDescent="0.3">
      <c r="C950" s="7" t="s">
        <v>5897</v>
      </c>
      <c r="D950" s="13" t="s">
        <v>2652</v>
      </c>
      <c r="E950" s="13" t="s">
        <v>11508</v>
      </c>
      <c r="F950" s="166">
        <v>13666.41935483871</v>
      </c>
      <c r="G950" s="8" t="s">
        <v>12057</v>
      </c>
      <c r="H950" s="8"/>
      <c r="I950" s="8"/>
      <c r="J950" s="8"/>
      <c r="K950" s="8"/>
    </row>
    <row r="951" spans="3:11" x14ac:dyDescent="0.3">
      <c r="C951" s="7" t="s">
        <v>5897</v>
      </c>
      <c r="D951" s="13" t="s">
        <v>2657</v>
      </c>
      <c r="E951" s="13" t="s">
        <v>11509</v>
      </c>
      <c r="F951" s="166">
        <v>24906.677419354841</v>
      </c>
      <c r="G951" s="8" t="s">
        <v>12057</v>
      </c>
      <c r="H951" s="8"/>
      <c r="I951" s="8"/>
      <c r="J951" s="8"/>
      <c r="K951" s="8"/>
    </row>
    <row r="952" spans="3:11" x14ac:dyDescent="0.3">
      <c r="C952" s="7" t="s">
        <v>5897</v>
      </c>
      <c r="D952" s="13" t="s">
        <v>2658</v>
      </c>
      <c r="E952" s="13" t="s">
        <v>11510</v>
      </c>
      <c r="F952" s="166">
        <v>20919.451612903227</v>
      </c>
      <c r="G952" s="8" t="s">
        <v>12057</v>
      </c>
      <c r="H952" s="8"/>
      <c r="I952" s="8"/>
      <c r="J952" s="8"/>
      <c r="K952" s="8"/>
    </row>
    <row r="953" spans="3:11" x14ac:dyDescent="0.3">
      <c r="C953" s="7" t="s">
        <v>5897</v>
      </c>
      <c r="D953" s="13" t="s">
        <v>2650</v>
      </c>
      <c r="E953" s="13" t="s">
        <v>11511</v>
      </c>
      <c r="F953" s="166">
        <v>74457.634408602156</v>
      </c>
      <c r="G953" s="8" t="s">
        <v>12057</v>
      </c>
      <c r="H953" s="8"/>
      <c r="I953" s="8"/>
      <c r="J953" s="8"/>
      <c r="K953" s="8"/>
    </row>
    <row r="954" spans="3:11" x14ac:dyDescent="0.3">
      <c r="C954" s="7" t="s">
        <v>5897</v>
      </c>
      <c r="D954" s="13" t="s">
        <v>2655</v>
      </c>
      <c r="E954" s="13" t="s">
        <v>11512</v>
      </c>
      <c r="F954" s="166">
        <v>27332.827956989247</v>
      </c>
      <c r="G954" s="8" t="s">
        <v>12058</v>
      </c>
      <c r="H954" s="8"/>
      <c r="I954" s="8"/>
      <c r="J954" s="8"/>
      <c r="K954" s="8"/>
    </row>
    <row r="955" spans="3:11" x14ac:dyDescent="0.3">
      <c r="C955" s="7" t="s">
        <v>5897</v>
      </c>
      <c r="D955" s="13" t="s">
        <v>2663</v>
      </c>
      <c r="E955" s="13" t="s">
        <v>11513</v>
      </c>
      <c r="F955" s="166">
        <v>64968.763440860217</v>
      </c>
      <c r="G955" s="8" t="s">
        <v>12058</v>
      </c>
      <c r="H955" s="8"/>
      <c r="I955" s="8"/>
      <c r="J955" s="8"/>
      <c r="K955" s="8"/>
    </row>
    <row r="956" spans="3:11" x14ac:dyDescent="0.3">
      <c r="C956" s="7" t="s">
        <v>5897</v>
      </c>
      <c r="D956" s="13" t="s">
        <v>2664</v>
      </c>
      <c r="E956" s="13" t="s">
        <v>11514</v>
      </c>
      <c r="F956" s="166">
        <v>53025.881720430109</v>
      </c>
      <c r="G956" s="8" t="s">
        <v>12059</v>
      </c>
      <c r="H956" s="8"/>
      <c r="I956" s="8"/>
      <c r="J956" s="8"/>
      <c r="K956" s="8"/>
    </row>
    <row r="957" spans="3:11" x14ac:dyDescent="0.3">
      <c r="C957" s="7" t="s">
        <v>5897</v>
      </c>
      <c r="D957" s="13" t="s">
        <v>2651</v>
      </c>
      <c r="E957" s="13" t="s">
        <v>11515</v>
      </c>
      <c r="F957" s="166">
        <v>88124.043010752692</v>
      </c>
      <c r="G957" s="8" t="s">
        <v>12059</v>
      </c>
      <c r="H957" s="8"/>
      <c r="I957" s="8"/>
      <c r="J957" s="8"/>
      <c r="K957" s="8"/>
    </row>
    <row r="958" spans="3:11" x14ac:dyDescent="0.3">
      <c r="C958" s="7" t="s">
        <v>5897</v>
      </c>
      <c r="D958" s="13" t="s">
        <v>2656</v>
      </c>
      <c r="E958" s="13" t="s">
        <v>11516</v>
      </c>
      <c r="F958" s="166">
        <v>40999.23655913979</v>
      </c>
      <c r="G958" s="8" t="s">
        <v>12060</v>
      </c>
      <c r="H958" s="8"/>
      <c r="I958" s="8"/>
      <c r="J958" s="8"/>
      <c r="K958" s="8"/>
    </row>
    <row r="959" spans="3:11" x14ac:dyDescent="0.3">
      <c r="C959" s="7" t="s">
        <v>5897</v>
      </c>
      <c r="D959" s="13" t="s">
        <v>2665</v>
      </c>
      <c r="E959" s="13" t="s">
        <v>11517</v>
      </c>
      <c r="F959" s="166">
        <v>74720.03225806453</v>
      </c>
      <c r="G959" s="8" t="s">
        <v>12060</v>
      </c>
      <c r="H959" s="8"/>
      <c r="I959" s="8"/>
      <c r="J959" s="8"/>
      <c r="K959" s="8"/>
    </row>
    <row r="960" spans="3:11" x14ac:dyDescent="0.3">
      <c r="C960" s="7" t="s">
        <v>5897</v>
      </c>
      <c r="D960" s="13" t="s">
        <v>2666</v>
      </c>
      <c r="E960" s="13" t="s">
        <v>11518</v>
      </c>
      <c r="F960" s="166">
        <v>62758.354838709682</v>
      </c>
      <c r="G960" s="8" t="s">
        <v>12060</v>
      </c>
      <c r="H960" s="8"/>
      <c r="I960" s="8"/>
      <c r="J960" s="8"/>
      <c r="K960" s="8"/>
    </row>
    <row r="961" spans="3:11" x14ac:dyDescent="0.3">
      <c r="C961" s="7" t="s">
        <v>5897</v>
      </c>
      <c r="D961" s="13" t="s">
        <v>1616</v>
      </c>
      <c r="E961" s="13" t="s">
        <v>11519</v>
      </c>
      <c r="F961" s="166">
        <v>402.98924731182797</v>
      </c>
      <c r="G961" s="8" t="s">
        <v>12060</v>
      </c>
      <c r="H961" s="8"/>
      <c r="I961" s="8"/>
      <c r="J961" s="8"/>
      <c r="K961" s="8"/>
    </row>
    <row r="962" spans="3:11" x14ac:dyDescent="0.3">
      <c r="C962" s="7" t="s">
        <v>5897</v>
      </c>
      <c r="D962" s="13" t="s">
        <v>1617</v>
      </c>
      <c r="E962" s="13" t="s">
        <v>11520</v>
      </c>
      <c r="F962" s="166">
        <v>522.70967741935488</v>
      </c>
      <c r="G962" s="8" t="s">
        <v>12060</v>
      </c>
      <c r="H962" s="8"/>
      <c r="I962" s="8"/>
      <c r="J962" s="8"/>
      <c r="K962" s="8"/>
    </row>
    <row r="963" spans="3:11" x14ac:dyDescent="0.3">
      <c r="C963" s="7" t="s">
        <v>5897</v>
      </c>
      <c r="D963" s="13" t="s">
        <v>1626</v>
      </c>
      <c r="E963" s="13" t="s">
        <v>11521</v>
      </c>
      <c r="F963" s="166">
        <v>173.06451612903226</v>
      </c>
      <c r="G963" s="8" t="s">
        <v>12057</v>
      </c>
      <c r="H963" s="8"/>
      <c r="I963" s="8"/>
      <c r="J963" s="8"/>
      <c r="K963" s="8"/>
    </row>
    <row r="964" spans="3:11" x14ac:dyDescent="0.3">
      <c r="C964" s="7" t="s">
        <v>5897</v>
      </c>
      <c r="D964" s="13" t="s">
        <v>1627</v>
      </c>
      <c r="E964" s="13" t="s">
        <v>11522</v>
      </c>
      <c r="F964" s="166">
        <v>223.69892473118281</v>
      </c>
      <c r="G964" s="8" t="s">
        <v>12057</v>
      </c>
      <c r="H964" s="8"/>
      <c r="I964" s="8"/>
      <c r="J964" s="8"/>
      <c r="K964" s="8"/>
    </row>
    <row r="965" spans="3:11" x14ac:dyDescent="0.3">
      <c r="C965" s="7" t="s">
        <v>5897</v>
      </c>
      <c r="D965" s="13" t="s">
        <v>1618</v>
      </c>
      <c r="E965" s="13" t="s">
        <v>11523</v>
      </c>
      <c r="F965" s="166">
        <v>517.9354838709678</v>
      </c>
      <c r="G965" s="8" t="s">
        <v>12057</v>
      </c>
      <c r="H965" s="8"/>
      <c r="I965" s="8"/>
      <c r="J965" s="8"/>
      <c r="K965" s="8"/>
    </row>
    <row r="966" spans="3:11" x14ac:dyDescent="0.3">
      <c r="C966" s="7" t="s">
        <v>5897</v>
      </c>
      <c r="D966" s="13" t="s">
        <v>1619</v>
      </c>
      <c r="E966" s="13" t="s">
        <v>11524</v>
      </c>
      <c r="F966" s="166">
        <v>672.21505376344089</v>
      </c>
      <c r="G966" s="8" t="s">
        <v>12057</v>
      </c>
      <c r="H966" s="8"/>
      <c r="I966" s="8"/>
      <c r="J966" s="8"/>
      <c r="K966" s="8"/>
    </row>
    <row r="967" spans="3:11" x14ac:dyDescent="0.3">
      <c r="C967" s="7" t="s">
        <v>5897</v>
      </c>
      <c r="D967" s="13" t="s">
        <v>1628</v>
      </c>
      <c r="E967" s="13" t="s">
        <v>11525</v>
      </c>
      <c r="F967" s="166">
        <v>173.06451612903226</v>
      </c>
      <c r="G967" s="8" t="s">
        <v>12057</v>
      </c>
      <c r="H967" s="8"/>
      <c r="I967" s="8"/>
      <c r="J967" s="8"/>
      <c r="K967" s="8"/>
    </row>
    <row r="968" spans="3:11" x14ac:dyDescent="0.3">
      <c r="C968" s="7" t="s">
        <v>5897</v>
      </c>
      <c r="D968" s="13" t="s">
        <v>1629</v>
      </c>
      <c r="E968" s="13" t="s">
        <v>11526</v>
      </c>
      <c r="F968" s="166">
        <v>223.69892473118281</v>
      </c>
      <c r="G968" s="8" t="s">
        <v>12057</v>
      </c>
      <c r="H968" s="8"/>
      <c r="I968" s="8"/>
      <c r="J968" s="8"/>
      <c r="K968" s="8"/>
    </row>
    <row r="969" spans="3:11" x14ac:dyDescent="0.3">
      <c r="C969" s="7" t="s">
        <v>5897</v>
      </c>
      <c r="D969" s="13" t="s">
        <v>1620</v>
      </c>
      <c r="E969" s="13" t="s">
        <v>11527</v>
      </c>
      <c r="F969" s="166">
        <v>862.80645161290329</v>
      </c>
      <c r="G969" s="8" t="s">
        <v>12058</v>
      </c>
      <c r="H969" s="8"/>
      <c r="I969" s="8"/>
      <c r="J969" s="8"/>
      <c r="K969" s="8"/>
    </row>
    <row r="970" spans="3:11" x14ac:dyDescent="0.3">
      <c r="C970" s="7" t="s">
        <v>5897</v>
      </c>
      <c r="D970" s="13" t="s">
        <v>1621</v>
      </c>
      <c r="E970" s="13" t="s">
        <v>11528</v>
      </c>
      <c r="F970" s="166">
        <v>1120.7311827956989</v>
      </c>
      <c r="G970" s="8" t="s">
        <v>12058</v>
      </c>
      <c r="H970" s="8"/>
      <c r="I970" s="8"/>
      <c r="J970" s="8"/>
      <c r="K970" s="8"/>
    </row>
    <row r="971" spans="3:11" x14ac:dyDescent="0.3">
      <c r="C971" s="7" t="s">
        <v>5897</v>
      </c>
      <c r="D971" s="13" t="s">
        <v>1630</v>
      </c>
      <c r="E971" s="13" t="s">
        <v>11529</v>
      </c>
      <c r="F971" s="166">
        <v>173.06451612903226</v>
      </c>
      <c r="G971" s="8" t="s">
        <v>12059</v>
      </c>
      <c r="H971" s="8"/>
      <c r="I971" s="8"/>
      <c r="J971" s="8"/>
      <c r="K971" s="8"/>
    </row>
    <row r="972" spans="3:11" x14ac:dyDescent="0.3">
      <c r="C972" s="7" t="s">
        <v>5897</v>
      </c>
      <c r="D972" s="13" t="s">
        <v>1631</v>
      </c>
      <c r="E972" s="13" t="s">
        <v>11530</v>
      </c>
      <c r="F972" s="166">
        <v>223.69892473118281</v>
      </c>
      <c r="G972" s="8" t="s">
        <v>12059</v>
      </c>
      <c r="H972" s="8"/>
      <c r="I972" s="8"/>
      <c r="J972" s="8"/>
      <c r="K972" s="8"/>
    </row>
    <row r="973" spans="3:11" x14ac:dyDescent="0.3">
      <c r="C973" s="7" t="s">
        <v>5897</v>
      </c>
      <c r="D973" s="13" t="s">
        <v>1622</v>
      </c>
      <c r="E973" s="13" t="s">
        <v>11531</v>
      </c>
      <c r="F973" s="166">
        <v>1035.8709677419356</v>
      </c>
      <c r="G973" s="8" t="s">
        <v>12057</v>
      </c>
      <c r="H973" s="8"/>
      <c r="I973" s="8"/>
      <c r="J973" s="8"/>
      <c r="K973" s="8"/>
    </row>
    <row r="974" spans="3:11" x14ac:dyDescent="0.3">
      <c r="C974" s="7" t="s">
        <v>5897</v>
      </c>
      <c r="D974" s="13" t="s">
        <v>1623</v>
      </c>
      <c r="E974" s="13" t="s">
        <v>11532</v>
      </c>
      <c r="F974" s="166">
        <v>1344.4301075268818</v>
      </c>
      <c r="G974" s="8" t="s">
        <v>12057</v>
      </c>
      <c r="H974" s="8"/>
      <c r="I974" s="8"/>
      <c r="J974" s="8"/>
      <c r="K974" s="8"/>
    </row>
    <row r="975" spans="3:11" x14ac:dyDescent="0.3">
      <c r="C975" s="7" t="s">
        <v>5897</v>
      </c>
      <c r="D975" s="13" t="s">
        <v>1632</v>
      </c>
      <c r="E975" s="13" t="s">
        <v>11533</v>
      </c>
      <c r="F975" s="166">
        <v>346.1397849462366</v>
      </c>
      <c r="G975" s="8" t="s">
        <v>12057</v>
      </c>
      <c r="H975" s="8"/>
      <c r="I975" s="8"/>
      <c r="J975" s="8"/>
      <c r="K975" s="8"/>
    </row>
    <row r="976" spans="3:11" x14ac:dyDescent="0.3">
      <c r="C976" s="7" t="s">
        <v>5897</v>
      </c>
      <c r="D976" s="13" t="s">
        <v>1633</v>
      </c>
      <c r="E976" s="13" t="s">
        <v>11534</v>
      </c>
      <c r="F976" s="166">
        <v>447.40860215053766</v>
      </c>
      <c r="G976" s="8" t="s">
        <v>12057</v>
      </c>
      <c r="H976" s="8"/>
      <c r="I976" s="8"/>
      <c r="J976" s="8"/>
      <c r="K976" s="8"/>
    </row>
    <row r="977" spans="3:11" x14ac:dyDescent="0.3">
      <c r="C977" s="7" t="s">
        <v>5897</v>
      </c>
      <c r="D977" s="13" t="s">
        <v>1624</v>
      </c>
      <c r="E977" s="13" t="s">
        <v>11535</v>
      </c>
      <c r="F977" s="166">
        <v>1208.9354838709678</v>
      </c>
      <c r="G977" s="8" t="s">
        <v>12057</v>
      </c>
      <c r="H977" s="8"/>
      <c r="I977" s="8"/>
      <c r="J977" s="8"/>
      <c r="K977" s="8"/>
    </row>
    <row r="978" spans="3:11" x14ac:dyDescent="0.3">
      <c r="C978" s="7" t="s">
        <v>5897</v>
      </c>
      <c r="D978" s="13" t="s">
        <v>1625</v>
      </c>
      <c r="E978" s="13" t="s">
        <v>11536</v>
      </c>
      <c r="F978" s="166">
        <v>1568.1290322580646</v>
      </c>
      <c r="G978" s="8" t="s">
        <v>12057</v>
      </c>
      <c r="H978" s="8"/>
      <c r="I978" s="8"/>
      <c r="J978" s="8"/>
      <c r="K978" s="8"/>
    </row>
    <row r="979" spans="3:11" x14ac:dyDescent="0.3">
      <c r="C979" s="7" t="s">
        <v>5897</v>
      </c>
      <c r="D979" s="13" t="s">
        <v>1634</v>
      </c>
      <c r="E979" s="13" t="s">
        <v>11537</v>
      </c>
      <c r="F979" s="166">
        <v>519.20430107526886</v>
      </c>
      <c r="G979" s="8" t="s">
        <v>12058</v>
      </c>
      <c r="H979" s="8"/>
      <c r="I979" s="8"/>
      <c r="J979" s="8"/>
      <c r="K979" s="8"/>
    </row>
    <row r="980" spans="3:11" x14ac:dyDescent="0.3">
      <c r="C980" s="7" t="s">
        <v>5897</v>
      </c>
      <c r="D980" s="13" t="s">
        <v>1635</v>
      </c>
      <c r="E980" s="13" t="s">
        <v>11538</v>
      </c>
      <c r="F980" s="166">
        <v>671.09677419354841</v>
      </c>
      <c r="G980" s="8" t="s">
        <v>12058</v>
      </c>
      <c r="H980" s="8"/>
      <c r="I980" s="8"/>
      <c r="J980" s="8"/>
      <c r="K980" s="8"/>
    </row>
    <row r="981" spans="3:11" x14ac:dyDescent="0.3">
      <c r="C981" s="7" t="s">
        <v>5897</v>
      </c>
      <c r="D981" s="13" t="s">
        <v>2013</v>
      </c>
      <c r="E981" s="13" t="s">
        <v>11539</v>
      </c>
      <c r="F981" s="166">
        <v>221.31182795698925</v>
      </c>
      <c r="G981" s="8" t="s">
        <v>12059</v>
      </c>
      <c r="H981" s="8"/>
      <c r="I981" s="8"/>
      <c r="J981" s="8"/>
      <c r="K981" s="8"/>
    </row>
    <row r="982" spans="3:11" x14ac:dyDescent="0.3">
      <c r="C982" s="7" t="s">
        <v>5897</v>
      </c>
      <c r="D982" s="13" t="s">
        <v>2018</v>
      </c>
      <c r="E982" s="13" t="s">
        <v>11540</v>
      </c>
      <c r="F982" s="166">
        <v>72.924731182795696</v>
      </c>
      <c r="G982" s="8" t="s">
        <v>12059</v>
      </c>
      <c r="H982" s="8"/>
      <c r="I982" s="8"/>
      <c r="J982" s="8"/>
      <c r="K982" s="8"/>
    </row>
    <row r="983" spans="3:11" x14ac:dyDescent="0.3">
      <c r="C983" s="7" t="s">
        <v>5897</v>
      </c>
      <c r="D983" s="13" t="s">
        <v>2014</v>
      </c>
      <c r="E983" s="13" t="s">
        <v>11541</v>
      </c>
      <c r="F983" s="166">
        <v>257.77419354838707</v>
      </c>
      <c r="G983" s="8" t="s">
        <v>12057</v>
      </c>
      <c r="H983" s="8"/>
      <c r="I983" s="8"/>
      <c r="J983" s="8"/>
      <c r="K983" s="8"/>
    </row>
    <row r="984" spans="3:11" x14ac:dyDescent="0.3">
      <c r="C984" s="7" t="s">
        <v>5897</v>
      </c>
      <c r="D984" s="13" t="s">
        <v>2019</v>
      </c>
      <c r="E984" s="13" t="s">
        <v>11542</v>
      </c>
      <c r="F984" s="166">
        <v>109.37634408602152</v>
      </c>
      <c r="G984" s="8" t="s">
        <v>12057</v>
      </c>
      <c r="H984" s="8"/>
      <c r="I984" s="8"/>
      <c r="J984" s="8"/>
      <c r="K984" s="8"/>
    </row>
    <row r="985" spans="3:11" x14ac:dyDescent="0.3">
      <c r="C985" s="7" t="s">
        <v>5897</v>
      </c>
      <c r="D985" s="13" t="s">
        <v>2010</v>
      </c>
      <c r="E985" s="13" t="s">
        <v>11543</v>
      </c>
      <c r="F985" s="166">
        <v>85.924731182795696</v>
      </c>
      <c r="G985" s="8" t="s">
        <v>12057</v>
      </c>
      <c r="H985" s="8"/>
      <c r="I985" s="8"/>
      <c r="J985" s="8"/>
      <c r="K985" s="8"/>
    </row>
    <row r="986" spans="3:11" x14ac:dyDescent="0.3">
      <c r="C986" s="7" t="s">
        <v>5897</v>
      </c>
      <c r="D986" s="13" t="s">
        <v>2015</v>
      </c>
      <c r="E986" s="13" t="s">
        <v>11544</v>
      </c>
      <c r="F986" s="166">
        <v>36.462365591397848</v>
      </c>
      <c r="G986" s="8" t="s">
        <v>12058</v>
      </c>
      <c r="H986" s="8"/>
      <c r="I986" s="8"/>
      <c r="J986" s="8"/>
      <c r="K986" s="8"/>
    </row>
    <row r="987" spans="3:11" x14ac:dyDescent="0.3">
      <c r="C987" s="7" t="s">
        <v>5897</v>
      </c>
      <c r="D987" s="13" t="s">
        <v>2011</v>
      </c>
      <c r="E987" s="13" t="s">
        <v>11545</v>
      </c>
      <c r="F987" s="166">
        <v>110.65591397849462</v>
      </c>
      <c r="G987" s="8" t="s">
        <v>12059</v>
      </c>
      <c r="H987" s="8"/>
      <c r="I987" s="8"/>
      <c r="J987" s="8"/>
      <c r="K987" s="8"/>
    </row>
    <row r="988" spans="3:11" x14ac:dyDescent="0.3">
      <c r="C988" s="7" t="s">
        <v>5897</v>
      </c>
      <c r="D988" s="13" t="s">
        <v>2016</v>
      </c>
      <c r="E988" s="13" t="s">
        <v>11546</v>
      </c>
      <c r="F988" s="166">
        <v>36.462365591397848</v>
      </c>
      <c r="G988" s="8" t="s">
        <v>12057</v>
      </c>
      <c r="H988" s="8"/>
      <c r="I988" s="8"/>
      <c r="J988" s="8"/>
      <c r="K988" s="8"/>
    </row>
    <row r="989" spans="3:11" x14ac:dyDescent="0.3">
      <c r="C989" s="7" t="s">
        <v>5897</v>
      </c>
      <c r="D989" s="13" t="s">
        <v>2012</v>
      </c>
      <c r="E989" s="13" t="s">
        <v>11547</v>
      </c>
      <c r="F989" s="166">
        <v>184.84946236559139</v>
      </c>
      <c r="G989" s="8" t="s">
        <v>12057</v>
      </c>
      <c r="H989" s="8"/>
      <c r="I989" s="8"/>
      <c r="J989" s="8"/>
      <c r="K989" s="8"/>
    </row>
    <row r="990" spans="3:11" x14ac:dyDescent="0.3">
      <c r="C990" s="7" t="s">
        <v>5897</v>
      </c>
      <c r="D990" s="13" t="s">
        <v>2017</v>
      </c>
      <c r="E990" s="13" t="s">
        <v>11548</v>
      </c>
      <c r="F990" s="166">
        <v>36.462365591397848</v>
      </c>
      <c r="G990" s="8" t="s">
        <v>12057</v>
      </c>
      <c r="H990" s="8"/>
      <c r="I990" s="8"/>
      <c r="J990" s="8"/>
      <c r="K990" s="8"/>
    </row>
    <row r="991" spans="3:11" x14ac:dyDescent="0.3">
      <c r="C991" s="7" t="s">
        <v>5897</v>
      </c>
      <c r="D991" s="13" t="s">
        <v>1941</v>
      </c>
      <c r="E991" s="13" t="s">
        <v>11554</v>
      </c>
      <c r="F991" s="166">
        <v>408.92473118279571</v>
      </c>
      <c r="G991" s="8" t="s">
        <v>12058</v>
      </c>
      <c r="H991" s="8"/>
      <c r="I991" s="8"/>
      <c r="J991" s="8"/>
      <c r="K991" s="8"/>
    </row>
    <row r="992" spans="3:11" x14ac:dyDescent="0.3">
      <c r="C992" s="7" t="s">
        <v>5897</v>
      </c>
      <c r="D992" s="13" t="s">
        <v>1942</v>
      </c>
      <c r="E992" s="13" t="s">
        <v>11555</v>
      </c>
      <c r="F992" s="166">
        <v>524.25806451612902</v>
      </c>
      <c r="G992" s="8" t="s">
        <v>12059</v>
      </c>
      <c r="H992" s="8"/>
      <c r="I992" s="8"/>
      <c r="J992" s="8"/>
      <c r="K992" s="8"/>
    </row>
    <row r="993" spans="3:11" x14ac:dyDescent="0.3">
      <c r="C993" s="7" t="s">
        <v>5897</v>
      </c>
      <c r="D993" s="13" t="s">
        <v>1951</v>
      </c>
      <c r="E993" s="13" t="s">
        <v>11556</v>
      </c>
      <c r="F993" s="166">
        <v>268.44086021505376</v>
      </c>
      <c r="G993" s="8" t="s">
        <v>12057</v>
      </c>
      <c r="H993" s="8"/>
      <c r="I993" s="8"/>
      <c r="J993" s="8"/>
      <c r="K993" s="8"/>
    </row>
    <row r="994" spans="3:11" x14ac:dyDescent="0.3">
      <c r="C994" s="7" t="s">
        <v>5897</v>
      </c>
      <c r="D994" s="13" t="s">
        <v>1952</v>
      </c>
      <c r="E994" s="13" t="s">
        <v>11557</v>
      </c>
      <c r="F994" s="166">
        <v>343.75268817204301</v>
      </c>
      <c r="G994" s="8" t="s">
        <v>12057</v>
      </c>
      <c r="H994" s="8"/>
      <c r="I994" s="8"/>
      <c r="J994" s="8"/>
      <c r="K994" s="8"/>
    </row>
    <row r="995" spans="3:11" x14ac:dyDescent="0.3">
      <c r="C995" s="7" t="s">
        <v>5897</v>
      </c>
      <c r="D995" s="13" t="s">
        <v>1943</v>
      </c>
      <c r="E995" s="13" t="s">
        <v>11558</v>
      </c>
      <c r="F995" s="166">
        <v>479.1720430107527</v>
      </c>
      <c r="G995" s="8" t="s">
        <v>12057</v>
      </c>
      <c r="H995" s="8"/>
      <c r="I995" s="8"/>
      <c r="J995" s="8"/>
      <c r="K995" s="8"/>
    </row>
    <row r="996" spans="3:11" x14ac:dyDescent="0.3">
      <c r="C996" s="7" t="s">
        <v>5897</v>
      </c>
      <c r="D996" s="13" t="s">
        <v>1944</v>
      </c>
      <c r="E996" s="13" t="s">
        <v>11559</v>
      </c>
      <c r="F996" s="166">
        <v>614.49462365591398</v>
      </c>
      <c r="G996" s="8" t="s">
        <v>12058</v>
      </c>
      <c r="H996" s="8"/>
      <c r="I996" s="8"/>
      <c r="J996" s="8"/>
      <c r="K996" s="8"/>
    </row>
    <row r="997" spans="3:11" x14ac:dyDescent="0.3">
      <c r="C997" s="7" t="s">
        <v>5897</v>
      </c>
      <c r="D997" s="13" t="s">
        <v>1953</v>
      </c>
      <c r="E997" s="13" t="s">
        <v>11560</v>
      </c>
      <c r="F997" s="166">
        <v>268.44086021505376</v>
      </c>
      <c r="G997" s="8" t="s">
        <v>12059</v>
      </c>
      <c r="H997" s="8"/>
      <c r="I997" s="8"/>
      <c r="J997" s="8"/>
      <c r="K997" s="8"/>
    </row>
    <row r="998" spans="3:11" x14ac:dyDescent="0.3">
      <c r="C998" s="7" t="s">
        <v>5897</v>
      </c>
      <c r="D998" s="13" t="s">
        <v>1954</v>
      </c>
      <c r="E998" s="13" t="s">
        <v>11561</v>
      </c>
      <c r="F998" s="166">
        <v>343.75268817204301</v>
      </c>
      <c r="G998" s="8" t="s">
        <v>12057</v>
      </c>
      <c r="H998" s="8"/>
      <c r="I998" s="8"/>
      <c r="J998" s="8"/>
      <c r="K998" s="8"/>
    </row>
    <row r="999" spans="3:11" x14ac:dyDescent="0.3">
      <c r="C999" s="7" t="s">
        <v>5897</v>
      </c>
      <c r="D999" s="13" t="s">
        <v>1945</v>
      </c>
      <c r="E999" s="13" t="s">
        <v>11562</v>
      </c>
      <c r="F999" s="166">
        <v>689.88172043010763</v>
      </c>
      <c r="G999" s="8" t="s">
        <v>12057</v>
      </c>
      <c r="H999" s="8"/>
      <c r="I999" s="8"/>
      <c r="J999" s="8"/>
      <c r="K999" s="8"/>
    </row>
    <row r="1000" spans="3:11" x14ac:dyDescent="0.3">
      <c r="C1000" s="7" t="s">
        <v>5897</v>
      </c>
      <c r="D1000" s="13" t="s">
        <v>1946</v>
      </c>
      <c r="E1000" s="13" t="s">
        <v>11563</v>
      </c>
      <c r="F1000" s="166">
        <v>885.24731182795699</v>
      </c>
      <c r="G1000" s="8" t="s">
        <v>12057</v>
      </c>
      <c r="H1000" s="8"/>
      <c r="I1000" s="8"/>
      <c r="J1000" s="8"/>
      <c r="K1000" s="8"/>
    </row>
    <row r="1001" spans="3:11" x14ac:dyDescent="0.3">
      <c r="C1001" s="7" t="s">
        <v>5897</v>
      </c>
      <c r="D1001" s="13" t="s">
        <v>1955</v>
      </c>
      <c r="E1001" s="13" t="s">
        <v>11564</v>
      </c>
      <c r="F1001" s="166">
        <v>268.44086021505376</v>
      </c>
      <c r="G1001" s="8" t="s">
        <v>12058</v>
      </c>
      <c r="H1001" s="8"/>
      <c r="I1001" s="8"/>
      <c r="J1001" s="8"/>
      <c r="K1001" s="8"/>
    </row>
    <row r="1002" spans="3:11" x14ac:dyDescent="0.3">
      <c r="C1002" s="7" t="s">
        <v>5897</v>
      </c>
      <c r="D1002" s="13" t="s">
        <v>1956</v>
      </c>
      <c r="E1002" s="13" t="s">
        <v>11565</v>
      </c>
      <c r="F1002" s="166">
        <v>343.75268817204301</v>
      </c>
      <c r="G1002" s="8" t="s">
        <v>12059</v>
      </c>
      <c r="H1002" s="8"/>
      <c r="I1002" s="8"/>
      <c r="J1002" s="8"/>
      <c r="K1002" s="8"/>
    </row>
    <row r="1003" spans="3:11" x14ac:dyDescent="0.3">
      <c r="C1003" s="7" t="s">
        <v>5897</v>
      </c>
      <c r="D1003" s="13" t="s">
        <v>1947</v>
      </c>
      <c r="E1003" s="13" t="s">
        <v>11566</v>
      </c>
      <c r="F1003" s="166">
        <v>958.32258064516134</v>
      </c>
      <c r="G1003" s="8" t="s">
        <v>12057</v>
      </c>
      <c r="H1003" s="8"/>
      <c r="I1003" s="8"/>
      <c r="J1003" s="8"/>
      <c r="K1003" s="8"/>
    </row>
    <row r="1004" spans="3:11" x14ac:dyDescent="0.3">
      <c r="C1004" s="7" t="s">
        <v>5897</v>
      </c>
      <c r="D1004" s="13" t="s">
        <v>1948</v>
      </c>
      <c r="E1004" s="13" t="s">
        <v>11567</v>
      </c>
      <c r="F1004" s="166">
        <v>1229</v>
      </c>
      <c r="G1004" s="8" t="s">
        <v>12057</v>
      </c>
      <c r="H1004" s="8"/>
      <c r="I1004" s="8"/>
      <c r="J1004" s="8"/>
      <c r="K1004" s="8"/>
    </row>
    <row r="1005" spans="3:11" x14ac:dyDescent="0.3">
      <c r="C1005" s="7" t="s">
        <v>5897</v>
      </c>
      <c r="D1005" s="13" t="s">
        <v>1957</v>
      </c>
      <c r="E1005" s="13" t="s">
        <v>11568</v>
      </c>
      <c r="F1005" s="166">
        <v>536.88172043010752</v>
      </c>
      <c r="G1005" s="8" t="s">
        <v>12057</v>
      </c>
      <c r="H1005" s="8"/>
      <c r="I1005" s="8"/>
      <c r="J1005" s="8"/>
      <c r="K1005" s="8"/>
    </row>
    <row r="1006" spans="3:11" x14ac:dyDescent="0.3">
      <c r="C1006" s="7" t="s">
        <v>5897</v>
      </c>
      <c r="D1006" s="13" t="s">
        <v>1958</v>
      </c>
      <c r="E1006" s="13" t="s">
        <v>11569</v>
      </c>
      <c r="F1006" s="166">
        <v>687.49462365591398</v>
      </c>
      <c r="G1006" s="8" t="s">
        <v>12058</v>
      </c>
      <c r="H1006" s="8"/>
      <c r="I1006" s="8"/>
      <c r="J1006" s="8"/>
      <c r="K1006" s="8"/>
    </row>
    <row r="1007" spans="3:11" x14ac:dyDescent="0.3">
      <c r="C1007" s="7" t="s">
        <v>5897</v>
      </c>
      <c r="D1007" s="13" t="s">
        <v>1949</v>
      </c>
      <c r="E1007" s="13" t="s">
        <v>11570</v>
      </c>
      <c r="F1007" s="166">
        <v>1226.7741935483873</v>
      </c>
      <c r="G1007" s="8" t="s">
        <v>12059</v>
      </c>
      <c r="H1007" s="8"/>
      <c r="I1007" s="8"/>
      <c r="J1007" s="8"/>
      <c r="K1007" s="8"/>
    </row>
    <row r="1008" spans="3:11" x14ac:dyDescent="0.3">
      <c r="C1008" s="7" t="s">
        <v>5897</v>
      </c>
      <c r="D1008" s="13" t="s">
        <v>1950</v>
      </c>
      <c r="E1008" s="13" t="s">
        <v>11571</v>
      </c>
      <c r="F1008" s="166">
        <v>1572.7526881720432</v>
      </c>
      <c r="G1008" s="8" t="s">
        <v>12058</v>
      </c>
      <c r="H1008" s="8"/>
      <c r="I1008" s="8"/>
      <c r="J1008" s="8"/>
      <c r="K1008" s="8"/>
    </row>
    <row r="1009" spans="3:11" x14ac:dyDescent="0.3">
      <c r="C1009" s="7" t="s">
        <v>5897</v>
      </c>
      <c r="D1009" s="13" t="s">
        <v>1959</v>
      </c>
      <c r="E1009" s="13" t="s">
        <v>11572</v>
      </c>
      <c r="F1009" s="166">
        <v>805.3118279569893</v>
      </c>
      <c r="G1009" s="8" t="s">
        <v>12058</v>
      </c>
      <c r="H1009" s="8"/>
      <c r="I1009" s="8"/>
      <c r="J1009" s="8"/>
      <c r="K1009" s="8"/>
    </row>
    <row r="1010" spans="3:11" x14ac:dyDescent="0.3">
      <c r="C1010" s="7" t="s">
        <v>5897</v>
      </c>
      <c r="D1010" s="13" t="s">
        <v>1960</v>
      </c>
      <c r="E1010" s="13" t="s">
        <v>11573</v>
      </c>
      <c r="F1010" s="166">
        <v>1031.2580645161293</v>
      </c>
      <c r="G1010" s="8" t="s">
        <v>12057</v>
      </c>
      <c r="H1010" s="8"/>
      <c r="I1010" s="8"/>
      <c r="J1010" s="8"/>
      <c r="K1010" s="8"/>
    </row>
    <row r="1011" spans="3:11" x14ac:dyDescent="0.3">
      <c r="C1011" s="7" t="s">
        <v>5897</v>
      </c>
      <c r="D1011" s="13" t="s">
        <v>2023</v>
      </c>
      <c r="E1011" s="13" t="s">
        <v>11574</v>
      </c>
      <c r="F1011" s="166">
        <v>228919.07526881722</v>
      </c>
      <c r="G1011" s="8" t="s">
        <v>12057</v>
      </c>
      <c r="H1011" s="8"/>
      <c r="I1011" s="8"/>
      <c r="J1011" s="8"/>
      <c r="K1011" s="8"/>
    </row>
    <row r="1012" spans="3:11" x14ac:dyDescent="0.3">
      <c r="C1012" s="7" t="s">
        <v>5897</v>
      </c>
      <c r="D1012" s="13" t="s">
        <v>2028</v>
      </c>
      <c r="E1012" s="13" t="s">
        <v>11575</v>
      </c>
      <c r="F1012" s="166">
        <v>76305.516129032272</v>
      </c>
      <c r="G1012" s="8" t="s">
        <v>12057</v>
      </c>
      <c r="H1012" s="8"/>
      <c r="I1012" s="8"/>
      <c r="J1012" s="8"/>
      <c r="K1012" s="8"/>
    </row>
    <row r="1013" spans="3:11" x14ac:dyDescent="0.3">
      <c r="C1013" s="7" t="s">
        <v>5897</v>
      </c>
      <c r="D1013" s="13" t="s">
        <v>2024</v>
      </c>
      <c r="E1013" s="13" t="s">
        <v>11576</v>
      </c>
      <c r="F1013" s="166">
        <v>267071.82795698923</v>
      </c>
      <c r="G1013" s="8" t="s">
        <v>12057</v>
      </c>
      <c r="H1013" s="8"/>
      <c r="I1013" s="8"/>
      <c r="J1013" s="8"/>
      <c r="K1013" s="8"/>
    </row>
    <row r="1014" spans="3:11" x14ac:dyDescent="0.3">
      <c r="C1014" s="7" t="s">
        <v>5897</v>
      </c>
      <c r="D1014" s="13" t="s">
        <v>2029</v>
      </c>
      <c r="E1014" s="13" t="s">
        <v>11577</v>
      </c>
      <c r="F1014" s="166">
        <v>114458.26881720431</v>
      </c>
      <c r="G1014" s="8" t="s">
        <v>12057</v>
      </c>
      <c r="H1014" s="8"/>
      <c r="I1014" s="8"/>
      <c r="J1014" s="8"/>
      <c r="K1014" s="8"/>
    </row>
    <row r="1015" spans="3:11" x14ac:dyDescent="0.3">
      <c r="C1015" s="7" t="s">
        <v>5897</v>
      </c>
      <c r="D1015" s="13" t="s">
        <v>2020</v>
      </c>
      <c r="E1015" s="13" t="s">
        <v>11578</v>
      </c>
      <c r="F1015" s="166">
        <v>89023.946236559146</v>
      </c>
      <c r="G1015" s="8" t="s">
        <v>12057</v>
      </c>
      <c r="H1015" s="8"/>
      <c r="I1015" s="8"/>
      <c r="J1015" s="8"/>
      <c r="K1015" s="8"/>
    </row>
    <row r="1016" spans="3:11" x14ac:dyDescent="0.3">
      <c r="C1016" s="7" t="s">
        <v>5897</v>
      </c>
      <c r="D1016" s="13" t="s">
        <v>2025</v>
      </c>
      <c r="E1016" s="13" t="s">
        <v>11579</v>
      </c>
      <c r="F1016" s="166">
        <v>38152.752688172041</v>
      </c>
      <c r="G1016" s="8" t="s">
        <v>12059</v>
      </c>
      <c r="H1016" s="8"/>
      <c r="I1016" s="8"/>
      <c r="J1016" s="8"/>
      <c r="K1016" s="8"/>
    </row>
    <row r="1017" spans="3:11" x14ac:dyDescent="0.3">
      <c r="C1017" s="7" t="s">
        <v>5897</v>
      </c>
      <c r="D1017" s="13" t="s">
        <v>2021</v>
      </c>
      <c r="E1017" s="13" t="s">
        <v>11580</v>
      </c>
      <c r="F1017" s="166">
        <v>114459.53763440861</v>
      </c>
      <c r="G1017" s="8" t="s">
        <v>12059</v>
      </c>
      <c r="H1017" s="8"/>
      <c r="I1017" s="8"/>
      <c r="J1017" s="8"/>
      <c r="K1017" s="8"/>
    </row>
    <row r="1018" spans="3:11" x14ac:dyDescent="0.3">
      <c r="C1018" s="7" t="s">
        <v>5897</v>
      </c>
      <c r="D1018" s="13" t="s">
        <v>2026</v>
      </c>
      <c r="E1018" s="13" t="s">
        <v>11581</v>
      </c>
      <c r="F1018" s="166">
        <v>38152.752688172041</v>
      </c>
      <c r="G1018" s="8" t="s">
        <v>12057</v>
      </c>
      <c r="H1018" s="8"/>
      <c r="I1018" s="8"/>
      <c r="J1018" s="8"/>
      <c r="K1018" s="8"/>
    </row>
    <row r="1019" spans="3:11" x14ac:dyDescent="0.3">
      <c r="C1019" s="7" t="s">
        <v>5897</v>
      </c>
      <c r="D1019" s="13" t="s">
        <v>2022</v>
      </c>
      <c r="E1019" s="13" t="s">
        <v>11582</v>
      </c>
      <c r="F1019" s="166">
        <v>190766.32258064518</v>
      </c>
      <c r="G1019" s="8" t="s">
        <v>12057</v>
      </c>
      <c r="H1019" s="8"/>
      <c r="I1019" s="8"/>
      <c r="J1019" s="8"/>
      <c r="K1019" s="8"/>
    </row>
    <row r="1020" spans="3:11" x14ac:dyDescent="0.3">
      <c r="C1020" s="7" t="s">
        <v>5897</v>
      </c>
      <c r="D1020" s="13" t="s">
        <v>2027</v>
      </c>
      <c r="E1020" s="13" t="s">
        <v>11583</v>
      </c>
      <c r="F1020" s="166">
        <v>38152.752688172041</v>
      </c>
      <c r="G1020" s="8" t="s">
        <v>12057</v>
      </c>
      <c r="H1020" s="8"/>
      <c r="I1020" s="8"/>
      <c r="J1020" s="8"/>
      <c r="K1020" s="8"/>
    </row>
    <row r="1021" spans="3:11" x14ac:dyDescent="0.3">
      <c r="C1021" s="7" t="s">
        <v>5897</v>
      </c>
      <c r="D1021" s="13" t="s">
        <v>2043</v>
      </c>
      <c r="E1021" s="13" t="s">
        <v>11584</v>
      </c>
      <c r="F1021" s="166">
        <v>75.956989247311839</v>
      </c>
      <c r="G1021" s="8" t="s">
        <v>12057</v>
      </c>
      <c r="H1021" s="8"/>
      <c r="I1021" s="8"/>
      <c r="J1021" s="8"/>
      <c r="K1021" s="8"/>
    </row>
    <row r="1022" spans="3:11" x14ac:dyDescent="0.3">
      <c r="C1022" s="7" t="s">
        <v>5897</v>
      </c>
      <c r="D1022" s="13" t="s">
        <v>2044</v>
      </c>
      <c r="E1022" s="13" t="s">
        <v>11585</v>
      </c>
      <c r="F1022" s="166">
        <v>65.333333333333329</v>
      </c>
      <c r="G1022" s="8" t="s">
        <v>12058</v>
      </c>
      <c r="H1022" s="8"/>
      <c r="I1022" s="8"/>
      <c r="J1022" s="8"/>
      <c r="K1022" s="8"/>
    </row>
    <row r="1023" spans="3:11" x14ac:dyDescent="0.3">
      <c r="C1023" s="7" t="s">
        <v>5897</v>
      </c>
      <c r="D1023" s="13" t="s">
        <v>2042</v>
      </c>
      <c r="E1023" s="13" t="s">
        <v>11586</v>
      </c>
      <c r="F1023" s="166">
        <v>75.956989247311839</v>
      </c>
      <c r="G1023" s="8" t="s">
        <v>12059</v>
      </c>
      <c r="H1023" s="8"/>
      <c r="I1023" s="8"/>
      <c r="J1023" s="8"/>
      <c r="K1023" s="8"/>
    </row>
    <row r="1024" spans="3:11" x14ac:dyDescent="0.3">
      <c r="C1024" s="7" t="s">
        <v>5897</v>
      </c>
      <c r="D1024" s="13" t="s">
        <v>2047</v>
      </c>
      <c r="E1024" s="13" t="s">
        <v>11587</v>
      </c>
      <c r="F1024" s="166">
        <v>174.70967741935485</v>
      </c>
      <c r="G1024" s="8" t="s">
        <v>12058</v>
      </c>
      <c r="H1024" s="8"/>
      <c r="I1024" s="8"/>
      <c r="J1024" s="8"/>
      <c r="K1024" s="8"/>
    </row>
    <row r="1025" spans="3:11" x14ac:dyDescent="0.3">
      <c r="C1025" s="7" t="s">
        <v>5897</v>
      </c>
      <c r="D1025" s="13" t="s">
        <v>2049</v>
      </c>
      <c r="E1025" s="13" t="s">
        <v>11588</v>
      </c>
      <c r="F1025" s="166">
        <v>131.72043010752688</v>
      </c>
      <c r="G1025" s="8" t="s">
        <v>12059</v>
      </c>
      <c r="H1025" s="8"/>
      <c r="I1025" s="8"/>
      <c r="J1025" s="8"/>
      <c r="K1025" s="8"/>
    </row>
    <row r="1026" spans="3:11" x14ac:dyDescent="0.3">
      <c r="C1026" s="7" t="s">
        <v>5897</v>
      </c>
      <c r="D1026" s="13" t="s">
        <v>2048</v>
      </c>
      <c r="E1026" s="13" t="s">
        <v>11589</v>
      </c>
      <c r="F1026" s="166">
        <v>95.483870967741936</v>
      </c>
      <c r="G1026" s="8" t="s">
        <v>12057</v>
      </c>
      <c r="H1026" s="8"/>
      <c r="I1026" s="8"/>
      <c r="J1026" s="8"/>
      <c r="K1026" s="8"/>
    </row>
    <row r="1027" spans="3:11" x14ac:dyDescent="0.3">
      <c r="C1027" s="7" t="s">
        <v>5897</v>
      </c>
      <c r="D1027" s="13" t="s">
        <v>2050</v>
      </c>
      <c r="E1027" s="13" t="s">
        <v>11590</v>
      </c>
      <c r="F1027" s="166">
        <v>95.483870967741936</v>
      </c>
      <c r="G1027" s="8" t="s">
        <v>12057</v>
      </c>
      <c r="H1027" s="8"/>
      <c r="I1027" s="8"/>
      <c r="J1027" s="8"/>
      <c r="K1027" s="8"/>
    </row>
    <row r="1028" spans="3:11" x14ac:dyDescent="0.3">
      <c r="C1028" s="7" t="s">
        <v>5897</v>
      </c>
      <c r="D1028" s="13" t="s">
        <v>2045</v>
      </c>
      <c r="E1028" s="13" t="s">
        <v>11591</v>
      </c>
      <c r="F1028" s="166">
        <v>174.70967741935485</v>
      </c>
      <c r="G1028" s="8" t="s">
        <v>12057</v>
      </c>
      <c r="H1028" s="8"/>
      <c r="I1028" s="8"/>
      <c r="J1028" s="8"/>
      <c r="K1028" s="8"/>
    </row>
    <row r="1029" spans="3:11" x14ac:dyDescent="0.3">
      <c r="C1029" s="7" t="s">
        <v>5897</v>
      </c>
      <c r="D1029" s="13" t="s">
        <v>2046</v>
      </c>
      <c r="E1029" s="13" t="s">
        <v>11592</v>
      </c>
      <c r="F1029" s="166">
        <v>174.70967741935485</v>
      </c>
      <c r="G1029" s="8" t="s">
        <v>12057</v>
      </c>
      <c r="H1029" s="8"/>
      <c r="I1029" s="8"/>
      <c r="J1029" s="8"/>
      <c r="K1029" s="8"/>
    </row>
    <row r="1030" spans="3:11" x14ac:dyDescent="0.3">
      <c r="C1030" s="7" t="s">
        <v>5897</v>
      </c>
      <c r="D1030" s="13" t="s">
        <v>1962</v>
      </c>
      <c r="E1030" s="13" t="s">
        <v>11593</v>
      </c>
      <c r="F1030" s="166">
        <v>25.827956989247312</v>
      </c>
      <c r="G1030" s="8" t="s">
        <v>12057</v>
      </c>
      <c r="H1030" s="8"/>
      <c r="I1030" s="8"/>
      <c r="J1030" s="8"/>
      <c r="K1030" s="8"/>
    </row>
    <row r="1031" spans="3:11" x14ac:dyDescent="0.3">
      <c r="C1031" s="7" t="s">
        <v>5897</v>
      </c>
      <c r="D1031" s="13" t="s">
        <v>2008</v>
      </c>
      <c r="E1031" s="13" t="s">
        <v>11594</v>
      </c>
      <c r="F1031" s="166">
        <v>51.645161290322584</v>
      </c>
      <c r="G1031" s="8" t="s">
        <v>12057</v>
      </c>
      <c r="H1031" s="8"/>
      <c r="I1031" s="8"/>
      <c r="J1031" s="8"/>
      <c r="K1031" s="8"/>
    </row>
    <row r="1032" spans="3:11" x14ac:dyDescent="0.3">
      <c r="C1032" s="7" t="s">
        <v>5897</v>
      </c>
      <c r="D1032" s="13" t="s">
        <v>2054</v>
      </c>
      <c r="E1032" s="13" t="s">
        <v>11595</v>
      </c>
      <c r="F1032" s="166">
        <v>77.494623655913983</v>
      </c>
      <c r="G1032" s="8" t="s">
        <v>12058</v>
      </c>
      <c r="H1032" s="8"/>
      <c r="I1032" s="8"/>
      <c r="J1032" s="8"/>
      <c r="K1032" s="8"/>
    </row>
    <row r="1033" spans="3:11" x14ac:dyDescent="0.3">
      <c r="C1033" s="7" t="s">
        <v>5897</v>
      </c>
      <c r="D1033" s="13" t="s">
        <v>2052</v>
      </c>
      <c r="E1033" s="13" t="s">
        <v>11596</v>
      </c>
      <c r="F1033" s="166">
        <v>77.494623655913983</v>
      </c>
      <c r="G1033" s="8" t="s">
        <v>12059</v>
      </c>
      <c r="H1033" s="8"/>
      <c r="I1033" s="8"/>
      <c r="J1033" s="8"/>
      <c r="K1033" s="8"/>
    </row>
    <row r="1034" spans="3:11" x14ac:dyDescent="0.3">
      <c r="C1034" s="7" t="s">
        <v>5897</v>
      </c>
      <c r="D1034" s="13" t="s">
        <v>2053</v>
      </c>
      <c r="E1034" s="13" t="s">
        <v>11597</v>
      </c>
      <c r="F1034" s="166">
        <v>77.494623655913983</v>
      </c>
      <c r="G1034" s="8" t="s">
        <v>12058</v>
      </c>
      <c r="H1034" s="8"/>
      <c r="I1034" s="8"/>
      <c r="J1034" s="8"/>
      <c r="K1034" s="8"/>
    </row>
    <row r="1035" spans="3:11" x14ac:dyDescent="0.3">
      <c r="C1035" s="7" t="s">
        <v>5897</v>
      </c>
      <c r="D1035" s="13" t="s">
        <v>2395</v>
      </c>
      <c r="E1035" s="13" t="s">
        <v>11598</v>
      </c>
      <c r="F1035" s="166">
        <v>32.27956989247312</v>
      </c>
      <c r="G1035" s="8" t="s">
        <v>12059</v>
      </c>
      <c r="H1035" s="8"/>
      <c r="I1035" s="8"/>
      <c r="J1035" s="8"/>
      <c r="K1035" s="8"/>
    </row>
    <row r="1036" spans="3:11" x14ac:dyDescent="0.3">
      <c r="C1036" s="7" t="s">
        <v>5897</v>
      </c>
      <c r="D1036" s="13" t="s">
        <v>2799</v>
      </c>
      <c r="E1036" s="13" t="s">
        <v>11599</v>
      </c>
      <c r="F1036" s="166">
        <v>540.38709677419354</v>
      </c>
      <c r="G1036" s="8" t="s">
        <v>12057</v>
      </c>
      <c r="H1036" s="8"/>
      <c r="I1036" s="8"/>
      <c r="J1036" s="8"/>
      <c r="K1036" s="8"/>
    </row>
    <row r="1037" spans="3:11" x14ac:dyDescent="0.3">
      <c r="C1037" s="7" t="s">
        <v>5897</v>
      </c>
      <c r="D1037" s="13" t="s">
        <v>2797</v>
      </c>
      <c r="E1037" s="13" t="s">
        <v>11600</v>
      </c>
      <c r="F1037" s="166">
        <v>463.16129032258067</v>
      </c>
      <c r="G1037" s="8" t="s">
        <v>12057</v>
      </c>
      <c r="H1037" s="8"/>
      <c r="I1037" s="8"/>
      <c r="J1037" s="8"/>
      <c r="K1037" s="8"/>
    </row>
    <row r="1038" spans="3:11" x14ac:dyDescent="0.3">
      <c r="C1038" s="7" t="s">
        <v>5897</v>
      </c>
      <c r="D1038" s="13" t="s">
        <v>2791</v>
      </c>
      <c r="E1038" s="13" t="s">
        <v>11601</v>
      </c>
      <c r="F1038" s="166">
        <v>180.12903225806454</v>
      </c>
      <c r="G1038" s="8" t="s">
        <v>12060</v>
      </c>
      <c r="H1038" s="8"/>
      <c r="I1038" s="8"/>
      <c r="J1038" s="8"/>
      <c r="K1038" s="8"/>
    </row>
    <row r="1039" spans="3:11" x14ac:dyDescent="0.3">
      <c r="C1039" s="7" t="s">
        <v>5897</v>
      </c>
      <c r="D1039" s="13" t="s">
        <v>2793</v>
      </c>
      <c r="E1039" s="13" t="s">
        <v>11602</v>
      </c>
      <c r="F1039" s="166">
        <v>231.58064516129033</v>
      </c>
      <c r="G1039" s="8" t="s">
        <v>12058</v>
      </c>
      <c r="H1039" s="8"/>
      <c r="I1039" s="8"/>
      <c r="J1039" s="8"/>
      <c r="K1039" s="8"/>
    </row>
    <row r="1040" spans="3:11" x14ac:dyDescent="0.3">
      <c r="C1040" s="7" t="s">
        <v>5897</v>
      </c>
      <c r="D1040" s="13" t="s">
        <v>2795</v>
      </c>
      <c r="E1040" s="13" t="s">
        <v>11603</v>
      </c>
      <c r="F1040" s="166">
        <v>385.94623655913983</v>
      </c>
      <c r="G1040" s="8" t="s">
        <v>12058</v>
      </c>
      <c r="H1040" s="8"/>
      <c r="I1040" s="8"/>
      <c r="J1040" s="8"/>
      <c r="K1040" s="8"/>
    </row>
    <row r="1041" spans="3:11" x14ac:dyDescent="0.3">
      <c r="C1041" s="7" t="s">
        <v>5897</v>
      </c>
      <c r="D1041" s="13" t="s">
        <v>2800</v>
      </c>
      <c r="E1041" s="13" t="s">
        <v>11604</v>
      </c>
      <c r="F1041" s="166">
        <v>686.38709677419365</v>
      </c>
      <c r="G1041" s="8" t="s">
        <v>12058</v>
      </c>
      <c r="H1041" s="8"/>
      <c r="I1041" s="8"/>
      <c r="J1041" s="8"/>
      <c r="K1041" s="8"/>
    </row>
    <row r="1042" spans="3:11" x14ac:dyDescent="0.3">
      <c r="C1042" s="7" t="s">
        <v>5897</v>
      </c>
      <c r="D1042" s="13" t="s">
        <v>2798</v>
      </c>
      <c r="E1042" s="13" t="s">
        <v>11605</v>
      </c>
      <c r="F1042" s="166">
        <v>588.63440860215053</v>
      </c>
      <c r="G1042" s="8" t="s">
        <v>12058</v>
      </c>
      <c r="H1042" s="8"/>
      <c r="I1042" s="8"/>
      <c r="J1042" s="8"/>
      <c r="K1042" s="8"/>
    </row>
    <row r="1043" spans="3:11" x14ac:dyDescent="0.3">
      <c r="C1043" s="7" t="s">
        <v>5897</v>
      </c>
      <c r="D1043" s="13" t="s">
        <v>2792</v>
      </c>
      <c r="E1043" s="13" t="s">
        <v>11606</v>
      </c>
      <c r="F1043" s="166">
        <v>228.7956989247312</v>
      </c>
      <c r="G1043" s="8" t="s">
        <v>12057</v>
      </c>
      <c r="H1043" s="8"/>
      <c r="I1043" s="8"/>
      <c r="J1043" s="8"/>
      <c r="K1043" s="8"/>
    </row>
    <row r="1044" spans="3:11" x14ac:dyDescent="0.3">
      <c r="C1044" s="7" t="s">
        <v>5897</v>
      </c>
      <c r="D1044" s="13" t="s">
        <v>2794</v>
      </c>
      <c r="E1044" s="13" t="s">
        <v>11607</v>
      </c>
      <c r="F1044" s="166">
        <v>294.31182795698925</v>
      </c>
      <c r="G1044" s="8" t="s">
        <v>12057</v>
      </c>
      <c r="H1044" s="8"/>
      <c r="I1044" s="8"/>
      <c r="J1044" s="8"/>
      <c r="K1044" s="8"/>
    </row>
    <row r="1045" spans="3:11" x14ac:dyDescent="0.3">
      <c r="C1045" s="7" t="s">
        <v>5897</v>
      </c>
      <c r="D1045" s="13" t="s">
        <v>2796</v>
      </c>
      <c r="E1045" s="13" t="s">
        <v>11608</v>
      </c>
      <c r="F1045" s="166">
        <v>490.87096774193549</v>
      </c>
      <c r="G1045" s="8" t="s">
        <v>12057</v>
      </c>
      <c r="H1045" s="8"/>
      <c r="I1045" s="8"/>
      <c r="J1045" s="8"/>
      <c r="K1045" s="8"/>
    </row>
    <row r="1046" spans="3:11" x14ac:dyDescent="0.3">
      <c r="C1046" s="7" t="s">
        <v>5897</v>
      </c>
      <c r="D1046" s="13" t="s">
        <v>2801</v>
      </c>
      <c r="E1046" s="13" t="s">
        <v>11609</v>
      </c>
      <c r="F1046" s="166">
        <v>77.225806451612897</v>
      </c>
      <c r="G1046" s="8" t="s">
        <v>12057</v>
      </c>
      <c r="H1046" s="8"/>
      <c r="I1046" s="8"/>
      <c r="J1046" s="8"/>
      <c r="K1046" s="8"/>
    </row>
    <row r="1047" spans="3:11" x14ac:dyDescent="0.3">
      <c r="C1047" s="7" t="s">
        <v>5897</v>
      </c>
      <c r="D1047" s="13" t="s">
        <v>2807</v>
      </c>
      <c r="E1047" s="13" t="s">
        <v>11610</v>
      </c>
      <c r="F1047" s="166">
        <v>154.44086021505376</v>
      </c>
      <c r="G1047" s="8" t="s">
        <v>12059</v>
      </c>
      <c r="H1047" s="8"/>
      <c r="I1047" s="8"/>
      <c r="J1047" s="8"/>
      <c r="K1047" s="8"/>
    </row>
    <row r="1048" spans="3:11" x14ac:dyDescent="0.3">
      <c r="C1048" s="7" t="s">
        <v>5897</v>
      </c>
      <c r="D1048" s="13" t="s">
        <v>2809</v>
      </c>
      <c r="E1048" s="13" t="s">
        <v>11611</v>
      </c>
      <c r="F1048" s="166">
        <v>231.66666666666666</v>
      </c>
      <c r="G1048" s="8" t="s">
        <v>12059</v>
      </c>
      <c r="H1048" s="8"/>
      <c r="I1048" s="8"/>
      <c r="J1048" s="8"/>
      <c r="K1048" s="8"/>
    </row>
    <row r="1049" spans="3:11" x14ac:dyDescent="0.3">
      <c r="C1049" s="7" t="s">
        <v>5897</v>
      </c>
      <c r="D1049" s="13" t="s">
        <v>2805</v>
      </c>
      <c r="E1049" s="13" t="s">
        <v>11612</v>
      </c>
      <c r="F1049" s="166">
        <v>77.225806451612897</v>
      </c>
      <c r="G1049" s="8" t="s">
        <v>12059</v>
      </c>
      <c r="H1049" s="8"/>
      <c r="I1049" s="8"/>
      <c r="J1049" s="8"/>
      <c r="K1049" s="8"/>
    </row>
    <row r="1050" spans="3:11" x14ac:dyDescent="0.3">
      <c r="C1050" s="7" t="s">
        <v>5897</v>
      </c>
      <c r="D1050" s="13" t="s">
        <v>2803</v>
      </c>
      <c r="E1050" s="13" t="s">
        <v>11613</v>
      </c>
      <c r="F1050" s="166">
        <v>77.225806451612897</v>
      </c>
      <c r="G1050" s="8" t="s">
        <v>12059</v>
      </c>
      <c r="H1050" s="8"/>
      <c r="I1050" s="8"/>
      <c r="J1050" s="8"/>
      <c r="K1050" s="8"/>
    </row>
    <row r="1051" spans="3:11" x14ac:dyDescent="0.3">
      <c r="C1051" s="7" t="s">
        <v>5897</v>
      </c>
      <c r="D1051" s="13" t="s">
        <v>2802</v>
      </c>
      <c r="E1051" s="13" t="s">
        <v>11614</v>
      </c>
      <c r="F1051" s="166">
        <v>97.763440860215056</v>
      </c>
      <c r="G1051" s="8" t="s">
        <v>12059</v>
      </c>
      <c r="H1051" s="8"/>
      <c r="I1051" s="8"/>
      <c r="J1051" s="8"/>
      <c r="K1051" s="8"/>
    </row>
    <row r="1052" spans="3:11" x14ac:dyDescent="0.3">
      <c r="C1052" s="7" t="s">
        <v>5897</v>
      </c>
      <c r="D1052" s="13" t="s">
        <v>2808</v>
      </c>
      <c r="E1052" s="13" t="s">
        <v>11615</v>
      </c>
      <c r="F1052" s="166">
        <v>195.51612903225808</v>
      </c>
      <c r="G1052" s="8" t="s">
        <v>12059</v>
      </c>
      <c r="H1052" s="8"/>
      <c r="I1052" s="8"/>
      <c r="J1052" s="8"/>
      <c r="K1052" s="8"/>
    </row>
    <row r="1053" spans="3:11" x14ac:dyDescent="0.3">
      <c r="C1053" s="7" t="s">
        <v>5897</v>
      </c>
      <c r="D1053" s="13" t="s">
        <v>2810</v>
      </c>
      <c r="E1053" s="13" t="s">
        <v>11616</v>
      </c>
      <c r="F1053" s="166">
        <v>293.27956989247315</v>
      </c>
      <c r="G1053" s="8" t="s">
        <v>12057</v>
      </c>
      <c r="H1053" s="8"/>
      <c r="I1053" s="8"/>
      <c r="J1053" s="8"/>
      <c r="K1053" s="8"/>
    </row>
    <row r="1054" spans="3:11" x14ac:dyDescent="0.3">
      <c r="C1054" s="7" t="s">
        <v>5897</v>
      </c>
      <c r="D1054" s="13" t="s">
        <v>2806</v>
      </c>
      <c r="E1054" s="13" t="s">
        <v>11617</v>
      </c>
      <c r="F1054" s="166">
        <v>97.763440860215056</v>
      </c>
      <c r="G1054" s="8" t="s">
        <v>12057</v>
      </c>
      <c r="H1054" s="8"/>
      <c r="I1054" s="8"/>
      <c r="J1054" s="8"/>
      <c r="K1054" s="8"/>
    </row>
    <row r="1055" spans="3:11" x14ac:dyDescent="0.3">
      <c r="C1055" s="7" t="s">
        <v>5897</v>
      </c>
      <c r="D1055" s="13" t="s">
        <v>2804</v>
      </c>
      <c r="E1055" s="13" t="s">
        <v>11618</v>
      </c>
      <c r="F1055" s="166">
        <v>97.763440860215056</v>
      </c>
      <c r="G1055" s="8" t="s">
        <v>12057</v>
      </c>
      <c r="H1055" s="8"/>
      <c r="I1055" s="8"/>
      <c r="J1055" s="8"/>
      <c r="K1055" s="8"/>
    </row>
    <row r="1056" spans="3:11" x14ac:dyDescent="0.3">
      <c r="C1056" s="7" t="s">
        <v>5897</v>
      </c>
      <c r="D1056" s="13" t="s">
        <v>2860</v>
      </c>
      <c r="E1056" s="13" t="s">
        <v>11619</v>
      </c>
      <c r="F1056" s="166">
        <v>32405.967741935485</v>
      </c>
      <c r="G1056" s="8" t="s">
        <v>12057</v>
      </c>
      <c r="H1056" s="8"/>
      <c r="I1056" s="8"/>
      <c r="J1056" s="8"/>
      <c r="K1056" s="8"/>
    </row>
    <row r="1057" spans="3:11" x14ac:dyDescent="0.3">
      <c r="C1057" s="7" t="s">
        <v>5897</v>
      </c>
      <c r="D1057" s="13" t="s">
        <v>2859</v>
      </c>
      <c r="E1057" s="13" t="s">
        <v>11620</v>
      </c>
      <c r="F1057" s="166">
        <v>27776.397849462366</v>
      </c>
      <c r="G1057" s="8" t="s">
        <v>12057</v>
      </c>
      <c r="H1057" s="8"/>
      <c r="I1057" s="8"/>
      <c r="J1057" s="8"/>
      <c r="K1057" s="8"/>
    </row>
    <row r="1058" spans="3:11" x14ac:dyDescent="0.3">
      <c r="C1058" s="7" t="s">
        <v>5897</v>
      </c>
      <c r="D1058" s="13" t="s">
        <v>2856</v>
      </c>
      <c r="E1058" s="13" t="s">
        <v>11621</v>
      </c>
      <c r="F1058" s="166">
        <v>10801.989247311829</v>
      </c>
      <c r="G1058" s="8" t="s">
        <v>12057</v>
      </c>
      <c r="H1058" s="8"/>
      <c r="I1058" s="8"/>
      <c r="J1058" s="8"/>
      <c r="K1058" s="8"/>
    </row>
    <row r="1059" spans="3:11" x14ac:dyDescent="0.3">
      <c r="C1059" s="7" t="s">
        <v>5897</v>
      </c>
      <c r="D1059" s="13" t="s">
        <v>2857</v>
      </c>
      <c r="E1059" s="13" t="s">
        <v>11622</v>
      </c>
      <c r="F1059" s="166">
        <v>13888.20430107527</v>
      </c>
      <c r="G1059" s="8" t="s">
        <v>12057</v>
      </c>
      <c r="H1059" s="8"/>
      <c r="I1059" s="8"/>
      <c r="J1059" s="8"/>
      <c r="K1059" s="8"/>
    </row>
    <row r="1060" spans="3:11" x14ac:dyDescent="0.3">
      <c r="C1060" s="7" t="s">
        <v>5897</v>
      </c>
      <c r="D1060" s="13" t="s">
        <v>2858</v>
      </c>
      <c r="E1060" s="13" t="s">
        <v>11623</v>
      </c>
      <c r="F1060" s="166">
        <v>23146.849462365593</v>
      </c>
      <c r="G1060" s="8" t="s">
        <v>12057</v>
      </c>
      <c r="H1060" s="8"/>
      <c r="I1060" s="8"/>
      <c r="J1060" s="8"/>
      <c r="K1060" s="8"/>
    </row>
    <row r="1061" spans="3:11" x14ac:dyDescent="0.3">
      <c r="C1061" s="7" t="s">
        <v>5897</v>
      </c>
      <c r="D1061" s="13" t="s">
        <v>2861</v>
      </c>
      <c r="E1061" s="13" t="s">
        <v>11624</v>
      </c>
      <c r="F1061" s="166">
        <v>4629.5698924731187</v>
      </c>
      <c r="G1061" s="8" t="s">
        <v>12057</v>
      </c>
      <c r="H1061" s="8"/>
      <c r="I1061" s="8"/>
      <c r="J1061" s="8"/>
      <c r="K1061" s="8"/>
    </row>
    <row r="1062" spans="3:11" x14ac:dyDescent="0.3">
      <c r="C1062" s="7" t="s">
        <v>5897</v>
      </c>
      <c r="D1062" s="13" t="s">
        <v>2864</v>
      </c>
      <c r="E1062" s="13" t="s">
        <v>11625</v>
      </c>
      <c r="F1062" s="166">
        <v>9259.1182795698933</v>
      </c>
      <c r="G1062" s="8" t="s">
        <v>12057</v>
      </c>
      <c r="H1062" s="8"/>
      <c r="I1062" s="8"/>
      <c r="J1062" s="8"/>
      <c r="K1062" s="8"/>
    </row>
    <row r="1063" spans="3:11" x14ac:dyDescent="0.3">
      <c r="C1063" s="7" t="s">
        <v>5897</v>
      </c>
      <c r="D1063" s="13" t="s">
        <v>2865</v>
      </c>
      <c r="E1063" s="13" t="s">
        <v>11626</v>
      </c>
      <c r="F1063" s="166">
        <v>13888.688172043012</v>
      </c>
      <c r="G1063" s="8" t="s">
        <v>12057</v>
      </c>
      <c r="H1063" s="8"/>
      <c r="I1063" s="8"/>
      <c r="J1063" s="8"/>
      <c r="K1063" s="8"/>
    </row>
    <row r="1064" spans="3:11" x14ac:dyDescent="0.3">
      <c r="C1064" s="7" t="s">
        <v>5897</v>
      </c>
      <c r="D1064" s="13" t="s">
        <v>2863</v>
      </c>
      <c r="E1064" s="13" t="s">
        <v>11627</v>
      </c>
      <c r="F1064" s="166">
        <v>4629.5698924731187</v>
      </c>
      <c r="G1064" s="8" t="s">
        <v>12057</v>
      </c>
      <c r="H1064" s="8"/>
      <c r="I1064" s="8"/>
      <c r="J1064" s="8"/>
      <c r="K1064" s="8"/>
    </row>
    <row r="1065" spans="3:11" x14ac:dyDescent="0.3">
      <c r="C1065" s="7" t="s">
        <v>5897</v>
      </c>
      <c r="D1065" s="13" t="s">
        <v>2862</v>
      </c>
      <c r="E1065" s="13" t="s">
        <v>11628</v>
      </c>
      <c r="F1065" s="166">
        <v>4629.5698924731187</v>
      </c>
      <c r="G1065" s="8" t="s">
        <v>12057</v>
      </c>
      <c r="H1065" s="8"/>
      <c r="I1065" s="8"/>
      <c r="J1065" s="8"/>
      <c r="K1065" s="8"/>
    </row>
    <row r="1066" spans="3:11" x14ac:dyDescent="0.3">
      <c r="C1066" s="7" t="s">
        <v>5897</v>
      </c>
      <c r="D1066" s="13" t="s">
        <v>2009</v>
      </c>
      <c r="E1066" s="13" t="s">
        <v>11629</v>
      </c>
      <c r="F1066" s="166">
        <v>6.4408602150537639</v>
      </c>
      <c r="G1066" s="8" t="s">
        <v>12057</v>
      </c>
      <c r="H1066" s="8"/>
      <c r="I1066" s="8"/>
      <c r="J1066" s="8"/>
      <c r="K1066" s="8"/>
    </row>
    <row r="1067" spans="3:11" x14ac:dyDescent="0.3">
      <c r="C1067" s="7" t="s">
        <v>5897</v>
      </c>
      <c r="D1067" s="13" t="s">
        <v>2620</v>
      </c>
      <c r="E1067" s="13" t="s">
        <v>11630</v>
      </c>
      <c r="F1067" s="166">
        <v>96.86021505376344</v>
      </c>
      <c r="G1067" s="8" t="s">
        <v>12057</v>
      </c>
      <c r="H1067" s="8"/>
      <c r="I1067" s="8"/>
      <c r="J1067" s="8"/>
      <c r="K1067" s="8"/>
    </row>
    <row r="1068" spans="3:11" x14ac:dyDescent="0.3">
      <c r="C1068" s="7" t="s">
        <v>5897</v>
      </c>
      <c r="D1068" s="13" t="s">
        <v>2621</v>
      </c>
      <c r="E1068" s="13" t="s">
        <v>11631</v>
      </c>
      <c r="F1068" s="166">
        <v>44.430107526881727</v>
      </c>
      <c r="G1068" s="8" t="s">
        <v>12057</v>
      </c>
      <c r="H1068" s="8"/>
      <c r="I1068" s="8"/>
      <c r="J1068" s="8"/>
      <c r="K1068" s="8"/>
    </row>
    <row r="1069" spans="3:11" x14ac:dyDescent="0.3">
      <c r="C1069" s="7" t="s">
        <v>5897</v>
      </c>
      <c r="D1069" s="13" t="s">
        <v>2128</v>
      </c>
      <c r="E1069" s="13" t="s">
        <v>11632</v>
      </c>
      <c r="F1069" s="166">
        <v>64.55913978494624</v>
      </c>
      <c r="G1069" s="8" t="s">
        <v>12058</v>
      </c>
      <c r="H1069" s="8"/>
      <c r="I1069" s="8"/>
      <c r="J1069" s="8"/>
      <c r="K1069" s="8"/>
    </row>
    <row r="1070" spans="3:11" x14ac:dyDescent="0.3">
      <c r="C1070" s="7" t="s">
        <v>5897</v>
      </c>
      <c r="D1070" s="13" t="s">
        <v>2749</v>
      </c>
      <c r="E1070" s="13" t="s">
        <v>11633</v>
      </c>
      <c r="F1070" s="166">
        <v>670.94623655913983</v>
      </c>
      <c r="G1070" s="8" t="s">
        <v>12058</v>
      </c>
      <c r="H1070" s="8"/>
      <c r="I1070" s="8"/>
      <c r="J1070" s="8"/>
      <c r="K1070" s="8"/>
    </row>
    <row r="1071" spans="3:11" x14ac:dyDescent="0.3">
      <c r="C1071" s="7" t="s">
        <v>5897</v>
      </c>
      <c r="D1071" s="13" t="s">
        <v>2747</v>
      </c>
      <c r="E1071" s="13" t="s">
        <v>11634</v>
      </c>
      <c r="F1071" s="166">
        <v>574.9354838709678</v>
      </c>
      <c r="G1071" s="8" t="s">
        <v>12059</v>
      </c>
      <c r="H1071" s="8"/>
      <c r="I1071" s="8"/>
      <c r="J1071" s="8"/>
      <c r="K1071" s="8"/>
    </row>
    <row r="1072" spans="3:11" x14ac:dyDescent="0.3">
      <c r="C1072" s="7" t="s">
        <v>5897</v>
      </c>
      <c r="D1072" s="13" t="s">
        <v>2741</v>
      </c>
      <c r="E1072" s="13" t="s">
        <v>11635</v>
      </c>
      <c r="F1072" s="166">
        <v>223.64516129032262</v>
      </c>
      <c r="G1072" s="8" t="s">
        <v>12059</v>
      </c>
      <c r="H1072" s="8"/>
      <c r="I1072" s="8"/>
      <c r="J1072" s="8"/>
      <c r="K1072" s="8"/>
    </row>
    <row r="1073" spans="3:11" x14ac:dyDescent="0.3">
      <c r="C1073" s="7" t="s">
        <v>5897</v>
      </c>
      <c r="D1073" s="13" t="s">
        <v>2743</v>
      </c>
      <c r="E1073" s="13" t="s">
        <v>11636</v>
      </c>
      <c r="F1073" s="166">
        <v>287.46236559139783</v>
      </c>
      <c r="G1073" s="8" t="s">
        <v>12060</v>
      </c>
      <c r="H1073" s="8"/>
      <c r="I1073" s="8"/>
      <c r="J1073" s="8"/>
      <c r="K1073" s="8"/>
    </row>
    <row r="1074" spans="3:11" x14ac:dyDescent="0.3">
      <c r="C1074" s="7" t="s">
        <v>5897</v>
      </c>
      <c r="D1074" s="13" t="s">
        <v>2745</v>
      </c>
      <c r="E1074" s="13" t="s">
        <v>11637</v>
      </c>
      <c r="F1074" s="166">
        <v>478.92473118279571</v>
      </c>
      <c r="G1074" s="8" t="s">
        <v>12060</v>
      </c>
      <c r="H1074" s="8"/>
      <c r="I1074" s="8"/>
      <c r="J1074" s="8"/>
      <c r="K1074" s="8"/>
    </row>
    <row r="1075" spans="3:11" x14ac:dyDescent="0.3">
      <c r="C1075" s="7" t="s">
        <v>5897</v>
      </c>
      <c r="D1075" s="13" t="s">
        <v>2750</v>
      </c>
      <c r="E1075" s="13" t="s">
        <v>11638</v>
      </c>
      <c r="F1075" s="166">
        <v>879.82795698924735</v>
      </c>
      <c r="G1075" s="8" t="s">
        <v>12060</v>
      </c>
      <c r="H1075" s="8"/>
      <c r="I1075" s="8"/>
      <c r="J1075" s="8"/>
      <c r="K1075" s="8"/>
    </row>
    <row r="1076" spans="3:11" x14ac:dyDescent="0.3">
      <c r="C1076" s="7" t="s">
        <v>5897</v>
      </c>
      <c r="D1076" s="13" t="s">
        <v>2748</v>
      </c>
      <c r="E1076" s="13" t="s">
        <v>11639</v>
      </c>
      <c r="F1076" s="166">
        <v>754.36559139784947</v>
      </c>
      <c r="G1076" s="8" t="s">
        <v>12057</v>
      </c>
      <c r="H1076" s="8"/>
      <c r="I1076" s="8"/>
      <c r="J1076" s="8"/>
      <c r="K1076" s="8"/>
    </row>
    <row r="1077" spans="3:11" x14ac:dyDescent="0.3">
      <c r="C1077" s="7" t="s">
        <v>5897</v>
      </c>
      <c r="D1077" s="13" t="s">
        <v>2742</v>
      </c>
      <c r="E1077" s="13" t="s">
        <v>11640</v>
      </c>
      <c r="F1077" s="166">
        <v>293.27956989247315</v>
      </c>
      <c r="G1077" s="8" t="s">
        <v>12057</v>
      </c>
      <c r="H1077" s="8"/>
      <c r="I1077" s="8"/>
      <c r="J1077" s="8"/>
      <c r="K1077" s="8"/>
    </row>
    <row r="1078" spans="3:11" x14ac:dyDescent="0.3">
      <c r="C1078" s="7" t="s">
        <v>5897</v>
      </c>
      <c r="D1078" s="13" t="s">
        <v>2744</v>
      </c>
      <c r="E1078" s="13" t="s">
        <v>11641</v>
      </c>
      <c r="F1078" s="166">
        <v>377.19354838709683</v>
      </c>
      <c r="G1078" s="8" t="s">
        <v>12057</v>
      </c>
      <c r="H1078" s="8"/>
      <c r="I1078" s="8"/>
      <c r="J1078" s="8"/>
      <c r="K1078" s="8"/>
    </row>
    <row r="1079" spans="3:11" x14ac:dyDescent="0.3">
      <c r="C1079" s="7" t="s">
        <v>5897</v>
      </c>
      <c r="D1079" s="13" t="s">
        <v>2746</v>
      </c>
      <c r="E1079" s="13" t="s">
        <v>11642</v>
      </c>
      <c r="F1079" s="166">
        <v>628.91397849462373</v>
      </c>
      <c r="G1079" s="8" t="s">
        <v>12057</v>
      </c>
      <c r="H1079" s="8"/>
      <c r="I1079" s="8"/>
      <c r="J1079" s="8"/>
      <c r="K1079" s="8"/>
    </row>
    <row r="1080" spans="3:11" x14ac:dyDescent="0.3">
      <c r="C1080" s="7" t="s">
        <v>5897</v>
      </c>
      <c r="D1080" s="13" t="s">
        <v>2751</v>
      </c>
      <c r="E1080" s="13" t="s">
        <v>11643</v>
      </c>
      <c r="F1080" s="166">
        <v>96.010752688172062</v>
      </c>
      <c r="G1080" s="8" t="s">
        <v>12057</v>
      </c>
      <c r="H1080" s="8"/>
      <c r="I1080" s="8"/>
      <c r="J1080" s="8"/>
      <c r="K1080" s="8"/>
    </row>
    <row r="1081" spans="3:11" x14ac:dyDescent="0.3">
      <c r="C1081" s="7" t="s">
        <v>5897</v>
      </c>
      <c r="D1081" s="13" t="s">
        <v>2757</v>
      </c>
      <c r="E1081" s="13" t="s">
        <v>11644</v>
      </c>
      <c r="F1081" s="166">
        <v>192.02150537634412</v>
      </c>
      <c r="G1081" s="8" t="s">
        <v>12057</v>
      </c>
      <c r="H1081" s="8"/>
      <c r="I1081" s="8"/>
      <c r="J1081" s="8"/>
      <c r="K1081" s="8"/>
    </row>
    <row r="1082" spans="3:11" x14ac:dyDescent="0.3">
      <c r="C1082" s="7" t="s">
        <v>5897</v>
      </c>
      <c r="D1082" s="13" t="s">
        <v>2759</v>
      </c>
      <c r="E1082" s="13" t="s">
        <v>11645</v>
      </c>
      <c r="F1082" s="166">
        <v>288.02150537634412</v>
      </c>
      <c r="G1082" s="8" t="s">
        <v>12057</v>
      </c>
      <c r="H1082" s="8"/>
      <c r="I1082" s="8"/>
      <c r="J1082" s="8"/>
      <c r="K1082" s="8"/>
    </row>
    <row r="1083" spans="3:11" x14ac:dyDescent="0.3">
      <c r="C1083" s="7" t="s">
        <v>5897</v>
      </c>
      <c r="D1083" s="13" t="s">
        <v>2755</v>
      </c>
      <c r="E1083" s="13" t="s">
        <v>11646</v>
      </c>
      <c r="F1083" s="166">
        <v>96.010752688172062</v>
      </c>
      <c r="G1083" s="8" t="s">
        <v>12057</v>
      </c>
      <c r="H1083" s="8"/>
      <c r="I1083" s="8"/>
      <c r="J1083" s="8"/>
      <c r="K1083" s="8"/>
    </row>
    <row r="1084" spans="3:11" x14ac:dyDescent="0.3">
      <c r="C1084" s="7" t="s">
        <v>5897</v>
      </c>
      <c r="D1084" s="13" t="s">
        <v>2753</v>
      </c>
      <c r="E1084" s="13" t="s">
        <v>11647</v>
      </c>
      <c r="F1084" s="166">
        <v>96.010752688172062</v>
      </c>
      <c r="G1084" s="8" t="s">
        <v>12057</v>
      </c>
      <c r="H1084" s="8"/>
      <c r="I1084" s="8"/>
      <c r="J1084" s="8"/>
      <c r="K1084" s="8"/>
    </row>
    <row r="1085" spans="3:11" x14ac:dyDescent="0.3">
      <c r="C1085" s="7" t="s">
        <v>5897</v>
      </c>
      <c r="D1085" s="13" t="s">
        <v>2752</v>
      </c>
      <c r="E1085" s="13" t="s">
        <v>11648</v>
      </c>
      <c r="F1085" s="166">
        <v>125.46236559139787</v>
      </c>
      <c r="G1085" s="8" t="s">
        <v>12057</v>
      </c>
      <c r="H1085" s="8"/>
      <c r="I1085" s="8"/>
      <c r="J1085" s="8"/>
      <c r="K1085" s="8"/>
    </row>
    <row r="1086" spans="3:11" x14ac:dyDescent="0.3">
      <c r="C1086" s="7" t="s">
        <v>5897</v>
      </c>
      <c r="D1086" s="13" t="s">
        <v>2758</v>
      </c>
      <c r="E1086" s="13" t="s">
        <v>11649</v>
      </c>
      <c r="F1086" s="166">
        <v>250.93548387096777</v>
      </c>
      <c r="G1086" s="8" t="s">
        <v>12057</v>
      </c>
      <c r="H1086" s="8"/>
      <c r="I1086" s="8"/>
      <c r="J1086" s="8"/>
      <c r="K1086" s="8"/>
    </row>
    <row r="1087" spans="3:11" x14ac:dyDescent="0.3">
      <c r="C1087" s="7" t="s">
        <v>5897</v>
      </c>
      <c r="D1087" s="13" t="s">
        <v>2760</v>
      </c>
      <c r="E1087" s="13" t="s">
        <v>11650</v>
      </c>
      <c r="F1087" s="166">
        <v>376.38709677419359</v>
      </c>
      <c r="G1087" s="8" t="s">
        <v>12057</v>
      </c>
      <c r="H1087" s="8"/>
      <c r="I1087" s="8"/>
      <c r="J1087" s="8"/>
      <c r="K1087" s="8"/>
    </row>
    <row r="1088" spans="3:11" x14ac:dyDescent="0.3">
      <c r="C1088" s="7" t="s">
        <v>5897</v>
      </c>
      <c r="D1088" s="13" t="s">
        <v>2756</v>
      </c>
      <c r="E1088" s="13" t="s">
        <v>11651</v>
      </c>
      <c r="F1088" s="166">
        <v>125.46236559139787</v>
      </c>
      <c r="G1088" s="8" t="s">
        <v>12058</v>
      </c>
      <c r="H1088" s="8"/>
      <c r="I1088" s="8"/>
      <c r="J1088" s="8"/>
      <c r="K1088" s="8"/>
    </row>
    <row r="1089" spans="3:11" x14ac:dyDescent="0.3">
      <c r="C1089" s="7" t="s">
        <v>5897</v>
      </c>
      <c r="D1089" s="13" t="s">
        <v>2754</v>
      </c>
      <c r="E1089" s="13" t="s">
        <v>11652</v>
      </c>
      <c r="F1089" s="166">
        <v>125.46236559139787</v>
      </c>
      <c r="G1089" s="8" t="s">
        <v>12058</v>
      </c>
      <c r="H1089" s="8"/>
      <c r="I1089" s="8"/>
      <c r="J1089" s="8"/>
      <c r="K1089" s="8"/>
    </row>
    <row r="1090" spans="3:11" x14ac:dyDescent="0.3">
      <c r="C1090" s="7" t="s">
        <v>5897</v>
      </c>
      <c r="D1090" s="13" t="s">
        <v>2107</v>
      </c>
      <c r="E1090" s="13" t="s">
        <v>11653</v>
      </c>
      <c r="F1090" s="166">
        <v>64.55913978494624</v>
      </c>
      <c r="G1090" s="8" t="s">
        <v>12058</v>
      </c>
      <c r="H1090" s="8"/>
      <c r="I1090" s="8"/>
      <c r="J1090" s="8"/>
      <c r="K1090" s="8"/>
    </row>
    <row r="1091" spans="3:11" x14ac:dyDescent="0.3">
      <c r="C1091" s="7" t="s">
        <v>5897</v>
      </c>
      <c r="D1091" s="13" t="s">
        <v>2516</v>
      </c>
      <c r="E1091" s="13" t="s">
        <v>11654</v>
      </c>
      <c r="F1091" s="166">
        <v>101.31182795698925</v>
      </c>
      <c r="G1091" s="8" t="s">
        <v>12058</v>
      </c>
      <c r="H1091" s="8"/>
      <c r="I1091" s="8"/>
      <c r="J1091" s="8"/>
      <c r="K1091" s="8"/>
    </row>
    <row r="1092" spans="3:11" x14ac:dyDescent="0.3">
      <c r="C1092" s="7" t="s">
        <v>5897</v>
      </c>
      <c r="D1092" s="13" t="s">
        <v>2526</v>
      </c>
      <c r="E1092" s="13" t="s">
        <v>11655</v>
      </c>
      <c r="F1092" s="166">
        <v>43.623655913978496</v>
      </c>
      <c r="G1092" s="8" t="s">
        <v>12059</v>
      </c>
      <c r="H1092" s="8"/>
      <c r="I1092" s="8"/>
      <c r="J1092" s="8"/>
      <c r="K1092" s="8"/>
    </row>
    <row r="1093" spans="3:11" x14ac:dyDescent="0.3">
      <c r="C1093" s="7" t="s">
        <v>5897</v>
      </c>
      <c r="D1093" s="13" t="s">
        <v>2518</v>
      </c>
      <c r="E1093" s="13" t="s">
        <v>11656</v>
      </c>
      <c r="F1093" s="166">
        <v>130.16129032258064</v>
      </c>
      <c r="G1093" s="8" t="s">
        <v>12059</v>
      </c>
      <c r="H1093" s="8"/>
      <c r="I1093" s="8"/>
      <c r="J1093" s="8"/>
      <c r="K1093" s="8"/>
    </row>
    <row r="1094" spans="3:11" x14ac:dyDescent="0.3">
      <c r="C1094" s="7" t="s">
        <v>5897</v>
      </c>
      <c r="D1094" s="13" t="s">
        <v>2528</v>
      </c>
      <c r="E1094" s="13" t="s">
        <v>11657</v>
      </c>
      <c r="F1094" s="166">
        <v>43.623655913978496</v>
      </c>
      <c r="G1094" s="8" t="s">
        <v>12059</v>
      </c>
      <c r="H1094" s="8"/>
      <c r="I1094" s="8"/>
      <c r="J1094" s="8"/>
      <c r="K1094" s="8"/>
    </row>
    <row r="1095" spans="3:11" x14ac:dyDescent="0.3">
      <c r="C1095" s="7" t="s">
        <v>5897</v>
      </c>
      <c r="D1095" s="13" t="s">
        <v>2520</v>
      </c>
      <c r="E1095" s="13" t="s">
        <v>11658</v>
      </c>
      <c r="F1095" s="166">
        <v>216.69892473118281</v>
      </c>
      <c r="G1095" s="8" t="s">
        <v>12059</v>
      </c>
      <c r="H1095" s="8"/>
      <c r="I1095" s="8"/>
      <c r="J1095" s="8"/>
      <c r="K1095" s="8"/>
    </row>
    <row r="1096" spans="3:11" x14ac:dyDescent="0.3">
      <c r="C1096" s="7" t="s">
        <v>5897</v>
      </c>
      <c r="D1096" s="13" t="s">
        <v>2530</v>
      </c>
      <c r="E1096" s="13" t="s">
        <v>11659</v>
      </c>
      <c r="F1096" s="166">
        <v>43.623655913978496</v>
      </c>
      <c r="G1096" s="8" t="s">
        <v>12057</v>
      </c>
      <c r="H1096" s="8"/>
      <c r="I1096" s="8"/>
      <c r="J1096" s="8"/>
      <c r="K1096" s="8"/>
    </row>
    <row r="1097" spans="3:11" x14ac:dyDescent="0.3">
      <c r="C1097" s="7" t="s">
        <v>5897</v>
      </c>
      <c r="D1097" s="13" t="s">
        <v>2522</v>
      </c>
      <c r="E1097" s="13" t="s">
        <v>11660</v>
      </c>
      <c r="F1097" s="166">
        <v>260.32258064516128</v>
      </c>
      <c r="G1097" s="8" t="s">
        <v>12057</v>
      </c>
      <c r="H1097" s="8"/>
      <c r="I1097" s="8"/>
      <c r="J1097" s="8"/>
      <c r="K1097" s="8"/>
    </row>
    <row r="1098" spans="3:11" x14ac:dyDescent="0.3">
      <c r="C1098" s="7" t="s">
        <v>5897</v>
      </c>
      <c r="D1098" s="13" t="s">
        <v>2532</v>
      </c>
      <c r="E1098" s="13" t="s">
        <v>11661</v>
      </c>
      <c r="F1098" s="166">
        <v>87.247311827956992</v>
      </c>
      <c r="G1098" s="8" t="s">
        <v>12057</v>
      </c>
      <c r="H1098" s="8"/>
      <c r="I1098" s="8"/>
      <c r="J1098" s="8"/>
      <c r="K1098" s="8"/>
    </row>
    <row r="1099" spans="3:11" x14ac:dyDescent="0.3">
      <c r="C1099" s="7" t="s">
        <v>5897</v>
      </c>
      <c r="D1099" s="13" t="s">
        <v>2524</v>
      </c>
      <c r="E1099" s="13" t="s">
        <v>11662</v>
      </c>
      <c r="F1099" s="166">
        <v>303.94623655913983</v>
      </c>
      <c r="G1099" s="8" t="s">
        <v>12057</v>
      </c>
      <c r="H1099" s="8"/>
      <c r="I1099" s="8"/>
      <c r="J1099" s="8"/>
      <c r="K1099" s="8"/>
    </row>
    <row r="1100" spans="3:11" x14ac:dyDescent="0.3">
      <c r="C1100" s="7" t="s">
        <v>5897</v>
      </c>
      <c r="D1100" s="13" t="s">
        <v>2534</v>
      </c>
      <c r="E1100" s="13" t="s">
        <v>11663</v>
      </c>
      <c r="F1100" s="166">
        <v>130.87096774193549</v>
      </c>
      <c r="G1100" s="8" t="s">
        <v>12057</v>
      </c>
      <c r="H1100" s="8"/>
      <c r="I1100" s="8"/>
      <c r="J1100" s="8"/>
      <c r="K1100" s="8"/>
    </row>
    <row r="1101" spans="3:11" x14ac:dyDescent="0.3">
      <c r="C1101" s="7" t="s">
        <v>5897</v>
      </c>
      <c r="D1101" s="13" t="s">
        <v>2517</v>
      </c>
      <c r="E1101" s="13" t="s">
        <v>11664</v>
      </c>
      <c r="F1101" s="166">
        <v>131.45161290322582</v>
      </c>
      <c r="G1101" s="8" t="s">
        <v>12057</v>
      </c>
      <c r="H1101" s="8"/>
      <c r="I1101" s="8"/>
      <c r="J1101" s="8"/>
      <c r="K1101" s="8"/>
    </row>
    <row r="1102" spans="3:11" x14ac:dyDescent="0.3">
      <c r="C1102" s="7" t="s">
        <v>5897</v>
      </c>
      <c r="D1102" s="13" t="s">
        <v>2527</v>
      </c>
      <c r="E1102" s="13" t="s">
        <v>11665</v>
      </c>
      <c r="F1102" s="166">
        <v>56.516129032258071</v>
      </c>
      <c r="G1102" s="8" t="s">
        <v>12057</v>
      </c>
      <c r="H1102" s="8"/>
      <c r="I1102" s="8"/>
      <c r="J1102" s="8"/>
      <c r="K1102" s="8"/>
    </row>
    <row r="1103" spans="3:11" x14ac:dyDescent="0.3">
      <c r="C1103" s="7" t="s">
        <v>5897</v>
      </c>
      <c r="D1103" s="13" t="s">
        <v>2519</v>
      </c>
      <c r="E1103" s="13" t="s">
        <v>11666</v>
      </c>
      <c r="F1103" s="166">
        <v>168.93548387096777</v>
      </c>
      <c r="G1103" s="8" t="s">
        <v>12057</v>
      </c>
      <c r="H1103" s="8"/>
      <c r="I1103" s="8"/>
      <c r="J1103" s="8"/>
      <c r="K1103" s="8"/>
    </row>
    <row r="1104" spans="3:11" x14ac:dyDescent="0.3">
      <c r="C1104" s="7" t="s">
        <v>5897</v>
      </c>
      <c r="D1104" s="13" t="s">
        <v>2529</v>
      </c>
      <c r="E1104" s="13" t="s">
        <v>11667</v>
      </c>
      <c r="F1104" s="166">
        <v>56.516129032258071</v>
      </c>
      <c r="G1104" s="8" t="s">
        <v>12057</v>
      </c>
      <c r="H1104" s="8"/>
      <c r="I1104" s="8"/>
      <c r="J1104" s="8"/>
      <c r="K1104" s="8"/>
    </row>
    <row r="1105" spans="3:11" x14ac:dyDescent="0.3">
      <c r="C1105" s="7" t="s">
        <v>5897</v>
      </c>
      <c r="D1105" s="13" t="s">
        <v>2521</v>
      </c>
      <c r="E1105" s="13" t="s">
        <v>11668</v>
      </c>
      <c r="F1105" s="166">
        <v>281.34408602150535</v>
      </c>
      <c r="G1105" s="8" t="s">
        <v>12057</v>
      </c>
      <c r="H1105" s="8"/>
      <c r="I1105" s="8"/>
      <c r="J1105" s="8"/>
      <c r="K1105" s="8"/>
    </row>
    <row r="1106" spans="3:11" x14ac:dyDescent="0.3">
      <c r="C1106" s="7" t="s">
        <v>5897</v>
      </c>
      <c r="D1106" s="13" t="s">
        <v>2531</v>
      </c>
      <c r="E1106" s="13" t="s">
        <v>11669</v>
      </c>
      <c r="F1106" s="166">
        <v>56.516129032258071</v>
      </c>
      <c r="G1106" s="8" t="s">
        <v>12057</v>
      </c>
      <c r="H1106" s="8"/>
      <c r="I1106" s="8"/>
      <c r="J1106" s="8"/>
      <c r="K1106" s="8"/>
    </row>
    <row r="1107" spans="3:11" x14ac:dyDescent="0.3">
      <c r="C1107" s="7" t="s">
        <v>5897</v>
      </c>
      <c r="D1107" s="13" t="s">
        <v>2523</v>
      </c>
      <c r="E1107" s="13" t="s">
        <v>11670</v>
      </c>
      <c r="F1107" s="166">
        <v>337.86021505376345</v>
      </c>
      <c r="G1107" s="8" t="s">
        <v>12057</v>
      </c>
      <c r="H1107" s="8"/>
      <c r="I1107" s="8"/>
      <c r="J1107" s="8"/>
      <c r="K1107" s="8"/>
    </row>
    <row r="1108" spans="3:11" x14ac:dyDescent="0.3">
      <c r="C1108" s="7" t="s">
        <v>5897</v>
      </c>
      <c r="D1108" s="13" t="s">
        <v>2533</v>
      </c>
      <c r="E1108" s="13" t="s">
        <v>11671</v>
      </c>
      <c r="F1108" s="166">
        <v>113.04301075268818</v>
      </c>
      <c r="G1108" s="8" t="s">
        <v>12058</v>
      </c>
      <c r="H1108" s="8"/>
      <c r="I1108" s="8"/>
      <c r="J1108" s="8"/>
      <c r="K1108" s="8"/>
    </row>
    <row r="1109" spans="3:11" x14ac:dyDescent="0.3">
      <c r="C1109" s="7" t="s">
        <v>5897</v>
      </c>
      <c r="D1109" s="13" t="s">
        <v>2525</v>
      </c>
      <c r="E1109" s="13" t="s">
        <v>11672</v>
      </c>
      <c r="F1109" s="166">
        <v>394.38709677419354</v>
      </c>
      <c r="G1109" s="8" t="s">
        <v>12058</v>
      </c>
      <c r="H1109" s="8"/>
      <c r="I1109" s="8"/>
      <c r="J1109" s="8"/>
      <c r="K1109" s="8"/>
    </row>
    <row r="1110" spans="3:11" x14ac:dyDescent="0.3">
      <c r="C1110" s="7" t="s">
        <v>5897</v>
      </c>
      <c r="D1110" s="13" t="s">
        <v>2535</v>
      </c>
      <c r="E1110" s="13" t="s">
        <v>11673</v>
      </c>
      <c r="F1110" s="166">
        <v>169.56989247311827</v>
      </c>
      <c r="G1110" s="8" t="s">
        <v>12058</v>
      </c>
      <c r="H1110" s="8"/>
      <c r="I1110" s="8"/>
      <c r="J1110" s="8"/>
      <c r="K1110" s="8"/>
    </row>
    <row r="1111" spans="3:11" x14ac:dyDescent="0.3">
      <c r="C1111" s="7" t="s">
        <v>5897</v>
      </c>
      <c r="D1111" s="13" t="s">
        <v>1803</v>
      </c>
      <c r="E1111" s="13" t="s">
        <v>11674</v>
      </c>
      <c r="F1111" s="166">
        <v>27.462365591397852</v>
      </c>
      <c r="G1111" s="8" t="s">
        <v>12058</v>
      </c>
      <c r="H1111" s="8"/>
      <c r="I1111" s="8"/>
      <c r="J1111" s="8"/>
      <c r="K1111" s="8"/>
    </row>
    <row r="1112" spans="3:11" x14ac:dyDescent="0.3">
      <c r="C1112" s="7" t="s">
        <v>5897</v>
      </c>
      <c r="D1112" s="13" t="s">
        <v>1847</v>
      </c>
      <c r="E1112" s="13" t="s">
        <v>11675</v>
      </c>
      <c r="F1112" s="166">
        <v>53.655913978494624</v>
      </c>
      <c r="G1112" s="8" t="s">
        <v>12059</v>
      </c>
      <c r="H1112" s="8"/>
      <c r="I1112" s="8"/>
      <c r="J1112" s="8"/>
      <c r="K1112" s="8"/>
    </row>
    <row r="1113" spans="3:11" x14ac:dyDescent="0.3">
      <c r="C1113" s="7" t="s">
        <v>5897</v>
      </c>
      <c r="D1113" s="13" t="s">
        <v>1791</v>
      </c>
      <c r="E1113" s="13" t="s">
        <v>11676</v>
      </c>
      <c r="F1113" s="166">
        <v>4043.3225806451615</v>
      </c>
      <c r="G1113" s="8" t="s">
        <v>12059</v>
      </c>
      <c r="H1113" s="8"/>
      <c r="I1113" s="8"/>
      <c r="J1113" s="8"/>
      <c r="K1113" s="8"/>
    </row>
    <row r="1114" spans="3:11" x14ac:dyDescent="0.3">
      <c r="C1114" s="7" t="s">
        <v>5897</v>
      </c>
      <c r="D1114" s="13" t="s">
        <v>1789</v>
      </c>
      <c r="E1114" s="13" t="s">
        <v>11677</v>
      </c>
      <c r="F1114" s="166">
        <v>3450.8709677419356</v>
      </c>
      <c r="G1114" s="8" t="s">
        <v>12059</v>
      </c>
      <c r="H1114" s="8"/>
      <c r="I1114" s="8"/>
      <c r="J1114" s="8"/>
      <c r="K1114" s="8"/>
    </row>
    <row r="1115" spans="3:11" x14ac:dyDescent="0.3">
      <c r="C1115" s="7" t="s">
        <v>5897</v>
      </c>
      <c r="D1115" s="13" t="s">
        <v>1783</v>
      </c>
      <c r="E1115" s="13" t="s">
        <v>11678</v>
      </c>
      <c r="F1115" s="166">
        <v>1347.7741935483873</v>
      </c>
      <c r="G1115" s="8" t="s">
        <v>12059</v>
      </c>
      <c r="H1115" s="8"/>
      <c r="I1115" s="8"/>
      <c r="J1115" s="8"/>
      <c r="K1115" s="8"/>
    </row>
    <row r="1116" spans="3:11" x14ac:dyDescent="0.3">
      <c r="C1116" s="7" t="s">
        <v>5897</v>
      </c>
      <c r="D1116" s="13" t="s">
        <v>1785</v>
      </c>
      <c r="E1116" s="13" t="s">
        <v>11679</v>
      </c>
      <c r="F1116" s="166">
        <v>1725.440860215054</v>
      </c>
      <c r="G1116" s="8" t="s">
        <v>12058</v>
      </c>
      <c r="H1116" s="8"/>
      <c r="I1116" s="8"/>
      <c r="J1116" s="8"/>
      <c r="K1116" s="8"/>
    </row>
    <row r="1117" spans="3:11" x14ac:dyDescent="0.3">
      <c r="C1117" s="7" t="s">
        <v>5897</v>
      </c>
      <c r="D1117" s="13" t="s">
        <v>1787</v>
      </c>
      <c r="E1117" s="13" t="s">
        <v>11680</v>
      </c>
      <c r="F1117" s="166">
        <v>2858.4301075268822</v>
      </c>
      <c r="G1117" s="8" t="s">
        <v>12058</v>
      </c>
      <c r="H1117" s="8"/>
      <c r="I1117" s="8"/>
      <c r="J1117" s="8"/>
      <c r="K1117" s="8"/>
    </row>
    <row r="1118" spans="3:11" x14ac:dyDescent="0.3">
      <c r="C1118" s="7" t="s">
        <v>5897</v>
      </c>
      <c r="D1118" s="13" t="s">
        <v>1792</v>
      </c>
      <c r="E1118" s="13" t="s">
        <v>11681</v>
      </c>
      <c r="F1118" s="166">
        <v>5209.9032258064517</v>
      </c>
      <c r="G1118" s="8" t="s">
        <v>12059</v>
      </c>
      <c r="H1118" s="8"/>
      <c r="I1118" s="8"/>
      <c r="J1118" s="8"/>
      <c r="K1118" s="8"/>
    </row>
    <row r="1119" spans="3:11" x14ac:dyDescent="0.3">
      <c r="C1119" s="7" t="s">
        <v>5897</v>
      </c>
      <c r="D1119" s="13" t="s">
        <v>1790</v>
      </c>
      <c r="E1119" s="13" t="s">
        <v>11682</v>
      </c>
      <c r="F1119" s="166">
        <v>4447.0967741935492</v>
      </c>
      <c r="G1119" s="8" t="s">
        <v>12059</v>
      </c>
      <c r="H1119" s="8"/>
      <c r="I1119" s="8"/>
      <c r="J1119" s="8"/>
      <c r="K1119" s="8"/>
    </row>
    <row r="1120" spans="3:11" x14ac:dyDescent="0.3">
      <c r="C1120" s="7" t="s">
        <v>5897</v>
      </c>
      <c r="D1120" s="13" t="s">
        <v>1784</v>
      </c>
      <c r="E1120" s="13" t="s">
        <v>11683</v>
      </c>
      <c r="F1120" s="166">
        <v>1736.6344086021506</v>
      </c>
      <c r="G1120" s="8" t="s">
        <v>12057</v>
      </c>
      <c r="H1120" s="8"/>
      <c r="I1120" s="8"/>
      <c r="J1120" s="8"/>
      <c r="K1120" s="8"/>
    </row>
    <row r="1121" spans="3:11" x14ac:dyDescent="0.3">
      <c r="C1121" s="7" t="s">
        <v>5897</v>
      </c>
      <c r="D1121" s="13" t="s">
        <v>1786</v>
      </c>
      <c r="E1121" s="13" t="s">
        <v>11684</v>
      </c>
      <c r="F1121" s="166">
        <v>2223.5483870967746</v>
      </c>
      <c r="G1121" s="8" t="s">
        <v>12057</v>
      </c>
      <c r="H1121" s="8"/>
      <c r="I1121" s="8"/>
      <c r="J1121" s="8"/>
      <c r="K1121" s="8"/>
    </row>
    <row r="1122" spans="3:11" x14ac:dyDescent="0.3">
      <c r="C1122" s="7" t="s">
        <v>5897</v>
      </c>
      <c r="D1122" s="13" t="s">
        <v>1788</v>
      </c>
      <c r="E1122" s="13" t="s">
        <v>11685</v>
      </c>
      <c r="F1122" s="166">
        <v>3684.2795698924733</v>
      </c>
      <c r="G1122" s="8" t="s">
        <v>12057</v>
      </c>
      <c r="H1122" s="8"/>
      <c r="I1122" s="8"/>
      <c r="J1122" s="8"/>
      <c r="K1122" s="8"/>
    </row>
    <row r="1123" spans="3:11" x14ac:dyDescent="0.3">
      <c r="C1123" s="7" t="s">
        <v>5897</v>
      </c>
      <c r="D1123" s="13" t="s">
        <v>1793</v>
      </c>
      <c r="E1123" s="13" t="s">
        <v>11686</v>
      </c>
      <c r="F1123" s="166">
        <v>592.45161290322585</v>
      </c>
      <c r="G1123" s="8" t="s">
        <v>12057</v>
      </c>
      <c r="H1123" s="8"/>
      <c r="I1123" s="8"/>
      <c r="J1123" s="8"/>
      <c r="K1123" s="8"/>
    </row>
    <row r="1124" spans="3:11" x14ac:dyDescent="0.3">
      <c r="C1124" s="7" t="s">
        <v>5897</v>
      </c>
      <c r="D1124" s="13" t="s">
        <v>1799</v>
      </c>
      <c r="E1124" s="13" t="s">
        <v>11687</v>
      </c>
      <c r="F1124" s="166">
        <v>1184.8924731182797</v>
      </c>
      <c r="G1124" s="8" t="s">
        <v>12057</v>
      </c>
      <c r="H1124" s="8"/>
      <c r="I1124" s="8"/>
      <c r="J1124" s="8"/>
      <c r="K1124" s="8"/>
    </row>
    <row r="1125" spans="3:11" x14ac:dyDescent="0.3">
      <c r="C1125" s="7" t="s">
        <v>5897</v>
      </c>
      <c r="D1125" s="13" t="s">
        <v>1801</v>
      </c>
      <c r="E1125" s="13" t="s">
        <v>11688</v>
      </c>
      <c r="F1125" s="166">
        <v>1777.3440860215055</v>
      </c>
      <c r="G1125" s="8" t="s">
        <v>12057</v>
      </c>
      <c r="H1125" s="8"/>
      <c r="I1125" s="8"/>
      <c r="J1125" s="8"/>
      <c r="K1125" s="8"/>
    </row>
    <row r="1126" spans="3:11" x14ac:dyDescent="0.3">
      <c r="C1126" s="7" t="s">
        <v>5897</v>
      </c>
      <c r="D1126" s="13" t="s">
        <v>1797</v>
      </c>
      <c r="E1126" s="13" t="s">
        <v>11689</v>
      </c>
      <c r="F1126" s="166">
        <v>592.45161290322585</v>
      </c>
      <c r="G1126" s="8" t="s">
        <v>12057</v>
      </c>
      <c r="H1126" s="8"/>
      <c r="I1126" s="8"/>
      <c r="J1126" s="8"/>
      <c r="K1126" s="8"/>
    </row>
    <row r="1127" spans="3:11" x14ac:dyDescent="0.3">
      <c r="C1127" s="7" t="s">
        <v>5897</v>
      </c>
      <c r="D1127" s="13" t="s">
        <v>1795</v>
      </c>
      <c r="E1127" s="13" t="s">
        <v>11690</v>
      </c>
      <c r="F1127" s="166">
        <v>592.45161290322585</v>
      </c>
      <c r="G1127" s="8" t="s">
        <v>12057</v>
      </c>
      <c r="H1127" s="8"/>
      <c r="I1127" s="8"/>
      <c r="J1127" s="8"/>
      <c r="K1127" s="8"/>
    </row>
    <row r="1128" spans="3:11" x14ac:dyDescent="0.3">
      <c r="C1128" s="7" t="s">
        <v>5897</v>
      </c>
      <c r="D1128" s="13" t="s">
        <v>1794</v>
      </c>
      <c r="E1128" s="13" t="s">
        <v>11691</v>
      </c>
      <c r="F1128" s="166">
        <v>762.80645161290329</v>
      </c>
      <c r="G1128" s="8" t="s">
        <v>12057</v>
      </c>
      <c r="H1128" s="8"/>
      <c r="I1128" s="8"/>
      <c r="J1128" s="8"/>
      <c r="K1128" s="8"/>
    </row>
    <row r="1129" spans="3:11" x14ac:dyDescent="0.3">
      <c r="C1129" s="7" t="s">
        <v>5897</v>
      </c>
      <c r="D1129" s="13" t="s">
        <v>1800</v>
      </c>
      <c r="E1129" s="13" t="s">
        <v>11692</v>
      </c>
      <c r="F1129" s="166">
        <v>1525.6236559139786</v>
      </c>
      <c r="G1129" s="8" t="s">
        <v>12057</v>
      </c>
      <c r="H1129" s="8"/>
      <c r="I1129" s="8"/>
      <c r="J1129" s="8"/>
      <c r="K1129" s="8"/>
    </row>
    <row r="1130" spans="3:11" x14ac:dyDescent="0.3">
      <c r="C1130" s="7" t="s">
        <v>5897</v>
      </c>
      <c r="D1130" s="13" t="s">
        <v>1802</v>
      </c>
      <c r="E1130" s="13" t="s">
        <v>11693</v>
      </c>
      <c r="F1130" s="166">
        <v>2288.4301075268818</v>
      </c>
      <c r="G1130" s="8" t="s">
        <v>12057</v>
      </c>
      <c r="H1130" s="8"/>
      <c r="I1130" s="8"/>
      <c r="J1130" s="8"/>
      <c r="K1130" s="8"/>
    </row>
    <row r="1131" spans="3:11" x14ac:dyDescent="0.3">
      <c r="C1131" s="7" t="s">
        <v>5897</v>
      </c>
      <c r="D1131" s="13" t="s">
        <v>1798</v>
      </c>
      <c r="E1131" s="13" t="s">
        <v>11694</v>
      </c>
      <c r="F1131" s="166">
        <v>762.80645161290329</v>
      </c>
      <c r="G1131" s="8" t="s">
        <v>12057</v>
      </c>
      <c r="H1131" s="8"/>
      <c r="I1131" s="8"/>
      <c r="J1131" s="8"/>
      <c r="K1131" s="8"/>
    </row>
    <row r="1132" spans="3:11" x14ac:dyDescent="0.3">
      <c r="C1132" s="7" t="s">
        <v>5897</v>
      </c>
      <c r="D1132" s="13" t="s">
        <v>1796</v>
      </c>
      <c r="E1132" s="13" t="s">
        <v>11695</v>
      </c>
      <c r="F1132" s="166">
        <v>762.80645161290329</v>
      </c>
      <c r="G1132" s="8" t="s">
        <v>12057</v>
      </c>
      <c r="H1132" s="8"/>
      <c r="I1132" s="8"/>
      <c r="J1132" s="8"/>
      <c r="K1132" s="8"/>
    </row>
    <row r="1133" spans="3:11" x14ac:dyDescent="0.3">
      <c r="C1133" s="7" t="s">
        <v>5897</v>
      </c>
      <c r="D1133" s="13" t="s">
        <v>1771</v>
      </c>
      <c r="E1133" s="13" t="s">
        <v>11696</v>
      </c>
      <c r="F1133" s="166">
        <v>3641.4623655913979</v>
      </c>
      <c r="G1133" s="8" t="s">
        <v>12057</v>
      </c>
      <c r="H1133" s="8"/>
      <c r="I1133" s="8"/>
      <c r="J1133" s="8"/>
      <c r="K1133" s="8"/>
    </row>
    <row r="1134" spans="3:11" x14ac:dyDescent="0.3">
      <c r="C1134" s="7" t="s">
        <v>5897</v>
      </c>
      <c r="D1134" s="13" t="s">
        <v>1767</v>
      </c>
      <c r="E1134" s="13" t="s">
        <v>11697</v>
      </c>
      <c r="F1134" s="166">
        <v>3107.7634408602153</v>
      </c>
      <c r="G1134" s="8" t="s">
        <v>12057</v>
      </c>
      <c r="H1134" s="8"/>
      <c r="I1134" s="8"/>
      <c r="J1134" s="8"/>
      <c r="K1134" s="8"/>
    </row>
    <row r="1135" spans="3:11" x14ac:dyDescent="0.3">
      <c r="C1135" s="7" t="s">
        <v>5897</v>
      </c>
      <c r="D1135" s="13" t="s">
        <v>1755</v>
      </c>
      <c r="E1135" s="13" t="s">
        <v>11698</v>
      </c>
      <c r="F1135" s="166">
        <v>1213.8279569892472</v>
      </c>
      <c r="G1135" s="8" t="s">
        <v>12057</v>
      </c>
      <c r="H1135" s="8"/>
      <c r="I1135" s="8"/>
      <c r="J1135" s="8"/>
      <c r="K1135" s="8"/>
    </row>
    <row r="1136" spans="3:11" x14ac:dyDescent="0.3">
      <c r="C1136" s="7" t="s">
        <v>5897</v>
      </c>
      <c r="D1136" s="13" t="s">
        <v>1759</v>
      </c>
      <c r="E1136" s="13" t="s">
        <v>11699</v>
      </c>
      <c r="F1136" s="166">
        <v>1553.8817204301076</v>
      </c>
      <c r="G1136" s="8" t="s">
        <v>12057</v>
      </c>
      <c r="H1136" s="8"/>
      <c r="I1136" s="8"/>
      <c r="J1136" s="8"/>
      <c r="K1136" s="8"/>
    </row>
    <row r="1137" spans="3:11" x14ac:dyDescent="0.3">
      <c r="C1137" s="7" t="s">
        <v>5897</v>
      </c>
      <c r="D1137" s="13" t="s">
        <v>1763</v>
      </c>
      <c r="E1137" s="13" t="s">
        <v>11700</v>
      </c>
      <c r="F1137" s="166">
        <v>2574.0752688172042</v>
      </c>
      <c r="G1137" s="8" t="s">
        <v>12057</v>
      </c>
      <c r="H1137" s="8"/>
      <c r="I1137" s="8"/>
      <c r="J1137" s="8"/>
      <c r="K1137" s="8"/>
    </row>
    <row r="1138" spans="3:11" x14ac:dyDescent="0.3">
      <c r="C1138" s="7" t="s">
        <v>5897</v>
      </c>
      <c r="D1138" s="13" t="s">
        <v>1775</v>
      </c>
      <c r="E1138" s="13" t="s">
        <v>11701</v>
      </c>
      <c r="F1138" s="166">
        <v>563.00000000000011</v>
      </c>
      <c r="G1138" s="8" t="s">
        <v>12058</v>
      </c>
      <c r="H1138" s="8"/>
      <c r="I1138" s="8"/>
      <c r="J1138" s="8"/>
      <c r="K1138" s="8"/>
    </row>
    <row r="1139" spans="3:11" x14ac:dyDescent="0.3">
      <c r="C1139" s="7" t="s">
        <v>5897</v>
      </c>
      <c r="D1139" s="13" t="s">
        <v>1772</v>
      </c>
      <c r="E1139" s="13" t="s">
        <v>11702</v>
      </c>
      <c r="F1139" s="166">
        <v>4701.2043010752686</v>
      </c>
      <c r="G1139" s="8" t="s">
        <v>12058</v>
      </c>
      <c r="H1139" s="8"/>
      <c r="I1139" s="8"/>
      <c r="J1139" s="8"/>
      <c r="K1139" s="8"/>
    </row>
    <row r="1140" spans="3:11" x14ac:dyDescent="0.3">
      <c r="C1140" s="7" t="s">
        <v>5897</v>
      </c>
      <c r="D1140" s="13" t="s">
        <v>1768</v>
      </c>
      <c r="E1140" s="13" t="s">
        <v>11703</v>
      </c>
      <c r="F1140" s="166">
        <v>4010.688172043011</v>
      </c>
      <c r="G1140" s="8" t="s">
        <v>12058</v>
      </c>
      <c r="H1140" s="8"/>
      <c r="I1140" s="8"/>
      <c r="J1140" s="8"/>
      <c r="K1140" s="8"/>
    </row>
    <row r="1141" spans="3:11" x14ac:dyDescent="0.3">
      <c r="C1141" s="7" t="s">
        <v>5897</v>
      </c>
      <c r="D1141" s="13" t="s">
        <v>1756</v>
      </c>
      <c r="E1141" s="13" t="s">
        <v>11704</v>
      </c>
      <c r="F1141" s="166">
        <v>1567.0752688172045</v>
      </c>
      <c r="G1141" s="8" t="s">
        <v>12058</v>
      </c>
      <c r="H1141" s="8"/>
      <c r="I1141" s="8"/>
      <c r="J1141" s="8"/>
      <c r="K1141" s="8"/>
    </row>
    <row r="1142" spans="3:11" x14ac:dyDescent="0.3">
      <c r="C1142" s="7" t="s">
        <v>5897</v>
      </c>
      <c r="D1142" s="13" t="s">
        <v>1760</v>
      </c>
      <c r="E1142" s="13" t="s">
        <v>11705</v>
      </c>
      <c r="F1142" s="166">
        <v>2005.3333333333335</v>
      </c>
      <c r="G1142" s="8" t="s">
        <v>12059</v>
      </c>
      <c r="H1142" s="8"/>
      <c r="I1142" s="8"/>
      <c r="J1142" s="8"/>
      <c r="K1142" s="8"/>
    </row>
    <row r="1143" spans="3:11" x14ac:dyDescent="0.3">
      <c r="C1143" s="7" t="s">
        <v>5897</v>
      </c>
      <c r="D1143" s="13" t="s">
        <v>1764</v>
      </c>
      <c r="E1143" s="13" t="s">
        <v>11706</v>
      </c>
      <c r="F1143" s="166">
        <v>3320.161290322581</v>
      </c>
      <c r="G1143" s="8" t="s">
        <v>12059</v>
      </c>
      <c r="H1143" s="8"/>
      <c r="I1143" s="8"/>
      <c r="J1143" s="8"/>
      <c r="K1143" s="8"/>
    </row>
    <row r="1144" spans="3:11" x14ac:dyDescent="0.3">
      <c r="C1144" s="7" t="s">
        <v>5897</v>
      </c>
      <c r="D1144" s="13" t="s">
        <v>1776</v>
      </c>
      <c r="E1144" s="13" t="s">
        <v>11707</v>
      </c>
      <c r="F1144" s="166">
        <v>725.54838709677426</v>
      </c>
      <c r="G1144" s="8" t="s">
        <v>12059</v>
      </c>
      <c r="H1144" s="8"/>
      <c r="I1144" s="8"/>
      <c r="J1144" s="8"/>
      <c r="K1144" s="8"/>
    </row>
    <row r="1145" spans="3:11" x14ac:dyDescent="0.3">
      <c r="C1145" s="7" t="s">
        <v>5897</v>
      </c>
      <c r="D1145" s="13" t="s">
        <v>1779</v>
      </c>
      <c r="E1145" s="13" t="s">
        <v>11708</v>
      </c>
      <c r="F1145" s="166">
        <v>1688.9784946236559</v>
      </c>
      <c r="G1145" s="8" t="s">
        <v>12059</v>
      </c>
      <c r="H1145" s="8"/>
      <c r="I1145" s="8"/>
      <c r="J1145" s="8"/>
      <c r="K1145" s="8"/>
    </row>
    <row r="1146" spans="3:11" x14ac:dyDescent="0.3">
      <c r="C1146" s="7" t="s">
        <v>5897</v>
      </c>
      <c r="D1146" s="13" t="s">
        <v>1780</v>
      </c>
      <c r="E1146" s="13" t="s">
        <v>11709</v>
      </c>
      <c r="F1146" s="166">
        <v>2176.6559139784949</v>
      </c>
      <c r="G1146" s="8" t="s">
        <v>12058</v>
      </c>
      <c r="H1146" s="8"/>
      <c r="I1146" s="8"/>
      <c r="J1146" s="8"/>
      <c r="K1146" s="8"/>
    </row>
    <row r="1147" spans="3:11" x14ac:dyDescent="0.3">
      <c r="C1147" s="7" t="s">
        <v>5897</v>
      </c>
      <c r="D1147" s="13" t="s">
        <v>1757</v>
      </c>
      <c r="E1147" s="13" t="s">
        <v>11710</v>
      </c>
      <c r="F1147" s="166">
        <v>1034.4408602150538</v>
      </c>
      <c r="G1147" s="8" t="s">
        <v>12058</v>
      </c>
      <c r="H1147" s="8"/>
      <c r="I1147" s="8"/>
      <c r="J1147" s="8"/>
      <c r="K1147" s="8"/>
    </row>
    <row r="1148" spans="3:11" x14ac:dyDescent="0.3">
      <c r="C1148" s="7" t="s">
        <v>5897</v>
      </c>
      <c r="D1148" s="13" t="s">
        <v>1758</v>
      </c>
      <c r="E1148" s="13" t="s">
        <v>11711</v>
      </c>
      <c r="F1148" s="166">
        <v>1334.247311827957</v>
      </c>
      <c r="G1148" s="8" t="s">
        <v>12059</v>
      </c>
      <c r="H1148" s="8"/>
      <c r="I1148" s="8"/>
      <c r="J1148" s="8"/>
      <c r="K1148" s="8"/>
    </row>
    <row r="1149" spans="3:11" x14ac:dyDescent="0.3">
      <c r="C1149" s="7" t="s">
        <v>5897</v>
      </c>
      <c r="D1149" s="13" t="s">
        <v>1777</v>
      </c>
      <c r="E1149" s="13" t="s">
        <v>11712</v>
      </c>
      <c r="F1149" s="166">
        <v>534.81720430107532</v>
      </c>
      <c r="G1149" s="8" t="s">
        <v>12059</v>
      </c>
      <c r="H1149" s="8"/>
      <c r="I1149" s="8"/>
      <c r="J1149" s="8"/>
      <c r="K1149" s="8"/>
    </row>
    <row r="1150" spans="3:11" x14ac:dyDescent="0.3">
      <c r="C1150" s="7" t="s">
        <v>5897</v>
      </c>
      <c r="D1150" s="13" t="s">
        <v>1778</v>
      </c>
      <c r="E1150" s="13" t="s">
        <v>11713</v>
      </c>
      <c r="F1150" s="166">
        <v>691.48387096774206</v>
      </c>
      <c r="G1150" s="8" t="s">
        <v>12057</v>
      </c>
      <c r="H1150" s="8"/>
      <c r="I1150" s="8"/>
      <c r="J1150" s="8"/>
      <c r="K1150" s="8"/>
    </row>
    <row r="1151" spans="3:11" x14ac:dyDescent="0.3">
      <c r="C1151" s="7" t="s">
        <v>5897</v>
      </c>
      <c r="D1151" s="13" t="s">
        <v>1761</v>
      </c>
      <c r="E1151" s="13" t="s">
        <v>11714</v>
      </c>
      <c r="F1151" s="166">
        <v>1323.4193548387098</v>
      </c>
      <c r="G1151" s="8" t="s">
        <v>12057</v>
      </c>
      <c r="H1151" s="8"/>
      <c r="I1151" s="8"/>
      <c r="J1151" s="8"/>
      <c r="K1151" s="8"/>
    </row>
    <row r="1152" spans="3:11" x14ac:dyDescent="0.3">
      <c r="C1152" s="7" t="s">
        <v>5897</v>
      </c>
      <c r="D1152" s="13" t="s">
        <v>1762</v>
      </c>
      <c r="E1152" s="13" t="s">
        <v>11715</v>
      </c>
      <c r="F1152" s="166">
        <v>1706.494623655914</v>
      </c>
      <c r="G1152" s="8" t="s">
        <v>12057</v>
      </c>
      <c r="H1152" s="8"/>
      <c r="I1152" s="8"/>
      <c r="J1152" s="8"/>
      <c r="K1152" s="8"/>
    </row>
    <row r="1153" spans="3:11" x14ac:dyDescent="0.3">
      <c r="C1153" s="7" t="s">
        <v>5897</v>
      </c>
      <c r="D1153" s="13" t="s">
        <v>1765</v>
      </c>
      <c r="E1153" s="13" t="s">
        <v>11716</v>
      </c>
      <c r="F1153" s="166">
        <v>2190.3548387096776</v>
      </c>
      <c r="G1153" s="8" t="s">
        <v>12057</v>
      </c>
      <c r="H1153" s="8"/>
      <c r="I1153" s="8"/>
      <c r="J1153" s="8"/>
      <c r="K1153" s="8"/>
    </row>
    <row r="1154" spans="3:11" x14ac:dyDescent="0.3">
      <c r="C1154" s="7" t="s">
        <v>5897</v>
      </c>
      <c r="D1154" s="13" t="s">
        <v>1766</v>
      </c>
      <c r="E1154" s="13" t="s">
        <v>11717</v>
      </c>
      <c r="F1154" s="166">
        <v>2823.2473118279572</v>
      </c>
      <c r="G1154" s="8" t="s">
        <v>12057</v>
      </c>
      <c r="H1154" s="8"/>
      <c r="I1154" s="8"/>
      <c r="J1154" s="8"/>
      <c r="K1154" s="8"/>
    </row>
    <row r="1155" spans="3:11" x14ac:dyDescent="0.3">
      <c r="C1155" s="7" t="s">
        <v>5897</v>
      </c>
      <c r="D1155" s="13" t="s">
        <v>1769</v>
      </c>
      <c r="E1155" s="13" t="s">
        <v>11718</v>
      </c>
      <c r="F1155" s="166">
        <v>2646.8279569892475</v>
      </c>
      <c r="G1155" s="8" t="s">
        <v>12057</v>
      </c>
      <c r="H1155" s="8"/>
      <c r="I1155" s="8"/>
      <c r="J1155" s="8"/>
      <c r="K1155" s="8"/>
    </row>
    <row r="1156" spans="3:11" x14ac:dyDescent="0.3">
      <c r="C1156" s="7" t="s">
        <v>5897</v>
      </c>
      <c r="D1156" s="13" t="s">
        <v>1770</v>
      </c>
      <c r="E1156" s="13" t="s">
        <v>11719</v>
      </c>
      <c r="F1156" s="166">
        <v>3412.9784946236564</v>
      </c>
      <c r="G1156" s="8" t="s">
        <v>12060</v>
      </c>
      <c r="H1156" s="8"/>
      <c r="I1156" s="8"/>
      <c r="J1156" s="8"/>
      <c r="K1156" s="8"/>
    </row>
    <row r="1157" spans="3:11" x14ac:dyDescent="0.3">
      <c r="C1157" s="7" t="s">
        <v>5897</v>
      </c>
      <c r="D1157" s="13" t="s">
        <v>1773</v>
      </c>
      <c r="E1157" s="13" t="s">
        <v>11720</v>
      </c>
      <c r="F1157" s="166">
        <v>3103.3010752688174</v>
      </c>
      <c r="G1157" s="8" t="s">
        <v>12060</v>
      </c>
      <c r="H1157" s="8"/>
      <c r="I1157" s="8"/>
      <c r="J1157" s="8"/>
      <c r="K1157" s="8"/>
    </row>
    <row r="1158" spans="3:11" x14ac:dyDescent="0.3">
      <c r="C1158" s="7" t="s">
        <v>5897</v>
      </c>
      <c r="D1158" s="13" t="s">
        <v>1774</v>
      </c>
      <c r="E1158" s="13" t="s">
        <v>11721</v>
      </c>
      <c r="F1158" s="166">
        <v>4002.7311827956992</v>
      </c>
      <c r="G1158" s="8" t="s">
        <v>12060</v>
      </c>
      <c r="H1158" s="8"/>
      <c r="I1158" s="8"/>
      <c r="J1158" s="8"/>
      <c r="K1158" s="8"/>
    </row>
    <row r="1159" spans="3:11" x14ac:dyDescent="0.3">
      <c r="C1159" s="7" t="s">
        <v>5897</v>
      </c>
      <c r="D1159" s="13" t="s">
        <v>1781</v>
      </c>
      <c r="E1159" s="13" t="s">
        <v>11722</v>
      </c>
      <c r="F1159" s="166">
        <v>1604.4301075268818</v>
      </c>
      <c r="G1159" s="8" t="s">
        <v>12060</v>
      </c>
      <c r="H1159" s="8"/>
      <c r="I1159" s="8"/>
      <c r="J1159" s="8"/>
      <c r="K1159" s="8"/>
    </row>
    <row r="1160" spans="3:11" x14ac:dyDescent="0.3">
      <c r="C1160" s="7" t="s">
        <v>5897</v>
      </c>
      <c r="D1160" s="13" t="s">
        <v>1782</v>
      </c>
      <c r="E1160" s="13" t="s">
        <v>11723</v>
      </c>
      <c r="F1160" s="166">
        <v>2074.4516129032259</v>
      </c>
      <c r="G1160" s="8" t="s">
        <v>12060</v>
      </c>
      <c r="H1160" s="8"/>
      <c r="I1160" s="8"/>
      <c r="J1160" s="8"/>
      <c r="K1160" s="8"/>
    </row>
    <row r="1161" spans="3:11" x14ac:dyDescent="0.3">
      <c r="C1161" s="7" t="s">
        <v>5897</v>
      </c>
      <c r="D1161" s="13" t="s">
        <v>2198</v>
      </c>
      <c r="E1161" s="13" t="s">
        <v>11724</v>
      </c>
      <c r="F1161" s="166">
        <v>12.913978494623656</v>
      </c>
      <c r="G1161" s="8" t="s">
        <v>12060</v>
      </c>
      <c r="H1161" s="8"/>
      <c r="I1161" s="8"/>
      <c r="J1161" s="8"/>
      <c r="K1161" s="8"/>
    </row>
    <row r="1162" spans="3:11" x14ac:dyDescent="0.3">
      <c r="C1162" s="7" t="s">
        <v>5897</v>
      </c>
      <c r="D1162" s="13" t="s">
        <v>12780</v>
      </c>
      <c r="E1162" s="13" t="s">
        <v>12781</v>
      </c>
      <c r="F1162" s="166">
        <v>82.720430107526894</v>
      </c>
      <c r="G1162" s="8" t="s">
        <v>12060</v>
      </c>
      <c r="H1162" s="8"/>
      <c r="I1162" s="8"/>
      <c r="J1162" s="8"/>
      <c r="K1162" s="8"/>
    </row>
    <row r="1163" spans="3:11" x14ac:dyDescent="0.3">
      <c r="C1163" s="7" t="s">
        <v>5897</v>
      </c>
      <c r="D1163" s="13" t="s">
        <v>12782</v>
      </c>
      <c r="E1163" s="13" t="s">
        <v>12783</v>
      </c>
      <c r="F1163" s="166">
        <v>60.021505376344088</v>
      </c>
      <c r="G1163" s="8" t="s">
        <v>12060</v>
      </c>
      <c r="H1163" s="8"/>
      <c r="I1163" s="8"/>
      <c r="J1163" s="8"/>
      <c r="K1163" s="8"/>
    </row>
    <row r="1164" spans="3:11" x14ac:dyDescent="0.3">
      <c r="C1164" s="7" t="s">
        <v>5897</v>
      </c>
      <c r="D1164" s="13" t="s">
        <v>12784</v>
      </c>
      <c r="E1164" s="13" t="s">
        <v>12785</v>
      </c>
      <c r="F1164" s="166">
        <v>44.365591397849464</v>
      </c>
      <c r="G1164" s="8" t="s">
        <v>12060</v>
      </c>
      <c r="H1164" s="8"/>
      <c r="I1164" s="8"/>
      <c r="J1164" s="8"/>
      <c r="K1164" s="8"/>
    </row>
    <row r="1165" spans="3:11" x14ac:dyDescent="0.3">
      <c r="C1165" s="7" t="s">
        <v>5897</v>
      </c>
      <c r="D1165" s="13" t="s">
        <v>12786</v>
      </c>
      <c r="E1165" s="13" t="s">
        <v>12787</v>
      </c>
      <c r="F1165" s="166">
        <v>60.021505376344088</v>
      </c>
      <c r="G1165" s="8" t="s">
        <v>12060</v>
      </c>
      <c r="H1165" s="8"/>
      <c r="I1165" s="8"/>
      <c r="J1165" s="8"/>
      <c r="K1165" s="8"/>
    </row>
    <row r="1166" spans="3:11" x14ac:dyDescent="0.3">
      <c r="C1166" s="7" t="s">
        <v>5897</v>
      </c>
      <c r="D1166" s="13" t="s">
        <v>12788</v>
      </c>
      <c r="E1166" s="13" t="s">
        <v>12789</v>
      </c>
      <c r="F1166" s="166">
        <v>109.76344086021506</v>
      </c>
      <c r="G1166" s="8" t="s">
        <v>12060</v>
      </c>
      <c r="H1166" s="8"/>
      <c r="I1166" s="8"/>
      <c r="J1166" s="8"/>
      <c r="K1166" s="8"/>
    </row>
    <row r="1167" spans="3:11" x14ac:dyDescent="0.3">
      <c r="C1167" s="7" t="s">
        <v>5897</v>
      </c>
      <c r="D1167" s="13" t="s">
        <v>12790</v>
      </c>
      <c r="E1167" s="13" t="s">
        <v>12791</v>
      </c>
      <c r="F1167" s="166">
        <v>109.76344086021506</v>
      </c>
      <c r="G1167" s="8" t="s">
        <v>12060</v>
      </c>
      <c r="H1167" s="8"/>
      <c r="I1167" s="8"/>
      <c r="J1167" s="8"/>
      <c r="K1167" s="8"/>
    </row>
    <row r="1168" spans="3:11" x14ac:dyDescent="0.3">
      <c r="C1168" s="7" t="s">
        <v>5897</v>
      </c>
      <c r="D1168" s="13" t="s">
        <v>12792</v>
      </c>
      <c r="E1168" s="13" t="s">
        <v>12793</v>
      </c>
      <c r="F1168" s="166">
        <v>109.76344086021506</v>
      </c>
      <c r="G1168" s="8" t="s">
        <v>12060</v>
      </c>
      <c r="H1168" s="8"/>
      <c r="I1168" s="8"/>
      <c r="J1168" s="8"/>
      <c r="K1168" s="8"/>
    </row>
    <row r="1169" spans="3:11" x14ac:dyDescent="0.3">
      <c r="C1169" s="7" t="s">
        <v>5897</v>
      </c>
      <c r="D1169" s="13" t="s">
        <v>12794</v>
      </c>
      <c r="E1169" s="13" t="s">
        <v>12795</v>
      </c>
      <c r="F1169" s="166">
        <v>51.591397849462368</v>
      </c>
      <c r="G1169" s="8" t="s">
        <v>12060</v>
      </c>
      <c r="H1169" s="8"/>
      <c r="I1169" s="8"/>
      <c r="J1169" s="8"/>
      <c r="K1169" s="8"/>
    </row>
    <row r="1170" spans="3:11" x14ac:dyDescent="0.3">
      <c r="C1170" s="7" t="s">
        <v>5897</v>
      </c>
      <c r="D1170" s="13" t="s">
        <v>12796</v>
      </c>
      <c r="E1170" s="13" t="s">
        <v>12797</v>
      </c>
      <c r="F1170" s="166">
        <v>51.591397849462368</v>
      </c>
      <c r="G1170" s="8" t="s">
        <v>12060</v>
      </c>
      <c r="H1170" s="8"/>
      <c r="I1170" s="8"/>
      <c r="J1170" s="8"/>
      <c r="K1170" s="8"/>
    </row>
    <row r="1171" spans="3:11" x14ac:dyDescent="0.3">
      <c r="C1171" s="7" t="s">
        <v>5897</v>
      </c>
      <c r="D1171" s="9" t="s">
        <v>12798</v>
      </c>
      <c r="E1171" s="8" t="s">
        <v>12799</v>
      </c>
      <c r="F1171" s="166">
        <v>47.98</v>
      </c>
      <c r="G1171" s="8" t="s">
        <v>12059</v>
      </c>
      <c r="H1171" s="8"/>
      <c r="I1171" s="8"/>
      <c r="J1171" s="8"/>
      <c r="K1171" s="8"/>
    </row>
  </sheetData>
  <sheetProtection algorithmName="SHA-512" hashValue="TP52dBEeYS1eFViqfMND9cp4/Lu0B9BZORJ/pv5bAP+TFlnIkuY6XVRx3xzjX5XRlhFyUFIIrSsQ88gBqy3dUw==" saltValue="bWBoDlZ1gwZeJiUHYf/2EA==" spinCount="100000" sheet="1" objects="1" scenarios="1"/>
  <mergeCells count="1">
    <mergeCell ref="C1:F2"/>
  </mergeCells>
  <conditionalFormatting sqref="C12:C1171">
    <cfRule type="containsText" dxfId="28" priority="1" operator="containsText" text="Software subscription licenses">
      <formula>NOT(ISERROR(SEARCH("Software subscription licenses",C12)))</formula>
    </cfRule>
    <cfRule type="containsText" dxfId="27" priority="2" operator="containsText" text="online services">
      <formula>NOT(ISERROR(SEARCH("online services",C12)))</formula>
    </cfRule>
    <cfRule type="containsText" dxfId="26" priority="3" operator="containsText" text="Software licenses">
      <formula>NOT(ISERROR(SEARCH("Software licenses",C12)))</formula>
    </cfRule>
    <cfRule type="containsText" dxfId="25" priority="4" operator="containsText" text="SOFTWARE LICENSES">
      <formula>NOT(ISERROR(SEARCH("SOFTWARE LICENSES",C12)))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3F294-52B5-4DE0-B0B3-0165D458B2A6}">
  <dimension ref="A1:J299"/>
  <sheetViews>
    <sheetView zoomScale="70" zoomScaleNormal="7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7.21875" defaultRowHeight="17.25" customHeight="1" x14ac:dyDescent="0.3"/>
  <cols>
    <col min="1" max="1" width="22.77734375" style="1" customWidth="1"/>
    <col min="2" max="2" width="20.21875" style="1" customWidth="1"/>
    <col min="3" max="3" width="21" style="1" customWidth="1"/>
    <col min="4" max="4" width="71.77734375" style="1" customWidth="1"/>
    <col min="5" max="5" width="31.44140625" style="1" customWidth="1"/>
    <col min="6" max="6" width="36" style="1" hidden="1" customWidth="1"/>
    <col min="7" max="7" width="17.77734375" style="1" hidden="1" customWidth="1"/>
    <col min="8" max="8" width="23.21875" style="1" hidden="1" customWidth="1"/>
    <col min="9" max="9" width="33.21875" style="1" hidden="1" customWidth="1"/>
    <col min="10" max="10" width="13.21875" style="1" hidden="1" customWidth="1"/>
    <col min="11" max="16384" width="17.21875" style="1"/>
  </cols>
  <sheetData>
    <row r="1" spans="1:10" ht="17.25" customHeight="1" x14ac:dyDescent="0.3">
      <c r="B1" s="169"/>
      <c r="C1" s="169"/>
      <c r="D1" s="169"/>
      <c r="E1" s="169"/>
    </row>
    <row r="2" spans="1:10" ht="17.25" customHeight="1" x14ac:dyDescent="0.3">
      <c r="A2" s="2"/>
      <c r="B2" s="169"/>
      <c r="C2" s="169"/>
      <c r="D2" s="169"/>
      <c r="E2" s="169"/>
    </row>
    <row r="3" spans="1:10" ht="17.25" customHeight="1" x14ac:dyDescent="0.3">
      <c r="A3" s="3"/>
    </row>
    <row r="9" spans="1:10" ht="16.5" customHeight="1" x14ac:dyDescent="0.3"/>
    <row r="10" spans="1:10" s="5" customFormat="1" ht="17.25" customHeight="1" x14ac:dyDescent="0.3">
      <c r="B10" s="6" t="s">
        <v>0</v>
      </c>
      <c r="C10" s="6" t="s">
        <v>1</v>
      </c>
      <c r="D10" s="6" t="s">
        <v>2</v>
      </c>
      <c r="E10" s="6" t="s">
        <v>3</v>
      </c>
      <c r="F10" s="6" t="s">
        <v>136</v>
      </c>
      <c r="G10" s="6" t="s">
        <v>5</v>
      </c>
      <c r="H10" s="6" t="s">
        <v>6</v>
      </c>
      <c r="I10" s="16" t="s">
        <v>7</v>
      </c>
      <c r="J10" s="16" t="s">
        <v>12055</v>
      </c>
    </row>
    <row r="11" spans="1:10" ht="17.25" customHeight="1" x14ac:dyDescent="0.3">
      <c r="B11" s="7" t="s">
        <v>10</v>
      </c>
      <c r="C11" s="8" t="s">
        <v>3032</v>
      </c>
      <c r="D11" s="8" t="s">
        <v>7959</v>
      </c>
      <c r="E11" s="62">
        <v>1884.505376344086</v>
      </c>
      <c r="F11" s="8" t="s">
        <v>45</v>
      </c>
      <c r="G11" s="8" t="s">
        <v>11</v>
      </c>
      <c r="H11" s="8" t="s">
        <v>2897</v>
      </c>
      <c r="I11" t="s">
        <v>10</v>
      </c>
      <c r="J11" s="107" t="s">
        <v>12057</v>
      </c>
    </row>
    <row r="12" spans="1:10" ht="17.25" customHeight="1" x14ac:dyDescent="0.3">
      <c r="B12" s="7" t="s">
        <v>10</v>
      </c>
      <c r="C12" s="8" t="s">
        <v>3158</v>
      </c>
      <c r="D12" s="8" t="s">
        <v>7960</v>
      </c>
      <c r="E12" s="62">
        <v>723.95698924731187</v>
      </c>
      <c r="F12" s="8" t="s">
        <v>46</v>
      </c>
      <c r="G12" s="8" t="s">
        <v>43</v>
      </c>
      <c r="H12" s="8" t="s">
        <v>2897</v>
      </c>
      <c r="I12" t="s">
        <v>10</v>
      </c>
      <c r="J12" s="107" t="s">
        <v>12057</v>
      </c>
    </row>
    <row r="13" spans="1:10" ht="17.25" customHeight="1" x14ac:dyDescent="0.3">
      <c r="B13" s="7" t="s">
        <v>10</v>
      </c>
      <c r="C13" s="8" t="s">
        <v>2985</v>
      </c>
      <c r="D13" s="8" t="s">
        <v>7961</v>
      </c>
      <c r="E13" s="62">
        <v>723.95698924731187</v>
      </c>
      <c r="F13" s="8" t="s">
        <v>46</v>
      </c>
      <c r="G13" s="8" t="s">
        <v>11</v>
      </c>
      <c r="H13" s="8" t="s">
        <v>2897</v>
      </c>
      <c r="I13" t="s">
        <v>10</v>
      </c>
      <c r="J13" s="107" t="s">
        <v>12057</v>
      </c>
    </row>
    <row r="14" spans="1:10" ht="17.25" customHeight="1" x14ac:dyDescent="0.3">
      <c r="B14" s="7" t="s">
        <v>10</v>
      </c>
      <c r="C14" s="8" t="s">
        <v>3038</v>
      </c>
      <c r="D14" s="8" t="s">
        <v>7962</v>
      </c>
      <c r="E14" s="62">
        <v>2589.6666666666665</v>
      </c>
      <c r="F14" s="8" t="s">
        <v>47</v>
      </c>
      <c r="G14" s="8" t="s">
        <v>43</v>
      </c>
      <c r="H14" s="8" t="s">
        <v>2897</v>
      </c>
      <c r="I14" t="s">
        <v>13</v>
      </c>
      <c r="J14" s="107" t="s">
        <v>12057</v>
      </c>
    </row>
    <row r="15" spans="1:10" ht="17.25" customHeight="1" x14ac:dyDescent="0.3">
      <c r="B15" s="7" t="s">
        <v>10</v>
      </c>
      <c r="C15" s="8" t="s">
        <v>2898</v>
      </c>
      <c r="D15" s="8" t="s">
        <v>7963</v>
      </c>
      <c r="E15" s="62">
        <v>723.95698924731187</v>
      </c>
      <c r="F15" s="8" t="s">
        <v>48</v>
      </c>
      <c r="G15" s="8" t="s">
        <v>43</v>
      </c>
      <c r="H15" s="8" t="s">
        <v>2897</v>
      </c>
      <c r="I15" t="s">
        <v>13</v>
      </c>
      <c r="J15" s="107" t="s">
        <v>12057</v>
      </c>
    </row>
    <row r="16" spans="1:10" ht="17.25" customHeight="1" x14ac:dyDescent="0.3">
      <c r="B16" s="7" t="s">
        <v>10</v>
      </c>
      <c r="C16" s="8" t="s">
        <v>3051</v>
      </c>
      <c r="D16" s="8" t="s">
        <v>7964</v>
      </c>
      <c r="E16" s="62">
        <v>723.95698924731187</v>
      </c>
      <c r="F16" s="8" t="s">
        <v>49</v>
      </c>
      <c r="G16" s="8" t="s">
        <v>43</v>
      </c>
      <c r="H16" s="8" t="s">
        <v>2897</v>
      </c>
      <c r="I16" t="s">
        <v>13</v>
      </c>
      <c r="J16" s="107" t="s">
        <v>12057</v>
      </c>
    </row>
    <row r="17" spans="2:10" ht="17.25" customHeight="1" x14ac:dyDescent="0.3">
      <c r="B17" s="7" t="s">
        <v>10</v>
      </c>
      <c r="C17" s="8" t="s">
        <v>3130</v>
      </c>
      <c r="D17" s="8" t="s">
        <v>7965</v>
      </c>
      <c r="E17" s="62">
        <v>1271.3440860215053</v>
      </c>
      <c r="F17" s="8" t="s">
        <v>50</v>
      </c>
      <c r="G17" s="8" t="s">
        <v>43</v>
      </c>
      <c r="H17" s="8" t="s">
        <v>2897</v>
      </c>
      <c r="I17" t="s">
        <v>13</v>
      </c>
      <c r="J17" s="107" t="s">
        <v>12057</v>
      </c>
    </row>
    <row r="18" spans="2:10" ht="17.25" customHeight="1" x14ac:dyDescent="0.3">
      <c r="B18" s="7" t="s">
        <v>10</v>
      </c>
      <c r="C18" s="8" t="s">
        <v>3131</v>
      </c>
      <c r="D18" s="8" t="s">
        <v>7966</v>
      </c>
      <c r="E18" s="62">
        <v>1018.1935483870968</v>
      </c>
      <c r="F18" s="8" t="s">
        <v>177</v>
      </c>
      <c r="G18" s="8" t="s">
        <v>43</v>
      </c>
      <c r="H18" s="8" t="s">
        <v>2897</v>
      </c>
      <c r="I18" t="s">
        <v>15</v>
      </c>
      <c r="J18" s="107" t="s">
        <v>12057</v>
      </c>
    </row>
    <row r="19" spans="2:10" ht="17.25" customHeight="1" x14ac:dyDescent="0.3">
      <c r="B19" s="128" t="s">
        <v>10</v>
      </c>
      <c r="C19" s="8" t="s">
        <v>3132</v>
      </c>
      <c r="D19" s="8" t="s">
        <v>7967</v>
      </c>
      <c r="E19" s="62">
        <v>1271.3440860215053</v>
      </c>
      <c r="F19" s="8" t="s">
        <v>179</v>
      </c>
      <c r="G19" s="8" t="s">
        <v>43</v>
      </c>
      <c r="H19" s="8" t="s">
        <v>2897</v>
      </c>
      <c r="I19" t="s">
        <v>15</v>
      </c>
      <c r="J19" s="107" t="s">
        <v>12057</v>
      </c>
    </row>
    <row r="20" spans="2:10" ht="17.25" customHeight="1" x14ac:dyDescent="0.3">
      <c r="B20" s="128" t="s">
        <v>10</v>
      </c>
      <c r="C20" s="12" t="s">
        <v>3135</v>
      </c>
      <c r="D20" s="12" t="s">
        <v>7968</v>
      </c>
      <c r="E20" s="62">
        <v>1463.2043010752689</v>
      </c>
      <c r="F20" s="8" t="s">
        <v>180</v>
      </c>
      <c r="G20" s="8" t="s">
        <v>43</v>
      </c>
      <c r="H20" s="8" t="s">
        <v>2897</v>
      </c>
      <c r="I20" t="s">
        <v>15</v>
      </c>
      <c r="J20" s="107" t="s">
        <v>12057</v>
      </c>
    </row>
    <row r="21" spans="2:10" ht="17.25" customHeight="1" x14ac:dyDescent="0.3">
      <c r="B21" s="128" t="s">
        <v>10</v>
      </c>
      <c r="C21" s="8" t="s">
        <v>3133</v>
      </c>
      <c r="D21" s="8" t="s">
        <v>7969</v>
      </c>
      <c r="E21" s="62">
        <v>1018.1935483870968</v>
      </c>
      <c r="F21" s="8" t="s">
        <v>180</v>
      </c>
      <c r="G21" s="8" t="s">
        <v>43</v>
      </c>
      <c r="H21" s="8" t="s">
        <v>2897</v>
      </c>
      <c r="I21" t="s">
        <v>15</v>
      </c>
      <c r="J21" s="107" t="s">
        <v>12057</v>
      </c>
    </row>
    <row r="22" spans="2:10" ht="17.25" customHeight="1" x14ac:dyDescent="0.3">
      <c r="B22" s="128" t="s">
        <v>10</v>
      </c>
      <c r="C22" s="8" t="s">
        <v>3134</v>
      </c>
      <c r="D22" s="8" t="s">
        <v>7970</v>
      </c>
      <c r="E22" s="62">
        <v>1172.4838709677422</v>
      </c>
      <c r="F22" s="8" t="s">
        <v>180</v>
      </c>
      <c r="G22" s="8" t="s">
        <v>43</v>
      </c>
      <c r="H22" s="8" t="s">
        <v>2897</v>
      </c>
      <c r="I22" t="s">
        <v>15</v>
      </c>
      <c r="J22" s="107" t="s">
        <v>12057</v>
      </c>
    </row>
    <row r="23" spans="2:10" ht="17.25" customHeight="1" x14ac:dyDescent="0.3">
      <c r="B23" s="128" t="s">
        <v>10</v>
      </c>
      <c r="C23" s="8" t="s">
        <v>3036</v>
      </c>
      <c r="D23" s="8" t="s">
        <v>7971</v>
      </c>
      <c r="E23" s="62">
        <v>668.5591397849463</v>
      </c>
      <c r="F23" s="8" t="s">
        <v>180</v>
      </c>
      <c r="G23" s="8" t="s">
        <v>43</v>
      </c>
      <c r="H23" s="8" t="s">
        <v>2897</v>
      </c>
      <c r="I23" t="s">
        <v>15</v>
      </c>
      <c r="J23" s="107" t="s">
        <v>12057</v>
      </c>
    </row>
    <row r="24" spans="2:10" ht="17.25" customHeight="1" x14ac:dyDescent="0.3">
      <c r="B24" s="128" t="s">
        <v>10</v>
      </c>
      <c r="C24" s="8" t="s">
        <v>5963</v>
      </c>
      <c r="D24" s="8" t="s">
        <v>7972</v>
      </c>
      <c r="E24" s="62">
        <v>1168.8064516129034</v>
      </c>
      <c r="F24" s="8" t="s">
        <v>180</v>
      </c>
      <c r="G24" s="8" t="s">
        <v>43</v>
      </c>
      <c r="H24" s="8" t="s">
        <v>2897</v>
      </c>
      <c r="I24" t="s">
        <v>15</v>
      </c>
      <c r="J24" s="107" t="s">
        <v>12061</v>
      </c>
    </row>
    <row r="25" spans="2:10" ht="17.25" customHeight="1" x14ac:dyDescent="0.3">
      <c r="B25" s="128" t="s">
        <v>10</v>
      </c>
      <c r="C25" s="8" t="s">
        <v>3099</v>
      </c>
      <c r="D25" s="8" t="s">
        <v>7973</v>
      </c>
      <c r="E25" s="62">
        <v>3242.9354838709678</v>
      </c>
      <c r="F25" s="8" t="s">
        <v>16</v>
      </c>
      <c r="G25" s="8" t="s">
        <v>17</v>
      </c>
      <c r="H25" s="8" t="s">
        <v>2897</v>
      </c>
      <c r="I25" t="s">
        <v>10</v>
      </c>
      <c r="J25" s="107" t="s">
        <v>12057</v>
      </c>
    </row>
    <row r="26" spans="2:10" ht="17.25" customHeight="1" x14ac:dyDescent="0.3">
      <c r="B26" s="128" t="s">
        <v>10</v>
      </c>
      <c r="C26" s="8" t="s">
        <v>3028</v>
      </c>
      <c r="D26" s="8" t="s">
        <v>7974</v>
      </c>
      <c r="E26" s="62">
        <v>1883.3763440860216</v>
      </c>
      <c r="F26" s="8" t="s">
        <v>19</v>
      </c>
      <c r="G26" s="8" t="s">
        <v>17</v>
      </c>
      <c r="H26" s="8" t="s">
        <v>2897</v>
      </c>
      <c r="I26" t="s">
        <v>10</v>
      </c>
      <c r="J26" s="107" t="s">
        <v>12057</v>
      </c>
    </row>
    <row r="27" spans="2:10" ht="17.25" customHeight="1" x14ac:dyDescent="0.3">
      <c r="B27" s="128" t="s">
        <v>10</v>
      </c>
      <c r="C27" s="8" t="s">
        <v>3031</v>
      </c>
      <c r="D27" s="8" t="s">
        <v>7975</v>
      </c>
      <c r="E27" s="62">
        <v>941.68817204301081</v>
      </c>
      <c r="F27" s="8" t="s">
        <v>19</v>
      </c>
      <c r="G27" s="8" t="s">
        <v>11</v>
      </c>
      <c r="H27" s="8" t="s">
        <v>2897</v>
      </c>
      <c r="I27" t="s">
        <v>10</v>
      </c>
      <c r="J27" s="107" t="s">
        <v>12057</v>
      </c>
    </row>
    <row r="28" spans="2:10" ht="17.25" customHeight="1" x14ac:dyDescent="0.3">
      <c r="B28" s="128" t="s">
        <v>15</v>
      </c>
      <c r="C28" s="8" t="s">
        <v>2928</v>
      </c>
      <c r="D28" s="8" t="s">
        <v>7976</v>
      </c>
      <c r="E28" s="62">
        <v>270.83870967741939</v>
      </c>
      <c r="F28" s="8" t="s">
        <v>19</v>
      </c>
      <c r="G28" s="8" t="s">
        <v>202</v>
      </c>
      <c r="H28" s="8" t="s">
        <v>2897</v>
      </c>
      <c r="I28" t="s">
        <v>10</v>
      </c>
      <c r="J28" s="107" t="s">
        <v>12060</v>
      </c>
    </row>
    <row r="29" spans="2:10" ht="17.25" customHeight="1" x14ac:dyDescent="0.3">
      <c r="B29" s="128" t="s">
        <v>10</v>
      </c>
      <c r="C29" s="8" t="s">
        <v>2996</v>
      </c>
      <c r="D29" s="8" t="s">
        <v>7977</v>
      </c>
      <c r="E29" s="62">
        <v>2813.3655913978496</v>
      </c>
      <c r="F29" s="8" t="s">
        <v>19</v>
      </c>
      <c r="G29" s="8" t="s">
        <v>202</v>
      </c>
      <c r="H29" s="8" t="s">
        <v>2897</v>
      </c>
      <c r="I29" t="s">
        <v>10</v>
      </c>
      <c r="J29" s="107" t="s">
        <v>12057</v>
      </c>
    </row>
    <row r="30" spans="2:10" ht="17.25" customHeight="1" x14ac:dyDescent="0.3">
      <c r="B30" s="128" t="s">
        <v>10</v>
      </c>
      <c r="C30" s="8" t="s">
        <v>2995</v>
      </c>
      <c r="D30" s="8" t="s">
        <v>7978</v>
      </c>
      <c r="E30" s="62">
        <v>4922.677419354839</v>
      </c>
      <c r="F30" s="8" t="s">
        <v>20</v>
      </c>
      <c r="G30" s="8" t="s">
        <v>17</v>
      </c>
      <c r="H30" s="8" t="s">
        <v>2897</v>
      </c>
      <c r="I30" t="s">
        <v>10</v>
      </c>
      <c r="J30" s="107" t="s">
        <v>12061</v>
      </c>
    </row>
    <row r="31" spans="2:10" ht="17.25" customHeight="1" x14ac:dyDescent="0.3">
      <c r="B31" s="128" t="s">
        <v>10</v>
      </c>
      <c r="C31" s="8" t="s">
        <v>3095</v>
      </c>
      <c r="D31" s="8" t="s">
        <v>7979</v>
      </c>
      <c r="E31" s="62">
        <v>754.5268817204302</v>
      </c>
      <c r="F31" s="8" t="s">
        <v>20</v>
      </c>
      <c r="G31" s="8" t="s">
        <v>11</v>
      </c>
      <c r="H31" s="8" t="s">
        <v>2897</v>
      </c>
      <c r="I31" t="s">
        <v>10</v>
      </c>
      <c r="J31" s="107" t="s">
        <v>12057</v>
      </c>
    </row>
    <row r="32" spans="2:10" ht="17.25" customHeight="1" x14ac:dyDescent="0.3">
      <c r="B32" s="128" t="s">
        <v>10</v>
      </c>
      <c r="C32" s="8" t="s">
        <v>3096</v>
      </c>
      <c r="D32" s="8" t="s">
        <v>7980</v>
      </c>
      <c r="E32" s="62">
        <v>754.5268817204302</v>
      </c>
      <c r="F32" s="8" t="s">
        <v>20</v>
      </c>
      <c r="G32" s="8" t="s">
        <v>202</v>
      </c>
      <c r="H32" s="8" t="s">
        <v>2897</v>
      </c>
      <c r="I32" t="s">
        <v>10</v>
      </c>
      <c r="J32" s="107" t="s">
        <v>12057</v>
      </c>
    </row>
    <row r="33" spans="2:10" ht="17.25" customHeight="1" x14ac:dyDescent="0.3">
      <c r="B33" s="128" t="s">
        <v>10</v>
      </c>
      <c r="C33" s="8" t="s">
        <v>2993</v>
      </c>
      <c r="D33" s="8" t="s">
        <v>7981</v>
      </c>
      <c r="E33" s="62">
        <v>16091.290322580646</v>
      </c>
      <c r="F33" s="8" t="s">
        <v>51</v>
      </c>
      <c r="G33" s="8" t="s">
        <v>43</v>
      </c>
      <c r="H33" s="8" t="s">
        <v>2897</v>
      </c>
      <c r="I33" t="s">
        <v>10</v>
      </c>
      <c r="J33" s="107" t="s">
        <v>12057</v>
      </c>
    </row>
    <row r="34" spans="2:10" ht="17.25" customHeight="1" x14ac:dyDescent="0.3">
      <c r="B34" s="128" t="s">
        <v>10</v>
      </c>
      <c r="C34" s="8" t="s">
        <v>2994</v>
      </c>
      <c r="D34" s="8" t="s">
        <v>7982</v>
      </c>
      <c r="E34" s="62">
        <v>13277.924731182797</v>
      </c>
      <c r="F34" s="8" t="s">
        <v>51</v>
      </c>
      <c r="G34" s="8" t="s">
        <v>43</v>
      </c>
      <c r="H34" s="8" t="s">
        <v>2897</v>
      </c>
      <c r="I34" t="s">
        <v>10</v>
      </c>
      <c r="J34" s="107" t="s">
        <v>12057</v>
      </c>
    </row>
    <row r="35" spans="2:10" ht="17.25" customHeight="1" x14ac:dyDescent="0.3">
      <c r="B35" s="128" t="s">
        <v>10</v>
      </c>
      <c r="C35" s="8" t="s">
        <v>2992</v>
      </c>
      <c r="D35" s="8" t="s">
        <v>7983</v>
      </c>
      <c r="E35" s="62">
        <v>28160.279569892475</v>
      </c>
      <c r="F35" s="8" t="s">
        <v>51</v>
      </c>
      <c r="G35" s="8" t="s">
        <v>202</v>
      </c>
      <c r="H35" s="8" t="s">
        <v>2897</v>
      </c>
      <c r="I35" t="s">
        <v>10</v>
      </c>
      <c r="J35" s="107" t="s">
        <v>12061</v>
      </c>
    </row>
    <row r="36" spans="2:10" ht="17.25" customHeight="1" x14ac:dyDescent="0.3">
      <c r="B36" s="128" t="s">
        <v>170</v>
      </c>
      <c r="C36" s="8" t="s">
        <v>5962</v>
      </c>
      <c r="D36" s="8" t="s">
        <v>7984</v>
      </c>
      <c r="E36" s="62">
        <v>833.41935483870975</v>
      </c>
      <c r="F36" s="8" t="s">
        <v>51</v>
      </c>
      <c r="G36" s="8" t="s">
        <v>202</v>
      </c>
      <c r="H36" s="8" t="s">
        <v>2897</v>
      </c>
      <c r="I36" t="s">
        <v>10</v>
      </c>
      <c r="J36" s="107" t="s">
        <v>12060</v>
      </c>
    </row>
    <row r="37" spans="2:10" ht="17.25" customHeight="1" x14ac:dyDescent="0.3">
      <c r="B37" s="128" t="s">
        <v>15</v>
      </c>
      <c r="C37" s="8" t="s">
        <v>3004</v>
      </c>
      <c r="D37" s="8" t="s">
        <v>7985</v>
      </c>
      <c r="E37" s="62">
        <v>619.74193548387098</v>
      </c>
      <c r="F37" s="8" t="s">
        <v>52</v>
      </c>
      <c r="G37" s="8" t="s">
        <v>11</v>
      </c>
      <c r="H37" s="8" t="s">
        <v>2897</v>
      </c>
      <c r="I37" t="s">
        <v>10</v>
      </c>
      <c r="J37" s="107" t="s">
        <v>12060</v>
      </c>
    </row>
    <row r="38" spans="2:10" ht="17.25" customHeight="1" x14ac:dyDescent="0.3">
      <c r="B38" s="128" t="s">
        <v>10</v>
      </c>
      <c r="C38" s="8" t="s">
        <v>3113</v>
      </c>
      <c r="D38" s="8" t="s">
        <v>7986</v>
      </c>
      <c r="E38" s="62">
        <v>88.20430107526883</v>
      </c>
      <c r="F38" s="8" t="s">
        <v>52</v>
      </c>
      <c r="G38" s="8" t="s">
        <v>11</v>
      </c>
      <c r="H38" s="8" t="s">
        <v>2897</v>
      </c>
      <c r="I38" t="s">
        <v>10</v>
      </c>
      <c r="J38" s="107" t="s">
        <v>12057</v>
      </c>
    </row>
    <row r="39" spans="2:10" ht="17.25" customHeight="1" x14ac:dyDescent="0.3">
      <c r="B39" s="128" t="s">
        <v>10</v>
      </c>
      <c r="C39" s="8" t="s">
        <v>3112</v>
      </c>
      <c r="D39" s="8" t="s">
        <v>7987</v>
      </c>
      <c r="E39" s="62">
        <v>68.301075268817215</v>
      </c>
      <c r="F39" s="8" t="s">
        <v>52</v>
      </c>
      <c r="G39" s="8" t="s">
        <v>43</v>
      </c>
      <c r="H39" s="8" t="s">
        <v>2897</v>
      </c>
      <c r="I39" t="s">
        <v>10</v>
      </c>
      <c r="J39" s="107" t="s">
        <v>12057</v>
      </c>
    </row>
    <row r="40" spans="2:10" ht="17.25" customHeight="1" x14ac:dyDescent="0.3">
      <c r="B40" s="128" t="s">
        <v>15</v>
      </c>
      <c r="C40" s="8" t="s">
        <v>3033</v>
      </c>
      <c r="D40" s="8" t="s">
        <v>7992</v>
      </c>
      <c r="E40" s="62">
        <v>387.35483870967744</v>
      </c>
      <c r="F40" s="8" t="s">
        <v>53</v>
      </c>
      <c r="G40" s="8" t="s">
        <v>11</v>
      </c>
      <c r="H40" s="8" t="s">
        <v>2897</v>
      </c>
      <c r="I40" t="s">
        <v>10</v>
      </c>
      <c r="J40" s="107" t="s">
        <v>12060</v>
      </c>
    </row>
    <row r="41" spans="2:10" ht="17.25" customHeight="1" x14ac:dyDescent="0.3">
      <c r="B41" s="128" t="s">
        <v>10</v>
      </c>
      <c r="C41" s="8" t="s">
        <v>3007</v>
      </c>
      <c r="D41" s="8" t="s">
        <v>7994</v>
      </c>
      <c r="E41" s="62">
        <v>10648.301075268819</v>
      </c>
      <c r="F41" s="8" t="s">
        <v>53</v>
      </c>
      <c r="G41" s="8" t="s">
        <v>11</v>
      </c>
      <c r="H41" s="8" t="s">
        <v>2897</v>
      </c>
      <c r="I41" t="s">
        <v>10</v>
      </c>
      <c r="J41" s="107" t="s">
        <v>12057</v>
      </c>
    </row>
    <row r="42" spans="2:10" ht="17.25" customHeight="1" x14ac:dyDescent="0.3">
      <c r="B42" s="128" t="s">
        <v>10</v>
      </c>
      <c r="C42" s="8" t="s">
        <v>3008</v>
      </c>
      <c r="D42" s="8" t="s">
        <v>7995</v>
      </c>
      <c r="E42" s="62">
        <v>18632.559139784946</v>
      </c>
      <c r="F42" s="8" t="s">
        <v>53</v>
      </c>
      <c r="G42" s="8" t="s">
        <v>11</v>
      </c>
      <c r="H42" s="8" t="s">
        <v>2897</v>
      </c>
      <c r="I42" t="s">
        <v>10</v>
      </c>
      <c r="J42" s="107" t="s">
        <v>12061</v>
      </c>
    </row>
    <row r="43" spans="2:10" ht="17.25" customHeight="1" x14ac:dyDescent="0.3">
      <c r="B43" s="128" t="s">
        <v>10</v>
      </c>
      <c r="C43" s="8" t="s">
        <v>3027</v>
      </c>
      <c r="D43" s="8" t="s">
        <v>7996</v>
      </c>
      <c r="E43" s="62">
        <v>1884.505376344086</v>
      </c>
      <c r="F43" s="8" t="s">
        <v>53</v>
      </c>
      <c r="G43" s="8" t="s">
        <v>11</v>
      </c>
      <c r="H43" s="8" t="s">
        <v>2897</v>
      </c>
      <c r="I43" t="s">
        <v>10</v>
      </c>
      <c r="J43" s="107" t="s">
        <v>12057</v>
      </c>
    </row>
    <row r="44" spans="2:10" ht="17.25" customHeight="1" x14ac:dyDescent="0.3">
      <c r="B44" s="128" t="s">
        <v>10</v>
      </c>
      <c r="C44" s="8" t="s">
        <v>3110</v>
      </c>
      <c r="D44" s="8" t="s">
        <v>7997</v>
      </c>
      <c r="E44" s="62">
        <v>68.301075268817215</v>
      </c>
      <c r="F44" s="8" t="s">
        <v>53</v>
      </c>
      <c r="G44" s="8" t="s">
        <v>11</v>
      </c>
      <c r="H44" s="8" t="s">
        <v>2897</v>
      </c>
      <c r="I44" t="s">
        <v>10</v>
      </c>
      <c r="J44" s="107" t="s">
        <v>12057</v>
      </c>
    </row>
    <row r="45" spans="2:10" ht="17.25" customHeight="1" x14ac:dyDescent="0.3">
      <c r="B45" s="128" t="s">
        <v>10</v>
      </c>
      <c r="C45" s="8" t="s">
        <v>3111</v>
      </c>
      <c r="D45" s="8" t="s">
        <v>7998</v>
      </c>
      <c r="E45" s="62">
        <v>88.20430107526883</v>
      </c>
      <c r="F45" s="8" t="s">
        <v>53</v>
      </c>
      <c r="G45" s="8" t="s">
        <v>11</v>
      </c>
      <c r="H45" s="8" t="s">
        <v>2897</v>
      </c>
      <c r="I45" t="s">
        <v>10</v>
      </c>
      <c r="J45" s="107" t="s">
        <v>12057</v>
      </c>
    </row>
    <row r="46" spans="2:10" ht="17.25" customHeight="1" x14ac:dyDescent="0.3">
      <c r="B46" s="128" t="s">
        <v>15</v>
      </c>
      <c r="C46" s="8" t="s">
        <v>3157</v>
      </c>
      <c r="D46" s="8" t="s">
        <v>8003</v>
      </c>
      <c r="E46" s="62">
        <v>1533.6774193548388</v>
      </c>
      <c r="F46" s="8" t="s">
        <v>53</v>
      </c>
      <c r="G46" s="8" t="s">
        <v>43</v>
      </c>
      <c r="H46" s="8" t="s">
        <v>2897</v>
      </c>
      <c r="I46" t="s">
        <v>10</v>
      </c>
      <c r="J46" s="107" t="s">
        <v>12060</v>
      </c>
    </row>
    <row r="47" spans="2:10" ht="17.25" customHeight="1" x14ac:dyDescent="0.3">
      <c r="B47" s="128" t="s">
        <v>10</v>
      </c>
      <c r="C47" s="8" t="s">
        <v>3035</v>
      </c>
      <c r="D47" s="8" t="s">
        <v>8004</v>
      </c>
      <c r="E47" s="62">
        <v>723.95698924731187</v>
      </c>
      <c r="F47" s="8" t="s">
        <v>53</v>
      </c>
      <c r="G47" s="8" t="s">
        <v>43</v>
      </c>
      <c r="H47" s="8" t="s">
        <v>2897</v>
      </c>
      <c r="I47" t="s">
        <v>10</v>
      </c>
      <c r="J47" s="107" t="s">
        <v>12057</v>
      </c>
    </row>
    <row r="48" spans="2:10" ht="17.25" customHeight="1" x14ac:dyDescent="0.3">
      <c r="B48" s="128" t="s">
        <v>15</v>
      </c>
      <c r="C48" s="8" t="s">
        <v>2984</v>
      </c>
      <c r="D48" s="8" t="s">
        <v>8005</v>
      </c>
      <c r="E48" s="62">
        <v>232.51612903225811</v>
      </c>
      <c r="F48" s="8" t="s">
        <v>2943</v>
      </c>
      <c r="G48" s="8" t="s">
        <v>43</v>
      </c>
      <c r="H48" s="8" t="s">
        <v>2897</v>
      </c>
      <c r="I48" t="s">
        <v>15</v>
      </c>
      <c r="J48" s="107" t="s">
        <v>12060</v>
      </c>
    </row>
    <row r="49" spans="2:10" ht="17.25" customHeight="1" x14ac:dyDescent="0.3">
      <c r="B49" s="128" t="s">
        <v>10</v>
      </c>
      <c r="C49" s="8" t="s">
        <v>3006</v>
      </c>
      <c r="D49" s="8" t="s">
        <v>8006</v>
      </c>
      <c r="E49" s="62">
        <v>117.65591397849464</v>
      </c>
      <c r="F49" s="8" t="s">
        <v>2945</v>
      </c>
      <c r="G49" s="8" t="s">
        <v>43</v>
      </c>
      <c r="H49" s="8" t="s">
        <v>2897</v>
      </c>
      <c r="I49" t="s">
        <v>15</v>
      </c>
      <c r="J49" s="107" t="s">
        <v>12057</v>
      </c>
    </row>
    <row r="50" spans="2:10" ht="17.25" customHeight="1" x14ac:dyDescent="0.3">
      <c r="B50" s="128" t="s">
        <v>10</v>
      </c>
      <c r="C50" s="8" t="s">
        <v>3054</v>
      </c>
      <c r="D50" s="8" t="s">
        <v>8007</v>
      </c>
      <c r="E50" s="62">
        <v>14484.473118279569</v>
      </c>
      <c r="F50" s="8" t="s">
        <v>54</v>
      </c>
      <c r="G50" s="8" t="s">
        <v>43</v>
      </c>
      <c r="H50" s="8" t="s">
        <v>2897</v>
      </c>
      <c r="I50" t="s">
        <v>10</v>
      </c>
      <c r="J50" s="107" t="s">
        <v>12057</v>
      </c>
    </row>
    <row r="51" spans="2:10" ht="17.25" customHeight="1" x14ac:dyDescent="0.3">
      <c r="B51" s="128" t="s">
        <v>10</v>
      </c>
      <c r="C51" s="8" t="s">
        <v>3053</v>
      </c>
      <c r="D51" s="8" t="s">
        <v>8008</v>
      </c>
      <c r="E51" s="62">
        <v>25348.021505376346</v>
      </c>
      <c r="F51" s="8" t="s">
        <v>54</v>
      </c>
      <c r="G51" s="8" t="s">
        <v>43</v>
      </c>
      <c r="H51" s="8" t="s">
        <v>2897</v>
      </c>
      <c r="I51" t="s">
        <v>10</v>
      </c>
      <c r="J51" s="107" t="s">
        <v>12061</v>
      </c>
    </row>
    <row r="52" spans="2:10" ht="17.25" customHeight="1" x14ac:dyDescent="0.3">
      <c r="B52" s="128" t="s">
        <v>13</v>
      </c>
      <c r="C52" s="8" t="s">
        <v>2908</v>
      </c>
      <c r="D52" s="8" t="s">
        <v>8009</v>
      </c>
      <c r="E52" s="62">
        <v>646.45161290322585</v>
      </c>
      <c r="F52" s="8" t="s">
        <v>54</v>
      </c>
      <c r="G52" s="8" t="s">
        <v>43</v>
      </c>
      <c r="H52" s="8" t="s">
        <v>2897</v>
      </c>
      <c r="I52" t="s">
        <v>10</v>
      </c>
      <c r="J52" s="107" t="s">
        <v>12060</v>
      </c>
    </row>
    <row r="53" spans="2:10" ht="17.25" customHeight="1" x14ac:dyDescent="0.3">
      <c r="B53" s="128" t="s">
        <v>13</v>
      </c>
      <c r="C53" s="8" t="s">
        <v>2905</v>
      </c>
      <c r="D53" s="8" t="s">
        <v>8010</v>
      </c>
      <c r="E53" s="62">
        <v>697.41935483870964</v>
      </c>
      <c r="F53" s="8" t="s">
        <v>54</v>
      </c>
      <c r="G53" s="8" t="s">
        <v>43</v>
      </c>
      <c r="H53" s="8" t="s">
        <v>2897</v>
      </c>
      <c r="I53" t="s">
        <v>10</v>
      </c>
      <c r="J53" s="107" t="s">
        <v>12060</v>
      </c>
    </row>
    <row r="54" spans="2:10" ht="17.25" customHeight="1" x14ac:dyDescent="0.3">
      <c r="B54" s="128" t="s">
        <v>15</v>
      </c>
      <c r="C54" s="8" t="s">
        <v>2990</v>
      </c>
      <c r="D54" s="8" t="s">
        <v>8011</v>
      </c>
      <c r="E54" s="62">
        <v>0</v>
      </c>
      <c r="F54" s="8" t="s">
        <v>54</v>
      </c>
      <c r="G54" s="8" t="s">
        <v>11</v>
      </c>
      <c r="H54" s="8" t="s">
        <v>2897</v>
      </c>
      <c r="I54" t="s">
        <v>10</v>
      </c>
      <c r="J54" s="107" t="s">
        <v>12060</v>
      </c>
    </row>
    <row r="55" spans="2:10" ht="17.25" customHeight="1" x14ac:dyDescent="0.3">
      <c r="B55" s="128" t="s">
        <v>15</v>
      </c>
      <c r="C55" s="8" t="s">
        <v>2979</v>
      </c>
      <c r="D55" s="8" t="s">
        <v>8012</v>
      </c>
      <c r="E55" s="62">
        <v>0</v>
      </c>
      <c r="F55" s="8" t="s">
        <v>54</v>
      </c>
      <c r="G55" s="8" t="s">
        <v>202</v>
      </c>
      <c r="H55" s="8" t="s">
        <v>2897</v>
      </c>
      <c r="I55" t="s">
        <v>10</v>
      </c>
      <c r="J55" s="107" t="s">
        <v>12060</v>
      </c>
    </row>
    <row r="56" spans="2:10" ht="17.25" customHeight="1" x14ac:dyDescent="0.3">
      <c r="B56" s="128" t="s">
        <v>10</v>
      </c>
      <c r="C56" s="8" t="s">
        <v>3144</v>
      </c>
      <c r="D56" s="8" t="s">
        <v>8013</v>
      </c>
      <c r="E56" s="62">
        <v>485.30107526881721</v>
      </c>
      <c r="F56" s="8" t="s">
        <v>55</v>
      </c>
      <c r="G56" s="8" t="s">
        <v>43</v>
      </c>
      <c r="H56" s="8" t="s">
        <v>2897</v>
      </c>
      <c r="I56" t="s">
        <v>10</v>
      </c>
      <c r="J56" s="107" t="s">
        <v>12057</v>
      </c>
    </row>
    <row r="57" spans="2:10" ht="17.25" customHeight="1" x14ac:dyDescent="0.3">
      <c r="B57" s="128" t="s">
        <v>10</v>
      </c>
      <c r="C57" s="8" t="s">
        <v>3145</v>
      </c>
      <c r="D57" s="8" t="s">
        <v>8014</v>
      </c>
      <c r="E57" s="62">
        <v>485.30107526881721</v>
      </c>
      <c r="F57" s="8" t="s">
        <v>55</v>
      </c>
      <c r="G57" s="8" t="s">
        <v>43</v>
      </c>
      <c r="H57" s="8" t="s">
        <v>2897</v>
      </c>
      <c r="I57" t="s">
        <v>10</v>
      </c>
      <c r="J57" s="107" t="s">
        <v>12057</v>
      </c>
    </row>
    <row r="58" spans="2:10" ht="17.25" customHeight="1" x14ac:dyDescent="0.3">
      <c r="B58" s="128" t="s">
        <v>10</v>
      </c>
      <c r="C58" s="8" t="s">
        <v>3146</v>
      </c>
      <c r="D58" s="8" t="s">
        <v>8017</v>
      </c>
      <c r="E58" s="62">
        <v>48746.913978494624</v>
      </c>
      <c r="F58" s="8" t="s">
        <v>55</v>
      </c>
      <c r="G58" s="8" t="s">
        <v>11</v>
      </c>
      <c r="H58" s="8" t="s">
        <v>2897</v>
      </c>
      <c r="I58" t="s">
        <v>10</v>
      </c>
      <c r="J58" s="107" t="s">
        <v>12057</v>
      </c>
    </row>
    <row r="59" spans="2:10" ht="17.25" customHeight="1" x14ac:dyDescent="0.3">
      <c r="B59" s="128" t="s">
        <v>10</v>
      </c>
      <c r="C59" s="8" t="s">
        <v>3094</v>
      </c>
      <c r="D59" s="8" t="s">
        <v>8019</v>
      </c>
      <c r="E59" s="62">
        <v>142.49462365591401</v>
      </c>
      <c r="F59" s="8" t="s">
        <v>56</v>
      </c>
      <c r="G59" s="8" t="s">
        <v>43</v>
      </c>
      <c r="H59" s="8" t="s">
        <v>2897</v>
      </c>
      <c r="I59" t="s">
        <v>10</v>
      </c>
      <c r="J59" s="107" t="s">
        <v>12057</v>
      </c>
    </row>
    <row r="60" spans="2:10" ht="17.25" customHeight="1" x14ac:dyDescent="0.3">
      <c r="B60" s="128" t="s">
        <v>10</v>
      </c>
      <c r="C60" s="8" t="s">
        <v>3093</v>
      </c>
      <c r="D60" s="8" t="s">
        <v>8020</v>
      </c>
      <c r="E60" s="62">
        <v>249.49462365591398</v>
      </c>
      <c r="F60" s="8" t="s">
        <v>56</v>
      </c>
      <c r="G60" s="8" t="s">
        <v>43</v>
      </c>
      <c r="H60" s="8" t="s">
        <v>2897</v>
      </c>
      <c r="I60" t="s">
        <v>10</v>
      </c>
      <c r="J60" s="107" t="s">
        <v>12061</v>
      </c>
    </row>
    <row r="61" spans="2:10" ht="17.25" customHeight="1" x14ac:dyDescent="0.3">
      <c r="B61" s="128" t="s">
        <v>10</v>
      </c>
      <c r="C61" s="8" t="s">
        <v>2959</v>
      </c>
      <c r="D61" s="8" t="s">
        <v>8021</v>
      </c>
      <c r="E61" s="62">
        <v>1621.9462365591401</v>
      </c>
      <c r="F61" s="8" t="s">
        <v>56</v>
      </c>
      <c r="G61" s="8" t="s">
        <v>43</v>
      </c>
      <c r="H61" s="8" t="s">
        <v>2897</v>
      </c>
      <c r="I61" t="s">
        <v>10</v>
      </c>
      <c r="J61" s="107" t="s">
        <v>12057</v>
      </c>
    </row>
    <row r="62" spans="2:10" ht="17.25" customHeight="1" x14ac:dyDescent="0.3">
      <c r="B62" s="128" t="s">
        <v>10</v>
      </c>
      <c r="C62" s="8" t="s">
        <v>2960</v>
      </c>
      <c r="D62" s="8" t="s">
        <v>8022</v>
      </c>
      <c r="E62" s="62">
        <v>2099.9139784946237</v>
      </c>
      <c r="F62" s="8" t="s">
        <v>56</v>
      </c>
      <c r="G62" s="8" t="s">
        <v>43</v>
      </c>
      <c r="H62" s="8" t="s">
        <v>2897</v>
      </c>
      <c r="I62" t="s">
        <v>10</v>
      </c>
      <c r="J62" s="107" t="s">
        <v>12057</v>
      </c>
    </row>
    <row r="63" spans="2:10" ht="17.25" customHeight="1" x14ac:dyDescent="0.3">
      <c r="B63" s="128" t="s">
        <v>10</v>
      </c>
      <c r="C63" s="8" t="s">
        <v>2967</v>
      </c>
      <c r="D63" s="8" t="s">
        <v>8023</v>
      </c>
      <c r="E63" s="62">
        <v>2541.5806451612907</v>
      </c>
      <c r="F63" s="8" t="s">
        <v>56</v>
      </c>
      <c r="G63" s="8" t="s">
        <v>43</v>
      </c>
      <c r="H63" s="8" t="s">
        <v>2897</v>
      </c>
      <c r="I63" t="s">
        <v>10</v>
      </c>
      <c r="J63" s="107" t="s">
        <v>12061</v>
      </c>
    </row>
    <row r="64" spans="2:10" ht="17.25" customHeight="1" x14ac:dyDescent="0.3">
      <c r="B64" s="128" t="s">
        <v>10</v>
      </c>
      <c r="C64" s="8" t="s">
        <v>2968</v>
      </c>
      <c r="D64" s="8" t="s">
        <v>8024</v>
      </c>
      <c r="E64" s="62">
        <v>3293.4086021505377</v>
      </c>
      <c r="F64" s="8" t="s">
        <v>56</v>
      </c>
      <c r="G64" s="8" t="s">
        <v>43</v>
      </c>
      <c r="H64" s="8" t="s">
        <v>2897</v>
      </c>
      <c r="I64" t="s">
        <v>10</v>
      </c>
      <c r="J64" s="107" t="s">
        <v>12061</v>
      </c>
    </row>
    <row r="65" spans="2:10" ht="17.25" customHeight="1" x14ac:dyDescent="0.3">
      <c r="B65" s="128" t="s">
        <v>10</v>
      </c>
      <c r="C65" s="8" t="s">
        <v>2961</v>
      </c>
      <c r="D65" s="8" t="s">
        <v>8025</v>
      </c>
      <c r="E65" s="62">
        <v>1542.3333333333333</v>
      </c>
      <c r="F65" s="8" t="s">
        <v>429</v>
      </c>
      <c r="G65" s="8" t="s">
        <v>11</v>
      </c>
      <c r="H65" s="8" t="s">
        <v>2897</v>
      </c>
      <c r="I65" t="s">
        <v>15</v>
      </c>
      <c r="J65" s="107" t="s">
        <v>12057</v>
      </c>
    </row>
    <row r="66" spans="2:10" ht="17.25" customHeight="1" x14ac:dyDescent="0.3">
      <c r="B66" s="128" t="s">
        <v>10</v>
      </c>
      <c r="C66" s="8" t="s">
        <v>2962</v>
      </c>
      <c r="D66" s="8" t="s">
        <v>8026</v>
      </c>
      <c r="E66" s="62">
        <v>1995.3118279569894</v>
      </c>
      <c r="F66" s="8" t="s">
        <v>431</v>
      </c>
      <c r="G66" s="8" t="s">
        <v>11</v>
      </c>
      <c r="H66" s="8" t="s">
        <v>2897</v>
      </c>
      <c r="I66" t="s">
        <v>15</v>
      </c>
      <c r="J66" s="107" t="s">
        <v>12057</v>
      </c>
    </row>
    <row r="67" spans="2:10" ht="17.25" customHeight="1" x14ac:dyDescent="0.3">
      <c r="B67" s="128" t="s">
        <v>10</v>
      </c>
      <c r="C67" s="8" t="s">
        <v>2969</v>
      </c>
      <c r="D67" s="8" t="s">
        <v>8027</v>
      </c>
      <c r="E67" s="62">
        <v>2416.7634408602153</v>
      </c>
      <c r="F67" s="8" t="s">
        <v>433</v>
      </c>
      <c r="G67" s="8" t="s">
        <v>11</v>
      </c>
      <c r="H67" s="8" t="s">
        <v>2897</v>
      </c>
      <c r="I67" t="s">
        <v>10</v>
      </c>
      <c r="J67" s="107" t="s">
        <v>12061</v>
      </c>
    </row>
    <row r="68" spans="2:10" ht="17.25" customHeight="1" x14ac:dyDescent="0.3">
      <c r="B68" s="128" t="s">
        <v>10</v>
      </c>
      <c r="C68" s="8" t="s">
        <v>2970</v>
      </c>
      <c r="D68" s="8" t="s">
        <v>8028</v>
      </c>
      <c r="E68" s="62">
        <v>3127.4946236559144</v>
      </c>
      <c r="F68" s="8" t="s">
        <v>433</v>
      </c>
      <c r="G68" s="8" t="s">
        <v>11</v>
      </c>
      <c r="H68" s="8" t="s">
        <v>2897</v>
      </c>
      <c r="I68" t="s">
        <v>10</v>
      </c>
      <c r="J68" s="107" t="s">
        <v>12061</v>
      </c>
    </row>
    <row r="69" spans="2:10" ht="17.25" customHeight="1" x14ac:dyDescent="0.3">
      <c r="B69" s="128" t="s">
        <v>10</v>
      </c>
      <c r="C69" s="8" t="s">
        <v>2963</v>
      </c>
      <c r="D69" s="8" t="s">
        <v>8029</v>
      </c>
      <c r="E69" s="62">
        <v>772.27956989247321</v>
      </c>
      <c r="F69" s="8" t="s">
        <v>433</v>
      </c>
      <c r="G69" s="8" t="s">
        <v>11</v>
      </c>
      <c r="H69" s="8" t="s">
        <v>2897</v>
      </c>
      <c r="I69" t="s">
        <v>10</v>
      </c>
      <c r="J69" s="107" t="s">
        <v>12057</v>
      </c>
    </row>
    <row r="70" spans="2:10" ht="17.25" customHeight="1" x14ac:dyDescent="0.3">
      <c r="B70" s="128" t="s">
        <v>10</v>
      </c>
      <c r="C70" s="8" t="s">
        <v>2964</v>
      </c>
      <c r="D70" s="8" t="s">
        <v>8030</v>
      </c>
      <c r="E70" s="62">
        <v>998.77419354838719</v>
      </c>
      <c r="F70" s="8" t="s">
        <v>433</v>
      </c>
      <c r="G70" s="8" t="s">
        <v>11</v>
      </c>
      <c r="H70" s="8" t="s">
        <v>2897</v>
      </c>
      <c r="I70" t="s">
        <v>10</v>
      </c>
      <c r="J70" s="107" t="s">
        <v>12057</v>
      </c>
    </row>
    <row r="71" spans="2:10" ht="17.25" customHeight="1" x14ac:dyDescent="0.3">
      <c r="B71" s="128" t="s">
        <v>10</v>
      </c>
      <c r="C71" s="8" t="s">
        <v>2965</v>
      </c>
      <c r="D71" s="8" t="s">
        <v>8031</v>
      </c>
      <c r="E71" s="62">
        <v>810.96774193548401</v>
      </c>
      <c r="F71" s="8" t="s">
        <v>433</v>
      </c>
      <c r="G71" s="8" t="s">
        <v>11</v>
      </c>
      <c r="H71" s="8" t="s">
        <v>2897</v>
      </c>
      <c r="I71" t="s">
        <v>10</v>
      </c>
      <c r="J71" s="107" t="s">
        <v>12057</v>
      </c>
    </row>
    <row r="72" spans="2:10" ht="17.25" customHeight="1" x14ac:dyDescent="0.3">
      <c r="B72" s="128" t="s">
        <v>10</v>
      </c>
      <c r="C72" s="8" t="s">
        <v>2966</v>
      </c>
      <c r="D72" s="8" t="s">
        <v>8032</v>
      </c>
      <c r="E72" s="62">
        <v>1049.9677419354839</v>
      </c>
      <c r="F72" s="8" t="s">
        <v>433</v>
      </c>
      <c r="G72" s="8" t="s">
        <v>11</v>
      </c>
      <c r="H72" s="8" t="s">
        <v>2897</v>
      </c>
      <c r="I72" t="s">
        <v>10</v>
      </c>
      <c r="J72" s="107" t="s">
        <v>12057</v>
      </c>
    </row>
    <row r="73" spans="2:10" ht="17.25" customHeight="1" x14ac:dyDescent="0.3">
      <c r="B73" s="128" t="s">
        <v>10</v>
      </c>
      <c r="C73" s="8" t="s">
        <v>2971</v>
      </c>
      <c r="D73" s="8" t="s">
        <v>8033</v>
      </c>
      <c r="E73" s="62">
        <v>923.9354838709678</v>
      </c>
      <c r="F73" s="8" t="s">
        <v>433</v>
      </c>
      <c r="G73" s="8" t="s">
        <v>43</v>
      </c>
      <c r="H73" s="8" t="s">
        <v>2897</v>
      </c>
      <c r="I73" t="s">
        <v>10</v>
      </c>
      <c r="J73" s="107" t="s">
        <v>12057</v>
      </c>
    </row>
    <row r="74" spans="2:10" ht="17.25" customHeight="1" x14ac:dyDescent="0.3">
      <c r="B74" s="128" t="s">
        <v>10</v>
      </c>
      <c r="C74" s="8" t="s">
        <v>2972</v>
      </c>
      <c r="D74" s="8" t="s">
        <v>8034</v>
      </c>
      <c r="E74" s="62">
        <v>1199.5483870967741</v>
      </c>
      <c r="F74" s="8" t="s">
        <v>433</v>
      </c>
      <c r="G74" s="8" t="s">
        <v>43</v>
      </c>
      <c r="H74" s="8" t="s">
        <v>2897</v>
      </c>
      <c r="I74" t="s">
        <v>10</v>
      </c>
      <c r="J74" s="107" t="s">
        <v>12057</v>
      </c>
    </row>
    <row r="75" spans="2:10" ht="17.25" customHeight="1" x14ac:dyDescent="0.3">
      <c r="B75" s="128" t="s">
        <v>10</v>
      </c>
      <c r="C75" s="8" t="s">
        <v>2973</v>
      </c>
      <c r="D75" s="8" t="s">
        <v>8035</v>
      </c>
      <c r="E75" s="62">
        <v>878.39784946236557</v>
      </c>
      <c r="F75" s="8" t="s">
        <v>433</v>
      </c>
      <c r="G75" s="8" t="s">
        <v>43</v>
      </c>
      <c r="H75" s="8" t="s">
        <v>2897</v>
      </c>
      <c r="I75" t="s">
        <v>10</v>
      </c>
      <c r="J75" s="107" t="s">
        <v>12057</v>
      </c>
    </row>
    <row r="76" spans="2:10" ht="17.25" customHeight="1" x14ac:dyDescent="0.3">
      <c r="B76" s="128" t="s">
        <v>10</v>
      </c>
      <c r="C76" s="8" t="s">
        <v>2974</v>
      </c>
      <c r="D76" s="8" t="s">
        <v>8036</v>
      </c>
      <c r="E76" s="62">
        <v>1139.516129032258</v>
      </c>
      <c r="F76" s="8" t="s">
        <v>433</v>
      </c>
      <c r="G76" s="8" t="s">
        <v>43</v>
      </c>
      <c r="H76" s="8" t="s">
        <v>2897</v>
      </c>
      <c r="I76" t="s">
        <v>10</v>
      </c>
      <c r="J76" s="107" t="s">
        <v>12057</v>
      </c>
    </row>
    <row r="77" spans="2:10" ht="17.25" customHeight="1" x14ac:dyDescent="0.3">
      <c r="B77" s="128" t="s">
        <v>10</v>
      </c>
      <c r="C77" s="8" t="s">
        <v>2975</v>
      </c>
      <c r="D77" s="8" t="s">
        <v>8037</v>
      </c>
      <c r="E77" s="62">
        <v>439.2043010752688</v>
      </c>
      <c r="F77" s="8" t="s">
        <v>433</v>
      </c>
      <c r="G77" s="8" t="s">
        <v>202</v>
      </c>
      <c r="H77" s="8" t="s">
        <v>2897</v>
      </c>
      <c r="I77" t="s">
        <v>10</v>
      </c>
      <c r="J77" s="107" t="s">
        <v>12057</v>
      </c>
    </row>
    <row r="78" spans="2:10" ht="17.25" customHeight="1" x14ac:dyDescent="0.3">
      <c r="B78" s="128" t="s">
        <v>10</v>
      </c>
      <c r="C78" s="8" t="s">
        <v>2976</v>
      </c>
      <c r="D78" s="8" t="s">
        <v>8038</v>
      </c>
      <c r="E78" s="62">
        <v>569.76344086021504</v>
      </c>
      <c r="F78" s="8" t="s">
        <v>433</v>
      </c>
      <c r="G78" s="8" t="s">
        <v>202</v>
      </c>
      <c r="H78" s="8" t="s">
        <v>2897</v>
      </c>
      <c r="I78" t="s">
        <v>10</v>
      </c>
      <c r="J78" s="107" t="s">
        <v>12057</v>
      </c>
    </row>
    <row r="79" spans="2:10" ht="17.25" customHeight="1" x14ac:dyDescent="0.3">
      <c r="B79" s="128" t="s">
        <v>10</v>
      </c>
      <c r="C79" s="12" t="s">
        <v>2977</v>
      </c>
      <c r="D79" s="12" t="s">
        <v>8039</v>
      </c>
      <c r="E79" s="62">
        <v>461.9677419354839</v>
      </c>
      <c r="F79" s="8" t="s">
        <v>433</v>
      </c>
      <c r="G79" s="8" t="s">
        <v>202</v>
      </c>
      <c r="H79" s="8" t="s">
        <v>2897</v>
      </c>
      <c r="I79" t="s">
        <v>10</v>
      </c>
      <c r="J79" s="107" t="s">
        <v>12057</v>
      </c>
    </row>
    <row r="80" spans="2:10" ht="17.25" customHeight="1" x14ac:dyDescent="0.3">
      <c r="B80" s="128" t="s">
        <v>10</v>
      </c>
      <c r="C80" s="8" t="s">
        <v>2978</v>
      </c>
      <c r="D80" s="8" t="s">
        <v>8040</v>
      </c>
      <c r="E80" s="62">
        <v>599.77419354838707</v>
      </c>
      <c r="F80" s="8" t="s">
        <v>433</v>
      </c>
      <c r="G80" s="8" t="s">
        <v>202</v>
      </c>
      <c r="H80" s="8" t="s">
        <v>2897</v>
      </c>
      <c r="I80" t="s">
        <v>10</v>
      </c>
      <c r="J80" s="107" t="s">
        <v>12057</v>
      </c>
    </row>
    <row r="81" spans="2:10" ht="17.25" customHeight="1" x14ac:dyDescent="0.3">
      <c r="B81" s="128" t="s">
        <v>10</v>
      </c>
      <c r="C81" s="8" t="s">
        <v>3087</v>
      </c>
      <c r="D81" s="8" t="s">
        <v>8041</v>
      </c>
      <c r="E81" s="62">
        <v>328.46236559139788</v>
      </c>
      <c r="F81" s="8" t="s">
        <v>433</v>
      </c>
      <c r="G81" s="8" t="s">
        <v>202</v>
      </c>
      <c r="H81" s="8" t="s">
        <v>2897</v>
      </c>
      <c r="I81" t="s">
        <v>10</v>
      </c>
      <c r="J81" s="107" t="s">
        <v>12057</v>
      </c>
    </row>
    <row r="82" spans="2:10" ht="17.25" customHeight="1" x14ac:dyDescent="0.3">
      <c r="B82" s="128" t="s">
        <v>10</v>
      </c>
      <c r="C82" s="8" t="s">
        <v>3088</v>
      </c>
      <c r="D82" s="8" t="s">
        <v>8042</v>
      </c>
      <c r="E82" s="62">
        <v>429.72043010752691</v>
      </c>
      <c r="F82" s="8" t="s">
        <v>433</v>
      </c>
      <c r="G82" s="8" t="s">
        <v>202</v>
      </c>
      <c r="H82" s="8" t="s">
        <v>2897</v>
      </c>
      <c r="I82" t="s">
        <v>10</v>
      </c>
      <c r="J82" s="107" t="s">
        <v>12057</v>
      </c>
    </row>
    <row r="83" spans="2:10" ht="17.25" customHeight="1" x14ac:dyDescent="0.3">
      <c r="B83" s="128" t="s">
        <v>10</v>
      </c>
      <c r="C83" s="8" t="s">
        <v>3085</v>
      </c>
      <c r="D83" s="8" t="s">
        <v>8043</v>
      </c>
      <c r="E83" s="62">
        <v>574.45161290322585</v>
      </c>
      <c r="F83" s="8" t="s">
        <v>433</v>
      </c>
      <c r="G83" s="8" t="s">
        <v>202</v>
      </c>
      <c r="H83" s="8" t="s">
        <v>2897</v>
      </c>
      <c r="I83" t="s">
        <v>10</v>
      </c>
      <c r="J83" s="107" t="s">
        <v>12061</v>
      </c>
    </row>
    <row r="84" spans="2:10" ht="17.25" customHeight="1" x14ac:dyDescent="0.3">
      <c r="B84" s="128" t="s">
        <v>10</v>
      </c>
      <c r="C84" s="8" t="s">
        <v>3086</v>
      </c>
      <c r="D84" s="8" t="s">
        <v>8044</v>
      </c>
      <c r="E84" s="62">
        <v>752.13978494623666</v>
      </c>
      <c r="F84" s="8" t="s">
        <v>433</v>
      </c>
      <c r="G84" s="8" t="s">
        <v>202</v>
      </c>
      <c r="H84" s="8" t="s">
        <v>2897</v>
      </c>
      <c r="I84" t="s">
        <v>10</v>
      </c>
      <c r="J84" s="107" t="s">
        <v>12061</v>
      </c>
    </row>
    <row r="85" spans="2:10" ht="17.25" customHeight="1" x14ac:dyDescent="0.3">
      <c r="B85" s="128" t="s">
        <v>10</v>
      </c>
      <c r="C85" s="8" t="s">
        <v>3089</v>
      </c>
      <c r="D85" s="8" t="s">
        <v>8045</v>
      </c>
      <c r="E85" s="62">
        <v>47257.913978494631</v>
      </c>
      <c r="F85" s="8" t="s">
        <v>433</v>
      </c>
      <c r="G85" s="8" t="s">
        <v>43</v>
      </c>
      <c r="H85" s="8" t="s">
        <v>2897</v>
      </c>
      <c r="I85" t="s">
        <v>10</v>
      </c>
      <c r="J85" s="107" t="s">
        <v>12061</v>
      </c>
    </row>
    <row r="86" spans="2:10" ht="17.25" customHeight="1" x14ac:dyDescent="0.3">
      <c r="B86" s="128" t="s">
        <v>10</v>
      </c>
      <c r="C86" s="8" t="s">
        <v>3129</v>
      </c>
      <c r="D86" s="8" t="s">
        <v>8046</v>
      </c>
      <c r="E86" s="62">
        <v>4188.2150537634407</v>
      </c>
      <c r="F86" s="8" t="s">
        <v>433</v>
      </c>
      <c r="G86" s="8" t="s">
        <v>43</v>
      </c>
      <c r="H86" s="8" t="s">
        <v>2897</v>
      </c>
      <c r="I86" t="s">
        <v>10</v>
      </c>
      <c r="J86" s="107" t="s">
        <v>12057</v>
      </c>
    </row>
    <row r="87" spans="2:10" ht="17.25" customHeight="1" x14ac:dyDescent="0.3">
      <c r="B87" s="128" t="s">
        <v>10</v>
      </c>
      <c r="C87" s="8" t="s">
        <v>3029</v>
      </c>
      <c r="D87" s="8" t="s">
        <v>8048</v>
      </c>
      <c r="E87" s="62">
        <v>1789.2795698924733</v>
      </c>
      <c r="F87" s="8" t="s">
        <v>57</v>
      </c>
      <c r="G87" s="8" t="s">
        <v>43</v>
      </c>
      <c r="H87" s="8" t="s">
        <v>2897</v>
      </c>
      <c r="I87" t="s">
        <v>15</v>
      </c>
      <c r="J87" s="107" t="s">
        <v>12057</v>
      </c>
    </row>
    <row r="88" spans="2:10" ht="17.25" customHeight="1" x14ac:dyDescent="0.3">
      <c r="B88" s="128" t="s">
        <v>10</v>
      </c>
      <c r="C88" s="8" t="s">
        <v>3030</v>
      </c>
      <c r="D88" s="8" t="s">
        <v>8049</v>
      </c>
      <c r="E88" s="62">
        <v>894.64516129032268</v>
      </c>
      <c r="F88" s="8" t="s">
        <v>58</v>
      </c>
      <c r="G88" s="8" t="s">
        <v>43</v>
      </c>
      <c r="H88" s="8" t="s">
        <v>2897</v>
      </c>
      <c r="I88" t="s">
        <v>15</v>
      </c>
      <c r="J88" s="107" t="s">
        <v>12057</v>
      </c>
    </row>
    <row r="89" spans="2:10" ht="17.25" customHeight="1" x14ac:dyDescent="0.3">
      <c r="B89" s="128" t="s">
        <v>10</v>
      </c>
      <c r="C89" s="8" t="s">
        <v>3057</v>
      </c>
      <c r="D89" s="8" t="s">
        <v>8050</v>
      </c>
      <c r="E89" s="62">
        <v>429.72043010752691</v>
      </c>
      <c r="F89" s="8" t="s">
        <v>59</v>
      </c>
      <c r="G89" s="8" t="s">
        <v>43</v>
      </c>
      <c r="H89" s="8" t="s">
        <v>2897</v>
      </c>
      <c r="I89" t="s">
        <v>15</v>
      </c>
      <c r="J89" s="107" t="s">
        <v>12057</v>
      </c>
    </row>
    <row r="90" spans="2:10" ht="17.25" customHeight="1" x14ac:dyDescent="0.3">
      <c r="B90" s="128" t="s">
        <v>10</v>
      </c>
      <c r="C90" s="8" t="s">
        <v>3058</v>
      </c>
      <c r="D90" s="8" t="s">
        <v>8051</v>
      </c>
      <c r="E90" s="62">
        <v>555.66666666666663</v>
      </c>
      <c r="F90" s="8" t="s">
        <v>60</v>
      </c>
      <c r="G90" s="8" t="s">
        <v>11</v>
      </c>
      <c r="H90" s="8" t="s">
        <v>2897</v>
      </c>
      <c r="I90" t="s">
        <v>15</v>
      </c>
      <c r="J90" s="107" t="s">
        <v>12057</v>
      </c>
    </row>
    <row r="91" spans="2:10" ht="17.25" customHeight="1" x14ac:dyDescent="0.3">
      <c r="B91" s="128" t="s">
        <v>10</v>
      </c>
      <c r="C91" s="8" t="s">
        <v>3055</v>
      </c>
      <c r="D91" s="8" t="s">
        <v>8052</v>
      </c>
      <c r="E91" s="62">
        <v>752.13978494623666</v>
      </c>
      <c r="F91" s="8" t="s">
        <v>61</v>
      </c>
      <c r="G91" s="8" t="s">
        <v>11</v>
      </c>
      <c r="H91" s="8" t="s">
        <v>2897</v>
      </c>
      <c r="I91" t="s">
        <v>10</v>
      </c>
      <c r="J91" s="107" t="s">
        <v>12061</v>
      </c>
    </row>
    <row r="92" spans="2:10" ht="17.25" customHeight="1" x14ac:dyDescent="0.3">
      <c r="B92" s="128" t="s">
        <v>10</v>
      </c>
      <c r="C92" s="8" t="s">
        <v>3056</v>
      </c>
      <c r="D92" s="8" t="s">
        <v>8053</v>
      </c>
      <c r="E92" s="62">
        <v>973.45161290322585</v>
      </c>
      <c r="F92" s="8" t="s">
        <v>62</v>
      </c>
      <c r="G92" s="8" t="s">
        <v>43</v>
      </c>
      <c r="H92" s="8" t="s">
        <v>2897</v>
      </c>
      <c r="I92" t="s">
        <v>10</v>
      </c>
      <c r="J92" s="107" t="s">
        <v>12061</v>
      </c>
    </row>
    <row r="93" spans="2:10" ht="17.25" customHeight="1" x14ac:dyDescent="0.3">
      <c r="B93" s="128" t="s">
        <v>10</v>
      </c>
      <c r="C93" s="8" t="s">
        <v>3097</v>
      </c>
      <c r="D93" s="8" t="s">
        <v>8054</v>
      </c>
      <c r="E93" s="62">
        <v>49646.17204301076</v>
      </c>
      <c r="F93" s="8" t="s">
        <v>63</v>
      </c>
      <c r="G93" s="8" t="s">
        <v>11</v>
      </c>
      <c r="H93" s="8" t="s">
        <v>2897</v>
      </c>
      <c r="I93" t="s">
        <v>10</v>
      </c>
      <c r="J93" s="107" t="s">
        <v>12057</v>
      </c>
    </row>
    <row r="94" spans="2:10" ht="17.25" customHeight="1" x14ac:dyDescent="0.3">
      <c r="B94" s="128" t="s">
        <v>10</v>
      </c>
      <c r="C94" s="8" t="s">
        <v>3098</v>
      </c>
      <c r="D94" s="8" t="s">
        <v>8055</v>
      </c>
      <c r="E94" s="62">
        <v>36699.107526881722</v>
      </c>
      <c r="F94" s="8" t="s">
        <v>63</v>
      </c>
      <c r="G94" s="8" t="s">
        <v>11</v>
      </c>
      <c r="H94" s="8" t="s">
        <v>2897</v>
      </c>
      <c r="I94" t="s">
        <v>10</v>
      </c>
      <c r="J94" s="107" t="s">
        <v>12057</v>
      </c>
    </row>
    <row r="95" spans="2:10" ht="17.25" customHeight="1" x14ac:dyDescent="0.3">
      <c r="B95" s="128" t="s">
        <v>10</v>
      </c>
      <c r="C95" s="8" t="s">
        <v>3100</v>
      </c>
      <c r="D95" s="8" t="s">
        <v>8056</v>
      </c>
      <c r="E95" s="62">
        <v>12947.075268817205</v>
      </c>
      <c r="F95" s="8" t="s">
        <v>63</v>
      </c>
      <c r="G95" s="8" t="s">
        <v>43</v>
      </c>
      <c r="H95" s="8" t="s">
        <v>2897</v>
      </c>
      <c r="I95" t="s">
        <v>10</v>
      </c>
      <c r="J95" s="107" t="s">
        <v>12057</v>
      </c>
    </row>
    <row r="96" spans="2:10" ht="17.25" customHeight="1" x14ac:dyDescent="0.3">
      <c r="B96" s="128" t="s">
        <v>15</v>
      </c>
      <c r="C96" s="8" t="s">
        <v>3049</v>
      </c>
      <c r="D96" s="8" t="s">
        <v>8057</v>
      </c>
      <c r="E96" s="62">
        <v>2324.516129032258</v>
      </c>
      <c r="F96" s="8" t="s">
        <v>64</v>
      </c>
      <c r="G96" s="8" t="s">
        <v>11</v>
      </c>
      <c r="H96" s="8" t="s">
        <v>2897</v>
      </c>
      <c r="I96" t="s">
        <v>15</v>
      </c>
      <c r="J96" s="107" t="s">
        <v>12060</v>
      </c>
    </row>
    <row r="97" spans="2:10" ht="17.25" customHeight="1" x14ac:dyDescent="0.3">
      <c r="B97" s="128" t="s">
        <v>15</v>
      </c>
      <c r="C97" s="8" t="s">
        <v>3005</v>
      </c>
      <c r="D97" s="8" t="s">
        <v>8058</v>
      </c>
      <c r="E97" s="62">
        <v>413.03225806451616</v>
      </c>
      <c r="F97" s="8" t="s">
        <v>65</v>
      </c>
      <c r="G97" s="8" t="s">
        <v>202</v>
      </c>
      <c r="H97" s="8" t="s">
        <v>2897</v>
      </c>
      <c r="I97" t="s">
        <v>10</v>
      </c>
      <c r="J97" s="107" t="s">
        <v>12060</v>
      </c>
    </row>
    <row r="98" spans="2:10" ht="17.25" customHeight="1" x14ac:dyDescent="0.3">
      <c r="B98" s="128" t="s">
        <v>15</v>
      </c>
      <c r="C98" s="8" t="s">
        <v>2941</v>
      </c>
      <c r="D98" s="8" t="s">
        <v>8060</v>
      </c>
      <c r="E98" s="62">
        <v>587.35483870967755</v>
      </c>
      <c r="F98" s="8" t="s">
        <v>65</v>
      </c>
      <c r="G98" s="8" t="s">
        <v>11</v>
      </c>
      <c r="H98" s="8" t="s">
        <v>2897</v>
      </c>
      <c r="I98" t="s">
        <v>10</v>
      </c>
      <c r="J98" s="107" t="s">
        <v>12060</v>
      </c>
    </row>
    <row r="99" spans="2:10" ht="17.25" customHeight="1" x14ac:dyDescent="0.3">
      <c r="B99" s="128" t="s">
        <v>10</v>
      </c>
      <c r="C99" s="8" t="s">
        <v>3148</v>
      </c>
      <c r="D99" s="8" t="s">
        <v>8061</v>
      </c>
      <c r="E99" s="62">
        <v>18897.505376344088</v>
      </c>
      <c r="F99" s="8" t="s">
        <v>66</v>
      </c>
      <c r="G99" s="8" t="s">
        <v>43</v>
      </c>
      <c r="H99" s="8" t="s">
        <v>2897</v>
      </c>
      <c r="I99" t="s">
        <v>10</v>
      </c>
      <c r="J99" s="107" t="s">
        <v>12057</v>
      </c>
    </row>
    <row r="100" spans="2:10" ht="17.25" customHeight="1" x14ac:dyDescent="0.3">
      <c r="B100" s="128" t="s">
        <v>10</v>
      </c>
      <c r="C100" s="8" t="s">
        <v>3150</v>
      </c>
      <c r="D100" s="8" t="s">
        <v>8062</v>
      </c>
      <c r="E100" s="62">
        <v>15036.473118279571</v>
      </c>
      <c r="F100" s="8" t="s">
        <v>66</v>
      </c>
      <c r="G100" s="8" t="s">
        <v>43</v>
      </c>
      <c r="H100" s="8" t="s">
        <v>2897</v>
      </c>
      <c r="I100" t="s">
        <v>10</v>
      </c>
      <c r="J100" s="107" t="s">
        <v>12057</v>
      </c>
    </row>
    <row r="101" spans="2:10" ht="17.25" customHeight="1" x14ac:dyDescent="0.3">
      <c r="B101" s="128" t="s">
        <v>10</v>
      </c>
      <c r="C101" s="8" t="s">
        <v>3149</v>
      </c>
      <c r="D101" s="8" t="s">
        <v>8063</v>
      </c>
      <c r="E101" s="62">
        <v>2363.4193548387098</v>
      </c>
      <c r="F101" s="8" t="s">
        <v>67</v>
      </c>
      <c r="G101" s="8" t="s">
        <v>43</v>
      </c>
      <c r="H101" s="8" t="s">
        <v>2897</v>
      </c>
      <c r="I101" t="s">
        <v>15</v>
      </c>
      <c r="J101" s="107" t="s">
        <v>12057</v>
      </c>
    </row>
    <row r="102" spans="2:10" ht="17.25" customHeight="1" x14ac:dyDescent="0.3">
      <c r="B102" s="128" t="s">
        <v>10</v>
      </c>
      <c r="C102" s="8" t="s">
        <v>3151</v>
      </c>
      <c r="D102" s="8" t="s">
        <v>8064</v>
      </c>
      <c r="E102" s="62">
        <v>1873.6666666666667</v>
      </c>
      <c r="F102" s="8" t="s">
        <v>68</v>
      </c>
      <c r="G102" s="8" t="s">
        <v>11</v>
      </c>
      <c r="H102" s="8" t="s">
        <v>2897</v>
      </c>
      <c r="I102" t="s">
        <v>15</v>
      </c>
      <c r="J102" s="107" t="s">
        <v>12057</v>
      </c>
    </row>
    <row r="103" spans="2:10" ht="17.25" customHeight="1" x14ac:dyDescent="0.3">
      <c r="B103" s="128" t="s">
        <v>10</v>
      </c>
      <c r="C103" s="8" t="s">
        <v>3155</v>
      </c>
      <c r="D103" s="8" t="s">
        <v>8067</v>
      </c>
      <c r="E103" s="62">
        <v>3861.010752688172</v>
      </c>
      <c r="F103" s="8" t="s">
        <v>69</v>
      </c>
      <c r="G103" s="8" t="s">
        <v>43</v>
      </c>
      <c r="H103" s="8" t="s">
        <v>2897</v>
      </c>
      <c r="I103" t="s">
        <v>10</v>
      </c>
      <c r="J103" s="107" t="s">
        <v>12057</v>
      </c>
    </row>
    <row r="104" spans="2:10" ht="17.25" customHeight="1" x14ac:dyDescent="0.3">
      <c r="B104" s="128" t="s">
        <v>10</v>
      </c>
      <c r="C104" s="8" t="s">
        <v>3156</v>
      </c>
      <c r="D104" s="8" t="s">
        <v>8068</v>
      </c>
      <c r="E104" s="62">
        <v>489.75268817204307</v>
      </c>
      <c r="F104" s="8" t="s">
        <v>69</v>
      </c>
      <c r="G104" s="8" t="s">
        <v>43</v>
      </c>
      <c r="H104" s="8" t="s">
        <v>2897</v>
      </c>
      <c r="I104" t="s">
        <v>10</v>
      </c>
      <c r="J104" s="107" t="s">
        <v>12057</v>
      </c>
    </row>
    <row r="105" spans="2:10" ht="17.25" customHeight="1" x14ac:dyDescent="0.3">
      <c r="B105" s="128" t="s">
        <v>15</v>
      </c>
      <c r="C105" s="8" t="s">
        <v>3012</v>
      </c>
      <c r="D105" s="8" t="s">
        <v>8085</v>
      </c>
      <c r="E105" s="62">
        <v>1139.3548387096776</v>
      </c>
      <c r="F105" s="8" t="s">
        <v>638</v>
      </c>
      <c r="G105" s="8" t="s">
        <v>43</v>
      </c>
      <c r="H105" s="8" t="s">
        <v>2897</v>
      </c>
      <c r="I105" t="s">
        <v>15</v>
      </c>
      <c r="J105" s="107" t="s">
        <v>12060</v>
      </c>
    </row>
    <row r="106" spans="2:10" ht="17.25" customHeight="1" x14ac:dyDescent="0.3">
      <c r="B106" s="128" t="s">
        <v>15</v>
      </c>
      <c r="C106" s="8" t="s">
        <v>3011</v>
      </c>
      <c r="D106" s="8" t="s">
        <v>8086</v>
      </c>
      <c r="E106" s="62">
        <v>546.8387096774195</v>
      </c>
      <c r="F106" s="8" t="s">
        <v>638</v>
      </c>
      <c r="G106" s="8" t="s">
        <v>43</v>
      </c>
      <c r="H106" s="8" t="s">
        <v>2897</v>
      </c>
      <c r="I106" t="s">
        <v>15</v>
      </c>
      <c r="J106" s="107" t="s">
        <v>12060</v>
      </c>
    </row>
    <row r="107" spans="2:10" ht="17.25" customHeight="1" x14ac:dyDescent="0.3">
      <c r="B107" s="128" t="s">
        <v>10</v>
      </c>
      <c r="C107" s="8" t="s">
        <v>2926</v>
      </c>
      <c r="D107" s="8" t="s">
        <v>8087</v>
      </c>
      <c r="E107" s="62">
        <v>11715.83870967742</v>
      </c>
      <c r="F107" s="8" t="s">
        <v>638</v>
      </c>
      <c r="G107" s="8" t="s">
        <v>43</v>
      </c>
      <c r="H107" s="8" t="s">
        <v>2897</v>
      </c>
      <c r="I107" t="s">
        <v>15</v>
      </c>
      <c r="J107" s="107" t="s">
        <v>12061</v>
      </c>
    </row>
    <row r="108" spans="2:10" ht="17.25" customHeight="1" x14ac:dyDescent="0.3">
      <c r="B108" s="128" t="s">
        <v>10</v>
      </c>
      <c r="C108" s="8" t="s">
        <v>2927</v>
      </c>
      <c r="D108" s="8" t="s">
        <v>8088</v>
      </c>
      <c r="E108" s="62">
        <v>1474.989247311828</v>
      </c>
      <c r="F108" s="8" t="s">
        <v>638</v>
      </c>
      <c r="G108" s="8" t="s">
        <v>43</v>
      </c>
      <c r="H108" s="8" t="s">
        <v>2897</v>
      </c>
      <c r="I108" t="s">
        <v>15</v>
      </c>
      <c r="J108" s="107" t="s">
        <v>12061</v>
      </c>
    </row>
    <row r="109" spans="2:10" ht="17.25" customHeight="1" x14ac:dyDescent="0.3">
      <c r="B109" s="128" t="s">
        <v>10</v>
      </c>
      <c r="C109" s="8" t="s">
        <v>2924</v>
      </c>
      <c r="D109" s="8" t="s">
        <v>8089</v>
      </c>
      <c r="E109" s="62">
        <v>6695.3978494623661</v>
      </c>
      <c r="F109" s="8" t="s">
        <v>638</v>
      </c>
      <c r="G109" s="8" t="s">
        <v>43</v>
      </c>
      <c r="H109" s="8" t="s">
        <v>2897</v>
      </c>
      <c r="I109" t="s">
        <v>15</v>
      </c>
      <c r="J109" s="107" t="s">
        <v>12057</v>
      </c>
    </row>
    <row r="110" spans="2:10" ht="17.25" customHeight="1" x14ac:dyDescent="0.3">
      <c r="B110" s="128" t="s">
        <v>10</v>
      </c>
      <c r="C110" s="8" t="s">
        <v>2925</v>
      </c>
      <c r="D110" s="8" t="s">
        <v>8090</v>
      </c>
      <c r="E110" s="62">
        <v>842.74193548387098</v>
      </c>
      <c r="F110" s="8" t="s">
        <v>638</v>
      </c>
      <c r="G110" s="8" t="s">
        <v>43</v>
      </c>
      <c r="H110" s="8" t="s">
        <v>2897</v>
      </c>
      <c r="I110" t="s">
        <v>15</v>
      </c>
      <c r="J110" s="107" t="s">
        <v>12057</v>
      </c>
    </row>
    <row r="111" spans="2:10" ht="17.25" customHeight="1" x14ac:dyDescent="0.3">
      <c r="B111" s="128" t="s">
        <v>10</v>
      </c>
      <c r="C111" s="8" t="s">
        <v>2920</v>
      </c>
      <c r="D111" s="8" t="s">
        <v>8091</v>
      </c>
      <c r="E111" s="62">
        <v>45853.61290322581</v>
      </c>
      <c r="F111" s="8" t="s">
        <v>638</v>
      </c>
      <c r="G111" s="8" t="s">
        <v>43</v>
      </c>
      <c r="H111" s="8" t="s">
        <v>2897</v>
      </c>
      <c r="I111" t="s">
        <v>15</v>
      </c>
      <c r="J111" s="107" t="s">
        <v>12061</v>
      </c>
    </row>
    <row r="112" spans="2:10" ht="17.25" customHeight="1" x14ac:dyDescent="0.3">
      <c r="B112" s="128" t="s">
        <v>10</v>
      </c>
      <c r="C112" s="8" t="s">
        <v>2921</v>
      </c>
      <c r="D112" s="8" t="s">
        <v>8092</v>
      </c>
      <c r="E112" s="62">
        <v>5733.7311827956992</v>
      </c>
      <c r="F112" s="8" t="s">
        <v>638</v>
      </c>
      <c r="G112" s="8" t="s">
        <v>43</v>
      </c>
      <c r="H112" s="8" t="s">
        <v>2897</v>
      </c>
      <c r="I112" t="s">
        <v>15</v>
      </c>
      <c r="J112" s="107" t="s">
        <v>12061</v>
      </c>
    </row>
    <row r="113" spans="2:10" ht="17.25" customHeight="1" x14ac:dyDescent="0.3">
      <c r="B113" s="128" t="s">
        <v>10</v>
      </c>
      <c r="C113" s="8" t="s">
        <v>2918</v>
      </c>
      <c r="D113" s="8" t="s">
        <v>8093</v>
      </c>
      <c r="E113" s="62">
        <v>26202.225806451614</v>
      </c>
      <c r="F113" s="8" t="s">
        <v>638</v>
      </c>
      <c r="G113" s="8" t="s">
        <v>43</v>
      </c>
      <c r="H113" s="8" t="s">
        <v>2897</v>
      </c>
      <c r="I113" t="s">
        <v>15</v>
      </c>
      <c r="J113" s="107" t="s">
        <v>12057</v>
      </c>
    </row>
    <row r="114" spans="2:10" ht="17.25" customHeight="1" x14ac:dyDescent="0.3">
      <c r="B114" s="128" t="s">
        <v>10</v>
      </c>
      <c r="C114" s="8" t="s">
        <v>2922</v>
      </c>
      <c r="D114" s="8" t="s">
        <v>8094</v>
      </c>
      <c r="E114" s="62">
        <v>19506.817204301078</v>
      </c>
      <c r="F114" s="8" t="s">
        <v>638</v>
      </c>
      <c r="G114" s="8" t="s">
        <v>43</v>
      </c>
      <c r="H114" s="8" t="s">
        <v>2897</v>
      </c>
      <c r="I114" t="s">
        <v>15</v>
      </c>
      <c r="J114" s="107" t="s">
        <v>12057</v>
      </c>
    </row>
    <row r="115" spans="2:10" ht="17.25" customHeight="1" x14ac:dyDescent="0.3">
      <c r="B115" s="128" t="s">
        <v>10</v>
      </c>
      <c r="C115" s="8" t="s">
        <v>2919</v>
      </c>
      <c r="D115" s="8" t="s">
        <v>8095</v>
      </c>
      <c r="E115" s="62">
        <v>3276.2150537634411</v>
      </c>
      <c r="F115" s="8" t="s">
        <v>638</v>
      </c>
      <c r="G115" s="8" t="s">
        <v>43</v>
      </c>
      <c r="H115" s="8" t="s">
        <v>2897</v>
      </c>
      <c r="I115" t="s">
        <v>15</v>
      </c>
      <c r="J115" s="107" t="s">
        <v>12057</v>
      </c>
    </row>
    <row r="116" spans="2:10" ht="17.25" customHeight="1" x14ac:dyDescent="0.3">
      <c r="B116" s="128" t="s">
        <v>10</v>
      </c>
      <c r="C116" s="8" t="s">
        <v>2923</v>
      </c>
      <c r="D116" s="8" t="s">
        <v>8096</v>
      </c>
      <c r="E116" s="62">
        <v>2433.4731182795704</v>
      </c>
      <c r="F116" s="8" t="s">
        <v>638</v>
      </c>
      <c r="G116" s="8" t="s">
        <v>11</v>
      </c>
      <c r="H116" s="8" t="s">
        <v>2897</v>
      </c>
      <c r="I116" t="s">
        <v>15</v>
      </c>
      <c r="J116" s="107" t="s">
        <v>12057</v>
      </c>
    </row>
    <row r="117" spans="2:10" ht="17.25" customHeight="1" x14ac:dyDescent="0.3">
      <c r="B117" s="128" t="s">
        <v>10</v>
      </c>
      <c r="C117" s="8" t="s">
        <v>3109</v>
      </c>
      <c r="D117" s="8" t="s">
        <v>8097</v>
      </c>
      <c r="E117" s="62">
        <v>88.20430107526883</v>
      </c>
      <c r="F117" s="8" t="s">
        <v>70</v>
      </c>
      <c r="G117" s="8" t="s">
        <v>43</v>
      </c>
      <c r="H117" s="8" t="s">
        <v>2897</v>
      </c>
      <c r="I117" t="s">
        <v>10</v>
      </c>
      <c r="J117" s="107" t="s">
        <v>12057</v>
      </c>
    </row>
    <row r="118" spans="2:10" ht="17.25" customHeight="1" x14ac:dyDescent="0.3">
      <c r="B118" s="128" t="s">
        <v>10</v>
      </c>
      <c r="C118" s="8" t="s">
        <v>3108</v>
      </c>
      <c r="D118" s="8" t="s">
        <v>8098</v>
      </c>
      <c r="E118" s="62">
        <v>68.301075268817215</v>
      </c>
      <c r="F118" s="8" t="s">
        <v>70</v>
      </c>
      <c r="G118" s="8" t="s">
        <v>43</v>
      </c>
      <c r="H118" s="8" t="s">
        <v>2897</v>
      </c>
      <c r="I118" t="s">
        <v>10</v>
      </c>
      <c r="J118" s="107" t="s">
        <v>12057</v>
      </c>
    </row>
    <row r="119" spans="2:10" ht="17.25" customHeight="1" x14ac:dyDescent="0.3">
      <c r="B119" s="128" t="s">
        <v>15</v>
      </c>
      <c r="C119" s="8" t="s">
        <v>2983</v>
      </c>
      <c r="D119" s="8" t="s">
        <v>8103</v>
      </c>
      <c r="E119" s="62">
        <v>984.51612903225805</v>
      </c>
      <c r="F119" s="8" t="s">
        <v>71</v>
      </c>
      <c r="G119" s="8" t="s">
        <v>43</v>
      </c>
      <c r="H119" s="8" t="s">
        <v>2897</v>
      </c>
      <c r="I119" t="s">
        <v>15</v>
      </c>
      <c r="J119" s="107" t="s">
        <v>12060</v>
      </c>
    </row>
    <row r="120" spans="2:10" ht="17.25" customHeight="1" x14ac:dyDescent="0.3">
      <c r="B120" s="128" t="s">
        <v>15</v>
      </c>
      <c r="C120" s="8" t="s">
        <v>2982</v>
      </c>
      <c r="D120" s="8" t="s">
        <v>8104</v>
      </c>
      <c r="E120" s="62">
        <v>1273.4193548387098</v>
      </c>
      <c r="F120" s="8" t="s">
        <v>652</v>
      </c>
      <c r="G120" s="8" t="s">
        <v>43</v>
      </c>
      <c r="H120" s="8" t="s">
        <v>2897</v>
      </c>
      <c r="I120" t="s">
        <v>15</v>
      </c>
      <c r="J120" s="107" t="s">
        <v>12060</v>
      </c>
    </row>
    <row r="121" spans="2:10" ht="17.25" customHeight="1" x14ac:dyDescent="0.3">
      <c r="B121" s="128" t="s">
        <v>13</v>
      </c>
      <c r="C121" s="8" t="s">
        <v>2907</v>
      </c>
      <c r="D121" s="8" t="s">
        <v>8105</v>
      </c>
      <c r="E121" s="62">
        <v>387.35483870967744</v>
      </c>
      <c r="F121" s="8" t="s">
        <v>654</v>
      </c>
      <c r="G121" s="8" t="s">
        <v>43</v>
      </c>
      <c r="H121" s="8" t="s">
        <v>2897</v>
      </c>
      <c r="I121" t="s">
        <v>15</v>
      </c>
      <c r="J121" s="107" t="s">
        <v>12060</v>
      </c>
    </row>
    <row r="122" spans="2:10" ht="17.25" customHeight="1" x14ac:dyDescent="0.3">
      <c r="B122" s="128" t="s">
        <v>10</v>
      </c>
      <c r="C122" s="8" t="s">
        <v>3124</v>
      </c>
      <c r="D122" s="8" t="s">
        <v>8109</v>
      </c>
      <c r="E122" s="62">
        <v>1180.5913978494625</v>
      </c>
      <c r="F122" s="8" t="s">
        <v>72</v>
      </c>
      <c r="G122" s="8" t="s">
        <v>43</v>
      </c>
      <c r="H122" s="8" t="s">
        <v>2897</v>
      </c>
      <c r="I122" t="s">
        <v>15</v>
      </c>
      <c r="J122" s="107" t="s">
        <v>12057</v>
      </c>
    </row>
    <row r="123" spans="2:10" ht="17.25" customHeight="1" x14ac:dyDescent="0.3">
      <c r="B123" s="128" t="s">
        <v>10</v>
      </c>
      <c r="C123" s="8" t="s">
        <v>3122</v>
      </c>
      <c r="D123" s="8" t="s">
        <v>8110</v>
      </c>
      <c r="E123" s="62">
        <v>2208.344086021506</v>
      </c>
      <c r="F123" s="8" t="s">
        <v>73</v>
      </c>
      <c r="G123" s="8" t="s">
        <v>43</v>
      </c>
      <c r="H123" s="8" t="s">
        <v>2897</v>
      </c>
      <c r="I123" t="s">
        <v>13</v>
      </c>
      <c r="J123" s="107" t="s">
        <v>12057</v>
      </c>
    </row>
    <row r="124" spans="2:10" ht="17.25" customHeight="1" x14ac:dyDescent="0.3">
      <c r="B124" s="128" t="s">
        <v>10</v>
      </c>
      <c r="C124" s="8" t="s">
        <v>3123</v>
      </c>
      <c r="D124" s="8" t="s">
        <v>8111</v>
      </c>
      <c r="E124" s="62">
        <v>1027.741935483871</v>
      </c>
      <c r="F124" s="8" t="s">
        <v>73</v>
      </c>
      <c r="G124" s="8" t="s">
        <v>43</v>
      </c>
      <c r="H124" s="8" t="s">
        <v>2897</v>
      </c>
      <c r="I124" t="s">
        <v>13</v>
      </c>
      <c r="J124" s="107" t="s">
        <v>12057</v>
      </c>
    </row>
    <row r="125" spans="2:10" ht="17.25" customHeight="1" x14ac:dyDescent="0.3">
      <c r="B125" s="128" t="s">
        <v>15</v>
      </c>
      <c r="C125" s="8" t="s">
        <v>3050</v>
      </c>
      <c r="D125" s="8" t="s">
        <v>8112</v>
      </c>
      <c r="E125" s="62">
        <v>1083.741935483871</v>
      </c>
      <c r="F125" s="8" t="s">
        <v>73</v>
      </c>
      <c r="G125" s="8" t="s">
        <v>43</v>
      </c>
      <c r="H125" s="8" t="s">
        <v>2897</v>
      </c>
      <c r="I125" t="s">
        <v>13</v>
      </c>
      <c r="J125" s="107" t="s">
        <v>12060</v>
      </c>
    </row>
    <row r="126" spans="2:10" ht="17.25" customHeight="1" x14ac:dyDescent="0.3">
      <c r="B126" s="128" t="s">
        <v>15</v>
      </c>
      <c r="C126" s="8" t="s">
        <v>3116</v>
      </c>
      <c r="D126" s="8" t="s">
        <v>8113</v>
      </c>
      <c r="E126" s="62">
        <v>184.90322580645164</v>
      </c>
      <c r="F126" s="8" t="s">
        <v>73</v>
      </c>
      <c r="G126" s="8" t="s">
        <v>43</v>
      </c>
      <c r="H126" s="8" t="s">
        <v>2897</v>
      </c>
      <c r="I126" t="s">
        <v>13</v>
      </c>
      <c r="J126" s="107" t="s">
        <v>12060</v>
      </c>
    </row>
    <row r="127" spans="2:10" ht="17.25" customHeight="1" x14ac:dyDescent="0.3">
      <c r="B127" s="128" t="s">
        <v>15</v>
      </c>
      <c r="C127" s="8" t="s">
        <v>3117</v>
      </c>
      <c r="D127" s="8" t="s">
        <v>8126</v>
      </c>
      <c r="E127" s="62">
        <v>107.0967741935484</v>
      </c>
      <c r="F127" s="8" t="s">
        <v>75</v>
      </c>
      <c r="G127" s="8" t="s">
        <v>11</v>
      </c>
      <c r="H127" s="8" t="s">
        <v>2897</v>
      </c>
      <c r="I127" t="s">
        <v>10</v>
      </c>
      <c r="J127" s="107" t="s">
        <v>12060</v>
      </c>
    </row>
    <row r="128" spans="2:10" ht="17.25" customHeight="1" x14ac:dyDescent="0.3">
      <c r="B128" s="128" t="s">
        <v>15</v>
      </c>
      <c r="C128" s="8" t="s">
        <v>3026</v>
      </c>
      <c r="D128" s="8" t="s">
        <v>8131</v>
      </c>
      <c r="E128" s="62">
        <v>387.35483870967744</v>
      </c>
      <c r="F128" s="8" t="s">
        <v>78</v>
      </c>
      <c r="G128" s="8" t="s">
        <v>11</v>
      </c>
      <c r="H128" s="8" t="s">
        <v>2897</v>
      </c>
      <c r="I128" t="s">
        <v>10</v>
      </c>
      <c r="J128" s="107" t="s">
        <v>12060</v>
      </c>
    </row>
    <row r="129" spans="2:10" ht="17.25" customHeight="1" x14ac:dyDescent="0.3">
      <c r="B129" s="128" t="s">
        <v>10</v>
      </c>
      <c r="C129" s="8" t="s">
        <v>3153</v>
      </c>
      <c r="D129" s="8" t="s">
        <v>8132</v>
      </c>
      <c r="E129" s="62">
        <v>1644.3978494623657</v>
      </c>
      <c r="F129" s="8" t="s">
        <v>79</v>
      </c>
      <c r="G129" s="8" t="s">
        <v>43</v>
      </c>
      <c r="H129" s="8" t="s">
        <v>2897</v>
      </c>
      <c r="I129" t="s">
        <v>10</v>
      </c>
      <c r="J129" s="107" t="s">
        <v>12057</v>
      </c>
    </row>
    <row r="130" spans="2:10" ht="17.25" customHeight="1" x14ac:dyDescent="0.3">
      <c r="B130" s="128" t="s">
        <v>10</v>
      </c>
      <c r="C130" s="8" t="s">
        <v>3152</v>
      </c>
      <c r="D130" s="8" t="s">
        <v>8133</v>
      </c>
      <c r="E130" s="62">
        <v>2878.0107526881725</v>
      </c>
      <c r="F130" s="8" t="s">
        <v>80</v>
      </c>
      <c r="G130" s="8" t="s">
        <v>11</v>
      </c>
      <c r="H130" s="8" t="s">
        <v>2897</v>
      </c>
      <c r="I130" t="s">
        <v>15</v>
      </c>
      <c r="J130" s="107" t="s">
        <v>12061</v>
      </c>
    </row>
    <row r="131" spans="2:10" ht="17.25" customHeight="1" x14ac:dyDescent="0.3">
      <c r="B131" s="128" t="s">
        <v>13</v>
      </c>
      <c r="C131" s="8" t="s">
        <v>2904</v>
      </c>
      <c r="D131" s="8" t="s">
        <v>8134</v>
      </c>
      <c r="E131" s="62">
        <v>464.9032258064517</v>
      </c>
      <c r="F131" s="8" t="s">
        <v>81</v>
      </c>
      <c r="G131" s="8" t="s">
        <v>11</v>
      </c>
      <c r="H131" s="8" t="s">
        <v>2897</v>
      </c>
      <c r="I131" t="s">
        <v>10</v>
      </c>
      <c r="J131" s="107" t="s">
        <v>12060</v>
      </c>
    </row>
    <row r="132" spans="2:10" ht="17.25" customHeight="1" x14ac:dyDescent="0.3">
      <c r="B132" s="128" t="s">
        <v>15</v>
      </c>
      <c r="C132" s="8" t="s">
        <v>2980</v>
      </c>
      <c r="D132" s="8" t="s">
        <v>8135</v>
      </c>
      <c r="E132" s="62">
        <v>818.58064516129036</v>
      </c>
      <c r="F132" s="8" t="s">
        <v>82</v>
      </c>
      <c r="G132" s="8" t="s">
        <v>43</v>
      </c>
      <c r="H132" s="8" t="s">
        <v>2897</v>
      </c>
      <c r="I132" t="s">
        <v>10</v>
      </c>
      <c r="J132" s="107" t="s">
        <v>12060</v>
      </c>
    </row>
    <row r="133" spans="2:10" ht="17.25" customHeight="1" x14ac:dyDescent="0.3">
      <c r="B133" s="128" t="s">
        <v>15</v>
      </c>
      <c r="C133" s="8" t="s">
        <v>2981</v>
      </c>
      <c r="D133" s="8" t="s">
        <v>8136</v>
      </c>
      <c r="E133" s="62">
        <v>519.48387096774195</v>
      </c>
      <c r="F133" s="8" t="s">
        <v>82</v>
      </c>
      <c r="G133" s="8" t="s">
        <v>11</v>
      </c>
      <c r="H133" s="8" t="s">
        <v>2897</v>
      </c>
      <c r="I133" t="s">
        <v>10</v>
      </c>
      <c r="J133" s="107" t="s">
        <v>12060</v>
      </c>
    </row>
    <row r="134" spans="2:10" ht="17.25" customHeight="1" x14ac:dyDescent="0.3">
      <c r="B134" s="128" t="s">
        <v>10</v>
      </c>
      <c r="C134" s="8" t="s">
        <v>3090</v>
      </c>
      <c r="D134" s="8" t="s">
        <v>8137</v>
      </c>
      <c r="E134" s="62">
        <v>27004.365591397851</v>
      </c>
      <c r="F134" s="8" t="s">
        <v>83</v>
      </c>
      <c r="G134" s="8" t="s">
        <v>43</v>
      </c>
      <c r="H134" s="8" t="s">
        <v>2897</v>
      </c>
      <c r="I134" t="s">
        <v>10</v>
      </c>
      <c r="J134" s="107" t="s">
        <v>12057</v>
      </c>
    </row>
    <row r="135" spans="2:10" ht="17.25" customHeight="1" x14ac:dyDescent="0.3">
      <c r="B135" s="128" t="s">
        <v>10</v>
      </c>
      <c r="C135" s="8" t="s">
        <v>3045</v>
      </c>
      <c r="D135" s="8" t="s">
        <v>8138</v>
      </c>
      <c r="E135" s="62">
        <v>610.91397849462362</v>
      </c>
      <c r="F135" s="8" t="s">
        <v>83</v>
      </c>
      <c r="G135" s="8" t="s">
        <v>43</v>
      </c>
      <c r="H135" s="8" t="s">
        <v>2897</v>
      </c>
      <c r="I135" t="s">
        <v>10</v>
      </c>
      <c r="J135" s="107" t="s">
        <v>12057</v>
      </c>
    </row>
    <row r="136" spans="2:10" ht="17.25" customHeight="1" x14ac:dyDescent="0.3">
      <c r="B136" s="128" t="s">
        <v>10</v>
      </c>
      <c r="C136" s="8" t="s">
        <v>3046</v>
      </c>
      <c r="D136" s="8" t="s">
        <v>8139</v>
      </c>
      <c r="E136" s="62">
        <v>794.49462365591398</v>
      </c>
      <c r="F136" s="8" t="s">
        <v>84</v>
      </c>
      <c r="G136" s="8" t="s">
        <v>11</v>
      </c>
      <c r="H136" s="8" t="s">
        <v>2897</v>
      </c>
      <c r="I136" t="s">
        <v>10</v>
      </c>
      <c r="J136" s="107" t="s">
        <v>12057</v>
      </c>
    </row>
    <row r="137" spans="2:10" ht="17.25" customHeight="1" x14ac:dyDescent="0.3">
      <c r="B137" s="128" t="s">
        <v>10</v>
      </c>
      <c r="C137" s="8" t="s">
        <v>3043</v>
      </c>
      <c r="D137" s="8" t="s">
        <v>8140</v>
      </c>
      <c r="E137" s="62">
        <v>1068.8279569892475</v>
      </c>
      <c r="F137" s="8" t="s">
        <v>84</v>
      </c>
      <c r="G137" s="8" t="s">
        <v>11</v>
      </c>
      <c r="H137" s="8" t="s">
        <v>2897</v>
      </c>
      <c r="I137" t="s">
        <v>10</v>
      </c>
      <c r="J137" s="107" t="s">
        <v>12061</v>
      </c>
    </row>
    <row r="138" spans="2:10" ht="17.25" customHeight="1" x14ac:dyDescent="0.3">
      <c r="B138" s="128" t="s">
        <v>10</v>
      </c>
      <c r="C138" s="8" t="s">
        <v>3044</v>
      </c>
      <c r="D138" s="8" t="s">
        <v>8141</v>
      </c>
      <c r="E138" s="62">
        <v>1390.1182795698926</v>
      </c>
      <c r="F138" s="8" t="s">
        <v>84</v>
      </c>
      <c r="G138" s="8" t="s">
        <v>43</v>
      </c>
      <c r="H138" s="8" t="s">
        <v>2897</v>
      </c>
      <c r="I138" t="s">
        <v>10</v>
      </c>
      <c r="J138" s="107" t="s">
        <v>12061</v>
      </c>
    </row>
    <row r="139" spans="2:10" ht="17.25" customHeight="1" x14ac:dyDescent="0.3">
      <c r="B139" s="128" t="s">
        <v>10</v>
      </c>
      <c r="C139" s="8" t="s">
        <v>3042</v>
      </c>
      <c r="D139" s="8" t="s">
        <v>8142</v>
      </c>
      <c r="E139" s="62">
        <v>20459.569892473122</v>
      </c>
      <c r="F139" s="8" t="s">
        <v>84</v>
      </c>
      <c r="G139" s="8" t="s">
        <v>43</v>
      </c>
      <c r="H139" s="8" t="s">
        <v>2897</v>
      </c>
      <c r="I139" t="s">
        <v>10</v>
      </c>
      <c r="J139" s="107" t="s">
        <v>12057</v>
      </c>
    </row>
    <row r="140" spans="2:10" ht="17.25" customHeight="1" x14ac:dyDescent="0.3">
      <c r="B140" s="128" t="s">
        <v>10</v>
      </c>
      <c r="C140" s="8" t="s">
        <v>3041</v>
      </c>
      <c r="D140" s="8" t="s">
        <v>8143</v>
      </c>
      <c r="E140" s="62">
        <v>35803.354838709682</v>
      </c>
      <c r="F140" s="8" t="s">
        <v>85</v>
      </c>
      <c r="G140" s="8" t="s">
        <v>43</v>
      </c>
      <c r="H140" s="8" t="s">
        <v>2897</v>
      </c>
      <c r="I140" t="s">
        <v>15</v>
      </c>
      <c r="J140" s="107" t="s">
        <v>12061</v>
      </c>
    </row>
    <row r="141" spans="2:10" ht="17.25" customHeight="1" x14ac:dyDescent="0.3">
      <c r="B141" s="128" t="s">
        <v>10</v>
      </c>
      <c r="C141" s="8" t="s">
        <v>3039</v>
      </c>
      <c r="D141" s="8" t="s">
        <v>8144</v>
      </c>
      <c r="E141" s="62">
        <v>4303.4838709677424</v>
      </c>
      <c r="F141" s="8" t="s">
        <v>86</v>
      </c>
      <c r="G141" s="8" t="s">
        <v>43</v>
      </c>
      <c r="H141" s="8" t="s">
        <v>2897</v>
      </c>
      <c r="I141" t="s">
        <v>15</v>
      </c>
      <c r="J141" s="107" t="s">
        <v>12057</v>
      </c>
    </row>
    <row r="142" spans="2:10" ht="17.25" customHeight="1" x14ac:dyDescent="0.3">
      <c r="B142" s="128" t="s">
        <v>10</v>
      </c>
      <c r="C142" s="8" t="s">
        <v>3040</v>
      </c>
      <c r="D142" s="8" t="s">
        <v>8145</v>
      </c>
      <c r="E142" s="62">
        <v>1713.8064516129032</v>
      </c>
      <c r="F142" s="8" t="s">
        <v>87</v>
      </c>
      <c r="G142" s="8" t="s">
        <v>43</v>
      </c>
      <c r="H142" s="8" t="s">
        <v>2897</v>
      </c>
      <c r="I142" t="s">
        <v>15</v>
      </c>
      <c r="J142" s="107" t="s">
        <v>12057</v>
      </c>
    </row>
    <row r="143" spans="2:10" ht="17.25" customHeight="1" x14ac:dyDescent="0.3">
      <c r="B143" s="128" t="s">
        <v>15</v>
      </c>
      <c r="C143" s="8" t="s">
        <v>2944</v>
      </c>
      <c r="D143" s="9" t="s">
        <v>8232</v>
      </c>
      <c r="E143" s="62">
        <v>89.548387096774206</v>
      </c>
      <c r="F143" s="59" t="s">
        <v>98</v>
      </c>
      <c r="G143" s="9"/>
      <c r="H143" s="8" t="s">
        <v>2897</v>
      </c>
      <c r="I143" t="s">
        <v>10</v>
      </c>
      <c r="J143" s="107" t="s">
        <v>12060</v>
      </c>
    </row>
    <row r="144" spans="2:10" ht="17.25" customHeight="1" x14ac:dyDescent="0.3">
      <c r="B144" s="128" t="s">
        <v>10</v>
      </c>
      <c r="C144" s="8" t="s">
        <v>3065</v>
      </c>
      <c r="D144" s="9" t="s">
        <v>8233</v>
      </c>
      <c r="E144" s="62">
        <v>429.72043010752691</v>
      </c>
      <c r="F144" s="59" t="s">
        <v>97</v>
      </c>
      <c r="G144" s="8" t="s">
        <v>11</v>
      </c>
      <c r="H144" s="8" t="s">
        <v>2897</v>
      </c>
      <c r="I144" t="s">
        <v>10</v>
      </c>
      <c r="J144" s="107" t="s">
        <v>12057</v>
      </c>
    </row>
    <row r="145" spans="2:10" ht="17.25" customHeight="1" x14ac:dyDescent="0.3">
      <c r="B145" s="128" t="s">
        <v>10</v>
      </c>
      <c r="C145" s="8" t="s">
        <v>3068</v>
      </c>
      <c r="D145" s="9" t="s">
        <v>8234</v>
      </c>
      <c r="E145" s="62">
        <v>555.66666666666663</v>
      </c>
      <c r="F145" s="59" t="s">
        <v>95</v>
      </c>
      <c r="G145" s="8" t="s">
        <v>11</v>
      </c>
      <c r="H145" s="8" t="s">
        <v>2897</v>
      </c>
      <c r="I145" t="s">
        <v>10</v>
      </c>
      <c r="J145" s="107" t="s">
        <v>12057</v>
      </c>
    </row>
    <row r="146" spans="2:10" ht="17.25" customHeight="1" x14ac:dyDescent="0.3">
      <c r="B146" s="128" t="s">
        <v>10</v>
      </c>
      <c r="C146" s="8" t="s">
        <v>3066</v>
      </c>
      <c r="D146" s="9" t="s">
        <v>8235</v>
      </c>
      <c r="E146" s="62">
        <v>341.35483870967744</v>
      </c>
      <c r="F146" s="59" t="s">
        <v>95</v>
      </c>
      <c r="G146" s="8" t="s">
        <v>11</v>
      </c>
      <c r="H146" s="8" t="s">
        <v>2897</v>
      </c>
      <c r="I146" t="s">
        <v>10</v>
      </c>
      <c r="J146" s="107" t="s">
        <v>12057</v>
      </c>
    </row>
    <row r="147" spans="2:10" ht="17.25" customHeight="1" x14ac:dyDescent="0.3">
      <c r="B147" s="128" t="s">
        <v>10</v>
      </c>
      <c r="C147" s="12" t="s">
        <v>3067</v>
      </c>
      <c r="D147" s="13" t="s">
        <v>8236</v>
      </c>
      <c r="E147" s="62">
        <v>443.731182795699</v>
      </c>
      <c r="F147" s="60" t="s">
        <v>96</v>
      </c>
      <c r="G147" s="8" t="s">
        <v>11</v>
      </c>
      <c r="H147" s="8" t="s">
        <v>2897</v>
      </c>
      <c r="I147" t="s">
        <v>10</v>
      </c>
      <c r="J147" s="107" t="s">
        <v>12057</v>
      </c>
    </row>
    <row r="148" spans="2:10" ht="17.25" customHeight="1" x14ac:dyDescent="0.3">
      <c r="B148" s="128" t="s">
        <v>10</v>
      </c>
      <c r="C148" s="87" t="s">
        <v>3069</v>
      </c>
      <c r="D148" s="89" t="s">
        <v>8237</v>
      </c>
      <c r="E148" s="62">
        <v>314.29032258064518</v>
      </c>
      <c r="F148" s="92" t="s">
        <v>177</v>
      </c>
      <c r="G148" s="8" t="s">
        <v>11</v>
      </c>
      <c r="H148" s="8" t="s">
        <v>2897</v>
      </c>
      <c r="I148" s="90" t="s">
        <v>178</v>
      </c>
      <c r="J148" s="107" t="s">
        <v>12057</v>
      </c>
    </row>
    <row r="149" spans="2:10" ht="17.25" customHeight="1" x14ac:dyDescent="0.3">
      <c r="B149" s="128" t="s">
        <v>10</v>
      </c>
      <c r="C149" s="88" t="s">
        <v>3072</v>
      </c>
      <c r="D149" s="91" t="s">
        <v>8238</v>
      </c>
      <c r="E149" s="62">
        <v>407.26881720430111</v>
      </c>
      <c r="F149" s="92" t="s">
        <v>4288</v>
      </c>
      <c r="G149" s="8" t="s">
        <v>11</v>
      </c>
      <c r="H149" s="8" t="s">
        <v>2897</v>
      </c>
      <c r="I149" s="90" t="s">
        <v>170</v>
      </c>
      <c r="J149" s="107" t="s">
        <v>12057</v>
      </c>
    </row>
    <row r="150" spans="2:10" ht="17.25" customHeight="1" x14ac:dyDescent="0.3">
      <c r="B150" s="128" t="s">
        <v>10</v>
      </c>
      <c r="C150" s="87" t="s">
        <v>3081</v>
      </c>
      <c r="D150" s="89" t="s">
        <v>8239</v>
      </c>
      <c r="E150" s="62">
        <v>157.15053763440861</v>
      </c>
      <c r="F150" s="92" t="s">
        <v>76</v>
      </c>
      <c r="G150" s="8" t="s">
        <v>11</v>
      </c>
      <c r="H150" s="8" t="s">
        <v>2897</v>
      </c>
      <c r="I150" s="90" t="s">
        <v>5897</v>
      </c>
      <c r="J150" s="107" t="s">
        <v>12057</v>
      </c>
    </row>
    <row r="151" spans="2:10" ht="17.25" customHeight="1" x14ac:dyDescent="0.3">
      <c r="B151" s="128" t="s">
        <v>10</v>
      </c>
      <c r="C151" s="87" t="s">
        <v>3084</v>
      </c>
      <c r="D151" s="89" t="s">
        <v>8240</v>
      </c>
      <c r="E151" s="62">
        <v>203.64516129032259</v>
      </c>
      <c r="F151" s="92" t="s">
        <v>99</v>
      </c>
      <c r="G151" s="8" t="s">
        <v>11</v>
      </c>
      <c r="H151" s="8" t="s">
        <v>2897</v>
      </c>
      <c r="I151" s="90" t="s">
        <v>5897</v>
      </c>
      <c r="J151" s="107" t="s">
        <v>12057</v>
      </c>
    </row>
    <row r="152" spans="2:10" ht="17.25" customHeight="1" x14ac:dyDescent="0.3">
      <c r="B152" s="128" t="s">
        <v>10</v>
      </c>
      <c r="C152" s="87" t="s">
        <v>3070</v>
      </c>
      <c r="D152" s="89" t="s">
        <v>8241</v>
      </c>
      <c r="E152" s="62">
        <v>250.76344086021507</v>
      </c>
      <c r="F152" s="92" t="s">
        <v>61</v>
      </c>
      <c r="G152" s="8" t="s">
        <v>11</v>
      </c>
      <c r="H152" s="8" t="s">
        <v>2897</v>
      </c>
      <c r="I152" s="90" t="s">
        <v>5897</v>
      </c>
      <c r="J152" s="107" t="s">
        <v>12057</v>
      </c>
    </row>
    <row r="153" spans="2:10" ht="17.25" customHeight="1" x14ac:dyDescent="0.3">
      <c r="B153" s="128" t="s">
        <v>10</v>
      </c>
      <c r="C153" s="87" t="s">
        <v>3071</v>
      </c>
      <c r="D153" s="89" t="s">
        <v>8242</v>
      </c>
      <c r="E153" s="62">
        <v>324.95698924731181</v>
      </c>
      <c r="F153" s="92" t="s">
        <v>81</v>
      </c>
      <c r="G153" s="8" t="s">
        <v>11</v>
      </c>
      <c r="H153" s="8" t="s">
        <v>2897</v>
      </c>
      <c r="I153" s="90" t="s">
        <v>5897</v>
      </c>
      <c r="J153" s="107" t="s">
        <v>12057</v>
      </c>
    </row>
    <row r="154" spans="2:10" ht="17.25" customHeight="1" x14ac:dyDescent="0.3">
      <c r="B154" s="128" t="s">
        <v>10</v>
      </c>
      <c r="C154" s="87" t="s">
        <v>3082</v>
      </c>
      <c r="D154" s="89" t="s">
        <v>8243</v>
      </c>
      <c r="E154" s="62">
        <v>125.38709677419355</v>
      </c>
      <c r="F154" s="92" t="s">
        <v>45</v>
      </c>
      <c r="G154" s="8" t="s">
        <v>11</v>
      </c>
      <c r="H154" s="8" t="s">
        <v>2897</v>
      </c>
      <c r="I154" s="90" t="s">
        <v>5897</v>
      </c>
      <c r="J154" s="107" t="s">
        <v>12057</v>
      </c>
    </row>
    <row r="155" spans="2:10" ht="17.25" customHeight="1" x14ac:dyDescent="0.3">
      <c r="B155" s="128" t="s">
        <v>10</v>
      </c>
      <c r="C155" s="87" t="s">
        <v>3083</v>
      </c>
      <c r="D155" s="89" t="s">
        <v>8244</v>
      </c>
      <c r="E155" s="62">
        <v>162.48387096774195</v>
      </c>
      <c r="F155" s="92" t="s">
        <v>88</v>
      </c>
      <c r="G155" s="8" t="s">
        <v>11</v>
      </c>
      <c r="H155" s="8" t="s">
        <v>2897</v>
      </c>
      <c r="I155" s="90" t="s">
        <v>5897</v>
      </c>
      <c r="J155" s="107" t="s">
        <v>12057</v>
      </c>
    </row>
    <row r="156" spans="2:10" ht="17.25" customHeight="1" x14ac:dyDescent="0.3">
      <c r="B156" s="128" t="s">
        <v>10</v>
      </c>
      <c r="C156" s="87" t="s">
        <v>3073</v>
      </c>
      <c r="D156" s="89" t="s">
        <v>8245</v>
      </c>
      <c r="E156" s="62">
        <v>299.01075268817203</v>
      </c>
      <c r="F156" s="92" t="s">
        <v>79</v>
      </c>
      <c r="G156" s="8" t="s">
        <v>11</v>
      </c>
      <c r="H156" s="8" t="s">
        <v>2897</v>
      </c>
      <c r="I156" s="90" t="s">
        <v>5897</v>
      </c>
      <c r="J156" s="107" t="s">
        <v>12057</v>
      </c>
    </row>
    <row r="157" spans="2:10" ht="17.25" customHeight="1" x14ac:dyDescent="0.3">
      <c r="B157" s="128" t="s">
        <v>10</v>
      </c>
      <c r="C157" s="87" t="s">
        <v>3076</v>
      </c>
      <c r="D157" s="89" t="s">
        <v>8246</v>
      </c>
      <c r="E157" s="62">
        <v>387.21505376344089</v>
      </c>
      <c r="F157" s="92" t="s">
        <v>78</v>
      </c>
      <c r="G157" s="8" t="s">
        <v>11</v>
      </c>
      <c r="H157" s="8" t="s">
        <v>2897</v>
      </c>
      <c r="I157" s="90" t="s">
        <v>5897</v>
      </c>
      <c r="J157" s="107" t="s">
        <v>12057</v>
      </c>
    </row>
    <row r="158" spans="2:10" ht="17.25" customHeight="1" x14ac:dyDescent="0.3">
      <c r="B158" s="128" t="s">
        <v>10</v>
      </c>
      <c r="C158" s="87" t="s">
        <v>3077</v>
      </c>
      <c r="D158" s="89" t="s">
        <v>8247</v>
      </c>
      <c r="E158" s="62">
        <v>149.50537634408602</v>
      </c>
      <c r="F158" s="92" t="s">
        <v>74</v>
      </c>
      <c r="G158" s="8" t="s">
        <v>11</v>
      </c>
      <c r="H158" s="8" t="s">
        <v>2897</v>
      </c>
      <c r="I158" s="90" t="s">
        <v>5897</v>
      </c>
      <c r="J158" s="107" t="s">
        <v>12057</v>
      </c>
    </row>
    <row r="159" spans="2:10" ht="17.25" customHeight="1" x14ac:dyDescent="0.3">
      <c r="B159" s="128" t="s">
        <v>10</v>
      </c>
      <c r="C159" s="87" t="s">
        <v>3080</v>
      </c>
      <c r="D159" s="89" t="s">
        <v>8248</v>
      </c>
      <c r="E159" s="62">
        <v>193.60215053763443</v>
      </c>
      <c r="F159" s="92" t="s">
        <v>77</v>
      </c>
      <c r="G159" s="8" t="s">
        <v>11</v>
      </c>
      <c r="H159" s="8" t="s">
        <v>2897</v>
      </c>
      <c r="I159" s="90" t="s">
        <v>5897</v>
      </c>
      <c r="J159" s="107" t="s">
        <v>12057</v>
      </c>
    </row>
    <row r="160" spans="2:10" ht="17.25" customHeight="1" x14ac:dyDescent="0.3">
      <c r="B160" s="128" t="s">
        <v>10</v>
      </c>
      <c r="C160" s="87" t="s">
        <v>3074</v>
      </c>
      <c r="D160" s="89" t="s">
        <v>8249</v>
      </c>
      <c r="E160" s="62">
        <v>237.70967741935485</v>
      </c>
      <c r="F160" s="92" t="s">
        <v>75</v>
      </c>
      <c r="G160" s="8" t="s">
        <v>11</v>
      </c>
      <c r="H160" s="8" t="s">
        <v>2897</v>
      </c>
      <c r="I160" s="90" t="s">
        <v>5897</v>
      </c>
      <c r="J160" s="107" t="s">
        <v>12057</v>
      </c>
    </row>
    <row r="161" spans="2:10" ht="17.25" customHeight="1" x14ac:dyDescent="0.3">
      <c r="B161" s="128" t="s">
        <v>10</v>
      </c>
      <c r="C161" s="87" t="s">
        <v>3075</v>
      </c>
      <c r="D161" s="89" t="s">
        <v>8250</v>
      </c>
      <c r="E161" s="62">
        <v>309.51612903225811</v>
      </c>
      <c r="F161" s="92" t="s">
        <v>75</v>
      </c>
      <c r="G161" s="8" t="s">
        <v>11</v>
      </c>
      <c r="H161" s="8" t="s">
        <v>2897</v>
      </c>
      <c r="I161" s="90" t="s">
        <v>5897</v>
      </c>
      <c r="J161" s="107" t="s">
        <v>12057</v>
      </c>
    </row>
    <row r="162" spans="2:10" ht="17.25" customHeight="1" x14ac:dyDescent="0.3">
      <c r="B162" s="128" t="s">
        <v>10</v>
      </c>
      <c r="C162" s="87" t="s">
        <v>3078</v>
      </c>
      <c r="D162" s="89" t="s">
        <v>8251</v>
      </c>
      <c r="E162" s="62">
        <v>118.86021505376345</v>
      </c>
      <c r="F162" s="92" t="s">
        <v>62</v>
      </c>
      <c r="G162" s="8" t="s">
        <v>11</v>
      </c>
      <c r="H162" s="8" t="s">
        <v>2897</v>
      </c>
      <c r="I162" s="90" t="s">
        <v>5897</v>
      </c>
      <c r="J162" s="107" t="s">
        <v>12057</v>
      </c>
    </row>
    <row r="163" spans="2:10" ht="17.25" customHeight="1" x14ac:dyDescent="0.3">
      <c r="B163" s="128" t="s">
        <v>10</v>
      </c>
      <c r="C163" s="87" t="s">
        <v>3079</v>
      </c>
      <c r="D163" s="89" t="s">
        <v>8252</v>
      </c>
      <c r="E163" s="62">
        <v>154.75268817204301</v>
      </c>
      <c r="F163" s="92" t="s">
        <v>89</v>
      </c>
      <c r="G163" s="8" t="s">
        <v>11</v>
      </c>
      <c r="H163" s="8" t="s">
        <v>2897</v>
      </c>
      <c r="I163" s="90" t="s">
        <v>5897</v>
      </c>
      <c r="J163" s="107" t="s">
        <v>12057</v>
      </c>
    </row>
    <row r="164" spans="2:10" ht="17.25" customHeight="1" x14ac:dyDescent="0.3">
      <c r="B164" s="128" t="s">
        <v>10</v>
      </c>
      <c r="C164" s="87" t="s">
        <v>3059</v>
      </c>
      <c r="D164" s="89" t="s">
        <v>8253</v>
      </c>
      <c r="E164" s="62">
        <v>752.13978494623666</v>
      </c>
      <c r="F164" s="92" t="s">
        <v>100</v>
      </c>
      <c r="G164" s="89"/>
      <c r="H164" s="8" t="s">
        <v>2897</v>
      </c>
      <c r="I164" s="90" t="s">
        <v>5897</v>
      </c>
      <c r="J164" s="107" t="s">
        <v>12061</v>
      </c>
    </row>
    <row r="165" spans="2:10" ht="17.25" customHeight="1" x14ac:dyDescent="0.3">
      <c r="B165" s="128" t="s">
        <v>10</v>
      </c>
      <c r="C165" s="87" t="s">
        <v>3060</v>
      </c>
      <c r="D165" s="89" t="s">
        <v>8254</v>
      </c>
      <c r="E165" s="62">
        <v>973.45161290322585</v>
      </c>
      <c r="F165" s="92" t="s">
        <v>91</v>
      </c>
      <c r="G165" s="89"/>
      <c r="H165" s="8" t="s">
        <v>2897</v>
      </c>
      <c r="I165" s="90" t="s">
        <v>5897</v>
      </c>
      <c r="J165" s="107" t="s">
        <v>12061</v>
      </c>
    </row>
    <row r="166" spans="2:10" ht="17.25" customHeight="1" x14ac:dyDescent="0.3">
      <c r="B166" s="128" t="s">
        <v>10</v>
      </c>
      <c r="C166" s="87" t="s">
        <v>3061</v>
      </c>
      <c r="D166" s="89" t="s">
        <v>8255</v>
      </c>
      <c r="E166" s="62">
        <v>550.89247311827967</v>
      </c>
      <c r="F166" s="92" t="s">
        <v>90</v>
      </c>
      <c r="G166" s="89"/>
      <c r="H166" s="8" t="s">
        <v>2897</v>
      </c>
      <c r="I166" s="90" t="s">
        <v>5897</v>
      </c>
      <c r="J166" s="107" t="s">
        <v>12061</v>
      </c>
    </row>
    <row r="167" spans="2:10" ht="17.25" customHeight="1" x14ac:dyDescent="0.3">
      <c r="B167" s="128" t="s">
        <v>10</v>
      </c>
      <c r="C167" s="88" t="s">
        <v>3062</v>
      </c>
      <c r="D167" s="91" t="s">
        <v>8256</v>
      </c>
      <c r="E167" s="62">
        <v>713.29032258064524</v>
      </c>
      <c r="F167" s="92" t="s">
        <v>82</v>
      </c>
      <c r="G167" s="91"/>
      <c r="H167" s="8" t="s">
        <v>2897</v>
      </c>
      <c r="I167" s="90" t="s">
        <v>5897</v>
      </c>
      <c r="J167" s="107" t="s">
        <v>12061</v>
      </c>
    </row>
    <row r="168" spans="2:10" ht="17.25" customHeight="1" x14ac:dyDescent="0.3">
      <c r="B168" s="128" t="s">
        <v>10</v>
      </c>
      <c r="C168" s="8" t="s">
        <v>3063</v>
      </c>
      <c r="D168" s="9" t="s">
        <v>8257</v>
      </c>
      <c r="E168" s="62">
        <v>523.81720430107532</v>
      </c>
      <c r="F168" s="59" t="s">
        <v>92</v>
      </c>
      <c r="G168" s="9"/>
      <c r="H168" s="8" t="s">
        <v>2897</v>
      </c>
      <c r="I168" s="90" t="s">
        <v>5897</v>
      </c>
      <c r="J168" s="107" t="s">
        <v>12061</v>
      </c>
    </row>
    <row r="169" spans="2:10" ht="17.25" customHeight="1" x14ac:dyDescent="0.3">
      <c r="B169" s="128" t="s">
        <v>10</v>
      </c>
      <c r="C169" s="8" t="s">
        <v>3064</v>
      </c>
      <c r="D169" s="9" t="s">
        <v>8258</v>
      </c>
      <c r="E169" s="62">
        <v>677.94623655913983</v>
      </c>
      <c r="F169" s="59" t="s">
        <v>94</v>
      </c>
      <c r="G169" s="9"/>
      <c r="H169" s="8" t="s">
        <v>2897</v>
      </c>
      <c r="I169" s="90" t="s">
        <v>5897</v>
      </c>
      <c r="J169" s="107" t="s">
        <v>12061</v>
      </c>
    </row>
    <row r="170" spans="2:10" ht="17.25" customHeight="1" x14ac:dyDescent="0.3">
      <c r="B170" s="128" t="s">
        <v>15</v>
      </c>
      <c r="C170" s="8" t="s">
        <v>3118</v>
      </c>
      <c r="D170" s="9" t="s">
        <v>8148</v>
      </c>
      <c r="E170" s="62">
        <v>387.35483870967744</v>
      </c>
      <c r="F170" s="59"/>
      <c r="G170" s="9"/>
      <c r="H170" s="8"/>
      <c r="I170"/>
      <c r="J170" s="107" t="s">
        <v>12060</v>
      </c>
    </row>
    <row r="171" spans="2:10" ht="17.25" customHeight="1" x14ac:dyDescent="0.3">
      <c r="B171" s="128" t="s">
        <v>15</v>
      </c>
      <c r="C171" s="8" t="s">
        <v>3010</v>
      </c>
      <c r="D171" s="9" t="s">
        <v>8149</v>
      </c>
      <c r="E171" s="62">
        <v>639.09677419354853</v>
      </c>
      <c r="F171" s="59"/>
      <c r="G171" s="9"/>
      <c r="H171" s="8"/>
      <c r="I171"/>
      <c r="J171" s="107" t="s">
        <v>12060</v>
      </c>
    </row>
    <row r="172" spans="2:10" ht="17.25" customHeight="1" x14ac:dyDescent="0.3">
      <c r="B172" s="128" t="s">
        <v>15</v>
      </c>
      <c r="C172" s="8" t="s">
        <v>3009</v>
      </c>
      <c r="D172" s="9" t="s">
        <v>8150</v>
      </c>
      <c r="E172" s="62">
        <v>154.96774193548387</v>
      </c>
      <c r="F172" s="59"/>
      <c r="G172" s="9"/>
      <c r="H172" s="8"/>
      <c r="I172"/>
      <c r="J172" s="107" t="s">
        <v>12060</v>
      </c>
    </row>
    <row r="173" spans="2:10" ht="17.25" customHeight="1" x14ac:dyDescent="0.3">
      <c r="B173" s="128" t="s">
        <v>15</v>
      </c>
      <c r="C173" s="8" t="s">
        <v>3138</v>
      </c>
      <c r="D173" s="9" t="s">
        <v>8151</v>
      </c>
      <c r="E173" s="62">
        <v>687.49462365591398</v>
      </c>
      <c r="F173" s="59"/>
      <c r="G173" s="9"/>
      <c r="H173" s="8"/>
      <c r="I173"/>
      <c r="J173" s="107" t="s">
        <v>12057</v>
      </c>
    </row>
    <row r="174" spans="2:10" ht="17.25" customHeight="1" x14ac:dyDescent="0.3">
      <c r="B174" s="128" t="s">
        <v>15</v>
      </c>
      <c r="C174" s="8" t="s">
        <v>3139</v>
      </c>
      <c r="D174" s="9" t="s">
        <v>8152</v>
      </c>
      <c r="E174" s="62">
        <v>653.26881720430106</v>
      </c>
      <c r="F174" s="59"/>
      <c r="G174" s="9"/>
      <c r="H174" s="8"/>
      <c r="I174"/>
      <c r="J174" s="107" t="s">
        <v>12057</v>
      </c>
    </row>
    <row r="175" spans="2:10" ht="17.25" customHeight="1" x14ac:dyDescent="0.3">
      <c r="B175" s="128" t="s">
        <v>15</v>
      </c>
      <c r="C175" s="8" t="s">
        <v>3140</v>
      </c>
      <c r="D175" s="9" t="s">
        <v>8153</v>
      </c>
      <c r="E175" s="62">
        <v>326.63440860215053</v>
      </c>
      <c r="F175" s="59"/>
      <c r="G175" s="9"/>
      <c r="H175" s="8"/>
      <c r="I175"/>
      <c r="J175" s="107" t="s">
        <v>12057</v>
      </c>
    </row>
    <row r="176" spans="2:10" ht="17.25" customHeight="1" x14ac:dyDescent="0.3">
      <c r="B176" s="128" t="s">
        <v>15</v>
      </c>
      <c r="C176" s="8" t="s">
        <v>3141</v>
      </c>
      <c r="D176" s="9" t="s">
        <v>8154</v>
      </c>
      <c r="E176" s="62">
        <v>343.75268817204301</v>
      </c>
      <c r="F176" s="59"/>
      <c r="G176" s="9"/>
      <c r="H176" s="8"/>
      <c r="I176"/>
      <c r="J176" s="107" t="s">
        <v>12057</v>
      </c>
    </row>
    <row r="177" spans="2:10" ht="17.25" customHeight="1" x14ac:dyDescent="0.3">
      <c r="B177" s="128" t="s">
        <v>10</v>
      </c>
      <c r="C177" s="8" t="s">
        <v>6058</v>
      </c>
      <c r="D177" s="9" t="s">
        <v>8155</v>
      </c>
      <c r="E177" s="62">
        <v>908.8064516129034</v>
      </c>
      <c r="F177" s="59"/>
      <c r="G177" s="9"/>
      <c r="H177" s="8"/>
      <c r="I177"/>
      <c r="J177" s="107" t="s">
        <v>12061</v>
      </c>
    </row>
    <row r="178" spans="2:10" ht="17.25" customHeight="1" x14ac:dyDescent="0.3">
      <c r="B178" s="128" t="s">
        <v>10</v>
      </c>
      <c r="C178" s="8" t="s">
        <v>6059</v>
      </c>
      <c r="D178" s="9" t="s">
        <v>8156</v>
      </c>
      <c r="E178" s="62">
        <v>864.07526881720435</v>
      </c>
      <c r="F178" s="59"/>
      <c r="G178" s="9"/>
      <c r="H178" s="8"/>
      <c r="I178"/>
      <c r="J178" s="107" t="s">
        <v>12061</v>
      </c>
    </row>
    <row r="179" spans="2:10" ht="17.25" customHeight="1" x14ac:dyDescent="0.3">
      <c r="B179" s="128" t="s">
        <v>10</v>
      </c>
      <c r="C179" s="8" t="s">
        <v>3136</v>
      </c>
      <c r="D179" s="9" t="s">
        <v>8157</v>
      </c>
      <c r="E179" s="62">
        <v>6195.1505376344085</v>
      </c>
      <c r="F179" s="59"/>
      <c r="G179" s="9"/>
      <c r="H179" s="8"/>
      <c r="I179"/>
      <c r="J179" s="107" t="s">
        <v>12057</v>
      </c>
    </row>
    <row r="180" spans="2:10" ht="17.25" customHeight="1" x14ac:dyDescent="0.3">
      <c r="B180" s="128" t="s">
        <v>10</v>
      </c>
      <c r="C180" s="8" t="s">
        <v>3137</v>
      </c>
      <c r="D180" s="9" t="s">
        <v>8158</v>
      </c>
      <c r="E180" s="62">
        <v>4955.6451612903229</v>
      </c>
      <c r="F180" s="59"/>
      <c r="G180" s="9"/>
      <c r="H180" s="8"/>
      <c r="I180"/>
      <c r="J180" s="107" t="s">
        <v>12057</v>
      </c>
    </row>
    <row r="181" spans="2:10" ht="17.25" customHeight="1" x14ac:dyDescent="0.3">
      <c r="B181" s="128" t="s">
        <v>13</v>
      </c>
      <c r="C181" s="8" t="s">
        <v>2903</v>
      </c>
      <c r="D181" s="9" t="s">
        <v>8160</v>
      </c>
      <c r="E181" s="62">
        <v>193.29032258064518</v>
      </c>
      <c r="F181" s="59"/>
      <c r="G181" s="9"/>
      <c r="H181" s="8"/>
      <c r="I181"/>
      <c r="J181" s="107" t="s">
        <v>12060</v>
      </c>
    </row>
    <row r="182" spans="2:10" ht="17.25" customHeight="1" x14ac:dyDescent="0.3">
      <c r="B182" s="128" t="s">
        <v>10</v>
      </c>
      <c r="C182" s="8" t="s">
        <v>3126</v>
      </c>
      <c r="D182" s="9" t="s">
        <v>8161</v>
      </c>
      <c r="E182" s="62">
        <v>19132.978494623654</v>
      </c>
      <c r="F182" s="59"/>
      <c r="G182" s="9"/>
      <c r="H182" s="8"/>
      <c r="I182"/>
      <c r="J182" s="107" t="s">
        <v>12057</v>
      </c>
    </row>
    <row r="183" spans="2:10" ht="17.25" customHeight="1" x14ac:dyDescent="0.3">
      <c r="B183" s="128" t="s">
        <v>10</v>
      </c>
      <c r="C183" s="8" t="s">
        <v>3125</v>
      </c>
      <c r="D183" s="9" t="s">
        <v>8162</v>
      </c>
      <c r="E183" s="62">
        <v>23915.548387096776</v>
      </c>
      <c r="F183" s="59"/>
      <c r="G183" s="9"/>
      <c r="H183" s="8"/>
      <c r="I183"/>
      <c r="J183" s="107" t="s">
        <v>12057</v>
      </c>
    </row>
    <row r="184" spans="2:10" ht="17.25" customHeight="1" x14ac:dyDescent="0.3">
      <c r="B184" s="128" t="s">
        <v>10</v>
      </c>
      <c r="C184" s="8" t="s">
        <v>3127</v>
      </c>
      <c r="D184" s="9" t="s">
        <v>8163</v>
      </c>
      <c r="E184" s="62">
        <v>19727.344086021509</v>
      </c>
      <c r="F184" s="59"/>
      <c r="G184" s="9"/>
      <c r="H184" s="8"/>
      <c r="I184"/>
      <c r="J184" s="107" t="s">
        <v>12057</v>
      </c>
    </row>
    <row r="185" spans="2:10" ht="17.25" customHeight="1" x14ac:dyDescent="0.3">
      <c r="B185" s="128" t="s">
        <v>10</v>
      </c>
      <c r="C185" s="8" t="s">
        <v>3128</v>
      </c>
      <c r="D185" s="9" t="s">
        <v>8164</v>
      </c>
      <c r="E185" s="62">
        <v>17720.408602150539</v>
      </c>
      <c r="F185" s="59"/>
      <c r="G185" s="9"/>
      <c r="H185" s="8"/>
      <c r="I185"/>
      <c r="J185" s="107" t="s">
        <v>12057</v>
      </c>
    </row>
    <row r="186" spans="2:10" ht="17.25" customHeight="1" x14ac:dyDescent="0.3">
      <c r="B186" s="7" t="s">
        <v>10</v>
      </c>
      <c r="C186" s="8" t="s">
        <v>2901</v>
      </c>
      <c r="D186" s="9" t="s">
        <v>8166</v>
      </c>
      <c r="E186" s="62">
        <v>271.94623655913978</v>
      </c>
      <c r="F186" s="59"/>
      <c r="G186" s="9"/>
      <c r="H186" s="8"/>
      <c r="I186"/>
      <c r="J186" s="107" t="s">
        <v>12057</v>
      </c>
    </row>
    <row r="187" spans="2:10" ht="17.25" customHeight="1" x14ac:dyDescent="0.3">
      <c r="B187" s="7" t="s">
        <v>10</v>
      </c>
      <c r="C187" s="8" t="s">
        <v>2902</v>
      </c>
      <c r="D187" s="9" t="s">
        <v>8167</v>
      </c>
      <c r="E187" s="62">
        <v>353.1397849462366</v>
      </c>
      <c r="F187" s="59"/>
      <c r="G187" s="9"/>
      <c r="H187" s="8"/>
      <c r="I187"/>
      <c r="J187" s="107" t="s">
        <v>12057</v>
      </c>
    </row>
    <row r="188" spans="2:10" ht="17.25" customHeight="1" x14ac:dyDescent="0.3">
      <c r="B188" s="7" t="s">
        <v>10</v>
      </c>
      <c r="C188" s="8" t="s">
        <v>2899</v>
      </c>
      <c r="D188" s="9" t="s">
        <v>8168</v>
      </c>
      <c r="E188" s="62">
        <v>475.58064516129036</v>
      </c>
      <c r="F188" s="59"/>
      <c r="G188" s="9"/>
      <c r="H188" s="8"/>
      <c r="I188"/>
      <c r="J188" s="107" t="s">
        <v>12061</v>
      </c>
    </row>
    <row r="189" spans="2:10" ht="17.25" customHeight="1" x14ac:dyDescent="0.3">
      <c r="B189" s="7" t="s">
        <v>10</v>
      </c>
      <c r="C189" s="8" t="s">
        <v>2900</v>
      </c>
      <c r="D189" s="9" t="s">
        <v>8169</v>
      </c>
      <c r="E189" s="62">
        <v>617.92473118279565</v>
      </c>
      <c r="F189" s="59"/>
      <c r="G189" s="9"/>
      <c r="H189" s="8"/>
      <c r="I189"/>
      <c r="J189" s="107" t="s">
        <v>12061</v>
      </c>
    </row>
    <row r="190" spans="2:10" ht="17.25" customHeight="1" x14ac:dyDescent="0.3">
      <c r="B190" s="7" t="s">
        <v>10</v>
      </c>
      <c r="C190" s="8" t="s">
        <v>2999</v>
      </c>
      <c r="D190" s="9" t="s">
        <v>8170</v>
      </c>
      <c r="E190" s="62">
        <v>102.3763440860215</v>
      </c>
      <c r="F190" s="59"/>
      <c r="G190" s="9"/>
      <c r="H190" s="8"/>
      <c r="I190"/>
      <c r="J190" s="107" t="s">
        <v>12061</v>
      </c>
    </row>
    <row r="191" spans="2:10" ht="17.25" customHeight="1" x14ac:dyDescent="0.3">
      <c r="B191" s="7" t="s">
        <v>10</v>
      </c>
      <c r="C191" s="8" t="s">
        <v>3000</v>
      </c>
      <c r="D191" s="9" t="s">
        <v>8171</v>
      </c>
      <c r="E191" s="62">
        <v>58.913978494623656</v>
      </c>
      <c r="F191" s="59"/>
      <c r="G191" s="9"/>
      <c r="H191" s="8"/>
      <c r="I191"/>
      <c r="J191" s="107" t="s">
        <v>12057</v>
      </c>
    </row>
    <row r="192" spans="2:10" ht="17.25" customHeight="1" x14ac:dyDescent="0.3">
      <c r="B192" s="7" t="s">
        <v>15</v>
      </c>
      <c r="C192" s="8" t="s">
        <v>3003</v>
      </c>
      <c r="D192" s="9" t="s">
        <v>8172</v>
      </c>
      <c r="E192" s="62">
        <v>206.83870967741939</v>
      </c>
      <c r="F192" s="59"/>
      <c r="G192" s="9"/>
      <c r="H192" s="8"/>
      <c r="I192"/>
      <c r="J192" s="107" t="s">
        <v>12060</v>
      </c>
    </row>
    <row r="193" spans="2:10" ht="17.25" customHeight="1" x14ac:dyDescent="0.3">
      <c r="B193" s="7" t="s">
        <v>10</v>
      </c>
      <c r="C193" s="8" t="s">
        <v>2988</v>
      </c>
      <c r="D193" s="9" t="s">
        <v>8174</v>
      </c>
      <c r="E193" s="62">
        <v>326.07526881720435</v>
      </c>
      <c r="F193" s="59"/>
      <c r="G193" s="9"/>
      <c r="H193" s="8"/>
      <c r="I193"/>
      <c r="J193" s="107" t="s">
        <v>12057</v>
      </c>
    </row>
    <row r="194" spans="2:10" ht="17.25" customHeight="1" x14ac:dyDescent="0.3">
      <c r="B194" s="7" t="s">
        <v>10</v>
      </c>
      <c r="C194" s="8" t="s">
        <v>2989</v>
      </c>
      <c r="D194" s="9" t="s">
        <v>8175</v>
      </c>
      <c r="E194" s="62">
        <v>417.94623655913983</v>
      </c>
      <c r="F194" s="59"/>
      <c r="G194" s="9"/>
      <c r="H194" s="8"/>
      <c r="I194"/>
      <c r="J194" s="107" t="s">
        <v>12057</v>
      </c>
    </row>
    <row r="195" spans="2:10" ht="17.25" customHeight="1" x14ac:dyDescent="0.3">
      <c r="B195" s="7" t="s">
        <v>10</v>
      </c>
      <c r="C195" s="8" t="s">
        <v>2986</v>
      </c>
      <c r="D195" s="9" t="s">
        <v>8176</v>
      </c>
      <c r="E195" s="62">
        <v>388.49462365591404</v>
      </c>
      <c r="F195" s="59"/>
      <c r="G195" s="9"/>
      <c r="H195" s="8"/>
      <c r="I195"/>
      <c r="J195" s="107" t="s">
        <v>12061</v>
      </c>
    </row>
    <row r="196" spans="2:10" ht="17.25" customHeight="1" x14ac:dyDescent="0.3">
      <c r="B196" s="7" t="s">
        <v>10</v>
      </c>
      <c r="C196" s="8" t="s">
        <v>2987</v>
      </c>
      <c r="D196" s="9" t="s">
        <v>8177</v>
      </c>
      <c r="E196" s="62">
        <v>499.15053763440864</v>
      </c>
      <c r="F196" s="59"/>
      <c r="G196" s="9"/>
      <c r="H196" s="8"/>
      <c r="I196"/>
      <c r="J196" s="107" t="s">
        <v>12061</v>
      </c>
    </row>
    <row r="197" spans="2:10" ht="17.25" customHeight="1" x14ac:dyDescent="0.3">
      <c r="B197" s="7" t="s">
        <v>10</v>
      </c>
      <c r="C197" s="8" t="s">
        <v>3001</v>
      </c>
      <c r="D197" s="9" t="s">
        <v>8178</v>
      </c>
      <c r="E197" s="62">
        <v>105160.45161290323</v>
      </c>
      <c r="F197" s="59"/>
      <c r="G197" s="9"/>
      <c r="H197" s="8"/>
      <c r="I197"/>
      <c r="J197" s="107" t="s">
        <v>12061</v>
      </c>
    </row>
    <row r="198" spans="2:10" ht="17.25" customHeight="1" x14ac:dyDescent="0.3">
      <c r="B198" s="7" t="s">
        <v>10</v>
      </c>
      <c r="C198" s="8" t="s">
        <v>3002</v>
      </c>
      <c r="D198" s="9" t="s">
        <v>8179</v>
      </c>
      <c r="E198" s="62">
        <v>60091.946236559146</v>
      </c>
      <c r="F198" s="59"/>
      <c r="G198" s="9"/>
      <c r="H198" s="8"/>
      <c r="I198"/>
      <c r="J198" s="107" t="s">
        <v>12057</v>
      </c>
    </row>
    <row r="199" spans="2:10" ht="17.25" customHeight="1" x14ac:dyDescent="0.3">
      <c r="B199" s="7" t="s">
        <v>15</v>
      </c>
      <c r="C199" s="8" t="s">
        <v>3013</v>
      </c>
      <c r="D199" s="9" t="s">
        <v>8180</v>
      </c>
      <c r="E199" s="62">
        <v>911.48387096774206</v>
      </c>
      <c r="F199" s="59"/>
      <c r="G199" s="9"/>
      <c r="H199" s="8"/>
      <c r="I199"/>
      <c r="J199" s="107" t="s">
        <v>12060</v>
      </c>
    </row>
    <row r="200" spans="2:10" ht="17.25" customHeight="1" x14ac:dyDescent="0.3">
      <c r="B200" s="7" t="s">
        <v>15</v>
      </c>
      <c r="C200" s="8" t="s">
        <v>3014</v>
      </c>
      <c r="D200" s="9" t="s">
        <v>8181</v>
      </c>
      <c r="E200" s="62">
        <v>784</v>
      </c>
      <c r="F200" s="59"/>
      <c r="G200" s="9"/>
      <c r="H200" s="8"/>
      <c r="I200"/>
      <c r="J200" s="107" t="s">
        <v>12060</v>
      </c>
    </row>
    <row r="201" spans="2:10" ht="17.25" customHeight="1" x14ac:dyDescent="0.3">
      <c r="B201" s="7" t="s">
        <v>15</v>
      </c>
      <c r="C201" s="8" t="s">
        <v>3015</v>
      </c>
      <c r="D201" s="9" t="s">
        <v>8182</v>
      </c>
      <c r="E201" s="62">
        <v>911.48387096774206</v>
      </c>
      <c r="F201" s="59"/>
      <c r="G201" s="9"/>
      <c r="H201" s="8"/>
      <c r="I201"/>
      <c r="J201" s="107" t="s">
        <v>12060</v>
      </c>
    </row>
    <row r="202" spans="2:10" ht="17.25" customHeight="1" x14ac:dyDescent="0.3">
      <c r="B202" s="7" t="s">
        <v>15</v>
      </c>
      <c r="C202" s="8" t="s">
        <v>3016</v>
      </c>
      <c r="D202" s="9" t="s">
        <v>8183</v>
      </c>
      <c r="E202" s="62">
        <v>911.48387096774206</v>
      </c>
      <c r="F202" s="59"/>
      <c r="G202" s="9"/>
      <c r="H202" s="8"/>
      <c r="I202"/>
      <c r="J202" s="107" t="s">
        <v>12060</v>
      </c>
    </row>
    <row r="203" spans="2:10" ht="17.25" customHeight="1" x14ac:dyDescent="0.3">
      <c r="B203" s="7" t="s">
        <v>13</v>
      </c>
      <c r="C203" s="8" t="s">
        <v>3017</v>
      </c>
      <c r="D203" s="9" t="s">
        <v>8184</v>
      </c>
      <c r="E203" s="62">
        <v>2096.516129032258</v>
      </c>
      <c r="F203" s="59"/>
      <c r="G203" s="9"/>
      <c r="H203" s="8"/>
      <c r="I203"/>
      <c r="J203" s="107" t="s">
        <v>12060</v>
      </c>
    </row>
    <row r="204" spans="2:10" ht="17.25" customHeight="1" x14ac:dyDescent="0.3">
      <c r="B204" s="7" t="s">
        <v>13</v>
      </c>
      <c r="C204" s="8" t="s">
        <v>3019</v>
      </c>
      <c r="D204" s="9" t="s">
        <v>8185</v>
      </c>
      <c r="E204" s="62">
        <v>1580.6451612903224</v>
      </c>
      <c r="F204" s="59"/>
      <c r="G204" s="9"/>
      <c r="H204" s="8"/>
      <c r="I204"/>
      <c r="J204" s="107" t="s">
        <v>12060</v>
      </c>
    </row>
    <row r="205" spans="2:10" ht="17.25" customHeight="1" x14ac:dyDescent="0.3">
      <c r="B205" s="7" t="s">
        <v>13</v>
      </c>
      <c r="C205" s="8" t="s">
        <v>3018</v>
      </c>
      <c r="D205" s="9" t="s">
        <v>8186</v>
      </c>
      <c r="E205" s="62">
        <v>1145.8064516129032</v>
      </c>
      <c r="F205" s="59"/>
      <c r="G205" s="9"/>
      <c r="H205" s="8"/>
      <c r="I205"/>
      <c r="J205" s="107" t="s">
        <v>12060</v>
      </c>
    </row>
    <row r="206" spans="2:10" ht="17.25" customHeight="1" x14ac:dyDescent="0.3">
      <c r="B206" s="7" t="s">
        <v>13</v>
      </c>
      <c r="C206" s="8" t="s">
        <v>3020</v>
      </c>
      <c r="D206" s="9" t="s">
        <v>8187</v>
      </c>
      <c r="E206" s="62">
        <v>1145.8064516129032</v>
      </c>
      <c r="F206" s="59"/>
      <c r="G206" s="9"/>
      <c r="H206" s="8"/>
      <c r="I206"/>
      <c r="J206" s="107" t="s">
        <v>12060</v>
      </c>
    </row>
    <row r="207" spans="2:10" ht="17.25" customHeight="1" x14ac:dyDescent="0.3">
      <c r="B207" s="7" t="s">
        <v>13</v>
      </c>
      <c r="C207" s="8" t="s">
        <v>3021</v>
      </c>
      <c r="D207" s="9" t="s">
        <v>8188</v>
      </c>
      <c r="E207" s="62">
        <v>2096.516129032258</v>
      </c>
      <c r="F207" s="59"/>
      <c r="G207" s="9"/>
      <c r="H207" s="8"/>
      <c r="I207"/>
      <c r="J207" s="107" t="s">
        <v>12060</v>
      </c>
    </row>
    <row r="208" spans="2:10" ht="17.25" customHeight="1" x14ac:dyDescent="0.3">
      <c r="B208" s="7" t="s">
        <v>13</v>
      </c>
      <c r="C208" s="8" t="s">
        <v>3022</v>
      </c>
      <c r="D208" s="9" t="s">
        <v>8189</v>
      </c>
      <c r="E208" s="62">
        <v>174.70967741935485</v>
      </c>
      <c r="F208" s="59"/>
      <c r="G208" s="9"/>
      <c r="H208" s="8"/>
      <c r="I208"/>
      <c r="J208" s="107" t="s">
        <v>12060</v>
      </c>
    </row>
    <row r="209" spans="2:10" ht="17.25" customHeight="1" x14ac:dyDescent="0.3">
      <c r="B209" s="7" t="s">
        <v>15</v>
      </c>
      <c r="C209" s="8" t="s">
        <v>2991</v>
      </c>
      <c r="D209" s="9" t="s">
        <v>8190</v>
      </c>
      <c r="E209" s="62">
        <v>309.93548387096774</v>
      </c>
      <c r="F209" s="59"/>
      <c r="G209" s="9"/>
      <c r="H209" s="8"/>
      <c r="I209"/>
      <c r="J209" s="107" t="s">
        <v>12060</v>
      </c>
    </row>
    <row r="210" spans="2:10" ht="17.25" customHeight="1" x14ac:dyDescent="0.3">
      <c r="B210" s="7" t="s">
        <v>15</v>
      </c>
      <c r="C210" s="8" t="s">
        <v>2997</v>
      </c>
      <c r="D210" s="9" t="s">
        <v>8191</v>
      </c>
      <c r="E210" s="62">
        <v>619.74193548387098</v>
      </c>
      <c r="F210" s="59"/>
      <c r="G210" s="9"/>
      <c r="H210" s="8"/>
      <c r="I210"/>
      <c r="J210" s="107" t="s">
        <v>12060</v>
      </c>
    </row>
    <row r="211" spans="2:10" ht="17.25" customHeight="1" x14ac:dyDescent="0.3">
      <c r="B211" s="7" t="s">
        <v>13</v>
      </c>
      <c r="C211" s="8" t="s">
        <v>3023</v>
      </c>
      <c r="D211" s="9" t="s">
        <v>8192</v>
      </c>
      <c r="E211" s="62">
        <v>929.9354838709678</v>
      </c>
      <c r="F211" s="59"/>
      <c r="G211" s="9"/>
      <c r="H211" s="8"/>
      <c r="I211"/>
      <c r="J211" s="107" t="s">
        <v>12060</v>
      </c>
    </row>
    <row r="212" spans="2:10" ht="17.25" customHeight="1" x14ac:dyDescent="0.3">
      <c r="B212" s="7" t="s">
        <v>13</v>
      </c>
      <c r="C212" s="8" t="s">
        <v>3024</v>
      </c>
      <c r="D212" s="9" t="s">
        <v>8193</v>
      </c>
      <c r="E212" s="62">
        <v>929.9354838709678</v>
      </c>
      <c r="F212" s="59"/>
      <c r="G212" s="9"/>
      <c r="H212" s="8"/>
      <c r="I212"/>
      <c r="J212" s="107" t="s">
        <v>12060</v>
      </c>
    </row>
    <row r="213" spans="2:10" ht="17.25" customHeight="1" x14ac:dyDescent="0.3">
      <c r="B213" s="7" t="s">
        <v>13</v>
      </c>
      <c r="C213" s="8" t="s">
        <v>3025</v>
      </c>
      <c r="D213" s="9" t="s">
        <v>8194</v>
      </c>
      <c r="E213" s="62">
        <v>929.9354838709678</v>
      </c>
      <c r="F213" s="59"/>
      <c r="G213" s="9"/>
      <c r="H213" s="8"/>
      <c r="I213"/>
      <c r="J213" s="107" t="s">
        <v>12060</v>
      </c>
    </row>
    <row r="214" spans="2:10" ht="17.25" customHeight="1" x14ac:dyDescent="0.3">
      <c r="B214" s="7" t="s">
        <v>15</v>
      </c>
      <c r="C214" s="8" t="s">
        <v>3091</v>
      </c>
      <c r="D214" s="9" t="s">
        <v>8195</v>
      </c>
      <c r="E214" s="62">
        <v>387.35483870967744</v>
      </c>
      <c r="F214" s="59"/>
      <c r="G214" s="9"/>
      <c r="H214" s="8"/>
      <c r="I214"/>
      <c r="J214" s="107" t="s">
        <v>12060</v>
      </c>
    </row>
    <row r="215" spans="2:10" ht="17.25" customHeight="1" x14ac:dyDescent="0.3">
      <c r="B215" s="7" t="s">
        <v>13</v>
      </c>
      <c r="C215" s="8" t="s">
        <v>2906</v>
      </c>
      <c r="D215" s="9" t="s">
        <v>8196</v>
      </c>
      <c r="E215" s="62">
        <v>154.96774193548387</v>
      </c>
      <c r="F215" s="59"/>
      <c r="G215" s="9"/>
      <c r="H215" s="8"/>
      <c r="I215"/>
      <c r="J215" s="107" t="s">
        <v>12060</v>
      </c>
    </row>
    <row r="216" spans="2:10" ht="17.25" customHeight="1" x14ac:dyDescent="0.3">
      <c r="B216" s="7" t="s">
        <v>15</v>
      </c>
      <c r="C216" s="8" t="s">
        <v>3092</v>
      </c>
      <c r="D216" s="9" t="s">
        <v>8197</v>
      </c>
      <c r="E216" s="62">
        <v>774.70967741935488</v>
      </c>
      <c r="F216" s="59"/>
      <c r="G216" s="9"/>
      <c r="H216" s="8"/>
      <c r="I216"/>
      <c r="J216" s="107" t="s">
        <v>12060</v>
      </c>
    </row>
    <row r="217" spans="2:10" ht="17.25" customHeight="1" x14ac:dyDescent="0.3">
      <c r="B217" s="7" t="s">
        <v>10</v>
      </c>
      <c r="C217" s="8" t="s">
        <v>3154</v>
      </c>
      <c r="D217" s="9" t="s">
        <v>8198</v>
      </c>
      <c r="E217" s="62">
        <v>7291.0322580645161</v>
      </c>
      <c r="F217" s="59"/>
      <c r="G217" s="9"/>
      <c r="H217" s="8"/>
      <c r="I217"/>
      <c r="J217" s="107" t="s">
        <v>12057</v>
      </c>
    </row>
    <row r="218" spans="2:10" ht="17.25" customHeight="1" x14ac:dyDescent="0.3">
      <c r="B218" s="7" t="s">
        <v>15</v>
      </c>
      <c r="C218" s="8" t="s">
        <v>2998</v>
      </c>
      <c r="D218" s="9" t="s">
        <v>8200</v>
      </c>
      <c r="E218" s="62">
        <v>77.290322580645167</v>
      </c>
      <c r="F218" s="59"/>
      <c r="G218" s="9"/>
      <c r="H218" s="8"/>
      <c r="I218"/>
      <c r="J218" s="107" t="s">
        <v>12060</v>
      </c>
    </row>
    <row r="219" spans="2:10" ht="17.25" customHeight="1" x14ac:dyDescent="0.3">
      <c r="B219" s="7" t="s">
        <v>15</v>
      </c>
      <c r="C219" s="8" t="s">
        <v>3119</v>
      </c>
      <c r="D219" s="9" t="s">
        <v>8201</v>
      </c>
      <c r="E219" s="62">
        <v>1162.3225806451612</v>
      </c>
      <c r="F219" s="59"/>
      <c r="G219" s="9"/>
      <c r="H219" s="8"/>
      <c r="I219"/>
      <c r="J219" s="107" t="s">
        <v>12060</v>
      </c>
    </row>
    <row r="220" spans="2:10" ht="17.25" customHeight="1" x14ac:dyDescent="0.3">
      <c r="B220" s="7" t="s">
        <v>15</v>
      </c>
      <c r="C220" s="8" t="s">
        <v>3120</v>
      </c>
      <c r="D220" s="9" t="s">
        <v>8202</v>
      </c>
      <c r="E220" s="62">
        <v>762.19354838709683</v>
      </c>
      <c r="F220" s="59"/>
      <c r="G220" s="9"/>
      <c r="H220" s="8"/>
      <c r="I220"/>
      <c r="J220" s="107" t="s">
        <v>12060</v>
      </c>
    </row>
    <row r="221" spans="2:10" ht="17.25" customHeight="1" x14ac:dyDescent="0.3">
      <c r="B221" s="7" t="s">
        <v>15</v>
      </c>
      <c r="C221" s="8" t="s">
        <v>3121</v>
      </c>
      <c r="D221" s="9" t="s">
        <v>8203</v>
      </c>
      <c r="E221" s="62">
        <v>533.16129032258073</v>
      </c>
      <c r="F221" s="59"/>
      <c r="G221" s="9"/>
      <c r="H221" s="8"/>
      <c r="I221"/>
      <c r="J221" s="107" t="s">
        <v>12060</v>
      </c>
    </row>
    <row r="222" spans="2:10" ht="17.25" customHeight="1" x14ac:dyDescent="0.3">
      <c r="B222" s="7" t="s">
        <v>15</v>
      </c>
      <c r="C222" s="8" t="s">
        <v>3037</v>
      </c>
      <c r="D222" s="9" t="s">
        <v>8204</v>
      </c>
      <c r="E222" s="62">
        <v>774.70967741935488</v>
      </c>
      <c r="F222" s="59"/>
      <c r="G222" s="9"/>
      <c r="H222" s="8"/>
      <c r="I222"/>
      <c r="J222" s="107" t="s">
        <v>12060</v>
      </c>
    </row>
    <row r="223" spans="2:10" ht="17.25" customHeight="1" x14ac:dyDescent="0.3">
      <c r="B223" s="7" t="s">
        <v>10</v>
      </c>
      <c r="C223" s="8" t="s">
        <v>3142</v>
      </c>
      <c r="D223" s="9" t="s">
        <v>8206</v>
      </c>
      <c r="E223" s="62">
        <v>161.27956989247315</v>
      </c>
      <c r="F223" s="59"/>
      <c r="G223" s="9"/>
      <c r="H223" s="8"/>
      <c r="I223"/>
      <c r="J223" s="107" t="s">
        <v>12057</v>
      </c>
    </row>
    <row r="224" spans="2:10" ht="17.25" customHeight="1" x14ac:dyDescent="0.3">
      <c r="B224" s="7" t="s">
        <v>10</v>
      </c>
      <c r="C224" s="8" t="s">
        <v>3143</v>
      </c>
      <c r="D224" s="9" t="s">
        <v>8207</v>
      </c>
      <c r="E224" s="62">
        <v>209.52688172043014</v>
      </c>
      <c r="F224" s="59"/>
      <c r="G224" s="9"/>
      <c r="H224" s="8"/>
      <c r="I224"/>
      <c r="J224" s="107" t="s">
        <v>12057</v>
      </c>
    </row>
    <row r="225" spans="2:10" ht="17.25" customHeight="1" x14ac:dyDescent="0.3">
      <c r="B225" s="7" t="s">
        <v>15</v>
      </c>
      <c r="C225" s="8" t="s">
        <v>3034</v>
      </c>
      <c r="D225" s="9" t="s">
        <v>8210</v>
      </c>
      <c r="E225" s="62">
        <v>774.70967741935488</v>
      </c>
      <c r="F225" s="59"/>
      <c r="G225" s="9"/>
      <c r="H225" s="8"/>
      <c r="I225"/>
      <c r="J225" s="107" t="s">
        <v>12060</v>
      </c>
    </row>
    <row r="226" spans="2:10" ht="17.25" customHeight="1" x14ac:dyDescent="0.3">
      <c r="B226" s="7" t="s">
        <v>10</v>
      </c>
      <c r="C226" s="8" t="s">
        <v>3106</v>
      </c>
      <c r="D226" s="9" t="s">
        <v>8211</v>
      </c>
      <c r="E226" s="62">
        <v>68.301075268817215</v>
      </c>
      <c r="F226" s="59"/>
      <c r="G226" s="9"/>
      <c r="H226" s="8"/>
      <c r="I226"/>
      <c r="J226" s="107" t="s">
        <v>12057</v>
      </c>
    </row>
    <row r="227" spans="2:10" ht="17.25" customHeight="1" x14ac:dyDescent="0.3">
      <c r="B227" s="7" t="s">
        <v>10</v>
      </c>
      <c r="C227" s="8" t="s">
        <v>3107</v>
      </c>
      <c r="D227" s="9" t="s">
        <v>8212</v>
      </c>
      <c r="E227" s="62">
        <v>88.20430107526883</v>
      </c>
      <c r="F227" s="59"/>
      <c r="G227" s="9"/>
      <c r="H227" s="8"/>
      <c r="I227"/>
      <c r="J227" s="107" t="s">
        <v>12057</v>
      </c>
    </row>
    <row r="228" spans="2:10" ht="17.25" customHeight="1" x14ac:dyDescent="0.3">
      <c r="B228" s="7" t="s">
        <v>15</v>
      </c>
      <c r="C228" s="8" t="s">
        <v>2942</v>
      </c>
      <c r="D228" s="9" t="s">
        <v>8217</v>
      </c>
      <c r="E228" s="62">
        <v>329.54838709677421</v>
      </c>
      <c r="F228" s="59"/>
      <c r="G228" s="9"/>
      <c r="H228" s="8"/>
      <c r="I228"/>
      <c r="J228" s="107" t="s">
        <v>12060</v>
      </c>
    </row>
    <row r="229" spans="2:10" ht="17.25" customHeight="1" x14ac:dyDescent="0.3">
      <c r="B229" s="7" t="s">
        <v>15</v>
      </c>
      <c r="C229" s="8" t="s">
        <v>2958</v>
      </c>
      <c r="D229" s="9" t="s">
        <v>8218</v>
      </c>
      <c r="E229" s="62">
        <v>643.87096774193549</v>
      </c>
      <c r="F229" s="59"/>
      <c r="G229" s="9"/>
      <c r="H229" s="8"/>
      <c r="I229"/>
      <c r="J229" s="107" t="s">
        <v>12060</v>
      </c>
    </row>
    <row r="230" spans="2:10" ht="17.25" customHeight="1" x14ac:dyDescent="0.3">
      <c r="B230" s="7" t="s">
        <v>10</v>
      </c>
      <c r="C230" s="8" t="s">
        <v>2937</v>
      </c>
      <c r="D230" s="9" t="s">
        <v>8219</v>
      </c>
      <c r="E230" s="62">
        <v>1150.1827956989248</v>
      </c>
      <c r="F230" s="59"/>
      <c r="G230" s="9"/>
      <c r="H230" s="8"/>
      <c r="I230"/>
      <c r="J230" s="107" t="s">
        <v>12061</v>
      </c>
    </row>
    <row r="231" spans="2:10" ht="17.25" customHeight="1" x14ac:dyDescent="0.3">
      <c r="B231" s="7" t="s">
        <v>10</v>
      </c>
      <c r="C231" s="8" t="s">
        <v>2929</v>
      </c>
      <c r="D231" s="9" t="s">
        <v>8220</v>
      </c>
      <c r="E231" s="62">
        <v>698.01075268817203</v>
      </c>
      <c r="F231" s="59"/>
      <c r="G231" s="9"/>
      <c r="H231" s="8"/>
      <c r="I231"/>
      <c r="J231" s="107" t="s">
        <v>12057</v>
      </c>
    </row>
    <row r="232" spans="2:10" ht="17.25" customHeight="1" x14ac:dyDescent="0.3">
      <c r="B232" s="7" t="s">
        <v>10</v>
      </c>
      <c r="C232" s="8" t="s">
        <v>2935</v>
      </c>
      <c r="D232" s="9" t="s">
        <v>8221</v>
      </c>
      <c r="E232" s="62">
        <v>349</v>
      </c>
      <c r="F232" s="59"/>
      <c r="G232" s="9"/>
      <c r="H232" s="8"/>
      <c r="I232"/>
      <c r="J232" s="107" t="s">
        <v>12057</v>
      </c>
    </row>
    <row r="233" spans="2:10" ht="17.25" customHeight="1" x14ac:dyDescent="0.3">
      <c r="B233" s="7" t="s">
        <v>10</v>
      </c>
      <c r="C233" s="8" t="s">
        <v>2938</v>
      </c>
      <c r="D233" s="9" t="s">
        <v>8222</v>
      </c>
      <c r="E233" s="62">
        <v>1486.6129032258066</v>
      </c>
      <c r="F233" s="59"/>
      <c r="G233" s="9"/>
      <c r="H233" s="8"/>
      <c r="I233"/>
      <c r="J233" s="107" t="s">
        <v>12061</v>
      </c>
    </row>
    <row r="234" spans="2:10" ht="17.25" customHeight="1" x14ac:dyDescent="0.3">
      <c r="B234" s="7" t="s">
        <v>10</v>
      </c>
      <c r="C234" s="8" t="s">
        <v>2930</v>
      </c>
      <c r="D234" s="9" t="s">
        <v>8223</v>
      </c>
      <c r="E234" s="62">
        <v>900.36559139784958</v>
      </c>
      <c r="F234" s="59"/>
      <c r="G234" s="9"/>
      <c r="H234" s="8"/>
      <c r="I234"/>
      <c r="J234" s="107" t="s">
        <v>12057</v>
      </c>
    </row>
    <row r="235" spans="2:10" ht="17.25" customHeight="1" x14ac:dyDescent="0.3">
      <c r="B235" s="7" t="s">
        <v>10</v>
      </c>
      <c r="C235" s="8" t="s">
        <v>2936</v>
      </c>
      <c r="D235" s="9" t="s">
        <v>8224</v>
      </c>
      <c r="E235" s="62">
        <v>450.19354838709683</v>
      </c>
      <c r="F235" s="59"/>
      <c r="G235" s="9"/>
      <c r="H235" s="8"/>
      <c r="I235"/>
      <c r="J235" s="107" t="s">
        <v>12057</v>
      </c>
    </row>
    <row r="236" spans="2:10" ht="17.25" customHeight="1" x14ac:dyDescent="0.3">
      <c r="B236" s="7" t="s">
        <v>10</v>
      </c>
      <c r="C236" s="8" t="s">
        <v>2931</v>
      </c>
      <c r="D236" s="9" t="s">
        <v>8225</v>
      </c>
      <c r="E236" s="62">
        <v>663.9354838709678</v>
      </c>
      <c r="F236" s="59"/>
      <c r="G236" s="9"/>
      <c r="H236" s="8"/>
      <c r="I236"/>
      <c r="J236" s="107" t="s">
        <v>12057</v>
      </c>
    </row>
    <row r="237" spans="2:10" ht="17.25" customHeight="1" x14ac:dyDescent="0.3">
      <c r="B237" s="7" t="s">
        <v>10</v>
      </c>
      <c r="C237" s="8" t="s">
        <v>2932</v>
      </c>
      <c r="D237" s="9" t="s">
        <v>8226</v>
      </c>
      <c r="E237" s="62">
        <v>855.79569892473125</v>
      </c>
      <c r="F237" s="59"/>
      <c r="G237" s="9"/>
      <c r="H237" s="8"/>
      <c r="I237"/>
      <c r="J237" s="107" t="s">
        <v>12057</v>
      </c>
    </row>
    <row r="238" spans="2:10" ht="17.25" customHeight="1" x14ac:dyDescent="0.3">
      <c r="B238" s="7" t="s">
        <v>10</v>
      </c>
      <c r="C238" s="8" t="s">
        <v>2939</v>
      </c>
      <c r="D238" s="9" t="s">
        <v>8227</v>
      </c>
      <c r="E238" s="62">
        <v>1093.6666666666667</v>
      </c>
      <c r="F238" s="59"/>
      <c r="G238" s="9"/>
      <c r="H238" s="8"/>
      <c r="I238"/>
      <c r="J238" s="107" t="s">
        <v>12061</v>
      </c>
    </row>
    <row r="239" spans="2:10" ht="17.25" customHeight="1" x14ac:dyDescent="0.3">
      <c r="B239" s="7" t="s">
        <v>10</v>
      </c>
      <c r="C239" s="8" t="s">
        <v>2940</v>
      </c>
      <c r="D239" s="9" t="s">
        <v>8228</v>
      </c>
      <c r="E239" s="62">
        <v>1411.3010752688174</v>
      </c>
      <c r="F239" s="59"/>
      <c r="G239" s="9"/>
      <c r="H239" s="8"/>
      <c r="I239"/>
      <c r="J239" s="107" t="s">
        <v>12061</v>
      </c>
    </row>
    <row r="240" spans="2:10" ht="17.25" customHeight="1" x14ac:dyDescent="0.3">
      <c r="B240" s="7" t="s">
        <v>10</v>
      </c>
      <c r="C240" s="8" t="s">
        <v>2933</v>
      </c>
      <c r="D240" s="9" t="s">
        <v>8229</v>
      </c>
      <c r="E240" s="62">
        <v>333.08602150537632</v>
      </c>
      <c r="F240" s="59"/>
      <c r="G240" s="9"/>
      <c r="H240" s="8"/>
      <c r="I240"/>
      <c r="J240" s="107" t="s">
        <v>12057</v>
      </c>
    </row>
    <row r="241" spans="2:10" ht="17.25" customHeight="1" x14ac:dyDescent="0.3">
      <c r="B241" s="7" t="s">
        <v>10</v>
      </c>
      <c r="C241" s="8" t="s">
        <v>2934</v>
      </c>
      <c r="D241" s="9" t="s">
        <v>8230</v>
      </c>
      <c r="E241" s="62">
        <v>429.01075268817209</v>
      </c>
      <c r="F241" s="59"/>
      <c r="G241" s="9"/>
      <c r="H241" s="8"/>
      <c r="I241"/>
      <c r="J241" s="107" t="s">
        <v>12057</v>
      </c>
    </row>
    <row r="242" spans="2:10" ht="17.25" customHeight="1" x14ac:dyDescent="0.3">
      <c r="B242" s="7" t="s">
        <v>15</v>
      </c>
      <c r="C242" s="12" t="s">
        <v>3052</v>
      </c>
      <c r="D242" s="13" t="s">
        <v>8231</v>
      </c>
      <c r="E242" s="62">
        <v>154.96774193548387</v>
      </c>
      <c r="F242" s="60"/>
      <c r="G242" s="13"/>
      <c r="H242" s="12"/>
      <c r="I242"/>
      <c r="J242" s="107" t="s">
        <v>12060</v>
      </c>
    </row>
    <row r="243" spans="2:10" ht="17.25" customHeight="1" x14ac:dyDescent="0.3">
      <c r="B243" s="7" t="s">
        <v>10</v>
      </c>
      <c r="C243" s="114" t="s">
        <v>12196</v>
      </c>
      <c r="D243" s="115" t="s">
        <v>12211</v>
      </c>
      <c r="E243" s="62">
        <v>3132.2795698924733</v>
      </c>
      <c r="F243" s="118"/>
      <c r="G243" s="115"/>
      <c r="H243" s="114"/>
      <c r="I243" s="125"/>
      <c r="J243" s="125"/>
    </row>
    <row r="244" spans="2:10" ht="17.25" customHeight="1" x14ac:dyDescent="0.3">
      <c r="B244" s="7" t="s">
        <v>10</v>
      </c>
      <c r="C244" s="114" t="s">
        <v>12197</v>
      </c>
      <c r="D244" s="115" t="s">
        <v>12212</v>
      </c>
      <c r="E244" s="62">
        <v>1266.5698924731184</v>
      </c>
      <c r="F244" s="118"/>
      <c r="G244" s="115"/>
      <c r="H244" s="114"/>
      <c r="I244" s="125"/>
      <c r="J244" s="125"/>
    </row>
    <row r="245" spans="2:10" ht="17.25" customHeight="1" x14ac:dyDescent="0.3">
      <c r="B245" s="7" t="s">
        <v>10</v>
      </c>
      <c r="C245" s="114" t="s">
        <v>12198</v>
      </c>
      <c r="D245" s="115" t="s">
        <v>12213</v>
      </c>
      <c r="E245" s="62">
        <v>3298.3440860215055</v>
      </c>
      <c r="F245" s="118"/>
      <c r="G245" s="115"/>
      <c r="H245" s="114"/>
      <c r="I245" s="125"/>
      <c r="J245" s="125"/>
    </row>
    <row r="246" spans="2:10" ht="17.25" customHeight="1" x14ac:dyDescent="0.3">
      <c r="B246" s="7" t="s">
        <v>10</v>
      </c>
      <c r="C246" s="114" t="s">
        <v>12199</v>
      </c>
      <c r="D246" s="115" t="s">
        <v>12214</v>
      </c>
      <c r="E246" s="62">
        <v>1266.5698924731184</v>
      </c>
      <c r="F246" s="118"/>
      <c r="G246" s="115"/>
      <c r="H246" s="114"/>
      <c r="I246" s="125"/>
      <c r="J246" s="125"/>
    </row>
    <row r="247" spans="2:10" ht="17.25" customHeight="1" x14ac:dyDescent="0.3">
      <c r="B247" s="7" t="s">
        <v>10</v>
      </c>
      <c r="C247" s="114" t="s">
        <v>12200</v>
      </c>
      <c r="D247" s="115" t="s">
        <v>12215</v>
      </c>
      <c r="E247" s="62">
        <v>864.07526881720435</v>
      </c>
      <c r="F247" s="118"/>
      <c r="G247" s="115"/>
      <c r="H247" s="114"/>
      <c r="I247" s="125"/>
      <c r="J247" s="125"/>
    </row>
    <row r="248" spans="2:10" ht="17.25" customHeight="1" x14ac:dyDescent="0.3">
      <c r="B248" s="7" t="s">
        <v>10</v>
      </c>
      <c r="C248" s="114" t="s">
        <v>12201</v>
      </c>
      <c r="D248" s="115" t="s">
        <v>12216</v>
      </c>
      <c r="E248" s="62">
        <v>908.8064516129034</v>
      </c>
      <c r="F248" s="118"/>
      <c r="G248" s="115"/>
      <c r="H248" s="114"/>
      <c r="I248" s="125"/>
      <c r="J248" s="125"/>
    </row>
    <row r="249" spans="2:10" ht="17.25" customHeight="1" x14ac:dyDescent="0.3">
      <c r="B249" s="7" t="s">
        <v>10</v>
      </c>
      <c r="C249" s="114" t="s">
        <v>12202</v>
      </c>
      <c r="D249" s="115" t="s">
        <v>12217</v>
      </c>
      <c r="E249" s="62">
        <v>3298.3440860215055</v>
      </c>
      <c r="F249" s="118"/>
      <c r="G249" s="115"/>
      <c r="H249" s="114"/>
      <c r="I249" s="125"/>
      <c r="J249" s="125"/>
    </row>
    <row r="250" spans="2:10" ht="17.25" customHeight="1" x14ac:dyDescent="0.3">
      <c r="B250" s="7" t="s">
        <v>10</v>
      </c>
      <c r="C250" s="114" t="s">
        <v>12203</v>
      </c>
      <c r="D250" s="115" t="s">
        <v>12218</v>
      </c>
      <c r="E250" s="62">
        <v>3865.6451612903229</v>
      </c>
      <c r="F250" s="118"/>
      <c r="G250" s="115"/>
      <c r="H250" s="114"/>
      <c r="I250" s="125"/>
      <c r="J250" s="125"/>
    </row>
    <row r="251" spans="2:10" ht="17.25" customHeight="1" x14ac:dyDescent="0.3">
      <c r="B251" s="7" t="s">
        <v>10</v>
      </c>
      <c r="C251" s="114" t="s">
        <v>12204</v>
      </c>
      <c r="D251" s="115" t="s">
        <v>12219</v>
      </c>
      <c r="E251" s="62">
        <v>2065.8494623655915</v>
      </c>
      <c r="F251" s="118"/>
      <c r="G251" s="115"/>
      <c r="H251" s="114"/>
      <c r="I251" s="125"/>
      <c r="J251" s="125"/>
    </row>
    <row r="252" spans="2:10" ht="17.25" customHeight="1" x14ac:dyDescent="0.3">
      <c r="B252" s="7" t="s">
        <v>10</v>
      </c>
      <c r="C252" s="114" t="s">
        <v>12205</v>
      </c>
      <c r="D252" s="115" t="s">
        <v>12220</v>
      </c>
      <c r="E252" s="62">
        <v>4531.9569892473128</v>
      </c>
      <c r="F252" s="118"/>
      <c r="G252" s="115"/>
      <c r="H252" s="114"/>
      <c r="I252" s="125"/>
      <c r="J252" s="125"/>
    </row>
    <row r="253" spans="2:10" ht="17.25" customHeight="1" x14ac:dyDescent="0.3">
      <c r="B253" s="7" t="s">
        <v>10</v>
      </c>
      <c r="C253" s="114" t="s">
        <v>12206</v>
      </c>
      <c r="D253" s="115" t="s">
        <v>12221</v>
      </c>
      <c r="E253" s="62">
        <v>1266.5698924731184</v>
      </c>
      <c r="F253" s="118"/>
      <c r="G253" s="115"/>
      <c r="H253" s="114"/>
      <c r="I253" s="125"/>
      <c r="J253" s="125"/>
    </row>
    <row r="254" spans="2:10" ht="17.25" customHeight="1" x14ac:dyDescent="0.3">
      <c r="B254" s="7" t="s">
        <v>10</v>
      </c>
      <c r="C254" s="114" t="s">
        <v>12207</v>
      </c>
      <c r="D254" s="115" t="s">
        <v>12222</v>
      </c>
      <c r="E254" s="62">
        <v>3297.0752688172047</v>
      </c>
      <c r="F254" s="118"/>
      <c r="G254" s="115"/>
      <c r="H254" s="114"/>
      <c r="I254" s="125"/>
      <c r="J254" s="125"/>
    </row>
    <row r="255" spans="2:10" ht="17.25" customHeight="1" x14ac:dyDescent="0.3">
      <c r="B255" s="7" t="s">
        <v>10</v>
      </c>
      <c r="C255" s="114" t="s">
        <v>12208</v>
      </c>
      <c r="D255" s="115" t="s">
        <v>12223</v>
      </c>
      <c r="E255" s="62">
        <v>1266.5698924731184</v>
      </c>
      <c r="F255" s="118"/>
      <c r="G255" s="115"/>
      <c r="H255" s="114"/>
      <c r="I255" s="125"/>
      <c r="J255" s="125"/>
    </row>
    <row r="256" spans="2:10" ht="17.25" customHeight="1" x14ac:dyDescent="0.3">
      <c r="B256" s="7" t="s">
        <v>10</v>
      </c>
      <c r="C256" s="114" t="s">
        <v>12209</v>
      </c>
      <c r="D256" s="115" t="s">
        <v>12224</v>
      </c>
      <c r="E256" s="62">
        <v>1266.5698924731184</v>
      </c>
      <c r="F256" s="118"/>
      <c r="G256" s="115"/>
      <c r="H256" s="114"/>
      <c r="I256" s="125"/>
      <c r="J256" s="125"/>
    </row>
    <row r="257" spans="2:10" ht="17.25" customHeight="1" x14ac:dyDescent="0.3">
      <c r="B257" s="7" t="s">
        <v>10</v>
      </c>
      <c r="C257" s="116" t="s">
        <v>12210</v>
      </c>
      <c r="D257" s="115" t="s">
        <v>12225</v>
      </c>
      <c r="E257" s="62">
        <v>7531.1397849462373</v>
      </c>
      <c r="F257" s="119"/>
      <c r="G257" s="117"/>
      <c r="H257" s="116"/>
      <c r="I257" s="125"/>
      <c r="J257" s="125"/>
    </row>
    <row r="258" spans="2:10" ht="17.25" customHeight="1" x14ac:dyDescent="0.3">
      <c r="B258" s="7" t="s">
        <v>10</v>
      </c>
      <c r="C258" s="114" t="s">
        <v>12392</v>
      </c>
      <c r="D258" s="115" t="s">
        <v>12393</v>
      </c>
      <c r="E258" s="62">
        <v>6756.6989247311831</v>
      </c>
      <c r="F258" s="118"/>
      <c r="G258" s="115"/>
      <c r="H258" s="114"/>
      <c r="I258" s="125"/>
      <c r="J258" s="125"/>
    </row>
    <row r="259" spans="2:10" ht="17.25" customHeight="1" x14ac:dyDescent="0.3">
      <c r="B259" s="7" t="s">
        <v>10</v>
      </c>
      <c r="C259" s="114" t="s">
        <v>12394</v>
      </c>
      <c r="D259" s="115" t="s">
        <v>12395</v>
      </c>
      <c r="E259" s="62">
        <v>33070.225806451614</v>
      </c>
      <c r="F259" s="118"/>
      <c r="G259" s="115"/>
      <c r="H259" s="114"/>
      <c r="I259" s="125"/>
      <c r="J259" s="125"/>
    </row>
    <row r="260" spans="2:10" ht="17.25" customHeight="1" x14ac:dyDescent="0.3">
      <c r="B260" s="7" t="s">
        <v>10</v>
      </c>
      <c r="C260" s="114" t="s">
        <v>12396</v>
      </c>
      <c r="D260" s="115" t="s">
        <v>12397</v>
      </c>
      <c r="E260" s="62">
        <v>154.27956989247312</v>
      </c>
      <c r="F260" s="118"/>
      <c r="G260" s="115"/>
      <c r="H260" s="114"/>
      <c r="I260" s="125"/>
      <c r="J260" s="125"/>
    </row>
    <row r="261" spans="2:10" ht="17.25" customHeight="1" x14ac:dyDescent="0.3">
      <c r="B261" s="7" t="s">
        <v>10</v>
      </c>
      <c r="C261" s="114" t="s">
        <v>12398</v>
      </c>
      <c r="D261" s="115" t="s">
        <v>12399</v>
      </c>
      <c r="E261" s="62">
        <v>367.3118279569893</v>
      </c>
      <c r="F261" s="118"/>
      <c r="G261" s="115"/>
      <c r="H261" s="114"/>
      <c r="I261" s="125"/>
      <c r="J261" s="125"/>
    </row>
    <row r="262" spans="2:10" ht="17.25" customHeight="1" x14ac:dyDescent="0.3">
      <c r="B262" s="7" t="s">
        <v>15</v>
      </c>
      <c r="C262" s="114" t="s">
        <v>12400</v>
      </c>
      <c r="D262" s="115" t="s">
        <v>12401</v>
      </c>
      <c r="E262" s="62">
        <v>118.93548387096774</v>
      </c>
      <c r="F262" s="118"/>
      <c r="G262" s="115"/>
      <c r="H262" s="114"/>
      <c r="I262" s="125"/>
      <c r="J262" s="125"/>
    </row>
    <row r="263" spans="2:10" ht="17.25" customHeight="1" x14ac:dyDescent="0.3">
      <c r="B263" s="7" t="s">
        <v>10</v>
      </c>
      <c r="C263" s="114" t="s">
        <v>12402</v>
      </c>
      <c r="D263" s="115" t="s">
        <v>12403</v>
      </c>
      <c r="E263" s="62">
        <v>855.79569892473125</v>
      </c>
      <c r="F263" s="118"/>
      <c r="G263" s="115"/>
      <c r="H263" s="114"/>
      <c r="I263" s="125"/>
      <c r="J263" s="125"/>
    </row>
    <row r="264" spans="2:10" ht="17.25" customHeight="1" x14ac:dyDescent="0.3">
      <c r="B264" s="7" t="s">
        <v>10</v>
      </c>
      <c r="C264" s="114" t="s">
        <v>12404</v>
      </c>
      <c r="D264" s="115" t="s">
        <v>12405</v>
      </c>
      <c r="E264" s="62">
        <v>281.34408602150535</v>
      </c>
      <c r="F264" s="118"/>
      <c r="G264" s="115"/>
      <c r="H264" s="114"/>
      <c r="I264" s="125"/>
      <c r="J264" s="125"/>
    </row>
    <row r="265" spans="2:10" ht="17.25" customHeight="1" x14ac:dyDescent="0.3">
      <c r="B265" s="7" t="s">
        <v>10</v>
      </c>
      <c r="C265" s="114" t="s">
        <v>12406</v>
      </c>
      <c r="D265" s="115" t="s">
        <v>12407</v>
      </c>
      <c r="E265" s="62">
        <v>849.41935483870975</v>
      </c>
      <c r="F265" s="118"/>
      <c r="G265" s="115"/>
      <c r="H265" s="114"/>
      <c r="I265" s="125"/>
      <c r="J265" s="125"/>
    </row>
    <row r="266" spans="2:10" ht="17.25" customHeight="1" x14ac:dyDescent="0.3">
      <c r="B266" s="7" t="s">
        <v>15</v>
      </c>
      <c r="C266" s="114" t="s">
        <v>12410</v>
      </c>
      <c r="D266" s="115" t="s">
        <v>12411</v>
      </c>
      <c r="E266" s="62">
        <v>154.27956989247312</v>
      </c>
      <c r="F266" s="118"/>
      <c r="G266" s="115"/>
      <c r="H266" s="114"/>
      <c r="I266" s="125"/>
      <c r="J266" s="125"/>
    </row>
    <row r="267" spans="2:10" ht="17.25" customHeight="1" x14ac:dyDescent="0.3">
      <c r="B267" s="7" t="s">
        <v>10</v>
      </c>
      <c r="C267" s="114" t="s">
        <v>12412</v>
      </c>
      <c r="D267" s="115" t="s">
        <v>12413</v>
      </c>
      <c r="E267" s="62">
        <v>115178.88172043012</v>
      </c>
      <c r="F267" s="118"/>
      <c r="G267" s="115"/>
      <c r="H267" s="114"/>
      <c r="I267" s="125"/>
      <c r="J267" s="125"/>
    </row>
    <row r="268" spans="2:10" ht="17.25" customHeight="1" x14ac:dyDescent="0.3">
      <c r="B268" s="7" t="s">
        <v>10</v>
      </c>
      <c r="C268" s="114" t="s">
        <v>12414</v>
      </c>
      <c r="D268" s="115" t="s">
        <v>12415</v>
      </c>
      <c r="E268" s="62">
        <v>12758.881720430109</v>
      </c>
      <c r="F268" s="118"/>
      <c r="G268" s="115"/>
      <c r="H268" s="114"/>
      <c r="I268" s="125"/>
      <c r="J268" s="125"/>
    </row>
    <row r="269" spans="2:10" ht="17.25" customHeight="1" x14ac:dyDescent="0.3">
      <c r="B269" s="7" t="s">
        <v>10</v>
      </c>
      <c r="C269" s="114" t="s">
        <v>12416</v>
      </c>
      <c r="D269" s="115" t="s">
        <v>12417</v>
      </c>
      <c r="E269" s="62">
        <v>118.93548387096774</v>
      </c>
      <c r="F269" s="118"/>
      <c r="G269" s="115"/>
      <c r="H269" s="114"/>
      <c r="I269" s="125"/>
      <c r="J269" s="125"/>
    </row>
    <row r="270" spans="2:10" ht="17.25" customHeight="1" x14ac:dyDescent="0.3">
      <c r="B270" s="7" t="s">
        <v>15</v>
      </c>
      <c r="C270" s="114" t="s">
        <v>12418</v>
      </c>
      <c r="D270" s="115" t="s">
        <v>12419</v>
      </c>
      <c r="E270" s="62">
        <v>118.93548387096774</v>
      </c>
      <c r="F270" s="118"/>
      <c r="G270" s="115"/>
      <c r="H270" s="114"/>
      <c r="I270" s="125"/>
      <c r="J270" s="125"/>
    </row>
    <row r="271" spans="2:10" ht="17.25" customHeight="1" x14ac:dyDescent="0.3">
      <c r="B271" s="7" t="s">
        <v>10</v>
      </c>
      <c r="C271" s="114" t="s">
        <v>12420</v>
      </c>
      <c r="D271" s="115" t="s">
        <v>12421</v>
      </c>
      <c r="E271" s="62">
        <v>154.27956989247312</v>
      </c>
      <c r="F271" s="118"/>
      <c r="G271" s="115"/>
      <c r="H271" s="114"/>
      <c r="I271" s="125"/>
      <c r="J271" s="125"/>
    </row>
    <row r="272" spans="2:10" ht="17.25" customHeight="1" x14ac:dyDescent="0.3">
      <c r="B272" s="7" t="s">
        <v>10</v>
      </c>
      <c r="C272" s="114" t="s">
        <v>12422</v>
      </c>
      <c r="D272" s="115" t="s">
        <v>12423</v>
      </c>
      <c r="E272" s="62">
        <v>85307.172043010753</v>
      </c>
      <c r="F272" s="118"/>
      <c r="G272" s="115"/>
      <c r="H272" s="114"/>
      <c r="I272" s="125"/>
      <c r="J272" s="125"/>
    </row>
    <row r="273" spans="2:10" ht="17.25" customHeight="1" x14ac:dyDescent="0.3">
      <c r="B273" s="7" t="s">
        <v>15</v>
      </c>
      <c r="C273" s="114" t="s">
        <v>12424</v>
      </c>
      <c r="D273" s="115" t="s">
        <v>12425</v>
      </c>
      <c r="E273" s="62">
        <v>154.27956989247312</v>
      </c>
      <c r="F273" s="118"/>
      <c r="G273" s="115"/>
      <c r="H273" s="114"/>
      <c r="I273" s="125"/>
      <c r="J273" s="125"/>
    </row>
    <row r="274" spans="2:10" ht="17.25" customHeight="1" x14ac:dyDescent="0.3">
      <c r="B274" s="7" t="s">
        <v>10</v>
      </c>
      <c r="C274" s="114" t="s">
        <v>12426</v>
      </c>
      <c r="D274" s="115" t="s">
        <v>12427</v>
      </c>
      <c r="E274" s="62">
        <v>4136.3010752688178</v>
      </c>
      <c r="F274" s="118"/>
      <c r="G274" s="115"/>
      <c r="H274" s="114"/>
      <c r="I274" s="125"/>
      <c r="J274" s="125"/>
    </row>
    <row r="275" spans="2:10" ht="17.25" customHeight="1" x14ac:dyDescent="0.3">
      <c r="B275" s="7" t="s">
        <v>10</v>
      </c>
      <c r="C275" s="114" t="s">
        <v>12430</v>
      </c>
      <c r="D275" s="115" t="s">
        <v>12431</v>
      </c>
      <c r="E275" s="62">
        <v>849.41935483870975</v>
      </c>
      <c r="F275" s="118"/>
      <c r="G275" s="115"/>
      <c r="H275" s="114"/>
      <c r="I275" s="125"/>
      <c r="J275" s="125"/>
    </row>
    <row r="276" spans="2:10" ht="17.25" customHeight="1" x14ac:dyDescent="0.3">
      <c r="B276" s="7" t="s">
        <v>10</v>
      </c>
      <c r="C276" s="114" t="s">
        <v>12434</v>
      </c>
      <c r="D276" s="115" t="s">
        <v>12435</v>
      </c>
      <c r="E276" s="62">
        <v>118.93548387096774</v>
      </c>
      <c r="F276" s="118"/>
      <c r="G276" s="115"/>
      <c r="H276" s="114"/>
      <c r="I276" s="125"/>
      <c r="J276" s="125"/>
    </row>
    <row r="277" spans="2:10" ht="17.25" customHeight="1" x14ac:dyDescent="0.3">
      <c r="B277" s="7" t="s">
        <v>15</v>
      </c>
      <c r="C277" s="133" t="s">
        <v>12750</v>
      </c>
      <c r="D277" s="135" t="s">
        <v>12751</v>
      </c>
      <c r="E277" s="62">
        <v>70.580645161290334</v>
      </c>
      <c r="F277" s="136"/>
      <c r="G277" s="135"/>
      <c r="H277" s="133"/>
      <c r="I277" s="137"/>
      <c r="J277" s="137"/>
    </row>
    <row r="278" spans="2:10" ht="17.25" customHeight="1" x14ac:dyDescent="0.3">
      <c r="B278" s="7" t="s">
        <v>15</v>
      </c>
      <c r="C278" s="133" t="s">
        <v>12752</v>
      </c>
      <c r="D278" s="135" t="s">
        <v>12753</v>
      </c>
      <c r="E278" s="62">
        <v>82.720430107526894</v>
      </c>
      <c r="F278" s="136"/>
      <c r="G278" s="135"/>
      <c r="H278" s="133"/>
      <c r="I278" s="137"/>
      <c r="J278" s="137"/>
    </row>
    <row r="279" spans="2:10" ht="17.25" customHeight="1" x14ac:dyDescent="0.3">
      <c r="B279" s="7" t="s">
        <v>15</v>
      </c>
      <c r="C279" s="133" t="s">
        <v>12754</v>
      </c>
      <c r="D279" s="135" t="s">
        <v>12755</v>
      </c>
      <c r="E279" s="62">
        <v>60.021505376344088</v>
      </c>
      <c r="F279" s="136"/>
      <c r="G279" s="135"/>
      <c r="H279" s="133"/>
      <c r="I279" s="137"/>
      <c r="J279" s="137"/>
    </row>
    <row r="280" spans="2:10" ht="17.25" customHeight="1" x14ac:dyDescent="0.3">
      <c r="B280" s="7" t="s">
        <v>15</v>
      </c>
      <c r="C280" s="133" t="s">
        <v>12756</v>
      </c>
      <c r="D280" s="135" t="s">
        <v>12757</v>
      </c>
      <c r="E280" s="62">
        <v>44.365591397849464</v>
      </c>
      <c r="F280" s="136"/>
      <c r="G280" s="135"/>
      <c r="H280" s="133"/>
      <c r="I280" s="137"/>
      <c r="J280" s="137"/>
    </row>
    <row r="281" spans="2:10" ht="17.25" customHeight="1" x14ac:dyDescent="0.3">
      <c r="B281" s="7" t="s">
        <v>15</v>
      </c>
      <c r="C281" s="133" t="s">
        <v>12758</v>
      </c>
      <c r="D281" s="135" t="s">
        <v>12759</v>
      </c>
      <c r="E281" s="62">
        <v>60.021505376344088</v>
      </c>
      <c r="F281" s="136"/>
      <c r="G281" s="135"/>
      <c r="H281" s="133"/>
      <c r="I281" s="137"/>
      <c r="J281" s="137"/>
    </row>
    <row r="282" spans="2:10" ht="17.25" customHeight="1" x14ac:dyDescent="0.3">
      <c r="B282" s="7" t="s">
        <v>15</v>
      </c>
      <c r="C282" s="133" t="s">
        <v>12760</v>
      </c>
      <c r="D282" s="135" t="s">
        <v>12761</v>
      </c>
      <c r="E282" s="62">
        <v>109.76344086021506</v>
      </c>
      <c r="F282" s="136"/>
      <c r="G282" s="135"/>
      <c r="H282" s="133"/>
      <c r="I282" s="137"/>
      <c r="J282" s="137"/>
    </row>
    <row r="283" spans="2:10" ht="17.25" customHeight="1" x14ac:dyDescent="0.3">
      <c r="B283" s="7" t="s">
        <v>15</v>
      </c>
      <c r="C283" s="133" t="s">
        <v>12762</v>
      </c>
      <c r="D283" s="135" t="s">
        <v>12763</v>
      </c>
      <c r="E283" s="62">
        <v>109.76344086021506</v>
      </c>
      <c r="F283" s="136"/>
      <c r="G283" s="135"/>
      <c r="H283" s="133"/>
      <c r="I283" s="137"/>
      <c r="J283" s="137"/>
    </row>
    <row r="284" spans="2:10" ht="17.25" customHeight="1" x14ac:dyDescent="0.3">
      <c r="B284" s="7" t="s">
        <v>15</v>
      </c>
      <c r="C284" s="133" t="s">
        <v>12764</v>
      </c>
      <c r="D284" s="135" t="s">
        <v>12765</v>
      </c>
      <c r="E284" s="62">
        <v>109.76344086021506</v>
      </c>
      <c r="F284" s="136"/>
      <c r="G284" s="135"/>
      <c r="H284" s="133"/>
      <c r="I284" s="137"/>
      <c r="J284" s="137"/>
    </row>
    <row r="285" spans="2:10" ht="17.25" customHeight="1" x14ac:dyDescent="0.3">
      <c r="B285" s="7" t="s">
        <v>15</v>
      </c>
      <c r="C285" s="133" t="s">
        <v>12766</v>
      </c>
      <c r="D285" s="135" t="s">
        <v>12767</v>
      </c>
      <c r="E285" s="62">
        <v>51.591397849462368</v>
      </c>
      <c r="F285" s="136"/>
      <c r="G285" s="135"/>
      <c r="H285" s="133"/>
      <c r="I285" s="137"/>
      <c r="J285" s="137"/>
    </row>
    <row r="286" spans="2:10" ht="17.25" customHeight="1" x14ac:dyDescent="0.3">
      <c r="B286" s="7" t="s">
        <v>15</v>
      </c>
      <c r="C286" s="133" t="s">
        <v>12768</v>
      </c>
      <c r="D286" s="135" t="s">
        <v>12769</v>
      </c>
      <c r="E286" s="62">
        <v>51.591397849462368</v>
      </c>
      <c r="F286" s="136"/>
      <c r="G286" s="135"/>
      <c r="H286" s="133"/>
      <c r="I286" s="137"/>
      <c r="J286" s="137"/>
    </row>
    <row r="287" spans="2:10" ht="17.25" customHeight="1" x14ac:dyDescent="0.3">
      <c r="B287" s="7" t="s">
        <v>15</v>
      </c>
      <c r="C287" s="133" t="s">
        <v>12770</v>
      </c>
      <c r="D287" s="135" t="s">
        <v>12771</v>
      </c>
      <c r="E287" s="62">
        <v>51.591397849462368</v>
      </c>
      <c r="F287" s="136"/>
      <c r="G287" s="135"/>
      <c r="H287" s="133"/>
      <c r="I287" s="137"/>
      <c r="J287" s="137"/>
    </row>
    <row r="288" spans="2:10" ht="17.25" customHeight="1" x14ac:dyDescent="0.3">
      <c r="B288" s="7" t="s">
        <v>15</v>
      </c>
      <c r="C288" s="133" t="s">
        <v>12772</v>
      </c>
      <c r="D288" s="135" t="s">
        <v>12773</v>
      </c>
      <c r="E288" s="62">
        <v>33.354838709677423</v>
      </c>
      <c r="F288" s="136"/>
      <c r="G288" s="135"/>
      <c r="H288" s="133"/>
      <c r="I288" s="137"/>
      <c r="J288" s="137"/>
    </row>
    <row r="289" spans="2:10" ht="17.25" customHeight="1" x14ac:dyDescent="0.3">
      <c r="B289" s="7" t="s">
        <v>15</v>
      </c>
      <c r="C289" s="133" t="s">
        <v>12774</v>
      </c>
      <c r="D289" s="135" t="s">
        <v>12775</v>
      </c>
      <c r="E289" s="62">
        <v>2225.8602150537636</v>
      </c>
      <c r="F289" s="136"/>
      <c r="G289" s="135"/>
      <c r="H289" s="133"/>
      <c r="I289" s="137"/>
      <c r="J289" s="137"/>
    </row>
    <row r="290" spans="2:10" ht="17.25" customHeight="1" x14ac:dyDescent="0.3">
      <c r="B290" s="7" t="s">
        <v>15</v>
      </c>
      <c r="C290" s="133" t="s">
        <v>12776</v>
      </c>
      <c r="D290" s="135" t="s">
        <v>12777</v>
      </c>
      <c r="E290" s="62">
        <v>2225.8602150537636</v>
      </c>
      <c r="F290" s="136"/>
      <c r="G290" s="135"/>
      <c r="H290" s="133"/>
      <c r="I290" s="137"/>
      <c r="J290" s="137"/>
    </row>
    <row r="291" spans="2:10" ht="17.25" customHeight="1" x14ac:dyDescent="0.3">
      <c r="B291" s="7" t="s">
        <v>15</v>
      </c>
      <c r="C291" s="133" t="s">
        <v>12778</v>
      </c>
      <c r="D291" s="133" t="s">
        <v>12779</v>
      </c>
      <c r="E291" s="62">
        <v>2560.2150537634411</v>
      </c>
      <c r="F291" s="139"/>
      <c r="G291" s="138"/>
      <c r="H291" s="134"/>
      <c r="I291" s="137"/>
      <c r="J291" s="137"/>
    </row>
    <row r="292" spans="2:10" ht="17.25" customHeight="1" x14ac:dyDescent="0.3">
      <c r="B292" s="7" t="s">
        <v>15</v>
      </c>
      <c r="C292" s="133" t="s">
        <v>13741</v>
      </c>
      <c r="D292" s="135" t="s">
        <v>13742</v>
      </c>
      <c r="E292" s="62">
        <v>1325.4838709677422</v>
      </c>
      <c r="F292" s="136"/>
      <c r="G292" s="135"/>
      <c r="H292" s="133"/>
      <c r="I292" s="137"/>
      <c r="J292" s="137"/>
    </row>
    <row r="293" spans="2:10" ht="17.25" customHeight="1" x14ac:dyDescent="0.3">
      <c r="B293" s="7" t="s">
        <v>15</v>
      </c>
      <c r="C293" s="133" t="s">
        <v>13743</v>
      </c>
      <c r="D293" s="133" t="s">
        <v>13744</v>
      </c>
      <c r="E293" s="62">
        <v>10841.258064516131</v>
      </c>
      <c r="F293" s="136"/>
      <c r="G293" s="135"/>
      <c r="H293" s="133"/>
      <c r="I293" s="137"/>
      <c r="J293" s="137"/>
    </row>
    <row r="294" spans="2:10" ht="17.25" customHeight="1" x14ac:dyDescent="0.3">
      <c r="B294" s="7" t="s">
        <v>15</v>
      </c>
      <c r="C294" s="133" t="s">
        <v>13745</v>
      </c>
      <c r="D294" s="133" t="s">
        <v>13746</v>
      </c>
      <c r="E294" s="62">
        <v>41853.763440860217</v>
      </c>
      <c r="F294" s="139"/>
      <c r="G294" s="138"/>
      <c r="H294" s="134"/>
      <c r="I294" s="137"/>
      <c r="J294" s="137"/>
    </row>
    <row r="295" spans="2:10" ht="17.25" customHeight="1" x14ac:dyDescent="0.3">
      <c r="B295" s="7" t="s">
        <v>15</v>
      </c>
      <c r="C295" s="146" t="s">
        <v>13775</v>
      </c>
      <c r="D295" s="147" t="s">
        <v>13776</v>
      </c>
      <c r="E295" s="62">
        <v>22657.247311827959</v>
      </c>
      <c r="F295" s="151"/>
      <c r="G295" s="147"/>
      <c r="H295" s="146"/>
      <c r="I295" s="148"/>
      <c r="J295" s="148"/>
    </row>
    <row r="296" spans="2:10" ht="17.25" customHeight="1" x14ac:dyDescent="0.3">
      <c r="B296" s="7" t="s">
        <v>15</v>
      </c>
      <c r="C296" s="146" t="s">
        <v>13777</v>
      </c>
      <c r="D296" s="147" t="s">
        <v>13778</v>
      </c>
      <c r="E296" s="62">
        <v>1320.7096774193549</v>
      </c>
      <c r="F296" s="151"/>
      <c r="G296" s="147"/>
      <c r="H296" s="146"/>
      <c r="I296" s="148"/>
      <c r="J296" s="148"/>
    </row>
    <row r="297" spans="2:10" ht="17.25" customHeight="1" x14ac:dyDescent="0.3">
      <c r="B297" s="7" t="s">
        <v>15</v>
      </c>
      <c r="C297" s="146" t="s">
        <v>13779</v>
      </c>
      <c r="D297" s="147" t="s">
        <v>13780</v>
      </c>
      <c r="E297" s="62">
        <v>1320.7096774193549</v>
      </c>
      <c r="F297" s="151"/>
      <c r="G297" s="147"/>
      <c r="H297" s="146"/>
      <c r="I297" s="148"/>
      <c r="J297" s="148"/>
    </row>
    <row r="298" spans="2:10" ht="17.25" customHeight="1" x14ac:dyDescent="0.3">
      <c r="B298" s="7" t="s">
        <v>15</v>
      </c>
      <c r="C298" s="146" t="s">
        <v>13781</v>
      </c>
      <c r="D298" s="147" t="s">
        <v>13782</v>
      </c>
      <c r="E298" s="62">
        <v>5674.8172043010754</v>
      </c>
      <c r="F298" s="151"/>
      <c r="G298" s="147"/>
      <c r="H298" s="146"/>
      <c r="I298" s="148"/>
      <c r="J298" s="148"/>
    </row>
    <row r="299" spans="2:10" ht="17.25" customHeight="1" x14ac:dyDescent="0.3">
      <c r="B299" s="7" t="s">
        <v>15</v>
      </c>
      <c r="C299" s="149" t="s">
        <v>13783</v>
      </c>
      <c r="D299" s="150" t="s">
        <v>13784</v>
      </c>
      <c r="E299" s="62">
        <v>86882</v>
      </c>
      <c r="F299" s="153"/>
      <c r="G299" s="150"/>
      <c r="H299" s="149"/>
      <c r="I299" s="148"/>
      <c r="J299" s="148"/>
    </row>
  </sheetData>
  <sheetProtection algorithmName="SHA-512" hashValue="qyWKxT2GphT9HAJ1abCcalkn4h+3R2LfLgIaJ2dHnx1mGJkgURV9jAWaf0ViAZFFcWpdqKNqAMJ3uJzW31jqZQ==" saltValue="ixCowP7HMh1g3mp5dFTlqQ==" spinCount="100000" sheet="1" sort="0" autoFilter="0" pivotTables="0"/>
  <mergeCells count="1">
    <mergeCell ref="B1:E2"/>
  </mergeCells>
  <phoneticPr fontId="12" type="noConversion"/>
  <conditionalFormatting sqref="B11:B299">
    <cfRule type="containsText" dxfId="24" priority="13" operator="containsText" text="Software subscription licenses">
      <formula>NOT(ISERROR(SEARCH("Software subscription licenses",B11)))</formula>
    </cfRule>
    <cfRule type="containsText" dxfId="23" priority="14" operator="containsText" text="online services">
      <formula>NOT(ISERROR(SEARCH("online services",B11)))</formula>
    </cfRule>
    <cfRule type="containsText" dxfId="22" priority="15" operator="containsText" text="Software licenses">
      <formula>NOT(ISERROR(SEARCH("Software licenses",B11)))</formula>
    </cfRule>
    <cfRule type="containsText" dxfId="21" priority="16" operator="containsText" text="SOFTWARE LICENSES">
      <formula>NOT(ISERROR(SEARCH("SOFTWARE LICENSES",B11)))</formula>
    </cfRule>
  </conditionalFormatting>
  <conditionalFormatting sqref="B278:B283">
    <cfRule type="notContainsErrors" dxfId="20" priority="7">
      <formula>NOT(ISERROR(B278))</formula>
    </cfRule>
  </conditionalFormatting>
  <conditionalFormatting sqref="B285:B299">
    <cfRule type="notContainsErrors" dxfId="19" priority="1">
      <formula>NOT(ISERROR(B285))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06699-441D-453D-856D-D1082110CB86}">
  <dimension ref="A1:J641"/>
  <sheetViews>
    <sheetView zoomScale="70" zoomScaleNormal="7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270" sqref="A270:XFD270"/>
    </sheetView>
  </sheetViews>
  <sheetFormatPr defaultColWidth="9.21875" defaultRowHeight="17.25" customHeight="1" x14ac:dyDescent="0.3"/>
  <cols>
    <col min="1" max="1" width="23.44140625" style="1" customWidth="1"/>
    <col min="2" max="2" width="20.44140625" style="1" customWidth="1"/>
    <col min="3" max="3" width="26.21875" style="1" customWidth="1"/>
    <col min="4" max="4" width="76.77734375" style="1" customWidth="1"/>
    <col min="5" max="5" width="26.21875" style="64" customWidth="1"/>
    <col min="6" max="6" width="25.44140625" style="1" hidden="1" customWidth="1"/>
    <col min="7" max="7" width="17.77734375" style="1" hidden="1" customWidth="1"/>
    <col min="8" max="8" width="33.77734375" style="1" hidden="1" customWidth="1"/>
    <col min="9" max="9" width="17" style="1" hidden="1" customWidth="1"/>
    <col min="10" max="10" width="13.21875" style="1" hidden="1" customWidth="1"/>
    <col min="11" max="11" width="0" style="1" hidden="1" customWidth="1"/>
    <col min="12" max="16384" width="9.21875" style="1"/>
  </cols>
  <sheetData>
    <row r="1" spans="1:10" ht="17.25" customHeight="1" x14ac:dyDescent="0.3">
      <c r="C1" s="169"/>
      <c r="D1" s="169"/>
      <c r="E1" s="169"/>
    </row>
    <row r="2" spans="1:10" ht="17.25" customHeight="1" x14ac:dyDescent="0.3">
      <c r="A2" s="2"/>
      <c r="B2" s="2"/>
      <c r="C2" s="169"/>
      <c r="D2" s="169"/>
      <c r="E2" s="169"/>
    </row>
    <row r="3" spans="1:10" ht="17.25" customHeight="1" x14ac:dyDescent="0.3">
      <c r="A3" s="3"/>
    </row>
    <row r="10" spans="1:10" s="5" customFormat="1" ht="17.25" customHeight="1" x14ac:dyDescent="0.3">
      <c r="B10" s="65" t="s">
        <v>0</v>
      </c>
      <c r="C10" s="66" t="s">
        <v>102</v>
      </c>
      <c r="D10" s="67" t="s">
        <v>2</v>
      </c>
      <c r="E10" s="67" t="s">
        <v>3</v>
      </c>
      <c r="F10" s="67" t="s">
        <v>4</v>
      </c>
      <c r="G10" s="67" t="s">
        <v>5</v>
      </c>
      <c r="H10" s="67" t="s">
        <v>6</v>
      </c>
      <c r="I10" s="68" t="s">
        <v>7</v>
      </c>
      <c r="J10" s="109" t="s">
        <v>12055</v>
      </c>
    </row>
    <row r="11" spans="1:10" ht="17.25" customHeight="1" x14ac:dyDescent="0.3">
      <c r="B11" s="69" t="s">
        <v>139</v>
      </c>
      <c r="C11" s="14" t="s">
        <v>3711</v>
      </c>
      <c r="D11" s="15" t="s">
        <v>8259</v>
      </c>
      <c r="E11" s="70">
        <v>307.29032258064512</v>
      </c>
      <c r="F11" s="15" t="s">
        <v>12</v>
      </c>
      <c r="G11" s="71" t="s">
        <v>9</v>
      </c>
      <c r="H11" s="8" t="s">
        <v>3160</v>
      </c>
      <c r="I11" s="1" t="s">
        <v>139</v>
      </c>
      <c r="J11" s="108" t="s">
        <v>12057</v>
      </c>
    </row>
    <row r="12" spans="1:10" ht="17.25" customHeight="1" x14ac:dyDescent="0.3">
      <c r="B12" s="69" t="s">
        <v>139</v>
      </c>
      <c r="C12" s="14" t="s">
        <v>3712</v>
      </c>
      <c r="D12" s="15" t="s">
        <v>8260</v>
      </c>
      <c r="E12" s="70">
        <v>307.29032258064512</v>
      </c>
      <c r="F12" s="15" t="s">
        <v>12</v>
      </c>
      <c r="G12" s="71" t="s">
        <v>9</v>
      </c>
      <c r="H12" s="8" t="s">
        <v>3160</v>
      </c>
      <c r="I12" s="1" t="s">
        <v>139</v>
      </c>
      <c r="J12" s="108" t="s">
        <v>12057</v>
      </c>
    </row>
    <row r="13" spans="1:10" ht="17.25" customHeight="1" x14ac:dyDescent="0.3">
      <c r="B13" s="69" t="s">
        <v>139</v>
      </c>
      <c r="C13" s="14" t="s">
        <v>3713</v>
      </c>
      <c r="D13" s="15" t="s">
        <v>8261</v>
      </c>
      <c r="E13" s="70">
        <v>307.29032258064512</v>
      </c>
      <c r="F13" s="15" t="s">
        <v>12</v>
      </c>
      <c r="G13" s="71" t="s">
        <v>11</v>
      </c>
      <c r="H13" s="8" t="s">
        <v>3160</v>
      </c>
      <c r="I13" s="1" t="s">
        <v>139</v>
      </c>
      <c r="J13" s="108" t="s">
        <v>12057</v>
      </c>
    </row>
    <row r="14" spans="1:10" ht="17.25" customHeight="1" x14ac:dyDescent="0.3">
      <c r="B14" s="69" t="s">
        <v>139</v>
      </c>
      <c r="C14" s="14" t="s">
        <v>3715</v>
      </c>
      <c r="D14" s="15" t="s">
        <v>8262</v>
      </c>
      <c r="E14" s="70">
        <v>307.29032258064512</v>
      </c>
      <c r="F14" s="15" t="s">
        <v>12</v>
      </c>
      <c r="G14" s="71" t="s">
        <v>11</v>
      </c>
      <c r="H14" s="8" t="s">
        <v>3160</v>
      </c>
      <c r="I14" s="1" t="s">
        <v>139</v>
      </c>
      <c r="J14" s="108" t="s">
        <v>12057</v>
      </c>
    </row>
    <row r="15" spans="1:10" ht="17.25" customHeight="1" x14ac:dyDescent="0.3">
      <c r="B15" s="69" t="s">
        <v>139</v>
      </c>
      <c r="C15" s="14" t="s">
        <v>3714</v>
      </c>
      <c r="D15" s="15" t="s">
        <v>8263</v>
      </c>
      <c r="E15" s="70">
        <v>307.29032258064512</v>
      </c>
      <c r="F15" s="15" t="s">
        <v>12</v>
      </c>
      <c r="G15" s="71" t="s">
        <v>11</v>
      </c>
      <c r="H15" s="8" t="s">
        <v>3160</v>
      </c>
      <c r="I15" s="1" t="s">
        <v>139</v>
      </c>
      <c r="J15" s="108" t="s">
        <v>12057</v>
      </c>
    </row>
    <row r="16" spans="1:10" ht="17.25" customHeight="1" x14ac:dyDescent="0.3">
      <c r="B16" s="69" t="s">
        <v>139</v>
      </c>
      <c r="C16" s="14" t="s">
        <v>3716</v>
      </c>
      <c r="D16" s="15" t="s">
        <v>8264</v>
      </c>
      <c r="E16" s="70">
        <v>307.29032258064512</v>
      </c>
      <c r="F16" s="15" t="s">
        <v>12</v>
      </c>
      <c r="G16" s="71" t="s">
        <v>11</v>
      </c>
      <c r="H16" s="8" t="s">
        <v>3160</v>
      </c>
      <c r="I16" s="1" t="s">
        <v>139</v>
      </c>
      <c r="J16" s="108" t="s">
        <v>12057</v>
      </c>
    </row>
    <row r="17" spans="2:10" ht="17.25" customHeight="1" x14ac:dyDescent="0.3">
      <c r="B17" s="69" t="s">
        <v>139</v>
      </c>
      <c r="C17" s="14" t="s">
        <v>3633</v>
      </c>
      <c r="D17" s="15" t="s">
        <v>8265</v>
      </c>
      <c r="E17" s="70">
        <v>782.70967741935488</v>
      </c>
      <c r="F17" s="15" t="s">
        <v>14</v>
      </c>
      <c r="G17" s="71" t="s">
        <v>9</v>
      </c>
      <c r="H17" s="8" t="s">
        <v>3160</v>
      </c>
      <c r="I17" s="1" t="s">
        <v>170</v>
      </c>
      <c r="J17" s="108" t="s">
        <v>12057</v>
      </c>
    </row>
    <row r="18" spans="2:10" ht="17.25" customHeight="1" x14ac:dyDescent="0.3">
      <c r="B18" s="69" t="s">
        <v>139</v>
      </c>
      <c r="C18" s="14" t="s">
        <v>3634</v>
      </c>
      <c r="D18" s="15" t="s">
        <v>8266</v>
      </c>
      <c r="E18" s="70">
        <v>782.70967741935488</v>
      </c>
      <c r="F18" s="15" t="s">
        <v>14</v>
      </c>
      <c r="G18" s="71" t="s">
        <v>9</v>
      </c>
      <c r="H18" s="8" t="s">
        <v>3160</v>
      </c>
      <c r="I18" s="1" t="s">
        <v>170</v>
      </c>
      <c r="J18" s="108" t="s">
        <v>12057</v>
      </c>
    </row>
    <row r="19" spans="2:10" ht="17.25" customHeight="1" x14ac:dyDescent="0.3">
      <c r="B19" s="69" t="s">
        <v>139</v>
      </c>
      <c r="C19" s="14" t="s">
        <v>3516</v>
      </c>
      <c r="D19" s="15" t="s">
        <v>8267</v>
      </c>
      <c r="E19" s="70">
        <v>234.05376344086022</v>
      </c>
      <c r="F19" s="15" t="s">
        <v>14</v>
      </c>
      <c r="G19" s="71" t="s">
        <v>9</v>
      </c>
      <c r="H19" s="8" t="s">
        <v>3160</v>
      </c>
      <c r="I19" s="1" t="s">
        <v>170</v>
      </c>
      <c r="J19" s="108" t="s">
        <v>12057</v>
      </c>
    </row>
    <row r="20" spans="2:10" ht="17.25" customHeight="1" x14ac:dyDescent="0.3">
      <c r="B20" s="69" t="s">
        <v>139</v>
      </c>
      <c r="C20" s="14" t="s">
        <v>3520</v>
      </c>
      <c r="D20" s="15" t="s">
        <v>8268</v>
      </c>
      <c r="E20" s="70">
        <v>225.13978494623657</v>
      </c>
      <c r="F20" s="15" t="s">
        <v>14</v>
      </c>
      <c r="G20" s="71" t="s">
        <v>9</v>
      </c>
      <c r="H20" s="8" t="s">
        <v>3160</v>
      </c>
      <c r="I20" s="1" t="s">
        <v>170</v>
      </c>
      <c r="J20" s="108" t="s">
        <v>12057</v>
      </c>
    </row>
    <row r="21" spans="2:10" ht="17.25" customHeight="1" x14ac:dyDescent="0.3">
      <c r="B21" s="69" t="s">
        <v>139</v>
      </c>
      <c r="C21" s="14" t="s">
        <v>3526</v>
      </c>
      <c r="D21" s="15" t="s">
        <v>6293</v>
      </c>
      <c r="E21" s="70">
        <v>147.11827956989248</v>
      </c>
      <c r="F21" s="15" t="s">
        <v>14</v>
      </c>
      <c r="G21" s="71" t="s">
        <v>9</v>
      </c>
      <c r="H21" s="8" t="s">
        <v>3160</v>
      </c>
      <c r="I21" s="1" t="s">
        <v>170</v>
      </c>
      <c r="J21" s="108" t="s">
        <v>12057</v>
      </c>
    </row>
    <row r="22" spans="2:10" ht="17.25" customHeight="1" x14ac:dyDescent="0.3">
      <c r="B22" s="69" t="s">
        <v>139</v>
      </c>
      <c r="C22" s="14" t="s">
        <v>3524</v>
      </c>
      <c r="D22" s="15" t="s">
        <v>6294</v>
      </c>
      <c r="E22" s="70">
        <v>139.16129032258064</v>
      </c>
      <c r="F22" s="15" t="s">
        <v>14</v>
      </c>
      <c r="G22" s="71" t="s">
        <v>9</v>
      </c>
      <c r="H22" s="8" t="s">
        <v>3160</v>
      </c>
      <c r="I22" s="1" t="s">
        <v>170</v>
      </c>
      <c r="J22" s="108" t="s">
        <v>12057</v>
      </c>
    </row>
    <row r="23" spans="2:10" ht="17.25" customHeight="1" x14ac:dyDescent="0.3">
      <c r="B23" s="69" t="s">
        <v>139</v>
      </c>
      <c r="C23" s="14" t="s">
        <v>3518</v>
      </c>
      <c r="D23" s="15" t="s">
        <v>8269</v>
      </c>
      <c r="E23" s="70">
        <v>111.60215053763443</v>
      </c>
      <c r="F23" s="15" t="s">
        <v>14</v>
      </c>
      <c r="G23" s="71" t="s">
        <v>9</v>
      </c>
      <c r="H23" s="8" t="s">
        <v>3160</v>
      </c>
      <c r="I23" s="1" t="s">
        <v>170</v>
      </c>
      <c r="J23" s="108" t="s">
        <v>12057</v>
      </c>
    </row>
    <row r="24" spans="2:10" ht="17.25" customHeight="1" x14ac:dyDescent="0.3">
      <c r="B24" s="69" t="s">
        <v>139</v>
      </c>
      <c r="C24" s="14" t="s">
        <v>3522</v>
      </c>
      <c r="D24" s="15" t="s">
        <v>8270</v>
      </c>
      <c r="E24" s="70">
        <v>107.0752688172043</v>
      </c>
      <c r="F24" s="15" t="s">
        <v>14</v>
      </c>
      <c r="G24" s="71" t="s">
        <v>9</v>
      </c>
      <c r="H24" s="8" t="s">
        <v>3160</v>
      </c>
      <c r="I24" s="1" t="s">
        <v>170</v>
      </c>
      <c r="J24" s="108" t="s">
        <v>12057</v>
      </c>
    </row>
    <row r="25" spans="2:10" ht="17.25" customHeight="1" x14ac:dyDescent="0.3">
      <c r="B25" s="69" t="s">
        <v>139</v>
      </c>
      <c r="C25" s="14" t="s">
        <v>3525</v>
      </c>
      <c r="D25" s="15" t="s">
        <v>6295</v>
      </c>
      <c r="E25" s="70">
        <v>69.569892473118287</v>
      </c>
      <c r="F25" s="15" t="s">
        <v>14</v>
      </c>
      <c r="G25" s="71" t="s">
        <v>9</v>
      </c>
      <c r="H25" s="8" t="s">
        <v>3160</v>
      </c>
      <c r="I25" s="1" t="s">
        <v>170</v>
      </c>
      <c r="J25" s="108" t="s">
        <v>12057</v>
      </c>
    </row>
    <row r="26" spans="2:10" ht="17.25" customHeight="1" x14ac:dyDescent="0.3">
      <c r="B26" s="69" t="s">
        <v>139</v>
      </c>
      <c r="C26" s="14" t="s">
        <v>3527</v>
      </c>
      <c r="D26" s="15" t="s">
        <v>6296</v>
      </c>
      <c r="E26" s="70">
        <v>73.55913978494624</v>
      </c>
      <c r="F26" s="15" t="s">
        <v>14</v>
      </c>
      <c r="G26" s="71" t="s">
        <v>9</v>
      </c>
      <c r="H26" s="8" t="s">
        <v>3160</v>
      </c>
      <c r="I26" s="1" t="s">
        <v>170</v>
      </c>
      <c r="J26" s="108" t="s">
        <v>12057</v>
      </c>
    </row>
    <row r="27" spans="2:10" ht="17.25" customHeight="1" x14ac:dyDescent="0.3">
      <c r="B27" s="69" t="s">
        <v>139</v>
      </c>
      <c r="C27" s="14" t="s">
        <v>3519</v>
      </c>
      <c r="D27" s="15" t="s">
        <v>8271</v>
      </c>
      <c r="E27" s="70">
        <v>117.02150537634409</v>
      </c>
      <c r="F27" s="8" t="s">
        <v>16</v>
      </c>
      <c r="G27" s="9" t="s">
        <v>17</v>
      </c>
      <c r="H27" s="8" t="s">
        <v>3160</v>
      </c>
      <c r="I27" s="1" t="s">
        <v>139</v>
      </c>
      <c r="J27" s="108" t="s">
        <v>12057</v>
      </c>
    </row>
    <row r="28" spans="2:10" ht="17.25" customHeight="1" x14ac:dyDescent="0.3">
      <c r="B28" s="69" t="s">
        <v>139</v>
      </c>
      <c r="C28" s="14" t="s">
        <v>3523</v>
      </c>
      <c r="D28" s="15" t="s">
        <v>8272</v>
      </c>
      <c r="E28" s="70">
        <v>112.55913978494625</v>
      </c>
      <c r="F28" s="8" t="s">
        <v>16</v>
      </c>
      <c r="G28" s="9" t="s">
        <v>17</v>
      </c>
      <c r="H28" s="8" t="s">
        <v>3160</v>
      </c>
      <c r="I28" s="1" t="s">
        <v>139</v>
      </c>
      <c r="J28" s="108" t="s">
        <v>12057</v>
      </c>
    </row>
    <row r="29" spans="2:10" ht="17.25" customHeight="1" x14ac:dyDescent="0.3">
      <c r="B29" s="69" t="s">
        <v>139</v>
      </c>
      <c r="C29" s="14" t="s">
        <v>3517</v>
      </c>
      <c r="D29" s="15" t="s">
        <v>8273</v>
      </c>
      <c r="E29" s="70">
        <v>223.22580645161293</v>
      </c>
      <c r="F29" s="15" t="s">
        <v>18</v>
      </c>
      <c r="G29" s="71" t="s">
        <v>11</v>
      </c>
      <c r="H29" s="8" t="s">
        <v>3160</v>
      </c>
      <c r="I29" s="1" t="s">
        <v>139</v>
      </c>
      <c r="J29" s="108" t="s">
        <v>12057</v>
      </c>
    </row>
    <row r="30" spans="2:10" ht="17.25" customHeight="1" x14ac:dyDescent="0.3">
      <c r="B30" s="69" t="s">
        <v>139</v>
      </c>
      <c r="C30" s="14" t="s">
        <v>3521</v>
      </c>
      <c r="D30" s="15" t="s">
        <v>8274</v>
      </c>
      <c r="E30" s="70">
        <v>214.13978494623657</v>
      </c>
      <c r="F30" s="15" t="s">
        <v>18</v>
      </c>
      <c r="G30" s="71" t="s">
        <v>11</v>
      </c>
      <c r="H30" s="8" t="s">
        <v>3160</v>
      </c>
      <c r="I30" s="1" t="s">
        <v>139</v>
      </c>
      <c r="J30" s="108" t="s">
        <v>12057</v>
      </c>
    </row>
    <row r="31" spans="2:10" ht="17.25" customHeight="1" x14ac:dyDescent="0.3">
      <c r="B31" s="69" t="s">
        <v>178</v>
      </c>
      <c r="C31" s="14" t="s">
        <v>3224</v>
      </c>
      <c r="D31" s="15" t="s">
        <v>8275</v>
      </c>
      <c r="E31" s="70">
        <v>72.903225806451616</v>
      </c>
      <c r="F31" s="15" t="s">
        <v>18</v>
      </c>
      <c r="G31" s="71" t="s">
        <v>11</v>
      </c>
      <c r="H31" s="8" t="s">
        <v>3160</v>
      </c>
      <c r="I31" s="1" t="s">
        <v>139</v>
      </c>
      <c r="J31" s="108" t="s">
        <v>12060</v>
      </c>
    </row>
    <row r="32" spans="2:10" ht="17.25" customHeight="1" x14ac:dyDescent="0.3">
      <c r="B32" s="69" t="s">
        <v>178</v>
      </c>
      <c r="C32" s="14" t="s">
        <v>3225</v>
      </c>
      <c r="D32" s="15" t="s">
        <v>8276</v>
      </c>
      <c r="E32" s="70">
        <v>72.903225806451616</v>
      </c>
      <c r="F32" s="15" t="s">
        <v>18</v>
      </c>
      <c r="G32" s="71" t="s">
        <v>11</v>
      </c>
      <c r="H32" s="8" t="s">
        <v>3160</v>
      </c>
      <c r="I32" s="1" t="s">
        <v>139</v>
      </c>
      <c r="J32" s="108" t="s">
        <v>12060</v>
      </c>
    </row>
    <row r="33" spans="2:10" ht="17.25" customHeight="1" x14ac:dyDescent="0.3">
      <c r="B33" s="69" t="s">
        <v>178</v>
      </c>
      <c r="C33" s="14" t="s">
        <v>3282</v>
      </c>
      <c r="D33" s="15" t="s">
        <v>8786</v>
      </c>
      <c r="E33" s="70">
        <v>29.548387096774192</v>
      </c>
      <c r="F33" s="8"/>
      <c r="G33" s="8"/>
      <c r="H33" s="8"/>
      <c r="J33" s="108" t="s">
        <v>12060</v>
      </c>
    </row>
    <row r="34" spans="2:10" ht="17.25" customHeight="1" x14ac:dyDescent="0.3">
      <c r="B34" s="69" t="s">
        <v>178</v>
      </c>
      <c r="C34" s="14" t="s">
        <v>3283</v>
      </c>
      <c r="D34" s="15" t="s">
        <v>8787</v>
      </c>
      <c r="E34" s="70">
        <v>29.548387096774192</v>
      </c>
      <c r="F34" s="8"/>
      <c r="G34" s="8"/>
      <c r="H34" s="8"/>
      <c r="J34" s="108" t="s">
        <v>12060</v>
      </c>
    </row>
    <row r="35" spans="2:10" ht="17.25" customHeight="1" x14ac:dyDescent="0.3">
      <c r="B35" s="69" t="s">
        <v>139</v>
      </c>
      <c r="C35" s="14" t="s">
        <v>3576</v>
      </c>
      <c r="D35" s="15" t="s">
        <v>8788</v>
      </c>
      <c r="E35" s="70">
        <v>82.473118279569903</v>
      </c>
      <c r="F35" s="8"/>
      <c r="G35" s="8"/>
      <c r="H35" s="8"/>
      <c r="J35" s="108" t="s">
        <v>12057</v>
      </c>
    </row>
    <row r="36" spans="2:10" ht="17.25" customHeight="1" x14ac:dyDescent="0.3">
      <c r="B36" s="69" t="s">
        <v>139</v>
      </c>
      <c r="C36" s="14" t="s">
        <v>3580</v>
      </c>
      <c r="D36" s="15" t="s">
        <v>8789</v>
      </c>
      <c r="E36" s="70">
        <v>82.473118279569903</v>
      </c>
      <c r="F36" s="8"/>
      <c r="G36" s="8"/>
      <c r="H36" s="8"/>
      <c r="J36" s="108" t="s">
        <v>12057</v>
      </c>
    </row>
    <row r="37" spans="2:10" ht="17.25" customHeight="1" x14ac:dyDescent="0.3">
      <c r="B37" s="69" t="s">
        <v>139</v>
      </c>
      <c r="C37" s="14" t="s">
        <v>3577</v>
      </c>
      <c r="D37" s="15" t="s">
        <v>8790</v>
      </c>
      <c r="E37" s="70">
        <v>82.473118279569903</v>
      </c>
      <c r="F37" s="8"/>
      <c r="G37" s="8"/>
      <c r="H37" s="8"/>
      <c r="J37" s="108" t="s">
        <v>12057</v>
      </c>
    </row>
    <row r="38" spans="2:10" ht="17.25" customHeight="1" x14ac:dyDescent="0.3">
      <c r="B38" s="69" t="s">
        <v>139</v>
      </c>
      <c r="C38" s="14" t="s">
        <v>3581</v>
      </c>
      <c r="D38" s="15" t="s">
        <v>8791</v>
      </c>
      <c r="E38" s="70">
        <v>82.473118279569903</v>
      </c>
      <c r="F38" s="8"/>
      <c r="G38" s="8"/>
      <c r="H38" s="8"/>
      <c r="J38" s="108" t="s">
        <v>12057</v>
      </c>
    </row>
    <row r="39" spans="2:10" ht="17.25" customHeight="1" x14ac:dyDescent="0.3">
      <c r="B39" s="69" t="s">
        <v>139</v>
      </c>
      <c r="C39" s="14" t="s">
        <v>3575</v>
      </c>
      <c r="D39" s="15" t="s">
        <v>8792</v>
      </c>
      <c r="E39" s="70">
        <v>103.64516129032259</v>
      </c>
      <c r="F39" s="8"/>
      <c r="G39" s="8"/>
      <c r="H39" s="8"/>
      <c r="J39" s="108" t="s">
        <v>12057</v>
      </c>
    </row>
    <row r="40" spans="2:10" ht="17.25" customHeight="1" x14ac:dyDescent="0.3">
      <c r="B40" s="69" t="s">
        <v>139</v>
      </c>
      <c r="C40" s="14" t="s">
        <v>3579</v>
      </c>
      <c r="D40" s="15" t="s">
        <v>8793</v>
      </c>
      <c r="E40" s="70">
        <v>103.64516129032259</v>
      </c>
      <c r="F40" s="8"/>
      <c r="G40" s="8"/>
      <c r="H40" s="8"/>
      <c r="J40" s="108" t="s">
        <v>12057</v>
      </c>
    </row>
    <row r="41" spans="2:10" ht="17.25" customHeight="1" x14ac:dyDescent="0.3">
      <c r="B41" s="69" t="s">
        <v>139</v>
      </c>
      <c r="C41" s="14" t="s">
        <v>3578</v>
      </c>
      <c r="D41" s="15" t="s">
        <v>8794</v>
      </c>
      <c r="E41" s="70">
        <v>103.64516129032259</v>
      </c>
      <c r="F41" s="8"/>
      <c r="G41" s="8"/>
      <c r="H41" s="8"/>
      <c r="J41" s="108" t="s">
        <v>12057</v>
      </c>
    </row>
    <row r="42" spans="2:10" ht="17.25" customHeight="1" x14ac:dyDescent="0.3">
      <c r="B42" s="69" t="s">
        <v>139</v>
      </c>
      <c r="C42" s="14" t="s">
        <v>3582</v>
      </c>
      <c r="D42" s="15" t="s">
        <v>8795</v>
      </c>
      <c r="E42" s="70">
        <v>103.64516129032259</v>
      </c>
      <c r="F42" s="8"/>
      <c r="G42" s="8"/>
      <c r="H42" s="8"/>
      <c r="J42" s="108" t="s">
        <v>12057</v>
      </c>
    </row>
    <row r="43" spans="2:10" ht="17.25" customHeight="1" x14ac:dyDescent="0.3">
      <c r="B43" s="69" t="s">
        <v>139</v>
      </c>
      <c r="C43" s="14" t="s">
        <v>3571</v>
      </c>
      <c r="D43" s="15" t="s">
        <v>8796</v>
      </c>
      <c r="E43" s="70">
        <v>177.68817204301075</v>
      </c>
      <c r="F43" s="8"/>
      <c r="G43" s="8"/>
      <c r="H43" s="8"/>
      <c r="J43" s="108" t="s">
        <v>12061</v>
      </c>
    </row>
    <row r="44" spans="2:10" ht="17.25" customHeight="1" x14ac:dyDescent="0.3">
      <c r="B44" s="69" t="s">
        <v>139</v>
      </c>
      <c r="C44" s="14" t="s">
        <v>3573</v>
      </c>
      <c r="D44" s="15" t="s">
        <v>8797</v>
      </c>
      <c r="E44" s="70">
        <v>177.68817204301075</v>
      </c>
      <c r="F44" s="8"/>
      <c r="G44" s="8"/>
      <c r="H44" s="8"/>
      <c r="J44" s="108" t="s">
        <v>12061</v>
      </c>
    </row>
    <row r="45" spans="2:10" ht="17.25" customHeight="1" x14ac:dyDescent="0.3">
      <c r="B45" s="69" t="s">
        <v>139</v>
      </c>
      <c r="C45" s="14" t="s">
        <v>3572</v>
      </c>
      <c r="D45" s="15" t="s">
        <v>8798</v>
      </c>
      <c r="E45" s="70">
        <v>177.68817204301075</v>
      </c>
      <c r="F45" s="8"/>
      <c r="G45" s="8"/>
      <c r="H45" s="8"/>
      <c r="J45" s="108" t="s">
        <v>12061</v>
      </c>
    </row>
    <row r="46" spans="2:10" ht="17.25" customHeight="1" x14ac:dyDescent="0.3">
      <c r="B46" s="69" t="s">
        <v>139</v>
      </c>
      <c r="C46" s="14" t="s">
        <v>3574</v>
      </c>
      <c r="D46" s="15" t="s">
        <v>8799</v>
      </c>
      <c r="E46" s="70">
        <v>177.68817204301075</v>
      </c>
      <c r="F46" s="8"/>
      <c r="G46" s="8"/>
      <c r="H46" s="8"/>
      <c r="J46" s="108" t="s">
        <v>12061</v>
      </c>
    </row>
    <row r="47" spans="2:10" ht="17.25" customHeight="1" x14ac:dyDescent="0.3">
      <c r="B47" s="69" t="s">
        <v>139</v>
      </c>
      <c r="C47" s="14" t="s">
        <v>3261</v>
      </c>
      <c r="D47" s="15" t="s">
        <v>8277</v>
      </c>
      <c r="E47" s="70">
        <v>620.3118279569893</v>
      </c>
      <c r="F47" s="8"/>
      <c r="G47" s="8"/>
      <c r="H47" s="8"/>
      <c r="J47" s="108" t="s">
        <v>12057</v>
      </c>
    </row>
    <row r="48" spans="2:10" ht="17.25" customHeight="1" x14ac:dyDescent="0.3">
      <c r="B48" s="69" t="s">
        <v>139</v>
      </c>
      <c r="C48" s="14" t="s">
        <v>3265</v>
      </c>
      <c r="D48" s="15" t="s">
        <v>8278</v>
      </c>
      <c r="E48" s="70">
        <v>596.74193548387109</v>
      </c>
      <c r="F48" s="8"/>
      <c r="G48" s="8"/>
      <c r="H48" s="8"/>
      <c r="J48" s="108" t="s">
        <v>12057</v>
      </c>
    </row>
    <row r="49" spans="2:10" ht="17.25" customHeight="1" x14ac:dyDescent="0.3">
      <c r="B49" s="69" t="s">
        <v>139</v>
      </c>
      <c r="C49" s="14" t="s">
        <v>3276</v>
      </c>
      <c r="D49" s="15" t="s">
        <v>8279</v>
      </c>
      <c r="E49" s="70">
        <v>95.365591397849471</v>
      </c>
      <c r="F49" s="8"/>
      <c r="G49" s="8"/>
      <c r="H49" s="8"/>
      <c r="J49" s="108" t="s">
        <v>12057</v>
      </c>
    </row>
    <row r="50" spans="2:10" ht="17.25" customHeight="1" x14ac:dyDescent="0.3">
      <c r="B50" s="69" t="s">
        <v>139</v>
      </c>
      <c r="C50" s="14" t="s">
        <v>3278</v>
      </c>
      <c r="D50" s="15" t="s">
        <v>8280</v>
      </c>
      <c r="E50" s="70">
        <v>90.591397849462368</v>
      </c>
      <c r="F50" s="8"/>
      <c r="G50" s="8"/>
      <c r="H50" s="8"/>
      <c r="J50" s="108" t="s">
        <v>12057</v>
      </c>
    </row>
    <row r="51" spans="2:10" ht="17.25" customHeight="1" x14ac:dyDescent="0.3">
      <c r="B51" s="69" t="s">
        <v>139</v>
      </c>
      <c r="C51" s="14" t="s">
        <v>3260</v>
      </c>
      <c r="D51" s="15" t="s">
        <v>8281</v>
      </c>
      <c r="E51" s="70">
        <v>524.94623655913983</v>
      </c>
      <c r="F51" s="8"/>
      <c r="G51" s="8"/>
      <c r="H51" s="8"/>
      <c r="J51" s="108" t="s">
        <v>12057</v>
      </c>
    </row>
    <row r="52" spans="2:10" ht="17.25" customHeight="1" x14ac:dyDescent="0.3">
      <c r="B52" s="69" t="s">
        <v>139</v>
      </c>
      <c r="C52" s="14" t="s">
        <v>3264</v>
      </c>
      <c r="D52" s="15" t="s">
        <v>8282</v>
      </c>
      <c r="E52" s="70">
        <v>506.15053763440869</v>
      </c>
      <c r="F52" s="8"/>
      <c r="G52" s="8"/>
      <c r="H52" s="8"/>
      <c r="J52" s="108" t="s">
        <v>12057</v>
      </c>
    </row>
    <row r="53" spans="2:10" ht="17.25" customHeight="1" x14ac:dyDescent="0.3">
      <c r="B53" s="69" t="s">
        <v>139</v>
      </c>
      <c r="C53" s="14" t="s">
        <v>3263</v>
      </c>
      <c r="D53" s="15" t="s">
        <v>8283</v>
      </c>
      <c r="E53" s="70">
        <v>310.15053763440864</v>
      </c>
      <c r="F53" s="8"/>
      <c r="G53" s="8"/>
      <c r="H53" s="8"/>
      <c r="J53" s="108" t="s">
        <v>12057</v>
      </c>
    </row>
    <row r="54" spans="2:10" ht="17.25" customHeight="1" x14ac:dyDescent="0.3">
      <c r="B54" s="69" t="s">
        <v>139</v>
      </c>
      <c r="C54" s="14" t="s">
        <v>3267</v>
      </c>
      <c r="D54" s="15" t="s">
        <v>8284</v>
      </c>
      <c r="E54" s="70">
        <v>298.37634408602156</v>
      </c>
      <c r="F54" s="8"/>
      <c r="G54" s="8"/>
      <c r="H54" s="8"/>
      <c r="J54" s="108" t="s">
        <v>12057</v>
      </c>
    </row>
    <row r="55" spans="2:10" ht="17.25" customHeight="1" x14ac:dyDescent="0.3">
      <c r="B55" s="69" t="s">
        <v>139</v>
      </c>
      <c r="C55" s="14" t="s">
        <v>3262</v>
      </c>
      <c r="D55" s="15" t="s">
        <v>8285</v>
      </c>
      <c r="E55" s="70">
        <v>262.47311827956992</v>
      </c>
      <c r="F55" s="8"/>
      <c r="G55" s="8"/>
      <c r="H55" s="8"/>
      <c r="J55" s="108" t="s">
        <v>12057</v>
      </c>
    </row>
    <row r="56" spans="2:10" ht="17.25" customHeight="1" x14ac:dyDescent="0.3">
      <c r="B56" s="69" t="s">
        <v>139</v>
      </c>
      <c r="C56" s="14" t="s">
        <v>3266</v>
      </c>
      <c r="D56" s="15" t="s">
        <v>8286</v>
      </c>
      <c r="E56" s="70">
        <v>253.07526881720435</v>
      </c>
      <c r="F56" s="8"/>
      <c r="G56" s="8"/>
      <c r="H56" s="8"/>
      <c r="J56" s="108" t="s">
        <v>12057</v>
      </c>
    </row>
    <row r="57" spans="2:10" ht="17.25" customHeight="1" x14ac:dyDescent="0.3">
      <c r="B57" s="69" t="s">
        <v>139</v>
      </c>
      <c r="C57" s="14" t="s">
        <v>3277</v>
      </c>
      <c r="D57" s="15" t="s">
        <v>8287</v>
      </c>
      <c r="E57" s="70">
        <v>47.688172043010759</v>
      </c>
      <c r="F57" s="8"/>
      <c r="G57" s="8"/>
      <c r="H57" s="8"/>
      <c r="J57" s="108" t="s">
        <v>12057</v>
      </c>
    </row>
    <row r="58" spans="2:10" ht="17.25" customHeight="1" x14ac:dyDescent="0.3">
      <c r="B58" s="69" t="s">
        <v>139</v>
      </c>
      <c r="C58" s="14" t="s">
        <v>3279</v>
      </c>
      <c r="D58" s="15" t="s">
        <v>8288</v>
      </c>
      <c r="E58" s="70">
        <v>45.29032258064516</v>
      </c>
      <c r="F58" s="8"/>
      <c r="G58" s="8"/>
      <c r="H58" s="8"/>
      <c r="J58" s="108" t="s">
        <v>12057</v>
      </c>
    </row>
    <row r="59" spans="2:10" ht="17.25" customHeight="1" x14ac:dyDescent="0.3">
      <c r="B59" s="69" t="s">
        <v>139</v>
      </c>
      <c r="C59" s="14" t="s">
        <v>3273</v>
      </c>
      <c r="D59" s="15" t="s">
        <v>8289</v>
      </c>
      <c r="E59" s="70">
        <v>1157.0322580645161</v>
      </c>
      <c r="F59" s="8"/>
      <c r="G59" s="8"/>
      <c r="H59" s="8"/>
      <c r="J59" s="108" t="s">
        <v>12061</v>
      </c>
    </row>
    <row r="60" spans="2:10" ht="17.25" customHeight="1" x14ac:dyDescent="0.3">
      <c r="B60" s="69" t="s">
        <v>139</v>
      </c>
      <c r="C60" s="14" t="s">
        <v>3275</v>
      </c>
      <c r="D60" s="15" t="s">
        <v>8290</v>
      </c>
      <c r="E60" s="70">
        <v>1157.0322580645161</v>
      </c>
      <c r="F60" s="8"/>
      <c r="G60" s="8"/>
      <c r="H60" s="8"/>
      <c r="J60" s="108" t="s">
        <v>12061</v>
      </c>
    </row>
    <row r="61" spans="2:10" ht="17.25" customHeight="1" x14ac:dyDescent="0.3">
      <c r="B61" s="69" t="s">
        <v>139</v>
      </c>
      <c r="C61" s="14" t="s">
        <v>3272</v>
      </c>
      <c r="D61" s="15" t="s">
        <v>8291</v>
      </c>
      <c r="E61" s="70">
        <v>885.24731182795699</v>
      </c>
      <c r="F61" s="8"/>
      <c r="G61" s="8"/>
      <c r="H61" s="8"/>
      <c r="J61" s="108" t="s">
        <v>12061</v>
      </c>
    </row>
    <row r="62" spans="2:10" ht="17.25" customHeight="1" x14ac:dyDescent="0.3">
      <c r="B62" s="69" t="s">
        <v>139</v>
      </c>
      <c r="C62" s="14" t="s">
        <v>3274</v>
      </c>
      <c r="D62" s="15" t="s">
        <v>8292</v>
      </c>
      <c r="E62" s="70">
        <v>885.24731182795699</v>
      </c>
      <c r="F62" s="8"/>
      <c r="G62" s="8"/>
      <c r="H62" s="8"/>
      <c r="J62" s="108" t="s">
        <v>12061</v>
      </c>
    </row>
    <row r="63" spans="2:10" ht="17.25" customHeight="1" x14ac:dyDescent="0.3">
      <c r="B63" s="69" t="s">
        <v>139</v>
      </c>
      <c r="C63" s="14" t="s">
        <v>3421</v>
      </c>
      <c r="D63" s="15" t="s">
        <v>8293</v>
      </c>
      <c r="E63" s="70">
        <v>679.21505376344089</v>
      </c>
      <c r="F63" s="8"/>
      <c r="G63" s="8"/>
      <c r="H63" s="8"/>
      <c r="J63" s="108" t="s">
        <v>12057</v>
      </c>
    </row>
    <row r="64" spans="2:10" ht="17.25" customHeight="1" x14ac:dyDescent="0.3">
      <c r="B64" s="69" t="s">
        <v>139</v>
      </c>
      <c r="C64" s="14" t="s">
        <v>3422</v>
      </c>
      <c r="D64" s="15" t="s">
        <v>8294</v>
      </c>
      <c r="E64" s="70">
        <v>679.21505376344089</v>
      </c>
      <c r="F64" s="8"/>
      <c r="G64" s="8"/>
      <c r="H64" s="8"/>
      <c r="J64" s="108" t="s">
        <v>12057</v>
      </c>
    </row>
    <row r="65" spans="2:10" ht="17.25" customHeight="1" x14ac:dyDescent="0.3">
      <c r="B65" s="69" t="s">
        <v>139</v>
      </c>
      <c r="C65" s="14" t="s">
        <v>3419</v>
      </c>
      <c r="D65" s="15" t="s">
        <v>8295</v>
      </c>
      <c r="E65" s="70">
        <v>1165.3118279569894</v>
      </c>
      <c r="F65" s="8"/>
      <c r="G65" s="8"/>
      <c r="H65" s="8"/>
      <c r="J65" s="108" t="s">
        <v>12061</v>
      </c>
    </row>
    <row r="66" spans="2:10" ht="17.25" customHeight="1" x14ac:dyDescent="0.3">
      <c r="B66" s="69" t="s">
        <v>139</v>
      </c>
      <c r="C66" s="14" t="s">
        <v>3420</v>
      </c>
      <c r="D66" s="15" t="s">
        <v>8296</v>
      </c>
      <c r="E66" s="70">
        <v>1165.3118279569894</v>
      </c>
      <c r="F66" s="8"/>
      <c r="G66" s="8"/>
      <c r="H66" s="8"/>
      <c r="J66" s="108" t="s">
        <v>12061</v>
      </c>
    </row>
    <row r="67" spans="2:10" ht="17.25" customHeight="1" x14ac:dyDescent="0.3">
      <c r="B67" s="69" t="s">
        <v>178</v>
      </c>
      <c r="C67" s="14" t="s">
        <v>3464</v>
      </c>
      <c r="D67" s="15" t="s">
        <v>8297</v>
      </c>
      <c r="E67" s="70">
        <v>206.83870967741939</v>
      </c>
      <c r="F67" s="8"/>
      <c r="G67" s="8"/>
      <c r="H67" s="8"/>
      <c r="J67" s="108" t="s">
        <v>12060</v>
      </c>
    </row>
    <row r="68" spans="2:10" ht="17.25" customHeight="1" x14ac:dyDescent="0.3">
      <c r="B68" s="69" t="s">
        <v>178</v>
      </c>
      <c r="C68" s="14" t="s">
        <v>3465</v>
      </c>
      <c r="D68" s="15" t="s">
        <v>8298</v>
      </c>
      <c r="E68" s="70">
        <v>206.83870967741939</v>
      </c>
      <c r="F68" s="8"/>
      <c r="G68" s="8"/>
      <c r="H68" s="8"/>
      <c r="J68" s="108" t="s">
        <v>12060</v>
      </c>
    </row>
    <row r="69" spans="2:10" ht="17.25" customHeight="1" x14ac:dyDescent="0.3">
      <c r="B69" s="69" t="s">
        <v>178</v>
      </c>
      <c r="C69" s="14" t="s">
        <v>3528</v>
      </c>
      <c r="D69" s="15" t="s">
        <v>8299</v>
      </c>
      <c r="E69" s="70">
        <v>247.87096774193554</v>
      </c>
      <c r="F69" s="8"/>
      <c r="G69" s="8"/>
      <c r="H69" s="8"/>
      <c r="J69" s="108" t="s">
        <v>12060</v>
      </c>
    </row>
    <row r="70" spans="2:10" ht="17.25" customHeight="1" x14ac:dyDescent="0.3">
      <c r="B70" s="69" t="s">
        <v>178</v>
      </c>
      <c r="C70" s="14" t="s">
        <v>3529</v>
      </c>
      <c r="D70" s="15" t="s">
        <v>8300</v>
      </c>
      <c r="E70" s="70">
        <v>247.87096774193554</v>
      </c>
      <c r="F70" s="8"/>
      <c r="G70" s="8"/>
      <c r="H70" s="8"/>
      <c r="J70" s="108" t="s">
        <v>12060</v>
      </c>
    </row>
    <row r="71" spans="2:10" ht="17.25" customHeight="1" x14ac:dyDescent="0.3">
      <c r="B71" s="69" t="s">
        <v>139</v>
      </c>
      <c r="C71" s="14" t="s">
        <v>3619</v>
      </c>
      <c r="D71" s="15" t="s">
        <v>8301</v>
      </c>
      <c r="E71" s="70">
        <v>181.3440860215054</v>
      </c>
      <c r="F71" s="8"/>
      <c r="G71" s="8"/>
      <c r="H71" s="8"/>
      <c r="J71" s="108" t="s">
        <v>12057</v>
      </c>
    </row>
    <row r="72" spans="2:10" ht="17.25" customHeight="1" x14ac:dyDescent="0.3">
      <c r="B72" s="69" t="s">
        <v>139</v>
      </c>
      <c r="C72" s="14" t="s">
        <v>3623</v>
      </c>
      <c r="D72" s="15" t="s">
        <v>8302</v>
      </c>
      <c r="E72" s="70">
        <v>181.3440860215054</v>
      </c>
      <c r="F72" s="8"/>
      <c r="G72" s="8"/>
      <c r="H72" s="8"/>
      <c r="J72" s="108" t="s">
        <v>12057</v>
      </c>
    </row>
    <row r="73" spans="2:10" ht="17.25" customHeight="1" x14ac:dyDescent="0.3">
      <c r="B73" s="69" t="s">
        <v>139</v>
      </c>
      <c r="C73" s="14" t="s">
        <v>3620</v>
      </c>
      <c r="D73" s="15" t="s">
        <v>8303</v>
      </c>
      <c r="E73" s="70">
        <v>181.3440860215054</v>
      </c>
      <c r="F73" s="8"/>
      <c r="G73" s="8"/>
      <c r="H73" s="8"/>
      <c r="J73" s="108" t="s">
        <v>12057</v>
      </c>
    </row>
    <row r="74" spans="2:10" ht="17.25" customHeight="1" x14ac:dyDescent="0.3">
      <c r="B74" s="69" t="s">
        <v>139</v>
      </c>
      <c r="C74" s="14" t="s">
        <v>3624</v>
      </c>
      <c r="D74" s="15" t="s">
        <v>8304</v>
      </c>
      <c r="E74" s="70">
        <v>181.3440860215054</v>
      </c>
      <c r="F74" s="8"/>
      <c r="G74" s="8"/>
      <c r="H74" s="8"/>
      <c r="J74" s="108" t="s">
        <v>12057</v>
      </c>
    </row>
    <row r="75" spans="2:10" ht="17.25" customHeight="1" x14ac:dyDescent="0.3">
      <c r="B75" s="69" t="s">
        <v>139</v>
      </c>
      <c r="C75" s="14" t="s">
        <v>3621</v>
      </c>
      <c r="D75" s="15" t="s">
        <v>8305</v>
      </c>
      <c r="E75" s="70">
        <v>62.41935483870968</v>
      </c>
      <c r="F75" s="8"/>
      <c r="G75" s="8"/>
      <c r="H75" s="8"/>
      <c r="J75" s="108" t="s">
        <v>12057</v>
      </c>
    </row>
    <row r="76" spans="2:10" ht="17.25" customHeight="1" x14ac:dyDescent="0.3">
      <c r="B76" s="69" t="s">
        <v>139</v>
      </c>
      <c r="C76" s="14" t="s">
        <v>3625</v>
      </c>
      <c r="D76" s="15" t="s">
        <v>8306</v>
      </c>
      <c r="E76" s="70">
        <v>62.41935483870968</v>
      </c>
      <c r="F76" s="8"/>
      <c r="G76" s="8"/>
      <c r="H76" s="8"/>
      <c r="J76" s="108" t="s">
        <v>12057</v>
      </c>
    </row>
    <row r="77" spans="2:10" ht="17.25" customHeight="1" x14ac:dyDescent="0.3">
      <c r="B77" s="69" t="s">
        <v>139</v>
      </c>
      <c r="C77" s="14" t="s">
        <v>3622</v>
      </c>
      <c r="D77" s="15" t="s">
        <v>8307</v>
      </c>
      <c r="E77" s="70">
        <v>62.41935483870968</v>
      </c>
      <c r="F77" s="8"/>
      <c r="G77" s="8"/>
      <c r="H77" s="8"/>
      <c r="J77" s="108" t="s">
        <v>12057</v>
      </c>
    </row>
    <row r="78" spans="2:10" ht="17.25" customHeight="1" x14ac:dyDescent="0.3">
      <c r="B78" s="69" t="s">
        <v>139</v>
      </c>
      <c r="C78" s="14" t="s">
        <v>3626</v>
      </c>
      <c r="D78" s="15" t="s">
        <v>8308</v>
      </c>
      <c r="E78" s="70">
        <v>62.41935483870968</v>
      </c>
      <c r="F78" s="8"/>
      <c r="G78" s="8"/>
      <c r="H78" s="8"/>
      <c r="J78" s="108" t="s">
        <v>12057</v>
      </c>
    </row>
    <row r="79" spans="2:10" ht="17.25" customHeight="1" x14ac:dyDescent="0.3">
      <c r="B79" s="69" t="s">
        <v>139</v>
      </c>
      <c r="C79" s="14" t="s">
        <v>3627</v>
      </c>
      <c r="D79" s="15" t="s">
        <v>6303</v>
      </c>
      <c r="E79" s="70">
        <v>62.41935483870968</v>
      </c>
      <c r="F79" s="8"/>
      <c r="G79" s="8"/>
      <c r="H79" s="8"/>
      <c r="J79" s="108" t="s">
        <v>12057</v>
      </c>
    </row>
    <row r="80" spans="2:10" ht="17.25" customHeight="1" x14ac:dyDescent="0.3">
      <c r="B80" s="69" t="s">
        <v>139</v>
      </c>
      <c r="C80" s="14" t="s">
        <v>3628</v>
      </c>
      <c r="D80" s="15" t="s">
        <v>6304</v>
      </c>
      <c r="E80" s="70">
        <v>62.41935483870968</v>
      </c>
      <c r="F80" s="8"/>
      <c r="G80" s="8"/>
      <c r="H80" s="8"/>
      <c r="J80" s="108" t="s">
        <v>12057</v>
      </c>
    </row>
    <row r="81" spans="2:10" ht="17.25" customHeight="1" x14ac:dyDescent="0.3">
      <c r="B81" s="69" t="s">
        <v>139</v>
      </c>
      <c r="C81" s="14" t="s">
        <v>3407</v>
      </c>
      <c r="D81" s="15" t="s">
        <v>8309</v>
      </c>
      <c r="E81" s="70">
        <v>27.064516129032263</v>
      </c>
      <c r="F81" s="8"/>
      <c r="G81" s="8"/>
      <c r="H81" s="8"/>
      <c r="J81" s="108" t="s">
        <v>12057</v>
      </c>
    </row>
    <row r="82" spans="2:10" ht="17.25" customHeight="1" x14ac:dyDescent="0.3">
      <c r="B82" s="69" t="s">
        <v>139</v>
      </c>
      <c r="C82" s="14" t="s">
        <v>3409</v>
      </c>
      <c r="D82" s="15" t="s">
        <v>8310</v>
      </c>
      <c r="E82" s="70">
        <v>27.064516129032263</v>
      </c>
      <c r="F82" s="8"/>
      <c r="G82" s="8"/>
      <c r="H82" s="8"/>
      <c r="J82" s="108" t="s">
        <v>12057</v>
      </c>
    </row>
    <row r="83" spans="2:10" ht="17.25" customHeight="1" x14ac:dyDescent="0.3">
      <c r="B83" s="69" t="s">
        <v>139</v>
      </c>
      <c r="C83" s="14" t="s">
        <v>3408</v>
      </c>
      <c r="D83" s="15" t="s">
        <v>8311</v>
      </c>
      <c r="E83" s="70">
        <v>27.064516129032263</v>
      </c>
      <c r="F83" s="8"/>
      <c r="G83" s="8"/>
      <c r="H83" s="8"/>
      <c r="J83" s="108" t="s">
        <v>12057</v>
      </c>
    </row>
    <row r="84" spans="2:10" ht="17.25" customHeight="1" x14ac:dyDescent="0.3">
      <c r="B84" s="69" t="s">
        <v>139</v>
      </c>
      <c r="C84" s="14" t="s">
        <v>3410</v>
      </c>
      <c r="D84" s="15" t="s">
        <v>8312</v>
      </c>
      <c r="E84" s="70">
        <v>27.064516129032263</v>
      </c>
      <c r="F84" s="8"/>
      <c r="G84" s="8"/>
      <c r="H84" s="8"/>
      <c r="J84" s="108" t="s">
        <v>12057</v>
      </c>
    </row>
    <row r="85" spans="2:10" ht="17.25" customHeight="1" x14ac:dyDescent="0.3">
      <c r="B85" s="69" t="s">
        <v>139</v>
      </c>
      <c r="C85" s="14" t="s">
        <v>3411</v>
      </c>
      <c r="D85" s="15" t="s">
        <v>6305</v>
      </c>
      <c r="E85" s="70">
        <v>7</v>
      </c>
      <c r="F85" s="8"/>
      <c r="G85" s="8"/>
      <c r="H85" s="8"/>
      <c r="J85" s="108" t="s">
        <v>12057</v>
      </c>
    </row>
    <row r="86" spans="2:10" ht="17.25" customHeight="1" x14ac:dyDescent="0.3">
      <c r="B86" s="69" t="s">
        <v>139</v>
      </c>
      <c r="C86" s="14" t="s">
        <v>3412</v>
      </c>
      <c r="D86" s="15" t="s">
        <v>6306</v>
      </c>
      <c r="E86" s="70">
        <v>7</v>
      </c>
      <c r="F86" s="8"/>
      <c r="G86" s="8"/>
      <c r="H86" s="8"/>
      <c r="J86" s="108" t="s">
        <v>12057</v>
      </c>
    </row>
    <row r="87" spans="2:10" ht="17.25" customHeight="1" x14ac:dyDescent="0.3">
      <c r="B87" s="69" t="s">
        <v>139</v>
      </c>
      <c r="C87" s="14" t="s">
        <v>3403</v>
      </c>
      <c r="D87" s="15" t="s">
        <v>8313</v>
      </c>
      <c r="E87" s="70">
        <v>22.290322580645164</v>
      </c>
      <c r="F87" s="8"/>
      <c r="G87" s="8"/>
      <c r="H87" s="8"/>
      <c r="J87" s="108" t="s">
        <v>12061</v>
      </c>
    </row>
    <row r="88" spans="2:10" ht="17.25" customHeight="1" x14ac:dyDescent="0.3">
      <c r="B88" s="69" t="s">
        <v>139</v>
      </c>
      <c r="C88" s="14" t="s">
        <v>3405</v>
      </c>
      <c r="D88" s="15" t="s">
        <v>8314</v>
      </c>
      <c r="E88" s="70">
        <v>22.290322580645164</v>
      </c>
      <c r="F88" s="8"/>
      <c r="G88" s="8"/>
      <c r="H88" s="8"/>
      <c r="J88" s="108" t="s">
        <v>12061</v>
      </c>
    </row>
    <row r="89" spans="2:10" ht="17.25" customHeight="1" x14ac:dyDescent="0.3">
      <c r="B89" s="69" t="s">
        <v>139</v>
      </c>
      <c r="C89" s="14" t="s">
        <v>3404</v>
      </c>
      <c r="D89" s="15" t="s">
        <v>8315</v>
      </c>
      <c r="E89" s="70">
        <v>22.290322580645164</v>
      </c>
      <c r="F89" s="8"/>
      <c r="G89" s="8"/>
      <c r="H89" s="8"/>
      <c r="J89" s="108" t="s">
        <v>12061</v>
      </c>
    </row>
    <row r="90" spans="2:10" ht="17.25" customHeight="1" x14ac:dyDescent="0.3">
      <c r="B90" s="69" t="s">
        <v>139</v>
      </c>
      <c r="C90" s="14" t="s">
        <v>3406</v>
      </c>
      <c r="D90" s="15" t="s">
        <v>8316</v>
      </c>
      <c r="E90" s="70">
        <v>22.290322580645164</v>
      </c>
      <c r="F90" s="8"/>
      <c r="G90" s="8"/>
      <c r="H90" s="8"/>
      <c r="J90" s="108" t="s">
        <v>12061</v>
      </c>
    </row>
    <row r="91" spans="2:10" ht="17.25" customHeight="1" x14ac:dyDescent="0.3">
      <c r="B91" s="69" t="s">
        <v>139</v>
      </c>
      <c r="C91" s="14" t="s">
        <v>3415</v>
      </c>
      <c r="D91" s="15" t="s">
        <v>8317</v>
      </c>
      <c r="E91" s="70">
        <v>3889.1935483870971</v>
      </c>
      <c r="F91" s="8"/>
      <c r="G91" s="8"/>
      <c r="H91" s="8"/>
      <c r="J91" s="108" t="s">
        <v>12057</v>
      </c>
    </row>
    <row r="92" spans="2:10" ht="17.25" customHeight="1" x14ac:dyDescent="0.3">
      <c r="B92" s="69" t="s">
        <v>139</v>
      </c>
      <c r="C92" s="14" t="s">
        <v>3416</v>
      </c>
      <c r="D92" s="15" t="s">
        <v>8318</v>
      </c>
      <c r="E92" s="70">
        <v>3889.1935483870971</v>
      </c>
      <c r="F92" s="8"/>
      <c r="G92" s="8"/>
      <c r="H92" s="8"/>
      <c r="J92" s="108" t="s">
        <v>12057</v>
      </c>
    </row>
    <row r="93" spans="2:10" ht="17.25" customHeight="1" x14ac:dyDescent="0.3">
      <c r="B93" s="69" t="s">
        <v>139</v>
      </c>
      <c r="C93" s="14" t="s">
        <v>3417</v>
      </c>
      <c r="D93" s="15" t="s">
        <v>8319</v>
      </c>
      <c r="E93" s="70">
        <v>3209.9784946236564</v>
      </c>
      <c r="F93" s="8"/>
      <c r="G93" s="8"/>
      <c r="H93" s="8"/>
      <c r="J93" s="108" t="s">
        <v>12057</v>
      </c>
    </row>
    <row r="94" spans="2:10" ht="17.25" customHeight="1" x14ac:dyDescent="0.3">
      <c r="B94" s="69" t="s">
        <v>139</v>
      </c>
      <c r="C94" s="14" t="s">
        <v>3418</v>
      </c>
      <c r="D94" s="15" t="s">
        <v>8320</v>
      </c>
      <c r="E94" s="70">
        <v>3209.9784946236564</v>
      </c>
      <c r="F94" s="8"/>
      <c r="G94" s="8"/>
      <c r="H94" s="8"/>
      <c r="J94" s="108" t="s">
        <v>12057</v>
      </c>
    </row>
    <row r="95" spans="2:10" ht="17.25" customHeight="1" x14ac:dyDescent="0.3">
      <c r="B95" s="69" t="s">
        <v>139</v>
      </c>
      <c r="C95" s="14" t="s">
        <v>3413</v>
      </c>
      <c r="D95" s="15" t="s">
        <v>8321</v>
      </c>
      <c r="E95" s="70">
        <v>6666.1075268817203</v>
      </c>
      <c r="F95" s="8"/>
      <c r="G95" s="8"/>
      <c r="H95" s="8"/>
      <c r="J95" s="108" t="s">
        <v>12061</v>
      </c>
    </row>
    <row r="96" spans="2:10" ht="17.25" customHeight="1" x14ac:dyDescent="0.3">
      <c r="B96" s="69" t="s">
        <v>139</v>
      </c>
      <c r="C96" s="14" t="s">
        <v>3414</v>
      </c>
      <c r="D96" s="15" t="s">
        <v>8322</v>
      </c>
      <c r="E96" s="70">
        <v>6666.1075268817203</v>
      </c>
      <c r="F96" s="8"/>
      <c r="G96" s="8"/>
      <c r="H96" s="8"/>
      <c r="J96" s="108" t="s">
        <v>12061</v>
      </c>
    </row>
    <row r="97" spans="2:10" ht="17.25" customHeight="1" x14ac:dyDescent="0.3">
      <c r="B97" s="69" t="s">
        <v>178</v>
      </c>
      <c r="C97" s="14" t="s">
        <v>3441</v>
      </c>
      <c r="D97" s="15" t="s">
        <v>8323</v>
      </c>
      <c r="E97" s="70">
        <v>50.193548387096783</v>
      </c>
      <c r="F97" s="8"/>
      <c r="G97" s="8"/>
      <c r="H97" s="8"/>
      <c r="J97" s="108" t="s">
        <v>12060</v>
      </c>
    </row>
    <row r="98" spans="2:10" ht="17.25" customHeight="1" x14ac:dyDescent="0.3">
      <c r="B98" s="69" t="s">
        <v>178</v>
      </c>
      <c r="C98" s="14" t="s">
        <v>3444</v>
      </c>
      <c r="D98" s="15" t="s">
        <v>8324</v>
      </c>
      <c r="E98" s="70">
        <v>50.193548387096783</v>
      </c>
      <c r="F98" s="8"/>
      <c r="G98" s="8"/>
      <c r="H98" s="8"/>
      <c r="J98" s="108" t="s">
        <v>12060</v>
      </c>
    </row>
    <row r="99" spans="2:10" ht="17.25" customHeight="1" x14ac:dyDescent="0.3">
      <c r="B99" s="69" t="s">
        <v>178</v>
      </c>
      <c r="C99" s="14" t="s">
        <v>3447</v>
      </c>
      <c r="D99" s="15" t="s">
        <v>8325</v>
      </c>
      <c r="E99" s="70">
        <v>50.193548387096783</v>
      </c>
      <c r="F99" s="8"/>
      <c r="G99" s="8"/>
      <c r="H99" s="8"/>
      <c r="J99" s="108" t="s">
        <v>12060</v>
      </c>
    </row>
    <row r="100" spans="2:10" ht="17.25" customHeight="1" x14ac:dyDescent="0.3">
      <c r="B100" s="69" t="s">
        <v>178</v>
      </c>
      <c r="C100" s="14" t="s">
        <v>3448</v>
      </c>
      <c r="D100" s="15" t="s">
        <v>8326</v>
      </c>
      <c r="E100" s="70">
        <v>50.193548387096783</v>
      </c>
      <c r="F100" s="8"/>
      <c r="G100" s="8"/>
      <c r="H100" s="8"/>
      <c r="J100" s="108" t="s">
        <v>12060</v>
      </c>
    </row>
    <row r="101" spans="2:10" ht="17.25" customHeight="1" x14ac:dyDescent="0.3">
      <c r="B101" s="69" t="s">
        <v>178</v>
      </c>
      <c r="C101" s="14" t="s">
        <v>3442</v>
      </c>
      <c r="D101" s="15" t="s">
        <v>8327</v>
      </c>
      <c r="E101" s="70">
        <v>50.193548387096783</v>
      </c>
      <c r="F101" s="8"/>
      <c r="G101" s="8"/>
      <c r="H101" s="8"/>
      <c r="J101" s="108" t="s">
        <v>12060</v>
      </c>
    </row>
    <row r="102" spans="2:10" ht="17.25" customHeight="1" x14ac:dyDescent="0.3">
      <c r="B102" s="69" t="s">
        <v>178</v>
      </c>
      <c r="C102" s="14" t="s">
        <v>3445</v>
      </c>
      <c r="D102" s="15" t="s">
        <v>8328</v>
      </c>
      <c r="E102" s="70">
        <v>50.193548387096783</v>
      </c>
      <c r="F102" s="8"/>
      <c r="G102" s="8"/>
      <c r="H102" s="8"/>
      <c r="J102" s="108" t="s">
        <v>12060</v>
      </c>
    </row>
    <row r="103" spans="2:10" ht="17.25" customHeight="1" x14ac:dyDescent="0.3">
      <c r="B103" s="69" t="s">
        <v>178</v>
      </c>
      <c r="C103" s="14" t="s">
        <v>3443</v>
      </c>
      <c r="D103" s="15" t="s">
        <v>8323</v>
      </c>
      <c r="E103" s="70">
        <v>0</v>
      </c>
      <c r="F103" s="8"/>
      <c r="G103" s="8"/>
      <c r="H103" s="8"/>
      <c r="J103" s="108" t="s">
        <v>12060</v>
      </c>
    </row>
    <row r="104" spans="2:10" ht="17.25" customHeight="1" x14ac:dyDescent="0.3">
      <c r="B104" s="69" t="s">
        <v>178</v>
      </c>
      <c r="C104" s="14" t="s">
        <v>3446</v>
      </c>
      <c r="D104" s="15" t="s">
        <v>8324</v>
      </c>
      <c r="E104" s="70">
        <v>0</v>
      </c>
      <c r="F104" s="8"/>
      <c r="G104" s="8"/>
      <c r="H104" s="8"/>
      <c r="J104" s="108" t="s">
        <v>12060</v>
      </c>
    </row>
    <row r="105" spans="2:10" ht="17.25" customHeight="1" x14ac:dyDescent="0.3">
      <c r="B105" s="69" t="s">
        <v>178</v>
      </c>
      <c r="C105" s="14" t="s">
        <v>3449</v>
      </c>
      <c r="D105" s="15" t="s">
        <v>8329</v>
      </c>
      <c r="E105" s="70">
        <v>0</v>
      </c>
      <c r="F105" s="8"/>
      <c r="G105" s="8"/>
      <c r="H105" s="8"/>
      <c r="J105" s="108" t="s">
        <v>12060</v>
      </c>
    </row>
    <row r="106" spans="2:10" ht="17.25" customHeight="1" x14ac:dyDescent="0.3">
      <c r="B106" s="69" t="s">
        <v>178</v>
      </c>
      <c r="C106" s="14" t="s">
        <v>3678</v>
      </c>
      <c r="D106" s="15" t="s">
        <v>8330</v>
      </c>
      <c r="E106" s="70">
        <v>10.666666666666668</v>
      </c>
      <c r="F106" s="8"/>
      <c r="G106" s="8"/>
      <c r="H106" s="8"/>
      <c r="J106" s="108" t="s">
        <v>12057</v>
      </c>
    </row>
    <row r="107" spans="2:10" ht="17.25" customHeight="1" x14ac:dyDescent="0.3">
      <c r="B107" s="69" t="s">
        <v>178</v>
      </c>
      <c r="C107" s="14" t="s">
        <v>3680</v>
      </c>
      <c r="D107" s="15" t="s">
        <v>8331</v>
      </c>
      <c r="E107" s="70">
        <v>10.666666666666668</v>
      </c>
      <c r="F107" s="8"/>
      <c r="G107" s="8"/>
      <c r="H107" s="8"/>
      <c r="J107" s="108" t="s">
        <v>12057</v>
      </c>
    </row>
    <row r="108" spans="2:10" ht="17.25" customHeight="1" x14ac:dyDescent="0.3">
      <c r="B108" s="69" t="s">
        <v>178</v>
      </c>
      <c r="C108" s="14" t="s">
        <v>3679</v>
      </c>
      <c r="D108" s="15" t="s">
        <v>8332</v>
      </c>
      <c r="E108" s="70">
        <v>10.666666666666668</v>
      </c>
      <c r="F108" s="8"/>
      <c r="G108" s="8"/>
      <c r="H108" s="8"/>
      <c r="J108" s="108" t="s">
        <v>12057</v>
      </c>
    </row>
    <row r="109" spans="2:10" ht="17.25" customHeight="1" x14ac:dyDescent="0.3">
      <c r="B109" s="69" t="s">
        <v>178</v>
      </c>
      <c r="C109" s="14" t="s">
        <v>3681</v>
      </c>
      <c r="D109" s="15" t="s">
        <v>8333</v>
      </c>
      <c r="E109" s="70">
        <v>10.666666666666668</v>
      </c>
      <c r="F109" s="8"/>
      <c r="G109" s="8"/>
      <c r="H109" s="8"/>
      <c r="J109" s="108" t="s">
        <v>12057</v>
      </c>
    </row>
    <row r="110" spans="2:10" ht="17.25" customHeight="1" x14ac:dyDescent="0.3">
      <c r="B110" s="69" t="s">
        <v>178</v>
      </c>
      <c r="C110" s="14" t="s">
        <v>3682</v>
      </c>
      <c r="D110" s="15" t="s">
        <v>6307</v>
      </c>
      <c r="E110" s="70">
        <v>8.2795698924731198</v>
      </c>
      <c r="F110" s="8"/>
      <c r="G110" s="8"/>
      <c r="H110" s="8"/>
      <c r="J110" s="108" t="s">
        <v>12057</v>
      </c>
    </row>
    <row r="111" spans="2:10" ht="17.25" customHeight="1" x14ac:dyDescent="0.3">
      <c r="B111" s="69" t="s">
        <v>178</v>
      </c>
      <c r="C111" s="14" t="s">
        <v>3459</v>
      </c>
      <c r="D111" s="15" t="s">
        <v>8334</v>
      </c>
      <c r="E111" s="70">
        <v>1174.7096774193549</v>
      </c>
      <c r="F111" s="8"/>
      <c r="G111" s="8"/>
      <c r="H111" s="8"/>
      <c r="J111" s="108" t="s">
        <v>12057</v>
      </c>
    </row>
    <row r="112" spans="2:10" ht="17.25" customHeight="1" x14ac:dyDescent="0.3">
      <c r="B112" s="69" t="s">
        <v>178</v>
      </c>
      <c r="C112" s="14" t="s">
        <v>3460</v>
      </c>
      <c r="D112" s="15" t="s">
        <v>8335</v>
      </c>
      <c r="E112" s="70">
        <v>1174.7096774193549</v>
      </c>
      <c r="F112" s="8"/>
      <c r="G112" s="8"/>
      <c r="H112" s="8"/>
      <c r="J112" s="108" t="s">
        <v>12057</v>
      </c>
    </row>
    <row r="113" spans="2:10" ht="17.25" customHeight="1" x14ac:dyDescent="0.3">
      <c r="B113" s="69" t="s">
        <v>178</v>
      </c>
      <c r="C113" s="14" t="s">
        <v>3461</v>
      </c>
      <c r="D113" s="15" t="s">
        <v>8336</v>
      </c>
      <c r="E113" s="70">
        <v>1738.6451612903227</v>
      </c>
      <c r="F113" s="8"/>
      <c r="G113" s="8"/>
      <c r="H113" s="8"/>
      <c r="J113" s="108" t="s">
        <v>12061</v>
      </c>
    </row>
    <row r="114" spans="2:10" ht="17.25" customHeight="1" x14ac:dyDescent="0.3">
      <c r="B114" s="69" t="s">
        <v>178</v>
      </c>
      <c r="C114" s="14" t="s">
        <v>3462</v>
      </c>
      <c r="D114" s="15" t="s">
        <v>8337</v>
      </c>
      <c r="E114" s="70">
        <v>1738.6451612903227</v>
      </c>
      <c r="F114" s="8"/>
      <c r="G114" s="8"/>
      <c r="H114" s="8"/>
      <c r="J114" s="108" t="s">
        <v>12061</v>
      </c>
    </row>
    <row r="115" spans="2:10" ht="17.25" customHeight="1" x14ac:dyDescent="0.3">
      <c r="B115" s="69" t="s">
        <v>178</v>
      </c>
      <c r="C115" s="14" t="s">
        <v>3674</v>
      </c>
      <c r="D115" s="15" t="s">
        <v>8338</v>
      </c>
      <c r="E115" s="70">
        <v>10.666666666666668</v>
      </c>
      <c r="F115" s="8"/>
      <c r="G115" s="8"/>
      <c r="H115" s="8"/>
      <c r="J115" s="108" t="s">
        <v>12057</v>
      </c>
    </row>
    <row r="116" spans="2:10" ht="17.25" customHeight="1" x14ac:dyDescent="0.3">
      <c r="B116" s="69" t="s">
        <v>178</v>
      </c>
      <c r="C116" s="14" t="s">
        <v>3676</v>
      </c>
      <c r="D116" s="15" t="s">
        <v>8339</v>
      </c>
      <c r="E116" s="70">
        <v>10.666666666666668</v>
      </c>
      <c r="F116" s="8"/>
      <c r="G116" s="8"/>
      <c r="H116" s="8"/>
      <c r="J116" s="108" t="s">
        <v>12057</v>
      </c>
    </row>
    <row r="117" spans="2:10" ht="17.25" customHeight="1" x14ac:dyDescent="0.3">
      <c r="B117" s="69" t="s">
        <v>178</v>
      </c>
      <c r="C117" s="14" t="s">
        <v>3675</v>
      </c>
      <c r="D117" s="15" t="s">
        <v>8340</v>
      </c>
      <c r="E117" s="70">
        <v>10.666666666666668</v>
      </c>
      <c r="F117" s="8"/>
      <c r="G117" s="8"/>
      <c r="H117" s="8"/>
      <c r="J117" s="108" t="s">
        <v>12057</v>
      </c>
    </row>
    <row r="118" spans="2:10" ht="17.25" customHeight="1" x14ac:dyDescent="0.3">
      <c r="B118" s="69" t="s">
        <v>178</v>
      </c>
      <c r="C118" s="14" t="s">
        <v>3677</v>
      </c>
      <c r="D118" s="15" t="s">
        <v>8341</v>
      </c>
      <c r="E118" s="70">
        <v>10.666666666666668</v>
      </c>
      <c r="F118" s="8"/>
      <c r="G118" s="8"/>
      <c r="H118" s="8"/>
      <c r="J118" s="108" t="s">
        <v>12057</v>
      </c>
    </row>
    <row r="119" spans="2:10" ht="17.25" customHeight="1" x14ac:dyDescent="0.3">
      <c r="B119" s="69" t="s">
        <v>178</v>
      </c>
      <c r="C119" s="14" t="s">
        <v>3777</v>
      </c>
      <c r="D119" s="15" t="s">
        <v>8342</v>
      </c>
      <c r="E119" s="70">
        <v>302.58064516129031</v>
      </c>
      <c r="F119" s="8"/>
      <c r="G119" s="8"/>
      <c r="H119" s="8"/>
      <c r="J119" s="108" t="s">
        <v>12060</v>
      </c>
    </row>
    <row r="120" spans="2:10" ht="17.25" customHeight="1" x14ac:dyDescent="0.3">
      <c r="B120" s="69" t="s">
        <v>178</v>
      </c>
      <c r="C120" s="14" t="s">
        <v>3778</v>
      </c>
      <c r="D120" s="15" t="s">
        <v>8343</v>
      </c>
      <c r="E120" s="70">
        <v>302.58064516129031</v>
      </c>
      <c r="F120" s="8"/>
      <c r="G120" s="8"/>
      <c r="H120" s="8"/>
      <c r="J120" s="108" t="s">
        <v>12060</v>
      </c>
    </row>
    <row r="121" spans="2:10" ht="17.25" customHeight="1" x14ac:dyDescent="0.3">
      <c r="B121" s="69" t="s">
        <v>178</v>
      </c>
      <c r="C121" s="14" t="s">
        <v>3514</v>
      </c>
      <c r="D121" s="15" t="s">
        <v>8344</v>
      </c>
      <c r="E121" s="70">
        <v>18.322580645161288</v>
      </c>
      <c r="F121" s="8"/>
      <c r="G121" s="8"/>
      <c r="H121" s="8"/>
      <c r="J121" s="108" t="s">
        <v>12060</v>
      </c>
    </row>
    <row r="122" spans="2:10" ht="17.25" customHeight="1" x14ac:dyDescent="0.3">
      <c r="B122" s="69" t="s">
        <v>178</v>
      </c>
      <c r="C122" s="14" t="s">
        <v>3387</v>
      </c>
      <c r="D122" s="15" t="s">
        <v>8345</v>
      </c>
      <c r="E122" s="70">
        <v>82.967741935483872</v>
      </c>
      <c r="F122" s="8"/>
      <c r="G122" s="8"/>
      <c r="H122" s="8"/>
      <c r="J122" s="108" t="s">
        <v>12060</v>
      </c>
    </row>
    <row r="123" spans="2:10" ht="17.25" customHeight="1" x14ac:dyDescent="0.3">
      <c r="B123" s="69" t="s">
        <v>178</v>
      </c>
      <c r="C123" s="14" t="s">
        <v>3388</v>
      </c>
      <c r="D123" s="15" t="s">
        <v>8346</v>
      </c>
      <c r="E123" s="70">
        <v>82.967741935483872</v>
      </c>
      <c r="F123" s="8"/>
      <c r="G123" s="8"/>
      <c r="H123" s="8"/>
      <c r="J123" s="108" t="s">
        <v>12060</v>
      </c>
    </row>
    <row r="124" spans="2:10" ht="17.25" customHeight="1" x14ac:dyDescent="0.3">
      <c r="B124" s="69" t="s">
        <v>178</v>
      </c>
      <c r="C124" s="14" t="s">
        <v>3515</v>
      </c>
      <c r="D124" s="15" t="s">
        <v>6308</v>
      </c>
      <c r="E124" s="70">
        <v>18.322580645161288</v>
      </c>
      <c r="F124" s="8"/>
      <c r="G124" s="8"/>
      <c r="H124" s="8"/>
      <c r="J124" s="108" t="s">
        <v>12060</v>
      </c>
    </row>
    <row r="125" spans="2:10" ht="17.25" customHeight="1" x14ac:dyDescent="0.3">
      <c r="B125" s="69" t="s">
        <v>170</v>
      </c>
      <c r="C125" s="14" t="s">
        <v>3494</v>
      </c>
      <c r="D125" s="15" t="s">
        <v>8347</v>
      </c>
      <c r="E125" s="70">
        <v>168.51612903225808</v>
      </c>
      <c r="F125" s="8"/>
      <c r="G125" s="8"/>
      <c r="H125" s="8"/>
      <c r="J125" s="108" t="s">
        <v>12060</v>
      </c>
    </row>
    <row r="126" spans="2:10" ht="17.25" customHeight="1" x14ac:dyDescent="0.3">
      <c r="B126" s="69" t="s">
        <v>170</v>
      </c>
      <c r="C126" s="14" t="s">
        <v>3495</v>
      </c>
      <c r="D126" s="15" t="s">
        <v>8348</v>
      </c>
      <c r="E126" s="70">
        <v>168.51612903225808</v>
      </c>
      <c r="F126" s="8"/>
      <c r="G126" s="8"/>
      <c r="H126" s="8"/>
      <c r="J126" s="108" t="s">
        <v>12060</v>
      </c>
    </row>
    <row r="127" spans="2:10" ht="17.25" customHeight="1" x14ac:dyDescent="0.3">
      <c r="B127" s="69" t="s">
        <v>170</v>
      </c>
      <c r="C127" s="14" t="s">
        <v>3496</v>
      </c>
      <c r="D127" s="15" t="s">
        <v>8349</v>
      </c>
      <c r="E127" s="70">
        <v>0</v>
      </c>
      <c r="F127" s="8"/>
      <c r="G127" s="8"/>
      <c r="H127" s="8"/>
      <c r="J127" s="108" t="s">
        <v>12060</v>
      </c>
    </row>
    <row r="128" spans="2:10" ht="17.25" customHeight="1" x14ac:dyDescent="0.3">
      <c r="B128" s="69" t="s">
        <v>170</v>
      </c>
      <c r="C128" s="14" t="s">
        <v>3491</v>
      </c>
      <c r="D128" s="15" t="s">
        <v>8350</v>
      </c>
      <c r="E128" s="70">
        <v>168.51612903225808</v>
      </c>
      <c r="F128" s="8"/>
      <c r="G128" s="8"/>
      <c r="H128" s="8"/>
      <c r="J128" s="108" t="s">
        <v>12060</v>
      </c>
    </row>
    <row r="129" spans="2:10" ht="17.25" customHeight="1" x14ac:dyDescent="0.3">
      <c r="B129" s="69" t="s">
        <v>170</v>
      </c>
      <c r="C129" s="14" t="s">
        <v>3492</v>
      </c>
      <c r="D129" s="15" t="s">
        <v>8351</v>
      </c>
      <c r="E129" s="70">
        <v>168.51612903225808</v>
      </c>
      <c r="F129" s="8"/>
      <c r="G129" s="8"/>
      <c r="H129" s="8"/>
      <c r="J129" s="108" t="s">
        <v>12060</v>
      </c>
    </row>
    <row r="130" spans="2:10" ht="17.25" customHeight="1" x14ac:dyDescent="0.3">
      <c r="B130" s="69" t="s">
        <v>170</v>
      </c>
      <c r="C130" s="14" t="s">
        <v>3493</v>
      </c>
      <c r="D130" s="15" t="s">
        <v>8352</v>
      </c>
      <c r="E130" s="70">
        <v>0</v>
      </c>
      <c r="F130" s="8"/>
      <c r="G130" s="8"/>
      <c r="H130" s="8"/>
      <c r="J130" s="108" t="s">
        <v>12060</v>
      </c>
    </row>
    <row r="131" spans="2:10" ht="17.25" customHeight="1" x14ac:dyDescent="0.3">
      <c r="B131" s="69" t="s">
        <v>139</v>
      </c>
      <c r="C131" s="14" t="s">
        <v>3561</v>
      </c>
      <c r="D131" s="15" t="s">
        <v>8353</v>
      </c>
      <c r="E131" s="70">
        <v>3500.7096774193551</v>
      </c>
      <c r="F131" s="8"/>
      <c r="G131" s="8"/>
      <c r="H131" s="8"/>
      <c r="J131" s="108" t="s">
        <v>12057</v>
      </c>
    </row>
    <row r="132" spans="2:10" ht="17.25" customHeight="1" x14ac:dyDescent="0.3">
      <c r="B132" s="69" t="s">
        <v>139</v>
      </c>
      <c r="C132" s="14" t="s">
        <v>3562</v>
      </c>
      <c r="D132" s="15" t="s">
        <v>8354</v>
      </c>
      <c r="E132" s="70">
        <v>3500.7096774193551</v>
      </c>
      <c r="F132" s="8"/>
      <c r="G132" s="8"/>
      <c r="H132" s="8"/>
      <c r="J132" s="108" t="s">
        <v>12057</v>
      </c>
    </row>
    <row r="133" spans="2:10" ht="17.25" customHeight="1" x14ac:dyDescent="0.3">
      <c r="B133" s="69" t="s">
        <v>139</v>
      </c>
      <c r="C133" s="14" t="s">
        <v>3559</v>
      </c>
      <c r="D133" s="15" t="s">
        <v>8355</v>
      </c>
      <c r="E133" s="70">
        <v>6000.8924731182797</v>
      </c>
      <c r="F133" s="8"/>
      <c r="G133" s="8"/>
      <c r="H133" s="8"/>
      <c r="J133" s="108" t="s">
        <v>12061</v>
      </c>
    </row>
    <row r="134" spans="2:10" ht="17.25" customHeight="1" x14ac:dyDescent="0.3">
      <c r="B134" s="69" t="s">
        <v>139</v>
      </c>
      <c r="C134" s="14" t="s">
        <v>3560</v>
      </c>
      <c r="D134" s="15" t="s">
        <v>8356</v>
      </c>
      <c r="E134" s="70">
        <v>6000.8924731182797</v>
      </c>
      <c r="F134" s="8"/>
      <c r="G134" s="8"/>
      <c r="H134" s="8"/>
      <c r="J134" s="108" t="s">
        <v>12061</v>
      </c>
    </row>
    <row r="135" spans="2:10" ht="17.25" customHeight="1" x14ac:dyDescent="0.3">
      <c r="B135" s="69" t="s">
        <v>170</v>
      </c>
      <c r="C135" s="14" t="s">
        <v>3183</v>
      </c>
      <c r="D135" s="15" t="s">
        <v>8357</v>
      </c>
      <c r="E135" s="70">
        <v>646.45161290322585</v>
      </c>
      <c r="F135" s="8"/>
      <c r="G135" s="8"/>
      <c r="H135" s="8"/>
      <c r="J135" s="108" t="s">
        <v>12060</v>
      </c>
    </row>
    <row r="136" spans="2:10" ht="17.25" customHeight="1" x14ac:dyDescent="0.3">
      <c r="B136" s="69" t="s">
        <v>170</v>
      </c>
      <c r="C136" s="14" t="s">
        <v>3184</v>
      </c>
      <c r="D136" s="15" t="s">
        <v>8358</v>
      </c>
      <c r="E136" s="70">
        <v>646.45161290322585</v>
      </c>
      <c r="F136" s="8"/>
      <c r="G136" s="8"/>
      <c r="H136" s="8"/>
      <c r="J136" s="108" t="s">
        <v>12060</v>
      </c>
    </row>
    <row r="137" spans="2:10" ht="17.25" customHeight="1" x14ac:dyDescent="0.3">
      <c r="B137" s="69" t="s">
        <v>170</v>
      </c>
      <c r="C137" s="14" t="s">
        <v>3185</v>
      </c>
      <c r="D137" s="15" t="s">
        <v>6309</v>
      </c>
      <c r="E137" s="70">
        <v>646.45161290322585</v>
      </c>
      <c r="F137" s="8"/>
      <c r="G137" s="8"/>
      <c r="H137" s="8"/>
      <c r="J137" s="108" t="s">
        <v>12060</v>
      </c>
    </row>
    <row r="138" spans="2:10" ht="17.25" customHeight="1" x14ac:dyDescent="0.3">
      <c r="B138" s="69" t="s">
        <v>170</v>
      </c>
      <c r="C138" s="14" t="s">
        <v>3172</v>
      </c>
      <c r="D138" s="15" t="s">
        <v>8359</v>
      </c>
      <c r="E138" s="70">
        <v>91.096774193548384</v>
      </c>
      <c r="F138" s="8"/>
      <c r="G138" s="8"/>
      <c r="H138" s="8"/>
      <c r="J138" s="108" t="s">
        <v>12060</v>
      </c>
    </row>
    <row r="139" spans="2:10" ht="17.25" customHeight="1" x14ac:dyDescent="0.3">
      <c r="B139" s="69" t="s">
        <v>170</v>
      </c>
      <c r="C139" s="14" t="s">
        <v>3173</v>
      </c>
      <c r="D139" s="15" t="s">
        <v>8360</v>
      </c>
      <c r="E139" s="70">
        <v>91.096774193548384</v>
      </c>
      <c r="F139" s="8"/>
      <c r="G139" s="8"/>
      <c r="H139" s="8"/>
      <c r="J139" s="108" t="s">
        <v>12060</v>
      </c>
    </row>
    <row r="140" spans="2:10" ht="17.25" customHeight="1" x14ac:dyDescent="0.3">
      <c r="B140" s="69" t="s">
        <v>170</v>
      </c>
      <c r="C140" s="14" t="s">
        <v>3174</v>
      </c>
      <c r="D140" s="15" t="s">
        <v>6310</v>
      </c>
      <c r="E140" s="70">
        <v>68.258064516129039</v>
      </c>
      <c r="F140" s="8"/>
      <c r="G140" s="8"/>
      <c r="H140" s="8"/>
      <c r="J140" s="108" t="s">
        <v>12060</v>
      </c>
    </row>
    <row r="141" spans="2:10" ht="17.25" customHeight="1" x14ac:dyDescent="0.3">
      <c r="B141" s="69" t="s">
        <v>178</v>
      </c>
      <c r="C141" s="14" t="s">
        <v>3400</v>
      </c>
      <c r="D141" s="15" t="s">
        <v>8361</v>
      </c>
      <c r="E141" s="70">
        <v>0</v>
      </c>
      <c r="F141" s="8"/>
      <c r="G141" s="8"/>
      <c r="H141" s="8"/>
      <c r="J141" s="108" t="s">
        <v>12060</v>
      </c>
    </row>
    <row r="142" spans="2:10" ht="17.25" customHeight="1" x14ac:dyDescent="0.3">
      <c r="B142" s="69" t="s">
        <v>178</v>
      </c>
      <c r="C142" s="14" t="s">
        <v>3401</v>
      </c>
      <c r="D142" s="15" t="s">
        <v>8362</v>
      </c>
      <c r="E142" s="70">
        <v>0</v>
      </c>
      <c r="F142" s="8"/>
      <c r="G142" s="8"/>
      <c r="H142" s="8"/>
      <c r="J142" s="108" t="s">
        <v>12060</v>
      </c>
    </row>
    <row r="143" spans="2:10" ht="17.25" customHeight="1" x14ac:dyDescent="0.3">
      <c r="B143" s="69" t="s">
        <v>178</v>
      </c>
      <c r="C143" s="14" t="s">
        <v>3402</v>
      </c>
      <c r="D143" s="15" t="s">
        <v>6311</v>
      </c>
      <c r="E143" s="70">
        <v>0</v>
      </c>
      <c r="F143" s="8"/>
      <c r="G143" s="8"/>
      <c r="H143" s="8"/>
      <c r="J143" s="108" t="s">
        <v>12060</v>
      </c>
    </row>
    <row r="144" spans="2:10" ht="17.25" customHeight="1" x14ac:dyDescent="0.3">
      <c r="B144" s="69" t="s">
        <v>178</v>
      </c>
      <c r="C144" s="14" t="s">
        <v>3364</v>
      </c>
      <c r="D144" s="15" t="s">
        <v>6133</v>
      </c>
      <c r="E144" s="70">
        <v>0</v>
      </c>
      <c r="F144" s="8"/>
      <c r="G144" s="8"/>
      <c r="H144" s="8"/>
      <c r="J144" s="108" t="s">
        <v>12060</v>
      </c>
    </row>
    <row r="145" spans="2:10" ht="17.25" customHeight="1" x14ac:dyDescent="0.3">
      <c r="B145" s="69" t="s">
        <v>178</v>
      </c>
      <c r="C145" s="14" t="s">
        <v>3365</v>
      </c>
      <c r="D145" s="15" t="s">
        <v>6134</v>
      </c>
      <c r="E145" s="70">
        <v>0</v>
      </c>
      <c r="F145" s="8"/>
      <c r="G145" s="8"/>
      <c r="H145" s="8"/>
      <c r="J145" s="108" t="s">
        <v>12060</v>
      </c>
    </row>
    <row r="146" spans="2:10" ht="17.25" customHeight="1" x14ac:dyDescent="0.3">
      <c r="B146" s="69" t="s">
        <v>178</v>
      </c>
      <c r="C146" s="14" t="s">
        <v>3366</v>
      </c>
      <c r="D146" s="15" t="s">
        <v>6312</v>
      </c>
      <c r="E146" s="70">
        <v>0</v>
      </c>
      <c r="F146" s="8"/>
      <c r="G146" s="8"/>
      <c r="H146" s="8"/>
      <c r="J146" s="108" t="s">
        <v>12060</v>
      </c>
    </row>
    <row r="147" spans="2:10" ht="17.25" customHeight="1" x14ac:dyDescent="0.3">
      <c r="B147" s="69" t="s">
        <v>139</v>
      </c>
      <c r="C147" s="14" t="s">
        <v>3741</v>
      </c>
      <c r="D147" s="15" t="s">
        <v>8363</v>
      </c>
      <c r="E147" s="70">
        <v>63.043010752688176</v>
      </c>
      <c r="F147" s="8"/>
      <c r="G147" s="8"/>
      <c r="H147" s="8"/>
      <c r="J147" s="108" t="s">
        <v>12057</v>
      </c>
    </row>
    <row r="148" spans="2:10" ht="17.25" customHeight="1" x14ac:dyDescent="0.3">
      <c r="B148" s="69" t="s">
        <v>139</v>
      </c>
      <c r="C148" s="14" t="s">
        <v>3745</v>
      </c>
      <c r="D148" s="15" t="s">
        <v>8364</v>
      </c>
      <c r="E148" s="70">
        <v>63.043010752688176</v>
      </c>
      <c r="F148" s="8"/>
      <c r="G148" s="8"/>
      <c r="H148" s="8"/>
      <c r="J148" s="108" t="s">
        <v>12057</v>
      </c>
    </row>
    <row r="149" spans="2:10" ht="17.25" customHeight="1" x14ac:dyDescent="0.3">
      <c r="B149" s="69" t="s">
        <v>139</v>
      </c>
      <c r="C149" s="14" t="s">
        <v>3742</v>
      </c>
      <c r="D149" s="15" t="s">
        <v>8365</v>
      </c>
      <c r="E149" s="70">
        <v>63.043010752688176</v>
      </c>
      <c r="F149" s="8"/>
      <c r="G149" s="8"/>
      <c r="H149" s="8"/>
      <c r="J149" s="108" t="s">
        <v>12057</v>
      </c>
    </row>
    <row r="150" spans="2:10" ht="17.25" customHeight="1" x14ac:dyDescent="0.3">
      <c r="B150" s="69" t="s">
        <v>139</v>
      </c>
      <c r="C150" s="14" t="s">
        <v>3746</v>
      </c>
      <c r="D150" s="15" t="s">
        <v>8366</v>
      </c>
      <c r="E150" s="70">
        <v>63.043010752688176</v>
      </c>
      <c r="F150" s="8"/>
      <c r="G150" s="8"/>
      <c r="H150" s="8"/>
      <c r="J150" s="108" t="s">
        <v>12057</v>
      </c>
    </row>
    <row r="151" spans="2:10" ht="17.25" customHeight="1" x14ac:dyDescent="0.3">
      <c r="B151" s="69" t="s">
        <v>139</v>
      </c>
      <c r="C151" s="14" t="s">
        <v>3747</v>
      </c>
      <c r="D151" s="15" t="s">
        <v>6313</v>
      </c>
      <c r="E151" s="70">
        <v>39.010752688172047</v>
      </c>
      <c r="F151" s="8"/>
      <c r="G151" s="8"/>
      <c r="H151" s="8"/>
      <c r="J151" s="108" t="s">
        <v>12057</v>
      </c>
    </row>
    <row r="152" spans="2:10" ht="17.25" customHeight="1" x14ac:dyDescent="0.3">
      <c r="B152" s="69" t="s">
        <v>139</v>
      </c>
      <c r="C152" s="14" t="s">
        <v>3748</v>
      </c>
      <c r="D152" s="15" t="s">
        <v>6314</v>
      </c>
      <c r="E152" s="70">
        <v>39.010752688172047</v>
      </c>
      <c r="F152" s="8"/>
      <c r="G152" s="8"/>
      <c r="H152" s="8"/>
      <c r="J152" s="108" t="s">
        <v>12057</v>
      </c>
    </row>
    <row r="153" spans="2:10" ht="17.25" customHeight="1" x14ac:dyDescent="0.3">
      <c r="B153" s="69" t="s">
        <v>139</v>
      </c>
      <c r="C153" s="14" t="s">
        <v>3739</v>
      </c>
      <c r="D153" s="15" t="s">
        <v>8367</v>
      </c>
      <c r="E153" s="70">
        <v>89.956989247311824</v>
      </c>
      <c r="F153" s="8"/>
      <c r="G153" s="8"/>
      <c r="H153" s="8"/>
      <c r="J153" s="108" t="s">
        <v>12057</v>
      </c>
    </row>
    <row r="154" spans="2:10" ht="17.25" customHeight="1" x14ac:dyDescent="0.3">
      <c r="B154" s="69" t="s">
        <v>139</v>
      </c>
      <c r="C154" s="14" t="s">
        <v>3743</v>
      </c>
      <c r="D154" s="15" t="s">
        <v>8368</v>
      </c>
      <c r="E154" s="70">
        <v>89.956989247311824</v>
      </c>
      <c r="F154" s="8"/>
      <c r="G154" s="8"/>
      <c r="H154" s="8"/>
      <c r="J154" s="108" t="s">
        <v>12057</v>
      </c>
    </row>
    <row r="155" spans="2:10" ht="17.25" customHeight="1" x14ac:dyDescent="0.3">
      <c r="B155" s="69" t="s">
        <v>139</v>
      </c>
      <c r="C155" s="14" t="s">
        <v>3740</v>
      </c>
      <c r="D155" s="15" t="s">
        <v>8369</v>
      </c>
      <c r="E155" s="70">
        <v>89.956989247311824</v>
      </c>
      <c r="F155" s="8"/>
      <c r="G155" s="8"/>
      <c r="H155" s="8"/>
      <c r="J155" s="108" t="s">
        <v>12057</v>
      </c>
    </row>
    <row r="156" spans="2:10" ht="17.25" customHeight="1" x14ac:dyDescent="0.3">
      <c r="B156" s="69" t="s">
        <v>139</v>
      </c>
      <c r="C156" s="14" t="s">
        <v>3744</v>
      </c>
      <c r="D156" s="15" t="s">
        <v>8370</v>
      </c>
      <c r="E156" s="70">
        <v>89.956989247311824</v>
      </c>
      <c r="F156" s="8"/>
      <c r="G156" s="8"/>
      <c r="H156" s="8"/>
      <c r="J156" s="108" t="s">
        <v>12057</v>
      </c>
    </row>
    <row r="157" spans="2:10" ht="17.25" customHeight="1" x14ac:dyDescent="0.3">
      <c r="B157" s="69" t="s">
        <v>139</v>
      </c>
      <c r="C157" s="14" t="s">
        <v>3749</v>
      </c>
      <c r="D157" s="15" t="s">
        <v>8375</v>
      </c>
      <c r="E157" s="70">
        <v>11780.483870967742</v>
      </c>
      <c r="F157" s="8"/>
      <c r="G157" s="8"/>
      <c r="H157" s="8"/>
      <c r="J157" s="108" t="s">
        <v>12057</v>
      </c>
    </row>
    <row r="158" spans="2:10" ht="17.25" customHeight="1" x14ac:dyDescent="0.3">
      <c r="B158" s="69" t="s">
        <v>139</v>
      </c>
      <c r="C158" s="14" t="s">
        <v>3750</v>
      </c>
      <c r="D158" s="15" t="s">
        <v>8376</v>
      </c>
      <c r="E158" s="70">
        <v>11780.483870967742</v>
      </c>
      <c r="F158" s="8"/>
      <c r="G158" s="8"/>
      <c r="H158" s="8"/>
      <c r="J158" s="108" t="s">
        <v>12057</v>
      </c>
    </row>
    <row r="159" spans="2:10" ht="17.25" customHeight="1" x14ac:dyDescent="0.3">
      <c r="B159" s="69" t="s">
        <v>139</v>
      </c>
      <c r="C159" s="14" t="s">
        <v>3617</v>
      </c>
      <c r="D159" s="15" t="s">
        <v>8379</v>
      </c>
      <c r="E159" s="70">
        <v>21.182795698924732</v>
      </c>
      <c r="F159" s="8"/>
      <c r="G159" s="8"/>
      <c r="H159" s="8"/>
      <c r="J159" s="108" t="s">
        <v>12057</v>
      </c>
    </row>
    <row r="160" spans="2:10" ht="17.25" customHeight="1" x14ac:dyDescent="0.3">
      <c r="B160" s="69" t="s">
        <v>139</v>
      </c>
      <c r="C160" s="14" t="s">
        <v>3618</v>
      </c>
      <c r="D160" s="15" t="s">
        <v>8380</v>
      </c>
      <c r="E160" s="70">
        <v>21.182795698924732</v>
      </c>
      <c r="F160" s="8"/>
      <c r="G160" s="8"/>
      <c r="H160" s="8"/>
      <c r="J160" s="108" t="s">
        <v>12057</v>
      </c>
    </row>
    <row r="161" spans="2:10" ht="17.25" customHeight="1" x14ac:dyDescent="0.3">
      <c r="B161" s="69" t="s">
        <v>139</v>
      </c>
      <c r="C161" s="14" t="s">
        <v>3615</v>
      </c>
      <c r="D161" s="15" t="s">
        <v>8381</v>
      </c>
      <c r="E161" s="70">
        <v>30.56989247311828</v>
      </c>
      <c r="F161" s="8"/>
      <c r="G161" s="8"/>
      <c r="H161" s="8"/>
      <c r="J161" s="108" t="s">
        <v>12061</v>
      </c>
    </row>
    <row r="162" spans="2:10" ht="17.25" customHeight="1" x14ac:dyDescent="0.3">
      <c r="B162" s="69" t="s">
        <v>139</v>
      </c>
      <c r="C162" s="14" t="s">
        <v>3616</v>
      </c>
      <c r="D162" s="15" t="s">
        <v>8382</v>
      </c>
      <c r="E162" s="70">
        <v>30.56989247311828</v>
      </c>
      <c r="F162" s="8"/>
      <c r="G162" s="8"/>
      <c r="H162" s="8"/>
      <c r="J162" s="108" t="s">
        <v>12061</v>
      </c>
    </row>
    <row r="163" spans="2:10" ht="17.25" customHeight="1" x14ac:dyDescent="0.3">
      <c r="B163" s="69" t="s">
        <v>139</v>
      </c>
      <c r="C163" s="14" t="s">
        <v>3587</v>
      </c>
      <c r="D163" s="15" t="s">
        <v>8383</v>
      </c>
      <c r="E163" s="70">
        <v>30.56989247311828</v>
      </c>
      <c r="F163" s="8"/>
      <c r="G163" s="8"/>
      <c r="H163" s="8"/>
      <c r="J163" s="108" t="s">
        <v>12057</v>
      </c>
    </row>
    <row r="164" spans="2:10" ht="17.25" customHeight="1" x14ac:dyDescent="0.3">
      <c r="B164" s="69" t="s">
        <v>139</v>
      </c>
      <c r="C164" s="14" t="s">
        <v>3589</v>
      </c>
      <c r="D164" s="15" t="s">
        <v>8384</v>
      </c>
      <c r="E164" s="70">
        <v>30.56989247311828</v>
      </c>
      <c r="F164" s="8"/>
      <c r="G164" s="8"/>
      <c r="H164" s="8"/>
      <c r="J164" s="108" t="s">
        <v>12057</v>
      </c>
    </row>
    <row r="165" spans="2:10" ht="17.25" customHeight="1" x14ac:dyDescent="0.3">
      <c r="B165" s="69" t="s">
        <v>139</v>
      </c>
      <c r="C165" s="14" t="s">
        <v>3588</v>
      </c>
      <c r="D165" s="15" t="s">
        <v>8385</v>
      </c>
      <c r="E165" s="70">
        <v>30.56989247311828</v>
      </c>
      <c r="F165" s="8"/>
      <c r="G165" s="8"/>
      <c r="H165" s="8"/>
      <c r="J165" s="108" t="s">
        <v>12057</v>
      </c>
    </row>
    <row r="166" spans="2:10" ht="17.25" customHeight="1" x14ac:dyDescent="0.3">
      <c r="B166" s="69" t="s">
        <v>139</v>
      </c>
      <c r="C166" s="14" t="s">
        <v>3590</v>
      </c>
      <c r="D166" s="15" t="s">
        <v>8386</v>
      </c>
      <c r="E166" s="70">
        <v>30.56989247311828</v>
      </c>
      <c r="F166" s="8"/>
      <c r="G166" s="8"/>
      <c r="H166" s="8"/>
      <c r="J166" s="108" t="s">
        <v>12057</v>
      </c>
    </row>
    <row r="167" spans="2:10" ht="17.25" customHeight="1" x14ac:dyDescent="0.3">
      <c r="B167" s="69" t="s">
        <v>139</v>
      </c>
      <c r="C167" s="14" t="s">
        <v>3583</v>
      </c>
      <c r="D167" s="15" t="s">
        <v>8387</v>
      </c>
      <c r="E167" s="70">
        <v>48.247311827956992</v>
      </c>
      <c r="F167" s="8"/>
      <c r="G167" s="8"/>
      <c r="H167" s="8"/>
      <c r="J167" s="108" t="s">
        <v>12061</v>
      </c>
    </row>
    <row r="168" spans="2:10" ht="17.25" customHeight="1" x14ac:dyDescent="0.3">
      <c r="B168" s="69" t="s">
        <v>139</v>
      </c>
      <c r="C168" s="14" t="s">
        <v>3585</v>
      </c>
      <c r="D168" s="15" t="s">
        <v>8388</v>
      </c>
      <c r="E168" s="70">
        <v>48.247311827956992</v>
      </c>
      <c r="F168" s="8"/>
      <c r="G168" s="8"/>
      <c r="H168" s="8"/>
      <c r="J168" s="108" t="s">
        <v>12061</v>
      </c>
    </row>
    <row r="169" spans="2:10" ht="17.25" customHeight="1" x14ac:dyDescent="0.3">
      <c r="B169" s="69" t="s">
        <v>139</v>
      </c>
      <c r="C169" s="14" t="s">
        <v>3584</v>
      </c>
      <c r="D169" s="15" t="s">
        <v>8389</v>
      </c>
      <c r="E169" s="70">
        <v>48.247311827956992</v>
      </c>
      <c r="F169" s="8"/>
      <c r="G169" s="8"/>
      <c r="H169" s="8"/>
      <c r="J169" s="108" t="s">
        <v>12061</v>
      </c>
    </row>
    <row r="170" spans="2:10" ht="17.25" customHeight="1" x14ac:dyDescent="0.3">
      <c r="B170" s="69" t="s">
        <v>139</v>
      </c>
      <c r="C170" s="14" t="s">
        <v>3586</v>
      </c>
      <c r="D170" s="15" t="s">
        <v>8390</v>
      </c>
      <c r="E170" s="70">
        <v>48.247311827956992</v>
      </c>
      <c r="F170" s="8"/>
      <c r="G170" s="8"/>
      <c r="H170" s="8"/>
      <c r="J170" s="108" t="s">
        <v>12061</v>
      </c>
    </row>
    <row r="171" spans="2:10" ht="17.25" customHeight="1" x14ac:dyDescent="0.3">
      <c r="B171" s="69" t="s">
        <v>139</v>
      </c>
      <c r="C171" s="14" t="s">
        <v>3308</v>
      </c>
      <c r="D171" s="15" t="s">
        <v>8391</v>
      </c>
      <c r="E171" s="70">
        <v>262.54838709677421</v>
      </c>
      <c r="F171" s="8"/>
      <c r="G171" s="8"/>
      <c r="H171" s="8"/>
      <c r="J171" s="108" t="s">
        <v>12057</v>
      </c>
    </row>
    <row r="172" spans="2:10" ht="17.25" customHeight="1" x14ac:dyDescent="0.3">
      <c r="B172" s="69" t="s">
        <v>139</v>
      </c>
      <c r="C172" s="14" t="s">
        <v>3316</v>
      </c>
      <c r="D172" s="15" t="s">
        <v>8392</v>
      </c>
      <c r="E172" s="70">
        <v>251.88172043010755</v>
      </c>
      <c r="F172" s="8"/>
      <c r="G172" s="8"/>
      <c r="H172" s="8"/>
      <c r="J172" s="108" t="s">
        <v>12057</v>
      </c>
    </row>
    <row r="173" spans="2:10" ht="17.25" customHeight="1" x14ac:dyDescent="0.3">
      <c r="B173" s="69" t="s">
        <v>139</v>
      </c>
      <c r="C173" s="14" t="s">
        <v>3309</v>
      </c>
      <c r="D173" s="15" t="s">
        <v>8393</v>
      </c>
      <c r="E173" s="70">
        <v>262.54838709677421</v>
      </c>
      <c r="F173" s="8"/>
      <c r="G173" s="8"/>
      <c r="H173" s="8"/>
      <c r="J173" s="108" t="s">
        <v>12057</v>
      </c>
    </row>
    <row r="174" spans="2:10" ht="17.25" customHeight="1" x14ac:dyDescent="0.3">
      <c r="B174" s="69" t="s">
        <v>139</v>
      </c>
      <c r="C174" s="14" t="s">
        <v>3317</v>
      </c>
      <c r="D174" s="15" t="s">
        <v>8394</v>
      </c>
      <c r="E174" s="70">
        <v>251.88172043010755</v>
      </c>
      <c r="F174" s="8"/>
      <c r="G174" s="8"/>
      <c r="H174" s="8"/>
      <c r="J174" s="108" t="s">
        <v>12057</v>
      </c>
    </row>
    <row r="175" spans="2:10" ht="17.25" customHeight="1" x14ac:dyDescent="0.3">
      <c r="B175" s="69" t="s">
        <v>139</v>
      </c>
      <c r="C175" s="14" t="s">
        <v>3340</v>
      </c>
      <c r="D175" s="15" t="s">
        <v>8395</v>
      </c>
      <c r="E175" s="70">
        <v>130.87096774193549</v>
      </c>
      <c r="F175" s="8"/>
      <c r="G175" s="8"/>
      <c r="H175" s="8"/>
      <c r="J175" s="108" t="s">
        <v>12057</v>
      </c>
    </row>
    <row r="176" spans="2:10" ht="17.25" customHeight="1" x14ac:dyDescent="0.3">
      <c r="B176" s="69" t="s">
        <v>139</v>
      </c>
      <c r="C176" s="14" t="s">
        <v>3348</v>
      </c>
      <c r="D176" s="15" t="s">
        <v>8396</v>
      </c>
      <c r="E176" s="70">
        <v>125.94623655913979</v>
      </c>
      <c r="F176" s="8"/>
      <c r="G176" s="8"/>
      <c r="H176" s="8"/>
      <c r="J176" s="108" t="s">
        <v>12057</v>
      </c>
    </row>
    <row r="177" spans="2:10" ht="17.25" customHeight="1" x14ac:dyDescent="0.3">
      <c r="B177" s="69" t="s">
        <v>139</v>
      </c>
      <c r="C177" s="14" t="s">
        <v>3341</v>
      </c>
      <c r="D177" s="15" t="s">
        <v>8397</v>
      </c>
      <c r="E177" s="70">
        <v>130.87096774193549</v>
      </c>
      <c r="F177" s="8"/>
      <c r="G177" s="8"/>
      <c r="H177" s="8"/>
      <c r="J177" s="108" t="s">
        <v>12057</v>
      </c>
    </row>
    <row r="178" spans="2:10" ht="17.25" customHeight="1" x14ac:dyDescent="0.3">
      <c r="B178" s="69" t="s">
        <v>139</v>
      </c>
      <c r="C178" s="14" t="s">
        <v>3349</v>
      </c>
      <c r="D178" s="15" t="s">
        <v>8398</v>
      </c>
      <c r="E178" s="70">
        <v>124.82795698924733</v>
      </c>
      <c r="F178" s="8"/>
      <c r="G178" s="8"/>
      <c r="H178" s="8"/>
      <c r="J178" s="108" t="s">
        <v>12057</v>
      </c>
    </row>
    <row r="179" spans="2:10" ht="17.25" customHeight="1" x14ac:dyDescent="0.3">
      <c r="B179" s="69" t="s">
        <v>139</v>
      </c>
      <c r="C179" s="14" t="s">
        <v>3328</v>
      </c>
      <c r="D179" s="15" t="s">
        <v>6315</v>
      </c>
      <c r="E179" s="70">
        <v>150.62365591397852</v>
      </c>
      <c r="F179" s="8"/>
      <c r="G179" s="8"/>
      <c r="H179" s="8"/>
      <c r="J179" s="108" t="s">
        <v>12057</v>
      </c>
    </row>
    <row r="180" spans="2:10" ht="17.25" customHeight="1" x14ac:dyDescent="0.3">
      <c r="B180" s="69" t="s">
        <v>139</v>
      </c>
      <c r="C180" s="14" t="s">
        <v>3329</v>
      </c>
      <c r="D180" s="15" t="s">
        <v>6316</v>
      </c>
      <c r="E180" s="70">
        <v>150.62365591397852</v>
      </c>
      <c r="F180" s="8"/>
      <c r="G180" s="8"/>
      <c r="H180" s="8"/>
      <c r="J180" s="108" t="s">
        <v>12057</v>
      </c>
    </row>
    <row r="181" spans="2:10" ht="17.25" customHeight="1" x14ac:dyDescent="0.3">
      <c r="B181" s="69" t="s">
        <v>139</v>
      </c>
      <c r="C181" s="14" t="s">
        <v>3360</v>
      </c>
      <c r="D181" s="15" t="s">
        <v>6317</v>
      </c>
      <c r="E181" s="70">
        <v>132.94623655913981</v>
      </c>
      <c r="F181" s="8"/>
      <c r="G181" s="8"/>
      <c r="H181" s="8"/>
      <c r="J181" s="108" t="s">
        <v>12057</v>
      </c>
    </row>
    <row r="182" spans="2:10" ht="17.25" customHeight="1" x14ac:dyDescent="0.3">
      <c r="B182" s="69" t="s">
        <v>139</v>
      </c>
      <c r="C182" s="14" t="s">
        <v>3361</v>
      </c>
      <c r="D182" s="15" t="s">
        <v>6318</v>
      </c>
      <c r="E182" s="70">
        <v>132.94623655913981</v>
      </c>
      <c r="F182" s="8"/>
      <c r="G182" s="8"/>
      <c r="H182" s="8"/>
      <c r="J182" s="108" t="s">
        <v>12057</v>
      </c>
    </row>
    <row r="183" spans="2:10" ht="17.25" customHeight="1" x14ac:dyDescent="0.3">
      <c r="B183" s="69" t="s">
        <v>139</v>
      </c>
      <c r="C183" s="14" t="s">
        <v>3350</v>
      </c>
      <c r="D183" s="15" t="s">
        <v>8399</v>
      </c>
      <c r="E183" s="70">
        <v>108.26881720430109</v>
      </c>
      <c r="F183" s="8"/>
      <c r="G183" s="8"/>
      <c r="H183" s="8"/>
      <c r="J183" s="108" t="s">
        <v>12057</v>
      </c>
    </row>
    <row r="184" spans="2:10" ht="17.25" customHeight="1" x14ac:dyDescent="0.3">
      <c r="B184" s="69" t="s">
        <v>139</v>
      </c>
      <c r="C184" s="14" t="s">
        <v>3343</v>
      </c>
      <c r="D184" s="15" t="s">
        <v>8400</v>
      </c>
      <c r="E184" s="70">
        <v>111.93548387096774</v>
      </c>
      <c r="F184" s="8"/>
      <c r="G184" s="8"/>
      <c r="H184" s="8"/>
      <c r="J184" s="108" t="s">
        <v>12057</v>
      </c>
    </row>
    <row r="185" spans="2:10" ht="17.25" customHeight="1" x14ac:dyDescent="0.3">
      <c r="B185" s="69" t="s">
        <v>139</v>
      </c>
      <c r="C185" s="14" t="s">
        <v>3351</v>
      </c>
      <c r="D185" s="15" t="s">
        <v>8401</v>
      </c>
      <c r="E185" s="70">
        <v>105.88172043010753</v>
      </c>
      <c r="F185" s="8"/>
      <c r="G185" s="8"/>
      <c r="H185" s="8"/>
      <c r="J185" s="108" t="s">
        <v>12057</v>
      </c>
    </row>
    <row r="186" spans="2:10" ht="17.25" customHeight="1" x14ac:dyDescent="0.3">
      <c r="B186" s="69" t="s">
        <v>139</v>
      </c>
      <c r="C186" s="14" t="s">
        <v>3324</v>
      </c>
      <c r="D186" s="15" t="s">
        <v>6319</v>
      </c>
      <c r="E186" s="70">
        <v>136.61290322580646</v>
      </c>
      <c r="F186" s="8"/>
      <c r="G186" s="8"/>
      <c r="H186" s="8"/>
      <c r="J186" s="108" t="s">
        <v>12057</v>
      </c>
    </row>
    <row r="187" spans="2:10" ht="17.25" customHeight="1" x14ac:dyDescent="0.3">
      <c r="B187" s="69" t="s">
        <v>139</v>
      </c>
      <c r="C187" s="14" t="s">
        <v>3325</v>
      </c>
      <c r="D187" s="15" t="s">
        <v>6320</v>
      </c>
      <c r="E187" s="70">
        <v>136.61290322580646</v>
      </c>
      <c r="F187" s="8"/>
      <c r="G187" s="8"/>
      <c r="H187" s="8"/>
      <c r="J187" s="108" t="s">
        <v>12057</v>
      </c>
    </row>
    <row r="188" spans="2:10" ht="17.25" customHeight="1" x14ac:dyDescent="0.3">
      <c r="B188" s="69" t="s">
        <v>139</v>
      </c>
      <c r="C188" s="14" t="s">
        <v>3356</v>
      </c>
      <c r="D188" s="15" t="s">
        <v>6321</v>
      </c>
      <c r="E188" s="70">
        <v>120.04301075268818</v>
      </c>
      <c r="F188" s="8"/>
      <c r="G188" s="8"/>
      <c r="H188" s="8"/>
      <c r="J188" s="108" t="s">
        <v>12057</v>
      </c>
    </row>
    <row r="189" spans="2:10" ht="17.25" customHeight="1" x14ac:dyDescent="0.3">
      <c r="B189" s="69" t="s">
        <v>139</v>
      </c>
      <c r="C189" s="14" t="s">
        <v>3357</v>
      </c>
      <c r="D189" s="15" t="s">
        <v>6322</v>
      </c>
      <c r="E189" s="70">
        <v>120.04301075268818</v>
      </c>
      <c r="F189" s="8"/>
      <c r="G189" s="8"/>
      <c r="H189" s="8"/>
      <c r="J189" s="108" t="s">
        <v>12057</v>
      </c>
    </row>
    <row r="190" spans="2:10" ht="17.25" customHeight="1" x14ac:dyDescent="0.3">
      <c r="B190" s="69" t="s">
        <v>139</v>
      </c>
      <c r="C190" s="14" t="s">
        <v>3312</v>
      </c>
      <c r="D190" s="15" t="s">
        <v>8402</v>
      </c>
      <c r="E190" s="70">
        <v>117.74193548387098</v>
      </c>
      <c r="F190" s="8"/>
      <c r="G190" s="8"/>
      <c r="H190" s="8"/>
      <c r="J190" s="108" t="s">
        <v>12057</v>
      </c>
    </row>
    <row r="191" spans="2:10" ht="17.25" customHeight="1" x14ac:dyDescent="0.3">
      <c r="B191" s="69" t="s">
        <v>139</v>
      </c>
      <c r="C191" s="14" t="s">
        <v>3320</v>
      </c>
      <c r="D191" s="15" t="s">
        <v>8403</v>
      </c>
      <c r="E191" s="70">
        <v>113.60215053763443</v>
      </c>
      <c r="F191" s="8"/>
      <c r="G191" s="8"/>
      <c r="H191" s="8"/>
      <c r="J191" s="108" t="s">
        <v>12057</v>
      </c>
    </row>
    <row r="192" spans="2:10" ht="17.25" customHeight="1" x14ac:dyDescent="0.3">
      <c r="B192" s="69" t="s">
        <v>139</v>
      </c>
      <c r="C192" s="14" t="s">
        <v>3313</v>
      </c>
      <c r="D192" s="15" t="s">
        <v>8404</v>
      </c>
      <c r="E192" s="70">
        <v>117.74193548387098</v>
      </c>
      <c r="F192" s="8"/>
      <c r="G192" s="8"/>
      <c r="H192" s="8"/>
      <c r="J192" s="108" t="s">
        <v>12057</v>
      </c>
    </row>
    <row r="193" spans="2:10" ht="17.25" customHeight="1" x14ac:dyDescent="0.3">
      <c r="B193" s="69" t="s">
        <v>139</v>
      </c>
      <c r="C193" s="14" t="s">
        <v>3321</v>
      </c>
      <c r="D193" s="15" t="s">
        <v>8405</v>
      </c>
      <c r="E193" s="70">
        <v>113.60215053763443</v>
      </c>
      <c r="F193" s="8"/>
      <c r="G193" s="8"/>
      <c r="H193" s="8"/>
      <c r="J193" s="108" t="s">
        <v>12057</v>
      </c>
    </row>
    <row r="194" spans="2:10" ht="17.25" customHeight="1" x14ac:dyDescent="0.3">
      <c r="B194" s="69" t="s">
        <v>139</v>
      </c>
      <c r="C194" s="14" t="s">
        <v>3344</v>
      </c>
      <c r="D194" s="15" t="s">
        <v>8406</v>
      </c>
      <c r="E194" s="70">
        <v>56.516129032258071</v>
      </c>
      <c r="F194" s="8"/>
      <c r="G194" s="8"/>
      <c r="H194" s="8"/>
      <c r="J194" s="108" t="s">
        <v>12057</v>
      </c>
    </row>
    <row r="195" spans="2:10" ht="17.25" customHeight="1" x14ac:dyDescent="0.3">
      <c r="B195" s="69" t="s">
        <v>139</v>
      </c>
      <c r="C195" s="14" t="s">
        <v>3352</v>
      </c>
      <c r="D195" s="15" t="s">
        <v>8407</v>
      </c>
      <c r="E195" s="70">
        <v>54.129032258064527</v>
      </c>
      <c r="F195" s="8"/>
      <c r="G195" s="8"/>
      <c r="H195" s="8"/>
      <c r="J195" s="108" t="s">
        <v>12057</v>
      </c>
    </row>
    <row r="196" spans="2:10" ht="17.25" customHeight="1" x14ac:dyDescent="0.3">
      <c r="B196" s="69" t="s">
        <v>139</v>
      </c>
      <c r="C196" s="14" t="s">
        <v>3345</v>
      </c>
      <c r="D196" s="15" t="s">
        <v>8408</v>
      </c>
      <c r="E196" s="70">
        <v>56.516129032258071</v>
      </c>
      <c r="F196" s="8"/>
      <c r="G196" s="8"/>
      <c r="H196" s="8"/>
      <c r="J196" s="108" t="s">
        <v>12057</v>
      </c>
    </row>
    <row r="197" spans="2:10" ht="17.25" customHeight="1" x14ac:dyDescent="0.3">
      <c r="B197" s="69" t="s">
        <v>139</v>
      </c>
      <c r="C197" s="14" t="s">
        <v>3353</v>
      </c>
      <c r="D197" s="15" t="s">
        <v>8409</v>
      </c>
      <c r="E197" s="70">
        <v>52.946236559139791</v>
      </c>
      <c r="F197" s="8"/>
      <c r="G197" s="8"/>
      <c r="H197" s="8"/>
      <c r="J197" s="108" t="s">
        <v>12057</v>
      </c>
    </row>
    <row r="198" spans="2:10" ht="17.25" customHeight="1" x14ac:dyDescent="0.3">
      <c r="B198" s="69" t="s">
        <v>139</v>
      </c>
      <c r="C198" s="14" t="s">
        <v>3326</v>
      </c>
      <c r="D198" s="15" t="s">
        <v>6323</v>
      </c>
      <c r="E198" s="70">
        <v>68.301075268817215</v>
      </c>
      <c r="F198" s="8"/>
      <c r="G198" s="8"/>
      <c r="H198" s="8"/>
      <c r="J198" s="108" t="s">
        <v>12057</v>
      </c>
    </row>
    <row r="199" spans="2:10" ht="17.25" customHeight="1" x14ac:dyDescent="0.3">
      <c r="B199" s="69" t="s">
        <v>139</v>
      </c>
      <c r="C199" s="14" t="s">
        <v>3327</v>
      </c>
      <c r="D199" s="15" t="s">
        <v>6324</v>
      </c>
      <c r="E199" s="70">
        <v>68.301075268817215</v>
      </c>
      <c r="F199" s="8"/>
      <c r="G199" s="8"/>
      <c r="H199" s="8"/>
      <c r="J199" s="108" t="s">
        <v>12057</v>
      </c>
    </row>
    <row r="200" spans="2:10" ht="17.25" customHeight="1" x14ac:dyDescent="0.3">
      <c r="B200" s="69" t="s">
        <v>139</v>
      </c>
      <c r="C200" s="14" t="s">
        <v>3358</v>
      </c>
      <c r="D200" s="15" t="s">
        <v>6325</v>
      </c>
      <c r="E200" s="70">
        <v>60.032258064516128</v>
      </c>
      <c r="F200" s="8"/>
      <c r="G200" s="8"/>
      <c r="H200" s="8"/>
      <c r="J200" s="108" t="s">
        <v>12057</v>
      </c>
    </row>
    <row r="201" spans="2:10" ht="17.25" customHeight="1" x14ac:dyDescent="0.3">
      <c r="B201" s="69" t="s">
        <v>139</v>
      </c>
      <c r="C201" s="14" t="s">
        <v>3359</v>
      </c>
      <c r="D201" s="15" t="s">
        <v>6326</v>
      </c>
      <c r="E201" s="70">
        <v>60.032258064516128</v>
      </c>
      <c r="F201" s="8"/>
      <c r="G201" s="8"/>
      <c r="H201" s="8"/>
      <c r="J201" s="108" t="s">
        <v>12057</v>
      </c>
    </row>
    <row r="202" spans="2:10" ht="17.25" customHeight="1" x14ac:dyDescent="0.3">
      <c r="B202" s="69" t="s">
        <v>139</v>
      </c>
      <c r="C202" s="14" t="s">
        <v>3330</v>
      </c>
      <c r="D202" s="15" t="s">
        <v>6327</v>
      </c>
      <c r="E202" s="70">
        <v>75.311827956989262</v>
      </c>
      <c r="F202" s="8"/>
      <c r="G202" s="8"/>
      <c r="H202" s="8"/>
      <c r="J202" s="108" t="s">
        <v>12057</v>
      </c>
    </row>
    <row r="203" spans="2:10" ht="17.25" customHeight="1" x14ac:dyDescent="0.3">
      <c r="B203" s="69" t="s">
        <v>139</v>
      </c>
      <c r="C203" s="14" t="s">
        <v>3331</v>
      </c>
      <c r="D203" s="15" t="s">
        <v>6328</v>
      </c>
      <c r="E203" s="70">
        <v>75.311827956989262</v>
      </c>
      <c r="F203" s="8"/>
      <c r="G203" s="8"/>
      <c r="H203" s="8"/>
      <c r="J203" s="108" t="s">
        <v>12057</v>
      </c>
    </row>
    <row r="204" spans="2:10" ht="17.25" customHeight="1" x14ac:dyDescent="0.3">
      <c r="B204" s="69" t="s">
        <v>139</v>
      </c>
      <c r="C204" s="14" t="s">
        <v>3314</v>
      </c>
      <c r="D204" s="15" t="s">
        <v>8410</v>
      </c>
      <c r="E204" s="70">
        <v>131.26881720430109</v>
      </c>
      <c r="F204" s="8"/>
      <c r="G204" s="8"/>
      <c r="H204" s="8"/>
      <c r="J204" s="108" t="s">
        <v>12057</v>
      </c>
    </row>
    <row r="205" spans="2:10" ht="17.25" customHeight="1" x14ac:dyDescent="0.3">
      <c r="B205" s="69" t="s">
        <v>139</v>
      </c>
      <c r="C205" s="14" t="s">
        <v>3322</v>
      </c>
      <c r="D205" s="15" t="s">
        <v>8411</v>
      </c>
      <c r="E205" s="70">
        <v>125.94623655913979</v>
      </c>
      <c r="F205" s="8"/>
      <c r="G205" s="8"/>
      <c r="H205" s="8"/>
      <c r="J205" s="108" t="s">
        <v>12057</v>
      </c>
    </row>
    <row r="206" spans="2:10" ht="17.25" customHeight="1" x14ac:dyDescent="0.3">
      <c r="B206" s="69" t="s">
        <v>139</v>
      </c>
      <c r="C206" s="14" t="s">
        <v>3315</v>
      </c>
      <c r="D206" s="15" t="s">
        <v>8412</v>
      </c>
      <c r="E206" s="70">
        <v>131.26881720430109</v>
      </c>
      <c r="F206" s="8"/>
      <c r="G206" s="8"/>
      <c r="H206" s="8"/>
      <c r="J206" s="108" t="s">
        <v>12057</v>
      </c>
    </row>
    <row r="207" spans="2:10" ht="17.25" customHeight="1" x14ac:dyDescent="0.3">
      <c r="B207" s="69" t="s">
        <v>139</v>
      </c>
      <c r="C207" s="14" t="s">
        <v>3362</v>
      </c>
      <c r="D207" s="15" t="s">
        <v>6329</v>
      </c>
      <c r="E207" s="70">
        <v>66.473118279569903</v>
      </c>
      <c r="F207" s="8"/>
      <c r="G207" s="8"/>
      <c r="H207" s="8"/>
      <c r="J207" s="108" t="s">
        <v>12057</v>
      </c>
    </row>
    <row r="208" spans="2:10" ht="17.25" customHeight="1" x14ac:dyDescent="0.3">
      <c r="B208" s="69" t="s">
        <v>139</v>
      </c>
      <c r="C208" s="14" t="s">
        <v>3363</v>
      </c>
      <c r="D208" s="15" t="s">
        <v>6330</v>
      </c>
      <c r="E208" s="70">
        <v>66.473118279569903</v>
      </c>
      <c r="F208" s="8"/>
      <c r="G208" s="8"/>
      <c r="H208" s="8"/>
      <c r="J208" s="108" t="s">
        <v>12057</v>
      </c>
    </row>
    <row r="209" spans="2:10" ht="17.25" customHeight="1" x14ac:dyDescent="0.3">
      <c r="B209" s="69" t="s">
        <v>139</v>
      </c>
      <c r="C209" s="14" t="s">
        <v>3323</v>
      </c>
      <c r="D209" s="15" t="s">
        <v>8413</v>
      </c>
      <c r="E209" s="70">
        <v>125.94623655913979</v>
      </c>
      <c r="F209" s="8"/>
      <c r="G209" s="8"/>
      <c r="H209" s="8"/>
      <c r="J209" s="108" t="s">
        <v>12057</v>
      </c>
    </row>
    <row r="210" spans="2:10" ht="17.25" customHeight="1" x14ac:dyDescent="0.3">
      <c r="B210" s="69" t="s">
        <v>139</v>
      </c>
      <c r="C210" s="14" t="s">
        <v>3346</v>
      </c>
      <c r="D210" s="15" t="s">
        <v>8414</v>
      </c>
      <c r="E210" s="70">
        <v>65.44086021505376</v>
      </c>
      <c r="F210" s="8"/>
      <c r="G210" s="8"/>
      <c r="H210" s="8"/>
      <c r="J210" s="108" t="s">
        <v>12057</v>
      </c>
    </row>
    <row r="211" spans="2:10" ht="17.25" customHeight="1" x14ac:dyDescent="0.3">
      <c r="B211" s="69" t="s">
        <v>139</v>
      </c>
      <c r="C211" s="14" t="s">
        <v>3354</v>
      </c>
      <c r="D211" s="15" t="s">
        <v>8415</v>
      </c>
      <c r="E211" s="70">
        <v>62.967741935483879</v>
      </c>
      <c r="F211" s="8"/>
      <c r="G211" s="8"/>
      <c r="H211" s="8"/>
      <c r="J211" s="108" t="s">
        <v>12057</v>
      </c>
    </row>
    <row r="212" spans="2:10" ht="17.25" customHeight="1" x14ac:dyDescent="0.3">
      <c r="B212" s="69" t="s">
        <v>139</v>
      </c>
      <c r="C212" s="14" t="s">
        <v>3347</v>
      </c>
      <c r="D212" s="15" t="s">
        <v>8416</v>
      </c>
      <c r="E212" s="70">
        <v>65.44086021505376</v>
      </c>
      <c r="F212" s="8"/>
      <c r="G212" s="8"/>
      <c r="H212" s="8"/>
      <c r="J212" s="108" t="s">
        <v>12057</v>
      </c>
    </row>
    <row r="213" spans="2:10" ht="17.25" customHeight="1" x14ac:dyDescent="0.3">
      <c r="B213" s="69" t="s">
        <v>139</v>
      </c>
      <c r="C213" s="14" t="s">
        <v>3355</v>
      </c>
      <c r="D213" s="15" t="s">
        <v>8417</v>
      </c>
      <c r="E213" s="70">
        <v>62.41935483870968</v>
      </c>
      <c r="F213" s="8"/>
      <c r="G213" s="8"/>
      <c r="H213" s="8"/>
      <c r="J213" s="108" t="s">
        <v>12057</v>
      </c>
    </row>
    <row r="214" spans="2:10" ht="17.25" customHeight="1" x14ac:dyDescent="0.3">
      <c r="B214" s="69" t="s">
        <v>139</v>
      </c>
      <c r="C214" s="14" t="s">
        <v>3310</v>
      </c>
      <c r="D214" s="15" t="s">
        <v>8418</v>
      </c>
      <c r="E214" s="70">
        <v>235.48387096774195</v>
      </c>
      <c r="F214" s="8"/>
      <c r="G214" s="8"/>
      <c r="H214" s="8"/>
      <c r="J214" s="108" t="s">
        <v>12057</v>
      </c>
    </row>
    <row r="215" spans="2:10" ht="17.25" customHeight="1" x14ac:dyDescent="0.3">
      <c r="B215" s="69" t="s">
        <v>139</v>
      </c>
      <c r="C215" s="14" t="s">
        <v>3318</v>
      </c>
      <c r="D215" s="15" t="s">
        <v>8419</v>
      </c>
      <c r="E215" s="70">
        <v>227.20430107526886</v>
      </c>
      <c r="F215" s="8"/>
      <c r="G215" s="8"/>
      <c r="H215" s="8"/>
      <c r="J215" s="108" t="s">
        <v>12057</v>
      </c>
    </row>
    <row r="216" spans="2:10" ht="17.25" customHeight="1" x14ac:dyDescent="0.3">
      <c r="B216" s="69" t="s">
        <v>139</v>
      </c>
      <c r="C216" s="14" t="s">
        <v>3311</v>
      </c>
      <c r="D216" s="15" t="s">
        <v>8420</v>
      </c>
      <c r="E216" s="70">
        <v>235.48387096774195</v>
      </c>
      <c r="F216" s="8"/>
      <c r="G216" s="8"/>
      <c r="H216" s="8"/>
      <c r="J216" s="108" t="s">
        <v>12057</v>
      </c>
    </row>
    <row r="217" spans="2:10" ht="17.25" customHeight="1" x14ac:dyDescent="0.3">
      <c r="B217" s="69" t="s">
        <v>139</v>
      </c>
      <c r="C217" s="14" t="s">
        <v>3319</v>
      </c>
      <c r="D217" s="15" t="s">
        <v>8421</v>
      </c>
      <c r="E217" s="70">
        <v>227.20430107526886</v>
      </c>
      <c r="F217" s="8"/>
      <c r="G217" s="8"/>
      <c r="H217" s="8"/>
      <c r="J217" s="108" t="s">
        <v>12057</v>
      </c>
    </row>
    <row r="218" spans="2:10" ht="17.25" customHeight="1" x14ac:dyDescent="0.3">
      <c r="B218" s="69" t="s">
        <v>139</v>
      </c>
      <c r="C218" s="14" t="s">
        <v>3342</v>
      </c>
      <c r="D218" s="15" t="s">
        <v>8422</v>
      </c>
      <c r="E218" s="70">
        <v>111.93548387096774</v>
      </c>
      <c r="F218" s="8"/>
      <c r="G218" s="8"/>
      <c r="H218" s="8"/>
      <c r="J218" s="108" t="s">
        <v>12057</v>
      </c>
    </row>
    <row r="219" spans="2:10" ht="17.25" customHeight="1" x14ac:dyDescent="0.3">
      <c r="B219" s="69" t="s">
        <v>139</v>
      </c>
      <c r="C219" s="14" t="s">
        <v>3332</v>
      </c>
      <c r="D219" s="15" t="s">
        <v>8423</v>
      </c>
      <c r="E219" s="70">
        <v>440.23655913978502</v>
      </c>
      <c r="F219" s="8"/>
      <c r="G219" s="8"/>
      <c r="H219" s="8"/>
      <c r="J219" s="108" t="s">
        <v>12061</v>
      </c>
    </row>
    <row r="220" spans="2:10" ht="17.25" customHeight="1" x14ac:dyDescent="0.3">
      <c r="B220" s="69" t="s">
        <v>139</v>
      </c>
      <c r="C220" s="14" t="s">
        <v>3336</v>
      </c>
      <c r="D220" s="15" t="s">
        <v>8424</v>
      </c>
      <c r="E220" s="70">
        <v>440.23655913978502</v>
      </c>
      <c r="F220" s="8"/>
      <c r="G220" s="8"/>
      <c r="H220" s="8"/>
      <c r="J220" s="108" t="s">
        <v>12061</v>
      </c>
    </row>
    <row r="221" spans="2:10" ht="17.25" customHeight="1" x14ac:dyDescent="0.3">
      <c r="B221" s="69" t="s">
        <v>139</v>
      </c>
      <c r="C221" s="14" t="s">
        <v>3333</v>
      </c>
      <c r="D221" s="15" t="s">
        <v>8425</v>
      </c>
      <c r="E221" s="70">
        <v>440.23655913978502</v>
      </c>
      <c r="F221" s="8"/>
      <c r="G221" s="8"/>
      <c r="H221" s="8"/>
      <c r="J221" s="108" t="s">
        <v>12061</v>
      </c>
    </row>
    <row r="222" spans="2:10" ht="17.25" customHeight="1" x14ac:dyDescent="0.3">
      <c r="B222" s="69" t="s">
        <v>139</v>
      </c>
      <c r="C222" s="14" t="s">
        <v>3337</v>
      </c>
      <c r="D222" s="15" t="s">
        <v>8426</v>
      </c>
      <c r="E222" s="70">
        <v>440.23655913978502</v>
      </c>
      <c r="F222" s="8"/>
      <c r="G222" s="8"/>
      <c r="H222" s="8"/>
      <c r="J222" s="108" t="s">
        <v>12061</v>
      </c>
    </row>
    <row r="223" spans="2:10" ht="17.25" customHeight="1" x14ac:dyDescent="0.3">
      <c r="B223" s="69" t="s">
        <v>139</v>
      </c>
      <c r="C223" s="14" t="s">
        <v>3334</v>
      </c>
      <c r="D223" s="15" t="s">
        <v>8427</v>
      </c>
      <c r="E223" s="70">
        <v>308.40860215053766</v>
      </c>
      <c r="F223" s="8"/>
      <c r="G223" s="8"/>
      <c r="H223" s="8"/>
      <c r="J223" s="108" t="s">
        <v>12061</v>
      </c>
    </row>
    <row r="224" spans="2:10" ht="17.25" customHeight="1" x14ac:dyDescent="0.3">
      <c r="B224" s="69" t="s">
        <v>139</v>
      </c>
      <c r="C224" s="14" t="s">
        <v>3338</v>
      </c>
      <c r="D224" s="15" t="s">
        <v>8428</v>
      </c>
      <c r="E224" s="70">
        <v>308.40860215053766</v>
      </c>
      <c r="F224" s="8"/>
      <c r="G224" s="8"/>
      <c r="H224" s="8"/>
      <c r="J224" s="108" t="s">
        <v>12061</v>
      </c>
    </row>
    <row r="225" spans="2:10" ht="17.25" customHeight="1" x14ac:dyDescent="0.3">
      <c r="B225" s="69" t="s">
        <v>139</v>
      </c>
      <c r="C225" s="14" t="s">
        <v>3335</v>
      </c>
      <c r="D225" s="15" t="s">
        <v>8429</v>
      </c>
      <c r="E225" s="70">
        <v>308.40860215053766</v>
      </c>
      <c r="F225" s="8"/>
      <c r="G225" s="8"/>
      <c r="H225" s="8"/>
      <c r="J225" s="108" t="s">
        <v>12061</v>
      </c>
    </row>
    <row r="226" spans="2:10" ht="17.25" customHeight="1" x14ac:dyDescent="0.3">
      <c r="B226" s="69" t="s">
        <v>139</v>
      </c>
      <c r="C226" s="14" t="s">
        <v>3339</v>
      </c>
      <c r="D226" s="15" t="s">
        <v>8430</v>
      </c>
      <c r="E226" s="70">
        <v>308.40860215053766</v>
      </c>
      <c r="F226" s="8"/>
      <c r="G226" s="8"/>
      <c r="H226" s="8"/>
      <c r="J226" s="108" t="s">
        <v>12061</v>
      </c>
    </row>
    <row r="227" spans="2:10" ht="17.25" customHeight="1" x14ac:dyDescent="0.3">
      <c r="B227" s="69" t="s">
        <v>139</v>
      </c>
      <c r="C227" s="14" t="s">
        <v>3605</v>
      </c>
      <c r="D227" s="15" t="s">
        <v>8431</v>
      </c>
      <c r="E227" s="70">
        <v>62.41935483870968</v>
      </c>
      <c r="F227" s="8"/>
      <c r="G227" s="8"/>
      <c r="H227" s="8"/>
      <c r="J227" s="108" t="s">
        <v>12057</v>
      </c>
    </row>
    <row r="228" spans="2:10" ht="17.25" customHeight="1" x14ac:dyDescent="0.3">
      <c r="B228" s="69" t="s">
        <v>139</v>
      </c>
      <c r="C228" s="14" t="s">
        <v>3607</v>
      </c>
      <c r="D228" s="15" t="s">
        <v>8432</v>
      </c>
      <c r="E228" s="70">
        <v>62.41935483870968</v>
      </c>
      <c r="F228" s="8"/>
      <c r="G228" s="8"/>
      <c r="H228" s="8"/>
      <c r="J228" s="108" t="s">
        <v>12057</v>
      </c>
    </row>
    <row r="229" spans="2:10" ht="17.25" customHeight="1" x14ac:dyDescent="0.3">
      <c r="B229" s="69" t="s">
        <v>139</v>
      </c>
      <c r="C229" s="14" t="s">
        <v>3606</v>
      </c>
      <c r="D229" s="15" t="s">
        <v>8433</v>
      </c>
      <c r="E229" s="70">
        <v>62.41935483870968</v>
      </c>
      <c r="F229" s="8"/>
      <c r="G229" s="8"/>
      <c r="H229" s="8"/>
      <c r="J229" s="108" t="s">
        <v>12057</v>
      </c>
    </row>
    <row r="230" spans="2:10" ht="17.25" customHeight="1" x14ac:dyDescent="0.3">
      <c r="B230" s="69" t="s">
        <v>139</v>
      </c>
      <c r="C230" s="14" t="s">
        <v>3608</v>
      </c>
      <c r="D230" s="15" t="s">
        <v>8434</v>
      </c>
      <c r="E230" s="70">
        <v>62.41935483870968</v>
      </c>
      <c r="F230" s="8"/>
      <c r="G230" s="8"/>
      <c r="H230" s="8"/>
      <c r="J230" s="108" t="s">
        <v>12057</v>
      </c>
    </row>
    <row r="231" spans="2:10" ht="17.25" customHeight="1" x14ac:dyDescent="0.3">
      <c r="B231" s="69" t="s">
        <v>139</v>
      </c>
      <c r="C231" s="14" t="s">
        <v>3609</v>
      </c>
      <c r="D231" s="15" t="s">
        <v>6331</v>
      </c>
      <c r="E231" s="70">
        <v>7</v>
      </c>
      <c r="F231" s="8"/>
      <c r="G231" s="8"/>
      <c r="H231" s="8"/>
      <c r="J231" s="108" t="s">
        <v>12057</v>
      </c>
    </row>
    <row r="232" spans="2:10" ht="17.25" customHeight="1" x14ac:dyDescent="0.3">
      <c r="B232" s="69" t="s">
        <v>139</v>
      </c>
      <c r="C232" s="14" t="s">
        <v>3610</v>
      </c>
      <c r="D232" s="15" t="s">
        <v>6332</v>
      </c>
      <c r="E232" s="70">
        <v>7</v>
      </c>
      <c r="F232" s="8"/>
      <c r="G232" s="8"/>
      <c r="H232" s="8"/>
      <c r="J232" s="108" t="s">
        <v>12057</v>
      </c>
    </row>
    <row r="233" spans="2:10" ht="17.25" customHeight="1" x14ac:dyDescent="0.3">
      <c r="B233" s="69" t="s">
        <v>139</v>
      </c>
      <c r="C233" s="14" t="s">
        <v>3601</v>
      </c>
      <c r="D233" s="15" t="s">
        <v>8435</v>
      </c>
      <c r="E233" s="70">
        <v>156.50537634408605</v>
      </c>
      <c r="F233" s="8"/>
      <c r="G233" s="8"/>
      <c r="H233" s="8"/>
      <c r="J233" s="108" t="s">
        <v>12061</v>
      </c>
    </row>
    <row r="234" spans="2:10" ht="17.25" customHeight="1" x14ac:dyDescent="0.3">
      <c r="B234" s="69" t="s">
        <v>139</v>
      </c>
      <c r="C234" s="14" t="s">
        <v>3603</v>
      </c>
      <c r="D234" s="15" t="s">
        <v>8436</v>
      </c>
      <c r="E234" s="70">
        <v>156.50537634408605</v>
      </c>
      <c r="F234" s="8"/>
      <c r="G234" s="8"/>
      <c r="H234" s="8"/>
      <c r="J234" s="108" t="s">
        <v>12061</v>
      </c>
    </row>
    <row r="235" spans="2:10" ht="17.25" customHeight="1" x14ac:dyDescent="0.3">
      <c r="B235" s="69" t="s">
        <v>139</v>
      </c>
      <c r="C235" s="14" t="s">
        <v>3602</v>
      </c>
      <c r="D235" s="15" t="s">
        <v>8437</v>
      </c>
      <c r="E235" s="70">
        <v>156.50537634408605</v>
      </c>
      <c r="F235" s="8"/>
      <c r="G235" s="8"/>
      <c r="H235" s="8"/>
      <c r="J235" s="108" t="s">
        <v>12061</v>
      </c>
    </row>
    <row r="236" spans="2:10" ht="17.25" customHeight="1" x14ac:dyDescent="0.3">
      <c r="B236" s="69" t="s">
        <v>139</v>
      </c>
      <c r="C236" s="14" t="s">
        <v>3604</v>
      </c>
      <c r="D236" s="15" t="s">
        <v>8438</v>
      </c>
      <c r="E236" s="70">
        <v>156.50537634408605</v>
      </c>
      <c r="F236" s="8"/>
      <c r="G236" s="8"/>
      <c r="H236" s="8"/>
      <c r="J236" s="108" t="s">
        <v>12061</v>
      </c>
    </row>
    <row r="237" spans="2:10" ht="17.25" customHeight="1" x14ac:dyDescent="0.3">
      <c r="B237" s="69" t="s">
        <v>139</v>
      </c>
      <c r="C237" s="14" t="s">
        <v>3595</v>
      </c>
      <c r="D237" s="15" t="s">
        <v>8439</v>
      </c>
      <c r="E237" s="70">
        <v>78.817204301075265</v>
      </c>
      <c r="F237" s="8"/>
      <c r="G237" s="8"/>
      <c r="H237" s="8"/>
      <c r="J237" s="108" t="s">
        <v>12057</v>
      </c>
    </row>
    <row r="238" spans="2:10" ht="17.25" customHeight="1" x14ac:dyDescent="0.3">
      <c r="B238" s="69" t="s">
        <v>139</v>
      </c>
      <c r="C238" s="14" t="s">
        <v>3597</v>
      </c>
      <c r="D238" s="15" t="s">
        <v>8440</v>
      </c>
      <c r="E238" s="70">
        <v>78.817204301075265</v>
      </c>
      <c r="F238" s="8"/>
      <c r="G238" s="8"/>
      <c r="H238" s="8"/>
      <c r="J238" s="108" t="s">
        <v>12057</v>
      </c>
    </row>
    <row r="239" spans="2:10" ht="17.25" customHeight="1" x14ac:dyDescent="0.3">
      <c r="B239" s="69" t="s">
        <v>139</v>
      </c>
      <c r="C239" s="14" t="s">
        <v>3596</v>
      </c>
      <c r="D239" s="15" t="s">
        <v>8441</v>
      </c>
      <c r="E239" s="70">
        <v>78.817204301075265</v>
      </c>
      <c r="F239" s="8"/>
      <c r="G239" s="8"/>
      <c r="H239" s="8"/>
      <c r="J239" s="108" t="s">
        <v>12057</v>
      </c>
    </row>
    <row r="240" spans="2:10" ht="17.25" customHeight="1" x14ac:dyDescent="0.3">
      <c r="B240" s="69" t="s">
        <v>139</v>
      </c>
      <c r="C240" s="14" t="s">
        <v>3598</v>
      </c>
      <c r="D240" s="15" t="s">
        <v>8442</v>
      </c>
      <c r="E240" s="70">
        <v>78.817204301075265</v>
      </c>
      <c r="F240" s="8"/>
      <c r="G240" s="8"/>
      <c r="H240" s="8"/>
      <c r="J240" s="108" t="s">
        <v>12057</v>
      </c>
    </row>
    <row r="241" spans="2:10" ht="17.25" customHeight="1" x14ac:dyDescent="0.3">
      <c r="B241" s="69" t="s">
        <v>139</v>
      </c>
      <c r="C241" s="14" t="s">
        <v>3599</v>
      </c>
      <c r="D241" s="15" t="s">
        <v>6333</v>
      </c>
      <c r="E241" s="70">
        <v>51.741935483870968</v>
      </c>
      <c r="F241" s="8"/>
      <c r="G241" s="8"/>
      <c r="H241" s="8"/>
      <c r="J241" s="108" t="s">
        <v>12057</v>
      </c>
    </row>
    <row r="242" spans="2:10" ht="17.25" customHeight="1" x14ac:dyDescent="0.3">
      <c r="B242" s="69" t="s">
        <v>139</v>
      </c>
      <c r="C242" s="14" t="s">
        <v>3600</v>
      </c>
      <c r="D242" s="15" t="s">
        <v>6334</v>
      </c>
      <c r="E242" s="70">
        <v>51.741935483870968</v>
      </c>
      <c r="F242" s="8"/>
      <c r="G242" s="8"/>
      <c r="H242" s="8"/>
      <c r="J242" s="108" t="s">
        <v>12057</v>
      </c>
    </row>
    <row r="243" spans="2:10" ht="17.25" customHeight="1" x14ac:dyDescent="0.3">
      <c r="B243" s="69" t="s">
        <v>139</v>
      </c>
      <c r="C243" s="14" t="s">
        <v>3591</v>
      </c>
      <c r="D243" s="15" t="s">
        <v>8443</v>
      </c>
      <c r="E243" s="70">
        <v>136.61290322580646</v>
      </c>
      <c r="F243" s="8"/>
      <c r="G243" s="8"/>
      <c r="H243" s="8"/>
      <c r="J243" s="108" t="s">
        <v>12061</v>
      </c>
    </row>
    <row r="244" spans="2:10" ht="17.25" customHeight="1" x14ac:dyDescent="0.3">
      <c r="B244" s="69" t="s">
        <v>139</v>
      </c>
      <c r="C244" s="14" t="s">
        <v>3593</v>
      </c>
      <c r="D244" s="15" t="s">
        <v>8444</v>
      </c>
      <c r="E244" s="70">
        <v>136.61290322580646</v>
      </c>
      <c r="F244" s="8"/>
      <c r="G244" s="8"/>
      <c r="H244" s="8"/>
      <c r="J244" s="108" t="s">
        <v>12061</v>
      </c>
    </row>
    <row r="245" spans="2:10" ht="17.25" customHeight="1" x14ac:dyDescent="0.3">
      <c r="B245" s="69" t="s">
        <v>139</v>
      </c>
      <c r="C245" s="14" t="s">
        <v>3592</v>
      </c>
      <c r="D245" s="15" t="s">
        <v>8445</v>
      </c>
      <c r="E245" s="70">
        <v>136.61290322580646</v>
      </c>
      <c r="F245" s="8"/>
      <c r="G245" s="8"/>
      <c r="H245" s="8"/>
      <c r="J245" s="108" t="s">
        <v>12061</v>
      </c>
    </row>
    <row r="246" spans="2:10" ht="17.25" customHeight="1" x14ac:dyDescent="0.3">
      <c r="B246" s="69" t="s">
        <v>139</v>
      </c>
      <c r="C246" s="14" t="s">
        <v>3594</v>
      </c>
      <c r="D246" s="15" t="s">
        <v>8446</v>
      </c>
      <c r="E246" s="70">
        <v>136.61290322580646</v>
      </c>
      <c r="F246" s="8"/>
      <c r="G246" s="8"/>
      <c r="H246" s="8"/>
      <c r="J246" s="108" t="s">
        <v>12061</v>
      </c>
    </row>
    <row r="247" spans="2:10" ht="17.25" customHeight="1" x14ac:dyDescent="0.3">
      <c r="B247" s="69" t="s">
        <v>139</v>
      </c>
      <c r="C247" s="14" t="s">
        <v>3613</v>
      </c>
      <c r="D247" s="15" t="s">
        <v>8447</v>
      </c>
      <c r="E247" s="70">
        <v>5220.5698924731187</v>
      </c>
      <c r="F247" s="8"/>
      <c r="G247" s="8"/>
      <c r="H247" s="8"/>
      <c r="J247" s="108" t="s">
        <v>12057</v>
      </c>
    </row>
    <row r="248" spans="2:10" ht="17.25" customHeight="1" x14ac:dyDescent="0.3">
      <c r="B248" s="69" t="s">
        <v>139</v>
      </c>
      <c r="C248" s="14" t="s">
        <v>3614</v>
      </c>
      <c r="D248" s="15" t="s">
        <v>8448</v>
      </c>
      <c r="E248" s="70">
        <v>5220.5698924731187</v>
      </c>
      <c r="F248" s="8"/>
      <c r="G248" s="8"/>
      <c r="H248" s="8"/>
      <c r="J248" s="108" t="s">
        <v>12057</v>
      </c>
    </row>
    <row r="249" spans="2:10" ht="17.25" customHeight="1" x14ac:dyDescent="0.3">
      <c r="B249" s="69" t="s">
        <v>139</v>
      </c>
      <c r="C249" s="14" t="s">
        <v>3611</v>
      </c>
      <c r="D249" s="15" t="s">
        <v>8449</v>
      </c>
      <c r="E249" s="70">
        <v>8949.6021505376339</v>
      </c>
      <c r="F249" s="8"/>
      <c r="G249" s="8"/>
      <c r="H249" s="8"/>
      <c r="J249" s="108" t="s">
        <v>12061</v>
      </c>
    </row>
    <row r="250" spans="2:10" ht="17.25" customHeight="1" x14ac:dyDescent="0.3">
      <c r="B250" s="69" t="s">
        <v>139</v>
      </c>
      <c r="C250" s="14" t="s">
        <v>3612</v>
      </c>
      <c r="D250" s="15" t="s">
        <v>8450</v>
      </c>
      <c r="E250" s="70">
        <v>8949.6021505376339</v>
      </c>
      <c r="F250" s="8"/>
      <c r="G250" s="8"/>
      <c r="H250" s="8"/>
      <c r="J250" s="108" t="s">
        <v>12061</v>
      </c>
    </row>
    <row r="251" spans="2:10" ht="17.25" customHeight="1" x14ac:dyDescent="0.3">
      <c r="B251" s="69" t="s">
        <v>178</v>
      </c>
      <c r="C251" s="14" t="s">
        <v>3709</v>
      </c>
      <c r="D251" s="15" t="s">
        <v>8451</v>
      </c>
      <c r="E251" s="70">
        <v>520.32258064516134</v>
      </c>
      <c r="F251" s="8"/>
      <c r="G251" s="8"/>
      <c r="H251" s="8"/>
      <c r="J251" s="108" t="s">
        <v>12057</v>
      </c>
    </row>
    <row r="252" spans="2:10" ht="17.25" customHeight="1" x14ac:dyDescent="0.3">
      <c r="B252" s="69" t="s">
        <v>178</v>
      </c>
      <c r="C252" s="14" t="s">
        <v>3710</v>
      </c>
      <c r="D252" s="15" t="s">
        <v>8452</v>
      </c>
      <c r="E252" s="70">
        <v>520.32258064516134</v>
      </c>
      <c r="F252" s="8"/>
      <c r="G252" s="8"/>
      <c r="H252" s="8"/>
      <c r="J252" s="108" t="s">
        <v>12057</v>
      </c>
    </row>
    <row r="253" spans="2:10" ht="17.25" customHeight="1" x14ac:dyDescent="0.3">
      <c r="B253" s="69" t="s">
        <v>139</v>
      </c>
      <c r="C253" s="14" t="s">
        <v>3567</v>
      </c>
      <c r="D253" s="15" t="s">
        <v>8455</v>
      </c>
      <c r="E253" s="70">
        <v>103.64516129032259</v>
      </c>
      <c r="F253" s="8"/>
      <c r="G253" s="8"/>
      <c r="H253" s="8"/>
      <c r="J253" s="108" t="s">
        <v>12057</v>
      </c>
    </row>
    <row r="254" spans="2:10" ht="17.25" customHeight="1" x14ac:dyDescent="0.3">
      <c r="B254" s="69" t="s">
        <v>139</v>
      </c>
      <c r="C254" s="14" t="s">
        <v>3569</v>
      </c>
      <c r="D254" s="15" t="s">
        <v>8456</v>
      </c>
      <c r="E254" s="70">
        <v>103.64516129032259</v>
      </c>
      <c r="F254" s="8"/>
      <c r="G254" s="8"/>
      <c r="H254" s="8"/>
      <c r="J254" s="108" t="s">
        <v>12057</v>
      </c>
    </row>
    <row r="255" spans="2:10" ht="17.25" customHeight="1" x14ac:dyDescent="0.3">
      <c r="B255" s="69" t="s">
        <v>139</v>
      </c>
      <c r="C255" s="14" t="s">
        <v>3568</v>
      </c>
      <c r="D255" s="15" t="s">
        <v>8457</v>
      </c>
      <c r="E255" s="70">
        <v>103.64516129032259</v>
      </c>
      <c r="F255" s="8"/>
      <c r="G255" s="8"/>
      <c r="H255" s="8"/>
      <c r="J255" s="108" t="s">
        <v>12057</v>
      </c>
    </row>
    <row r="256" spans="2:10" ht="17.25" customHeight="1" x14ac:dyDescent="0.3">
      <c r="B256" s="69" t="s">
        <v>139</v>
      </c>
      <c r="C256" s="14" t="s">
        <v>3570</v>
      </c>
      <c r="D256" s="15" t="s">
        <v>8458</v>
      </c>
      <c r="E256" s="70">
        <v>103.64516129032259</v>
      </c>
      <c r="F256" s="8"/>
      <c r="G256" s="8"/>
      <c r="H256" s="8"/>
      <c r="J256" s="108" t="s">
        <v>12057</v>
      </c>
    </row>
    <row r="257" spans="2:10" ht="17.25" customHeight="1" x14ac:dyDescent="0.3">
      <c r="B257" s="69" t="s">
        <v>139</v>
      </c>
      <c r="C257" s="14" t="s">
        <v>3563</v>
      </c>
      <c r="D257" s="15" t="s">
        <v>8459</v>
      </c>
      <c r="E257" s="70">
        <v>177.68817204301075</v>
      </c>
      <c r="F257" s="8"/>
      <c r="G257" s="8"/>
      <c r="H257" s="8"/>
      <c r="J257" s="108" t="s">
        <v>12061</v>
      </c>
    </row>
    <row r="258" spans="2:10" ht="17.25" customHeight="1" x14ac:dyDescent="0.3">
      <c r="B258" s="69" t="s">
        <v>139</v>
      </c>
      <c r="C258" s="14" t="s">
        <v>3565</v>
      </c>
      <c r="D258" s="15" t="s">
        <v>8460</v>
      </c>
      <c r="E258" s="70">
        <v>177.68817204301075</v>
      </c>
      <c r="F258" s="8"/>
      <c r="G258" s="8"/>
      <c r="H258" s="8"/>
      <c r="J258" s="108" t="s">
        <v>12061</v>
      </c>
    </row>
    <row r="259" spans="2:10" ht="17.25" customHeight="1" x14ac:dyDescent="0.3">
      <c r="B259" s="69" t="s">
        <v>139</v>
      </c>
      <c r="C259" s="14" t="s">
        <v>3564</v>
      </c>
      <c r="D259" s="15" t="s">
        <v>8461</v>
      </c>
      <c r="E259" s="70">
        <v>177.68817204301075</v>
      </c>
      <c r="F259" s="8"/>
      <c r="G259" s="8"/>
      <c r="H259" s="8"/>
      <c r="J259" s="108" t="s">
        <v>12061</v>
      </c>
    </row>
    <row r="260" spans="2:10" ht="17.25" customHeight="1" x14ac:dyDescent="0.3">
      <c r="B260" s="69" t="s">
        <v>139</v>
      </c>
      <c r="C260" s="14" t="s">
        <v>3566</v>
      </c>
      <c r="D260" s="15" t="s">
        <v>8462</v>
      </c>
      <c r="E260" s="70">
        <v>177.68817204301075</v>
      </c>
      <c r="F260" s="8"/>
      <c r="G260" s="8"/>
      <c r="H260" s="8"/>
      <c r="J260" s="108" t="s">
        <v>12061</v>
      </c>
    </row>
    <row r="261" spans="2:10" ht="17.25" customHeight="1" x14ac:dyDescent="0.3">
      <c r="B261" s="69" t="s">
        <v>139</v>
      </c>
      <c r="C261" s="14" t="s">
        <v>3629</v>
      </c>
      <c r="D261" s="15" t="s">
        <v>8464</v>
      </c>
      <c r="E261" s="70">
        <v>11998.451612903225</v>
      </c>
      <c r="F261" s="8"/>
      <c r="G261" s="8"/>
      <c r="H261" s="8"/>
      <c r="J261" s="108" t="s">
        <v>12057</v>
      </c>
    </row>
    <row r="262" spans="2:10" ht="17.25" customHeight="1" x14ac:dyDescent="0.3">
      <c r="B262" s="69" t="s">
        <v>139</v>
      </c>
      <c r="C262" s="14" t="s">
        <v>3630</v>
      </c>
      <c r="D262" s="15" t="s">
        <v>8465</v>
      </c>
      <c r="E262" s="70">
        <v>11998.451612903225</v>
      </c>
      <c r="F262" s="8"/>
      <c r="G262" s="8"/>
      <c r="H262" s="8"/>
      <c r="J262" s="108" t="s">
        <v>12057</v>
      </c>
    </row>
    <row r="263" spans="2:10" ht="17.25" customHeight="1" x14ac:dyDescent="0.3">
      <c r="B263" s="69" t="s">
        <v>139</v>
      </c>
      <c r="C263" s="14" t="s">
        <v>3631</v>
      </c>
      <c r="D263" s="15" t="s">
        <v>8466</v>
      </c>
      <c r="E263" s="70">
        <v>8869.677419354839</v>
      </c>
      <c r="F263" s="8"/>
      <c r="G263" s="8"/>
      <c r="H263" s="8"/>
      <c r="J263" s="108" t="s">
        <v>12057</v>
      </c>
    </row>
    <row r="264" spans="2:10" ht="17.25" customHeight="1" x14ac:dyDescent="0.3">
      <c r="B264" s="69" t="s">
        <v>139</v>
      </c>
      <c r="C264" s="14" t="s">
        <v>3632</v>
      </c>
      <c r="D264" s="15" t="s">
        <v>8467</v>
      </c>
      <c r="E264" s="70">
        <v>8869.677419354839</v>
      </c>
      <c r="F264" s="8"/>
      <c r="G264" s="8"/>
      <c r="H264" s="8"/>
      <c r="J264" s="108" t="s">
        <v>12057</v>
      </c>
    </row>
    <row r="265" spans="2:10" ht="17.25" customHeight="1" x14ac:dyDescent="0.3">
      <c r="B265" s="69" t="s">
        <v>178</v>
      </c>
      <c r="C265" s="14" t="s">
        <v>3552</v>
      </c>
      <c r="D265" s="15" t="s">
        <v>8468</v>
      </c>
      <c r="E265" s="70">
        <v>464.9032258064517</v>
      </c>
      <c r="F265" s="8"/>
      <c r="G265" s="8"/>
      <c r="H265" s="8"/>
      <c r="J265" s="108" t="s">
        <v>12060</v>
      </c>
    </row>
    <row r="266" spans="2:10" ht="17.25" customHeight="1" x14ac:dyDescent="0.3">
      <c r="B266" s="69" t="s">
        <v>178</v>
      </c>
      <c r="C266" s="14" t="s">
        <v>3553</v>
      </c>
      <c r="D266" s="15" t="s">
        <v>8469</v>
      </c>
      <c r="E266" s="70">
        <v>464.9032258064517</v>
      </c>
      <c r="F266" s="8"/>
      <c r="G266" s="8"/>
      <c r="H266" s="8"/>
      <c r="J266" s="108" t="s">
        <v>12060</v>
      </c>
    </row>
    <row r="267" spans="2:10" ht="17.25" customHeight="1" x14ac:dyDescent="0.3">
      <c r="B267" s="69" t="s">
        <v>178</v>
      </c>
      <c r="C267" s="14" t="s">
        <v>3554</v>
      </c>
      <c r="D267" s="15" t="s">
        <v>6336</v>
      </c>
      <c r="E267" s="70">
        <v>349.16129032258067</v>
      </c>
      <c r="F267" s="8"/>
      <c r="G267" s="8"/>
      <c r="H267" s="8"/>
      <c r="J267" s="108" t="s">
        <v>12060</v>
      </c>
    </row>
    <row r="268" spans="2:10" ht="17.25" customHeight="1" x14ac:dyDescent="0.3">
      <c r="B268" s="69" t="s">
        <v>139</v>
      </c>
      <c r="C268" s="14" t="s">
        <v>3635</v>
      </c>
      <c r="D268" s="15" t="s">
        <v>8470</v>
      </c>
      <c r="E268" s="70">
        <v>3128.7849462365593</v>
      </c>
      <c r="F268" s="8"/>
      <c r="G268" s="8"/>
      <c r="H268" s="8"/>
      <c r="J268" s="108" t="s">
        <v>12057</v>
      </c>
    </row>
    <row r="269" spans="2:10" ht="17.25" customHeight="1" x14ac:dyDescent="0.3">
      <c r="B269" s="69" t="s">
        <v>139</v>
      </c>
      <c r="C269" s="14" t="s">
        <v>3636</v>
      </c>
      <c r="D269" s="15" t="s">
        <v>8471</v>
      </c>
      <c r="E269" s="70">
        <v>3128.7849462365593</v>
      </c>
      <c r="F269" s="8"/>
      <c r="G269" s="8"/>
      <c r="H269" s="8"/>
      <c r="J269" s="108" t="s">
        <v>12057</v>
      </c>
    </row>
    <row r="270" spans="2:10" ht="17.25" customHeight="1" x14ac:dyDescent="0.3">
      <c r="B270" s="69" t="s">
        <v>178</v>
      </c>
      <c r="C270" s="14" t="s">
        <v>3450</v>
      </c>
      <c r="D270" s="15" t="s">
        <v>8474</v>
      </c>
      <c r="E270" s="70">
        <v>40.12903225806452</v>
      </c>
      <c r="F270" s="8"/>
      <c r="G270" s="8"/>
      <c r="H270" s="8"/>
      <c r="J270" s="108" t="s">
        <v>12060</v>
      </c>
    </row>
    <row r="271" spans="2:10" ht="17.25" customHeight="1" x14ac:dyDescent="0.3">
      <c r="B271" s="69" t="s">
        <v>178</v>
      </c>
      <c r="C271" s="14" t="s">
        <v>3451</v>
      </c>
      <c r="D271" s="15" t="s">
        <v>8475</v>
      </c>
      <c r="E271" s="70">
        <v>40.12903225806452</v>
      </c>
      <c r="F271" s="8"/>
      <c r="G271" s="8"/>
      <c r="H271" s="8"/>
      <c r="J271" s="108" t="s">
        <v>12060</v>
      </c>
    </row>
    <row r="272" spans="2:10" ht="17.25" customHeight="1" x14ac:dyDescent="0.3">
      <c r="B272" s="69" t="s">
        <v>139</v>
      </c>
      <c r="C272" s="14" t="s">
        <v>3426</v>
      </c>
      <c r="D272" s="15" t="s">
        <v>8476</v>
      </c>
      <c r="E272" s="70">
        <v>1597.4193548387098</v>
      </c>
      <c r="F272" s="8"/>
      <c r="G272" s="8"/>
      <c r="H272" s="8"/>
      <c r="J272" s="108" t="s">
        <v>12057</v>
      </c>
    </row>
    <row r="273" spans="2:10" ht="17.25" customHeight="1" x14ac:dyDescent="0.3">
      <c r="B273" s="69" t="s">
        <v>139</v>
      </c>
      <c r="C273" s="14" t="s">
        <v>3427</v>
      </c>
      <c r="D273" s="15" t="s">
        <v>8477</v>
      </c>
      <c r="E273" s="70">
        <v>1597.4193548387098</v>
      </c>
      <c r="F273" s="8"/>
      <c r="G273" s="8"/>
      <c r="H273" s="8"/>
      <c r="J273" s="108" t="s">
        <v>12057</v>
      </c>
    </row>
    <row r="274" spans="2:10" ht="17.25" customHeight="1" x14ac:dyDescent="0.3">
      <c r="B274" s="69" t="s">
        <v>139</v>
      </c>
      <c r="C274" s="14" t="s">
        <v>3759</v>
      </c>
      <c r="D274" s="15" t="s">
        <v>8478</v>
      </c>
      <c r="E274" s="70">
        <v>2739.494623655914</v>
      </c>
      <c r="F274" s="8"/>
      <c r="G274" s="8"/>
      <c r="H274" s="8"/>
      <c r="J274" s="108" t="s">
        <v>12057</v>
      </c>
    </row>
    <row r="275" spans="2:10" ht="17.25" customHeight="1" x14ac:dyDescent="0.3">
      <c r="B275" s="69" t="s">
        <v>139</v>
      </c>
      <c r="C275" s="14" t="s">
        <v>3760</v>
      </c>
      <c r="D275" s="15" t="s">
        <v>8479</v>
      </c>
      <c r="E275" s="70">
        <v>2739.494623655914</v>
      </c>
      <c r="F275" s="8"/>
      <c r="G275" s="8"/>
      <c r="H275" s="8"/>
      <c r="J275" s="108" t="s">
        <v>12057</v>
      </c>
    </row>
    <row r="276" spans="2:10" ht="17.25" customHeight="1" x14ac:dyDescent="0.3">
      <c r="B276" s="69" t="s">
        <v>139</v>
      </c>
      <c r="C276" s="14" t="s">
        <v>3763</v>
      </c>
      <c r="D276" s="15" t="s">
        <v>8480</v>
      </c>
      <c r="E276" s="70">
        <v>2179.2150537634411</v>
      </c>
      <c r="F276" s="8"/>
      <c r="G276" s="8"/>
      <c r="H276" s="8"/>
      <c r="J276" s="108" t="s">
        <v>12057</v>
      </c>
    </row>
    <row r="277" spans="2:10" ht="17.25" customHeight="1" x14ac:dyDescent="0.3">
      <c r="B277" s="69" t="s">
        <v>139</v>
      </c>
      <c r="C277" s="14" t="s">
        <v>3764</v>
      </c>
      <c r="D277" s="15" t="s">
        <v>8481</v>
      </c>
      <c r="E277" s="70">
        <v>2179.2150537634411</v>
      </c>
      <c r="F277" s="8"/>
      <c r="G277" s="8"/>
      <c r="H277" s="8"/>
      <c r="J277" s="108" t="s">
        <v>12057</v>
      </c>
    </row>
    <row r="278" spans="2:10" ht="17.25" customHeight="1" x14ac:dyDescent="0.3">
      <c r="B278" s="69" t="s">
        <v>139</v>
      </c>
      <c r="C278" s="14" t="s">
        <v>3761</v>
      </c>
      <c r="D278" s="15" t="s">
        <v>8482</v>
      </c>
      <c r="E278" s="70">
        <v>342.16129032258067</v>
      </c>
      <c r="F278" s="8"/>
      <c r="G278" s="8"/>
      <c r="H278" s="8"/>
      <c r="J278" s="108" t="s">
        <v>12057</v>
      </c>
    </row>
    <row r="279" spans="2:10" ht="17.25" customHeight="1" x14ac:dyDescent="0.3">
      <c r="B279" s="69" t="s">
        <v>139</v>
      </c>
      <c r="C279" s="14" t="s">
        <v>3762</v>
      </c>
      <c r="D279" s="15" t="s">
        <v>8483</v>
      </c>
      <c r="E279" s="70">
        <v>342.16129032258067</v>
      </c>
      <c r="F279" s="8"/>
      <c r="G279" s="8"/>
      <c r="H279" s="8"/>
      <c r="J279" s="108" t="s">
        <v>12057</v>
      </c>
    </row>
    <row r="280" spans="2:10" ht="17.25" customHeight="1" x14ac:dyDescent="0.3">
      <c r="B280" s="69" t="s">
        <v>139</v>
      </c>
      <c r="C280" s="14" t="s">
        <v>3765</v>
      </c>
      <c r="D280" s="15" t="s">
        <v>8484</v>
      </c>
      <c r="E280" s="70">
        <v>271.47311827956992</v>
      </c>
      <c r="F280" s="8"/>
      <c r="G280" s="8"/>
      <c r="H280" s="8"/>
      <c r="J280" s="108" t="s">
        <v>12057</v>
      </c>
    </row>
    <row r="281" spans="2:10" ht="17.25" customHeight="1" x14ac:dyDescent="0.3">
      <c r="B281" s="69" t="s">
        <v>139</v>
      </c>
      <c r="C281" s="14" t="s">
        <v>3766</v>
      </c>
      <c r="D281" s="15" t="s">
        <v>8485</v>
      </c>
      <c r="E281" s="70">
        <v>271.47311827956992</v>
      </c>
      <c r="F281" s="8"/>
      <c r="G281" s="8"/>
      <c r="H281" s="8"/>
      <c r="J281" s="108" t="s">
        <v>12057</v>
      </c>
    </row>
    <row r="282" spans="2:10" ht="17.25" customHeight="1" x14ac:dyDescent="0.3">
      <c r="B282" s="69" t="s">
        <v>139</v>
      </c>
      <c r="C282" s="14" t="s">
        <v>3773</v>
      </c>
      <c r="D282" s="15" t="s">
        <v>8490</v>
      </c>
      <c r="E282" s="70">
        <v>560.27956989247309</v>
      </c>
      <c r="F282" s="8"/>
      <c r="G282" s="8"/>
      <c r="H282" s="8"/>
      <c r="J282" s="108" t="s">
        <v>12057</v>
      </c>
    </row>
    <row r="283" spans="2:10" ht="17.25" customHeight="1" x14ac:dyDescent="0.3">
      <c r="B283" s="69" t="s">
        <v>139</v>
      </c>
      <c r="C283" s="14" t="s">
        <v>3774</v>
      </c>
      <c r="D283" s="15" t="s">
        <v>8491</v>
      </c>
      <c r="E283" s="70">
        <v>560.27956989247309</v>
      </c>
      <c r="F283" s="8"/>
      <c r="G283" s="8"/>
      <c r="H283" s="8"/>
      <c r="J283" s="108" t="s">
        <v>12057</v>
      </c>
    </row>
    <row r="284" spans="2:10" ht="17.25" customHeight="1" x14ac:dyDescent="0.3">
      <c r="B284" s="69" t="s">
        <v>139</v>
      </c>
      <c r="C284" s="14" t="s">
        <v>3775</v>
      </c>
      <c r="D284" s="15" t="s">
        <v>8492</v>
      </c>
      <c r="E284" s="70">
        <v>70.6989247311828</v>
      </c>
      <c r="F284" s="8"/>
      <c r="G284" s="8"/>
      <c r="H284" s="8"/>
      <c r="J284" s="108" t="s">
        <v>12057</v>
      </c>
    </row>
    <row r="285" spans="2:10" ht="17.25" customHeight="1" x14ac:dyDescent="0.3">
      <c r="B285" s="69" t="s">
        <v>139</v>
      </c>
      <c r="C285" s="14" t="s">
        <v>3776</v>
      </c>
      <c r="D285" s="15" t="s">
        <v>8493</v>
      </c>
      <c r="E285" s="70">
        <v>70.6989247311828</v>
      </c>
      <c r="F285" s="8"/>
      <c r="G285" s="8"/>
      <c r="H285" s="8"/>
      <c r="J285" s="108" t="s">
        <v>12057</v>
      </c>
    </row>
    <row r="286" spans="2:10" ht="17.25" customHeight="1" x14ac:dyDescent="0.3">
      <c r="B286" s="69" t="s">
        <v>139</v>
      </c>
      <c r="C286" s="14" t="s">
        <v>3220</v>
      </c>
      <c r="D286" s="15" t="s">
        <v>8510</v>
      </c>
      <c r="E286" s="70">
        <v>2164.7204301075271</v>
      </c>
      <c r="F286" s="8"/>
      <c r="G286" s="8"/>
      <c r="H286" s="8"/>
      <c r="J286" s="108" t="s">
        <v>12061</v>
      </c>
    </row>
    <row r="287" spans="2:10" ht="17.25" customHeight="1" x14ac:dyDescent="0.3">
      <c r="B287" s="69" t="s">
        <v>139</v>
      </c>
      <c r="C287" s="14" t="s">
        <v>3221</v>
      </c>
      <c r="D287" s="15" t="s">
        <v>8511</v>
      </c>
      <c r="E287" s="70">
        <v>2164.7204301075271</v>
      </c>
      <c r="F287" s="8"/>
      <c r="G287" s="8"/>
      <c r="H287" s="8"/>
      <c r="J287" s="108" t="s">
        <v>12061</v>
      </c>
    </row>
    <row r="288" spans="2:10" ht="17.25" customHeight="1" x14ac:dyDescent="0.3">
      <c r="B288" s="69" t="s">
        <v>139</v>
      </c>
      <c r="C288" s="14" t="s">
        <v>3222</v>
      </c>
      <c r="D288" s="15" t="s">
        <v>8512</v>
      </c>
      <c r="E288" s="70">
        <v>271.94623655913978</v>
      </c>
      <c r="F288" s="8"/>
      <c r="G288" s="8"/>
      <c r="H288" s="8"/>
      <c r="J288" s="108" t="s">
        <v>12061</v>
      </c>
    </row>
    <row r="289" spans="2:10" ht="17.25" customHeight="1" x14ac:dyDescent="0.3">
      <c r="B289" s="69" t="s">
        <v>139</v>
      </c>
      <c r="C289" s="14" t="s">
        <v>3223</v>
      </c>
      <c r="D289" s="15" t="s">
        <v>8513</v>
      </c>
      <c r="E289" s="70">
        <v>271.94623655913978</v>
      </c>
      <c r="F289" s="8"/>
      <c r="G289" s="8"/>
      <c r="H289" s="8"/>
      <c r="J289" s="108" t="s">
        <v>12061</v>
      </c>
    </row>
    <row r="290" spans="2:10" ht="17.25" customHeight="1" x14ac:dyDescent="0.3">
      <c r="B290" s="69" t="s">
        <v>139</v>
      </c>
      <c r="C290" s="14" t="s">
        <v>3216</v>
      </c>
      <c r="D290" s="15" t="s">
        <v>8514</v>
      </c>
      <c r="E290" s="70">
        <v>1263.0752688172045</v>
      </c>
      <c r="F290" s="8"/>
      <c r="G290" s="8"/>
      <c r="H290" s="8"/>
      <c r="J290" s="108" t="s">
        <v>12057</v>
      </c>
    </row>
    <row r="291" spans="2:10" ht="17.25" customHeight="1" x14ac:dyDescent="0.3">
      <c r="B291" s="69" t="s">
        <v>139</v>
      </c>
      <c r="C291" s="14" t="s">
        <v>3217</v>
      </c>
      <c r="D291" s="15" t="s">
        <v>8515</v>
      </c>
      <c r="E291" s="70">
        <v>1263.0752688172045</v>
      </c>
      <c r="F291" s="8"/>
      <c r="G291" s="8"/>
      <c r="H291" s="8"/>
      <c r="J291" s="108" t="s">
        <v>12057</v>
      </c>
    </row>
    <row r="292" spans="2:10" ht="17.25" customHeight="1" x14ac:dyDescent="0.3">
      <c r="B292" s="69" t="s">
        <v>139</v>
      </c>
      <c r="C292" s="14" t="s">
        <v>3218</v>
      </c>
      <c r="D292" s="15" t="s">
        <v>8516</v>
      </c>
      <c r="E292" s="70">
        <v>158.89247311827958</v>
      </c>
      <c r="F292" s="8"/>
      <c r="G292" s="8"/>
      <c r="H292" s="8"/>
      <c r="J292" s="108" t="s">
        <v>12057</v>
      </c>
    </row>
    <row r="293" spans="2:10" ht="17.25" customHeight="1" x14ac:dyDescent="0.3">
      <c r="B293" s="69" t="s">
        <v>139</v>
      </c>
      <c r="C293" s="14" t="s">
        <v>3219</v>
      </c>
      <c r="D293" s="15" t="s">
        <v>8517</v>
      </c>
      <c r="E293" s="70">
        <v>158.89247311827958</v>
      </c>
      <c r="F293" s="8"/>
      <c r="G293" s="8"/>
      <c r="H293" s="8"/>
      <c r="J293" s="108" t="s">
        <v>12057</v>
      </c>
    </row>
    <row r="294" spans="2:10" ht="17.25" customHeight="1" x14ac:dyDescent="0.3">
      <c r="B294" s="69" t="s">
        <v>139</v>
      </c>
      <c r="C294" s="14" t="s">
        <v>3208</v>
      </c>
      <c r="D294" s="15" t="s">
        <v>8518</v>
      </c>
      <c r="E294" s="70">
        <v>7872.6559139784949</v>
      </c>
      <c r="F294" s="8"/>
      <c r="G294" s="8"/>
      <c r="H294" s="8"/>
      <c r="J294" s="108" t="s">
        <v>12061</v>
      </c>
    </row>
    <row r="295" spans="2:10" ht="17.25" customHeight="1" x14ac:dyDescent="0.3">
      <c r="B295" s="69" t="s">
        <v>139</v>
      </c>
      <c r="C295" s="14" t="s">
        <v>3209</v>
      </c>
      <c r="D295" s="15" t="s">
        <v>8519</v>
      </c>
      <c r="E295" s="70">
        <v>7872.6559139784949</v>
      </c>
      <c r="F295" s="8"/>
      <c r="G295" s="8"/>
      <c r="H295" s="8"/>
      <c r="J295" s="108" t="s">
        <v>12061</v>
      </c>
    </row>
    <row r="296" spans="2:10" ht="17.25" customHeight="1" x14ac:dyDescent="0.3">
      <c r="B296" s="69" t="s">
        <v>139</v>
      </c>
      <c r="C296" s="14" t="s">
        <v>3210</v>
      </c>
      <c r="D296" s="15" t="s">
        <v>8520</v>
      </c>
      <c r="E296" s="70">
        <v>984.5913978494624</v>
      </c>
      <c r="F296" s="8"/>
      <c r="G296" s="8"/>
      <c r="H296" s="8"/>
      <c r="J296" s="108" t="s">
        <v>12061</v>
      </c>
    </row>
    <row r="297" spans="2:10" ht="17.25" customHeight="1" x14ac:dyDescent="0.3">
      <c r="B297" s="69" t="s">
        <v>139</v>
      </c>
      <c r="C297" s="14" t="s">
        <v>3211</v>
      </c>
      <c r="D297" s="15" t="s">
        <v>8521</v>
      </c>
      <c r="E297" s="70">
        <v>984.5913978494624</v>
      </c>
      <c r="F297" s="8"/>
      <c r="G297" s="8"/>
      <c r="H297" s="8"/>
      <c r="J297" s="108" t="s">
        <v>12061</v>
      </c>
    </row>
    <row r="298" spans="2:10" ht="17.25" customHeight="1" x14ac:dyDescent="0.3">
      <c r="B298" s="69" t="s">
        <v>139</v>
      </c>
      <c r="C298" s="14" t="s">
        <v>3204</v>
      </c>
      <c r="D298" s="15" t="s">
        <v>8522</v>
      </c>
      <c r="E298" s="70">
        <v>4596.4408602150534</v>
      </c>
      <c r="F298" s="8"/>
      <c r="G298" s="8"/>
      <c r="H298" s="8"/>
      <c r="J298" s="108" t="s">
        <v>12057</v>
      </c>
    </row>
    <row r="299" spans="2:10" ht="17.25" customHeight="1" x14ac:dyDescent="0.3">
      <c r="B299" s="69" t="s">
        <v>139</v>
      </c>
      <c r="C299" s="14" t="s">
        <v>3205</v>
      </c>
      <c r="D299" s="15" t="s">
        <v>8523</v>
      </c>
      <c r="E299" s="70">
        <v>4596.4408602150534</v>
      </c>
      <c r="F299" s="8"/>
      <c r="G299" s="8"/>
      <c r="H299" s="8"/>
      <c r="J299" s="108" t="s">
        <v>12057</v>
      </c>
    </row>
    <row r="300" spans="2:10" ht="17.25" customHeight="1" x14ac:dyDescent="0.3">
      <c r="B300" s="69" t="s">
        <v>139</v>
      </c>
      <c r="C300" s="14" t="s">
        <v>3212</v>
      </c>
      <c r="D300" s="15" t="s">
        <v>8524</v>
      </c>
      <c r="E300" s="70">
        <v>3333.36559139785</v>
      </c>
      <c r="F300" s="8"/>
      <c r="G300" s="8"/>
      <c r="H300" s="8"/>
      <c r="J300" s="108" t="s">
        <v>12057</v>
      </c>
    </row>
    <row r="301" spans="2:10" ht="17.25" customHeight="1" x14ac:dyDescent="0.3">
      <c r="B301" s="69" t="s">
        <v>139</v>
      </c>
      <c r="C301" s="14" t="s">
        <v>3213</v>
      </c>
      <c r="D301" s="15" t="s">
        <v>8525</v>
      </c>
      <c r="E301" s="70">
        <v>3333.36559139785</v>
      </c>
      <c r="F301" s="8"/>
      <c r="G301" s="8"/>
      <c r="H301" s="8"/>
      <c r="J301" s="108" t="s">
        <v>12057</v>
      </c>
    </row>
    <row r="302" spans="2:10" ht="17.25" customHeight="1" x14ac:dyDescent="0.3">
      <c r="B302" s="69" t="s">
        <v>139</v>
      </c>
      <c r="C302" s="14" t="s">
        <v>3206</v>
      </c>
      <c r="D302" s="15" t="s">
        <v>8526</v>
      </c>
      <c r="E302" s="70">
        <v>574.77419354838707</v>
      </c>
      <c r="F302" s="8"/>
      <c r="G302" s="8"/>
      <c r="H302" s="8"/>
      <c r="J302" s="108" t="s">
        <v>12057</v>
      </c>
    </row>
    <row r="303" spans="2:10" ht="17.25" customHeight="1" x14ac:dyDescent="0.3">
      <c r="B303" s="69" t="s">
        <v>139</v>
      </c>
      <c r="C303" s="14" t="s">
        <v>3207</v>
      </c>
      <c r="D303" s="15" t="s">
        <v>8527</v>
      </c>
      <c r="E303" s="70">
        <v>574.77419354838707</v>
      </c>
      <c r="F303" s="8"/>
      <c r="G303" s="8"/>
      <c r="H303" s="8"/>
      <c r="J303" s="108" t="s">
        <v>12057</v>
      </c>
    </row>
    <row r="304" spans="2:10" ht="17.25" customHeight="1" x14ac:dyDescent="0.3">
      <c r="B304" s="69" t="s">
        <v>139</v>
      </c>
      <c r="C304" s="14" t="s">
        <v>3214</v>
      </c>
      <c r="D304" s="15" t="s">
        <v>8528</v>
      </c>
      <c r="E304" s="70">
        <v>415.87096774193549</v>
      </c>
      <c r="F304" s="8"/>
      <c r="G304" s="8"/>
      <c r="H304" s="8"/>
      <c r="J304" s="108" t="s">
        <v>12057</v>
      </c>
    </row>
    <row r="305" spans="2:10" ht="17.25" customHeight="1" x14ac:dyDescent="0.3">
      <c r="B305" s="69" t="s">
        <v>139</v>
      </c>
      <c r="C305" s="14" t="s">
        <v>3215</v>
      </c>
      <c r="D305" s="15" t="s">
        <v>8529</v>
      </c>
      <c r="E305" s="70">
        <v>415.87096774193549</v>
      </c>
      <c r="F305" s="8"/>
      <c r="G305" s="8"/>
      <c r="H305" s="8"/>
      <c r="J305" s="108" t="s">
        <v>12057</v>
      </c>
    </row>
    <row r="306" spans="2:10" ht="17.25" customHeight="1" x14ac:dyDescent="0.3">
      <c r="B306" s="69" t="s">
        <v>170</v>
      </c>
      <c r="C306" s="14" t="s">
        <v>3166</v>
      </c>
      <c r="D306" s="15" t="s">
        <v>8530</v>
      </c>
      <c r="E306" s="70">
        <v>123.87096774193549</v>
      </c>
      <c r="F306" s="8"/>
      <c r="G306" s="8"/>
      <c r="H306" s="8"/>
      <c r="J306" s="108" t="s">
        <v>12060</v>
      </c>
    </row>
    <row r="307" spans="2:10" ht="17.25" customHeight="1" x14ac:dyDescent="0.3">
      <c r="B307" s="69" t="s">
        <v>170</v>
      </c>
      <c r="C307" s="14" t="s">
        <v>3167</v>
      </c>
      <c r="D307" s="15" t="s">
        <v>8531</v>
      </c>
      <c r="E307" s="70">
        <v>123.87096774193549</v>
      </c>
      <c r="F307" s="8"/>
      <c r="G307" s="8"/>
      <c r="H307" s="8"/>
      <c r="J307" s="108" t="s">
        <v>12060</v>
      </c>
    </row>
    <row r="308" spans="2:10" ht="17.25" customHeight="1" x14ac:dyDescent="0.3">
      <c r="B308" s="69" t="s">
        <v>139</v>
      </c>
      <c r="C308" s="14" t="s">
        <v>3670</v>
      </c>
      <c r="D308" s="15" t="s">
        <v>8532</v>
      </c>
      <c r="E308" s="70">
        <v>10.666666666666668</v>
      </c>
      <c r="F308" s="8"/>
      <c r="G308" s="8"/>
      <c r="H308" s="8"/>
      <c r="J308" s="108" t="s">
        <v>12057</v>
      </c>
    </row>
    <row r="309" spans="2:10" ht="17.25" customHeight="1" x14ac:dyDescent="0.3">
      <c r="B309" s="69" t="s">
        <v>139</v>
      </c>
      <c r="C309" s="14" t="s">
        <v>3672</v>
      </c>
      <c r="D309" s="15" t="s">
        <v>8533</v>
      </c>
      <c r="E309" s="70">
        <v>10.666666666666668</v>
      </c>
      <c r="F309" s="8"/>
      <c r="G309" s="8"/>
      <c r="H309" s="8"/>
      <c r="J309" s="108" t="s">
        <v>12057</v>
      </c>
    </row>
    <row r="310" spans="2:10" ht="17.25" customHeight="1" x14ac:dyDescent="0.3">
      <c r="B310" s="69" t="s">
        <v>139</v>
      </c>
      <c r="C310" s="14" t="s">
        <v>3671</v>
      </c>
      <c r="D310" s="15" t="s">
        <v>8534</v>
      </c>
      <c r="E310" s="70">
        <v>10.666666666666668</v>
      </c>
      <c r="F310" s="8"/>
      <c r="G310" s="8"/>
      <c r="H310" s="8"/>
      <c r="J310" s="108" t="s">
        <v>12057</v>
      </c>
    </row>
    <row r="311" spans="2:10" ht="17.25" customHeight="1" x14ac:dyDescent="0.3">
      <c r="B311" s="69" t="s">
        <v>139</v>
      </c>
      <c r="C311" s="14" t="s">
        <v>3673</v>
      </c>
      <c r="D311" s="15" t="s">
        <v>8535</v>
      </c>
      <c r="E311" s="70">
        <v>10.666666666666668</v>
      </c>
      <c r="F311" s="8"/>
      <c r="G311" s="8"/>
      <c r="H311" s="8"/>
      <c r="J311" s="108" t="s">
        <v>12057</v>
      </c>
    </row>
    <row r="312" spans="2:10" ht="17.25" customHeight="1" x14ac:dyDescent="0.3">
      <c r="B312" s="69" t="s">
        <v>170</v>
      </c>
      <c r="C312" s="14" t="s">
        <v>3168</v>
      </c>
      <c r="D312" s="15" t="s">
        <v>6338</v>
      </c>
      <c r="E312" s="70">
        <v>93.677419354838719</v>
      </c>
      <c r="F312" s="8"/>
      <c r="G312" s="8"/>
      <c r="H312" s="8"/>
      <c r="J312" s="108" t="s">
        <v>12060</v>
      </c>
    </row>
    <row r="313" spans="2:10" ht="17.25" customHeight="1" x14ac:dyDescent="0.3">
      <c r="B313" s="69" t="s">
        <v>178</v>
      </c>
      <c r="C313" s="14" t="s">
        <v>3374</v>
      </c>
      <c r="D313" s="15" t="s">
        <v>8536</v>
      </c>
      <c r="E313" s="70">
        <v>226.06451612903226</v>
      </c>
      <c r="F313" s="8"/>
      <c r="G313" s="8"/>
      <c r="H313" s="8"/>
      <c r="J313" s="108" t="s">
        <v>12060</v>
      </c>
    </row>
    <row r="314" spans="2:10" ht="17.25" customHeight="1" x14ac:dyDescent="0.3">
      <c r="B314" s="69" t="s">
        <v>178</v>
      </c>
      <c r="C314" s="14" t="s">
        <v>3375</v>
      </c>
      <c r="D314" s="15" t="s">
        <v>8537</v>
      </c>
      <c r="E314" s="70">
        <v>226.06451612903226</v>
      </c>
      <c r="F314" s="8"/>
      <c r="G314" s="8"/>
      <c r="H314" s="8"/>
      <c r="J314" s="108" t="s">
        <v>12060</v>
      </c>
    </row>
    <row r="315" spans="2:10" ht="17.25" customHeight="1" x14ac:dyDescent="0.3">
      <c r="B315" s="69" t="s">
        <v>178</v>
      </c>
      <c r="C315" s="14" t="s">
        <v>3376</v>
      </c>
      <c r="D315" s="15" t="s">
        <v>6339</v>
      </c>
      <c r="E315" s="70">
        <v>226.06451612903226</v>
      </c>
      <c r="F315" s="8"/>
      <c r="G315" s="8"/>
      <c r="H315" s="8"/>
      <c r="J315" s="108" t="s">
        <v>12060</v>
      </c>
    </row>
    <row r="316" spans="2:10" ht="17.25" customHeight="1" x14ac:dyDescent="0.3">
      <c r="B316" s="69" t="s">
        <v>178</v>
      </c>
      <c r="C316" s="14" t="s">
        <v>3372</v>
      </c>
      <c r="D316" s="15" t="s">
        <v>8538</v>
      </c>
      <c r="E316" s="70">
        <v>300.90322580645164</v>
      </c>
      <c r="F316" s="8"/>
      <c r="G316" s="8"/>
      <c r="H316" s="8"/>
      <c r="J316" s="108" t="s">
        <v>12060</v>
      </c>
    </row>
    <row r="317" spans="2:10" ht="17.25" customHeight="1" x14ac:dyDescent="0.3">
      <c r="B317" s="69" t="s">
        <v>178</v>
      </c>
      <c r="C317" s="14" t="s">
        <v>3373</v>
      </c>
      <c r="D317" s="15" t="s">
        <v>8539</v>
      </c>
      <c r="E317" s="70">
        <v>300.90322580645164</v>
      </c>
      <c r="F317" s="8"/>
      <c r="G317" s="8"/>
      <c r="H317" s="8"/>
      <c r="J317" s="108" t="s">
        <v>12060</v>
      </c>
    </row>
    <row r="318" spans="2:10" ht="17.25" customHeight="1" x14ac:dyDescent="0.3">
      <c r="B318" s="69" t="s">
        <v>170</v>
      </c>
      <c r="C318" s="14" t="s">
        <v>3181</v>
      </c>
      <c r="D318" s="15" t="s">
        <v>8540</v>
      </c>
      <c r="E318" s="70">
        <v>91.096774193548384</v>
      </c>
      <c r="F318" s="8"/>
      <c r="G318" s="8"/>
      <c r="H318" s="8"/>
      <c r="J318" s="108" t="s">
        <v>12060</v>
      </c>
    </row>
    <row r="319" spans="2:10" ht="17.25" customHeight="1" x14ac:dyDescent="0.3">
      <c r="B319" s="69" t="s">
        <v>170</v>
      </c>
      <c r="C319" s="14" t="s">
        <v>3182</v>
      </c>
      <c r="D319" s="15" t="s">
        <v>8541</v>
      </c>
      <c r="E319" s="70">
        <v>91.096774193548384</v>
      </c>
      <c r="F319" s="8"/>
      <c r="G319" s="8"/>
      <c r="H319" s="8"/>
      <c r="J319" s="108" t="s">
        <v>12060</v>
      </c>
    </row>
    <row r="320" spans="2:10" ht="17.25" customHeight="1" x14ac:dyDescent="0.3">
      <c r="B320" s="69" t="s">
        <v>139</v>
      </c>
      <c r="C320" s="14" t="s">
        <v>3698</v>
      </c>
      <c r="D320" s="15" t="s">
        <v>8548</v>
      </c>
      <c r="E320" s="70">
        <v>542.61290322580646</v>
      </c>
      <c r="F320" s="8"/>
      <c r="G320" s="8"/>
      <c r="H320" s="8"/>
      <c r="J320" s="108" t="s">
        <v>12057</v>
      </c>
    </row>
    <row r="321" spans="2:10" ht="17.25" customHeight="1" x14ac:dyDescent="0.3">
      <c r="B321" s="69" t="s">
        <v>139</v>
      </c>
      <c r="C321" s="14" t="s">
        <v>3700</v>
      </c>
      <c r="D321" s="15" t="s">
        <v>8549</v>
      </c>
      <c r="E321" s="70">
        <v>542.61290322580646</v>
      </c>
      <c r="F321" s="8"/>
      <c r="G321" s="8"/>
      <c r="H321" s="8"/>
      <c r="J321" s="108" t="s">
        <v>12057</v>
      </c>
    </row>
    <row r="322" spans="2:10" ht="17.25" customHeight="1" x14ac:dyDescent="0.3">
      <c r="B322" s="69" t="s">
        <v>139</v>
      </c>
      <c r="C322" s="14" t="s">
        <v>3699</v>
      </c>
      <c r="D322" s="15" t="s">
        <v>8550</v>
      </c>
      <c r="E322" s="70">
        <v>55.247311827956999</v>
      </c>
      <c r="F322" s="8"/>
      <c r="G322" s="8"/>
      <c r="H322" s="8"/>
      <c r="J322" s="108" t="s">
        <v>12057</v>
      </c>
    </row>
    <row r="323" spans="2:10" ht="17.25" customHeight="1" x14ac:dyDescent="0.3">
      <c r="B323" s="69" t="s">
        <v>139</v>
      </c>
      <c r="C323" s="14" t="s">
        <v>3701</v>
      </c>
      <c r="D323" s="15" t="s">
        <v>8551</v>
      </c>
      <c r="E323" s="70">
        <v>55.247311827956999</v>
      </c>
      <c r="F323" s="8"/>
      <c r="G323" s="8"/>
      <c r="H323" s="8"/>
      <c r="J323" s="108" t="s">
        <v>12057</v>
      </c>
    </row>
    <row r="324" spans="2:10" ht="17.25" customHeight="1" x14ac:dyDescent="0.3">
      <c r="B324" s="69" t="s">
        <v>139</v>
      </c>
      <c r="C324" s="14" t="s">
        <v>3702</v>
      </c>
      <c r="D324" s="15" t="s">
        <v>6340</v>
      </c>
      <c r="E324" s="70">
        <v>34.075268817204304</v>
      </c>
      <c r="F324" s="8"/>
      <c r="G324" s="8"/>
      <c r="H324" s="8"/>
      <c r="J324" s="108" t="s">
        <v>12057</v>
      </c>
    </row>
    <row r="325" spans="2:10" ht="17.25" customHeight="1" x14ac:dyDescent="0.3">
      <c r="B325" s="69" t="s">
        <v>178</v>
      </c>
      <c r="C325" s="14" t="s">
        <v>3425</v>
      </c>
      <c r="D325" s="15" t="s">
        <v>6341</v>
      </c>
      <c r="E325" s="70">
        <v>0</v>
      </c>
      <c r="F325" s="8"/>
      <c r="G325" s="8"/>
      <c r="H325" s="8"/>
      <c r="J325" s="108" t="s">
        <v>12060</v>
      </c>
    </row>
    <row r="326" spans="2:10" ht="17.25" customHeight="1" x14ac:dyDescent="0.3">
      <c r="B326" s="69" t="s">
        <v>178</v>
      </c>
      <c r="C326" s="14" t="s">
        <v>3423</v>
      </c>
      <c r="D326" s="15" t="s">
        <v>8552</v>
      </c>
      <c r="E326" s="70">
        <v>0</v>
      </c>
      <c r="F326" s="8"/>
      <c r="G326" s="8"/>
      <c r="H326" s="8"/>
      <c r="J326" s="108" t="s">
        <v>12060</v>
      </c>
    </row>
    <row r="327" spans="2:10" ht="17.25" customHeight="1" x14ac:dyDescent="0.3">
      <c r="B327" s="69" t="s">
        <v>178</v>
      </c>
      <c r="C327" s="14" t="s">
        <v>3424</v>
      </c>
      <c r="D327" s="15" t="s">
        <v>8553</v>
      </c>
      <c r="E327" s="70">
        <v>0</v>
      </c>
      <c r="F327" s="8"/>
      <c r="G327" s="8"/>
      <c r="H327" s="8"/>
      <c r="J327" s="108" t="s">
        <v>12060</v>
      </c>
    </row>
    <row r="328" spans="2:10" ht="17.25" customHeight="1" x14ac:dyDescent="0.3">
      <c r="B328" s="69" t="s">
        <v>178</v>
      </c>
      <c r="C328" s="14" t="s">
        <v>3695</v>
      </c>
      <c r="D328" s="15" t="s">
        <v>8554</v>
      </c>
      <c r="E328" s="70">
        <v>182.19354838709677</v>
      </c>
      <c r="F328" s="8"/>
      <c r="G328" s="8"/>
      <c r="H328" s="8"/>
      <c r="J328" s="108" t="s">
        <v>12060</v>
      </c>
    </row>
    <row r="329" spans="2:10" ht="17.25" customHeight="1" x14ac:dyDescent="0.3">
      <c r="B329" s="69" t="s">
        <v>178</v>
      </c>
      <c r="C329" s="14" t="s">
        <v>3696</v>
      </c>
      <c r="D329" s="15" t="s">
        <v>8555</v>
      </c>
      <c r="E329" s="70">
        <v>182.19354838709677</v>
      </c>
      <c r="F329" s="8"/>
      <c r="G329" s="8"/>
      <c r="H329" s="8"/>
      <c r="J329" s="108" t="s">
        <v>12060</v>
      </c>
    </row>
    <row r="330" spans="2:10" ht="17.25" customHeight="1" x14ac:dyDescent="0.3">
      <c r="B330" s="69" t="s">
        <v>178</v>
      </c>
      <c r="C330" s="14" t="s">
        <v>3555</v>
      </c>
      <c r="D330" s="15" t="s">
        <v>8556</v>
      </c>
      <c r="E330" s="70">
        <v>174.06451612903226</v>
      </c>
      <c r="F330" s="8"/>
      <c r="G330" s="8"/>
      <c r="H330" s="8"/>
      <c r="J330" s="108" t="s">
        <v>12060</v>
      </c>
    </row>
    <row r="331" spans="2:10" ht="17.25" customHeight="1" x14ac:dyDescent="0.3">
      <c r="B331" s="69" t="s">
        <v>178</v>
      </c>
      <c r="C331" s="14" t="s">
        <v>3556</v>
      </c>
      <c r="D331" s="15" t="s">
        <v>8557</v>
      </c>
      <c r="E331" s="70">
        <v>174.06451612903226</v>
      </c>
      <c r="F331" s="8"/>
      <c r="G331" s="8"/>
      <c r="H331" s="8"/>
      <c r="J331" s="108" t="s">
        <v>12060</v>
      </c>
    </row>
    <row r="332" spans="2:10" ht="17.25" customHeight="1" x14ac:dyDescent="0.3">
      <c r="B332" s="69" t="s">
        <v>178</v>
      </c>
      <c r="C332" s="14" t="s">
        <v>3557</v>
      </c>
      <c r="D332" s="15" t="s">
        <v>6342</v>
      </c>
      <c r="E332" s="70">
        <v>96.645161290322591</v>
      </c>
      <c r="F332" s="8"/>
      <c r="G332" s="8"/>
      <c r="H332" s="8"/>
      <c r="J332" s="108" t="s">
        <v>12060</v>
      </c>
    </row>
    <row r="333" spans="2:10" ht="17.25" customHeight="1" x14ac:dyDescent="0.3">
      <c r="B333" s="69" t="s">
        <v>178</v>
      </c>
      <c r="C333" s="14" t="s">
        <v>3687</v>
      </c>
      <c r="D333" s="15" t="s">
        <v>8558</v>
      </c>
      <c r="E333" s="70">
        <v>40</v>
      </c>
      <c r="F333" s="8"/>
      <c r="G333" s="8"/>
      <c r="H333" s="8"/>
      <c r="J333" s="108" t="s">
        <v>12060</v>
      </c>
    </row>
    <row r="334" spans="2:10" ht="17.25" customHeight="1" x14ac:dyDescent="0.3">
      <c r="B334" s="69" t="s">
        <v>178</v>
      </c>
      <c r="C334" s="14" t="s">
        <v>3688</v>
      </c>
      <c r="D334" s="15" t="s">
        <v>8559</v>
      </c>
      <c r="E334" s="70">
        <v>40</v>
      </c>
      <c r="F334" s="8"/>
      <c r="G334" s="8"/>
      <c r="H334" s="8"/>
      <c r="J334" s="108" t="s">
        <v>12060</v>
      </c>
    </row>
    <row r="335" spans="2:10" ht="17.25" customHeight="1" x14ac:dyDescent="0.3">
      <c r="B335" s="69" t="s">
        <v>178</v>
      </c>
      <c r="C335" s="14" t="s">
        <v>3689</v>
      </c>
      <c r="D335" s="15" t="s">
        <v>6343</v>
      </c>
      <c r="E335" s="70">
        <v>26.064516129032263</v>
      </c>
      <c r="F335" s="8"/>
      <c r="G335" s="8"/>
      <c r="H335" s="8"/>
      <c r="J335" s="108" t="s">
        <v>12060</v>
      </c>
    </row>
    <row r="336" spans="2:10" ht="17.25" customHeight="1" x14ac:dyDescent="0.3">
      <c r="B336" s="69" t="s">
        <v>178</v>
      </c>
      <c r="C336" s="14" t="s">
        <v>3638</v>
      </c>
      <c r="D336" s="15" t="s">
        <v>8578</v>
      </c>
      <c r="E336" s="70">
        <v>1743.8709677419356</v>
      </c>
      <c r="F336" s="8"/>
      <c r="G336" s="8"/>
      <c r="H336" s="8"/>
      <c r="J336" s="108" t="s">
        <v>12060</v>
      </c>
    </row>
    <row r="337" spans="2:10" ht="17.25" customHeight="1" x14ac:dyDescent="0.3">
      <c r="B337" s="69" t="s">
        <v>178</v>
      </c>
      <c r="C337" s="14" t="s">
        <v>3637</v>
      </c>
      <c r="D337" s="15" t="s">
        <v>8579</v>
      </c>
      <c r="E337" s="70">
        <v>87.612903225806463</v>
      </c>
      <c r="F337" s="8"/>
      <c r="G337" s="8"/>
      <c r="H337" s="8"/>
      <c r="J337" s="108" t="s">
        <v>12060</v>
      </c>
    </row>
    <row r="338" spans="2:10" ht="17.25" customHeight="1" x14ac:dyDescent="0.3">
      <c r="B338" s="69" t="s">
        <v>178</v>
      </c>
      <c r="C338" s="14" t="s">
        <v>3690</v>
      </c>
      <c r="D338" s="15" t="s">
        <v>8580</v>
      </c>
      <c r="E338" s="70">
        <v>22.193548387096776</v>
      </c>
      <c r="F338" s="8"/>
      <c r="G338" s="8"/>
      <c r="H338" s="8"/>
      <c r="J338" s="108" t="s">
        <v>12060</v>
      </c>
    </row>
    <row r="339" spans="2:10" ht="17.25" customHeight="1" x14ac:dyDescent="0.3">
      <c r="B339" s="69" t="s">
        <v>178</v>
      </c>
      <c r="C339" s="14" t="s">
        <v>3691</v>
      </c>
      <c r="D339" s="15" t="s">
        <v>8581</v>
      </c>
      <c r="E339" s="70">
        <v>22.193548387096776</v>
      </c>
      <c r="F339" s="8"/>
      <c r="G339" s="8"/>
      <c r="H339" s="8"/>
      <c r="J339" s="108" t="s">
        <v>12060</v>
      </c>
    </row>
    <row r="340" spans="2:10" ht="17.25" customHeight="1" x14ac:dyDescent="0.3">
      <c r="B340" s="69" t="s">
        <v>178</v>
      </c>
      <c r="C340" s="14" t="s">
        <v>3692</v>
      </c>
      <c r="D340" s="15" t="s">
        <v>6345</v>
      </c>
      <c r="E340" s="70">
        <v>15.225806451612904</v>
      </c>
      <c r="F340" s="8"/>
      <c r="G340" s="8"/>
      <c r="H340" s="8"/>
      <c r="J340" s="108" t="s">
        <v>12060</v>
      </c>
    </row>
    <row r="341" spans="2:10" ht="17.25" customHeight="1" x14ac:dyDescent="0.3">
      <c r="B341" s="69" t="s">
        <v>170</v>
      </c>
      <c r="C341" s="14" t="s">
        <v>3498</v>
      </c>
      <c r="D341" s="15" t="s">
        <v>6346</v>
      </c>
      <c r="E341" s="70">
        <v>0</v>
      </c>
      <c r="F341" s="8"/>
      <c r="G341" s="8"/>
      <c r="H341" s="8"/>
      <c r="J341" s="108" t="s">
        <v>12060</v>
      </c>
    </row>
    <row r="342" spans="2:10" ht="17.25" customHeight="1" x14ac:dyDescent="0.3">
      <c r="B342" s="69" t="s">
        <v>170</v>
      </c>
      <c r="C342" s="14" t="s">
        <v>3497</v>
      </c>
      <c r="D342" s="15" t="s">
        <v>6347</v>
      </c>
      <c r="E342" s="70">
        <v>0</v>
      </c>
      <c r="F342" s="8"/>
      <c r="G342" s="8"/>
      <c r="H342" s="8"/>
      <c r="J342" s="108" t="s">
        <v>12060</v>
      </c>
    </row>
    <row r="343" spans="2:10" ht="17.25" customHeight="1" x14ac:dyDescent="0.3">
      <c r="B343" s="69" t="s">
        <v>178</v>
      </c>
      <c r="C343" s="14" t="s">
        <v>3512</v>
      </c>
      <c r="D343" s="15" t="s">
        <v>8590</v>
      </c>
      <c r="E343" s="70">
        <v>182.19354838709677</v>
      </c>
      <c r="F343" s="8"/>
      <c r="G343" s="8"/>
      <c r="H343" s="8"/>
      <c r="J343" s="108" t="s">
        <v>12060</v>
      </c>
    </row>
    <row r="344" spans="2:10" ht="17.25" customHeight="1" x14ac:dyDescent="0.3">
      <c r="B344" s="69" t="s">
        <v>178</v>
      </c>
      <c r="C344" s="14" t="s">
        <v>3513</v>
      </c>
      <c r="D344" s="15" t="s">
        <v>8591</v>
      </c>
      <c r="E344" s="70">
        <v>182.19354838709677</v>
      </c>
      <c r="F344" s="8"/>
      <c r="G344" s="8"/>
      <c r="H344" s="8"/>
      <c r="J344" s="108" t="s">
        <v>12060</v>
      </c>
    </row>
    <row r="345" spans="2:10" ht="17.25" customHeight="1" x14ac:dyDescent="0.3">
      <c r="B345" s="69" t="s">
        <v>178</v>
      </c>
      <c r="C345" s="14" t="s">
        <v>3452</v>
      </c>
      <c r="D345" s="15" t="s">
        <v>8592</v>
      </c>
      <c r="E345" s="70">
        <v>62.967741935483879</v>
      </c>
      <c r="F345" s="8"/>
      <c r="G345" s="8"/>
      <c r="H345" s="8"/>
      <c r="J345" s="108" t="s">
        <v>12060</v>
      </c>
    </row>
    <row r="346" spans="2:10" ht="17.25" customHeight="1" x14ac:dyDescent="0.3">
      <c r="B346" s="69" t="s">
        <v>178</v>
      </c>
      <c r="C346" s="14" t="s">
        <v>3454</v>
      </c>
      <c r="D346" s="15" t="s">
        <v>8593</v>
      </c>
      <c r="E346" s="70">
        <v>62.967741935483879</v>
      </c>
      <c r="F346" s="8"/>
      <c r="G346" s="8"/>
      <c r="H346" s="8"/>
      <c r="J346" s="108" t="s">
        <v>12060</v>
      </c>
    </row>
    <row r="347" spans="2:10" ht="17.25" customHeight="1" x14ac:dyDescent="0.3">
      <c r="B347" s="69" t="s">
        <v>178</v>
      </c>
      <c r="C347" s="14" t="s">
        <v>3453</v>
      </c>
      <c r="D347" s="15" t="s">
        <v>8594</v>
      </c>
      <c r="E347" s="70">
        <v>0</v>
      </c>
      <c r="F347" s="8"/>
      <c r="G347" s="8"/>
      <c r="H347" s="8"/>
      <c r="J347" s="108" t="s">
        <v>12060</v>
      </c>
    </row>
    <row r="348" spans="2:10" ht="17.25" customHeight="1" x14ac:dyDescent="0.3">
      <c r="B348" s="69" t="s">
        <v>178</v>
      </c>
      <c r="C348" s="14" t="s">
        <v>3455</v>
      </c>
      <c r="D348" s="15" t="s">
        <v>8595</v>
      </c>
      <c r="E348" s="70">
        <v>0</v>
      </c>
      <c r="F348" s="8"/>
      <c r="G348" s="8"/>
      <c r="H348" s="8"/>
      <c r="J348" s="108" t="s">
        <v>12060</v>
      </c>
    </row>
    <row r="349" spans="2:10" ht="17.25" customHeight="1" x14ac:dyDescent="0.3">
      <c r="B349" s="69" t="s">
        <v>178</v>
      </c>
      <c r="C349" s="14" t="s">
        <v>3457</v>
      </c>
      <c r="D349" s="15" t="s">
        <v>8596</v>
      </c>
      <c r="E349" s="70">
        <v>62.967741935483879</v>
      </c>
      <c r="F349" s="8"/>
      <c r="G349" s="8"/>
      <c r="H349" s="8"/>
      <c r="J349" s="108" t="s">
        <v>12060</v>
      </c>
    </row>
    <row r="350" spans="2:10" ht="17.25" customHeight="1" x14ac:dyDescent="0.3">
      <c r="B350" s="69" t="s">
        <v>178</v>
      </c>
      <c r="C350" s="14" t="s">
        <v>3458</v>
      </c>
      <c r="D350" s="15" t="s">
        <v>8597</v>
      </c>
      <c r="E350" s="70">
        <v>0</v>
      </c>
      <c r="F350" s="8"/>
      <c r="G350" s="8"/>
      <c r="H350" s="8"/>
      <c r="J350" s="108" t="s">
        <v>12060</v>
      </c>
    </row>
    <row r="351" spans="2:10" ht="17.25" customHeight="1" x14ac:dyDescent="0.3">
      <c r="B351" s="69" t="s">
        <v>178</v>
      </c>
      <c r="C351" s="14" t="s">
        <v>3456</v>
      </c>
      <c r="D351" s="15" t="s">
        <v>8598</v>
      </c>
      <c r="E351" s="70">
        <v>0</v>
      </c>
      <c r="F351" s="8"/>
      <c r="G351" s="8"/>
      <c r="H351" s="8"/>
      <c r="J351" s="108" t="s">
        <v>12060</v>
      </c>
    </row>
    <row r="352" spans="2:10" ht="17.25" customHeight="1" x14ac:dyDescent="0.3">
      <c r="B352" s="69" t="s">
        <v>178</v>
      </c>
      <c r="C352" s="14" t="s">
        <v>3437</v>
      </c>
      <c r="D352" s="15" t="s">
        <v>8599</v>
      </c>
      <c r="E352" s="70">
        <v>52.903225806451609</v>
      </c>
      <c r="F352" s="8"/>
      <c r="G352" s="8"/>
      <c r="H352" s="8"/>
      <c r="J352" s="108" t="s">
        <v>12060</v>
      </c>
    </row>
    <row r="353" spans="2:10" ht="17.25" customHeight="1" x14ac:dyDescent="0.3">
      <c r="B353" s="69" t="s">
        <v>178</v>
      </c>
      <c r="C353" s="14" t="s">
        <v>3438</v>
      </c>
      <c r="D353" s="15" t="s">
        <v>8600</v>
      </c>
      <c r="E353" s="70">
        <v>52.903225806451609</v>
      </c>
      <c r="F353" s="8"/>
      <c r="G353" s="8"/>
      <c r="H353" s="8"/>
      <c r="J353" s="108" t="s">
        <v>12060</v>
      </c>
    </row>
    <row r="354" spans="2:10" ht="17.25" customHeight="1" x14ac:dyDescent="0.3">
      <c r="B354" s="69" t="s">
        <v>139</v>
      </c>
      <c r="C354" s="14" t="s">
        <v>3769</v>
      </c>
      <c r="D354" s="15" t="s">
        <v>8601</v>
      </c>
      <c r="E354" s="70">
        <v>396.61290322580652</v>
      </c>
      <c r="F354" s="8"/>
      <c r="G354" s="8"/>
      <c r="H354" s="8"/>
      <c r="J354" s="108" t="s">
        <v>12057</v>
      </c>
    </row>
    <row r="355" spans="2:10" ht="17.25" customHeight="1" x14ac:dyDescent="0.3">
      <c r="B355" s="69" t="s">
        <v>139</v>
      </c>
      <c r="C355" s="14" t="s">
        <v>3770</v>
      </c>
      <c r="D355" s="15" t="s">
        <v>8602</v>
      </c>
      <c r="E355" s="70">
        <v>396.61290322580652</v>
      </c>
      <c r="F355" s="8"/>
      <c r="G355" s="8"/>
      <c r="H355" s="8"/>
      <c r="J355" s="108" t="s">
        <v>12057</v>
      </c>
    </row>
    <row r="356" spans="2:10" ht="17.25" customHeight="1" x14ac:dyDescent="0.3">
      <c r="B356" s="69" t="s">
        <v>139</v>
      </c>
      <c r="C356" s="14" t="s">
        <v>3767</v>
      </c>
      <c r="D356" s="15" t="s">
        <v>8603</v>
      </c>
      <c r="E356" s="70">
        <v>680.3440860215054</v>
      </c>
      <c r="F356" s="8"/>
      <c r="G356" s="8"/>
      <c r="H356" s="8"/>
      <c r="J356" s="108" t="s">
        <v>12061</v>
      </c>
    </row>
    <row r="357" spans="2:10" ht="17.25" customHeight="1" x14ac:dyDescent="0.3">
      <c r="B357" s="69" t="s">
        <v>139</v>
      </c>
      <c r="C357" s="14" t="s">
        <v>3768</v>
      </c>
      <c r="D357" s="15" t="s">
        <v>8604</v>
      </c>
      <c r="E357" s="70">
        <v>680.3440860215054</v>
      </c>
      <c r="F357" s="8"/>
      <c r="G357" s="8"/>
      <c r="H357" s="8"/>
      <c r="J357" s="108" t="s">
        <v>12061</v>
      </c>
    </row>
    <row r="358" spans="2:10" ht="17.25" customHeight="1" x14ac:dyDescent="0.3">
      <c r="B358" s="69" t="s">
        <v>178</v>
      </c>
      <c r="C358" s="14" t="s">
        <v>3558</v>
      </c>
      <c r="D358" s="15" t="s">
        <v>8605</v>
      </c>
      <c r="E358" s="70">
        <v>124.7741935483871</v>
      </c>
      <c r="F358" s="8"/>
      <c r="G358" s="8"/>
      <c r="H358" s="8"/>
      <c r="J358" s="108" t="s">
        <v>12060</v>
      </c>
    </row>
    <row r="359" spans="2:10" ht="17.25" customHeight="1" x14ac:dyDescent="0.3">
      <c r="B359" s="69" t="s">
        <v>170</v>
      </c>
      <c r="C359" s="14" t="s">
        <v>3171</v>
      </c>
      <c r="D359" s="15" t="s">
        <v>6348</v>
      </c>
      <c r="E359" s="70">
        <v>18.322580645161288</v>
      </c>
      <c r="F359" s="8"/>
      <c r="G359" s="8"/>
      <c r="H359" s="8"/>
      <c r="J359" s="108" t="s">
        <v>12060</v>
      </c>
    </row>
    <row r="360" spans="2:10" ht="17.25" customHeight="1" x14ac:dyDescent="0.3">
      <c r="B360" s="69" t="s">
        <v>170</v>
      </c>
      <c r="C360" s="14" t="s">
        <v>3169</v>
      </c>
      <c r="D360" s="15" t="s">
        <v>8606</v>
      </c>
      <c r="E360" s="70">
        <v>45.677419354838712</v>
      </c>
      <c r="F360" s="8"/>
      <c r="G360" s="8"/>
      <c r="H360" s="8"/>
      <c r="J360" s="108" t="s">
        <v>12060</v>
      </c>
    </row>
    <row r="361" spans="2:10" ht="17.25" customHeight="1" x14ac:dyDescent="0.3">
      <c r="B361" s="69" t="s">
        <v>170</v>
      </c>
      <c r="C361" s="14" t="s">
        <v>3170</v>
      </c>
      <c r="D361" s="15" t="s">
        <v>8607</v>
      </c>
      <c r="E361" s="70">
        <v>45.677419354838712</v>
      </c>
      <c r="F361" s="8"/>
      <c r="G361" s="8"/>
      <c r="H361" s="8"/>
      <c r="J361" s="108" t="s">
        <v>12060</v>
      </c>
    </row>
    <row r="362" spans="2:10" ht="17.25" customHeight="1" x14ac:dyDescent="0.3">
      <c r="B362" s="69" t="s">
        <v>178</v>
      </c>
      <c r="C362" s="14" t="s">
        <v>3284</v>
      </c>
      <c r="D362" s="15" t="s">
        <v>8608</v>
      </c>
      <c r="E362" s="70">
        <v>3464.1290322580653</v>
      </c>
      <c r="F362" s="8"/>
      <c r="G362" s="8"/>
      <c r="H362" s="8"/>
      <c r="J362" s="108" t="s">
        <v>12060</v>
      </c>
    </row>
    <row r="363" spans="2:10" ht="17.25" customHeight="1" x14ac:dyDescent="0.3">
      <c r="B363" s="69" t="s">
        <v>178</v>
      </c>
      <c r="C363" s="14" t="s">
        <v>3285</v>
      </c>
      <c r="D363" s="15" t="s">
        <v>8609</v>
      </c>
      <c r="E363" s="70">
        <v>3464.1290322580653</v>
      </c>
      <c r="F363" s="8"/>
      <c r="G363" s="8"/>
      <c r="H363" s="8"/>
      <c r="J363" s="108" t="s">
        <v>12060</v>
      </c>
    </row>
    <row r="364" spans="2:10" ht="17.25" customHeight="1" x14ac:dyDescent="0.3">
      <c r="B364" s="69" t="s">
        <v>178</v>
      </c>
      <c r="C364" s="14" t="s">
        <v>3286</v>
      </c>
      <c r="D364" s="15" t="s">
        <v>8610</v>
      </c>
      <c r="E364" s="70">
        <v>3464.1290322580653</v>
      </c>
      <c r="F364" s="8"/>
      <c r="G364" s="8"/>
      <c r="H364" s="8"/>
      <c r="J364" s="108" t="s">
        <v>12060</v>
      </c>
    </row>
    <row r="365" spans="2:10" ht="17.25" customHeight="1" x14ac:dyDescent="0.3">
      <c r="B365" s="69" t="s">
        <v>178</v>
      </c>
      <c r="C365" s="14" t="s">
        <v>3389</v>
      </c>
      <c r="D365" s="15" t="s">
        <v>8611</v>
      </c>
      <c r="E365" s="70">
        <v>82.967741935483872</v>
      </c>
      <c r="F365" s="8"/>
      <c r="G365" s="8"/>
      <c r="H365" s="8"/>
      <c r="J365" s="108" t="s">
        <v>12060</v>
      </c>
    </row>
    <row r="366" spans="2:10" ht="17.25" customHeight="1" x14ac:dyDescent="0.3">
      <c r="B366" s="69" t="s">
        <v>178</v>
      </c>
      <c r="C366" s="14" t="s">
        <v>3369</v>
      </c>
      <c r="D366" s="15" t="s">
        <v>6349</v>
      </c>
      <c r="E366" s="70">
        <v>150.45161290322582</v>
      </c>
      <c r="F366" s="8"/>
      <c r="G366" s="8"/>
      <c r="H366" s="8"/>
      <c r="J366" s="108" t="s">
        <v>12060</v>
      </c>
    </row>
    <row r="367" spans="2:10" ht="17.25" customHeight="1" x14ac:dyDescent="0.3">
      <c r="B367" s="69" t="s">
        <v>178</v>
      </c>
      <c r="C367" s="14" t="s">
        <v>3367</v>
      </c>
      <c r="D367" s="15" t="s">
        <v>8612</v>
      </c>
      <c r="E367" s="70">
        <v>150.45161290322582</v>
      </c>
      <c r="F367" s="8"/>
      <c r="G367" s="8"/>
      <c r="H367" s="8"/>
      <c r="J367" s="108" t="s">
        <v>12060</v>
      </c>
    </row>
    <row r="368" spans="2:10" ht="17.25" customHeight="1" x14ac:dyDescent="0.3">
      <c r="B368" s="69" t="s">
        <v>178</v>
      </c>
      <c r="C368" s="14" t="s">
        <v>3368</v>
      </c>
      <c r="D368" s="15" t="s">
        <v>8613</v>
      </c>
      <c r="E368" s="70">
        <v>150.45161290322582</v>
      </c>
      <c r="F368" s="8"/>
      <c r="G368" s="8"/>
      <c r="H368" s="8"/>
      <c r="J368" s="108" t="s">
        <v>12060</v>
      </c>
    </row>
    <row r="369" spans="2:10" ht="17.25" customHeight="1" x14ac:dyDescent="0.3">
      <c r="B369" s="69" t="s">
        <v>178</v>
      </c>
      <c r="C369" s="14" t="s">
        <v>3370</v>
      </c>
      <c r="D369" s="15" t="s">
        <v>8614</v>
      </c>
      <c r="E369" s="70">
        <v>150.45161290322582</v>
      </c>
      <c r="F369" s="8"/>
      <c r="G369" s="8"/>
      <c r="H369" s="8"/>
      <c r="J369" s="108" t="s">
        <v>12060</v>
      </c>
    </row>
    <row r="370" spans="2:10" ht="17.25" customHeight="1" x14ac:dyDescent="0.3">
      <c r="B370" s="69" t="s">
        <v>178</v>
      </c>
      <c r="C370" s="14" t="s">
        <v>3371</v>
      </c>
      <c r="D370" s="15" t="s">
        <v>8615</v>
      </c>
      <c r="E370" s="70">
        <v>150.45161290322582</v>
      </c>
      <c r="F370" s="8"/>
      <c r="G370" s="8"/>
      <c r="H370" s="8"/>
      <c r="J370" s="108" t="s">
        <v>12060</v>
      </c>
    </row>
    <row r="371" spans="2:10" ht="17.25" customHeight="1" x14ac:dyDescent="0.3">
      <c r="B371" s="69" t="s">
        <v>170</v>
      </c>
      <c r="C371" s="14" t="s">
        <v>3472</v>
      </c>
      <c r="D371" s="15" t="s">
        <v>6350</v>
      </c>
      <c r="E371" s="70">
        <v>0</v>
      </c>
      <c r="F371" s="8"/>
      <c r="G371" s="8"/>
      <c r="H371" s="8"/>
      <c r="J371" s="108" t="s">
        <v>12060</v>
      </c>
    </row>
    <row r="372" spans="2:10" ht="17.25" customHeight="1" x14ac:dyDescent="0.3">
      <c r="B372" s="69" t="s">
        <v>170</v>
      </c>
      <c r="C372" s="14" t="s">
        <v>3470</v>
      </c>
      <c r="D372" s="15" t="s">
        <v>6135</v>
      </c>
      <c r="E372" s="70">
        <v>0</v>
      </c>
      <c r="F372" s="8"/>
      <c r="G372" s="8"/>
      <c r="H372" s="8"/>
      <c r="J372" s="108" t="s">
        <v>12060</v>
      </c>
    </row>
    <row r="373" spans="2:10" ht="17.25" customHeight="1" x14ac:dyDescent="0.3">
      <c r="B373" s="69" t="s">
        <v>170</v>
      </c>
      <c r="C373" s="14" t="s">
        <v>3471</v>
      </c>
      <c r="D373" s="15" t="s">
        <v>6136</v>
      </c>
      <c r="E373" s="70">
        <v>0</v>
      </c>
      <c r="F373" s="8"/>
      <c r="G373" s="8"/>
      <c r="H373" s="8"/>
      <c r="J373" s="108" t="s">
        <v>12060</v>
      </c>
    </row>
    <row r="374" spans="2:10" ht="17.25" customHeight="1" x14ac:dyDescent="0.3">
      <c r="B374" s="69" t="s">
        <v>178</v>
      </c>
      <c r="C374" s="14" t="s">
        <v>3439</v>
      </c>
      <c r="D374" s="15" t="s">
        <v>8616</v>
      </c>
      <c r="E374" s="70">
        <v>227.83870967741936</v>
      </c>
      <c r="F374" s="8"/>
      <c r="G374" s="8"/>
      <c r="H374" s="8"/>
      <c r="J374" s="108" t="s">
        <v>12061</v>
      </c>
    </row>
    <row r="375" spans="2:10" ht="17.25" customHeight="1" x14ac:dyDescent="0.3">
      <c r="B375" s="69" t="s">
        <v>178</v>
      </c>
      <c r="C375" s="14" t="s">
        <v>3440</v>
      </c>
      <c r="D375" s="15" t="s">
        <v>8617</v>
      </c>
      <c r="E375" s="70">
        <v>227.83870967741936</v>
      </c>
      <c r="F375" s="8"/>
      <c r="G375" s="8"/>
      <c r="H375" s="8"/>
      <c r="J375" s="108" t="s">
        <v>12061</v>
      </c>
    </row>
    <row r="376" spans="2:10" ht="17.25" customHeight="1" x14ac:dyDescent="0.3">
      <c r="B376" s="69" t="s">
        <v>139</v>
      </c>
      <c r="C376" s="14" t="s">
        <v>3543</v>
      </c>
      <c r="D376" s="15" t="s">
        <v>8618</v>
      </c>
      <c r="E376" s="70">
        <v>147.11827956989248</v>
      </c>
      <c r="F376" s="8"/>
      <c r="G376" s="8"/>
      <c r="H376" s="8"/>
      <c r="J376" s="108" t="s">
        <v>12057</v>
      </c>
    </row>
    <row r="377" spans="2:10" ht="17.25" customHeight="1" x14ac:dyDescent="0.3">
      <c r="B377" s="69" t="s">
        <v>139</v>
      </c>
      <c r="C377" s="14" t="s">
        <v>3545</v>
      </c>
      <c r="D377" s="15" t="s">
        <v>8619</v>
      </c>
      <c r="E377" s="70">
        <v>147.11827956989248</v>
      </c>
      <c r="F377" s="8"/>
      <c r="G377" s="8"/>
      <c r="H377" s="8"/>
      <c r="J377" s="108" t="s">
        <v>12057</v>
      </c>
    </row>
    <row r="378" spans="2:10" ht="17.25" customHeight="1" x14ac:dyDescent="0.3">
      <c r="B378" s="69" t="s">
        <v>139</v>
      </c>
      <c r="C378" s="14" t="s">
        <v>3544</v>
      </c>
      <c r="D378" s="15" t="s">
        <v>8620</v>
      </c>
      <c r="E378" s="70">
        <v>147.11827956989248</v>
      </c>
      <c r="F378" s="8"/>
      <c r="G378" s="8"/>
      <c r="H378" s="8"/>
      <c r="J378" s="108" t="s">
        <v>12057</v>
      </c>
    </row>
    <row r="379" spans="2:10" ht="17.25" customHeight="1" x14ac:dyDescent="0.3">
      <c r="B379" s="69" t="s">
        <v>139</v>
      </c>
      <c r="C379" s="14" t="s">
        <v>3546</v>
      </c>
      <c r="D379" s="15" t="s">
        <v>8621</v>
      </c>
      <c r="E379" s="70">
        <v>147.11827956989248</v>
      </c>
      <c r="F379" s="8"/>
      <c r="G379" s="8"/>
      <c r="H379" s="8"/>
      <c r="J379" s="108" t="s">
        <v>12057</v>
      </c>
    </row>
    <row r="380" spans="2:10" ht="17.25" customHeight="1" x14ac:dyDescent="0.3">
      <c r="B380" s="69" t="s">
        <v>139</v>
      </c>
      <c r="C380" s="14" t="s">
        <v>3539</v>
      </c>
      <c r="D380" s="15" t="s">
        <v>8622</v>
      </c>
      <c r="E380" s="70">
        <v>253.16129032258067</v>
      </c>
      <c r="F380" s="8"/>
      <c r="G380" s="8"/>
      <c r="H380" s="8"/>
      <c r="J380" s="108" t="s">
        <v>12061</v>
      </c>
    </row>
    <row r="381" spans="2:10" ht="17.25" customHeight="1" x14ac:dyDescent="0.3">
      <c r="B381" s="69" t="s">
        <v>139</v>
      </c>
      <c r="C381" s="14" t="s">
        <v>3541</v>
      </c>
      <c r="D381" s="15" t="s">
        <v>8623</v>
      </c>
      <c r="E381" s="70">
        <v>253.16129032258067</v>
      </c>
      <c r="F381" s="8"/>
      <c r="G381" s="8"/>
      <c r="H381" s="8"/>
      <c r="J381" s="108" t="s">
        <v>12061</v>
      </c>
    </row>
    <row r="382" spans="2:10" ht="17.25" customHeight="1" x14ac:dyDescent="0.3">
      <c r="B382" s="69" t="s">
        <v>139</v>
      </c>
      <c r="C382" s="14" t="s">
        <v>3540</v>
      </c>
      <c r="D382" s="15" t="s">
        <v>8624</v>
      </c>
      <c r="E382" s="70">
        <v>253.16129032258067</v>
      </c>
      <c r="F382" s="8"/>
      <c r="G382" s="8"/>
      <c r="H382" s="8"/>
      <c r="J382" s="108" t="s">
        <v>12061</v>
      </c>
    </row>
    <row r="383" spans="2:10" ht="17.25" customHeight="1" x14ac:dyDescent="0.3">
      <c r="B383" s="69" t="s">
        <v>139</v>
      </c>
      <c r="C383" s="14" t="s">
        <v>3542</v>
      </c>
      <c r="D383" s="15" t="s">
        <v>8625</v>
      </c>
      <c r="E383" s="70">
        <v>253.16129032258067</v>
      </c>
      <c r="F383" s="8"/>
      <c r="G383" s="8"/>
      <c r="H383" s="8"/>
      <c r="J383" s="108" t="s">
        <v>12061</v>
      </c>
    </row>
    <row r="384" spans="2:10" ht="17.25" customHeight="1" x14ac:dyDescent="0.3">
      <c r="B384" s="69" t="s">
        <v>139</v>
      </c>
      <c r="C384" s="14" t="s">
        <v>3537</v>
      </c>
      <c r="D384" s="15" t="s">
        <v>8626</v>
      </c>
      <c r="E384" s="70">
        <v>404.88172043010758</v>
      </c>
      <c r="F384" s="8"/>
      <c r="G384" s="8"/>
      <c r="H384" s="8"/>
      <c r="J384" s="108" t="s">
        <v>12057</v>
      </c>
    </row>
    <row r="385" spans="2:10" ht="17.25" customHeight="1" x14ac:dyDescent="0.3">
      <c r="B385" s="69" t="s">
        <v>139</v>
      </c>
      <c r="C385" s="14" t="s">
        <v>3538</v>
      </c>
      <c r="D385" s="15" t="s">
        <v>8627</v>
      </c>
      <c r="E385" s="70">
        <v>404.88172043010758</v>
      </c>
      <c r="F385" s="8"/>
      <c r="G385" s="8"/>
      <c r="H385" s="8"/>
      <c r="J385" s="108" t="s">
        <v>12057</v>
      </c>
    </row>
    <row r="386" spans="2:10" ht="17.25" customHeight="1" x14ac:dyDescent="0.3">
      <c r="B386" s="69" t="s">
        <v>139</v>
      </c>
      <c r="C386" s="14" t="s">
        <v>3535</v>
      </c>
      <c r="D386" s="15" t="s">
        <v>8628</v>
      </c>
      <c r="E386" s="70">
        <v>8137.4408602150543</v>
      </c>
      <c r="F386" s="8"/>
      <c r="G386" s="8"/>
      <c r="H386" s="8"/>
      <c r="J386" s="108" t="s">
        <v>12061</v>
      </c>
    </row>
    <row r="387" spans="2:10" ht="17.25" customHeight="1" x14ac:dyDescent="0.3">
      <c r="B387" s="69" t="s">
        <v>139</v>
      </c>
      <c r="C387" s="14" t="s">
        <v>3536</v>
      </c>
      <c r="D387" s="15" t="s">
        <v>8629</v>
      </c>
      <c r="E387" s="70">
        <v>8137.4408602150543</v>
      </c>
      <c r="F387" s="8"/>
      <c r="G387" s="8"/>
      <c r="H387" s="8"/>
      <c r="J387" s="108" t="s">
        <v>12061</v>
      </c>
    </row>
    <row r="388" spans="2:10" ht="17.25" customHeight="1" x14ac:dyDescent="0.3">
      <c r="B388" s="69" t="s">
        <v>139</v>
      </c>
      <c r="C388" s="14" t="s">
        <v>3530</v>
      </c>
      <c r="D388" s="15" t="s">
        <v>8630</v>
      </c>
      <c r="E388" s="70">
        <v>623.80645161290329</v>
      </c>
      <c r="F388" s="8"/>
      <c r="G388" s="8"/>
      <c r="H388" s="8"/>
      <c r="J388" s="108" t="s">
        <v>12057</v>
      </c>
    </row>
    <row r="389" spans="2:10" ht="17.25" customHeight="1" x14ac:dyDescent="0.3">
      <c r="B389" s="69" t="s">
        <v>139</v>
      </c>
      <c r="C389" s="14" t="s">
        <v>3532</v>
      </c>
      <c r="D389" s="15" t="s">
        <v>8631</v>
      </c>
      <c r="E389" s="70">
        <v>623.80645161290329</v>
      </c>
      <c r="F389" s="8"/>
      <c r="G389" s="8"/>
      <c r="H389" s="8"/>
      <c r="J389" s="108" t="s">
        <v>12057</v>
      </c>
    </row>
    <row r="390" spans="2:10" ht="17.25" customHeight="1" x14ac:dyDescent="0.3">
      <c r="B390" s="69" t="s">
        <v>139</v>
      </c>
      <c r="C390" s="14" t="s">
        <v>3531</v>
      </c>
      <c r="D390" s="15" t="s">
        <v>8632</v>
      </c>
      <c r="E390" s="70">
        <v>62.41935483870968</v>
      </c>
      <c r="F390" s="8"/>
      <c r="G390" s="8"/>
      <c r="H390" s="8"/>
      <c r="J390" s="108" t="s">
        <v>12057</v>
      </c>
    </row>
    <row r="391" spans="2:10" ht="17.25" customHeight="1" x14ac:dyDescent="0.3">
      <c r="B391" s="69" t="s">
        <v>139</v>
      </c>
      <c r="C391" s="14" t="s">
        <v>3533</v>
      </c>
      <c r="D391" s="15" t="s">
        <v>8633</v>
      </c>
      <c r="E391" s="70">
        <v>62.41935483870968</v>
      </c>
      <c r="F391" s="8"/>
      <c r="G391" s="8"/>
      <c r="H391" s="8"/>
      <c r="J391" s="108" t="s">
        <v>12057</v>
      </c>
    </row>
    <row r="392" spans="2:10" ht="17.25" customHeight="1" x14ac:dyDescent="0.3">
      <c r="B392" s="69" t="s">
        <v>139</v>
      </c>
      <c r="C392" s="14" t="s">
        <v>3534</v>
      </c>
      <c r="D392" s="15" t="s">
        <v>6351</v>
      </c>
      <c r="E392" s="70">
        <v>39.967741935483879</v>
      </c>
      <c r="F392" s="8"/>
      <c r="G392" s="8"/>
      <c r="H392" s="8"/>
      <c r="J392" s="108" t="s">
        <v>12057</v>
      </c>
    </row>
    <row r="393" spans="2:10" ht="17.25" customHeight="1" x14ac:dyDescent="0.3">
      <c r="B393" s="69" t="s">
        <v>170</v>
      </c>
      <c r="C393" s="14" t="s">
        <v>3258</v>
      </c>
      <c r="D393" s="15" t="s">
        <v>8634</v>
      </c>
      <c r="E393" s="70">
        <v>20770.537634408603</v>
      </c>
      <c r="F393" s="8"/>
      <c r="G393" s="8"/>
      <c r="H393" s="8"/>
      <c r="J393" s="108" t="s">
        <v>12061</v>
      </c>
    </row>
    <row r="394" spans="2:10" ht="17.25" customHeight="1" x14ac:dyDescent="0.3">
      <c r="B394" s="69" t="s">
        <v>170</v>
      </c>
      <c r="C394" s="14" t="s">
        <v>3259</v>
      </c>
      <c r="D394" s="15" t="s">
        <v>8635</v>
      </c>
      <c r="E394" s="70">
        <v>20770.537634408603</v>
      </c>
      <c r="F394" s="8"/>
      <c r="G394" s="8"/>
      <c r="H394" s="8"/>
      <c r="J394" s="108" t="s">
        <v>12061</v>
      </c>
    </row>
    <row r="395" spans="2:10" ht="17.25" customHeight="1" x14ac:dyDescent="0.3">
      <c r="B395" s="69" t="s">
        <v>170</v>
      </c>
      <c r="C395" s="14" t="s">
        <v>3178</v>
      </c>
      <c r="D395" s="15" t="s">
        <v>6352</v>
      </c>
      <c r="E395" s="70">
        <v>109.41935483870969</v>
      </c>
      <c r="F395" s="8"/>
      <c r="G395" s="8"/>
      <c r="H395" s="8"/>
      <c r="J395" s="108" t="s">
        <v>12060</v>
      </c>
    </row>
    <row r="396" spans="2:10" ht="17.25" customHeight="1" x14ac:dyDescent="0.3">
      <c r="B396" s="69" t="s">
        <v>170</v>
      </c>
      <c r="C396" s="14" t="s">
        <v>3176</v>
      </c>
      <c r="D396" s="15" t="s">
        <v>8636</v>
      </c>
      <c r="E396" s="70">
        <v>109.41935483870969</v>
      </c>
      <c r="F396" s="8"/>
      <c r="G396" s="8"/>
      <c r="H396" s="8"/>
      <c r="J396" s="108" t="s">
        <v>12060</v>
      </c>
    </row>
    <row r="397" spans="2:10" ht="17.25" customHeight="1" x14ac:dyDescent="0.3">
      <c r="B397" s="69" t="s">
        <v>170</v>
      </c>
      <c r="C397" s="14" t="s">
        <v>3177</v>
      </c>
      <c r="D397" s="15" t="s">
        <v>8637</v>
      </c>
      <c r="E397" s="70">
        <v>109.41935483870969</v>
      </c>
      <c r="F397" s="8"/>
      <c r="G397" s="8"/>
      <c r="H397" s="8"/>
      <c r="J397" s="108" t="s">
        <v>12060</v>
      </c>
    </row>
    <row r="398" spans="2:10" ht="17.25" customHeight="1" x14ac:dyDescent="0.3">
      <c r="B398" s="69" t="s">
        <v>170</v>
      </c>
      <c r="C398" s="14" t="s">
        <v>3175</v>
      </c>
      <c r="D398" s="15" t="s">
        <v>8638</v>
      </c>
      <c r="E398" s="70">
        <v>44.645161290322584</v>
      </c>
      <c r="F398" s="8"/>
      <c r="G398" s="8"/>
      <c r="H398" s="8"/>
      <c r="J398" s="108" t="s">
        <v>12060</v>
      </c>
    </row>
    <row r="399" spans="2:10" ht="17.25" customHeight="1" x14ac:dyDescent="0.3">
      <c r="B399" s="69" t="s">
        <v>178</v>
      </c>
      <c r="C399" s="14" t="s">
        <v>3489</v>
      </c>
      <c r="D399" s="15" t="s">
        <v>6353</v>
      </c>
      <c r="E399" s="70">
        <v>117.67741935483872</v>
      </c>
      <c r="F399" s="8"/>
      <c r="G399" s="8"/>
      <c r="H399" s="8"/>
      <c r="J399" s="108" t="s">
        <v>12060</v>
      </c>
    </row>
    <row r="400" spans="2:10" ht="17.25" customHeight="1" x14ac:dyDescent="0.3">
      <c r="B400" s="69" t="s">
        <v>178</v>
      </c>
      <c r="C400" s="14" t="s">
        <v>3486</v>
      </c>
      <c r="D400" s="15" t="s">
        <v>6354</v>
      </c>
      <c r="E400" s="70">
        <v>107.48387096774194</v>
      </c>
      <c r="F400" s="8"/>
      <c r="G400" s="8"/>
      <c r="H400" s="8"/>
      <c r="J400" s="108" t="s">
        <v>12060</v>
      </c>
    </row>
    <row r="401" spans="2:10" ht="17.25" customHeight="1" x14ac:dyDescent="0.3">
      <c r="B401" s="69" t="s">
        <v>178</v>
      </c>
      <c r="C401" s="14" t="s">
        <v>3490</v>
      </c>
      <c r="D401" s="15" t="s">
        <v>6355</v>
      </c>
      <c r="E401" s="70">
        <v>206.83870967741939</v>
      </c>
      <c r="F401" s="8"/>
      <c r="G401" s="8"/>
      <c r="H401" s="8"/>
      <c r="J401" s="108" t="s">
        <v>12060</v>
      </c>
    </row>
    <row r="402" spans="2:10" ht="17.25" customHeight="1" x14ac:dyDescent="0.3">
      <c r="B402" s="69" t="s">
        <v>178</v>
      </c>
      <c r="C402" s="14" t="s">
        <v>3487</v>
      </c>
      <c r="D402" s="15" t="s">
        <v>6356</v>
      </c>
      <c r="E402" s="70">
        <v>206.83870967741939</v>
      </c>
      <c r="F402" s="8"/>
      <c r="G402" s="8"/>
      <c r="H402" s="8"/>
      <c r="J402" s="108" t="s">
        <v>12060</v>
      </c>
    </row>
    <row r="403" spans="2:10" ht="17.25" customHeight="1" x14ac:dyDescent="0.3">
      <c r="B403" s="69" t="s">
        <v>178</v>
      </c>
      <c r="C403" s="14" t="s">
        <v>3488</v>
      </c>
      <c r="D403" s="15" t="s">
        <v>6357</v>
      </c>
      <c r="E403" s="70">
        <v>206.83870967741939</v>
      </c>
      <c r="F403" s="8"/>
      <c r="G403" s="8"/>
      <c r="H403" s="8"/>
      <c r="J403" s="108" t="s">
        <v>12060</v>
      </c>
    </row>
    <row r="404" spans="2:10" ht="17.25" customHeight="1" x14ac:dyDescent="0.3">
      <c r="B404" s="69" t="s">
        <v>170</v>
      </c>
      <c r="C404" s="14" t="s">
        <v>3479</v>
      </c>
      <c r="D404" s="15" t="s">
        <v>8643</v>
      </c>
      <c r="E404" s="70">
        <v>147.74193548387098</v>
      </c>
      <c r="F404" s="8"/>
      <c r="G404" s="8"/>
      <c r="H404" s="8"/>
      <c r="J404" s="108" t="s">
        <v>12060</v>
      </c>
    </row>
    <row r="405" spans="2:10" ht="17.25" customHeight="1" x14ac:dyDescent="0.3">
      <c r="B405" s="69" t="s">
        <v>170</v>
      </c>
      <c r="C405" s="14" t="s">
        <v>3483</v>
      </c>
      <c r="D405" s="15" t="s">
        <v>8644</v>
      </c>
      <c r="E405" s="70">
        <v>147.74193548387098</v>
      </c>
      <c r="F405" s="8"/>
      <c r="G405" s="8"/>
      <c r="H405" s="8"/>
      <c r="J405" s="108" t="s">
        <v>12060</v>
      </c>
    </row>
    <row r="406" spans="2:10" ht="17.25" customHeight="1" x14ac:dyDescent="0.3">
      <c r="B406" s="69" t="s">
        <v>170</v>
      </c>
      <c r="C406" s="14" t="s">
        <v>3474</v>
      </c>
      <c r="D406" s="15" t="s">
        <v>8645</v>
      </c>
      <c r="E406" s="70">
        <v>227.87096774193552</v>
      </c>
      <c r="F406" s="8"/>
      <c r="G406" s="8"/>
      <c r="H406" s="8"/>
      <c r="J406" s="108" t="s">
        <v>12060</v>
      </c>
    </row>
    <row r="407" spans="2:10" ht="17.25" customHeight="1" x14ac:dyDescent="0.3">
      <c r="B407" s="69" t="s">
        <v>170</v>
      </c>
      <c r="C407" s="14" t="s">
        <v>3475</v>
      </c>
      <c r="D407" s="15" t="s">
        <v>8646</v>
      </c>
      <c r="E407" s="70">
        <v>79.354838709677438</v>
      </c>
      <c r="F407" s="8"/>
      <c r="G407" s="8"/>
      <c r="H407" s="8"/>
      <c r="J407" s="108" t="s">
        <v>12060</v>
      </c>
    </row>
    <row r="408" spans="2:10" ht="17.25" customHeight="1" x14ac:dyDescent="0.3">
      <c r="B408" s="69" t="s">
        <v>170</v>
      </c>
      <c r="C408" s="14" t="s">
        <v>3477</v>
      </c>
      <c r="D408" s="15" t="s">
        <v>8647</v>
      </c>
      <c r="E408" s="70">
        <v>79.354838709677438</v>
      </c>
      <c r="F408" s="8"/>
      <c r="G408" s="8"/>
      <c r="H408" s="8"/>
      <c r="J408" s="108" t="s">
        <v>12060</v>
      </c>
    </row>
    <row r="409" spans="2:10" ht="17.25" customHeight="1" x14ac:dyDescent="0.3">
      <c r="B409" s="69" t="s">
        <v>170</v>
      </c>
      <c r="C409" s="14" t="s">
        <v>3476</v>
      </c>
      <c r="D409" s="15" t="s">
        <v>8648</v>
      </c>
      <c r="E409" s="70">
        <v>227.87096774193552</v>
      </c>
      <c r="F409" s="8"/>
      <c r="G409" s="8"/>
      <c r="H409" s="8"/>
      <c r="J409" s="108" t="s">
        <v>12060</v>
      </c>
    </row>
    <row r="410" spans="2:10" ht="17.25" customHeight="1" x14ac:dyDescent="0.3">
      <c r="B410" s="69" t="s">
        <v>170</v>
      </c>
      <c r="C410" s="14" t="s">
        <v>3478</v>
      </c>
      <c r="D410" s="15" t="s">
        <v>8649</v>
      </c>
      <c r="E410" s="70">
        <v>269.03225806451616</v>
      </c>
      <c r="F410" s="8"/>
      <c r="G410" s="8"/>
      <c r="H410" s="8"/>
      <c r="J410" s="108" t="s">
        <v>12060</v>
      </c>
    </row>
    <row r="411" spans="2:10" ht="17.25" customHeight="1" x14ac:dyDescent="0.3">
      <c r="B411" s="69" t="s">
        <v>170</v>
      </c>
      <c r="C411" s="14" t="s">
        <v>3482</v>
      </c>
      <c r="D411" s="15" t="s">
        <v>8650</v>
      </c>
      <c r="E411" s="70">
        <v>269.03225806451616</v>
      </c>
      <c r="F411" s="8"/>
      <c r="G411" s="8"/>
      <c r="H411" s="8"/>
      <c r="J411" s="108" t="s">
        <v>12060</v>
      </c>
    </row>
    <row r="412" spans="2:10" ht="17.25" customHeight="1" x14ac:dyDescent="0.3">
      <c r="B412" s="69" t="s">
        <v>170</v>
      </c>
      <c r="C412" s="14" t="s">
        <v>3480</v>
      </c>
      <c r="D412" s="15" t="s">
        <v>8651</v>
      </c>
      <c r="E412" s="70">
        <v>269.03225806451616</v>
      </c>
      <c r="F412" s="8"/>
      <c r="G412" s="8"/>
      <c r="H412" s="8"/>
      <c r="J412" s="108" t="s">
        <v>12060</v>
      </c>
    </row>
    <row r="413" spans="2:10" ht="17.25" customHeight="1" x14ac:dyDescent="0.3">
      <c r="B413" s="69" t="s">
        <v>170</v>
      </c>
      <c r="C413" s="14" t="s">
        <v>3484</v>
      </c>
      <c r="D413" s="15" t="s">
        <v>8652</v>
      </c>
      <c r="E413" s="70">
        <v>269.03225806451616</v>
      </c>
      <c r="F413" s="8"/>
      <c r="G413" s="8"/>
      <c r="H413" s="8"/>
      <c r="J413" s="108" t="s">
        <v>12060</v>
      </c>
    </row>
    <row r="414" spans="2:10" ht="17.25" customHeight="1" x14ac:dyDescent="0.3">
      <c r="B414" s="69" t="s">
        <v>170</v>
      </c>
      <c r="C414" s="14" t="s">
        <v>3481</v>
      </c>
      <c r="D414" s="15" t="s">
        <v>8653</v>
      </c>
      <c r="E414" s="70">
        <v>269.03225806451616</v>
      </c>
      <c r="F414" s="8"/>
      <c r="G414" s="8"/>
      <c r="H414" s="8"/>
      <c r="J414" s="108" t="s">
        <v>12060</v>
      </c>
    </row>
    <row r="415" spans="2:10" ht="17.25" customHeight="1" x14ac:dyDescent="0.3">
      <c r="B415" s="69" t="s">
        <v>170</v>
      </c>
      <c r="C415" s="14" t="s">
        <v>3485</v>
      </c>
      <c r="D415" s="15" t="s">
        <v>8654</v>
      </c>
      <c r="E415" s="70">
        <v>269.03225806451616</v>
      </c>
      <c r="F415" s="8"/>
      <c r="G415" s="8"/>
      <c r="H415" s="8"/>
      <c r="J415" s="108" t="s">
        <v>12060</v>
      </c>
    </row>
    <row r="416" spans="2:10" ht="17.25" customHeight="1" x14ac:dyDescent="0.3">
      <c r="B416" s="69" t="s">
        <v>178</v>
      </c>
      <c r="C416" s="14" t="s">
        <v>3693</v>
      </c>
      <c r="D416" s="15" t="s">
        <v>8655</v>
      </c>
      <c r="E416" s="70">
        <v>82.967741935483872</v>
      </c>
      <c r="F416" s="8"/>
      <c r="G416" s="8"/>
      <c r="H416" s="8"/>
      <c r="J416" s="108" t="s">
        <v>12060</v>
      </c>
    </row>
    <row r="417" spans="2:10" ht="17.25" customHeight="1" x14ac:dyDescent="0.3">
      <c r="B417" s="69" t="s">
        <v>178</v>
      </c>
      <c r="C417" s="14" t="s">
        <v>3694</v>
      </c>
      <c r="D417" s="15" t="s">
        <v>8656</v>
      </c>
      <c r="E417" s="70">
        <v>82.967741935483872</v>
      </c>
      <c r="F417" s="8"/>
      <c r="G417" s="8"/>
      <c r="H417" s="8"/>
      <c r="J417" s="108" t="s">
        <v>12060</v>
      </c>
    </row>
    <row r="418" spans="2:10" ht="17.25" customHeight="1" x14ac:dyDescent="0.3">
      <c r="B418" s="69" t="s">
        <v>139</v>
      </c>
      <c r="C418" s="14" t="s">
        <v>3639</v>
      </c>
      <c r="D418" s="15" t="s">
        <v>8657</v>
      </c>
      <c r="E418" s="70">
        <v>36.462365591397848</v>
      </c>
      <c r="F418" s="8"/>
      <c r="G418" s="8"/>
      <c r="H418" s="8"/>
      <c r="J418" s="108" t="s">
        <v>12057</v>
      </c>
    </row>
    <row r="419" spans="2:10" ht="17.25" customHeight="1" x14ac:dyDescent="0.3">
      <c r="B419" s="69" t="s">
        <v>139</v>
      </c>
      <c r="C419" s="14" t="s">
        <v>3641</v>
      </c>
      <c r="D419" s="15" t="s">
        <v>8658</v>
      </c>
      <c r="E419" s="70">
        <v>36.462365591397848</v>
      </c>
      <c r="F419" s="8"/>
      <c r="G419" s="8"/>
      <c r="H419" s="8"/>
      <c r="J419" s="108" t="s">
        <v>12057</v>
      </c>
    </row>
    <row r="420" spans="2:10" ht="17.25" customHeight="1" x14ac:dyDescent="0.3">
      <c r="B420" s="69" t="s">
        <v>139</v>
      </c>
      <c r="C420" s="14" t="s">
        <v>3640</v>
      </c>
      <c r="D420" s="15" t="s">
        <v>8659</v>
      </c>
      <c r="E420" s="70">
        <v>36.462365591397848</v>
      </c>
      <c r="F420" s="8"/>
      <c r="G420" s="8"/>
      <c r="H420" s="8"/>
      <c r="J420" s="108" t="s">
        <v>12057</v>
      </c>
    </row>
    <row r="421" spans="2:10" ht="17.25" customHeight="1" x14ac:dyDescent="0.3">
      <c r="B421" s="69" t="s">
        <v>139</v>
      </c>
      <c r="C421" s="14" t="s">
        <v>3642</v>
      </c>
      <c r="D421" s="15" t="s">
        <v>8660</v>
      </c>
      <c r="E421" s="70">
        <v>36.462365591397848</v>
      </c>
      <c r="F421" s="8"/>
      <c r="G421" s="8"/>
      <c r="H421" s="8"/>
      <c r="J421" s="108" t="s">
        <v>12057</v>
      </c>
    </row>
    <row r="422" spans="2:10" ht="17.25" customHeight="1" x14ac:dyDescent="0.3">
      <c r="B422" s="69" t="s">
        <v>139</v>
      </c>
      <c r="C422" s="14" t="s">
        <v>3643</v>
      </c>
      <c r="D422" s="15" t="s">
        <v>6358</v>
      </c>
      <c r="E422" s="70">
        <v>23.569892473118284</v>
      </c>
      <c r="F422" s="8"/>
      <c r="G422" s="8"/>
      <c r="H422" s="8"/>
      <c r="J422" s="108" t="s">
        <v>12057</v>
      </c>
    </row>
    <row r="423" spans="2:10" ht="17.25" customHeight="1" x14ac:dyDescent="0.3">
      <c r="B423" s="69" t="s">
        <v>139</v>
      </c>
      <c r="C423" s="14" t="s">
        <v>3644</v>
      </c>
      <c r="D423" s="15" t="s">
        <v>6359</v>
      </c>
      <c r="E423" s="70">
        <v>23.569892473118284</v>
      </c>
      <c r="F423" s="8"/>
      <c r="G423" s="8"/>
      <c r="H423" s="8"/>
      <c r="J423" s="108" t="s">
        <v>12057</v>
      </c>
    </row>
    <row r="424" spans="2:10" ht="17.25" customHeight="1" x14ac:dyDescent="0.3">
      <c r="B424" s="69" t="s">
        <v>139</v>
      </c>
      <c r="C424" s="14" t="s">
        <v>3645</v>
      </c>
      <c r="D424" s="15" t="s">
        <v>8661</v>
      </c>
      <c r="E424" s="70">
        <v>61.13978494623656</v>
      </c>
      <c r="F424" s="8"/>
      <c r="G424" s="8"/>
      <c r="H424" s="8"/>
      <c r="J424" s="108" t="s">
        <v>12061</v>
      </c>
    </row>
    <row r="425" spans="2:10" ht="17.25" customHeight="1" x14ac:dyDescent="0.3">
      <c r="B425" s="69" t="s">
        <v>139</v>
      </c>
      <c r="C425" s="14" t="s">
        <v>3647</v>
      </c>
      <c r="D425" s="15" t="s">
        <v>8662</v>
      </c>
      <c r="E425" s="70">
        <v>61.13978494623656</v>
      </c>
      <c r="F425" s="8"/>
      <c r="G425" s="8"/>
      <c r="H425" s="8"/>
      <c r="J425" s="108" t="s">
        <v>12061</v>
      </c>
    </row>
    <row r="426" spans="2:10" ht="17.25" customHeight="1" x14ac:dyDescent="0.3">
      <c r="B426" s="69" t="s">
        <v>139</v>
      </c>
      <c r="C426" s="14" t="s">
        <v>3646</v>
      </c>
      <c r="D426" s="15" t="s">
        <v>8663</v>
      </c>
      <c r="E426" s="70">
        <v>61.13978494623656</v>
      </c>
      <c r="F426" s="8"/>
      <c r="G426" s="8"/>
      <c r="H426" s="8"/>
      <c r="J426" s="108" t="s">
        <v>12061</v>
      </c>
    </row>
    <row r="427" spans="2:10" ht="17.25" customHeight="1" x14ac:dyDescent="0.3">
      <c r="B427" s="69" t="s">
        <v>139</v>
      </c>
      <c r="C427" s="14" t="s">
        <v>3648</v>
      </c>
      <c r="D427" s="15" t="s">
        <v>8664</v>
      </c>
      <c r="E427" s="70">
        <v>61.13978494623656</v>
      </c>
      <c r="F427" s="8"/>
      <c r="G427" s="8"/>
      <c r="H427" s="8"/>
      <c r="J427" s="108" t="s">
        <v>12061</v>
      </c>
    </row>
    <row r="428" spans="2:10" ht="17.25" customHeight="1" x14ac:dyDescent="0.3">
      <c r="B428" s="69" t="s">
        <v>170</v>
      </c>
      <c r="C428" s="14" t="s">
        <v>3473</v>
      </c>
      <c r="D428" s="15" t="s">
        <v>6360</v>
      </c>
      <c r="E428" s="70">
        <v>0</v>
      </c>
      <c r="F428" s="8"/>
      <c r="G428" s="8"/>
      <c r="H428" s="8"/>
      <c r="J428" s="108" t="s">
        <v>12060</v>
      </c>
    </row>
    <row r="429" spans="2:10" ht="17.25" customHeight="1" x14ac:dyDescent="0.3">
      <c r="B429" s="69" t="s">
        <v>139</v>
      </c>
      <c r="C429" s="14" t="s">
        <v>6064</v>
      </c>
      <c r="D429" s="15" t="s">
        <v>8665</v>
      </c>
      <c r="E429" s="70">
        <v>284.83870967741933</v>
      </c>
      <c r="F429" s="8"/>
      <c r="G429" s="8"/>
      <c r="H429" s="8"/>
      <c r="J429" s="108" t="s">
        <v>12061</v>
      </c>
    </row>
    <row r="430" spans="2:10" ht="17.25" customHeight="1" x14ac:dyDescent="0.3">
      <c r="B430" s="69" t="s">
        <v>139</v>
      </c>
      <c r="C430" s="14" t="s">
        <v>6065</v>
      </c>
      <c r="D430" s="15" t="s">
        <v>8666</v>
      </c>
      <c r="E430" s="70">
        <v>284.83870967741933</v>
      </c>
      <c r="F430" s="8"/>
      <c r="G430" s="8"/>
      <c r="H430" s="8"/>
      <c r="J430" s="108" t="s">
        <v>12061</v>
      </c>
    </row>
    <row r="431" spans="2:10" ht="17.25" customHeight="1" x14ac:dyDescent="0.3">
      <c r="B431" s="69" t="s">
        <v>178</v>
      </c>
      <c r="C431" s="14" t="s">
        <v>3719</v>
      </c>
      <c r="D431" s="15" t="s">
        <v>8667</v>
      </c>
      <c r="E431" s="70">
        <v>168.29032258064515</v>
      </c>
      <c r="F431" s="8"/>
      <c r="G431" s="8"/>
      <c r="H431" s="8"/>
      <c r="J431" s="108" t="s">
        <v>12057</v>
      </c>
    </row>
    <row r="432" spans="2:10" ht="17.25" customHeight="1" x14ac:dyDescent="0.3">
      <c r="B432" s="69" t="s">
        <v>178</v>
      </c>
      <c r="C432" s="14" t="s">
        <v>3723</v>
      </c>
      <c r="D432" s="15" t="s">
        <v>8668</v>
      </c>
      <c r="E432" s="70">
        <v>162.40860215053763</v>
      </c>
      <c r="F432" s="8"/>
      <c r="G432" s="8"/>
      <c r="H432" s="8"/>
      <c r="J432" s="108" t="s">
        <v>12057</v>
      </c>
    </row>
    <row r="433" spans="2:10" ht="17.25" customHeight="1" x14ac:dyDescent="0.3">
      <c r="B433" s="69" t="s">
        <v>178</v>
      </c>
      <c r="C433" s="14" t="s">
        <v>3720</v>
      </c>
      <c r="D433" s="15" t="s">
        <v>8669</v>
      </c>
      <c r="E433" s="70">
        <v>160.01075268817206</v>
      </c>
      <c r="F433" s="8"/>
      <c r="G433" s="8"/>
      <c r="H433" s="8"/>
      <c r="J433" s="108" t="s">
        <v>12057</v>
      </c>
    </row>
    <row r="434" spans="2:10" ht="17.25" customHeight="1" x14ac:dyDescent="0.3">
      <c r="B434" s="69" t="s">
        <v>178</v>
      </c>
      <c r="C434" s="14" t="s">
        <v>3724</v>
      </c>
      <c r="D434" s="15" t="s">
        <v>8670</v>
      </c>
      <c r="E434" s="70">
        <v>154.27956989247312</v>
      </c>
      <c r="F434" s="8"/>
      <c r="G434" s="8"/>
      <c r="H434" s="8"/>
      <c r="J434" s="108" t="s">
        <v>12057</v>
      </c>
    </row>
    <row r="435" spans="2:10" ht="17.25" customHeight="1" x14ac:dyDescent="0.3">
      <c r="B435" s="69" t="s">
        <v>178</v>
      </c>
      <c r="C435" s="14" t="s">
        <v>3721</v>
      </c>
      <c r="D435" s="15" t="s">
        <v>8671</v>
      </c>
      <c r="E435" s="70">
        <v>80.010752688172047</v>
      </c>
      <c r="F435" s="8"/>
      <c r="G435" s="8"/>
      <c r="H435" s="8"/>
      <c r="J435" s="108" t="s">
        <v>12057</v>
      </c>
    </row>
    <row r="436" spans="2:10" ht="17.25" customHeight="1" x14ac:dyDescent="0.3">
      <c r="B436" s="69" t="s">
        <v>178</v>
      </c>
      <c r="C436" s="14" t="s">
        <v>3725</v>
      </c>
      <c r="D436" s="15" t="s">
        <v>8672</v>
      </c>
      <c r="E436" s="70">
        <v>77.13978494623656</v>
      </c>
      <c r="F436" s="8"/>
      <c r="G436" s="8"/>
      <c r="H436" s="8"/>
      <c r="J436" s="108" t="s">
        <v>12057</v>
      </c>
    </row>
    <row r="437" spans="2:10" ht="17.25" customHeight="1" x14ac:dyDescent="0.3">
      <c r="B437" s="69" t="s">
        <v>178</v>
      </c>
      <c r="C437" s="14" t="s">
        <v>3722</v>
      </c>
      <c r="D437" s="15" t="s">
        <v>8673</v>
      </c>
      <c r="E437" s="70">
        <v>84.13978494623656</v>
      </c>
      <c r="F437" s="8"/>
      <c r="G437" s="8"/>
      <c r="H437" s="8"/>
      <c r="J437" s="108" t="s">
        <v>12057</v>
      </c>
    </row>
    <row r="438" spans="2:10" ht="17.25" customHeight="1" x14ac:dyDescent="0.3">
      <c r="B438" s="69" t="s">
        <v>178</v>
      </c>
      <c r="C438" s="14" t="s">
        <v>3726</v>
      </c>
      <c r="D438" s="15" t="s">
        <v>8674</v>
      </c>
      <c r="E438" s="70">
        <v>81.193548387096783</v>
      </c>
      <c r="F438" s="8"/>
      <c r="G438" s="8"/>
      <c r="H438" s="8"/>
      <c r="J438" s="108" t="s">
        <v>12057</v>
      </c>
    </row>
    <row r="439" spans="2:10" ht="17.25" customHeight="1" x14ac:dyDescent="0.3">
      <c r="B439" s="69" t="s">
        <v>178</v>
      </c>
      <c r="C439" s="14" t="s">
        <v>3727</v>
      </c>
      <c r="D439" s="15" t="s">
        <v>6361</v>
      </c>
      <c r="E439" s="70">
        <v>99.989247311827953</v>
      </c>
      <c r="F439" s="8"/>
      <c r="G439" s="8"/>
      <c r="H439" s="8"/>
      <c r="J439" s="108" t="s">
        <v>12057</v>
      </c>
    </row>
    <row r="440" spans="2:10" ht="17.25" customHeight="1" x14ac:dyDescent="0.3">
      <c r="B440" s="69" t="s">
        <v>178</v>
      </c>
      <c r="C440" s="14" t="s">
        <v>3728</v>
      </c>
      <c r="D440" s="15" t="s">
        <v>6362</v>
      </c>
      <c r="E440" s="70">
        <v>49.98924731182796</v>
      </c>
      <c r="F440" s="8"/>
      <c r="G440" s="8"/>
      <c r="H440" s="8"/>
      <c r="J440" s="108" t="s">
        <v>12057</v>
      </c>
    </row>
    <row r="441" spans="2:10" ht="17.25" customHeight="1" x14ac:dyDescent="0.3">
      <c r="B441" s="69" t="s">
        <v>178</v>
      </c>
      <c r="C441" s="14" t="s">
        <v>3729</v>
      </c>
      <c r="D441" s="15" t="s">
        <v>6363</v>
      </c>
      <c r="E441" s="70">
        <v>105.88172043010753</v>
      </c>
      <c r="F441" s="8"/>
      <c r="G441" s="8"/>
      <c r="H441" s="8"/>
      <c r="J441" s="108" t="s">
        <v>12057</v>
      </c>
    </row>
    <row r="442" spans="2:10" ht="17.25" customHeight="1" x14ac:dyDescent="0.3">
      <c r="B442" s="69" t="s">
        <v>178</v>
      </c>
      <c r="C442" s="14" t="s">
        <v>3730</v>
      </c>
      <c r="D442" s="15" t="s">
        <v>6364</v>
      </c>
      <c r="E442" s="70">
        <v>52.946236559139791</v>
      </c>
      <c r="F442" s="8"/>
      <c r="G442" s="8"/>
      <c r="H442" s="8"/>
      <c r="J442" s="108" t="s">
        <v>12057</v>
      </c>
    </row>
    <row r="443" spans="2:10" ht="17.25" customHeight="1" x14ac:dyDescent="0.3">
      <c r="B443" s="69" t="s">
        <v>139</v>
      </c>
      <c r="C443" s="14" t="s">
        <v>6017</v>
      </c>
      <c r="D443" s="15" t="s">
        <v>8675</v>
      </c>
      <c r="E443" s="70">
        <v>284.83870967741933</v>
      </c>
      <c r="F443" s="8"/>
      <c r="G443" s="8"/>
      <c r="H443" s="8"/>
      <c r="J443" s="108" t="s">
        <v>12061</v>
      </c>
    </row>
    <row r="444" spans="2:10" ht="17.25" customHeight="1" x14ac:dyDescent="0.3">
      <c r="B444" s="69" t="s">
        <v>139</v>
      </c>
      <c r="C444" s="14" t="s">
        <v>6018</v>
      </c>
      <c r="D444" s="15" t="s">
        <v>8676</v>
      </c>
      <c r="E444" s="70">
        <v>284.83870967741933</v>
      </c>
      <c r="F444" s="8"/>
      <c r="G444" s="8"/>
      <c r="H444" s="8"/>
      <c r="J444" s="108" t="s">
        <v>12061</v>
      </c>
    </row>
    <row r="445" spans="2:10" ht="17.25" customHeight="1" x14ac:dyDescent="0.3">
      <c r="B445" s="69" t="s">
        <v>139</v>
      </c>
      <c r="C445" s="14" t="s">
        <v>3717</v>
      </c>
      <c r="D445" s="15" t="s">
        <v>8677</v>
      </c>
      <c r="E445" s="70">
        <v>898.13978494623655</v>
      </c>
      <c r="F445" s="8"/>
      <c r="G445" s="8"/>
      <c r="H445" s="8"/>
      <c r="J445" s="108" t="s">
        <v>12057</v>
      </c>
    </row>
    <row r="446" spans="2:10" ht="17.25" customHeight="1" x14ac:dyDescent="0.3">
      <c r="B446" s="69" t="s">
        <v>139</v>
      </c>
      <c r="C446" s="14" t="s">
        <v>3718</v>
      </c>
      <c r="D446" s="15" t="s">
        <v>8678</v>
      </c>
      <c r="E446" s="70">
        <v>898.13978494623655</v>
      </c>
      <c r="F446" s="8"/>
      <c r="G446" s="8"/>
      <c r="H446" s="8"/>
      <c r="J446" s="108" t="s">
        <v>12057</v>
      </c>
    </row>
    <row r="447" spans="2:10" ht="17.25" customHeight="1" x14ac:dyDescent="0.3">
      <c r="B447" s="69" t="s">
        <v>178</v>
      </c>
      <c r="C447" s="14" t="s">
        <v>3159</v>
      </c>
      <c r="D447" s="15" t="s">
        <v>6365</v>
      </c>
      <c r="E447" s="70">
        <v>0</v>
      </c>
      <c r="F447" s="8"/>
      <c r="G447" s="8"/>
      <c r="H447" s="8"/>
      <c r="J447" s="108" t="s">
        <v>12060</v>
      </c>
    </row>
    <row r="448" spans="2:10" ht="17.25" customHeight="1" x14ac:dyDescent="0.3">
      <c r="B448" s="69" t="s">
        <v>178</v>
      </c>
      <c r="C448" s="14" t="s">
        <v>3161</v>
      </c>
      <c r="D448" s="15" t="s">
        <v>6366</v>
      </c>
      <c r="E448" s="70">
        <v>0</v>
      </c>
      <c r="F448" s="8"/>
      <c r="G448" s="8"/>
      <c r="H448" s="8"/>
      <c r="J448" s="108" t="s">
        <v>12060</v>
      </c>
    </row>
    <row r="449" spans="2:10" ht="17.25" customHeight="1" x14ac:dyDescent="0.3">
      <c r="B449" s="69" t="s">
        <v>178</v>
      </c>
      <c r="C449" s="14" t="s">
        <v>3306</v>
      </c>
      <c r="D449" s="15" t="s">
        <v>6367</v>
      </c>
      <c r="E449" s="70">
        <v>0</v>
      </c>
      <c r="F449" s="8"/>
      <c r="G449" s="8"/>
      <c r="H449" s="8"/>
      <c r="J449" s="108" t="s">
        <v>12060</v>
      </c>
    </row>
    <row r="450" spans="2:10" ht="17.25" customHeight="1" x14ac:dyDescent="0.3">
      <c r="B450" s="69" t="s">
        <v>178</v>
      </c>
      <c r="C450" s="14" t="s">
        <v>3307</v>
      </c>
      <c r="D450" s="15" t="s">
        <v>6368</v>
      </c>
      <c r="E450" s="70">
        <v>0</v>
      </c>
      <c r="F450" s="8"/>
      <c r="G450" s="8"/>
      <c r="H450" s="8"/>
      <c r="J450" s="108" t="s">
        <v>12060</v>
      </c>
    </row>
    <row r="451" spans="2:10" ht="17.25" customHeight="1" x14ac:dyDescent="0.3">
      <c r="B451" s="69" t="s">
        <v>178</v>
      </c>
      <c r="C451" s="14" t="s">
        <v>3385</v>
      </c>
      <c r="D451" s="15" t="s">
        <v>8681</v>
      </c>
      <c r="E451" s="70">
        <v>150.45161290322582</v>
      </c>
      <c r="F451" s="8"/>
      <c r="G451" s="8"/>
      <c r="H451" s="8"/>
      <c r="J451" s="108" t="s">
        <v>12060</v>
      </c>
    </row>
    <row r="452" spans="2:10" ht="17.25" customHeight="1" x14ac:dyDescent="0.3">
      <c r="B452" s="69" t="s">
        <v>178</v>
      </c>
      <c r="C452" s="14" t="s">
        <v>3386</v>
      </c>
      <c r="D452" s="15" t="s">
        <v>8682</v>
      </c>
      <c r="E452" s="70">
        <v>150.45161290322582</v>
      </c>
      <c r="F452" s="8"/>
      <c r="G452" s="8"/>
      <c r="H452" s="8"/>
      <c r="J452" s="108" t="s">
        <v>12060</v>
      </c>
    </row>
    <row r="453" spans="2:10" ht="17.25" customHeight="1" x14ac:dyDescent="0.3">
      <c r="B453" s="69" t="s">
        <v>178</v>
      </c>
      <c r="C453" s="14" t="s">
        <v>3379</v>
      </c>
      <c r="D453" s="15" t="s">
        <v>6369</v>
      </c>
      <c r="E453" s="70">
        <v>150.45161290322582</v>
      </c>
      <c r="F453" s="8"/>
      <c r="G453" s="8"/>
      <c r="H453" s="8"/>
      <c r="J453" s="108" t="s">
        <v>12060</v>
      </c>
    </row>
    <row r="454" spans="2:10" ht="17.25" customHeight="1" x14ac:dyDescent="0.3">
      <c r="B454" s="69" t="s">
        <v>178</v>
      </c>
      <c r="C454" s="14" t="s">
        <v>3382</v>
      </c>
      <c r="D454" s="15" t="s">
        <v>8683</v>
      </c>
      <c r="E454" s="70">
        <v>300.90322580645164</v>
      </c>
      <c r="F454" s="8"/>
      <c r="G454" s="8"/>
      <c r="H454" s="8"/>
      <c r="J454" s="108" t="s">
        <v>12060</v>
      </c>
    </row>
    <row r="455" spans="2:10" ht="17.25" customHeight="1" x14ac:dyDescent="0.3">
      <c r="B455" s="69" t="s">
        <v>178</v>
      </c>
      <c r="C455" s="14" t="s">
        <v>3383</v>
      </c>
      <c r="D455" s="15" t="s">
        <v>8684</v>
      </c>
      <c r="E455" s="70">
        <v>300.90322580645164</v>
      </c>
      <c r="F455" s="8"/>
      <c r="G455" s="8"/>
      <c r="H455" s="8"/>
      <c r="J455" s="108" t="s">
        <v>12060</v>
      </c>
    </row>
    <row r="456" spans="2:10" ht="17.25" customHeight="1" x14ac:dyDescent="0.3">
      <c r="B456" s="69" t="s">
        <v>178</v>
      </c>
      <c r="C456" s="14" t="s">
        <v>3384</v>
      </c>
      <c r="D456" s="15" t="s">
        <v>6370</v>
      </c>
      <c r="E456" s="70">
        <v>300.90322580645164</v>
      </c>
      <c r="F456" s="8"/>
      <c r="G456" s="8"/>
      <c r="H456" s="8"/>
      <c r="J456" s="108" t="s">
        <v>12060</v>
      </c>
    </row>
    <row r="457" spans="2:10" ht="17.25" customHeight="1" x14ac:dyDescent="0.3">
      <c r="B457" s="69" t="s">
        <v>139</v>
      </c>
      <c r="C457" s="14" t="s">
        <v>3668</v>
      </c>
      <c r="D457" s="15" t="s">
        <v>6371</v>
      </c>
      <c r="E457" s="70">
        <v>12.903225806451616</v>
      </c>
      <c r="F457" s="8"/>
      <c r="G457" s="8"/>
      <c r="H457" s="8"/>
      <c r="J457" s="108" t="s">
        <v>12060</v>
      </c>
    </row>
    <row r="458" spans="2:10" ht="17.25" customHeight="1" x14ac:dyDescent="0.3">
      <c r="B458" s="69" t="s">
        <v>139</v>
      </c>
      <c r="C458" s="14" t="s">
        <v>3669</v>
      </c>
      <c r="D458" s="15" t="s">
        <v>6372</v>
      </c>
      <c r="E458" s="70">
        <v>12.903225806451616</v>
      </c>
      <c r="F458" s="8"/>
      <c r="G458" s="8"/>
      <c r="H458" s="8"/>
      <c r="J458" s="108" t="s">
        <v>12060</v>
      </c>
    </row>
    <row r="459" spans="2:10" ht="17.25" customHeight="1" x14ac:dyDescent="0.3">
      <c r="B459" s="69" t="s">
        <v>139</v>
      </c>
      <c r="C459" s="14" t="s">
        <v>3664</v>
      </c>
      <c r="D459" s="15" t="s">
        <v>8685</v>
      </c>
      <c r="E459" s="70">
        <v>20</v>
      </c>
      <c r="F459" s="8"/>
      <c r="G459" s="8"/>
      <c r="H459" s="8"/>
      <c r="J459" s="108" t="s">
        <v>12060</v>
      </c>
    </row>
    <row r="460" spans="2:10" ht="17.25" customHeight="1" x14ac:dyDescent="0.3">
      <c r="B460" s="69" t="s">
        <v>139</v>
      </c>
      <c r="C460" s="14" t="s">
        <v>3666</v>
      </c>
      <c r="D460" s="15" t="s">
        <v>8686</v>
      </c>
      <c r="E460" s="70">
        <v>20</v>
      </c>
      <c r="F460" s="8"/>
      <c r="G460" s="8"/>
      <c r="H460" s="8"/>
      <c r="J460" s="108" t="s">
        <v>12060</v>
      </c>
    </row>
    <row r="461" spans="2:10" ht="17.25" customHeight="1" x14ac:dyDescent="0.3">
      <c r="B461" s="69" t="s">
        <v>139</v>
      </c>
      <c r="C461" s="14" t="s">
        <v>3665</v>
      </c>
      <c r="D461" s="15" t="s">
        <v>8687</v>
      </c>
      <c r="E461" s="70">
        <v>20</v>
      </c>
      <c r="F461" s="8"/>
      <c r="G461" s="8"/>
      <c r="H461" s="8"/>
      <c r="J461" s="108" t="s">
        <v>12060</v>
      </c>
    </row>
    <row r="462" spans="2:10" ht="17.25" customHeight="1" x14ac:dyDescent="0.3">
      <c r="B462" s="69" t="s">
        <v>139</v>
      </c>
      <c r="C462" s="14" t="s">
        <v>3667</v>
      </c>
      <c r="D462" s="15" t="s">
        <v>8688</v>
      </c>
      <c r="E462" s="70">
        <v>20</v>
      </c>
      <c r="F462" s="8"/>
      <c r="G462" s="8"/>
      <c r="H462" s="8"/>
      <c r="J462" s="108" t="s">
        <v>12060</v>
      </c>
    </row>
    <row r="463" spans="2:10" ht="17.25" customHeight="1" x14ac:dyDescent="0.3">
      <c r="B463" s="69" t="s">
        <v>139</v>
      </c>
      <c r="C463" s="14" t="s">
        <v>3703</v>
      </c>
      <c r="D463" s="15" t="s">
        <v>8689</v>
      </c>
      <c r="E463" s="70">
        <v>3063.9784946236559</v>
      </c>
      <c r="F463" s="8"/>
      <c r="G463" s="8"/>
      <c r="H463" s="8"/>
      <c r="J463" s="108" t="s">
        <v>12057</v>
      </c>
    </row>
    <row r="464" spans="2:10" ht="17.25" customHeight="1" x14ac:dyDescent="0.3">
      <c r="B464" s="69" t="s">
        <v>139</v>
      </c>
      <c r="C464" s="14" t="s">
        <v>3704</v>
      </c>
      <c r="D464" s="15" t="s">
        <v>8690</v>
      </c>
      <c r="E464" s="70">
        <v>3063.9784946236559</v>
      </c>
      <c r="F464" s="8"/>
      <c r="G464" s="8"/>
      <c r="H464" s="8"/>
      <c r="J464" s="108" t="s">
        <v>12057</v>
      </c>
    </row>
    <row r="465" spans="2:10" ht="17.25" customHeight="1" x14ac:dyDescent="0.3">
      <c r="B465" s="69" t="s">
        <v>139</v>
      </c>
      <c r="C465" s="14" t="s">
        <v>3705</v>
      </c>
      <c r="D465" s="15" t="s">
        <v>8691</v>
      </c>
      <c r="E465" s="70">
        <v>2543.6559139784945</v>
      </c>
      <c r="F465" s="8"/>
      <c r="G465" s="8"/>
      <c r="H465" s="8"/>
      <c r="J465" s="108" t="s">
        <v>12057</v>
      </c>
    </row>
    <row r="466" spans="2:10" ht="17.25" customHeight="1" x14ac:dyDescent="0.3">
      <c r="B466" s="69" t="s">
        <v>139</v>
      </c>
      <c r="C466" s="14" t="s">
        <v>3707</v>
      </c>
      <c r="D466" s="15" t="s">
        <v>8692</v>
      </c>
      <c r="E466" s="70">
        <v>2543.6559139784945</v>
      </c>
      <c r="F466" s="8"/>
      <c r="G466" s="8"/>
      <c r="H466" s="8"/>
      <c r="J466" s="108" t="s">
        <v>12057</v>
      </c>
    </row>
    <row r="467" spans="2:10" ht="17.25" customHeight="1" x14ac:dyDescent="0.3">
      <c r="B467" s="69" t="s">
        <v>139</v>
      </c>
      <c r="C467" s="14" t="s">
        <v>3706</v>
      </c>
      <c r="D467" s="15" t="s">
        <v>8693</v>
      </c>
      <c r="E467" s="70">
        <v>2165.8279569892475</v>
      </c>
      <c r="F467" s="8"/>
      <c r="G467" s="8"/>
      <c r="H467" s="8"/>
      <c r="J467" s="108" t="s">
        <v>12057</v>
      </c>
    </row>
    <row r="468" spans="2:10" ht="17.25" customHeight="1" x14ac:dyDescent="0.3">
      <c r="B468" s="69" t="s">
        <v>139</v>
      </c>
      <c r="C468" s="14" t="s">
        <v>3708</v>
      </c>
      <c r="D468" s="15" t="s">
        <v>8694</v>
      </c>
      <c r="E468" s="70">
        <v>2165.8279569892475</v>
      </c>
      <c r="F468" s="8"/>
      <c r="G468" s="8"/>
      <c r="H468" s="8"/>
      <c r="J468" s="108" t="s">
        <v>12057</v>
      </c>
    </row>
    <row r="469" spans="2:10" ht="17.25" customHeight="1" x14ac:dyDescent="0.3">
      <c r="B469" s="69" t="s">
        <v>139</v>
      </c>
      <c r="C469" s="14" t="s">
        <v>3163</v>
      </c>
      <c r="D469" s="15" t="s">
        <v>8697</v>
      </c>
      <c r="E469" s="70">
        <v>65.913978494623663</v>
      </c>
      <c r="F469" s="8"/>
      <c r="G469" s="8"/>
      <c r="H469" s="8"/>
      <c r="J469" s="108" t="s">
        <v>12057</v>
      </c>
    </row>
    <row r="470" spans="2:10" ht="17.25" customHeight="1" x14ac:dyDescent="0.3">
      <c r="B470" s="69" t="s">
        <v>139</v>
      </c>
      <c r="C470" s="14" t="s">
        <v>3164</v>
      </c>
      <c r="D470" s="15" t="s">
        <v>6373</v>
      </c>
      <c r="E470" s="70">
        <v>0</v>
      </c>
      <c r="F470" s="8"/>
      <c r="G470" s="8"/>
      <c r="H470" s="8"/>
      <c r="J470" s="108" t="s">
        <v>12057</v>
      </c>
    </row>
    <row r="471" spans="2:10" ht="17.25" customHeight="1" x14ac:dyDescent="0.3">
      <c r="B471" s="69" t="s">
        <v>139</v>
      </c>
      <c r="C471" s="14" t="s">
        <v>3165</v>
      </c>
      <c r="D471" s="15" t="s">
        <v>6374</v>
      </c>
      <c r="E471" s="70">
        <v>0</v>
      </c>
      <c r="F471" s="8"/>
      <c r="G471" s="8"/>
      <c r="H471" s="8"/>
      <c r="J471" s="108" t="s">
        <v>12057</v>
      </c>
    </row>
    <row r="472" spans="2:10" ht="17.25" customHeight="1" x14ac:dyDescent="0.3">
      <c r="B472" s="69" t="s">
        <v>139</v>
      </c>
      <c r="C472" s="14" t="s">
        <v>3162</v>
      </c>
      <c r="D472" s="15" t="s">
        <v>8698</v>
      </c>
      <c r="E472" s="70">
        <v>113.04301075268818</v>
      </c>
      <c r="F472" s="8"/>
      <c r="G472" s="8"/>
      <c r="H472" s="8"/>
      <c r="J472" s="108" t="s">
        <v>12061</v>
      </c>
    </row>
    <row r="473" spans="2:10" ht="17.25" customHeight="1" x14ac:dyDescent="0.3">
      <c r="B473" s="69" t="s">
        <v>139</v>
      </c>
      <c r="C473" s="14" t="s">
        <v>3428</v>
      </c>
      <c r="D473" s="15" t="s">
        <v>8699</v>
      </c>
      <c r="E473" s="70">
        <v>24.677419354838712</v>
      </c>
      <c r="F473" s="8"/>
      <c r="G473" s="8"/>
      <c r="H473" s="8"/>
      <c r="J473" s="108" t="s">
        <v>12061</v>
      </c>
    </row>
    <row r="474" spans="2:10" ht="17.25" customHeight="1" x14ac:dyDescent="0.3">
      <c r="B474" s="69" t="s">
        <v>139</v>
      </c>
      <c r="C474" s="14" t="s">
        <v>3429</v>
      </c>
      <c r="D474" s="15" t="s">
        <v>8700</v>
      </c>
      <c r="E474" s="70">
        <v>24.677419354838712</v>
      </c>
      <c r="F474" s="8"/>
      <c r="G474" s="8"/>
      <c r="H474" s="8"/>
      <c r="J474" s="108" t="s">
        <v>12061</v>
      </c>
    </row>
    <row r="475" spans="2:10" ht="17.25" customHeight="1" x14ac:dyDescent="0.3">
      <c r="B475" s="69" t="s">
        <v>139</v>
      </c>
      <c r="C475" s="14" t="s">
        <v>3430</v>
      </c>
      <c r="D475" s="15" t="s">
        <v>8701</v>
      </c>
      <c r="E475" s="70">
        <v>14.172043010752688</v>
      </c>
      <c r="F475" s="8"/>
      <c r="G475" s="8"/>
      <c r="H475" s="8"/>
      <c r="J475" s="108" t="s">
        <v>12057</v>
      </c>
    </row>
    <row r="476" spans="2:10" ht="17.25" customHeight="1" x14ac:dyDescent="0.3">
      <c r="B476" s="69" t="s">
        <v>139</v>
      </c>
      <c r="C476" s="14" t="s">
        <v>3431</v>
      </c>
      <c r="D476" s="15" t="s">
        <v>8702</v>
      </c>
      <c r="E476" s="70">
        <v>14.172043010752688</v>
      </c>
      <c r="F476" s="8"/>
      <c r="G476" s="8"/>
      <c r="H476" s="8"/>
      <c r="J476" s="108" t="s">
        <v>12057</v>
      </c>
    </row>
    <row r="477" spans="2:10" ht="17.25" customHeight="1" x14ac:dyDescent="0.3">
      <c r="B477" s="69" t="s">
        <v>139</v>
      </c>
      <c r="C477" s="14" t="s">
        <v>3432</v>
      </c>
      <c r="D477" s="15" t="s">
        <v>6375</v>
      </c>
      <c r="E477" s="70">
        <v>9.3978494623655919</v>
      </c>
      <c r="F477" s="8"/>
      <c r="G477" s="8"/>
      <c r="H477" s="8"/>
      <c r="J477" s="108" t="s">
        <v>12057</v>
      </c>
    </row>
    <row r="478" spans="2:10" ht="17.25" customHeight="1" x14ac:dyDescent="0.3">
      <c r="B478" s="69" t="s">
        <v>178</v>
      </c>
      <c r="C478" s="14" t="s">
        <v>3697</v>
      </c>
      <c r="D478" s="15" t="s">
        <v>6376</v>
      </c>
      <c r="E478" s="70">
        <v>136.7741935483871</v>
      </c>
      <c r="F478" s="8"/>
      <c r="G478" s="8"/>
      <c r="H478" s="8"/>
      <c r="J478" s="108" t="s">
        <v>12060</v>
      </c>
    </row>
    <row r="479" spans="2:10" ht="17.25" customHeight="1" x14ac:dyDescent="0.3">
      <c r="B479" s="69" t="s">
        <v>139</v>
      </c>
      <c r="C479" s="14" t="s">
        <v>3394</v>
      </c>
      <c r="D479" s="15" t="s">
        <v>8705</v>
      </c>
      <c r="E479" s="70">
        <v>57.634408602150543</v>
      </c>
      <c r="F479" s="8"/>
      <c r="G479" s="8"/>
      <c r="H479" s="8"/>
      <c r="J479" s="108" t="s">
        <v>12057</v>
      </c>
    </row>
    <row r="480" spans="2:10" ht="17.25" customHeight="1" x14ac:dyDescent="0.3">
      <c r="B480" s="69" t="s">
        <v>139</v>
      </c>
      <c r="C480" s="14" t="s">
        <v>3396</v>
      </c>
      <c r="D480" s="15" t="s">
        <v>8706</v>
      </c>
      <c r="E480" s="70">
        <v>57.634408602150543</v>
      </c>
      <c r="F480" s="8"/>
      <c r="G480" s="8"/>
      <c r="H480" s="8"/>
      <c r="J480" s="108" t="s">
        <v>12057</v>
      </c>
    </row>
    <row r="481" spans="2:10" ht="17.25" customHeight="1" x14ac:dyDescent="0.3">
      <c r="B481" s="69" t="s">
        <v>139</v>
      </c>
      <c r="C481" s="14" t="s">
        <v>3395</v>
      </c>
      <c r="D481" s="15" t="s">
        <v>8707</v>
      </c>
      <c r="E481" s="70">
        <v>57.634408602150543</v>
      </c>
      <c r="F481" s="8"/>
      <c r="G481" s="8"/>
      <c r="H481" s="8"/>
      <c r="J481" s="108" t="s">
        <v>12057</v>
      </c>
    </row>
    <row r="482" spans="2:10" ht="17.25" customHeight="1" x14ac:dyDescent="0.3">
      <c r="B482" s="69" t="s">
        <v>139</v>
      </c>
      <c r="C482" s="14" t="s">
        <v>3397</v>
      </c>
      <c r="D482" s="15" t="s">
        <v>8708</v>
      </c>
      <c r="E482" s="70">
        <v>57.634408602150543</v>
      </c>
      <c r="F482" s="8"/>
      <c r="G482" s="8"/>
      <c r="H482" s="8"/>
      <c r="J482" s="108" t="s">
        <v>12057</v>
      </c>
    </row>
    <row r="483" spans="2:10" ht="17.25" customHeight="1" x14ac:dyDescent="0.3">
      <c r="B483" s="69" t="s">
        <v>139</v>
      </c>
      <c r="C483" s="14" t="s">
        <v>3398</v>
      </c>
      <c r="D483" s="15" t="s">
        <v>6377</v>
      </c>
      <c r="E483" s="70">
        <v>37.731182795698928</v>
      </c>
      <c r="F483" s="8"/>
      <c r="G483" s="8"/>
      <c r="H483" s="8"/>
      <c r="J483" s="108" t="s">
        <v>12057</v>
      </c>
    </row>
    <row r="484" spans="2:10" ht="17.25" customHeight="1" x14ac:dyDescent="0.3">
      <c r="B484" s="69" t="s">
        <v>139</v>
      </c>
      <c r="C484" s="14" t="s">
        <v>3399</v>
      </c>
      <c r="D484" s="15" t="s">
        <v>6378</v>
      </c>
      <c r="E484" s="70">
        <v>37.731182795698928</v>
      </c>
      <c r="F484" s="8"/>
      <c r="G484" s="8"/>
      <c r="H484" s="8"/>
      <c r="J484" s="108" t="s">
        <v>12057</v>
      </c>
    </row>
    <row r="485" spans="2:10" ht="17.25" customHeight="1" x14ac:dyDescent="0.3">
      <c r="B485" s="69" t="s">
        <v>139</v>
      </c>
      <c r="C485" s="14" t="s">
        <v>3390</v>
      </c>
      <c r="D485" s="15" t="s">
        <v>8709</v>
      </c>
      <c r="E485" s="70">
        <v>68.301075268817215</v>
      </c>
      <c r="F485" s="8"/>
      <c r="G485" s="8"/>
      <c r="H485" s="8"/>
      <c r="J485" s="108" t="s">
        <v>12061</v>
      </c>
    </row>
    <row r="486" spans="2:10" ht="17.25" customHeight="1" x14ac:dyDescent="0.3">
      <c r="B486" s="69" t="s">
        <v>139</v>
      </c>
      <c r="C486" s="14" t="s">
        <v>3392</v>
      </c>
      <c r="D486" s="15" t="s">
        <v>8710</v>
      </c>
      <c r="E486" s="70">
        <v>68.301075268817215</v>
      </c>
      <c r="F486" s="8"/>
      <c r="G486" s="8"/>
      <c r="H486" s="8"/>
      <c r="J486" s="108" t="s">
        <v>12061</v>
      </c>
    </row>
    <row r="487" spans="2:10" ht="17.25" customHeight="1" x14ac:dyDescent="0.3">
      <c r="B487" s="69" t="s">
        <v>139</v>
      </c>
      <c r="C487" s="14" t="s">
        <v>3391</v>
      </c>
      <c r="D487" s="15" t="s">
        <v>8711</v>
      </c>
      <c r="E487" s="70">
        <v>68.301075268817215</v>
      </c>
      <c r="F487" s="8"/>
      <c r="G487" s="8"/>
      <c r="H487" s="8"/>
      <c r="J487" s="108" t="s">
        <v>12061</v>
      </c>
    </row>
    <row r="488" spans="2:10" ht="17.25" customHeight="1" x14ac:dyDescent="0.3">
      <c r="B488" s="69" t="s">
        <v>139</v>
      </c>
      <c r="C488" s="14" t="s">
        <v>3393</v>
      </c>
      <c r="D488" s="15" t="s">
        <v>8712</v>
      </c>
      <c r="E488" s="70">
        <v>68.301075268817215</v>
      </c>
      <c r="F488" s="8"/>
      <c r="G488" s="8"/>
      <c r="H488" s="8"/>
      <c r="J488" s="108" t="s">
        <v>12061</v>
      </c>
    </row>
    <row r="489" spans="2:10" ht="17.25" customHeight="1" x14ac:dyDescent="0.3">
      <c r="B489" s="69" t="s">
        <v>139</v>
      </c>
      <c r="C489" s="14" t="s">
        <v>3433</v>
      </c>
      <c r="D489" s="15" t="s">
        <v>8713</v>
      </c>
      <c r="E489" s="70">
        <v>24894.892473118281</v>
      </c>
      <c r="F489" s="8"/>
      <c r="G489" s="8"/>
      <c r="H489" s="8"/>
      <c r="J489" s="108" t="s">
        <v>12061</v>
      </c>
    </row>
    <row r="490" spans="2:10" ht="17.25" customHeight="1" x14ac:dyDescent="0.3">
      <c r="B490" s="69" t="s">
        <v>139</v>
      </c>
      <c r="C490" s="14" t="s">
        <v>3434</v>
      </c>
      <c r="D490" s="15" t="s">
        <v>8714</v>
      </c>
      <c r="E490" s="70">
        <v>24894.892473118281</v>
      </c>
      <c r="F490" s="8"/>
      <c r="G490" s="8"/>
      <c r="H490" s="8"/>
      <c r="J490" s="108" t="s">
        <v>12061</v>
      </c>
    </row>
    <row r="491" spans="2:10" ht="17.25" customHeight="1" x14ac:dyDescent="0.3">
      <c r="B491" s="69" t="s">
        <v>139</v>
      </c>
      <c r="C491" s="14" t="s">
        <v>3435</v>
      </c>
      <c r="D491" s="15" t="s">
        <v>8715</v>
      </c>
      <c r="E491" s="70">
        <v>14522.20430107527</v>
      </c>
      <c r="F491" s="8"/>
      <c r="G491" s="8"/>
      <c r="H491" s="8"/>
      <c r="J491" s="108" t="s">
        <v>12057</v>
      </c>
    </row>
    <row r="492" spans="2:10" ht="17.25" customHeight="1" x14ac:dyDescent="0.3">
      <c r="B492" s="69" t="s">
        <v>139</v>
      </c>
      <c r="C492" s="14" t="s">
        <v>3436</v>
      </c>
      <c r="D492" s="15" t="s">
        <v>8716</v>
      </c>
      <c r="E492" s="70">
        <v>14522.20430107527</v>
      </c>
      <c r="F492" s="8"/>
      <c r="G492" s="8"/>
      <c r="H492" s="8"/>
      <c r="J492" s="108" t="s">
        <v>12057</v>
      </c>
    </row>
    <row r="493" spans="2:10" ht="17.25" customHeight="1" x14ac:dyDescent="0.3">
      <c r="B493" s="69" t="s">
        <v>170</v>
      </c>
      <c r="C493" s="14" t="s">
        <v>3179</v>
      </c>
      <c r="D493" s="15" t="s">
        <v>8717</v>
      </c>
      <c r="E493" s="70">
        <v>45.677419354838712</v>
      </c>
      <c r="F493" s="8"/>
      <c r="G493" s="8"/>
      <c r="H493" s="8"/>
      <c r="J493" s="108" t="s">
        <v>12060</v>
      </c>
    </row>
    <row r="494" spans="2:10" ht="17.25" customHeight="1" x14ac:dyDescent="0.3">
      <c r="B494" s="69" t="s">
        <v>170</v>
      </c>
      <c r="C494" s="14" t="s">
        <v>3180</v>
      </c>
      <c r="D494" s="15" t="s">
        <v>8718</v>
      </c>
      <c r="E494" s="70">
        <v>45.677419354838712</v>
      </c>
      <c r="F494" s="8"/>
      <c r="G494" s="8"/>
      <c r="H494" s="8"/>
      <c r="J494" s="108" t="s">
        <v>12060</v>
      </c>
    </row>
    <row r="495" spans="2:10" ht="17.25" customHeight="1" x14ac:dyDescent="0.3">
      <c r="B495" s="69" t="s">
        <v>178</v>
      </c>
      <c r="C495" s="14" t="s">
        <v>3377</v>
      </c>
      <c r="D495" s="15" t="s">
        <v>8719</v>
      </c>
      <c r="E495" s="70">
        <v>75.612903225806463</v>
      </c>
      <c r="F495" s="8"/>
      <c r="G495" s="8"/>
      <c r="H495" s="8"/>
      <c r="J495" s="108" t="s">
        <v>12060</v>
      </c>
    </row>
    <row r="496" spans="2:10" ht="17.25" customHeight="1" x14ac:dyDescent="0.3">
      <c r="B496" s="69" t="s">
        <v>178</v>
      </c>
      <c r="C496" s="14" t="s">
        <v>3378</v>
      </c>
      <c r="D496" s="15" t="s">
        <v>8720</v>
      </c>
      <c r="E496" s="70">
        <v>75.612903225806463</v>
      </c>
      <c r="F496" s="8"/>
      <c r="G496" s="8"/>
      <c r="H496" s="8"/>
      <c r="J496" s="108" t="s">
        <v>12060</v>
      </c>
    </row>
    <row r="497" spans="2:10" ht="17.25" customHeight="1" x14ac:dyDescent="0.3">
      <c r="B497" s="69" t="s">
        <v>178</v>
      </c>
      <c r="C497" s="14" t="s">
        <v>3380</v>
      </c>
      <c r="D497" s="15" t="s">
        <v>8721</v>
      </c>
      <c r="E497" s="70">
        <v>226.06451612903226</v>
      </c>
      <c r="F497" s="8"/>
      <c r="G497" s="8"/>
      <c r="H497" s="8"/>
      <c r="J497" s="108" t="s">
        <v>12060</v>
      </c>
    </row>
    <row r="498" spans="2:10" ht="17.25" customHeight="1" x14ac:dyDescent="0.3">
      <c r="B498" s="69" t="s">
        <v>178</v>
      </c>
      <c r="C498" s="14" t="s">
        <v>3381</v>
      </c>
      <c r="D498" s="15" t="s">
        <v>8722</v>
      </c>
      <c r="E498" s="70">
        <v>226.06451612903226</v>
      </c>
      <c r="F498" s="8"/>
      <c r="G498" s="8"/>
      <c r="H498" s="8"/>
      <c r="J498" s="108" t="s">
        <v>12060</v>
      </c>
    </row>
    <row r="499" spans="2:10" ht="17.25" customHeight="1" x14ac:dyDescent="0.3">
      <c r="B499" s="69" t="s">
        <v>139</v>
      </c>
      <c r="C499" s="14" t="s">
        <v>3751</v>
      </c>
      <c r="D499" s="15" t="s">
        <v>8723</v>
      </c>
      <c r="E499" s="70">
        <v>29.451612903225808</v>
      </c>
      <c r="F499" s="8"/>
      <c r="G499" s="8"/>
      <c r="H499" s="8"/>
      <c r="J499" s="108" t="s">
        <v>12057</v>
      </c>
    </row>
    <row r="500" spans="2:10" ht="17.25" customHeight="1" x14ac:dyDescent="0.3">
      <c r="B500" s="69" t="s">
        <v>139</v>
      </c>
      <c r="C500" s="14" t="s">
        <v>3753</v>
      </c>
      <c r="D500" s="15" t="s">
        <v>8724</v>
      </c>
      <c r="E500" s="70">
        <v>29.451612903225808</v>
      </c>
      <c r="F500" s="8"/>
      <c r="G500" s="8"/>
      <c r="H500" s="8"/>
      <c r="J500" s="108" t="s">
        <v>12057</v>
      </c>
    </row>
    <row r="501" spans="2:10" ht="17.25" customHeight="1" x14ac:dyDescent="0.3">
      <c r="B501" s="69" t="s">
        <v>139</v>
      </c>
      <c r="C501" s="14" t="s">
        <v>3752</v>
      </c>
      <c r="D501" s="15" t="s">
        <v>8725</v>
      </c>
      <c r="E501" s="70">
        <v>29.451612903225808</v>
      </c>
      <c r="F501" s="8"/>
      <c r="G501" s="8"/>
      <c r="H501" s="8"/>
      <c r="J501" s="108" t="s">
        <v>12057</v>
      </c>
    </row>
    <row r="502" spans="2:10" ht="17.25" customHeight="1" x14ac:dyDescent="0.3">
      <c r="B502" s="69" t="s">
        <v>139</v>
      </c>
      <c r="C502" s="14" t="s">
        <v>3754</v>
      </c>
      <c r="D502" s="15" t="s">
        <v>8726</v>
      </c>
      <c r="E502" s="70">
        <v>29.451612903225808</v>
      </c>
      <c r="F502" s="8"/>
      <c r="G502" s="8"/>
      <c r="H502" s="8"/>
      <c r="J502" s="108" t="s">
        <v>12057</v>
      </c>
    </row>
    <row r="503" spans="2:10" ht="17.25" customHeight="1" x14ac:dyDescent="0.3">
      <c r="B503" s="69" t="s">
        <v>139</v>
      </c>
      <c r="C503" s="14" t="s">
        <v>3755</v>
      </c>
      <c r="D503" s="15" t="s">
        <v>6379</v>
      </c>
      <c r="E503" s="70">
        <v>2.3870967741935489</v>
      </c>
      <c r="F503" s="8"/>
      <c r="G503" s="8"/>
      <c r="H503" s="8"/>
      <c r="J503" s="108" t="s">
        <v>12057</v>
      </c>
    </row>
    <row r="504" spans="2:10" ht="17.25" customHeight="1" x14ac:dyDescent="0.3">
      <c r="B504" s="69" t="s">
        <v>139</v>
      </c>
      <c r="C504" s="14" t="s">
        <v>3756</v>
      </c>
      <c r="D504" s="15" t="s">
        <v>6380</v>
      </c>
      <c r="E504" s="70">
        <v>2.3870967741935489</v>
      </c>
      <c r="F504" s="8"/>
      <c r="G504" s="8"/>
      <c r="H504" s="8"/>
      <c r="J504" s="108" t="s">
        <v>12057</v>
      </c>
    </row>
    <row r="505" spans="2:10" ht="17.25" customHeight="1" x14ac:dyDescent="0.3">
      <c r="B505" s="69" t="s">
        <v>170</v>
      </c>
      <c r="C505" s="14" t="s">
        <v>3508</v>
      </c>
      <c r="D505" s="15" t="s">
        <v>6381</v>
      </c>
      <c r="E505" s="70">
        <v>131.35483870967744</v>
      </c>
      <c r="F505" s="8"/>
      <c r="G505" s="8"/>
      <c r="H505" s="8"/>
      <c r="J505" s="108" t="s">
        <v>12060</v>
      </c>
    </row>
    <row r="506" spans="2:10" ht="17.25" customHeight="1" x14ac:dyDescent="0.3">
      <c r="B506" s="69" t="s">
        <v>170</v>
      </c>
      <c r="C506" s="14" t="s">
        <v>3510</v>
      </c>
      <c r="D506" s="15" t="s">
        <v>6382</v>
      </c>
      <c r="E506" s="70">
        <v>0</v>
      </c>
      <c r="F506" s="8"/>
      <c r="G506" s="8"/>
      <c r="H506" s="8"/>
      <c r="J506" s="108" t="s">
        <v>12060</v>
      </c>
    </row>
    <row r="507" spans="2:10" ht="17.25" customHeight="1" x14ac:dyDescent="0.3">
      <c r="B507" s="69" t="s">
        <v>170</v>
      </c>
      <c r="C507" s="14" t="s">
        <v>3507</v>
      </c>
      <c r="D507" s="15" t="s">
        <v>6383</v>
      </c>
      <c r="E507" s="70">
        <v>0</v>
      </c>
      <c r="F507" s="8"/>
      <c r="G507" s="8"/>
      <c r="H507" s="8"/>
      <c r="J507" s="108" t="s">
        <v>12060</v>
      </c>
    </row>
    <row r="508" spans="2:10" ht="17.25" customHeight="1" x14ac:dyDescent="0.3">
      <c r="B508" s="69" t="s">
        <v>170</v>
      </c>
      <c r="C508" s="14" t="s">
        <v>3511</v>
      </c>
      <c r="D508" s="15" t="s">
        <v>6384</v>
      </c>
      <c r="E508" s="70">
        <v>131.35483870967744</v>
      </c>
      <c r="F508" s="8"/>
      <c r="G508" s="8"/>
      <c r="H508" s="8"/>
      <c r="J508" s="108" t="s">
        <v>12060</v>
      </c>
    </row>
    <row r="509" spans="2:10" ht="17.25" customHeight="1" x14ac:dyDescent="0.3">
      <c r="B509" s="69" t="s">
        <v>170</v>
      </c>
      <c r="C509" s="14" t="s">
        <v>3509</v>
      </c>
      <c r="D509" s="15" t="s">
        <v>6385</v>
      </c>
      <c r="E509" s="70">
        <v>131.35483870967744</v>
      </c>
      <c r="F509" s="8"/>
      <c r="G509" s="8"/>
      <c r="H509" s="8"/>
      <c r="J509" s="108" t="s">
        <v>12060</v>
      </c>
    </row>
    <row r="510" spans="2:10" ht="17.25" customHeight="1" x14ac:dyDescent="0.3">
      <c r="B510" s="69" t="s">
        <v>170</v>
      </c>
      <c r="C510" s="14" t="s">
        <v>3499</v>
      </c>
      <c r="D510" s="15" t="s">
        <v>8735</v>
      </c>
      <c r="E510" s="70">
        <v>168.51612903225808</v>
      </c>
      <c r="F510" s="8"/>
      <c r="G510" s="8"/>
      <c r="H510" s="8"/>
      <c r="J510" s="108" t="s">
        <v>12060</v>
      </c>
    </row>
    <row r="511" spans="2:10" ht="17.25" customHeight="1" x14ac:dyDescent="0.3">
      <c r="B511" s="69" t="s">
        <v>170</v>
      </c>
      <c r="C511" s="14" t="s">
        <v>3502</v>
      </c>
      <c r="D511" s="15" t="s">
        <v>8736</v>
      </c>
      <c r="E511" s="70">
        <v>168.51612903225808</v>
      </c>
      <c r="F511" s="8"/>
      <c r="G511" s="8"/>
      <c r="H511" s="8"/>
      <c r="J511" s="108" t="s">
        <v>12060</v>
      </c>
    </row>
    <row r="512" spans="2:10" ht="17.25" customHeight="1" x14ac:dyDescent="0.3">
      <c r="B512" s="69" t="s">
        <v>170</v>
      </c>
      <c r="C512" s="14" t="s">
        <v>3505</v>
      </c>
      <c r="D512" s="15" t="s">
        <v>6137</v>
      </c>
      <c r="E512" s="70">
        <v>0</v>
      </c>
      <c r="F512" s="8"/>
      <c r="G512" s="8"/>
      <c r="H512" s="8"/>
      <c r="J512" s="108" t="s">
        <v>12060</v>
      </c>
    </row>
    <row r="513" spans="2:10" ht="17.25" customHeight="1" x14ac:dyDescent="0.3">
      <c r="B513" s="69" t="s">
        <v>170</v>
      </c>
      <c r="C513" s="14" t="s">
        <v>3506</v>
      </c>
      <c r="D513" s="15" t="s">
        <v>6138</v>
      </c>
      <c r="E513" s="70">
        <v>0</v>
      </c>
      <c r="F513" s="8"/>
      <c r="G513" s="8"/>
      <c r="H513" s="8"/>
      <c r="J513" s="108" t="s">
        <v>12060</v>
      </c>
    </row>
    <row r="514" spans="2:10" ht="17.25" customHeight="1" x14ac:dyDescent="0.3">
      <c r="B514" s="69" t="s">
        <v>170</v>
      </c>
      <c r="C514" s="14" t="s">
        <v>3500</v>
      </c>
      <c r="D514" s="15" t="s">
        <v>8737</v>
      </c>
      <c r="E514" s="70">
        <v>168.51612903225808</v>
      </c>
      <c r="F514" s="8"/>
      <c r="G514" s="8"/>
      <c r="H514" s="8"/>
      <c r="J514" s="108" t="s">
        <v>12060</v>
      </c>
    </row>
    <row r="515" spans="2:10" ht="17.25" customHeight="1" x14ac:dyDescent="0.3">
      <c r="B515" s="69" t="s">
        <v>170</v>
      </c>
      <c r="C515" s="14" t="s">
        <v>3503</v>
      </c>
      <c r="D515" s="15" t="s">
        <v>8738</v>
      </c>
      <c r="E515" s="70">
        <v>168.51612903225808</v>
      </c>
      <c r="F515" s="8"/>
      <c r="G515" s="8"/>
      <c r="H515" s="8"/>
      <c r="J515" s="108" t="s">
        <v>12060</v>
      </c>
    </row>
    <row r="516" spans="2:10" ht="17.25" customHeight="1" x14ac:dyDescent="0.3">
      <c r="B516" s="69" t="s">
        <v>170</v>
      </c>
      <c r="C516" s="14" t="s">
        <v>3501</v>
      </c>
      <c r="D516" s="15" t="s">
        <v>8739</v>
      </c>
      <c r="E516" s="70">
        <v>168.51612903225808</v>
      </c>
      <c r="F516" s="8"/>
      <c r="G516" s="8"/>
      <c r="H516" s="8"/>
      <c r="J516" s="108" t="s">
        <v>12060</v>
      </c>
    </row>
    <row r="517" spans="2:10" ht="17.25" customHeight="1" x14ac:dyDescent="0.3">
      <c r="B517" s="69" t="s">
        <v>170</v>
      </c>
      <c r="C517" s="14" t="s">
        <v>3504</v>
      </c>
      <c r="D517" s="15" t="s">
        <v>8740</v>
      </c>
      <c r="E517" s="70">
        <v>168.51612903225808</v>
      </c>
      <c r="F517" s="8"/>
      <c r="G517" s="8"/>
      <c r="H517" s="8"/>
      <c r="J517" s="108" t="s">
        <v>12060</v>
      </c>
    </row>
    <row r="518" spans="2:10" ht="17.25" customHeight="1" x14ac:dyDescent="0.3">
      <c r="B518" s="69" t="s">
        <v>139</v>
      </c>
      <c r="C518" s="14" t="s">
        <v>3735</v>
      </c>
      <c r="D518" s="15" t="s">
        <v>8743</v>
      </c>
      <c r="E518" s="70">
        <v>38.8494623655914</v>
      </c>
      <c r="F518" s="8"/>
      <c r="G518" s="8"/>
      <c r="H518" s="8"/>
      <c r="J518" s="108" t="s">
        <v>12057</v>
      </c>
    </row>
    <row r="519" spans="2:10" ht="17.25" customHeight="1" x14ac:dyDescent="0.3">
      <c r="B519" s="69" t="s">
        <v>139</v>
      </c>
      <c r="C519" s="14" t="s">
        <v>3737</v>
      </c>
      <c r="D519" s="15" t="s">
        <v>8744</v>
      </c>
      <c r="E519" s="70">
        <v>38.8494623655914</v>
      </c>
      <c r="F519" s="8"/>
      <c r="G519" s="8"/>
      <c r="H519" s="8"/>
      <c r="J519" s="108" t="s">
        <v>12057</v>
      </c>
    </row>
    <row r="520" spans="2:10" ht="17.25" customHeight="1" x14ac:dyDescent="0.3">
      <c r="B520" s="69" t="s">
        <v>139</v>
      </c>
      <c r="C520" s="14" t="s">
        <v>3736</v>
      </c>
      <c r="D520" s="15" t="s">
        <v>8745</v>
      </c>
      <c r="E520" s="70">
        <v>38.8494623655914</v>
      </c>
      <c r="F520" s="8"/>
      <c r="G520" s="8"/>
      <c r="H520" s="8"/>
      <c r="J520" s="108" t="s">
        <v>12057</v>
      </c>
    </row>
    <row r="521" spans="2:10" ht="17.25" customHeight="1" x14ac:dyDescent="0.3">
      <c r="B521" s="69" t="s">
        <v>139</v>
      </c>
      <c r="C521" s="14" t="s">
        <v>3738</v>
      </c>
      <c r="D521" s="15" t="s">
        <v>8746</v>
      </c>
      <c r="E521" s="70">
        <v>38.8494623655914</v>
      </c>
      <c r="F521" s="8"/>
      <c r="G521" s="8"/>
      <c r="H521" s="8"/>
      <c r="J521" s="108" t="s">
        <v>12057</v>
      </c>
    </row>
    <row r="522" spans="2:10" ht="17.25" customHeight="1" x14ac:dyDescent="0.3">
      <c r="B522" s="69" t="s">
        <v>139</v>
      </c>
      <c r="C522" s="14" t="s">
        <v>3659</v>
      </c>
      <c r="D522" s="15" t="s">
        <v>8751</v>
      </c>
      <c r="E522" s="70">
        <v>10.666666666666668</v>
      </c>
      <c r="F522" s="8"/>
      <c r="G522" s="8"/>
      <c r="H522" s="8"/>
      <c r="J522" s="108" t="s">
        <v>12057</v>
      </c>
    </row>
    <row r="523" spans="2:10" ht="17.25" customHeight="1" x14ac:dyDescent="0.3">
      <c r="B523" s="69" t="s">
        <v>139</v>
      </c>
      <c r="C523" s="14" t="s">
        <v>3661</v>
      </c>
      <c r="D523" s="15" t="s">
        <v>8752</v>
      </c>
      <c r="E523" s="70">
        <v>10.666666666666668</v>
      </c>
      <c r="F523" s="8"/>
      <c r="G523" s="8"/>
      <c r="H523" s="8"/>
      <c r="J523" s="108" t="s">
        <v>12057</v>
      </c>
    </row>
    <row r="524" spans="2:10" ht="17.25" customHeight="1" x14ac:dyDescent="0.3">
      <c r="B524" s="69" t="s">
        <v>139</v>
      </c>
      <c r="C524" s="14" t="s">
        <v>3660</v>
      </c>
      <c r="D524" s="15" t="s">
        <v>8753</v>
      </c>
      <c r="E524" s="70">
        <v>10.666666666666668</v>
      </c>
      <c r="F524" s="8"/>
      <c r="G524" s="8"/>
      <c r="H524" s="8"/>
      <c r="J524" s="108" t="s">
        <v>12057</v>
      </c>
    </row>
    <row r="525" spans="2:10" ht="17.25" customHeight="1" x14ac:dyDescent="0.3">
      <c r="B525" s="69" t="s">
        <v>139</v>
      </c>
      <c r="C525" s="14" t="s">
        <v>3662</v>
      </c>
      <c r="D525" s="15" t="s">
        <v>8754</v>
      </c>
      <c r="E525" s="70">
        <v>10.666666666666668</v>
      </c>
      <c r="F525" s="8"/>
      <c r="G525" s="8"/>
      <c r="H525" s="8"/>
      <c r="J525" s="108" t="s">
        <v>12057</v>
      </c>
    </row>
    <row r="526" spans="2:10" ht="17.25" customHeight="1" x14ac:dyDescent="0.3">
      <c r="B526" s="69" t="s">
        <v>139</v>
      </c>
      <c r="C526" s="14" t="s">
        <v>3663</v>
      </c>
      <c r="D526" s="15" t="s">
        <v>6386</v>
      </c>
      <c r="E526" s="70">
        <v>8.2795698924731198</v>
      </c>
      <c r="F526" s="8"/>
      <c r="G526" s="8"/>
      <c r="H526" s="8"/>
      <c r="J526" s="108" t="s">
        <v>12057</v>
      </c>
    </row>
    <row r="527" spans="2:10" ht="17.25" customHeight="1" x14ac:dyDescent="0.3">
      <c r="B527" s="69" t="s">
        <v>139</v>
      </c>
      <c r="C527" s="14" t="s">
        <v>3733</v>
      </c>
      <c r="D527" s="15" t="s">
        <v>8755</v>
      </c>
      <c r="E527" s="70">
        <v>344.87096774193554</v>
      </c>
      <c r="F527" s="8"/>
      <c r="G527" s="8"/>
      <c r="H527" s="8"/>
      <c r="J527" s="108" t="s">
        <v>12057</v>
      </c>
    </row>
    <row r="528" spans="2:10" ht="17.25" customHeight="1" x14ac:dyDescent="0.3">
      <c r="B528" s="69" t="s">
        <v>139</v>
      </c>
      <c r="C528" s="14" t="s">
        <v>3734</v>
      </c>
      <c r="D528" s="15" t="s">
        <v>8756</v>
      </c>
      <c r="E528" s="70">
        <v>344.87096774193554</v>
      </c>
      <c r="F528" s="8"/>
      <c r="G528" s="8"/>
      <c r="H528" s="8"/>
      <c r="J528" s="108" t="s">
        <v>12057</v>
      </c>
    </row>
    <row r="529" spans="2:10" ht="17.25" customHeight="1" x14ac:dyDescent="0.3">
      <c r="B529" s="69" t="s">
        <v>139</v>
      </c>
      <c r="C529" s="14" t="s">
        <v>3731</v>
      </c>
      <c r="D529" s="15" t="s">
        <v>8757</v>
      </c>
      <c r="E529" s="70">
        <v>592.12903225806451</v>
      </c>
      <c r="F529" s="8"/>
      <c r="G529" s="8"/>
      <c r="H529" s="8"/>
      <c r="J529" s="108" t="s">
        <v>12061</v>
      </c>
    </row>
    <row r="530" spans="2:10" ht="17.25" customHeight="1" x14ac:dyDescent="0.3">
      <c r="B530" s="69" t="s">
        <v>139</v>
      </c>
      <c r="C530" s="14" t="s">
        <v>3732</v>
      </c>
      <c r="D530" s="15" t="s">
        <v>8758</v>
      </c>
      <c r="E530" s="70">
        <v>592.12903225806451</v>
      </c>
      <c r="F530" s="8"/>
      <c r="G530" s="8"/>
      <c r="H530" s="8"/>
      <c r="J530" s="108" t="s">
        <v>12061</v>
      </c>
    </row>
    <row r="531" spans="2:10" ht="17.25" customHeight="1" x14ac:dyDescent="0.3">
      <c r="B531" s="69" t="s">
        <v>139</v>
      </c>
      <c r="C531" s="14" t="s">
        <v>3246</v>
      </c>
      <c r="D531" s="15" t="s">
        <v>6387</v>
      </c>
      <c r="E531" s="70">
        <v>20.06451612903226</v>
      </c>
      <c r="F531" s="8"/>
      <c r="G531" s="8"/>
      <c r="H531" s="8"/>
      <c r="J531" s="108" t="s">
        <v>12057</v>
      </c>
    </row>
    <row r="532" spans="2:10" ht="17.25" customHeight="1" x14ac:dyDescent="0.3">
      <c r="B532" s="69" t="s">
        <v>139</v>
      </c>
      <c r="C532" s="14" t="s">
        <v>3247</v>
      </c>
      <c r="D532" s="15" t="s">
        <v>6388</v>
      </c>
      <c r="E532" s="70">
        <v>20.06451612903226</v>
      </c>
      <c r="F532" s="8"/>
      <c r="G532" s="8"/>
      <c r="H532" s="8"/>
      <c r="J532" s="108" t="s">
        <v>12057</v>
      </c>
    </row>
    <row r="533" spans="2:10" ht="17.25" customHeight="1" x14ac:dyDescent="0.3">
      <c r="B533" s="69" t="s">
        <v>139</v>
      </c>
      <c r="C533" s="14" t="s">
        <v>3226</v>
      </c>
      <c r="D533" s="15" t="s">
        <v>8759</v>
      </c>
      <c r="E533" s="70">
        <v>131.67741935483872</v>
      </c>
      <c r="F533" s="8"/>
      <c r="G533" s="8"/>
      <c r="H533" s="8"/>
      <c r="J533" s="108" t="s">
        <v>12057</v>
      </c>
    </row>
    <row r="534" spans="2:10" ht="17.25" customHeight="1" x14ac:dyDescent="0.3">
      <c r="B534" s="69" t="s">
        <v>139</v>
      </c>
      <c r="C534" s="14" t="s">
        <v>3234</v>
      </c>
      <c r="D534" s="15" t="s">
        <v>8760</v>
      </c>
      <c r="E534" s="70">
        <v>125.94623655913979</v>
      </c>
      <c r="F534" s="8"/>
      <c r="G534" s="8"/>
      <c r="H534" s="8"/>
      <c r="J534" s="108" t="s">
        <v>12057</v>
      </c>
    </row>
    <row r="535" spans="2:10" ht="17.25" customHeight="1" x14ac:dyDescent="0.3">
      <c r="B535" s="69" t="s">
        <v>139</v>
      </c>
      <c r="C535" s="14" t="s">
        <v>3227</v>
      </c>
      <c r="D535" s="15" t="s">
        <v>8761</v>
      </c>
      <c r="E535" s="70">
        <v>131.67741935483872</v>
      </c>
      <c r="F535" s="8"/>
      <c r="G535" s="8"/>
      <c r="H535" s="8"/>
      <c r="J535" s="108" t="s">
        <v>12057</v>
      </c>
    </row>
    <row r="536" spans="2:10" ht="17.25" customHeight="1" x14ac:dyDescent="0.3">
      <c r="B536" s="69" t="s">
        <v>139</v>
      </c>
      <c r="C536" s="14" t="s">
        <v>3235</v>
      </c>
      <c r="D536" s="15" t="s">
        <v>8762</v>
      </c>
      <c r="E536" s="70">
        <v>127.05376344086022</v>
      </c>
      <c r="F536" s="8"/>
      <c r="G536" s="8"/>
      <c r="H536" s="8"/>
      <c r="J536" s="108" t="s">
        <v>12057</v>
      </c>
    </row>
    <row r="537" spans="2:10" ht="17.25" customHeight="1" x14ac:dyDescent="0.3">
      <c r="B537" s="69" t="s">
        <v>139</v>
      </c>
      <c r="C537" s="14" t="s">
        <v>3242</v>
      </c>
      <c r="D537" s="15" t="s">
        <v>6389</v>
      </c>
      <c r="E537" s="70">
        <v>18.78494623655914</v>
      </c>
      <c r="F537" s="8"/>
      <c r="G537" s="8"/>
      <c r="H537" s="8"/>
      <c r="J537" s="108" t="s">
        <v>12057</v>
      </c>
    </row>
    <row r="538" spans="2:10" ht="17.25" customHeight="1" x14ac:dyDescent="0.3">
      <c r="B538" s="69" t="s">
        <v>139</v>
      </c>
      <c r="C538" s="14" t="s">
        <v>3243</v>
      </c>
      <c r="D538" s="15" t="s">
        <v>6390</v>
      </c>
      <c r="E538" s="70">
        <v>18.78494623655914</v>
      </c>
      <c r="F538" s="8"/>
      <c r="G538" s="8"/>
      <c r="H538" s="8"/>
      <c r="J538" s="108" t="s">
        <v>12057</v>
      </c>
    </row>
    <row r="539" spans="2:10" ht="17.25" customHeight="1" x14ac:dyDescent="0.3">
      <c r="B539" s="69" t="s">
        <v>139</v>
      </c>
      <c r="C539" s="14" t="s">
        <v>3230</v>
      </c>
      <c r="D539" s="15" t="s">
        <v>8763</v>
      </c>
      <c r="E539" s="70">
        <v>61.215053763440864</v>
      </c>
      <c r="F539" s="8"/>
      <c r="G539" s="8"/>
      <c r="H539" s="8"/>
      <c r="J539" s="108" t="s">
        <v>12057</v>
      </c>
    </row>
    <row r="540" spans="2:10" ht="17.25" customHeight="1" x14ac:dyDescent="0.3">
      <c r="B540" s="69" t="s">
        <v>139</v>
      </c>
      <c r="C540" s="14" t="s">
        <v>3238</v>
      </c>
      <c r="D540" s="15" t="s">
        <v>8764</v>
      </c>
      <c r="E540" s="70">
        <v>59.473118279569896</v>
      </c>
      <c r="F540" s="8"/>
      <c r="G540" s="8"/>
      <c r="H540" s="8"/>
      <c r="J540" s="108" t="s">
        <v>12057</v>
      </c>
    </row>
    <row r="541" spans="2:10" ht="17.25" customHeight="1" x14ac:dyDescent="0.3">
      <c r="B541" s="69" t="s">
        <v>139</v>
      </c>
      <c r="C541" s="14" t="s">
        <v>3231</v>
      </c>
      <c r="D541" s="15" t="s">
        <v>8765</v>
      </c>
      <c r="E541" s="70">
        <v>61.215053763440864</v>
      </c>
      <c r="F541" s="8"/>
      <c r="G541" s="8"/>
      <c r="H541" s="8"/>
      <c r="J541" s="108" t="s">
        <v>12057</v>
      </c>
    </row>
    <row r="542" spans="2:10" ht="17.25" customHeight="1" x14ac:dyDescent="0.3">
      <c r="B542" s="69" t="s">
        <v>139</v>
      </c>
      <c r="C542" s="14" t="s">
        <v>3239</v>
      </c>
      <c r="D542" s="15" t="s">
        <v>8766</v>
      </c>
      <c r="E542" s="70">
        <v>60.655913978494624</v>
      </c>
      <c r="F542" s="8"/>
      <c r="G542" s="8"/>
      <c r="H542" s="8"/>
      <c r="J542" s="108" t="s">
        <v>12057</v>
      </c>
    </row>
    <row r="543" spans="2:10" ht="17.25" customHeight="1" x14ac:dyDescent="0.3">
      <c r="B543" s="69" t="s">
        <v>139</v>
      </c>
      <c r="C543" s="14" t="s">
        <v>3244</v>
      </c>
      <c r="D543" s="15" t="s">
        <v>6391</v>
      </c>
      <c r="E543" s="70">
        <v>9.3978494623655919</v>
      </c>
      <c r="F543" s="8"/>
      <c r="G543" s="8"/>
      <c r="H543" s="8"/>
      <c r="J543" s="108" t="s">
        <v>12057</v>
      </c>
    </row>
    <row r="544" spans="2:10" ht="17.25" customHeight="1" x14ac:dyDescent="0.3">
      <c r="B544" s="69" t="s">
        <v>139</v>
      </c>
      <c r="C544" s="14" t="s">
        <v>3245</v>
      </c>
      <c r="D544" s="15" t="s">
        <v>6392</v>
      </c>
      <c r="E544" s="70">
        <v>9.3978494623655919</v>
      </c>
      <c r="F544" s="8"/>
      <c r="G544" s="8"/>
      <c r="H544" s="8"/>
      <c r="J544" s="108" t="s">
        <v>12057</v>
      </c>
    </row>
    <row r="545" spans="2:10" ht="17.25" customHeight="1" x14ac:dyDescent="0.3">
      <c r="B545" s="69" t="s">
        <v>139</v>
      </c>
      <c r="C545" s="14" t="s">
        <v>3232</v>
      </c>
      <c r="D545" s="15" t="s">
        <v>8767</v>
      </c>
      <c r="E545" s="70">
        <v>65.827956989247312</v>
      </c>
      <c r="F545" s="8"/>
      <c r="G545" s="8"/>
      <c r="H545" s="8"/>
      <c r="J545" s="108" t="s">
        <v>12057</v>
      </c>
    </row>
    <row r="546" spans="2:10" ht="17.25" customHeight="1" x14ac:dyDescent="0.3">
      <c r="B546" s="69" t="s">
        <v>139</v>
      </c>
      <c r="C546" s="14" t="s">
        <v>3248</v>
      </c>
      <c r="D546" s="15" t="s">
        <v>6393</v>
      </c>
      <c r="E546" s="70">
        <v>10.03225806451613</v>
      </c>
      <c r="F546" s="8"/>
      <c r="G546" s="8"/>
      <c r="H546" s="8"/>
      <c r="J546" s="108" t="s">
        <v>12057</v>
      </c>
    </row>
    <row r="547" spans="2:10" ht="17.25" customHeight="1" x14ac:dyDescent="0.3">
      <c r="B547" s="69" t="s">
        <v>139</v>
      </c>
      <c r="C547" s="14" t="s">
        <v>3249</v>
      </c>
      <c r="D547" s="15" t="s">
        <v>6394</v>
      </c>
      <c r="E547" s="70">
        <v>10.03225806451613</v>
      </c>
      <c r="F547" s="8"/>
      <c r="G547" s="8"/>
      <c r="H547" s="8"/>
      <c r="J547" s="108" t="s">
        <v>12057</v>
      </c>
    </row>
    <row r="548" spans="2:10" ht="17.25" customHeight="1" x14ac:dyDescent="0.3">
      <c r="B548" s="69" t="s">
        <v>139</v>
      </c>
      <c r="C548" s="14" t="s">
        <v>3240</v>
      </c>
      <c r="D548" s="15" t="s">
        <v>8768</v>
      </c>
      <c r="E548" s="70">
        <v>62.967741935483879</v>
      </c>
      <c r="F548" s="8"/>
      <c r="G548" s="8"/>
      <c r="H548" s="8"/>
      <c r="J548" s="108" t="s">
        <v>12057</v>
      </c>
    </row>
    <row r="549" spans="2:10" ht="17.25" customHeight="1" x14ac:dyDescent="0.3">
      <c r="B549" s="69" t="s">
        <v>139</v>
      </c>
      <c r="C549" s="14" t="s">
        <v>3233</v>
      </c>
      <c r="D549" s="15" t="s">
        <v>8769</v>
      </c>
      <c r="E549" s="70">
        <v>65.827956989247312</v>
      </c>
      <c r="F549" s="8"/>
      <c r="G549" s="8"/>
      <c r="H549" s="8"/>
      <c r="J549" s="108" t="s">
        <v>12057</v>
      </c>
    </row>
    <row r="550" spans="2:10" ht="17.25" customHeight="1" x14ac:dyDescent="0.3">
      <c r="B550" s="69" t="s">
        <v>139</v>
      </c>
      <c r="C550" s="14" t="s">
        <v>3241</v>
      </c>
      <c r="D550" s="15" t="s">
        <v>8770</v>
      </c>
      <c r="E550" s="70">
        <v>63.526881720430111</v>
      </c>
      <c r="F550" s="8"/>
      <c r="G550" s="8"/>
      <c r="H550" s="8"/>
      <c r="J550" s="108" t="s">
        <v>12057</v>
      </c>
    </row>
    <row r="551" spans="2:10" ht="17.25" customHeight="1" x14ac:dyDescent="0.3">
      <c r="B551" s="69" t="s">
        <v>139</v>
      </c>
      <c r="C551" s="14" t="s">
        <v>3228</v>
      </c>
      <c r="D551" s="15" t="s">
        <v>8771</v>
      </c>
      <c r="E551" s="70">
        <v>123.55913978494624</v>
      </c>
      <c r="F551" s="8"/>
      <c r="G551" s="8"/>
      <c r="H551" s="8"/>
      <c r="J551" s="108" t="s">
        <v>12057</v>
      </c>
    </row>
    <row r="552" spans="2:10" ht="17.25" customHeight="1" x14ac:dyDescent="0.3">
      <c r="B552" s="69" t="s">
        <v>139</v>
      </c>
      <c r="C552" s="14" t="s">
        <v>3236</v>
      </c>
      <c r="D552" s="15" t="s">
        <v>8772</v>
      </c>
      <c r="E552" s="70">
        <v>118.93548387096774</v>
      </c>
      <c r="F552" s="8"/>
      <c r="G552" s="8"/>
      <c r="H552" s="8"/>
      <c r="J552" s="108" t="s">
        <v>12057</v>
      </c>
    </row>
    <row r="553" spans="2:10" ht="17.25" customHeight="1" x14ac:dyDescent="0.3">
      <c r="B553" s="69" t="s">
        <v>139</v>
      </c>
      <c r="C553" s="14" t="s">
        <v>3229</v>
      </c>
      <c r="D553" s="15" t="s">
        <v>8773</v>
      </c>
      <c r="E553" s="70">
        <v>123.55913978494624</v>
      </c>
      <c r="F553" s="8"/>
      <c r="G553" s="8"/>
      <c r="H553" s="8"/>
      <c r="J553" s="108" t="s">
        <v>12057</v>
      </c>
    </row>
    <row r="554" spans="2:10" ht="17.25" customHeight="1" x14ac:dyDescent="0.3">
      <c r="B554" s="69" t="s">
        <v>139</v>
      </c>
      <c r="C554" s="14" t="s">
        <v>3237</v>
      </c>
      <c r="D554" s="15" t="s">
        <v>8774</v>
      </c>
      <c r="E554" s="70">
        <v>121.3225806451613</v>
      </c>
      <c r="F554" s="8"/>
      <c r="G554" s="8"/>
      <c r="H554" s="8"/>
      <c r="J554" s="108" t="s">
        <v>12057</v>
      </c>
    </row>
    <row r="555" spans="2:10" ht="17.25" customHeight="1" x14ac:dyDescent="0.3">
      <c r="B555" s="69" t="s">
        <v>139</v>
      </c>
      <c r="C555" s="14" t="s">
        <v>3250</v>
      </c>
      <c r="D555" s="15" t="s">
        <v>8775</v>
      </c>
      <c r="E555" s="70">
        <v>226.09677419354841</v>
      </c>
      <c r="F555" s="8"/>
      <c r="G555" s="8"/>
      <c r="H555" s="8"/>
      <c r="J555" s="108" t="s">
        <v>12061</v>
      </c>
    </row>
    <row r="556" spans="2:10" ht="17.25" customHeight="1" x14ac:dyDescent="0.3">
      <c r="B556" s="69" t="s">
        <v>139</v>
      </c>
      <c r="C556" s="14" t="s">
        <v>3254</v>
      </c>
      <c r="D556" s="15" t="s">
        <v>8776</v>
      </c>
      <c r="E556" s="70">
        <v>224.80645161290323</v>
      </c>
      <c r="F556" s="8"/>
      <c r="G556" s="8"/>
      <c r="H556" s="8"/>
      <c r="J556" s="108" t="s">
        <v>12061</v>
      </c>
    </row>
    <row r="557" spans="2:10" ht="17.25" customHeight="1" x14ac:dyDescent="0.3">
      <c r="B557" s="69" t="s">
        <v>139</v>
      </c>
      <c r="C557" s="14" t="s">
        <v>3251</v>
      </c>
      <c r="D557" s="15" t="s">
        <v>8777</v>
      </c>
      <c r="E557" s="70">
        <v>226.09677419354841</v>
      </c>
      <c r="F557" s="8"/>
      <c r="G557" s="8"/>
      <c r="H557" s="8"/>
      <c r="J557" s="108" t="s">
        <v>12061</v>
      </c>
    </row>
    <row r="558" spans="2:10" ht="17.25" customHeight="1" x14ac:dyDescent="0.3">
      <c r="B558" s="69" t="s">
        <v>139</v>
      </c>
      <c r="C558" s="14" t="s">
        <v>3255</v>
      </c>
      <c r="D558" s="15" t="s">
        <v>8778</v>
      </c>
      <c r="E558" s="70">
        <v>224.80645161290323</v>
      </c>
      <c r="F558" s="8"/>
      <c r="G558" s="8"/>
      <c r="H558" s="8"/>
      <c r="J558" s="108" t="s">
        <v>12061</v>
      </c>
    </row>
    <row r="559" spans="2:10" ht="17.25" customHeight="1" x14ac:dyDescent="0.3">
      <c r="B559" s="69" t="s">
        <v>139</v>
      </c>
      <c r="C559" s="14" t="s">
        <v>3252</v>
      </c>
      <c r="D559" s="15" t="s">
        <v>8779</v>
      </c>
      <c r="E559" s="70">
        <v>216.69892473118281</v>
      </c>
      <c r="F559" s="8"/>
      <c r="G559" s="8"/>
      <c r="H559" s="8"/>
      <c r="J559" s="108" t="s">
        <v>12061</v>
      </c>
    </row>
    <row r="560" spans="2:10" ht="17.25" customHeight="1" x14ac:dyDescent="0.3">
      <c r="B560" s="69" t="s">
        <v>139</v>
      </c>
      <c r="C560" s="14" t="s">
        <v>3256</v>
      </c>
      <c r="D560" s="15" t="s">
        <v>8780</v>
      </c>
      <c r="E560" s="70">
        <v>214.13978494623657</v>
      </c>
      <c r="F560" s="8"/>
      <c r="G560" s="8"/>
      <c r="H560" s="8"/>
      <c r="J560" s="108" t="s">
        <v>12061</v>
      </c>
    </row>
    <row r="561" spans="2:10" ht="17.25" customHeight="1" x14ac:dyDescent="0.3">
      <c r="B561" s="69" t="s">
        <v>139</v>
      </c>
      <c r="C561" s="14" t="s">
        <v>3253</v>
      </c>
      <c r="D561" s="15" t="s">
        <v>8781</v>
      </c>
      <c r="E561" s="70">
        <v>216.69892473118281</v>
      </c>
      <c r="F561" s="8"/>
      <c r="G561" s="8"/>
      <c r="H561" s="8"/>
      <c r="J561" s="108" t="s">
        <v>12061</v>
      </c>
    </row>
    <row r="562" spans="2:10" ht="17.25" customHeight="1" x14ac:dyDescent="0.3">
      <c r="B562" s="69" t="s">
        <v>139</v>
      </c>
      <c r="C562" s="14" t="s">
        <v>3257</v>
      </c>
      <c r="D562" s="15" t="s">
        <v>8782</v>
      </c>
      <c r="E562" s="70">
        <v>214.13978494623657</v>
      </c>
      <c r="F562" s="8"/>
      <c r="G562" s="8"/>
      <c r="H562" s="8"/>
      <c r="J562" s="108" t="s">
        <v>12061</v>
      </c>
    </row>
    <row r="563" spans="2:10" ht="17.25" customHeight="1" x14ac:dyDescent="0.3">
      <c r="B563" s="69" t="s">
        <v>178</v>
      </c>
      <c r="C563" s="14" t="s">
        <v>3466</v>
      </c>
      <c r="D563" s="15" t="s">
        <v>8783</v>
      </c>
      <c r="E563" s="70">
        <v>115.87096774193549</v>
      </c>
      <c r="F563" s="8"/>
      <c r="G563" s="8"/>
      <c r="H563" s="8"/>
      <c r="J563" s="108" t="s">
        <v>12060</v>
      </c>
    </row>
    <row r="564" spans="2:10" ht="17.25" customHeight="1" x14ac:dyDescent="0.3">
      <c r="B564" s="69" t="s">
        <v>178</v>
      </c>
      <c r="C564" s="14" t="s">
        <v>3467</v>
      </c>
      <c r="D564" s="15" t="s">
        <v>8784</v>
      </c>
      <c r="E564" s="70">
        <v>115.87096774193549</v>
      </c>
      <c r="F564" s="8"/>
      <c r="G564" s="8"/>
      <c r="H564" s="8"/>
      <c r="J564" s="108" t="s">
        <v>12060</v>
      </c>
    </row>
    <row r="565" spans="2:10" ht="17.25" customHeight="1" x14ac:dyDescent="0.3">
      <c r="B565" s="69" t="s">
        <v>139</v>
      </c>
      <c r="C565" s="14" t="s">
        <v>3468</v>
      </c>
      <c r="D565" s="15" t="s">
        <v>6395</v>
      </c>
      <c r="E565" s="70">
        <v>58.322580645161295</v>
      </c>
      <c r="F565" s="8"/>
      <c r="G565" s="8"/>
      <c r="H565" s="8"/>
      <c r="J565" s="108" t="s">
        <v>12060</v>
      </c>
    </row>
    <row r="566" spans="2:10" ht="17.25" customHeight="1" x14ac:dyDescent="0.3">
      <c r="B566" s="69" t="s">
        <v>170</v>
      </c>
      <c r="C566" s="14" t="s">
        <v>3469</v>
      </c>
      <c r="D566" s="15" t="s">
        <v>6396</v>
      </c>
      <c r="E566" s="70">
        <v>0</v>
      </c>
      <c r="F566" s="8"/>
      <c r="G566" s="8"/>
      <c r="H566" s="8"/>
      <c r="J566" s="108" t="s">
        <v>12060</v>
      </c>
    </row>
    <row r="567" spans="2:10" ht="17.25" customHeight="1" x14ac:dyDescent="0.3">
      <c r="B567" s="69" t="s">
        <v>178</v>
      </c>
      <c r="C567" s="94" t="s">
        <v>3463</v>
      </c>
      <c r="D567" s="95" t="s">
        <v>8785</v>
      </c>
      <c r="E567" s="70">
        <v>9.0322580645161281</v>
      </c>
      <c r="F567" s="12"/>
      <c r="G567" s="12"/>
      <c r="H567" s="12"/>
      <c r="J567" s="108" t="s">
        <v>12060</v>
      </c>
    </row>
    <row r="568" spans="2:10" ht="17.25" customHeight="1" x14ac:dyDescent="0.3">
      <c r="B568" s="69" t="s">
        <v>139</v>
      </c>
      <c r="C568" s="14" t="s">
        <v>12226</v>
      </c>
      <c r="D568" s="15" t="s">
        <v>12234</v>
      </c>
      <c r="E568" s="70">
        <v>395.1720430107527</v>
      </c>
      <c r="F568" s="8"/>
      <c r="G568" s="8"/>
      <c r="H568" s="8"/>
    </row>
    <row r="569" spans="2:10" ht="17.25" customHeight="1" x14ac:dyDescent="0.3">
      <c r="B569" s="69" t="s">
        <v>139</v>
      </c>
      <c r="C569" s="14" t="s">
        <v>12227</v>
      </c>
      <c r="D569" s="15" t="s">
        <v>12235</v>
      </c>
      <c r="E569" s="70">
        <v>450.90322580645164</v>
      </c>
      <c r="F569" s="8"/>
      <c r="G569" s="8"/>
      <c r="H569" s="8"/>
    </row>
    <row r="570" spans="2:10" ht="17.25" customHeight="1" x14ac:dyDescent="0.3">
      <c r="B570" s="69" t="s">
        <v>139</v>
      </c>
      <c r="C570" s="14" t="s">
        <v>12228</v>
      </c>
      <c r="D570" s="15" t="s">
        <v>12236</v>
      </c>
      <c r="E570" s="70">
        <v>284.83870967741933</v>
      </c>
      <c r="F570" s="8"/>
      <c r="G570" s="8"/>
      <c r="H570" s="8"/>
    </row>
    <row r="571" spans="2:10" ht="17.25" customHeight="1" x14ac:dyDescent="0.3">
      <c r="B571" s="69" t="s">
        <v>139</v>
      </c>
      <c r="C571" s="14" t="s">
        <v>12229</v>
      </c>
      <c r="D571" s="15" t="s">
        <v>12237</v>
      </c>
      <c r="E571" s="70">
        <v>450.90322580645164</v>
      </c>
      <c r="F571" s="8"/>
      <c r="G571" s="8"/>
      <c r="H571" s="8"/>
    </row>
    <row r="572" spans="2:10" ht="17.25" customHeight="1" x14ac:dyDescent="0.3">
      <c r="B572" s="69" t="s">
        <v>139</v>
      </c>
      <c r="C572" s="14" t="s">
        <v>12230</v>
      </c>
      <c r="D572" s="15" t="s">
        <v>12238</v>
      </c>
      <c r="E572" s="70">
        <v>284.83870967741933</v>
      </c>
      <c r="F572" s="8"/>
      <c r="G572" s="8"/>
      <c r="H572" s="8"/>
    </row>
    <row r="573" spans="2:10" ht="17.25" customHeight="1" x14ac:dyDescent="0.3">
      <c r="B573" s="69" t="s">
        <v>139</v>
      </c>
      <c r="C573" s="14" t="s">
        <v>12231</v>
      </c>
      <c r="D573" s="15" t="s">
        <v>12239</v>
      </c>
      <c r="E573" s="70">
        <v>921.70967741935499</v>
      </c>
      <c r="F573" s="8"/>
      <c r="G573" s="8"/>
      <c r="H573" s="8"/>
    </row>
    <row r="574" spans="2:10" ht="17.25" customHeight="1" x14ac:dyDescent="0.3">
      <c r="B574" s="69" t="s">
        <v>139</v>
      </c>
      <c r="C574" s="14" t="s">
        <v>12232</v>
      </c>
      <c r="D574" s="15" t="s">
        <v>12240</v>
      </c>
      <c r="E574" s="70">
        <v>921.70967741935499</v>
      </c>
      <c r="F574" s="8"/>
      <c r="G574" s="8"/>
      <c r="H574" s="8"/>
    </row>
    <row r="575" spans="2:10" ht="17.25" customHeight="1" x14ac:dyDescent="0.3">
      <c r="B575" s="69" t="s">
        <v>139</v>
      </c>
      <c r="C575" s="94" t="s">
        <v>12233</v>
      </c>
      <c r="D575" s="15" t="s">
        <v>12241</v>
      </c>
      <c r="E575" s="70">
        <v>395.1720430107527</v>
      </c>
      <c r="F575" s="12"/>
      <c r="G575" s="12"/>
      <c r="H575" s="12"/>
    </row>
    <row r="576" spans="2:10" ht="17.25" customHeight="1" x14ac:dyDescent="0.3">
      <c r="B576" s="69" t="s">
        <v>139</v>
      </c>
      <c r="C576" s="129" t="s">
        <v>3771</v>
      </c>
      <c r="D576" s="130" t="s">
        <v>8731</v>
      </c>
      <c r="E576" s="70">
        <v>1762.2150537634409</v>
      </c>
      <c r="F576" s="114"/>
      <c r="G576" s="114"/>
      <c r="H576" s="114"/>
      <c r="I576" s="124"/>
      <c r="J576" s="124"/>
    </row>
    <row r="577" spans="2:10" ht="17.25" customHeight="1" x14ac:dyDescent="0.3">
      <c r="B577" s="69" t="s">
        <v>139</v>
      </c>
      <c r="C577" s="131" t="s">
        <v>3772</v>
      </c>
      <c r="D577" s="132" t="s">
        <v>8732</v>
      </c>
      <c r="E577" s="70">
        <v>1762.2150537634409</v>
      </c>
      <c r="F577" s="116"/>
      <c r="G577" s="116"/>
      <c r="H577" s="116"/>
      <c r="I577" s="124"/>
      <c r="J577" s="124"/>
    </row>
    <row r="578" spans="2:10" ht="17.25" customHeight="1" x14ac:dyDescent="0.3">
      <c r="B578" s="69" t="s">
        <v>139</v>
      </c>
      <c r="C578" s="129" t="s">
        <v>12438</v>
      </c>
      <c r="D578" s="130" t="s">
        <v>12439</v>
      </c>
      <c r="E578" s="70">
        <v>155.07526881720432</v>
      </c>
      <c r="F578" s="114"/>
      <c r="G578" s="114"/>
      <c r="H578" s="114"/>
      <c r="I578" s="124"/>
      <c r="J578" s="124"/>
    </row>
    <row r="579" spans="2:10" ht="17.25" customHeight="1" x14ac:dyDescent="0.3">
      <c r="B579" s="69" t="s">
        <v>139</v>
      </c>
      <c r="C579" s="129" t="s">
        <v>12440</v>
      </c>
      <c r="D579" s="130" t="s">
        <v>12441</v>
      </c>
      <c r="E579" s="70">
        <v>17.666666666666668</v>
      </c>
      <c r="F579" s="114"/>
      <c r="G579" s="114"/>
      <c r="H579" s="114"/>
      <c r="I579" s="124"/>
      <c r="J579" s="124"/>
    </row>
    <row r="580" spans="2:10" ht="17.25" customHeight="1" x14ac:dyDescent="0.3">
      <c r="B580" s="69" t="s">
        <v>139</v>
      </c>
      <c r="C580" s="129" t="s">
        <v>12442</v>
      </c>
      <c r="D580" s="130" t="s">
        <v>12443</v>
      </c>
      <c r="E580" s="70">
        <v>51.741935483870968</v>
      </c>
      <c r="F580" s="114"/>
      <c r="G580" s="114"/>
      <c r="H580" s="114"/>
      <c r="I580" s="124"/>
      <c r="J580" s="124"/>
    </row>
    <row r="581" spans="2:10" ht="17.25" customHeight="1" x14ac:dyDescent="0.3">
      <c r="B581" s="69" t="s">
        <v>139</v>
      </c>
      <c r="C581" s="129" t="s">
        <v>12444</v>
      </c>
      <c r="D581" s="130" t="s">
        <v>12445</v>
      </c>
      <c r="E581" s="70">
        <v>17.666666666666668</v>
      </c>
      <c r="F581" s="114"/>
      <c r="G581" s="114"/>
      <c r="H581" s="114"/>
      <c r="I581" s="124"/>
      <c r="J581" s="124"/>
    </row>
    <row r="582" spans="2:10" ht="17.25" customHeight="1" x14ac:dyDescent="0.3">
      <c r="B582" s="69" t="s">
        <v>139</v>
      </c>
      <c r="C582" s="129" t="s">
        <v>12448</v>
      </c>
      <c r="D582" s="130" t="s">
        <v>12449</v>
      </c>
      <c r="E582" s="70">
        <v>17.666666666666668</v>
      </c>
      <c r="F582" s="114"/>
      <c r="G582" s="114"/>
      <c r="H582" s="114"/>
      <c r="I582" s="124"/>
      <c r="J582" s="124"/>
    </row>
    <row r="583" spans="2:10" ht="17.25" customHeight="1" x14ac:dyDescent="0.3">
      <c r="B583" s="69" t="s">
        <v>139</v>
      </c>
      <c r="C583" s="129" t="s">
        <v>12450</v>
      </c>
      <c r="D583" s="130" t="s">
        <v>12451</v>
      </c>
      <c r="E583" s="70">
        <v>27266.752688172048</v>
      </c>
      <c r="F583" s="114"/>
      <c r="G583" s="114"/>
      <c r="H583" s="114"/>
      <c r="I583" s="124"/>
      <c r="J583" s="124"/>
    </row>
    <row r="584" spans="2:10" ht="17.25" customHeight="1" x14ac:dyDescent="0.3">
      <c r="B584" s="69" t="s">
        <v>139</v>
      </c>
      <c r="C584" s="129" t="s">
        <v>12452</v>
      </c>
      <c r="D584" s="130" t="s">
        <v>12453</v>
      </c>
      <c r="E584" s="70">
        <v>121.16129032258065</v>
      </c>
      <c r="F584" s="114"/>
      <c r="G584" s="114"/>
      <c r="H584" s="114"/>
      <c r="I584" s="124"/>
      <c r="J584" s="124"/>
    </row>
    <row r="585" spans="2:10" ht="17.25" customHeight="1" x14ac:dyDescent="0.3">
      <c r="B585" s="69" t="s">
        <v>139</v>
      </c>
      <c r="C585" s="129" t="s">
        <v>12454</v>
      </c>
      <c r="D585" s="130" t="s">
        <v>12455</v>
      </c>
      <c r="E585" s="70">
        <v>4690.5376344086026</v>
      </c>
      <c r="F585" s="114"/>
      <c r="G585" s="114"/>
      <c r="H585" s="114"/>
      <c r="I585" s="124"/>
      <c r="J585" s="124"/>
    </row>
    <row r="586" spans="2:10" ht="17.25" customHeight="1" x14ac:dyDescent="0.3">
      <c r="B586" s="69" t="s">
        <v>139</v>
      </c>
      <c r="C586" s="129" t="s">
        <v>12456</v>
      </c>
      <c r="D586" s="130" t="s">
        <v>12457</v>
      </c>
      <c r="E586" s="70">
        <v>155.07526881720432</v>
      </c>
      <c r="F586" s="114"/>
      <c r="G586" s="114"/>
      <c r="H586" s="114"/>
      <c r="I586" s="124"/>
      <c r="J586" s="124"/>
    </row>
    <row r="587" spans="2:10" ht="17.25" customHeight="1" x14ac:dyDescent="0.3">
      <c r="B587" s="69" t="s">
        <v>139</v>
      </c>
      <c r="C587" s="129" t="s">
        <v>12458</v>
      </c>
      <c r="D587" s="130" t="s">
        <v>12459</v>
      </c>
      <c r="E587" s="70">
        <v>17.666666666666668</v>
      </c>
      <c r="F587" s="114"/>
      <c r="G587" s="114"/>
      <c r="H587" s="114"/>
      <c r="I587" s="124"/>
      <c r="J587" s="124"/>
    </row>
    <row r="588" spans="2:10" ht="17.25" customHeight="1" x14ac:dyDescent="0.3">
      <c r="B588" s="69" t="s">
        <v>139</v>
      </c>
      <c r="C588" s="129" t="s">
        <v>12462</v>
      </c>
      <c r="D588" s="130" t="s">
        <v>12463</v>
      </c>
      <c r="E588" s="70">
        <v>50.634408602150543</v>
      </c>
      <c r="F588" s="114"/>
      <c r="G588" s="114"/>
      <c r="H588" s="114"/>
      <c r="I588" s="124"/>
      <c r="J588" s="124"/>
    </row>
    <row r="589" spans="2:10" ht="17.25" customHeight="1" x14ac:dyDescent="0.3">
      <c r="B589" s="69" t="s">
        <v>139</v>
      </c>
      <c r="C589" s="129" t="s">
        <v>12464</v>
      </c>
      <c r="D589" s="130" t="s">
        <v>12465</v>
      </c>
      <c r="E589" s="70">
        <v>67.032258064516142</v>
      </c>
      <c r="F589" s="114"/>
      <c r="G589" s="114"/>
      <c r="H589" s="114"/>
      <c r="I589" s="124"/>
      <c r="J589" s="124"/>
    </row>
    <row r="590" spans="2:10" ht="17.25" customHeight="1" x14ac:dyDescent="0.3">
      <c r="B590" s="69" t="s">
        <v>139</v>
      </c>
      <c r="C590" s="129" t="s">
        <v>12466</v>
      </c>
      <c r="D590" s="130" t="s">
        <v>12467</v>
      </c>
      <c r="E590" s="70">
        <v>50.634408602150543</v>
      </c>
      <c r="F590" s="114"/>
      <c r="G590" s="114"/>
      <c r="H590" s="114"/>
      <c r="I590" s="124"/>
      <c r="J590" s="124"/>
    </row>
    <row r="591" spans="2:10" ht="17.25" customHeight="1" x14ac:dyDescent="0.3">
      <c r="B591" s="69" t="s">
        <v>139</v>
      </c>
      <c r="C591" s="129" t="s">
        <v>12468</v>
      </c>
      <c r="D591" s="130" t="s">
        <v>12469</v>
      </c>
      <c r="E591" s="70">
        <v>51.741935483870968</v>
      </c>
      <c r="F591" s="114"/>
      <c r="G591" s="114"/>
      <c r="H591" s="114"/>
      <c r="I591" s="124"/>
      <c r="J591" s="124"/>
    </row>
    <row r="592" spans="2:10" ht="17.25" customHeight="1" x14ac:dyDescent="0.3">
      <c r="B592" s="69" t="s">
        <v>139</v>
      </c>
      <c r="C592" s="129" t="s">
        <v>12470</v>
      </c>
      <c r="D592" s="130" t="s">
        <v>12471</v>
      </c>
      <c r="E592" s="70">
        <v>959.27956989247321</v>
      </c>
      <c r="F592" s="114"/>
      <c r="G592" s="114"/>
      <c r="H592" s="114"/>
      <c r="I592" s="124"/>
      <c r="J592" s="124"/>
    </row>
    <row r="593" spans="2:10" ht="17.25" customHeight="1" x14ac:dyDescent="0.3">
      <c r="B593" s="69" t="s">
        <v>139</v>
      </c>
      <c r="C593" s="129" t="s">
        <v>12472</v>
      </c>
      <c r="D593" s="130" t="s">
        <v>12473</v>
      </c>
      <c r="E593" s="70">
        <v>67.032258064516142</v>
      </c>
      <c r="F593" s="114"/>
      <c r="G593" s="114"/>
      <c r="H593" s="114"/>
      <c r="I593" s="124"/>
      <c r="J593" s="124"/>
    </row>
    <row r="594" spans="2:10" ht="17.25" customHeight="1" x14ac:dyDescent="0.3">
      <c r="B594" s="69" t="s">
        <v>139</v>
      </c>
      <c r="C594" s="129" t="s">
        <v>12474</v>
      </c>
      <c r="D594" s="130" t="s">
        <v>12475</v>
      </c>
      <c r="E594" s="70">
        <v>959.27956989247321</v>
      </c>
      <c r="F594" s="114"/>
      <c r="G594" s="114"/>
      <c r="H594" s="114"/>
      <c r="I594" s="124"/>
      <c r="J594" s="124"/>
    </row>
    <row r="595" spans="2:10" ht="17.25" customHeight="1" x14ac:dyDescent="0.3">
      <c r="B595" s="69" t="s">
        <v>139</v>
      </c>
      <c r="C595" s="129" t="s">
        <v>12476</v>
      </c>
      <c r="D595" s="130" t="s">
        <v>12477</v>
      </c>
      <c r="E595" s="70">
        <v>20195.118279569891</v>
      </c>
      <c r="F595" s="114"/>
      <c r="G595" s="114"/>
      <c r="H595" s="114"/>
      <c r="I595" s="124"/>
      <c r="J595" s="124"/>
    </row>
    <row r="596" spans="2:10" ht="17.25" customHeight="1" x14ac:dyDescent="0.3">
      <c r="B596" s="69" t="s">
        <v>139</v>
      </c>
      <c r="C596" s="129" t="s">
        <v>12478</v>
      </c>
      <c r="D596" s="130" t="s">
        <v>12479</v>
      </c>
      <c r="E596" s="70">
        <v>67.032258064516142</v>
      </c>
      <c r="F596" s="114"/>
      <c r="G596" s="114"/>
      <c r="H596" s="114"/>
      <c r="I596" s="124"/>
      <c r="J596" s="124"/>
    </row>
    <row r="597" spans="2:10" ht="17.25" customHeight="1" x14ac:dyDescent="0.3">
      <c r="B597" s="69" t="s">
        <v>139</v>
      </c>
      <c r="C597" s="129" t="s">
        <v>12480</v>
      </c>
      <c r="D597" s="130" t="s">
        <v>12481</v>
      </c>
      <c r="E597" s="70">
        <v>121.16129032258065</v>
      </c>
      <c r="F597" s="114"/>
      <c r="G597" s="114"/>
      <c r="H597" s="114"/>
      <c r="I597" s="124"/>
      <c r="J597" s="124"/>
    </row>
    <row r="598" spans="2:10" ht="17.25" customHeight="1" x14ac:dyDescent="0.3">
      <c r="B598" s="69" t="s">
        <v>139</v>
      </c>
      <c r="C598" s="129" t="s">
        <v>12482</v>
      </c>
      <c r="D598" s="130" t="s">
        <v>12483</v>
      </c>
      <c r="E598" s="70">
        <v>586.23655913978507</v>
      </c>
      <c r="F598" s="114"/>
      <c r="G598" s="114"/>
      <c r="H598" s="114"/>
      <c r="I598" s="124"/>
      <c r="J598" s="124"/>
    </row>
    <row r="599" spans="2:10" ht="17.25" customHeight="1" x14ac:dyDescent="0.3">
      <c r="B599" s="69" t="s">
        <v>139</v>
      </c>
      <c r="C599" s="129" t="s">
        <v>12484</v>
      </c>
      <c r="D599" s="130" t="s">
        <v>12485</v>
      </c>
      <c r="E599" s="70">
        <v>3020.5053763440865</v>
      </c>
      <c r="F599" s="114"/>
      <c r="G599" s="114"/>
      <c r="H599" s="114"/>
      <c r="I599" s="124"/>
      <c r="J599" s="124"/>
    </row>
    <row r="600" spans="2:10" ht="17.25" customHeight="1" x14ac:dyDescent="0.3">
      <c r="B600" s="69" t="s">
        <v>139</v>
      </c>
      <c r="C600" s="129" t="s">
        <v>12488</v>
      </c>
      <c r="D600" s="130" t="s">
        <v>12489</v>
      </c>
      <c r="E600" s="70">
        <v>20195.118279569891</v>
      </c>
      <c r="F600" s="114"/>
      <c r="G600" s="114"/>
      <c r="H600" s="114"/>
      <c r="I600" s="124"/>
      <c r="J600" s="124"/>
    </row>
    <row r="601" spans="2:10" ht="17.25" customHeight="1" x14ac:dyDescent="0.3">
      <c r="B601" s="69" t="s">
        <v>139</v>
      </c>
      <c r="C601" s="129" t="s">
        <v>12492</v>
      </c>
      <c r="D601" s="130" t="s">
        <v>12493</v>
      </c>
      <c r="E601" s="70">
        <v>17.666666666666668</v>
      </c>
      <c r="F601" s="114"/>
      <c r="G601" s="114"/>
      <c r="H601" s="114"/>
      <c r="I601" s="124"/>
      <c r="J601" s="124"/>
    </row>
    <row r="602" spans="2:10" ht="17.25" customHeight="1" x14ac:dyDescent="0.3">
      <c r="B602" s="69" t="s">
        <v>139</v>
      </c>
      <c r="C602" s="129" t="s">
        <v>12496</v>
      </c>
      <c r="D602" s="130" t="s">
        <v>12497</v>
      </c>
      <c r="E602" s="70">
        <v>17.666666666666668</v>
      </c>
      <c r="F602" s="114"/>
      <c r="G602" s="114"/>
      <c r="H602" s="114"/>
      <c r="I602" s="124"/>
      <c r="J602" s="124"/>
    </row>
    <row r="603" spans="2:10" ht="17.25" customHeight="1" x14ac:dyDescent="0.3">
      <c r="B603" s="69" t="s">
        <v>139</v>
      </c>
      <c r="C603" s="129" t="s">
        <v>12498</v>
      </c>
      <c r="D603" s="130" t="s">
        <v>12499</v>
      </c>
      <c r="E603" s="70">
        <v>586.23655913978507</v>
      </c>
      <c r="F603" s="114"/>
      <c r="G603" s="114"/>
      <c r="H603" s="114"/>
      <c r="I603" s="124"/>
      <c r="J603" s="124"/>
    </row>
    <row r="604" spans="2:10" ht="17.25" customHeight="1" x14ac:dyDescent="0.3">
      <c r="B604" s="69" t="s">
        <v>139</v>
      </c>
      <c r="C604" s="129" t="s">
        <v>12500</v>
      </c>
      <c r="D604" s="130" t="s">
        <v>12501</v>
      </c>
      <c r="E604" s="70">
        <v>17.666666666666668</v>
      </c>
      <c r="F604" s="114"/>
      <c r="G604" s="114"/>
      <c r="H604" s="114"/>
      <c r="I604" s="124"/>
      <c r="J604" s="124"/>
    </row>
    <row r="605" spans="2:10" ht="17.25" customHeight="1" x14ac:dyDescent="0.3">
      <c r="B605" s="69" t="s">
        <v>139</v>
      </c>
      <c r="C605" s="129" t="s">
        <v>12506</v>
      </c>
      <c r="D605" s="130" t="s">
        <v>12507</v>
      </c>
      <c r="E605" s="70">
        <v>17.666666666666668</v>
      </c>
      <c r="F605" s="114"/>
      <c r="G605" s="114"/>
      <c r="H605" s="114"/>
      <c r="I605" s="124"/>
      <c r="J605" s="124"/>
    </row>
    <row r="606" spans="2:10" ht="17.25" customHeight="1" x14ac:dyDescent="0.3">
      <c r="B606" s="69" t="s">
        <v>139</v>
      </c>
      <c r="C606" s="129" t="s">
        <v>12508</v>
      </c>
      <c r="D606" s="130" t="s">
        <v>12509</v>
      </c>
      <c r="E606" s="70">
        <v>17.666666666666668</v>
      </c>
      <c r="F606" s="114"/>
      <c r="G606" s="114"/>
      <c r="H606" s="114"/>
      <c r="I606" s="124"/>
      <c r="J606" s="124"/>
    </row>
    <row r="607" spans="2:10" ht="17.25" customHeight="1" x14ac:dyDescent="0.3">
      <c r="B607" s="69" t="s">
        <v>139</v>
      </c>
      <c r="C607" s="129" t="s">
        <v>12510</v>
      </c>
      <c r="D607" s="130" t="s">
        <v>12511</v>
      </c>
      <c r="E607" s="70">
        <v>67.032258064516142</v>
      </c>
      <c r="F607" s="114"/>
      <c r="G607" s="114"/>
      <c r="H607" s="114"/>
      <c r="I607" s="124"/>
      <c r="J607" s="124"/>
    </row>
    <row r="608" spans="2:10" ht="17.25" customHeight="1" x14ac:dyDescent="0.3">
      <c r="B608" s="69" t="s">
        <v>139</v>
      </c>
      <c r="C608" s="129" t="s">
        <v>12512</v>
      </c>
      <c r="D608" s="130" t="s">
        <v>12513</v>
      </c>
      <c r="E608" s="70">
        <v>4690.5376344086026</v>
      </c>
      <c r="F608" s="114"/>
      <c r="G608" s="114"/>
      <c r="H608" s="114"/>
      <c r="I608" s="124"/>
      <c r="J608" s="124"/>
    </row>
    <row r="609" spans="2:10" ht="17.25" customHeight="1" x14ac:dyDescent="0.3">
      <c r="B609" s="69" t="s">
        <v>139</v>
      </c>
      <c r="C609" s="129" t="s">
        <v>12514</v>
      </c>
      <c r="D609" s="130" t="s">
        <v>12515</v>
      </c>
      <c r="E609" s="70">
        <v>155.07526881720432</v>
      </c>
      <c r="F609" s="114"/>
      <c r="G609" s="114"/>
      <c r="H609" s="114"/>
      <c r="I609" s="124"/>
      <c r="J609" s="124"/>
    </row>
    <row r="610" spans="2:10" ht="17.25" customHeight="1" x14ac:dyDescent="0.3">
      <c r="B610" s="69" t="s">
        <v>139</v>
      </c>
      <c r="C610" s="129" t="s">
        <v>12516</v>
      </c>
      <c r="D610" s="130" t="s">
        <v>12517</v>
      </c>
      <c r="E610" s="70">
        <v>155.07526881720432</v>
      </c>
      <c r="F610" s="114"/>
      <c r="G610" s="114"/>
      <c r="H610" s="114"/>
      <c r="I610" s="124"/>
      <c r="J610" s="124"/>
    </row>
    <row r="611" spans="2:10" ht="17.25" customHeight="1" x14ac:dyDescent="0.3">
      <c r="B611" s="69" t="s">
        <v>139</v>
      </c>
      <c r="C611" s="129" t="s">
        <v>12518</v>
      </c>
      <c r="D611" s="130" t="s">
        <v>12519</v>
      </c>
      <c r="E611" s="70">
        <v>3020.5053763440865</v>
      </c>
      <c r="F611" s="114"/>
      <c r="G611" s="114"/>
      <c r="H611" s="114"/>
      <c r="I611" s="124"/>
      <c r="J611" s="124"/>
    </row>
    <row r="612" spans="2:10" ht="17.25" customHeight="1" x14ac:dyDescent="0.3">
      <c r="B612" s="69" t="s">
        <v>139</v>
      </c>
      <c r="C612" s="129" t="s">
        <v>12520</v>
      </c>
      <c r="D612" s="130" t="s">
        <v>12521</v>
      </c>
      <c r="E612" s="70">
        <v>17.666666666666668</v>
      </c>
      <c r="F612" s="114"/>
      <c r="G612" s="114"/>
      <c r="H612" s="114"/>
      <c r="I612" s="124"/>
      <c r="J612" s="124"/>
    </row>
    <row r="613" spans="2:10" ht="17.25" customHeight="1" x14ac:dyDescent="0.3">
      <c r="B613" s="69" t="s">
        <v>139</v>
      </c>
      <c r="C613" s="129" t="s">
        <v>12522</v>
      </c>
      <c r="D613" s="130" t="s">
        <v>12523</v>
      </c>
      <c r="E613" s="70">
        <v>17.666666666666668</v>
      </c>
      <c r="F613" s="114"/>
      <c r="G613" s="114"/>
      <c r="H613" s="114"/>
      <c r="I613" s="124"/>
      <c r="J613" s="124"/>
    </row>
    <row r="614" spans="2:10" ht="17.25" customHeight="1" x14ac:dyDescent="0.3">
      <c r="B614" s="69" t="s">
        <v>139</v>
      </c>
      <c r="C614" s="129" t="s">
        <v>12526</v>
      </c>
      <c r="D614" s="130" t="s">
        <v>12527</v>
      </c>
      <c r="E614" s="70">
        <v>17.666666666666668</v>
      </c>
      <c r="F614" s="114"/>
      <c r="G614" s="114"/>
      <c r="H614" s="114"/>
      <c r="I614" s="124"/>
      <c r="J614" s="124"/>
    </row>
    <row r="615" spans="2:10" ht="17.25" customHeight="1" x14ac:dyDescent="0.3">
      <c r="B615" s="69" t="s">
        <v>139</v>
      </c>
      <c r="C615" s="129" t="s">
        <v>12528</v>
      </c>
      <c r="D615" s="130" t="s">
        <v>12529</v>
      </c>
      <c r="E615" s="70">
        <v>17.666666666666668</v>
      </c>
      <c r="F615" s="114"/>
      <c r="G615" s="114"/>
      <c r="H615" s="114"/>
      <c r="I615" s="124"/>
      <c r="J615" s="124"/>
    </row>
    <row r="616" spans="2:10" ht="17.25" customHeight="1" x14ac:dyDescent="0.3">
      <c r="B616" s="69" t="s">
        <v>139</v>
      </c>
      <c r="C616" s="129" t="s">
        <v>12530</v>
      </c>
      <c r="D616" s="130" t="s">
        <v>12531</v>
      </c>
      <c r="E616" s="70">
        <v>17.666666666666668</v>
      </c>
      <c r="F616" s="114"/>
      <c r="G616" s="114"/>
      <c r="H616" s="114"/>
      <c r="I616" s="124"/>
      <c r="J616" s="124"/>
    </row>
    <row r="617" spans="2:10" ht="17.25" customHeight="1" x14ac:dyDescent="0.3">
      <c r="B617" s="69" t="s">
        <v>139</v>
      </c>
      <c r="C617" s="129" t="s">
        <v>12532</v>
      </c>
      <c r="D617" s="130" t="s">
        <v>12533</v>
      </c>
      <c r="E617" s="70">
        <v>17.666666666666668</v>
      </c>
      <c r="F617" s="114"/>
      <c r="G617" s="114"/>
      <c r="H617" s="114"/>
      <c r="I617" s="124"/>
      <c r="J617" s="124"/>
    </row>
    <row r="618" spans="2:10" ht="17.25" customHeight="1" x14ac:dyDescent="0.3">
      <c r="B618" s="69" t="s">
        <v>139</v>
      </c>
      <c r="C618" s="129" t="s">
        <v>12534</v>
      </c>
      <c r="D618" s="130" t="s">
        <v>12535</v>
      </c>
      <c r="E618" s="70">
        <v>17.666666666666668</v>
      </c>
      <c r="F618" s="114"/>
      <c r="G618" s="114"/>
      <c r="H618" s="114"/>
      <c r="I618" s="124"/>
      <c r="J618" s="124"/>
    </row>
    <row r="619" spans="2:10" ht="17.25" customHeight="1" x14ac:dyDescent="0.3">
      <c r="B619" s="69" t="s">
        <v>139</v>
      </c>
      <c r="C619" s="129" t="s">
        <v>12536</v>
      </c>
      <c r="D619" s="130" t="s">
        <v>12537</v>
      </c>
      <c r="E619" s="70">
        <v>27266.752688172048</v>
      </c>
      <c r="F619" s="116"/>
      <c r="G619" s="116"/>
      <c r="H619" s="116"/>
      <c r="I619" s="124"/>
      <c r="J619" s="124"/>
    </row>
    <row r="620" spans="2:10" ht="17.25" customHeight="1" x14ac:dyDescent="0.3">
      <c r="B620" s="69" t="s">
        <v>178</v>
      </c>
      <c r="C620" s="140" t="s">
        <v>12800</v>
      </c>
      <c r="D620" s="141" t="s">
        <v>12801</v>
      </c>
      <c r="E620" s="70">
        <v>527.33333333333337</v>
      </c>
      <c r="F620" s="133"/>
      <c r="G620" s="133"/>
      <c r="H620" s="133"/>
      <c r="I620" s="142"/>
      <c r="J620" s="142"/>
    </row>
    <row r="621" spans="2:10" ht="17.25" customHeight="1" x14ac:dyDescent="0.3">
      <c r="B621" s="69" t="s">
        <v>178</v>
      </c>
      <c r="C621" s="140" t="s">
        <v>12802</v>
      </c>
      <c r="D621" s="141" t="s">
        <v>12803</v>
      </c>
      <c r="E621" s="70">
        <v>527.33333333333337</v>
      </c>
      <c r="F621" s="133"/>
      <c r="G621" s="133"/>
      <c r="H621" s="133"/>
      <c r="I621" s="142"/>
      <c r="J621" s="142"/>
    </row>
    <row r="622" spans="2:10" ht="17.25" customHeight="1" x14ac:dyDescent="0.3">
      <c r="B622" s="69" t="s">
        <v>178</v>
      </c>
      <c r="C622" s="140" t="s">
        <v>12804</v>
      </c>
      <c r="D622" s="141" t="s">
        <v>12805</v>
      </c>
      <c r="E622" s="70">
        <v>527.33333333333337</v>
      </c>
      <c r="F622" s="133"/>
      <c r="G622" s="133"/>
      <c r="H622" s="133"/>
      <c r="I622" s="142"/>
      <c r="J622" s="142"/>
    </row>
    <row r="623" spans="2:10" ht="17.25" customHeight="1" x14ac:dyDescent="0.3">
      <c r="B623" s="69" t="s">
        <v>178</v>
      </c>
      <c r="C623" s="140" t="s">
        <v>12806</v>
      </c>
      <c r="D623" s="141" t="s">
        <v>12807</v>
      </c>
      <c r="E623" s="70">
        <v>527.33333333333337</v>
      </c>
      <c r="F623" s="133"/>
      <c r="G623" s="133"/>
      <c r="H623" s="133"/>
      <c r="I623" s="142"/>
      <c r="J623" s="142"/>
    </row>
    <row r="624" spans="2:10" ht="17.25" customHeight="1" x14ac:dyDescent="0.3">
      <c r="B624" s="69" t="s">
        <v>178</v>
      </c>
      <c r="C624" s="140" t="s">
        <v>12808</v>
      </c>
      <c r="D624" s="141" t="s">
        <v>12809</v>
      </c>
      <c r="E624" s="70">
        <v>527.33333333333337</v>
      </c>
      <c r="F624" s="133"/>
      <c r="G624" s="133"/>
      <c r="H624" s="133"/>
      <c r="I624" s="142"/>
      <c r="J624" s="142"/>
    </row>
    <row r="625" spans="2:10" ht="17.25" customHeight="1" x14ac:dyDescent="0.3">
      <c r="B625" s="69" t="s">
        <v>178</v>
      </c>
      <c r="C625" s="143" t="s">
        <v>12810</v>
      </c>
      <c r="D625" s="144" t="s">
        <v>12811</v>
      </c>
      <c r="E625" s="70">
        <v>527.33333333333337</v>
      </c>
      <c r="F625" s="134"/>
      <c r="G625" s="134"/>
      <c r="H625" s="134"/>
      <c r="I625" s="142"/>
      <c r="J625" s="142"/>
    </row>
    <row r="626" spans="2:10" ht="17.25" customHeight="1" x14ac:dyDescent="0.3">
      <c r="B626" s="69" t="s">
        <v>178</v>
      </c>
      <c r="C626" s="140" t="s">
        <v>13747</v>
      </c>
      <c r="D626" s="141" t="s">
        <v>13748</v>
      </c>
      <c r="E626" s="70">
        <v>162.40860215053763</v>
      </c>
      <c r="F626" s="133"/>
      <c r="G626" s="133"/>
      <c r="H626" s="133"/>
      <c r="I626" s="142"/>
      <c r="J626" s="142"/>
    </row>
    <row r="627" spans="2:10" ht="17.25" customHeight="1" x14ac:dyDescent="0.3">
      <c r="B627" s="69" t="s">
        <v>178</v>
      </c>
      <c r="C627" s="140" t="s">
        <v>13749</v>
      </c>
      <c r="D627" s="141" t="s">
        <v>13750</v>
      </c>
      <c r="E627" s="70">
        <v>162.40860215053763</v>
      </c>
      <c r="F627" s="133"/>
      <c r="G627" s="133"/>
      <c r="H627" s="133"/>
      <c r="I627" s="142"/>
      <c r="J627" s="142"/>
    </row>
    <row r="628" spans="2:10" ht="17.25" customHeight="1" x14ac:dyDescent="0.3">
      <c r="B628" s="69" t="s">
        <v>178</v>
      </c>
      <c r="C628" s="140" t="s">
        <v>13751</v>
      </c>
      <c r="D628" s="141" t="s">
        <v>13752</v>
      </c>
      <c r="E628" s="70">
        <v>1327.7204301075269</v>
      </c>
      <c r="F628" s="133"/>
      <c r="G628" s="133"/>
      <c r="H628" s="133"/>
      <c r="I628" s="142"/>
      <c r="J628" s="142"/>
    </row>
    <row r="629" spans="2:10" ht="17.25" customHeight="1" x14ac:dyDescent="0.3">
      <c r="B629" s="69" t="s">
        <v>178</v>
      </c>
      <c r="C629" s="140" t="s">
        <v>13753</v>
      </c>
      <c r="D629" s="141" t="s">
        <v>13754</v>
      </c>
      <c r="E629" s="70">
        <v>1327.7204301075269</v>
      </c>
      <c r="F629" s="133"/>
      <c r="G629" s="133"/>
      <c r="H629" s="133"/>
      <c r="I629" s="142"/>
      <c r="J629" s="142"/>
    </row>
    <row r="630" spans="2:10" ht="17.25" customHeight="1" x14ac:dyDescent="0.3">
      <c r="B630" s="69" t="s">
        <v>178</v>
      </c>
      <c r="C630" s="140" t="s">
        <v>13755</v>
      </c>
      <c r="D630" s="141" t="s">
        <v>13756</v>
      </c>
      <c r="E630" s="70">
        <v>4520.1720430107534</v>
      </c>
      <c r="F630" s="133"/>
      <c r="G630" s="133"/>
      <c r="H630" s="133"/>
      <c r="I630" s="142"/>
      <c r="J630" s="142"/>
    </row>
    <row r="631" spans="2:10" ht="17.25" customHeight="1" x14ac:dyDescent="0.3">
      <c r="B631" s="69" t="s">
        <v>178</v>
      </c>
      <c r="C631" s="143" t="s">
        <v>13757</v>
      </c>
      <c r="D631" s="144" t="s">
        <v>13758</v>
      </c>
      <c r="E631" s="70">
        <v>4520.1720430107534</v>
      </c>
      <c r="F631" s="134"/>
      <c r="G631" s="134"/>
      <c r="H631" s="134"/>
      <c r="I631" s="142"/>
      <c r="J631" s="142"/>
    </row>
    <row r="632" spans="2:10" ht="17.25" customHeight="1" x14ac:dyDescent="0.3">
      <c r="B632" s="69" t="s">
        <v>178</v>
      </c>
      <c r="C632" s="154" t="s">
        <v>13785</v>
      </c>
      <c r="D632" s="155" t="s">
        <v>13786</v>
      </c>
      <c r="E632" s="70">
        <v>5364.1827956989246</v>
      </c>
      <c r="F632" s="146"/>
      <c r="G632" s="146"/>
      <c r="H632" s="146"/>
      <c r="I632" s="156"/>
      <c r="J632" s="156"/>
    </row>
    <row r="633" spans="2:10" ht="17.25" customHeight="1" x14ac:dyDescent="0.3">
      <c r="B633" s="69" t="s">
        <v>178</v>
      </c>
      <c r="C633" s="154" t="s">
        <v>13787</v>
      </c>
      <c r="D633" s="155" t="s">
        <v>13788</v>
      </c>
      <c r="E633" s="70">
        <v>5364.1827956989246</v>
      </c>
      <c r="F633" s="146"/>
      <c r="G633" s="146"/>
      <c r="H633" s="146"/>
      <c r="I633" s="156"/>
      <c r="J633" s="156"/>
    </row>
    <row r="634" spans="2:10" ht="17.25" customHeight="1" x14ac:dyDescent="0.3">
      <c r="B634" s="69" t="s">
        <v>178</v>
      </c>
      <c r="C634" s="154" t="s">
        <v>13789</v>
      </c>
      <c r="D634" s="155" t="s">
        <v>13790</v>
      </c>
      <c r="E634" s="70">
        <v>310.7956989247312</v>
      </c>
      <c r="F634" s="146"/>
      <c r="G634" s="146"/>
      <c r="H634" s="146"/>
      <c r="I634" s="156"/>
      <c r="J634" s="156"/>
    </row>
    <row r="635" spans="2:10" ht="17.25" customHeight="1" x14ac:dyDescent="0.3">
      <c r="B635" s="69" t="s">
        <v>178</v>
      </c>
      <c r="C635" s="154" t="s">
        <v>13791</v>
      </c>
      <c r="D635" s="155" t="s">
        <v>13792</v>
      </c>
      <c r="E635" s="70">
        <v>310.7956989247312</v>
      </c>
      <c r="F635" s="146"/>
      <c r="G635" s="146"/>
      <c r="H635" s="146"/>
      <c r="I635" s="156"/>
      <c r="J635" s="156"/>
    </row>
    <row r="636" spans="2:10" ht="17.25" customHeight="1" x14ac:dyDescent="0.3">
      <c r="B636" s="69" t="s">
        <v>178</v>
      </c>
      <c r="C636" s="154" t="s">
        <v>13793</v>
      </c>
      <c r="D636" s="155" t="s">
        <v>13794</v>
      </c>
      <c r="E636" s="70">
        <v>310.7956989247312</v>
      </c>
      <c r="F636" s="146"/>
      <c r="G636" s="146"/>
      <c r="H636" s="146"/>
      <c r="I636" s="156"/>
      <c r="J636" s="156"/>
    </row>
    <row r="637" spans="2:10" ht="17.25" customHeight="1" x14ac:dyDescent="0.3">
      <c r="B637" s="69" t="s">
        <v>178</v>
      </c>
      <c r="C637" s="154" t="s">
        <v>13795</v>
      </c>
      <c r="D637" s="155" t="s">
        <v>13796</v>
      </c>
      <c r="E637" s="70">
        <v>310.7956989247312</v>
      </c>
      <c r="F637" s="146"/>
      <c r="G637" s="146"/>
      <c r="H637" s="146"/>
      <c r="I637" s="156"/>
      <c r="J637" s="156"/>
    </row>
    <row r="638" spans="2:10" ht="17.25" customHeight="1" x14ac:dyDescent="0.3">
      <c r="B638" s="69" t="s">
        <v>178</v>
      </c>
      <c r="C638" s="154" t="s">
        <v>13797</v>
      </c>
      <c r="D638" s="155" t="s">
        <v>13798</v>
      </c>
      <c r="E638" s="70">
        <v>1341.8924731182797</v>
      </c>
      <c r="F638" s="146"/>
      <c r="G638" s="146"/>
      <c r="H638" s="146"/>
      <c r="I638" s="156"/>
      <c r="J638" s="156"/>
    </row>
    <row r="639" spans="2:10" ht="17.25" customHeight="1" x14ac:dyDescent="0.3">
      <c r="B639" s="69" t="s">
        <v>178</v>
      </c>
      <c r="C639" s="154" t="s">
        <v>13799</v>
      </c>
      <c r="D639" s="155" t="s">
        <v>13800</v>
      </c>
      <c r="E639" s="70">
        <v>1341.8924731182797</v>
      </c>
      <c r="F639" s="146"/>
      <c r="G639" s="146"/>
      <c r="H639" s="146"/>
      <c r="I639" s="156"/>
      <c r="J639" s="156"/>
    </row>
    <row r="640" spans="2:10" ht="17.25" customHeight="1" x14ac:dyDescent="0.3">
      <c r="B640" s="69" t="s">
        <v>178</v>
      </c>
      <c r="C640" s="154" t="s">
        <v>13801</v>
      </c>
      <c r="D640" s="155" t="s">
        <v>13802</v>
      </c>
      <c r="E640" s="70">
        <v>20567.84946236559</v>
      </c>
      <c r="F640" s="146"/>
      <c r="G640" s="146"/>
      <c r="H640" s="146"/>
      <c r="I640" s="156"/>
      <c r="J640" s="156"/>
    </row>
    <row r="641" spans="2:10" ht="17.25" customHeight="1" x14ac:dyDescent="0.3">
      <c r="B641" s="69" t="s">
        <v>178</v>
      </c>
      <c r="C641" s="157" t="s">
        <v>13803</v>
      </c>
      <c r="D641" s="158" t="s">
        <v>13804</v>
      </c>
      <c r="E641" s="70">
        <v>20567.84946236559</v>
      </c>
      <c r="F641" s="149"/>
      <c r="G641" s="149"/>
      <c r="H641" s="149"/>
      <c r="I641" s="156"/>
      <c r="J641" s="156"/>
    </row>
  </sheetData>
  <sheetProtection algorithmName="SHA-512" hashValue="Pbna4TF70TrxTLkJ4DF4/TAE+tUsixs+5QnCdMBc9sH9f9MwZbGX2M+Xsg0lhmf2iXHQrlW1iZbUBbnm40XzDA==" saltValue="mpl2mekqHoWQadfHbxPLnQ==" spinCount="100000" sheet="1" sort="0" autoFilter="0" pivotTables="0"/>
  <autoFilter ref="B10:B625" xr:uid="{909E6736-1D6D-4C59-8D25-C14DC53F091B}"/>
  <mergeCells count="1">
    <mergeCell ref="C1:E2"/>
  </mergeCells>
  <phoneticPr fontId="12" type="noConversion"/>
  <conditionalFormatting sqref="B11:B641">
    <cfRule type="containsText" dxfId="18" priority="69" operator="containsText" text="Software subscription licenses">
      <formula>NOT(ISERROR(SEARCH("Software subscription licenses",B11)))</formula>
    </cfRule>
    <cfRule type="containsText" dxfId="17" priority="70" operator="containsText" text="online services">
      <formula>NOT(ISERROR(SEARCH("online services",B11)))</formula>
    </cfRule>
    <cfRule type="containsText" dxfId="16" priority="71" operator="containsText" text="Software licenses">
      <formula>NOT(ISERROR(SEARCH("Software licenses",B11)))</formula>
    </cfRule>
    <cfRule type="containsText" dxfId="15" priority="72" operator="containsText" text="SOFTWARE LICENSES">
      <formula>NOT(ISERROR(SEARCH("SOFTWARE LICENSES",B11)))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4902F-6230-4B6B-A9A3-5CFDC0E2549F}">
  <dimension ref="A1:J931"/>
  <sheetViews>
    <sheetView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D932" sqref="D932"/>
    </sheetView>
  </sheetViews>
  <sheetFormatPr defaultColWidth="30.21875" defaultRowHeight="17.25" customHeight="1" x14ac:dyDescent="0.3"/>
  <cols>
    <col min="1" max="1" width="23.21875" style="1" customWidth="1"/>
    <col min="2" max="2" width="33.77734375" style="1" customWidth="1"/>
    <col min="3" max="3" width="22.77734375" style="1" customWidth="1"/>
    <col min="4" max="4" width="82.21875" style="1" customWidth="1"/>
    <col min="5" max="5" width="16.77734375" style="4" customWidth="1"/>
    <col min="6" max="6" width="33.44140625" style="1" hidden="1" customWidth="1"/>
    <col min="7" max="7" width="35.77734375" style="1" hidden="1" customWidth="1"/>
    <col min="8" max="8" width="15" style="1" hidden="1" customWidth="1"/>
    <col min="9" max="9" width="28.77734375" style="1" hidden="1" customWidth="1"/>
    <col min="10" max="10" width="23.77734375" style="1" hidden="1" customWidth="1"/>
    <col min="11" max="16384" width="30.21875" style="1"/>
  </cols>
  <sheetData>
    <row r="1" spans="1:10" ht="17.25" customHeight="1" x14ac:dyDescent="0.3">
      <c r="C1" s="169"/>
      <c r="D1" s="169"/>
      <c r="E1" s="169"/>
    </row>
    <row r="2" spans="1:10" ht="17.25" customHeight="1" x14ac:dyDescent="0.3">
      <c r="A2" s="2"/>
      <c r="B2" s="2"/>
      <c r="C2" s="169"/>
      <c r="D2" s="169"/>
      <c r="E2" s="169"/>
    </row>
    <row r="3" spans="1:10" ht="17.25" customHeight="1" x14ac:dyDescent="0.3">
      <c r="A3" s="3"/>
      <c r="B3" s="3"/>
    </row>
    <row r="10" spans="1:10" ht="17.25" customHeight="1" x14ac:dyDescent="0.3">
      <c r="B10" s="65" t="s">
        <v>0</v>
      </c>
      <c r="C10" s="72" t="s">
        <v>102</v>
      </c>
      <c r="D10" s="72" t="s">
        <v>2</v>
      </c>
      <c r="E10" s="72" t="s">
        <v>3</v>
      </c>
      <c r="F10" s="120" t="s">
        <v>4</v>
      </c>
      <c r="G10" s="121" t="s">
        <v>5</v>
      </c>
      <c r="H10" s="122" t="s">
        <v>6</v>
      </c>
      <c r="I10" s="122" t="s">
        <v>7</v>
      </c>
      <c r="J10" s="122" t="s">
        <v>12056</v>
      </c>
    </row>
    <row r="11" spans="1:10" ht="17.25" customHeight="1" x14ac:dyDescent="0.3">
      <c r="B11" s="69" t="s">
        <v>3794</v>
      </c>
      <c r="C11" s="73" t="s">
        <v>12824</v>
      </c>
      <c r="D11" s="74" t="s">
        <v>11905</v>
      </c>
      <c r="E11" s="62">
        <v>50.150537634408607</v>
      </c>
      <c r="F11" s="8" t="s">
        <v>21</v>
      </c>
      <c r="G11" s="9" t="s">
        <v>9</v>
      </c>
      <c r="H11" s="8" t="s">
        <v>3780</v>
      </c>
      <c r="I11" s="1" t="s">
        <v>3794</v>
      </c>
      <c r="J11" s="108" t="s">
        <v>12060</v>
      </c>
    </row>
    <row r="12" spans="1:10" ht="17.25" customHeight="1" x14ac:dyDescent="0.3">
      <c r="B12" s="69" t="s">
        <v>3794</v>
      </c>
      <c r="C12" s="73" t="s">
        <v>12825</v>
      </c>
      <c r="D12" s="74" t="s">
        <v>11905</v>
      </c>
      <c r="E12" s="62">
        <v>37.548387096774199</v>
      </c>
      <c r="F12" s="8" t="s">
        <v>21</v>
      </c>
      <c r="G12" s="9" t="s">
        <v>9</v>
      </c>
      <c r="H12" s="8" t="s">
        <v>3780</v>
      </c>
      <c r="I12" s="1" t="s">
        <v>3794</v>
      </c>
      <c r="J12" s="108" t="s">
        <v>12060</v>
      </c>
    </row>
    <row r="13" spans="1:10" ht="17.25" customHeight="1" x14ac:dyDescent="0.3">
      <c r="B13" s="69" t="s">
        <v>3794</v>
      </c>
      <c r="C13" s="73" t="s">
        <v>12826</v>
      </c>
      <c r="D13" s="74" t="s">
        <v>11908</v>
      </c>
      <c r="E13" s="62">
        <v>99.354838709677438</v>
      </c>
      <c r="F13" s="8" t="s">
        <v>21</v>
      </c>
      <c r="G13" s="9" t="s">
        <v>3783</v>
      </c>
      <c r="H13" s="8" t="s">
        <v>3780</v>
      </c>
      <c r="I13" s="1" t="s">
        <v>3794</v>
      </c>
      <c r="J13" s="108" t="s">
        <v>12060</v>
      </c>
    </row>
    <row r="14" spans="1:10" ht="17.25" customHeight="1" x14ac:dyDescent="0.3">
      <c r="B14" s="69" t="s">
        <v>3794</v>
      </c>
      <c r="C14" s="73" t="s">
        <v>12827</v>
      </c>
      <c r="D14" s="74" t="s">
        <v>11908</v>
      </c>
      <c r="E14" s="62">
        <v>73.677419354838719</v>
      </c>
      <c r="F14" s="8" t="s">
        <v>21</v>
      </c>
      <c r="G14" s="9" t="s">
        <v>3783</v>
      </c>
      <c r="H14" s="8" t="s">
        <v>3780</v>
      </c>
      <c r="I14" s="1" t="s">
        <v>3794</v>
      </c>
      <c r="J14" s="108" t="s">
        <v>12060</v>
      </c>
    </row>
    <row r="15" spans="1:10" ht="17.25" customHeight="1" x14ac:dyDescent="0.3">
      <c r="B15" s="69" t="s">
        <v>3794</v>
      </c>
      <c r="C15" s="73" t="s">
        <v>12828</v>
      </c>
      <c r="D15" s="74" t="s">
        <v>11911</v>
      </c>
      <c r="E15" s="62">
        <v>364634.06451612903</v>
      </c>
      <c r="F15" s="8" t="s">
        <v>3786</v>
      </c>
      <c r="G15" s="9" t="s">
        <v>40</v>
      </c>
      <c r="H15" s="8" t="s">
        <v>3780</v>
      </c>
      <c r="I15" s="1" t="s">
        <v>3794</v>
      </c>
      <c r="J15" s="108" t="s">
        <v>12060</v>
      </c>
    </row>
    <row r="16" spans="1:10" ht="17.25" customHeight="1" x14ac:dyDescent="0.3">
      <c r="B16" s="69" t="s">
        <v>3794</v>
      </c>
      <c r="C16" s="73" t="s">
        <v>12829</v>
      </c>
      <c r="D16" s="74" t="s">
        <v>11911</v>
      </c>
      <c r="E16" s="62">
        <v>364634.06451612903</v>
      </c>
      <c r="F16" s="8" t="s">
        <v>3788</v>
      </c>
      <c r="G16" s="9" t="s">
        <v>40</v>
      </c>
      <c r="H16" s="8" t="s">
        <v>3780</v>
      </c>
      <c r="I16" s="1" t="s">
        <v>3794</v>
      </c>
      <c r="J16" s="108" t="s">
        <v>12060</v>
      </c>
    </row>
    <row r="17" spans="2:10" ht="17.25" customHeight="1" x14ac:dyDescent="0.3">
      <c r="B17" s="69" t="s">
        <v>3794</v>
      </c>
      <c r="C17" s="73" t="s">
        <v>12830</v>
      </c>
      <c r="D17" s="74" t="s">
        <v>11914</v>
      </c>
      <c r="E17" s="62">
        <v>0</v>
      </c>
      <c r="F17" s="8" t="s">
        <v>21</v>
      </c>
      <c r="G17" s="9" t="s">
        <v>9</v>
      </c>
      <c r="H17" s="8" t="s">
        <v>3780</v>
      </c>
      <c r="I17" s="1" t="s">
        <v>3794</v>
      </c>
      <c r="J17" s="108" t="s">
        <v>12060</v>
      </c>
    </row>
    <row r="18" spans="2:10" ht="17.25" customHeight="1" x14ac:dyDescent="0.3">
      <c r="B18" s="69" t="s">
        <v>3794</v>
      </c>
      <c r="C18" s="73" t="s">
        <v>12831</v>
      </c>
      <c r="D18" s="74" t="s">
        <v>11914</v>
      </c>
      <c r="E18" s="62">
        <v>0</v>
      </c>
      <c r="F18" s="8" t="s">
        <v>21</v>
      </c>
      <c r="G18" s="9" t="s">
        <v>9</v>
      </c>
      <c r="H18" s="8" t="s">
        <v>3780</v>
      </c>
      <c r="I18" s="1" t="s">
        <v>3794</v>
      </c>
      <c r="J18" s="108" t="s">
        <v>12060</v>
      </c>
    </row>
    <row r="19" spans="2:10" ht="17.25" customHeight="1" x14ac:dyDescent="0.3">
      <c r="B19" s="69" t="s">
        <v>3794</v>
      </c>
      <c r="C19" s="73" t="s">
        <v>12832</v>
      </c>
      <c r="D19" s="74" t="s">
        <v>5949</v>
      </c>
      <c r="E19" s="62">
        <v>7457.677419354839</v>
      </c>
      <c r="F19" s="8" t="s">
        <v>21</v>
      </c>
      <c r="G19" s="9" t="s">
        <v>9</v>
      </c>
      <c r="H19" s="8" t="s">
        <v>3780</v>
      </c>
      <c r="I19" s="1" t="s">
        <v>3794</v>
      </c>
      <c r="J19" s="108" t="s">
        <v>12060</v>
      </c>
    </row>
    <row r="20" spans="2:10" ht="17.25" customHeight="1" x14ac:dyDescent="0.3">
      <c r="B20" s="69" t="s">
        <v>3794</v>
      </c>
      <c r="C20" s="73" t="s">
        <v>12833</v>
      </c>
      <c r="D20" s="74" t="s">
        <v>10055</v>
      </c>
      <c r="E20" s="62">
        <v>322853.41935483873</v>
      </c>
      <c r="F20" s="8" t="s">
        <v>21</v>
      </c>
      <c r="G20" s="9" t="s">
        <v>9</v>
      </c>
      <c r="H20" s="8" t="s">
        <v>3780</v>
      </c>
      <c r="I20" s="1" t="s">
        <v>3794</v>
      </c>
      <c r="J20" s="108" t="s">
        <v>12060</v>
      </c>
    </row>
    <row r="21" spans="2:10" ht="17.25" customHeight="1" x14ac:dyDescent="0.3">
      <c r="B21" s="69" t="s">
        <v>3794</v>
      </c>
      <c r="C21" s="73" t="s">
        <v>12834</v>
      </c>
      <c r="D21" s="74" t="s">
        <v>10055</v>
      </c>
      <c r="E21" s="62">
        <v>322853.41935483873</v>
      </c>
      <c r="F21" s="8" t="s">
        <v>21</v>
      </c>
      <c r="G21" s="9" t="s">
        <v>9</v>
      </c>
      <c r="H21" s="8" t="s">
        <v>3780</v>
      </c>
      <c r="I21" s="1" t="s">
        <v>3794</v>
      </c>
      <c r="J21" s="108" t="s">
        <v>12060</v>
      </c>
    </row>
    <row r="22" spans="2:10" ht="17.25" customHeight="1" x14ac:dyDescent="0.3">
      <c r="B22" s="69" t="s">
        <v>3794</v>
      </c>
      <c r="C22" s="73" t="s">
        <v>12835</v>
      </c>
      <c r="D22" s="74" t="s">
        <v>10056</v>
      </c>
      <c r="E22" s="62">
        <v>4195.0967741935492</v>
      </c>
      <c r="F22" s="8" t="s">
        <v>21</v>
      </c>
      <c r="G22" s="9" t="s">
        <v>9</v>
      </c>
      <c r="H22" s="8" t="s">
        <v>3780</v>
      </c>
      <c r="I22" s="1" t="s">
        <v>3794</v>
      </c>
      <c r="J22" s="108" t="s">
        <v>12060</v>
      </c>
    </row>
    <row r="23" spans="2:10" ht="17.25" customHeight="1" x14ac:dyDescent="0.3">
      <c r="B23" s="69" t="s">
        <v>3794</v>
      </c>
      <c r="C23" s="75" t="s">
        <v>12836</v>
      </c>
      <c r="D23" s="76" t="s">
        <v>10056</v>
      </c>
      <c r="E23" s="62">
        <v>4195.0967741935492</v>
      </c>
      <c r="F23" s="10" t="s">
        <v>3796</v>
      </c>
      <c r="G23" s="11" t="s">
        <v>40</v>
      </c>
      <c r="H23" s="8" t="s">
        <v>3780</v>
      </c>
      <c r="I23" s="1" t="s">
        <v>3794</v>
      </c>
      <c r="J23" s="108" t="s">
        <v>12060</v>
      </c>
    </row>
    <row r="24" spans="2:10" ht="17.25" customHeight="1" x14ac:dyDescent="0.3">
      <c r="B24" s="69" t="s">
        <v>3794</v>
      </c>
      <c r="C24" s="75" t="s">
        <v>12837</v>
      </c>
      <c r="D24" s="76" t="s">
        <v>10057</v>
      </c>
      <c r="E24" s="62">
        <v>1845.9354838709678</v>
      </c>
      <c r="F24" s="10" t="s">
        <v>3796</v>
      </c>
      <c r="G24" s="11" t="s">
        <v>40</v>
      </c>
      <c r="H24" s="8" t="s">
        <v>3780</v>
      </c>
      <c r="I24" s="1" t="s">
        <v>3794</v>
      </c>
      <c r="J24" s="108" t="s">
        <v>12060</v>
      </c>
    </row>
    <row r="25" spans="2:10" ht="17.25" customHeight="1" x14ac:dyDescent="0.3">
      <c r="B25" s="69" t="s">
        <v>3794</v>
      </c>
      <c r="C25" s="73" t="s">
        <v>12838</v>
      </c>
      <c r="D25" s="74" t="s">
        <v>10057</v>
      </c>
      <c r="E25" s="62">
        <v>1845.9354838709678</v>
      </c>
      <c r="F25" s="8" t="s">
        <v>21</v>
      </c>
      <c r="G25" s="9" t="s">
        <v>9</v>
      </c>
      <c r="H25" s="8" t="s">
        <v>3780</v>
      </c>
      <c r="I25" s="1" t="s">
        <v>3794</v>
      </c>
      <c r="J25" s="108" t="s">
        <v>12060</v>
      </c>
    </row>
    <row r="26" spans="2:10" ht="17.25" customHeight="1" x14ac:dyDescent="0.3">
      <c r="B26" s="69" t="s">
        <v>3794</v>
      </c>
      <c r="C26" s="73" t="s">
        <v>12839</v>
      </c>
      <c r="D26" s="74" t="s">
        <v>10058</v>
      </c>
      <c r="E26" s="62">
        <v>2821.4193548387098</v>
      </c>
      <c r="F26" s="8" t="s">
        <v>21</v>
      </c>
      <c r="G26" s="9" t="s">
        <v>9</v>
      </c>
      <c r="H26" s="8" t="s">
        <v>3780</v>
      </c>
      <c r="I26" s="1" t="s">
        <v>3794</v>
      </c>
      <c r="J26" s="108" t="s">
        <v>12060</v>
      </c>
    </row>
    <row r="27" spans="2:10" ht="17.25" customHeight="1" x14ac:dyDescent="0.3">
      <c r="B27" s="69" t="s">
        <v>3794</v>
      </c>
      <c r="C27" s="73" t="s">
        <v>12840</v>
      </c>
      <c r="D27" s="74" t="s">
        <v>10058</v>
      </c>
      <c r="E27" s="62">
        <v>2821.4193548387098</v>
      </c>
      <c r="F27" s="8" t="s">
        <v>21</v>
      </c>
      <c r="G27" s="9" t="s">
        <v>9</v>
      </c>
      <c r="H27" s="8" t="s">
        <v>3780</v>
      </c>
      <c r="I27" s="1" t="s">
        <v>3794</v>
      </c>
      <c r="J27" s="108" t="s">
        <v>12060</v>
      </c>
    </row>
    <row r="28" spans="2:10" ht="17.25" customHeight="1" x14ac:dyDescent="0.3">
      <c r="B28" s="69" t="s">
        <v>3794</v>
      </c>
      <c r="C28" s="73" t="s">
        <v>12841</v>
      </c>
      <c r="D28" s="74" t="s">
        <v>10059</v>
      </c>
      <c r="E28" s="62">
        <v>351.87096774193549</v>
      </c>
      <c r="F28" s="8" t="s">
        <v>21</v>
      </c>
      <c r="G28" s="9" t="s">
        <v>9</v>
      </c>
      <c r="H28" s="8" t="s">
        <v>3780</v>
      </c>
      <c r="I28" s="1" t="s">
        <v>3794</v>
      </c>
      <c r="J28" s="108" t="s">
        <v>12060</v>
      </c>
    </row>
    <row r="29" spans="2:10" ht="17.25" customHeight="1" x14ac:dyDescent="0.3">
      <c r="B29" s="69" t="s">
        <v>3794</v>
      </c>
      <c r="C29" s="73" t="s">
        <v>12842</v>
      </c>
      <c r="D29" s="74" t="s">
        <v>10059</v>
      </c>
      <c r="E29" s="62">
        <v>351.87096774193549</v>
      </c>
      <c r="F29" s="8" t="s">
        <v>21</v>
      </c>
      <c r="G29" s="9" t="s">
        <v>9</v>
      </c>
      <c r="H29" s="8" t="s">
        <v>3780</v>
      </c>
      <c r="I29" s="1" t="s">
        <v>3794</v>
      </c>
      <c r="J29" s="108" t="s">
        <v>12060</v>
      </c>
    </row>
    <row r="30" spans="2:10" ht="17.25" customHeight="1" x14ac:dyDescent="0.3">
      <c r="B30" s="69" t="s">
        <v>3794</v>
      </c>
      <c r="C30" s="73" t="s">
        <v>12843</v>
      </c>
      <c r="D30" s="74" t="s">
        <v>10060</v>
      </c>
      <c r="E30" s="62">
        <v>351.87096774193549</v>
      </c>
      <c r="F30" s="8" t="s">
        <v>21</v>
      </c>
      <c r="G30" s="9" t="s">
        <v>9</v>
      </c>
      <c r="H30" s="8" t="s">
        <v>3780</v>
      </c>
      <c r="I30" s="1" t="s">
        <v>3794</v>
      </c>
      <c r="J30" s="108" t="s">
        <v>12060</v>
      </c>
    </row>
    <row r="31" spans="2:10" ht="17.25" customHeight="1" x14ac:dyDescent="0.3">
      <c r="B31" s="69" t="s">
        <v>3794</v>
      </c>
      <c r="C31" s="73" t="s">
        <v>12844</v>
      </c>
      <c r="D31" s="74" t="s">
        <v>10060</v>
      </c>
      <c r="E31" s="62">
        <v>351.87096774193549</v>
      </c>
      <c r="F31" s="8" t="s">
        <v>21</v>
      </c>
      <c r="G31" s="9" t="s">
        <v>9</v>
      </c>
      <c r="H31" s="8" t="s">
        <v>3780</v>
      </c>
      <c r="I31" s="1" t="s">
        <v>3794</v>
      </c>
      <c r="J31" s="108" t="s">
        <v>12060</v>
      </c>
    </row>
    <row r="32" spans="2:10" ht="17.25" customHeight="1" x14ac:dyDescent="0.3">
      <c r="B32" s="69" t="s">
        <v>3794</v>
      </c>
      <c r="C32" s="73" t="s">
        <v>12845</v>
      </c>
      <c r="D32" s="74" t="s">
        <v>10061</v>
      </c>
      <c r="E32" s="62">
        <v>351.87096774193549</v>
      </c>
      <c r="F32" s="8" t="s">
        <v>21</v>
      </c>
      <c r="G32" s="9" t="s">
        <v>9</v>
      </c>
      <c r="H32" s="8" t="s">
        <v>3780</v>
      </c>
      <c r="I32" s="1" t="s">
        <v>3794</v>
      </c>
      <c r="J32" s="108" t="s">
        <v>12060</v>
      </c>
    </row>
    <row r="33" spans="2:10" ht="17.25" customHeight="1" x14ac:dyDescent="0.3">
      <c r="B33" s="69" t="s">
        <v>3794</v>
      </c>
      <c r="C33" s="73" t="s">
        <v>12846</v>
      </c>
      <c r="D33" s="74" t="s">
        <v>10061</v>
      </c>
      <c r="E33" s="62">
        <v>351.87096774193549</v>
      </c>
      <c r="F33" s="8" t="s">
        <v>21</v>
      </c>
      <c r="G33" s="9" t="s">
        <v>9</v>
      </c>
      <c r="H33" s="8" t="s">
        <v>3780</v>
      </c>
      <c r="I33" s="1" t="s">
        <v>3794</v>
      </c>
      <c r="J33" s="108" t="s">
        <v>12060</v>
      </c>
    </row>
    <row r="34" spans="2:10" ht="17.25" customHeight="1" x14ac:dyDescent="0.3">
      <c r="B34" s="69" t="s">
        <v>3794</v>
      </c>
      <c r="C34" s="73" t="s">
        <v>12847</v>
      </c>
      <c r="D34" s="74" t="s">
        <v>10062</v>
      </c>
      <c r="E34" s="62">
        <v>351.87096774193549</v>
      </c>
      <c r="F34" s="8" t="s">
        <v>21</v>
      </c>
      <c r="G34" s="9" t="s">
        <v>9</v>
      </c>
      <c r="H34" s="8" t="s">
        <v>3780</v>
      </c>
      <c r="I34" s="1" t="s">
        <v>3794</v>
      </c>
      <c r="J34" s="108" t="s">
        <v>12060</v>
      </c>
    </row>
    <row r="35" spans="2:10" ht="17.25" customHeight="1" x14ac:dyDescent="0.3">
      <c r="B35" s="69" t="s">
        <v>3794</v>
      </c>
      <c r="C35" s="73" t="s">
        <v>12848</v>
      </c>
      <c r="D35" s="74" t="s">
        <v>10062</v>
      </c>
      <c r="E35" s="62">
        <v>351.87096774193549</v>
      </c>
      <c r="F35" s="8" t="s">
        <v>21</v>
      </c>
      <c r="G35" s="9" t="s">
        <v>9</v>
      </c>
      <c r="H35" s="8" t="s">
        <v>3780</v>
      </c>
      <c r="I35" s="1" t="s">
        <v>3794</v>
      </c>
      <c r="J35" s="108" t="s">
        <v>12060</v>
      </c>
    </row>
    <row r="36" spans="2:10" ht="17.25" customHeight="1" x14ac:dyDescent="0.3">
      <c r="B36" s="69" t="s">
        <v>3794</v>
      </c>
      <c r="C36" s="73" t="s">
        <v>12849</v>
      </c>
      <c r="D36" s="74" t="s">
        <v>10063</v>
      </c>
      <c r="E36" s="62">
        <v>351.87096774193549</v>
      </c>
      <c r="F36" s="8" t="s">
        <v>21</v>
      </c>
      <c r="G36" s="9" t="s">
        <v>9</v>
      </c>
      <c r="H36" s="8" t="s">
        <v>3780</v>
      </c>
      <c r="I36" s="1" t="s">
        <v>3794</v>
      </c>
      <c r="J36" s="108" t="s">
        <v>12060</v>
      </c>
    </row>
    <row r="37" spans="2:10" ht="17.25" customHeight="1" x14ac:dyDescent="0.3">
      <c r="B37" s="69" t="s">
        <v>3794</v>
      </c>
      <c r="C37" s="73" t="s">
        <v>12850</v>
      </c>
      <c r="D37" s="74" t="s">
        <v>10063</v>
      </c>
      <c r="E37" s="62">
        <v>351.87096774193549</v>
      </c>
      <c r="F37" s="8" t="s">
        <v>21</v>
      </c>
      <c r="G37" s="9" t="s">
        <v>9</v>
      </c>
      <c r="H37" s="8" t="s">
        <v>3780</v>
      </c>
      <c r="I37" s="1" t="s">
        <v>3794</v>
      </c>
      <c r="J37" s="108" t="s">
        <v>12060</v>
      </c>
    </row>
    <row r="38" spans="2:10" ht="17.25" customHeight="1" x14ac:dyDescent="0.3">
      <c r="B38" s="69" t="s">
        <v>3794</v>
      </c>
      <c r="C38" s="73" t="s">
        <v>12851</v>
      </c>
      <c r="D38" s="74" t="s">
        <v>10064</v>
      </c>
      <c r="E38" s="62">
        <v>527.74193548387098</v>
      </c>
      <c r="F38" s="8" t="s">
        <v>21</v>
      </c>
      <c r="G38" s="9" t="s">
        <v>9</v>
      </c>
      <c r="H38" s="8" t="s">
        <v>3780</v>
      </c>
      <c r="I38" s="1" t="s">
        <v>3794</v>
      </c>
      <c r="J38" s="108" t="s">
        <v>12060</v>
      </c>
    </row>
    <row r="39" spans="2:10" ht="17.25" customHeight="1" x14ac:dyDescent="0.3">
      <c r="B39" s="69" t="s">
        <v>3794</v>
      </c>
      <c r="C39" s="73" t="s">
        <v>12852</v>
      </c>
      <c r="D39" s="74" t="s">
        <v>10064</v>
      </c>
      <c r="E39" s="62">
        <v>527.74193548387098</v>
      </c>
      <c r="F39" s="8" t="s">
        <v>21</v>
      </c>
      <c r="G39" s="9" t="s">
        <v>9</v>
      </c>
      <c r="H39" s="8" t="s">
        <v>3780</v>
      </c>
      <c r="I39" s="1" t="s">
        <v>3794</v>
      </c>
      <c r="J39" s="108" t="s">
        <v>12060</v>
      </c>
    </row>
    <row r="40" spans="2:10" ht="17.25" customHeight="1" x14ac:dyDescent="0.3">
      <c r="B40" s="69" t="s">
        <v>3794</v>
      </c>
      <c r="C40" s="73" t="s">
        <v>12853</v>
      </c>
      <c r="D40" s="74" t="s">
        <v>10065</v>
      </c>
      <c r="E40" s="62">
        <v>3697.5483870967741</v>
      </c>
      <c r="F40" s="8" t="s">
        <v>21</v>
      </c>
      <c r="G40" s="9" t="s">
        <v>9</v>
      </c>
      <c r="H40" s="8" t="s">
        <v>3780</v>
      </c>
      <c r="I40" s="1" t="s">
        <v>3794</v>
      </c>
      <c r="J40" s="108" t="s">
        <v>12060</v>
      </c>
    </row>
    <row r="41" spans="2:10" ht="17.25" customHeight="1" x14ac:dyDescent="0.3">
      <c r="B41" s="69" t="s">
        <v>3794</v>
      </c>
      <c r="C41" s="73" t="s">
        <v>12854</v>
      </c>
      <c r="D41" s="74" t="s">
        <v>10065</v>
      </c>
      <c r="E41" s="62">
        <v>3697.5483870967741</v>
      </c>
      <c r="F41" s="8" t="s">
        <v>21</v>
      </c>
      <c r="G41" s="9" t="s">
        <v>9</v>
      </c>
      <c r="H41" s="8" t="s">
        <v>3780</v>
      </c>
      <c r="I41" s="1" t="s">
        <v>3794</v>
      </c>
      <c r="J41" s="108" t="s">
        <v>12060</v>
      </c>
    </row>
    <row r="42" spans="2:10" ht="17.25" customHeight="1" x14ac:dyDescent="0.3">
      <c r="B42" s="69" t="s">
        <v>3794</v>
      </c>
      <c r="C42" s="73" t="s">
        <v>12855</v>
      </c>
      <c r="D42" s="74" t="s">
        <v>10066</v>
      </c>
      <c r="E42" s="62">
        <v>527.74193548387098</v>
      </c>
      <c r="F42" s="8" t="s">
        <v>21</v>
      </c>
      <c r="G42" s="9" t="s">
        <v>9</v>
      </c>
      <c r="H42" s="8" t="s">
        <v>3780</v>
      </c>
      <c r="I42" s="1" t="s">
        <v>3794</v>
      </c>
      <c r="J42" s="108" t="s">
        <v>12060</v>
      </c>
    </row>
    <row r="43" spans="2:10" ht="17.25" customHeight="1" x14ac:dyDescent="0.3">
      <c r="B43" s="69" t="s">
        <v>3794</v>
      </c>
      <c r="C43" s="75" t="s">
        <v>12856</v>
      </c>
      <c r="D43" s="76" t="s">
        <v>10066</v>
      </c>
      <c r="E43" s="62">
        <v>527.74193548387098</v>
      </c>
      <c r="F43" s="10" t="s">
        <v>16</v>
      </c>
      <c r="G43" s="11" t="s">
        <v>17</v>
      </c>
      <c r="H43" s="8" t="s">
        <v>3780</v>
      </c>
      <c r="I43" s="1" t="s">
        <v>3794</v>
      </c>
      <c r="J43" s="108" t="s">
        <v>12060</v>
      </c>
    </row>
    <row r="44" spans="2:10" ht="17.25" customHeight="1" x14ac:dyDescent="0.3">
      <c r="B44" s="69" t="s">
        <v>3794</v>
      </c>
      <c r="C44" s="75" t="s">
        <v>12857</v>
      </c>
      <c r="D44" s="76" t="s">
        <v>10067</v>
      </c>
      <c r="E44" s="62">
        <v>527.74193548387098</v>
      </c>
      <c r="F44" s="10" t="s">
        <v>16</v>
      </c>
      <c r="G44" s="11" t="s">
        <v>17</v>
      </c>
      <c r="H44" s="8" t="s">
        <v>3780</v>
      </c>
      <c r="I44" s="1" t="s">
        <v>3794</v>
      </c>
      <c r="J44" s="108" t="s">
        <v>12060</v>
      </c>
    </row>
    <row r="45" spans="2:10" ht="17.25" customHeight="1" x14ac:dyDescent="0.3">
      <c r="B45" s="69" t="s">
        <v>3794</v>
      </c>
      <c r="C45" s="73" t="s">
        <v>12858</v>
      </c>
      <c r="D45" s="74" t="s">
        <v>10067</v>
      </c>
      <c r="E45" s="62">
        <v>527.74193548387098</v>
      </c>
      <c r="F45" s="8" t="s">
        <v>21</v>
      </c>
      <c r="G45" s="9" t="s">
        <v>9</v>
      </c>
      <c r="H45" s="8" t="s">
        <v>3780</v>
      </c>
      <c r="I45" s="1" t="s">
        <v>3794</v>
      </c>
      <c r="J45" s="108" t="s">
        <v>12060</v>
      </c>
    </row>
    <row r="46" spans="2:10" ht="17.25" customHeight="1" x14ac:dyDescent="0.3">
      <c r="B46" s="69" t="s">
        <v>3794</v>
      </c>
      <c r="C46" s="75" t="s">
        <v>12859</v>
      </c>
      <c r="D46" s="76" t="s">
        <v>10068</v>
      </c>
      <c r="E46" s="62">
        <v>880.64516129032268</v>
      </c>
      <c r="F46" s="10" t="s">
        <v>19</v>
      </c>
      <c r="G46" s="11" t="s">
        <v>17</v>
      </c>
      <c r="H46" s="8" t="s">
        <v>3780</v>
      </c>
      <c r="I46" s="1" t="s">
        <v>3794</v>
      </c>
      <c r="J46" s="108" t="s">
        <v>12060</v>
      </c>
    </row>
    <row r="47" spans="2:10" ht="17.25" customHeight="1" x14ac:dyDescent="0.3">
      <c r="B47" s="69" t="s">
        <v>3794</v>
      </c>
      <c r="C47" s="75" t="s">
        <v>12860</v>
      </c>
      <c r="D47" s="76" t="s">
        <v>10068</v>
      </c>
      <c r="E47" s="62">
        <v>880.64516129032268</v>
      </c>
      <c r="F47" s="10" t="s">
        <v>19</v>
      </c>
      <c r="G47" s="11" t="s">
        <v>17</v>
      </c>
      <c r="H47" s="8" t="s">
        <v>3780</v>
      </c>
      <c r="I47" s="1" t="s">
        <v>3794</v>
      </c>
      <c r="J47" s="108" t="s">
        <v>12060</v>
      </c>
    </row>
    <row r="48" spans="2:10" ht="17.25" customHeight="1" x14ac:dyDescent="0.3">
      <c r="B48" s="69" t="s">
        <v>3794</v>
      </c>
      <c r="C48" s="73" t="s">
        <v>12861</v>
      </c>
      <c r="D48" s="74" t="s">
        <v>10069</v>
      </c>
      <c r="E48" s="62">
        <v>476.77419354838713</v>
      </c>
      <c r="F48" s="8" t="s">
        <v>21</v>
      </c>
      <c r="G48" s="9" t="s">
        <v>202</v>
      </c>
      <c r="H48" s="8" t="s">
        <v>3780</v>
      </c>
      <c r="I48" s="1" t="s">
        <v>3794</v>
      </c>
      <c r="J48" s="108" t="s">
        <v>12060</v>
      </c>
    </row>
    <row r="49" spans="2:10" ht="17.25" customHeight="1" x14ac:dyDescent="0.3">
      <c r="B49" s="69" t="s">
        <v>3794</v>
      </c>
      <c r="C49" s="73" t="s">
        <v>12862</v>
      </c>
      <c r="D49" s="74" t="s">
        <v>10069</v>
      </c>
      <c r="E49" s="62">
        <v>351.87096774193549</v>
      </c>
      <c r="F49" s="8" t="s">
        <v>21</v>
      </c>
      <c r="G49" s="9" t="s">
        <v>9</v>
      </c>
      <c r="H49" s="8" t="s">
        <v>3780</v>
      </c>
      <c r="I49" s="1" t="s">
        <v>3794</v>
      </c>
      <c r="J49" s="108" t="s">
        <v>12060</v>
      </c>
    </row>
    <row r="50" spans="2:10" ht="17.25" customHeight="1" x14ac:dyDescent="0.3">
      <c r="B50" s="69" t="s">
        <v>3794</v>
      </c>
      <c r="C50" s="73" t="s">
        <v>12863</v>
      </c>
      <c r="D50" s="74" t="s">
        <v>10070</v>
      </c>
      <c r="E50" s="62">
        <v>6152.1290322580653</v>
      </c>
      <c r="F50" s="8" t="s">
        <v>21</v>
      </c>
      <c r="G50" s="9" t="s">
        <v>9</v>
      </c>
      <c r="H50" s="8" t="s">
        <v>3780</v>
      </c>
      <c r="I50" s="1" t="s">
        <v>3794</v>
      </c>
      <c r="J50" s="108" t="s">
        <v>12060</v>
      </c>
    </row>
    <row r="51" spans="2:10" ht="17.25" customHeight="1" x14ac:dyDescent="0.3">
      <c r="B51" s="69" t="s">
        <v>3794</v>
      </c>
      <c r="C51" s="75" t="s">
        <v>12864</v>
      </c>
      <c r="D51" s="76" t="s">
        <v>10070</v>
      </c>
      <c r="E51" s="62">
        <v>4478.5806451612898</v>
      </c>
      <c r="F51" s="10" t="s">
        <v>20</v>
      </c>
      <c r="G51" s="11" t="s">
        <v>17</v>
      </c>
      <c r="H51" s="8" t="s">
        <v>3780</v>
      </c>
      <c r="I51" s="1" t="s">
        <v>3794</v>
      </c>
      <c r="J51" s="108" t="s">
        <v>12060</v>
      </c>
    </row>
    <row r="52" spans="2:10" ht="17.25" customHeight="1" x14ac:dyDescent="0.3">
      <c r="B52" s="69" t="s">
        <v>3794</v>
      </c>
      <c r="C52" s="75" t="s">
        <v>12865</v>
      </c>
      <c r="D52" s="76" t="s">
        <v>10071</v>
      </c>
      <c r="E52" s="62">
        <v>4328.9032258064517</v>
      </c>
      <c r="F52" s="10" t="s">
        <v>20</v>
      </c>
      <c r="G52" s="11" t="s">
        <v>17</v>
      </c>
      <c r="H52" s="8" t="s">
        <v>3780</v>
      </c>
      <c r="I52" s="1" t="s">
        <v>3794</v>
      </c>
      <c r="J52" s="108" t="s">
        <v>12060</v>
      </c>
    </row>
    <row r="53" spans="2:10" ht="17.25" customHeight="1" x14ac:dyDescent="0.3">
      <c r="B53" s="69" t="s">
        <v>3794</v>
      </c>
      <c r="C53" s="73" t="s">
        <v>12866</v>
      </c>
      <c r="D53" s="74" t="s">
        <v>10071</v>
      </c>
      <c r="E53" s="62">
        <v>3339.354838709678</v>
      </c>
      <c r="F53" s="8" t="s">
        <v>21</v>
      </c>
      <c r="G53" s="9" t="s">
        <v>3783</v>
      </c>
      <c r="H53" s="8" t="s">
        <v>3780</v>
      </c>
      <c r="I53" s="1" t="s">
        <v>3794</v>
      </c>
      <c r="J53" s="108" t="s">
        <v>12060</v>
      </c>
    </row>
    <row r="54" spans="2:10" ht="17.25" customHeight="1" x14ac:dyDescent="0.3">
      <c r="B54" s="69" t="s">
        <v>3794</v>
      </c>
      <c r="C54" s="73" t="s">
        <v>12867</v>
      </c>
      <c r="D54" s="74" t="s">
        <v>10072</v>
      </c>
      <c r="E54" s="62">
        <v>5860.5161290322585</v>
      </c>
      <c r="F54" s="8" t="s">
        <v>21</v>
      </c>
      <c r="G54" s="9" t="s">
        <v>3783</v>
      </c>
      <c r="H54" s="8" t="s">
        <v>3780</v>
      </c>
      <c r="I54" s="1" t="s">
        <v>3794</v>
      </c>
      <c r="J54" s="108" t="s">
        <v>12060</v>
      </c>
    </row>
    <row r="55" spans="2:10" ht="17.25" customHeight="1" x14ac:dyDescent="0.3">
      <c r="B55" s="69" t="s">
        <v>3794</v>
      </c>
      <c r="C55" s="73" t="s">
        <v>12868</v>
      </c>
      <c r="D55" s="74" t="s">
        <v>10072</v>
      </c>
      <c r="E55" s="62">
        <v>4296.2580645161288</v>
      </c>
      <c r="F55" s="8" t="s">
        <v>3822</v>
      </c>
      <c r="G55" s="9" t="s">
        <v>9</v>
      </c>
      <c r="H55" s="8" t="s">
        <v>3780</v>
      </c>
      <c r="I55" s="1" t="s">
        <v>3794</v>
      </c>
      <c r="J55" s="108" t="s">
        <v>12060</v>
      </c>
    </row>
    <row r="56" spans="2:10" ht="17.25" customHeight="1" x14ac:dyDescent="0.3">
      <c r="B56" s="69" t="s">
        <v>3794</v>
      </c>
      <c r="C56" s="73" t="s">
        <v>12869</v>
      </c>
      <c r="D56" s="74" t="s">
        <v>10073</v>
      </c>
      <c r="E56" s="62">
        <v>4784.7741935483873</v>
      </c>
      <c r="F56" s="8" t="s">
        <v>3824</v>
      </c>
      <c r="G56" s="9" t="s">
        <v>9</v>
      </c>
      <c r="H56" s="8" t="s">
        <v>3780</v>
      </c>
      <c r="I56" s="1" t="s">
        <v>3794</v>
      </c>
      <c r="J56" s="108" t="s">
        <v>12060</v>
      </c>
    </row>
    <row r="57" spans="2:10" ht="17.25" customHeight="1" x14ac:dyDescent="0.3">
      <c r="B57" s="69" t="s">
        <v>3794</v>
      </c>
      <c r="C57" s="73" t="s">
        <v>12870</v>
      </c>
      <c r="D57" s="74" t="s">
        <v>10073</v>
      </c>
      <c r="E57" s="62">
        <v>3484.2580645161293</v>
      </c>
      <c r="F57" s="8" t="s">
        <v>3826</v>
      </c>
      <c r="G57" s="9" t="s">
        <v>9</v>
      </c>
      <c r="H57" s="8" t="s">
        <v>3780</v>
      </c>
      <c r="I57" s="1" t="s">
        <v>3794</v>
      </c>
      <c r="J57" s="108" t="s">
        <v>12060</v>
      </c>
    </row>
    <row r="58" spans="2:10" ht="17.25" customHeight="1" x14ac:dyDescent="0.3">
      <c r="B58" s="69" t="s">
        <v>3794</v>
      </c>
      <c r="C58" s="73" t="s">
        <v>12871</v>
      </c>
      <c r="D58" s="74" t="s">
        <v>10074</v>
      </c>
      <c r="E58" s="62">
        <v>4921.677419354839</v>
      </c>
      <c r="F58" s="8" t="s">
        <v>21</v>
      </c>
      <c r="G58" s="9" t="s">
        <v>9</v>
      </c>
      <c r="H58" s="8" t="s">
        <v>3780</v>
      </c>
      <c r="I58" s="1" t="s">
        <v>3794</v>
      </c>
      <c r="J58" s="108" t="s">
        <v>12060</v>
      </c>
    </row>
    <row r="59" spans="2:10" ht="17.25" customHeight="1" x14ac:dyDescent="0.3">
      <c r="B59" s="69" t="s">
        <v>3794</v>
      </c>
      <c r="C59" s="73" t="s">
        <v>12872</v>
      </c>
      <c r="D59" s="74" t="s">
        <v>10074</v>
      </c>
      <c r="E59" s="62">
        <v>3579.8709677419356</v>
      </c>
      <c r="F59" s="8" t="s">
        <v>21</v>
      </c>
      <c r="G59" s="9" t="s">
        <v>9</v>
      </c>
      <c r="H59" s="8" t="s">
        <v>3780</v>
      </c>
      <c r="I59" s="1" t="s">
        <v>3794</v>
      </c>
      <c r="J59" s="108" t="s">
        <v>12060</v>
      </c>
    </row>
    <row r="60" spans="2:10" ht="17.25" customHeight="1" x14ac:dyDescent="0.3">
      <c r="B60" s="69" t="s">
        <v>3794</v>
      </c>
      <c r="C60" s="73" t="s">
        <v>12873</v>
      </c>
      <c r="D60" s="74" t="s">
        <v>10075</v>
      </c>
      <c r="E60" s="62">
        <v>1367.3548387096776</v>
      </c>
      <c r="F60" s="8" t="s">
        <v>21</v>
      </c>
      <c r="G60" s="9" t="s">
        <v>9</v>
      </c>
      <c r="H60" s="8" t="s">
        <v>3780</v>
      </c>
      <c r="I60" s="1" t="s">
        <v>3794</v>
      </c>
      <c r="J60" s="108" t="s">
        <v>12060</v>
      </c>
    </row>
    <row r="61" spans="2:10" ht="17.25" customHeight="1" x14ac:dyDescent="0.3">
      <c r="B61" s="69" t="s">
        <v>3794</v>
      </c>
      <c r="C61" s="73" t="s">
        <v>12874</v>
      </c>
      <c r="D61" s="74" t="s">
        <v>10075</v>
      </c>
      <c r="E61" s="62">
        <v>994.45161290322585</v>
      </c>
      <c r="F61" s="8" t="s">
        <v>21</v>
      </c>
      <c r="G61" s="9" t="s">
        <v>9</v>
      </c>
      <c r="H61" s="8" t="s">
        <v>3780</v>
      </c>
      <c r="I61" s="1" t="s">
        <v>3794</v>
      </c>
      <c r="J61" s="108" t="s">
        <v>12060</v>
      </c>
    </row>
    <row r="62" spans="2:10" ht="17.25" customHeight="1" x14ac:dyDescent="0.3">
      <c r="B62" s="69" t="s">
        <v>3794</v>
      </c>
      <c r="C62" s="73" t="s">
        <v>12875</v>
      </c>
      <c r="D62" s="74" t="s">
        <v>10076</v>
      </c>
      <c r="E62" s="62">
        <v>1093.9354838709678</v>
      </c>
      <c r="F62" s="8" t="s">
        <v>21</v>
      </c>
      <c r="G62" s="9" t="s">
        <v>202</v>
      </c>
      <c r="H62" s="8" t="s">
        <v>3780</v>
      </c>
      <c r="I62" s="1" t="s">
        <v>3794</v>
      </c>
      <c r="J62" s="108" t="s">
        <v>12060</v>
      </c>
    </row>
    <row r="63" spans="2:10" ht="17.25" customHeight="1" x14ac:dyDescent="0.3">
      <c r="B63" s="69" t="s">
        <v>3794</v>
      </c>
      <c r="C63" s="73" t="s">
        <v>12876</v>
      </c>
      <c r="D63" s="74" t="s">
        <v>10076</v>
      </c>
      <c r="E63" s="62">
        <v>795.74193548387098</v>
      </c>
      <c r="F63" s="8" t="s">
        <v>21</v>
      </c>
      <c r="G63" s="9" t="s">
        <v>202</v>
      </c>
      <c r="H63" s="8" t="s">
        <v>3780</v>
      </c>
      <c r="I63" s="1" t="s">
        <v>3794</v>
      </c>
      <c r="J63" s="108" t="s">
        <v>12060</v>
      </c>
    </row>
    <row r="64" spans="2:10" ht="17.25" customHeight="1" x14ac:dyDescent="0.3">
      <c r="B64" s="69" t="s">
        <v>3794</v>
      </c>
      <c r="C64" s="73" t="s">
        <v>12877</v>
      </c>
      <c r="D64" s="74" t="s">
        <v>10077</v>
      </c>
      <c r="E64" s="62">
        <v>683.74193548387098</v>
      </c>
      <c r="F64" s="8" t="s">
        <v>21</v>
      </c>
      <c r="G64" s="9" t="s">
        <v>3783</v>
      </c>
      <c r="H64" s="8" t="s">
        <v>3780</v>
      </c>
      <c r="I64" s="1" t="s">
        <v>3794</v>
      </c>
      <c r="J64" s="108" t="s">
        <v>12060</v>
      </c>
    </row>
    <row r="65" spans="2:10" ht="17.25" customHeight="1" x14ac:dyDescent="0.3">
      <c r="B65" s="69" t="s">
        <v>3794</v>
      </c>
      <c r="C65" s="73" t="s">
        <v>12878</v>
      </c>
      <c r="D65" s="74" t="s">
        <v>10077</v>
      </c>
      <c r="E65" s="62">
        <v>496.77419354838707</v>
      </c>
      <c r="F65" s="8" t="s">
        <v>21</v>
      </c>
      <c r="G65" s="9" t="s">
        <v>3783</v>
      </c>
      <c r="H65" s="8" t="s">
        <v>3780</v>
      </c>
      <c r="I65" s="1" t="s">
        <v>3794</v>
      </c>
      <c r="J65" s="108" t="s">
        <v>12060</v>
      </c>
    </row>
    <row r="66" spans="2:10" ht="17.25" customHeight="1" x14ac:dyDescent="0.3">
      <c r="B66" s="69" t="s">
        <v>3794</v>
      </c>
      <c r="C66" s="73" t="s">
        <v>12879</v>
      </c>
      <c r="D66" s="74" t="s">
        <v>10078</v>
      </c>
      <c r="E66" s="62">
        <v>6836</v>
      </c>
      <c r="F66" s="8" t="s">
        <v>21</v>
      </c>
      <c r="G66" s="9" t="s">
        <v>9</v>
      </c>
      <c r="H66" s="8" t="s">
        <v>3780</v>
      </c>
      <c r="I66" s="1" t="s">
        <v>3794</v>
      </c>
      <c r="J66" s="108" t="s">
        <v>12060</v>
      </c>
    </row>
    <row r="67" spans="2:10" ht="17.25" customHeight="1" x14ac:dyDescent="0.3">
      <c r="B67" s="69" t="s">
        <v>3794</v>
      </c>
      <c r="C67" s="73" t="s">
        <v>12880</v>
      </c>
      <c r="D67" s="74" t="s">
        <v>10078</v>
      </c>
      <c r="E67" s="62">
        <v>4971.7419354838712</v>
      </c>
      <c r="F67" s="8" t="s">
        <v>21</v>
      </c>
      <c r="G67" s="9" t="s">
        <v>9</v>
      </c>
      <c r="H67" s="8" t="s">
        <v>3780</v>
      </c>
      <c r="I67" s="1" t="s">
        <v>3794</v>
      </c>
      <c r="J67" s="108" t="s">
        <v>12060</v>
      </c>
    </row>
    <row r="68" spans="2:10" ht="17.25" customHeight="1" x14ac:dyDescent="0.3">
      <c r="B68" s="69" t="s">
        <v>3794</v>
      </c>
      <c r="C68" s="60" t="s">
        <v>12881</v>
      </c>
      <c r="D68" s="60" t="s">
        <v>6027</v>
      </c>
      <c r="E68" s="62">
        <v>186.83870967741939</v>
      </c>
      <c r="F68" s="8"/>
      <c r="G68" s="9"/>
      <c r="H68" s="8" t="s">
        <v>3780</v>
      </c>
      <c r="I68" s="1" t="s">
        <v>3794</v>
      </c>
      <c r="J68" s="108" t="s">
        <v>12060</v>
      </c>
    </row>
    <row r="69" spans="2:10" ht="17.25" customHeight="1" x14ac:dyDescent="0.3">
      <c r="B69" s="69" t="s">
        <v>3794</v>
      </c>
      <c r="C69" s="60" t="s">
        <v>12882</v>
      </c>
      <c r="D69" s="60" t="s">
        <v>6029</v>
      </c>
      <c r="E69" s="62">
        <v>104.90322580645164</v>
      </c>
      <c r="F69" s="8"/>
      <c r="G69" s="9"/>
      <c r="H69" s="8" t="s">
        <v>3780</v>
      </c>
      <c r="I69" s="1" t="s">
        <v>3794</v>
      </c>
      <c r="J69" s="108" t="s">
        <v>12060</v>
      </c>
    </row>
    <row r="70" spans="2:10" ht="17.25" customHeight="1" x14ac:dyDescent="0.3">
      <c r="B70" s="69" t="s">
        <v>3794</v>
      </c>
      <c r="C70" s="60" t="s">
        <v>12883</v>
      </c>
      <c r="D70" s="60" t="s">
        <v>6031</v>
      </c>
      <c r="E70" s="62">
        <v>104.90322580645164</v>
      </c>
      <c r="F70" s="8"/>
      <c r="G70" s="9"/>
      <c r="H70" s="8" t="s">
        <v>3780</v>
      </c>
      <c r="I70" s="1" t="s">
        <v>3794</v>
      </c>
      <c r="J70" s="108" t="s">
        <v>12060</v>
      </c>
    </row>
    <row r="71" spans="2:10" ht="17.25" customHeight="1" x14ac:dyDescent="0.3">
      <c r="B71" s="69" t="s">
        <v>3794</v>
      </c>
      <c r="C71" s="60" t="s">
        <v>12884</v>
      </c>
      <c r="D71" s="60" t="s">
        <v>6219</v>
      </c>
      <c r="E71" s="62">
        <v>87.612903225806463</v>
      </c>
      <c r="F71" s="8"/>
      <c r="G71" s="9"/>
      <c r="H71" s="8" t="s">
        <v>3780</v>
      </c>
      <c r="I71" s="1" t="s">
        <v>3794</v>
      </c>
      <c r="J71" s="108" t="s">
        <v>12060</v>
      </c>
    </row>
    <row r="72" spans="2:10" ht="17.25" customHeight="1" x14ac:dyDescent="0.3">
      <c r="B72" s="69" t="s">
        <v>3794</v>
      </c>
      <c r="C72" s="60" t="s">
        <v>12885</v>
      </c>
      <c r="D72" s="60" t="s">
        <v>10376</v>
      </c>
      <c r="E72" s="62">
        <v>387.35483870967744</v>
      </c>
      <c r="F72" s="8"/>
      <c r="G72" s="9"/>
      <c r="H72" s="8" t="s">
        <v>3780</v>
      </c>
      <c r="I72" s="1" t="s">
        <v>3794</v>
      </c>
      <c r="J72" s="108" t="s">
        <v>12061</v>
      </c>
    </row>
    <row r="73" spans="2:10" ht="17.25" customHeight="1" x14ac:dyDescent="0.3">
      <c r="B73" s="69" t="s">
        <v>3794</v>
      </c>
      <c r="C73" s="60" t="s">
        <v>12886</v>
      </c>
      <c r="D73" s="60" t="s">
        <v>10376</v>
      </c>
      <c r="E73" s="62">
        <v>387.35483870967744</v>
      </c>
      <c r="F73" s="8"/>
      <c r="G73" s="9"/>
      <c r="H73" s="8" t="s">
        <v>3780</v>
      </c>
      <c r="I73" s="1" t="s">
        <v>3794</v>
      </c>
      <c r="J73" s="108" t="s">
        <v>12061</v>
      </c>
    </row>
    <row r="74" spans="2:10" ht="17.25" customHeight="1" x14ac:dyDescent="0.3">
      <c r="B74" s="69" t="s">
        <v>3794</v>
      </c>
      <c r="C74" s="60" t="s">
        <v>12887</v>
      </c>
      <c r="D74" s="60" t="s">
        <v>10377</v>
      </c>
      <c r="E74" s="62">
        <v>387.35483870967744</v>
      </c>
      <c r="F74" s="8"/>
      <c r="G74" s="9"/>
      <c r="H74" s="8" t="s">
        <v>3780</v>
      </c>
      <c r="I74" s="1" t="s">
        <v>3794</v>
      </c>
      <c r="J74" s="108" t="s">
        <v>12060</v>
      </c>
    </row>
    <row r="75" spans="2:10" ht="17.25" customHeight="1" x14ac:dyDescent="0.3">
      <c r="B75" s="69" t="s">
        <v>3794</v>
      </c>
      <c r="C75" s="60" t="s">
        <v>12888</v>
      </c>
      <c r="D75" s="60" t="s">
        <v>10377</v>
      </c>
      <c r="E75" s="62">
        <v>387.35483870967744</v>
      </c>
      <c r="F75" s="12"/>
      <c r="G75" s="13"/>
      <c r="H75" s="8" t="s">
        <v>3780</v>
      </c>
      <c r="I75" s="1" t="s">
        <v>3794</v>
      </c>
      <c r="J75" s="108" t="s">
        <v>12060</v>
      </c>
    </row>
    <row r="76" spans="2:10" ht="17.25" customHeight="1" x14ac:dyDescent="0.3">
      <c r="B76" s="69" t="s">
        <v>3794</v>
      </c>
      <c r="C76" s="60" t="s">
        <v>12889</v>
      </c>
      <c r="D76" s="60" t="s">
        <v>11955</v>
      </c>
      <c r="E76" s="62">
        <v>115.87096774193549</v>
      </c>
      <c r="F76" s="8"/>
      <c r="G76" s="9"/>
      <c r="H76" s="8" t="s">
        <v>3780</v>
      </c>
      <c r="I76" s="1" t="s">
        <v>3794</v>
      </c>
      <c r="J76" s="108" t="s">
        <v>12060</v>
      </c>
    </row>
    <row r="77" spans="2:10" ht="17.25" customHeight="1" x14ac:dyDescent="0.3">
      <c r="B77" s="69" t="s">
        <v>3794</v>
      </c>
      <c r="C77" s="60" t="s">
        <v>12890</v>
      </c>
      <c r="D77" s="60" t="s">
        <v>11955</v>
      </c>
      <c r="E77" s="62">
        <v>86.451612903225822</v>
      </c>
      <c r="F77" s="8"/>
      <c r="G77" s="9"/>
      <c r="H77" s="8" t="s">
        <v>3780</v>
      </c>
      <c r="I77" s="1" t="s">
        <v>3794</v>
      </c>
      <c r="J77" s="108" t="s">
        <v>12060</v>
      </c>
    </row>
    <row r="78" spans="2:10" ht="17.25" customHeight="1" x14ac:dyDescent="0.3">
      <c r="B78" s="69" t="s">
        <v>3794</v>
      </c>
      <c r="C78" s="60" t="s">
        <v>12891</v>
      </c>
      <c r="D78" s="60" t="s">
        <v>11958</v>
      </c>
      <c r="E78" s="62">
        <v>32.774193548387103</v>
      </c>
      <c r="F78" s="8"/>
      <c r="G78" s="9"/>
      <c r="H78" s="8" t="s">
        <v>3780</v>
      </c>
      <c r="I78" s="1" t="s">
        <v>3794</v>
      </c>
      <c r="J78" s="108" t="s">
        <v>12060</v>
      </c>
    </row>
    <row r="79" spans="2:10" ht="17.25" customHeight="1" x14ac:dyDescent="0.3">
      <c r="B79" s="69" t="s">
        <v>3794</v>
      </c>
      <c r="C79" s="60" t="s">
        <v>12892</v>
      </c>
      <c r="D79" s="60" t="s">
        <v>11960</v>
      </c>
      <c r="E79" s="62">
        <v>4284.5161290322585</v>
      </c>
      <c r="F79" s="8"/>
      <c r="G79" s="9"/>
      <c r="H79" s="8" t="s">
        <v>3780</v>
      </c>
      <c r="I79" s="1" t="s">
        <v>3794</v>
      </c>
      <c r="J79" s="108" t="s">
        <v>12060</v>
      </c>
    </row>
    <row r="80" spans="2:10" ht="17.25" customHeight="1" x14ac:dyDescent="0.3">
      <c r="B80" s="69" t="s">
        <v>3794</v>
      </c>
      <c r="C80" s="60" t="s">
        <v>12893</v>
      </c>
      <c r="D80" s="60" t="s">
        <v>11960</v>
      </c>
      <c r="E80" s="62">
        <v>4284.5161290322585</v>
      </c>
      <c r="F80" s="8"/>
      <c r="G80" s="9"/>
      <c r="H80" s="8" t="s">
        <v>3780</v>
      </c>
      <c r="I80" s="1" t="s">
        <v>3794</v>
      </c>
      <c r="J80" s="108" t="s">
        <v>12060</v>
      </c>
    </row>
    <row r="81" spans="2:10" ht="17.25" customHeight="1" x14ac:dyDescent="0.3">
      <c r="B81" s="69" t="s">
        <v>3794</v>
      </c>
      <c r="C81" s="60" t="s">
        <v>12894</v>
      </c>
      <c r="D81" s="60" t="s">
        <v>11963</v>
      </c>
      <c r="E81" s="62">
        <v>5469.4193548387102</v>
      </c>
      <c r="F81" s="8"/>
      <c r="G81" s="9"/>
      <c r="H81" s="8" t="s">
        <v>3780</v>
      </c>
      <c r="I81" s="1" t="s">
        <v>3794</v>
      </c>
      <c r="J81" s="108" t="s">
        <v>12060</v>
      </c>
    </row>
    <row r="82" spans="2:10" ht="17.25" customHeight="1" x14ac:dyDescent="0.3">
      <c r="B82" s="69" t="s">
        <v>3794</v>
      </c>
      <c r="C82" s="60" t="s">
        <v>12895</v>
      </c>
      <c r="D82" s="60" t="s">
        <v>11963</v>
      </c>
      <c r="E82" s="62">
        <v>5469.4193548387102</v>
      </c>
      <c r="F82" s="8"/>
      <c r="G82" s="9"/>
      <c r="H82" s="8" t="s">
        <v>3780</v>
      </c>
      <c r="I82" s="1" t="s">
        <v>3794</v>
      </c>
      <c r="J82" s="108" t="s">
        <v>12060</v>
      </c>
    </row>
    <row r="83" spans="2:10" ht="17.25" customHeight="1" x14ac:dyDescent="0.3">
      <c r="B83" s="69" t="s">
        <v>3794</v>
      </c>
      <c r="C83" s="60" t="s">
        <v>12896</v>
      </c>
      <c r="D83" s="60" t="s">
        <v>11966</v>
      </c>
      <c r="E83" s="62">
        <v>3828.7741935483878</v>
      </c>
      <c r="F83" s="8"/>
      <c r="G83" s="9"/>
      <c r="H83" s="8" t="s">
        <v>3780</v>
      </c>
      <c r="I83" s="1" t="s">
        <v>3794</v>
      </c>
      <c r="J83" s="108" t="s">
        <v>12060</v>
      </c>
    </row>
    <row r="84" spans="2:10" ht="17.25" customHeight="1" x14ac:dyDescent="0.3">
      <c r="B84" s="69" t="s">
        <v>3794</v>
      </c>
      <c r="C84" s="60" t="s">
        <v>12897</v>
      </c>
      <c r="D84" s="60" t="s">
        <v>11966</v>
      </c>
      <c r="E84" s="62">
        <v>3828.7741935483878</v>
      </c>
      <c r="F84" s="8"/>
      <c r="G84" s="9"/>
      <c r="H84" s="8" t="s">
        <v>3780</v>
      </c>
      <c r="I84" s="1" t="s">
        <v>3794</v>
      </c>
      <c r="J84" s="108" t="s">
        <v>12060</v>
      </c>
    </row>
    <row r="85" spans="2:10" ht="17.25" customHeight="1" x14ac:dyDescent="0.3">
      <c r="B85" s="69" t="s">
        <v>3794</v>
      </c>
      <c r="C85" s="60" t="s">
        <v>12898</v>
      </c>
      <c r="D85" s="60" t="s">
        <v>11969</v>
      </c>
      <c r="E85" s="62">
        <v>5652</v>
      </c>
      <c r="F85" s="8"/>
      <c r="G85" s="9"/>
      <c r="H85" s="8" t="s">
        <v>3780</v>
      </c>
      <c r="I85" s="1" t="s">
        <v>3794</v>
      </c>
      <c r="J85" s="108" t="s">
        <v>12060</v>
      </c>
    </row>
    <row r="86" spans="2:10" ht="17.25" customHeight="1" x14ac:dyDescent="0.3">
      <c r="B86" s="69" t="s">
        <v>3794</v>
      </c>
      <c r="C86" s="60" t="s">
        <v>12899</v>
      </c>
      <c r="D86" s="60" t="s">
        <v>11969</v>
      </c>
      <c r="E86" s="62">
        <v>5652</v>
      </c>
      <c r="F86" s="8"/>
      <c r="G86" s="9"/>
      <c r="H86" s="8" t="s">
        <v>3780</v>
      </c>
      <c r="I86" s="1" t="s">
        <v>3794</v>
      </c>
      <c r="J86" s="108" t="s">
        <v>12060</v>
      </c>
    </row>
    <row r="87" spans="2:10" ht="17.25" customHeight="1" x14ac:dyDescent="0.3">
      <c r="B87" s="69" t="s">
        <v>3794</v>
      </c>
      <c r="C87" s="60" t="s">
        <v>12900</v>
      </c>
      <c r="D87" s="60" t="s">
        <v>11972</v>
      </c>
      <c r="E87" s="62">
        <v>6836.9032258064517</v>
      </c>
      <c r="F87" s="8"/>
      <c r="G87" s="9"/>
      <c r="H87" s="8" t="s">
        <v>3780</v>
      </c>
      <c r="I87" s="1" t="s">
        <v>3794</v>
      </c>
      <c r="J87" s="108" t="s">
        <v>12060</v>
      </c>
    </row>
    <row r="88" spans="2:10" ht="17.25" customHeight="1" x14ac:dyDescent="0.3">
      <c r="B88" s="69" t="s">
        <v>3794</v>
      </c>
      <c r="C88" s="60" t="s">
        <v>12901</v>
      </c>
      <c r="D88" s="60" t="s">
        <v>11972</v>
      </c>
      <c r="E88" s="62">
        <v>6836.9032258064517</v>
      </c>
      <c r="F88" s="8"/>
      <c r="G88" s="9"/>
      <c r="H88" s="8" t="s">
        <v>3780</v>
      </c>
      <c r="I88" s="1" t="s">
        <v>3794</v>
      </c>
      <c r="J88" s="108" t="s">
        <v>12060</v>
      </c>
    </row>
    <row r="89" spans="2:10" ht="17.25" customHeight="1" x14ac:dyDescent="0.3">
      <c r="B89" s="69" t="s">
        <v>3794</v>
      </c>
      <c r="C89" s="60" t="s">
        <v>12902</v>
      </c>
      <c r="D89" s="60" t="s">
        <v>11975</v>
      </c>
      <c r="E89" s="62">
        <v>9024.5161290322594</v>
      </c>
      <c r="F89" s="8"/>
      <c r="G89" s="9"/>
      <c r="H89" s="8" t="s">
        <v>3780</v>
      </c>
      <c r="I89" s="1" t="s">
        <v>3794</v>
      </c>
      <c r="J89" s="108" t="s">
        <v>12060</v>
      </c>
    </row>
    <row r="90" spans="2:10" ht="17.25" customHeight="1" x14ac:dyDescent="0.3">
      <c r="B90" s="69" t="s">
        <v>3794</v>
      </c>
      <c r="C90" s="60" t="s">
        <v>12903</v>
      </c>
      <c r="D90" s="60" t="s">
        <v>11975</v>
      </c>
      <c r="E90" s="62">
        <v>9024.5161290322594</v>
      </c>
      <c r="F90" s="8"/>
      <c r="G90" s="9"/>
      <c r="H90" s="8" t="s">
        <v>3780</v>
      </c>
      <c r="I90" s="1" t="s">
        <v>3794</v>
      </c>
      <c r="J90" s="108" t="s">
        <v>12060</v>
      </c>
    </row>
    <row r="91" spans="2:10" ht="17.25" customHeight="1" x14ac:dyDescent="0.3">
      <c r="B91" s="69" t="s">
        <v>3794</v>
      </c>
      <c r="C91" s="60" t="s">
        <v>12904</v>
      </c>
      <c r="D91" s="60" t="s">
        <v>11978</v>
      </c>
      <c r="E91" s="62">
        <v>10300.903225806453</v>
      </c>
      <c r="F91" s="8"/>
      <c r="G91" s="9"/>
      <c r="H91" s="8" t="s">
        <v>3780</v>
      </c>
      <c r="I91" s="1" t="s">
        <v>3794</v>
      </c>
      <c r="J91" s="108" t="s">
        <v>12060</v>
      </c>
    </row>
    <row r="92" spans="2:10" ht="17.25" customHeight="1" x14ac:dyDescent="0.3">
      <c r="B92" s="69" t="s">
        <v>3794</v>
      </c>
      <c r="C92" s="60" t="s">
        <v>12905</v>
      </c>
      <c r="D92" s="60" t="s">
        <v>11978</v>
      </c>
      <c r="E92" s="62">
        <v>10300.903225806453</v>
      </c>
      <c r="F92" s="8"/>
      <c r="G92" s="9"/>
      <c r="H92" s="8" t="s">
        <v>3780</v>
      </c>
      <c r="I92" s="1" t="s">
        <v>3794</v>
      </c>
      <c r="J92" s="108" t="s">
        <v>12060</v>
      </c>
    </row>
    <row r="93" spans="2:10" ht="17.25" customHeight="1" x14ac:dyDescent="0.3">
      <c r="B93" s="69" t="s">
        <v>3794</v>
      </c>
      <c r="C93" s="60" t="s">
        <v>12906</v>
      </c>
      <c r="D93" s="60" t="s">
        <v>11981</v>
      </c>
      <c r="E93" s="62">
        <v>13856</v>
      </c>
      <c r="F93" s="8"/>
      <c r="G93" s="9"/>
      <c r="H93" s="8" t="s">
        <v>3780</v>
      </c>
      <c r="I93" s="1" t="s">
        <v>3794</v>
      </c>
      <c r="J93" s="108" t="s">
        <v>12060</v>
      </c>
    </row>
    <row r="94" spans="2:10" ht="17.25" customHeight="1" x14ac:dyDescent="0.3">
      <c r="B94" s="69" t="s">
        <v>3794</v>
      </c>
      <c r="C94" s="60" t="s">
        <v>12907</v>
      </c>
      <c r="D94" s="60" t="s">
        <v>11981</v>
      </c>
      <c r="E94" s="62">
        <v>13856</v>
      </c>
      <c r="F94" s="8"/>
      <c r="G94" s="9"/>
      <c r="H94" s="8" t="s">
        <v>3780</v>
      </c>
      <c r="I94" s="1" t="s">
        <v>3794</v>
      </c>
      <c r="J94" s="108" t="s">
        <v>12060</v>
      </c>
    </row>
    <row r="95" spans="2:10" ht="17.25" customHeight="1" x14ac:dyDescent="0.3">
      <c r="B95" s="69" t="s">
        <v>3794</v>
      </c>
      <c r="C95" s="60" t="s">
        <v>12908</v>
      </c>
      <c r="D95" s="60" t="s">
        <v>11984</v>
      </c>
      <c r="E95" s="62">
        <v>16864.387096774197</v>
      </c>
      <c r="F95" s="8"/>
      <c r="G95" s="9"/>
      <c r="H95" s="8" t="s">
        <v>3780</v>
      </c>
      <c r="I95" s="1" t="s">
        <v>3794</v>
      </c>
      <c r="J95" s="108" t="s">
        <v>12060</v>
      </c>
    </row>
    <row r="96" spans="2:10" ht="17.25" customHeight="1" x14ac:dyDescent="0.3">
      <c r="B96" s="69" t="s">
        <v>3794</v>
      </c>
      <c r="C96" s="60" t="s">
        <v>12909</v>
      </c>
      <c r="D96" s="60" t="s">
        <v>11984</v>
      </c>
      <c r="E96" s="62">
        <v>16864.387096774197</v>
      </c>
      <c r="F96" s="8"/>
      <c r="G96" s="9"/>
      <c r="H96" s="8" t="s">
        <v>3780</v>
      </c>
      <c r="I96" s="1" t="s">
        <v>3794</v>
      </c>
      <c r="J96" s="108" t="s">
        <v>12060</v>
      </c>
    </row>
    <row r="97" spans="2:10" ht="17.25" customHeight="1" x14ac:dyDescent="0.3">
      <c r="B97" s="69" t="s">
        <v>3794</v>
      </c>
      <c r="C97" s="60" t="s">
        <v>12910</v>
      </c>
      <c r="D97" s="60" t="s">
        <v>11987</v>
      </c>
      <c r="E97" s="62">
        <v>18049.419354838712</v>
      </c>
      <c r="F97" s="8"/>
      <c r="G97" s="9"/>
      <c r="H97" s="8" t="s">
        <v>3780</v>
      </c>
      <c r="I97" s="1" t="s">
        <v>3794</v>
      </c>
      <c r="J97" s="108" t="s">
        <v>12060</v>
      </c>
    </row>
    <row r="98" spans="2:10" ht="17.25" customHeight="1" x14ac:dyDescent="0.3">
      <c r="B98" s="69" t="s">
        <v>3794</v>
      </c>
      <c r="C98" s="60" t="s">
        <v>12911</v>
      </c>
      <c r="D98" s="60" t="s">
        <v>11987</v>
      </c>
      <c r="E98" s="62">
        <v>18049.419354838712</v>
      </c>
      <c r="F98" s="8"/>
      <c r="G98" s="9"/>
      <c r="H98" s="8" t="s">
        <v>3780</v>
      </c>
      <c r="I98" s="1" t="s">
        <v>3794</v>
      </c>
      <c r="J98" s="108" t="s">
        <v>12060</v>
      </c>
    </row>
    <row r="99" spans="2:10" ht="17.25" customHeight="1" x14ac:dyDescent="0.3">
      <c r="B99" s="69" t="s">
        <v>3794</v>
      </c>
      <c r="C99" s="60" t="s">
        <v>12912</v>
      </c>
      <c r="D99" s="60" t="s">
        <v>11990</v>
      </c>
      <c r="E99" s="62">
        <v>21604.516129032258</v>
      </c>
      <c r="F99" s="8"/>
      <c r="G99" s="9"/>
      <c r="H99" s="8" t="s">
        <v>3780</v>
      </c>
      <c r="I99" s="1" t="s">
        <v>3794</v>
      </c>
      <c r="J99" s="108" t="s">
        <v>12060</v>
      </c>
    </row>
    <row r="100" spans="2:10" ht="17.25" customHeight="1" x14ac:dyDescent="0.3">
      <c r="B100" s="69" t="s">
        <v>3794</v>
      </c>
      <c r="C100" s="60" t="s">
        <v>12913</v>
      </c>
      <c r="D100" s="60" t="s">
        <v>11990</v>
      </c>
      <c r="E100" s="62">
        <v>21604.516129032258</v>
      </c>
      <c r="F100" s="12"/>
      <c r="G100" s="13"/>
      <c r="H100" s="8" t="s">
        <v>3780</v>
      </c>
      <c r="I100" s="1" t="s">
        <v>3794</v>
      </c>
      <c r="J100" s="108" t="s">
        <v>12060</v>
      </c>
    </row>
    <row r="101" spans="2:10" ht="17.25" customHeight="1" x14ac:dyDescent="0.3">
      <c r="B101" s="69" t="s">
        <v>3794</v>
      </c>
      <c r="C101" s="60" t="s">
        <v>12914</v>
      </c>
      <c r="D101" s="60" t="s">
        <v>11996</v>
      </c>
      <c r="E101" s="62">
        <v>7520.6451612903229</v>
      </c>
      <c r="F101" s="102"/>
      <c r="G101" s="103"/>
      <c r="H101" s="8" t="s">
        <v>3780</v>
      </c>
      <c r="I101" s="1" t="s">
        <v>3794</v>
      </c>
      <c r="J101" s="108" t="s">
        <v>12060</v>
      </c>
    </row>
    <row r="102" spans="2:10" ht="17.25" customHeight="1" x14ac:dyDescent="0.3">
      <c r="B102" s="69" t="s">
        <v>3794</v>
      </c>
      <c r="C102" s="60" t="s">
        <v>12915</v>
      </c>
      <c r="D102" s="60" t="s">
        <v>11996</v>
      </c>
      <c r="E102" s="62">
        <v>5469.4193548387102</v>
      </c>
      <c r="F102" s="102"/>
      <c r="G102" s="103"/>
      <c r="H102" s="8" t="s">
        <v>3780</v>
      </c>
      <c r="I102" s="1" t="s">
        <v>3794</v>
      </c>
      <c r="J102" s="108" t="s">
        <v>12060</v>
      </c>
    </row>
    <row r="103" spans="2:10" ht="17.25" customHeight="1" x14ac:dyDescent="0.3">
      <c r="B103" s="69" t="s">
        <v>3794</v>
      </c>
      <c r="C103" s="60" t="s">
        <v>12916</v>
      </c>
      <c r="D103" s="60" t="s">
        <v>11999</v>
      </c>
      <c r="E103" s="62">
        <v>50.193548387096783</v>
      </c>
      <c r="F103" s="102"/>
      <c r="G103" s="103"/>
      <c r="H103" s="8" t="s">
        <v>3780</v>
      </c>
      <c r="I103" s="1" t="s">
        <v>3794</v>
      </c>
      <c r="J103" s="108" t="s">
        <v>12060</v>
      </c>
    </row>
    <row r="104" spans="2:10" ht="17.25" customHeight="1" x14ac:dyDescent="0.3">
      <c r="B104" s="69" t="s">
        <v>3794</v>
      </c>
      <c r="C104" s="60" t="s">
        <v>12917</v>
      </c>
      <c r="D104" s="60" t="s">
        <v>11999</v>
      </c>
      <c r="E104" s="62">
        <v>37.548387096774199</v>
      </c>
      <c r="F104" s="104"/>
      <c r="G104" s="105"/>
      <c r="H104" s="8" t="s">
        <v>3780</v>
      </c>
      <c r="I104" s="1" t="s">
        <v>3794</v>
      </c>
      <c r="J104" s="108" t="s">
        <v>12060</v>
      </c>
    </row>
    <row r="105" spans="2:10" ht="17.25" customHeight="1" x14ac:dyDescent="0.3">
      <c r="B105" s="69" t="s">
        <v>178</v>
      </c>
      <c r="C105" s="60" t="s">
        <v>12918</v>
      </c>
      <c r="D105" s="60" t="s">
        <v>10080</v>
      </c>
      <c r="E105" s="62">
        <v>782.70967741935488</v>
      </c>
      <c r="F105" s="8"/>
      <c r="G105" s="9"/>
      <c r="H105" s="8" t="s">
        <v>3780</v>
      </c>
      <c r="I105" s="1" t="s">
        <v>178</v>
      </c>
      <c r="J105" s="108" t="s">
        <v>12057</v>
      </c>
    </row>
    <row r="106" spans="2:10" ht="17.25" customHeight="1" x14ac:dyDescent="0.3">
      <c r="B106" s="69" t="s">
        <v>178</v>
      </c>
      <c r="C106" s="60" t="s">
        <v>12919</v>
      </c>
      <c r="D106" s="60" t="s">
        <v>10081</v>
      </c>
      <c r="E106" s="62">
        <v>72.903225806451616</v>
      </c>
      <c r="F106" s="8"/>
      <c r="G106" s="9"/>
      <c r="H106" s="8" t="s">
        <v>3780</v>
      </c>
      <c r="I106" s="1" t="s">
        <v>178</v>
      </c>
      <c r="J106" s="108" t="s">
        <v>12060</v>
      </c>
    </row>
    <row r="107" spans="2:10" ht="17.25" customHeight="1" x14ac:dyDescent="0.3">
      <c r="B107" s="69" t="s">
        <v>178</v>
      </c>
      <c r="C107" s="60" t="s">
        <v>12920</v>
      </c>
      <c r="D107" s="60" t="s">
        <v>10081</v>
      </c>
      <c r="E107" s="62">
        <v>36.516129032258071</v>
      </c>
      <c r="F107" s="8"/>
      <c r="G107" s="9"/>
      <c r="H107" s="8" t="s">
        <v>3780</v>
      </c>
      <c r="I107" s="1" t="s">
        <v>178</v>
      </c>
      <c r="J107" s="108" t="s">
        <v>12060</v>
      </c>
    </row>
    <row r="108" spans="2:10" ht="17.25" customHeight="1" x14ac:dyDescent="0.3">
      <c r="B108" s="69" t="s">
        <v>3794</v>
      </c>
      <c r="C108" s="60" t="s">
        <v>12921</v>
      </c>
      <c r="D108" s="60" t="s">
        <v>10082</v>
      </c>
      <c r="E108" s="62">
        <v>198.70967741935488</v>
      </c>
      <c r="F108" s="8"/>
      <c r="G108" s="9"/>
      <c r="H108" s="8" t="s">
        <v>3780</v>
      </c>
      <c r="I108" s="1" t="s">
        <v>3794</v>
      </c>
      <c r="J108" s="108" t="s">
        <v>12060</v>
      </c>
    </row>
    <row r="109" spans="2:10" ht="17.25" customHeight="1" x14ac:dyDescent="0.3">
      <c r="B109" s="69" t="s">
        <v>3794</v>
      </c>
      <c r="C109" s="60" t="s">
        <v>12922</v>
      </c>
      <c r="D109" s="60" t="s">
        <v>10082</v>
      </c>
      <c r="E109" s="62">
        <v>148.51612903225808</v>
      </c>
      <c r="F109" s="8"/>
      <c r="G109" s="9"/>
      <c r="H109" s="8" t="s">
        <v>3780</v>
      </c>
      <c r="I109" s="1" t="s">
        <v>3794</v>
      </c>
      <c r="J109" s="108" t="s">
        <v>12060</v>
      </c>
    </row>
    <row r="110" spans="2:10" ht="17.25" customHeight="1" x14ac:dyDescent="0.3">
      <c r="B110" s="69" t="s">
        <v>178</v>
      </c>
      <c r="C110" s="60" t="s">
        <v>12923</v>
      </c>
      <c r="D110" s="60" t="s">
        <v>10092</v>
      </c>
      <c r="E110" s="62">
        <v>617.92473118279565</v>
      </c>
      <c r="F110" s="8"/>
      <c r="G110" s="9"/>
      <c r="H110" s="8" t="s">
        <v>3780</v>
      </c>
      <c r="I110" s="1" t="s">
        <v>178</v>
      </c>
      <c r="J110" s="108" t="s">
        <v>12057</v>
      </c>
    </row>
    <row r="111" spans="2:10" ht="17.25" customHeight="1" x14ac:dyDescent="0.3">
      <c r="B111" s="69" t="s">
        <v>139</v>
      </c>
      <c r="C111" s="60" t="s">
        <v>12924</v>
      </c>
      <c r="D111" s="60" t="s">
        <v>10093</v>
      </c>
      <c r="E111" s="62">
        <v>1411.3010752688174</v>
      </c>
      <c r="F111" s="8"/>
      <c r="G111" s="9"/>
      <c r="H111" s="8" t="s">
        <v>3780</v>
      </c>
      <c r="I111" s="1" t="s">
        <v>139</v>
      </c>
      <c r="J111" s="108" t="s">
        <v>12061</v>
      </c>
    </row>
    <row r="112" spans="2:10" ht="17.25" customHeight="1" x14ac:dyDescent="0.3">
      <c r="B112" s="69" t="s">
        <v>139</v>
      </c>
      <c r="C112" s="60" t="s">
        <v>12925</v>
      </c>
      <c r="D112" s="60" t="s">
        <v>10094</v>
      </c>
      <c r="E112" s="62">
        <v>1058.1612903225807</v>
      </c>
      <c r="F112" s="8"/>
      <c r="G112" s="9"/>
      <c r="H112" s="8" t="s">
        <v>3780</v>
      </c>
      <c r="I112" s="1" t="s">
        <v>139</v>
      </c>
      <c r="J112" s="108" t="s">
        <v>12061</v>
      </c>
    </row>
    <row r="113" spans="2:10" ht="17.25" customHeight="1" x14ac:dyDescent="0.3">
      <c r="B113" s="69" t="s">
        <v>178</v>
      </c>
      <c r="C113" s="60" t="s">
        <v>12926</v>
      </c>
      <c r="D113" s="60" t="s">
        <v>10095</v>
      </c>
      <c r="E113" s="62">
        <v>123.87096774193549</v>
      </c>
      <c r="F113" s="8"/>
      <c r="G113" s="9"/>
      <c r="H113" s="8" t="s">
        <v>3780</v>
      </c>
      <c r="I113" s="1" t="s">
        <v>178</v>
      </c>
      <c r="J113" s="108" t="s">
        <v>12060</v>
      </c>
    </row>
    <row r="114" spans="2:10" ht="17.25" customHeight="1" x14ac:dyDescent="0.3">
      <c r="B114" s="69" t="s">
        <v>178</v>
      </c>
      <c r="C114" s="60" t="s">
        <v>12927</v>
      </c>
      <c r="D114" s="60" t="s">
        <v>10095</v>
      </c>
      <c r="E114" s="62">
        <v>93.032258064516128</v>
      </c>
      <c r="F114" s="8"/>
      <c r="G114" s="9"/>
      <c r="H114" s="8" t="s">
        <v>3780</v>
      </c>
      <c r="I114" s="1" t="s">
        <v>178</v>
      </c>
      <c r="J114" s="108" t="s">
        <v>12060</v>
      </c>
    </row>
    <row r="115" spans="2:10" ht="17.25" customHeight="1" x14ac:dyDescent="0.3">
      <c r="B115" s="69" t="s">
        <v>178</v>
      </c>
      <c r="C115" s="60" t="s">
        <v>12928</v>
      </c>
      <c r="D115" s="60" t="s">
        <v>10096</v>
      </c>
      <c r="E115" s="62">
        <v>62.41935483870968</v>
      </c>
      <c r="F115" s="8"/>
      <c r="G115" s="9"/>
      <c r="H115" s="8" t="s">
        <v>3780</v>
      </c>
      <c r="I115" s="1" t="s">
        <v>178</v>
      </c>
      <c r="J115" s="108" t="s">
        <v>12057</v>
      </c>
    </row>
    <row r="116" spans="2:10" ht="17.25" customHeight="1" x14ac:dyDescent="0.3">
      <c r="B116" s="69" t="s">
        <v>178</v>
      </c>
      <c r="C116" s="60" t="s">
        <v>12929</v>
      </c>
      <c r="D116" s="60" t="s">
        <v>10096</v>
      </c>
      <c r="E116" s="62">
        <v>62.41935483870968</v>
      </c>
      <c r="F116" s="8"/>
      <c r="G116" s="9"/>
      <c r="H116" s="8" t="s">
        <v>3780</v>
      </c>
      <c r="I116" s="1" t="s">
        <v>178</v>
      </c>
      <c r="J116" s="108" t="s">
        <v>12057</v>
      </c>
    </row>
    <row r="117" spans="2:10" ht="17.25" customHeight="1" x14ac:dyDescent="0.3">
      <c r="B117" s="69" t="s">
        <v>178</v>
      </c>
      <c r="C117" s="60" t="s">
        <v>12930</v>
      </c>
      <c r="D117" s="60" t="s">
        <v>10097</v>
      </c>
      <c r="E117" s="62">
        <v>22.290322580645164</v>
      </c>
      <c r="F117" s="8"/>
      <c r="G117" s="9"/>
      <c r="H117" s="8" t="s">
        <v>3780</v>
      </c>
      <c r="I117" s="1" t="s">
        <v>178</v>
      </c>
      <c r="J117" s="108" t="s">
        <v>12057</v>
      </c>
    </row>
    <row r="118" spans="2:10" ht="17.25" customHeight="1" x14ac:dyDescent="0.3">
      <c r="B118" s="69" t="s">
        <v>178</v>
      </c>
      <c r="C118" s="60" t="s">
        <v>12931</v>
      </c>
      <c r="D118" s="60" t="s">
        <v>10097</v>
      </c>
      <c r="E118" s="62">
        <v>5.881720430107527</v>
      </c>
      <c r="F118" s="8"/>
      <c r="G118" s="9"/>
      <c r="H118" s="8" t="s">
        <v>3780</v>
      </c>
      <c r="I118" s="1" t="s">
        <v>178</v>
      </c>
      <c r="J118" s="108" t="s">
        <v>12057</v>
      </c>
    </row>
    <row r="119" spans="2:10" ht="17.25" customHeight="1" x14ac:dyDescent="0.3">
      <c r="B119" s="69" t="s">
        <v>139</v>
      </c>
      <c r="C119" s="60" t="s">
        <v>12932</v>
      </c>
      <c r="D119" s="60" t="s">
        <v>10098</v>
      </c>
      <c r="E119" s="62">
        <v>27.064516129032263</v>
      </c>
      <c r="F119" s="8"/>
      <c r="G119" s="9"/>
      <c r="H119" s="8" t="s">
        <v>3780</v>
      </c>
      <c r="I119" s="1" t="s">
        <v>139</v>
      </c>
      <c r="J119" s="108" t="s">
        <v>12061</v>
      </c>
    </row>
    <row r="120" spans="2:10" ht="17.25" customHeight="1" x14ac:dyDescent="0.3">
      <c r="B120" s="69" t="s">
        <v>139</v>
      </c>
      <c r="C120" s="60" t="s">
        <v>12933</v>
      </c>
      <c r="D120" s="60" t="s">
        <v>10099</v>
      </c>
      <c r="E120" s="62">
        <v>20.06451612903226</v>
      </c>
      <c r="F120" s="8"/>
      <c r="G120" s="9"/>
      <c r="H120" s="8" t="s">
        <v>3780</v>
      </c>
      <c r="I120" s="1" t="s">
        <v>139</v>
      </c>
      <c r="J120" s="108" t="s">
        <v>12061</v>
      </c>
    </row>
    <row r="121" spans="2:10" ht="17.25" customHeight="1" x14ac:dyDescent="0.3">
      <c r="B121" s="69" t="s">
        <v>178</v>
      </c>
      <c r="C121" s="60" t="s">
        <v>12934</v>
      </c>
      <c r="D121" s="60" t="s">
        <v>10100</v>
      </c>
      <c r="E121" s="62">
        <v>3534.9354838709678</v>
      </c>
      <c r="F121" s="8"/>
      <c r="G121" s="9"/>
      <c r="H121" s="8" t="s">
        <v>3780</v>
      </c>
      <c r="I121" s="1" t="s">
        <v>178</v>
      </c>
      <c r="J121" s="108" t="s">
        <v>12057</v>
      </c>
    </row>
    <row r="122" spans="2:10" ht="17.25" customHeight="1" x14ac:dyDescent="0.3">
      <c r="B122" s="69" t="s">
        <v>178</v>
      </c>
      <c r="C122" s="60" t="s">
        <v>12935</v>
      </c>
      <c r="D122" s="60" t="s">
        <v>10101</v>
      </c>
      <c r="E122" s="62">
        <v>2917.0107526881725</v>
      </c>
      <c r="F122" s="8"/>
      <c r="G122" s="9"/>
      <c r="H122" s="8" t="s">
        <v>3780</v>
      </c>
      <c r="I122" s="1" t="s">
        <v>178</v>
      </c>
      <c r="J122" s="108" t="s">
        <v>12057</v>
      </c>
    </row>
    <row r="123" spans="2:10" ht="17.25" customHeight="1" x14ac:dyDescent="0.3">
      <c r="B123" s="69" t="s">
        <v>139</v>
      </c>
      <c r="C123" s="60" t="s">
        <v>12936</v>
      </c>
      <c r="D123" s="60" t="s">
        <v>10102</v>
      </c>
      <c r="E123" s="62">
        <v>8079.7956989247314</v>
      </c>
      <c r="F123" s="8"/>
      <c r="G123" s="9"/>
      <c r="H123" s="8" t="s">
        <v>3780</v>
      </c>
      <c r="I123" s="1" t="s">
        <v>139</v>
      </c>
      <c r="J123" s="108" t="s">
        <v>12061</v>
      </c>
    </row>
    <row r="124" spans="2:10" ht="17.25" customHeight="1" x14ac:dyDescent="0.3">
      <c r="B124" s="69" t="s">
        <v>139</v>
      </c>
      <c r="C124" s="60" t="s">
        <v>12937</v>
      </c>
      <c r="D124" s="60" t="s">
        <v>10103</v>
      </c>
      <c r="E124" s="62">
        <v>6059.8064516129034</v>
      </c>
      <c r="F124" s="8"/>
      <c r="G124" s="9"/>
      <c r="H124" s="8" t="s">
        <v>3780</v>
      </c>
      <c r="I124" s="1" t="s">
        <v>139</v>
      </c>
      <c r="J124" s="108" t="s">
        <v>12061</v>
      </c>
    </row>
    <row r="125" spans="2:10" ht="17.25" customHeight="1" x14ac:dyDescent="0.3">
      <c r="B125" s="69" t="s">
        <v>3794</v>
      </c>
      <c r="C125" s="60" t="s">
        <v>12938</v>
      </c>
      <c r="D125" s="60" t="s">
        <v>10104</v>
      </c>
      <c r="E125" s="62">
        <v>181.41935483870969</v>
      </c>
      <c r="F125" s="8"/>
      <c r="G125" s="9"/>
      <c r="H125" s="8" t="s">
        <v>3780</v>
      </c>
      <c r="I125" s="1" t="s">
        <v>3794</v>
      </c>
      <c r="J125" s="108" t="s">
        <v>12060</v>
      </c>
    </row>
    <row r="126" spans="2:10" ht="17.25" customHeight="1" x14ac:dyDescent="0.3">
      <c r="B126" s="69" t="s">
        <v>3794</v>
      </c>
      <c r="C126" s="60" t="s">
        <v>12939</v>
      </c>
      <c r="D126" s="60" t="s">
        <v>10104</v>
      </c>
      <c r="E126" s="62">
        <v>117.67741935483872</v>
      </c>
      <c r="F126" s="8"/>
      <c r="G126" s="9"/>
      <c r="H126" s="8" t="s">
        <v>3780</v>
      </c>
      <c r="I126" s="1" t="s">
        <v>3794</v>
      </c>
      <c r="J126" s="108" t="s">
        <v>12060</v>
      </c>
    </row>
    <row r="127" spans="2:10" ht="17.25" customHeight="1" x14ac:dyDescent="0.3">
      <c r="B127" s="69" t="s">
        <v>3794</v>
      </c>
      <c r="C127" s="60" t="s">
        <v>12940</v>
      </c>
      <c r="D127" s="60" t="s">
        <v>10105</v>
      </c>
      <c r="E127" s="62">
        <v>123.87096774193549</v>
      </c>
      <c r="F127" s="8"/>
      <c r="G127" s="9"/>
      <c r="H127" s="8" t="s">
        <v>3780</v>
      </c>
      <c r="I127" s="1" t="s">
        <v>3794</v>
      </c>
      <c r="J127" s="108" t="s">
        <v>12060</v>
      </c>
    </row>
    <row r="128" spans="2:10" ht="17.25" customHeight="1" x14ac:dyDescent="0.3">
      <c r="B128" s="69" t="s">
        <v>3794</v>
      </c>
      <c r="C128" s="60" t="s">
        <v>12941</v>
      </c>
      <c r="D128" s="60" t="s">
        <v>10105</v>
      </c>
      <c r="E128" s="62">
        <v>93.677419354838719</v>
      </c>
      <c r="F128" s="8"/>
      <c r="G128" s="9"/>
      <c r="H128" s="8" t="s">
        <v>3780</v>
      </c>
      <c r="I128" s="1" t="s">
        <v>3794</v>
      </c>
      <c r="J128" s="108" t="s">
        <v>12060</v>
      </c>
    </row>
    <row r="129" spans="2:10" ht="17.25" customHeight="1" x14ac:dyDescent="0.3">
      <c r="B129" s="69" t="s">
        <v>178</v>
      </c>
      <c r="C129" s="60" t="s">
        <v>12942</v>
      </c>
      <c r="D129" s="60" t="s">
        <v>10106</v>
      </c>
      <c r="E129" s="62">
        <v>10.666666666666668</v>
      </c>
      <c r="F129" s="8"/>
      <c r="G129" s="9"/>
      <c r="H129" s="8" t="s">
        <v>3780</v>
      </c>
      <c r="I129" s="1" t="s">
        <v>178</v>
      </c>
      <c r="J129" s="108" t="s">
        <v>12057</v>
      </c>
    </row>
    <row r="130" spans="2:10" ht="17.25" customHeight="1" x14ac:dyDescent="0.3">
      <c r="B130" s="69" t="s">
        <v>178</v>
      </c>
      <c r="C130" s="60" t="s">
        <v>12943</v>
      </c>
      <c r="D130" s="60" t="s">
        <v>10106</v>
      </c>
      <c r="E130" s="62">
        <v>7</v>
      </c>
      <c r="F130" s="8"/>
      <c r="G130" s="9"/>
      <c r="H130" s="8" t="s">
        <v>3780</v>
      </c>
      <c r="I130" s="1" t="s">
        <v>178</v>
      </c>
      <c r="J130" s="108" t="s">
        <v>12057</v>
      </c>
    </row>
    <row r="131" spans="2:10" ht="17.25" customHeight="1" x14ac:dyDescent="0.3">
      <c r="B131" s="69" t="s">
        <v>170</v>
      </c>
      <c r="C131" s="60" t="s">
        <v>12944</v>
      </c>
      <c r="D131" s="60" t="s">
        <v>10111</v>
      </c>
      <c r="E131" s="62">
        <v>45.677419354838712</v>
      </c>
      <c r="F131" s="8"/>
      <c r="G131" s="9"/>
      <c r="H131" s="8" t="s">
        <v>3780</v>
      </c>
      <c r="I131" s="1" t="s">
        <v>170</v>
      </c>
      <c r="J131" s="108" t="s">
        <v>12060</v>
      </c>
    </row>
    <row r="132" spans="2:10" ht="17.25" customHeight="1" x14ac:dyDescent="0.3">
      <c r="B132" s="69" t="s">
        <v>170</v>
      </c>
      <c r="C132" s="60" t="s">
        <v>12945</v>
      </c>
      <c r="D132" s="60" t="s">
        <v>10111</v>
      </c>
      <c r="E132" s="62">
        <v>18.322580645161288</v>
      </c>
      <c r="F132" s="8"/>
      <c r="G132" s="9"/>
      <c r="H132" s="8" t="s">
        <v>3780</v>
      </c>
      <c r="I132" s="1" t="s">
        <v>170</v>
      </c>
      <c r="J132" s="108" t="s">
        <v>12060</v>
      </c>
    </row>
    <row r="133" spans="2:10" ht="17.25" customHeight="1" x14ac:dyDescent="0.3">
      <c r="B133" s="69" t="s">
        <v>178</v>
      </c>
      <c r="C133" s="60" t="s">
        <v>12946</v>
      </c>
      <c r="D133" s="60" t="s">
        <v>10112</v>
      </c>
      <c r="E133" s="62">
        <v>10.666666666666668</v>
      </c>
      <c r="F133" s="8"/>
      <c r="G133" s="9"/>
      <c r="H133" s="8" t="s">
        <v>3780</v>
      </c>
      <c r="I133" s="1" t="s">
        <v>178</v>
      </c>
      <c r="J133" s="108" t="s">
        <v>12057</v>
      </c>
    </row>
    <row r="134" spans="2:10" ht="17.25" customHeight="1" x14ac:dyDescent="0.3">
      <c r="B134" s="69" t="s">
        <v>178</v>
      </c>
      <c r="C134" s="60" t="s">
        <v>12947</v>
      </c>
      <c r="D134" s="60" t="s">
        <v>10112</v>
      </c>
      <c r="E134" s="62">
        <v>7</v>
      </c>
      <c r="F134" s="8"/>
      <c r="G134" s="9"/>
      <c r="H134" s="8" t="s">
        <v>3780</v>
      </c>
      <c r="I134" s="1" t="s">
        <v>178</v>
      </c>
      <c r="J134" s="108" t="s">
        <v>12057</v>
      </c>
    </row>
    <row r="135" spans="2:10" ht="17.25" customHeight="1" x14ac:dyDescent="0.3">
      <c r="B135" s="69" t="s">
        <v>3794</v>
      </c>
      <c r="C135" s="60" t="s">
        <v>12948</v>
      </c>
      <c r="D135" s="60" t="s">
        <v>10117</v>
      </c>
      <c r="E135" s="62">
        <v>6836</v>
      </c>
      <c r="F135" s="8"/>
      <c r="G135" s="9"/>
      <c r="H135" s="8" t="s">
        <v>3780</v>
      </c>
      <c r="I135" s="1" t="s">
        <v>3794</v>
      </c>
      <c r="J135" s="108" t="s">
        <v>12060</v>
      </c>
    </row>
    <row r="136" spans="2:10" ht="17.25" customHeight="1" x14ac:dyDescent="0.3">
      <c r="B136" s="69" t="s">
        <v>3794</v>
      </c>
      <c r="C136" s="60" t="s">
        <v>12949</v>
      </c>
      <c r="D136" s="60" t="s">
        <v>10117</v>
      </c>
      <c r="E136" s="62">
        <v>4971.7419354838712</v>
      </c>
      <c r="F136" s="8"/>
      <c r="G136" s="9"/>
      <c r="H136" s="8" t="s">
        <v>3780</v>
      </c>
      <c r="I136" s="1" t="s">
        <v>3794</v>
      </c>
      <c r="J136" s="108" t="s">
        <v>12060</v>
      </c>
    </row>
    <row r="137" spans="2:10" ht="17.25" customHeight="1" x14ac:dyDescent="0.3">
      <c r="B137" s="69" t="s">
        <v>3794</v>
      </c>
      <c r="C137" s="60" t="s">
        <v>12950</v>
      </c>
      <c r="D137" s="60" t="s">
        <v>10118</v>
      </c>
      <c r="E137" s="62">
        <v>3007.2258064516132</v>
      </c>
      <c r="F137" s="8"/>
      <c r="G137" s="9"/>
      <c r="H137" s="8" t="s">
        <v>3780</v>
      </c>
      <c r="I137" s="1" t="s">
        <v>3794</v>
      </c>
      <c r="J137" s="108" t="s">
        <v>12060</v>
      </c>
    </row>
    <row r="138" spans="2:10" ht="17.25" customHeight="1" x14ac:dyDescent="0.3">
      <c r="B138" s="69" t="s">
        <v>3794</v>
      </c>
      <c r="C138" s="60" t="s">
        <v>12951</v>
      </c>
      <c r="D138" s="60" t="s">
        <v>10118</v>
      </c>
      <c r="E138" s="62">
        <v>2578.8387096774195</v>
      </c>
      <c r="F138" s="8"/>
      <c r="G138" s="9"/>
      <c r="H138" s="8" t="s">
        <v>3780</v>
      </c>
      <c r="I138" s="1" t="s">
        <v>3794</v>
      </c>
      <c r="J138" s="108" t="s">
        <v>12060</v>
      </c>
    </row>
    <row r="139" spans="2:10" ht="17.25" customHeight="1" x14ac:dyDescent="0.3">
      <c r="B139" s="69" t="s">
        <v>3794</v>
      </c>
      <c r="C139" s="60" t="s">
        <v>12952</v>
      </c>
      <c r="D139" s="60" t="s">
        <v>5965</v>
      </c>
      <c r="E139" s="62">
        <v>2825.9354838709678</v>
      </c>
      <c r="F139" s="8"/>
      <c r="G139" s="9"/>
      <c r="H139" s="8" t="s">
        <v>3780</v>
      </c>
      <c r="I139" s="1" t="s">
        <v>3794</v>
      </c>
      <c r="J139" s="108" t="s">
        <v>12060</v>
      </c>
    </row>
    <row r="140" spans="2:10" ht="17.25" customHeight="1" x14ac:dyDescent="0.3">
      <c r="B140" s="69" t="s">
        <v>3794</v>
      </c>
      <c r="C140" s="60" t="s">
        <v>12953</v>
      </c>
      <c r="D140" s="60" t="s">
        <v>5965</v>
      </c>
      <c r="E140" s="62">
        <v>2825.9354838709678</v>
      </c>
      <c r="F140" s="8"/>
      <c r="G140" s="9"/>
      <c r="H140" s="8" t="s">
        <v>3780</v>
      </c>
      <c r="I140" s="1" t="s">
        <v>3794</v>
      </c>
      <c r="J140" s="108" t="s">
        <v>12060</v>
      </c>
    </row>
    <row r="141" spans="2:10" ht="17.25" customHeight="1" x14ac:dyDescent="0.3">
      <c r="B141" s="69" t="s">
        <v>178</v>
      </c>
      <c r="C141" s="60" t="s">
        <v>12954</v>
      </c>
      <c r="D141" s="60" t="s">
        <v>10119</v>
      </c>
      <c r="E141" s="62">
        <v>3098.2043010752691</v>
      </c>
      <c r="F141" s="8"/>
      <c r="G141" s="9"/>
      <c r="H141" s="8" t="s">
        <v>3780</v>
      </c>
      <c r="I141" s="1" t="s">
        <v>178</v>
      </c>
      <c r="J141" s="108" t="s">
        <v>12057</v>
      </c>
    </row>
    <row r="142" spans="2:10" ht="17.25" customHeight="1" x14ac:dyDescent="0.3">
      <c r="B142" s="69" t="s">
        <v>139</v>
      </c>
      <c r="C142" s="60" t="s">
        <v>12955</v>
      </c>
      <c r="D142" s="60" t="s">
        <v>10120</v>
      </c>
      <c r="E142" s="62">
        <v>7271.1397849462373</v>
      </c>
      <c r="F142" s="8"/>
      <c r="G142" s="9"/>
      <c r="H142" s="8" t="s">
        <v>3780</v>
      </c>
      <c r="I142" s="1" t="s">
        <v>139</v>
      </c>
      <c r="J142" s="108" t="s">
        <v>12061</v>
      </c>
    </row>
    <row r="143" spans="2:10" ht="17.25" customHeight="1" x14ac:dyDescent="0.3">
      <c r="B143" s="69" t="s">
        <v>139</v>
      </c>
      <c r="C143" s="60" t="s">
        <v>12956</v>
      </c>
      <c r="D143" s="60" t="s">
        <v>10121</v>
      </c>
      <c r="E143" s="62">
        <v>5453.666666666667</v>
      </c>
      <c r="F143" s="8"/>
      <c r="G143" s="9"/>
      <c r="H143" s="8" t="s">
        <v>3780</v>
      </c>
      <c r="I143" s="1" t="s">
        <v>139</v>
      </c>
      <c r="J143" s="108" t="s">
        <v>12061</v>
      </c>
    </row>
    <row r="144" spans="2:10" ht="17.25" customHeight="1" x14ac:dyDescent="0.3">
      <c r="B144" s="69" t="s">
        <v>178</v>
      </c>
      <c r="C144" s="60" t="s">
        <v>12957</v>
      </c>
      <c r="D144" s="60" t="s">
        <v>10122</v>
      </c>
      <c r="E144" s="62">
        <v>0</v>
      </c>
      <c r="F144" s="8"/>
      <c r="G144" s="9"/>
      <c r="H144" s="8" t="s">
        <v>3780</v>
      </c>
      <c r="I144" s="1" t="s">
        <v>178</v>
      </c>
      <c r="J144" s="108" t="s">
        <v>12060</v>
      </c>
    </row>
    <row r="145" spans="2:10" ht="17.25" customHeight="1" x14ac:dyDescent="0.3">
      <c r="B145" s="69" t="s">
        <v>178</v>
      </c>
      <c r="C145" s="60" t="s">
        <v>12958</v>
      </c>
      <c r="D145" s="60" t="s">
        <v>10123</v>
      </c>
      <c r="E145" s="62">
        <v>82.967741935483872</v>
      </c>
      <c r="F145" s="8"/>
      <c r="G145" s="9"/>
      <c r="H145" s="8" t="s">
        <v>3780</v>
      </c>
      <c r="I145" s="1" t="s">
        <v>178</v>
      </c>
      <c r="J145" s="108" t="s">
        <v>12060</v>
      </c>
    </row>
    <row r="146" spans="2:10" ht="17.25" customHeight="1" x14ac:dyDescent="0.3">
      <c r="B146" s="69" t="s">
        <v>178</v>
      </c>
      <c r="C146" s="60" t="s">
        <v>12959</v>
      </c>
      <c r="D146" s="60" t="s">
        <v>10123</v>
      </c>
      <c r="E146" s="62">
        <v>82.967741935483872</v>
      </c>
      <c r="F146" s="8"/>
      <c r="G146" s="9"/>
      <c r="H146" s="8" t="s">
        <v>3780</v>
      </c>
      <c r="I146" s="1" t="s">
        <v>178</v>
      </c>
      <c r="J146" s="108" t="s">
        <v>12060</v>
      </c>
    </row>
    <row r="147" spans="2:10" ht="17.25" customHeight="1" x14ac:dyDescent="0.3">
      <c r="B147" s="69" t="s">
        <v>178</v>
      </c>
      <c r="C147" s="60" t="s">
        <v>12960</v>
      </c>
      <c r="D147" s="60" t="s">
        <v>10124</v>
      </c>
      <c r="E147" s="62">
        <v>168.51612903225808</v>
      </c>
      <c r="F147" s="8"/>
      <c r="G147" s="9"/>
      <c r="H147" s="8" t="s">
        <v>3780</v>
      </c>
      <c r="I147" s="1" t="s">
        <v>178</v>
      </c>
      <c r="J147" s="108" t="s">
        <v>12060</v>
      </c>
    </row>
    <row r="148" spans="2:10" ht="17.25" customHeight="1" x14ac:dyDescent="0.3">
      <c r="B148" s="69" t="s">
        <v>178</v>
      </c>
      <c r="C148" s="60" t="s">
        <v>12961</v>
      </c>
      <c r="D148" s="60" t="s">
        <v>10124</v>
      </c>
      <c r="E148" s="62">
        <v>131.35483870967744</v>
      </c>
      <c r="F148" s="8"/>
      <c r="G148" s="9"/>
      <c r="H148" s="8" t="s">
        <v>3780</v>
      </c>
      <c r="I148" s="1" t="s">
        <v>178</v>
      </c>
      <c r="J148" s="108" t="s">
        <v>12060</v>
      </c>
    </row>
    <row r="149" spans="2:10" ht="17.25" customHeight="1" x14ac:dyDescent="0.3">
      <c r="B149" s="69" t="s">
        <v>170</v>
      </c>
      <c r="C149" s="60" t="s">
        <v>12962</v>
      </c>
      <c r="D149" s="60" t="s">
        <v>10125</v>
      </c>
      <c r="E149" s="62">
        <v>0</v>
      </c>
      <c r="F149" s="8"/>
      <c r="G149" s="9"/>
      <c r="H149" s="8" t="s">
        <v>3780</v>
      </c>
      <c r="I149" s="1" t="s">
        <v>170</v>
      </c>
      <c r="J149" s="108" t="s">
        <v>12060</v>
      </c>
    </row>
    <row r="150" spans="2:10" ht="17.25" customHeight="1" x14ac:dyDescent="0.3">
      <c r="B150" s="69" t="s">
        <v>170</v>
      </c>
      <c r="C150" s="60" t="s">
        <v>12963</v>
      </c>
      <c r="D150" s="60" t="s">
        <v>10126</v>
      </c>
      <c r="E150" s="62">
        <v>0</v>
      </c>
      <c r="F150" s="8"/>
      <c r="G150" s="9"/>
      <c r="H150" s="8" t="s">
        <v>3780</v>
      </c>
      <c r="I150" s="1" t="s">
        <v>170</v>
      </c>
      <c r="J150" s="108" t="s">
        <v>12060</v>
      </c>
    </row>
    <row r="151" spans="2:10" ht="17.25" customHeight="1" x14ac:dyDescent="0.3">
      <c r="B151" s="69" t="s">
        <v>170</v>
      </c>
      <c r="C151" s="60" t="s">
        <v>12964</v>
      </c>
      <c r="D151" s="60" t="s">
        <v>10126</v>
      </c>
      <c r="E151" s="62">
        <v>0</v>
      </c>
      <c r="F151" s="8"/>
      <c r="G151" s="9"/>
      <c r="H151" s="8" t="s">
        <v>3780</v>
      </c>
      <c r="I151" s="1" t="s">
        <v>170</v>
      </c>
      <c r="J151" s="108" t="s">
        <v>12060</v>
      </c>
    </row>
    <row r="152" spans="2:10" ht="17.25" customHeight="1" x14ac:dyDescent="0.3">
      <c r="B152" s="69" t="s">
        <v>3794</v>
      </c>
      <c r="C152" s="60" t="s">
        <v>12965</v>
      </c>
      <c r="D152" s="60" t="s">
        <v>6071</v>
      </c>
      <c r="E152" s="62">
        <v>0</v>
      </c>
      <c r="F152" s="8"/>
      <c r="G152" s="9"/>
      <c r="H152" s="8" t="s">
        <v>3780</v>
      </c>
      <c r="I152" s="1" t="s">
        <v>3794</v>
      </c>
      <c r="J152" s="108" t="s">
        <v>12060</v>
      </c>
    </row>
    <row r="153" spans="2:10" ht="17.25" customHeight="1" x14ac:dyDescent="0.3">
      <c r="B153" s="69" t="s">
        <v>3794</v>
      </c>
      <c r="C153" s="60" t="s">
        <v>12966</v>
      </c>
      <c r="D153" s="60" t="s">
        <v>6071</v>
      </c>
      <c r="E153" s="62">
        <v>0</v>
      </c>
      <c r="F153" s="8"/>
      <c r="G153" s="9"/>
      <c r="H153" s="8" t="s">
        <v>3780</v>
      </c>
      <c r="I153" s="1" t="s">
        <v>3794</v>
      </c>
      <c r="J153" s="108" t="s">
        <v>12060</v>
      </c>
    </row>
    <row r="154" spans="2:10" ht="17.25" customHeight="1" x14ac:dyDescent="0.3">
      <c r="B154" s="69" t="s">
        <v>170</v>
      </c>
      <c r="C154" s="60" t="s">
        <v>12967</v>
      </c>
      <c r="D154" s="60" t="s">
        <v>10128</v>
      </c>
      <c r="E154" s="62">
        <v>91.096774193548384</v>
      </c>
      <c r="F154" s="8"/>
      <c r="G154" s="9"/>
      <c r="H154" s="8" t="s">
        <v>3780</v>
      </c>
      <c r="I154" s="1" t="s">
        <v>170</v>
      </c>
      <c r="J154" s="108" t="s">
        <v>12060</v>
      </c>
    </row>
    <row r="155" spans="2:10" ht="17.25" customHeight="1" x14ac:dyDescent="0.3">
      <c r="B155" s="69" t="s">
        <v>170</v>
      </c>
      <c r="C155" s="60" t="s">
        <v>12968</v>
      </c>
      <c r="D155" s="60" t="s">
        <v>10128</v>
      </c>
      <c r="E155" s="62">
        <v>68.258064516129039</v>
      </c>
      <c r="F155" s="8"/>
      <c r="G155" s="9"/>
      <c r="H155" s="8" t="s">
        <v>3780</v>
      </c>
      <c r="I155" s="1" t="s">
        <v>170</v>
      </c>
      <c r="J155" s="108" t="s">
        <v>12060</v>
      </c>
    </row>
    <row r="156" spans="2:10" ht="17.25" customHeight="1" x14ac:dyDescent="0.3">
      <c r="B156" s="69" t="s">
        <v>170</v>
      </c>
      <c r="C156" s="60" t="s">
        <v>12969</v>
      </c>
      <c r="D156" s="60" t="s">
        <v>10129</v>
      </c>
      <c r="E156" s="62">
        <v>45.290322580645167</v>
      </c>
      <c r="F156" s="8"/>
      <c r="G156" s="9"/>
      <c r="H156" s="8" t="s">
        <v>3780</v>
      </c>
      <c r="I156" s="1" t="s">
        <v>170</v>
      </c>
      <c r="J156" s="108" t="s">
        <v>12060</v>
      </c>
    </row>
    <row r="157" spans="2:10" ht="17.25" customHeight="1" x14ac:dyDescent="0.3">
      <c r="B157" s="69" t="s">
        <v>170</v>
      </c>
      <c r="C157" s="60" t="s">
        <v>12970</v>
      </c>
      <c r="D157" s="60" t="s">
        <v>10129</v>
      </c>
      <c r="E157" s="62">
        <v>49.935483870967751</v>
      </c>
      <c r="F157" s="8"/>
      <c r="G157" s="9"/>
      <c r="H157" s="8" t="s">
        <v>3780</v>
      </c>
      <c r="I157" s="1" t="s">
        <v>170</v>
      </c>
      <c r="J157" s="108" t="s">
        <v>12060</v>
      </c>
    </row>
    <row r="158" spans="2:10" ht="17.25" customHeight="1" x14ac:dyDescent="0.3">
      <c r="B158" s="69" t="s">
        <v>178</v>
      </c>
      <c r="C158" s="60" t="s">
        <v>12971</v>
      </c>
      <c r="D158" s="60" t="s">
        <v>10130</v>
      </c>
      <c r="E158" s="62">
        <v>0</v>
      </c>
      <c r="F158" s="8"/>
      <c r="G158" s="9"/>
      <c r="H158" s="8" t="s">
        <v>3780</v>
      </c>
      <c r="I158" s="1" t="s">
        <v>178</v>
      </c>
      <c r="J158" s="108" t="s">
        <v>12060</v>
      </c>
    </row>
    <row r="159" spans="2:10" ht="17.25" customHeight="1" x14ac:dyDescent="0.3">
      <c r="B159" s="69" t="s">
        <v>178</v>
      </c>
      <c r="C159" s="60" t="s">
        <v>12972</v>
      </c>
      <c r="D159" s="60" t="s">
        <v>10130</v>
      </c>
      <c r="E159" s="62">
        <v>0</v>
      </c>
      <c r="F159" s="8"/>
      <c r="G159" s="9"/>
      <c r="H159" s="8" t="s">
        <v>3780</v>
      </c>
      <c r="I159" s="1" t="s">
        <v>178</v>
      </c>
      <c r="J159" s="108" t="s">
        <v>12060</v>
      </c>
    </row>
    <row r="160" spans="2:10" ht="17.25" customHeight="1" x14ac:dyDescent="0.3">
      <c r="B160" s="69" t="s">
        <v>178</v>
      </c>
      <c r="C160" s="60" t="s">
        <v>12973</v>
      </c>
      <c r="D160" s="60" t="s">
        <v>10131</v>
      </c>
      <c r="E160" s="62">
        <v>0</v>
      </c>
      <c r="F160" s="8"/>
      <c r="G160" s="9"/>
      <c r="H160" s="8" t="s">
        <v>3780</v>
      </c>
      <c r="I160" s="1" t="s">
        <v>178</v>
      </c>
      <c r="J160" s="108" t="s">
        <v>12060</v>
      </c>
    </row>
    <row r="161" spans="2:10" ht="17.25" customHeight="1" x14ac:dyDescent="0.3">
      <c r="B161" s="69" t="s">
        <v>178</v>
      </c>
      <c r="C161" s="60" t="s">
        <v>12974</v>
      </c>
      <c r="D161" s="60" t="s">
        <v>10131</v>
      </c>
      <c r="E161" s="62">
        <v>0</v>
      </c>
      <c r="F161" s="8"/>
      <c r="G161" s="9"/>
      <c r="H161" s="8" t="s">
        <v>3780</v>
      </c>
      <c r="I161" s="1" t="s">
        <v>178</v>
      </c>
      <c r="J161" s="108" t="s">
        <v>12060</v>
      </c>
    </row>
    <row r="162" spans="2:10" ht="17.25" customHeight="1" x14ac:dyDescent="0.3">
      <c r="B162" s="69" t="s">
        <v>178</v>
      </c>
      <c r="C162" s="60" t="s">
        <v>12975</v>
      </c>
      <c r="D162" s="60" t="s">
        <v>10132</v>
      </c>
      <c r="E162" s="62">
        <v>61.935483870967751</v>
      </c>
      <c r="F162" s="8"/>
      <c r="G162" s="9"/>
      <c r="H162" s="8" t="s">
        <v>3780</v>
      </c>
      <c r="I162" s="1" t="s">
        <v>178</v>
      </c>
      <c r="J162" s="108" t="s">
        <v>12057</v>
      </c>
    </row>
    <row r="163" spans="2:10" ht="17.25" customHeight="1" x14ac:dyDescent="0.3">
      <c r="B163" s="69" t="s">
        <v>178</v>
      </c>
      <c r="C163" s="60" t="s">
        <v>12976</v>
      </c>
      <c r="D163" s="60" t="s">
        <v>10132</v>
      </c>
      <c r="E163" s="62">
        <v>37.096774193548391</v>
      </c>
      <c r="F163" s="8"/>
      <c r="G163" s="9"/>
      <c r="H163" s="8" t="s">
        <v>3780</v>
      </c>
      <c r="I163" s="1" t="s">
        <v>178</v>
      </c>
      <c r="J163" s="108" t="s">
        <v>12057</v>
      </c>
    </row>
    <row r="164" spans="2:10" ht="17.25" customHeight="1" x14ac:dyDescent="0.3">
      <c r="B164" s="69" t="s">
        <v>3794</v>
      </c>
      <c r="C164" s="60" t="s">
        <v>12977</v>
      </c>
      <c r="D164" s="60" t="s">
        <v>10135</v>
      </c>
      <c r="E164" s="62">
        <v>9062</v>
      </c>
      <c r="F164" s="8"/>
      <c r="G164" s="9"/>
      <c r="H164" s="8" t="s">
        <v>3780</v>
      </c>
      <c r="I164" s="1" t="s">
        <v>3794</v>
      </c>
      <c r="J164" s="108" t="s">
        <v>12057</v>
      </c>
    </row>
    <row r="165" spans="2:10" ht="17.25" customHeight="1" x14ac:dyDescent="0.3">
      <c r="B165" s="69" t="s">
        <v>178</v>
      </c>
      <c r="C165" s="60" t="s">
        <v>12978</v>
      </c>
      <c r="D165" s="60" t="s">
        <v>10138</v>
      </c>
      <c r="E165" s="62">
        <v>16.55913978494624</v>
      </c>
      <c r="F165" s="8"/>
      <c r="G165" s="9"/>
      <c r="H165" s="8" t="s">
        <v>3780</v>
      </c>
      <c r="I165" s="1" t="s">
        <v>178</v>
      </c>
      <c r="J165" s="108" t="s">
        <v>12057</v>
      </c>
    </row>
    <row r="166" spans="2:10" ht="17.25" customHeight="1" x14ac:dyDescent="0.3">
      <c r="B166" s="69" t="s">
        <v>178</v>
      </c>
      <c r="C166" s="60" t="s">
        <v>12979</v>
      </c>
      <c r="D166" s="60" t="s">
        <v>10138</v>
      </c>
      <c r="E166" s="62">
        <v>9.3978494623655919</v>
      </c>
      <c r="F166" s="8"/>
      <c r="G166" s="9"/>
      <c r="H166" s="8" t="s">
        <v>3780</v>
      </c>
      <c r="I166" s="1" t="s">
        <v>178</v>
      </c>
      <c r="J166" s="108" t="s">
        <v>12057</v>
      </c>
    </row>
    <row r="167" spans="2:10" ht="17.25" customHeight="1" x14ac:dyDescent="0.3">
      <c r="B167" s="69" t="s">
        <v>139</v>
      </c>
      <c r="C167" s="60" t="s">
        <v>12980</v>
      </c>
      <c r="D167" s="60" t="s">
        <v>10139</v>
      </c>
      <c r="E167" s="62">
        <v>36.462365591397848</v>
      </c>
      <c r="F167" s="8"/>
      <c r="G167" s="9"/>
      <c r="H167" s="8" t="s">
        <v>3780</v>
      </c>
      <c r="I167" s="1" t="s">
        <v>139</v>
      </c>
      <c r="J167" s="108" t="s">
        <v>12061</v>
      </c>
    </row>
    <row r="168" spans="2:10" ht="17.25" customHeight="1" x14ac:dyDescent="0.3">
      <c r="B168" s="69" t="s">
        <v>139</v>
      </c>
      <c r="C168" s="60" t="s">
        <v>12981</v>
      </c>
      <c r="D168" s="60" t="s">
        <v>10140</v>
      </c>
      <c r="E168" s="62">
        <v>27.064516129032263</v>
      </c>
      <c r="F168" s="8"/>
      <c r="G168" s="9"/>
      <c r="H168" s="8" t="s">
        <v>3780</v>
      </c>
      <c r="I168" s="1" t="s">
        <v>139</v>
      </c>
      <c r="J168" s="108" t="s">
        <v>12061</v>
      </c>
    </row>
    <row r="169" spans="2:10" ht="17.25" customHeight="1" x14ac:dyDescent="0.3">
      <c r="B169" s="69" t="s">
        <v>178</v>
      </c>
      <c r="C169" s="60" t="s">
        <v>12982</v>
      </c>
      <c r="D169" s="60" t="s">
        <v>10141</v>
      </c>
      <c r="E169" s="62">
        <v>24.677419354838712</v>
      </c>
      <c r="F169" s="8"/>
      <c r="G169" s="9"/>
      <c r="H169" s="8" t="s">
        <v>3780</v>
      </c>
      <c r="I169" s="1" t="s">
        <v>178</v>
      </c>
      <c r="J169" s="108" t="s">
        <v>12057</v>
      </c>
    </row>
    <row r="170" spans="2:10" ht="17.25" customHeight="1" x14ac:dyDescent="0.3">
      <c r="B170" s="69" t="s">
        <v>178</v>
      </c>
      <c r="C170" s="60" t="s">
        <v>12983</v>
      </c>
      <c r="D170" s="60" t="s">
        <v>10141</v>
      </c>
      <c r="E170" s="62">
        <v>15.27956989247312</v>
      </c>
      <c r="F170" s="8"/>
      <c r="G170" s="9"/>
      <c r="H170" s="8" t="s">
        <v>3780</v>
      </c>
      <c r="I170" s="1" t="s">
        <v>178</v>
      </c>
      <c r="J170" s="108" t="s">
        <v>12057</v>
      </c>
    </row>
    <row r="171" spans="2:10" ht="17.25" customHeight="1" x14ac:dyDescent="0.3">
      <c r="B171" s="69" t="s">
        <v>139</v>
      </c>
      <c r="C171" s="60" t="s">
        <v>12984</v>
      </c>
      <c r="D171" s="60" t="s">
        <v>10142</v>
      </c>
      <c r="E171" s="62">
        <v>63.526881720430111</v>
      </c>
      <c r="F171" s="8"/>
      <c r="G171" s="9"/>
      <c r="H171" s="8" t="s">
        <v>3780</v>
      </c>
      <c r="I171" s="1" t="s">
        <v>139</v>
      </c>
      <c r="J171" s="108" t="s">
        <v>12061</v>
      </c>
    </row>
    <row r="172" spans="2:10" ht="17.25" customHeight="1" x14ac:dyDescent="0.3">
      <c r="B172" s="69" t="s">
        <v>139</v>
      </c>
      <c r="C172" s="60" t="s">
        <v>12985</v>
      </c>
      <c r="D172" s="60" t="s">
        <v>10143</v>
      </c>
      <c r="E172" s="62">
        <v>47.12903225806452</v>
      </c>
      <c r="F172" s="8"/>
      <c r="G172" s="9"/>
      <c r="H172" s="8" t="s">
        <v>3780</v>
      </c>
      <c r="I172" s="1" t="s">
        <v>139</v>
      </c>
      <c r="J172" s="108" t="s">
        <v>12061</v>
      </c>
    </row>
    <row r="173" spans="2:10" ht="17.25" customHeight="1" x14ac:dyDescent="0.3">
      <c r="B173" s="69" t="s">
        <v>3794</v>
      </c>
      <c r="C173" s="60" t="s">
        <v>12986</v>
      </c>
      <c r="D173" s="60" t="s">
        <v>10144</v>
      </c>
      <c r="E173" s="62">
        <v>217.80645161290323</v>
      </c>
      <c r="F173" s="8"/>
      <c r="G173" s="9"/>
      <c r="H173" s="8" t="s">
        <v>3780</v>
      </c>
      <c r="I173" s="1" t="s">
        <v>3794</v>
      </c>
      <c r="J173" s="108" t="s">
        <v>12057</v>
      </c>
    </row>
    <row r="174" spans="2:10" ht="17.25" customHeight="1" x14ac:dyDescent="0.3">
      <c r="B174" s="69" t="s">
        <v>3794</v>
      </c>
      <c r="C174" s="60" t="s">
        <v>12987</v>
      </c>
      <c r="D174" s="60" t="s">
        <v>10144</v>
      </c>
      <c r="E174" s="62">
        <v>209.52688172043014</v>
      </c>
      <c r="F174" s="8"/>
      <c r="G174" s="9"/>
      <c r="H174" s="8" t="s">
        <v>3780</v>
      </c>
      <c r="I174" s="1" t="s">
        <v>3794</v>
      </c>
      <c r="J174" s="108" t="s">
        <v>12057</v>
      </c>
    </row>
    <row r="175" spans="2:10" ht="17.25" customHeight="1" x14ac:dyDescent="0.3">
      <c r="B175" s="69" t="s">
        <v>178</v>
      </c>
      <c r="C175" s="60" t="s">
        <v>12988</v>
      </c>
      <c r="D175" s="60" t="s">
        <v>10144</v>
      </c>
      <c r="E175" s="62">
        <v>136.61290322580646</v>
      </c>
      <c r="F175" s="8"/>
      <c r="G175" s="9"/>
      <c r="H175" s="8" t="s">
        <v>3780</v>
      </c>
      <c r="I175" s="1" t="s">
        <v>178</v>
      </c>
      <c r="J175" s="108" t="s">
        <v>12057</v>
      </c>
    </row>
    <row r="176" spans="2:10" ht="17.25" customHeight="1" x14ac:dyDescent="0.3">
      <c r="B176" s="69" t="s">
        <v>3794</v>
      </c>
      <c r="C176" s="60" t="s">
        <v>12989</v>
      </c>
      <c r="D176" s="60" t="s">
        <v>10145</v>
      </c>
      <c r="E176" s="62">
        <v>112.89247311827957</v>
      </c>
      <c r="F176" s="8"/>
      <c r="G176" s="9"/>
      <c r="H176" s="8" t="s">
        <v>3780</v>
      </c>
      <c r="I176" s="1" t="s">
        <v>3794</v>
      </c>
      <c r="J176" s="108" t="s">
        <v>12057</v>
      </c>
    </row>
    <row r="177" spans="2:10" ht="17.25" customHeight="1" x14ac:dyDescent="0.3">
      <c r="B177" s="69" t="s">
        <v>3794</v>
      </c>
      <c r="C177" s="60" t="s">
        <v>12990</v>
      </c>
      <c r="D177" s="60" t="s">
        <v>10145</v>
      </c>
      <c r="E177" s="62">
        <v>108.41935483870968</v>
      </c>
      <c r="F177" s="8"/>
      <c r="G177" s="9"/>
      <c r="H177" s="8" t="s">
        <v>3780</v>
      </c>
      <c r="I177" s="1" t="s">
        <v>3794</v>
      </c>
      <c r="J177" s="108" t="s">
        <v>12057</v>
      </c>
    </row>
    <row r="178" spans="2:10" ht="17.25" customHeight="1" x14ac:dyDescent="0.3">
      <c r="B178" s="69" t="s">
        <v>178</v>
      </c>
      <c r="C178" s="60" t="s">
        <v>12991</v>
      </c>
      <c r="D178" s="60" t="s">
        <v>10145</v>
      </c>
      <c r="E178" s="62">
        <v>120.04301075268818</v>
      </c>
      <c r="F178" s="8"/>
      <c r="G178" s="9"/>
      <c r="H178" s="8" t="s">
        <v>3780</v>
      </c>
      <c r="I178" s="1" t="s">
        <v>178</v>
      </c>
      <c r="J178" s="108" t="s">
        <v>12057</v>
      </c>
    </row>
    <row r="179" spans="2:10" ht="17.25" customHeight="1" x14ac:dyDescent="0.3">
      <c r="B179" s="69" t="s">
        <v>139</v>
      </c>
      <c r="C179" s="60" t="s">
        <v>12992</v>
      </c>
      <c r="D179" s="60" t="s">
        <v>10146</v>
      </c>
      <c r="E179" s="62">
        <v>184.84946236559139</v>
      </c>
      <c r="F179" s="8"/>
      <c r="G179" s="9"/>
      <c r="H179" s="8" t="s">
        <v>3780</v>
      </c>
      <c r="I179" s="1" t="s">
        <v>139</v>
      </c>
      <c r="J179" s="108" t="s">
        <v>12061</v>
      </c>
    </row>
    <row r="180" spans="2:10" ht="17.25" customHeight="1" x14ac:dyDescent="0.3">
      <c r="B180" s="69" t="s">
        <v>139</v>
      </c>
      <c r="C180" s="60" t="s">
        <v>12993</v>
      </c>
      <c r="D180" s="60" t="s">
        <v>10147</v>
      </c>
      <c r="E180" s="62">
        <v>138.83870967741936</v>
      </c>
      <c r="F180" s="8"/>
      <c r="G180" s="9"/>
      <c r="H180" s="8" t="s">
        <v>3780</v>
      </c>
      <c r="I180" s="1" t="s">
        <v>139</v>
      </c>
      <c r="J180" s="108" t="s">
        <v>12061</v>
      </c>
    </row>
    <row r="181" spans="2:10" ht="17.25" customHeight="1" x14ac:dyDescent="0.3">
      <c r="B181" s="69" t="s">
        <v>178</v>
      </c>
      <c r="C181" s="60" t="s">
        <v>12994</v>
      </c>
      <c r="D181" s="60" t="s">
        <v>10148</v>
      </c>
      <c r="E181" s="62">
        <v>64.795698924731184</v>
      </c>
      <c r="F181" s="8"/>
      <c r="G181" s="9"/>
      <c r="H181" s="8" t="s">
        <v>3780</v>
      </c>
      <c r="I181" s="1" t="s">
        <v>178</v>
      </c>
      <c r="J181" s="108" t="s">
        <v>12057</v>
      </c>
    </row>
    <row r="182" spans="2:10" ht="17.25" customHeight="1" x14ac:dyDescent="0.3">
      <c r="B182" s="69" t="s">
        <v>178</v>
      </c>
      <c r="C182" s="60" t="s">
        <v>12995</v>
      </c>
      <c r="D182" s="60" t="s">
        <v>10148</v>
      </c>
      <c r="E182" s="62">
        <v>42.344086021505383</v>
      </c>
      <c r="F182" s="8"/>
      <c r="G182" s="9"/>
      <c r="H182" s="8" t="s">
        <v>3780</v>
      </c>
      <c r="I182" s="1" t="s">
        <v>178</v>
      </c>
      <c r="J182" s="108" t="s">
        <v>12057</v>
      </c>
    </row>
    <row r="183" spans="2:10" ht="17.25" customHeight="1" x14ac:dyDescent="0.3">
      <c r="B183" s="69" t="s">
        <v>139</v>
      </c>
      <c r="C183" s="60" t="s">
        <v>12996</v>
      </c>
      <c r="D183" s="60" t="s">
        <v>10149</v>
      </c>
      <c r="E183" s="62">
        <v>164.7956989247312</v>
      </c>
      <c r="F183" s="8"/>
      <c r="G183" s="9"/>
      <c r="H183" s="8" t="s">
        <v>3780</v>
      </c>
      <c r="I183" s="1" t="s">
        <v>139</v>
      </c>
      <c r="J183" s="108" t="s">
        <v>12061</v>
      </c>
    </row>
    <row r="184" spans="2:10" ht="17.25" customHeight="1" x14ac:dyDescent="0.3">
      <c r="B184" s="69" t="s">
        <v>139</v>
      </c>
      <c r="C184" s="60" t="s">
        <v>12997</v>
      </c>
      <c r="D184" s="60" t="s">
        <v>10150</v>
      </c>
      <c r="E184" s="62">
        <v>123.55913978494624</v>
      </c>
      <c r="F184" s="8"/>
      <c r="G184" s="9"/>
      <c r="H184" s="8" t="s">
        <v>3780</v>
      </c>
      <c r="I184" s="1" t="s">
        <v>139</v>
      </c>
      <c r="J184" s="108" t="s">
        <v>12061</v>
      </c>
    </row>
    <row r="185" spans="2:10" ht="17.25" customHeight="1" x14ac:dyDescent="0.3">
      <c r="B185" s="69" t="s">
        <v>139</v>
      </c>
      <c r="C185" s="60" t="s">
        <v>12998</v>
      </c>
      <c r="D185" s="60" t="s">
        <v>10151</v>
      </c>
      <c r="E185" s="62">
        <v>10804.806451612903</v>
      </c>
      <c r="F185" s="8"/>
      <c r="G185" s="9"/>
      <c r="H185" s="8" t="s">
        <v>3780</v>
      </c>
      <c r="I185" s="1" t="s">
        <v>139</v>
      </c>
      <c r="J185" s="108" t="s">
        <v>12061</v>
      </c>
    </row>
    <row r="186" spans="2:10" ht="17.25" customHeight="1" x14ac:dyDescent="0.3">
      <c r="B186" s="69" t="s">
        <v>139</v>
      </c>
      <c r="C186" s="60" t="s">
        <v>12999</v>
      </c>
      <c r="D186" s="60" t="s">
        <v>10152</v>
      </c>
      <c r="E186" s="62">
        <v>8103.36559139785</v>
      </c>
      <c r="F186" s="8"/>
      <c r="G186" s="9"/>
      <c r="H186" s="8" t="s">
        <v>3780</v>
      </c>
      <c r="I186" s="1" t="s">
        <v>139</v>
      </c>
      <c r="J186" s="108" t="s">
        <v>12061</v>
      </c>
    </row>
    <row r="187" spans="2:10" ht="17.25" customHeight="1" x14ac:dyDescent="0.3">
      <c r="B187" s="69" t="s">
        <v>3794</v>
      </c>
      <c r="C187" s="60" t="s">
        <v>13000</v>
      </c>
      <c r="D187" s="60" t="s">
        <v>10153</v>
      </c>
      <c r="E187" s="62">
        <v>216.53763440860217</v>
      </c>
      <c r="F187" s="8"/>
      <c r="G187" s="9"/>
      <c r="H187" s="8" t="s">
        <v>3780</v>
      </c>
      <c r="I187" s="1" t="s">
        <v>3794</v>
      </c>
      <c r="J187" s="108" t="s">
        <v>12057</v>
      </c>
    </row>
    <row r="188" spans="2:10" ht="17.25" customHeight="1" x14ac:dyDescent="0.3">
      <c r="B188" s="69" t="s">
        <v>3794</v>
      </c>
      <c r="C188" s="60" t="s">
        <v>13001</v>
      </c>
      <c r="D188" s="60" t="s">
        <v>10153</v>
      </c>
      <c r="E188" s="62">
        <v>178.95698924731184</v>
      </c>
      <c r="F188" s="8"/>
      <c r="G188" s="9"/>
      <c r="H188" s="8" t="s">
        <v>3780</v>
      </c>
      <c r="I188" s="1" t="s">
        <v>3794</v>
      </c>
      <c r="J188" s="108" t="s">
        <v>12057</v>
      </c>
    </row>
    <row r="189" spans="2:10" ht="17.25" customHeight="1" x14ac:dyDescent="0.3">
      <c r="B189" s="69" t="s">
        <v>178</v>
      </c>
      <c r="C189" s="60" t="s">
        <v>13002</v>
      </c>
      <c r="D189" s="60" t="s">
        <v>10153</v>
      </c>
      <c r="E189" s="62">
        <v>140.10752688172045</v>
      </c>
      <c r="F189" s="8"/>
      <c r="G189" s="9"/>
      <c r="H189" s="8" t="s">
        <v>3780</v>
      </c>
      <c r="I189" s="1" t="s">
        <v>178</v>
      </c>
      <c r="J189" s="108" t="s">
        <v>12057</v>
      </c>
    </row>
    <row r="190" spans="2:10" ht="17.25" customHeight="1" x14ac:dyDescent="0.3">
      <c r="B190" s="69" t="s">
        <v>178</v>
      </c>
      <c r="C190" s="60" t="s">
        <v>13003</v>
      </c>
      <c r="D190" s="60" t="s">
        <v>10154</v>
      </c>
      <c r="E190" s="62">
        <v>84.709677419354847</v>
      </c>
      <c r="F190" s="8"/>
      <c r="G190" s="9"/>
      <c r="H190" s="8" t="s">
        <v>3780</v>
      </c>
      <c r="I190" s="1" t="s">
        <v>178</v>
      </c>
      <c r="J190" s="108" t="s">
        <v>12057</v>
      </c>
    </row>
    <row r="191" spans="2:10" ht="17.25" customHeight="1" x14ac:dyDescent="0.3">
      <c r="B191" s="69" t="s">
        <v>178</v>
      </c>
      <c r="C191" s="60" t="s">
        <v>13004</v>
      </c>
      <c r="D191" s="60" t="s">
        <v>10154</v>
      </c>
      <c r="E191" s="62">
        <v>55.247311827956999</v>
      </c>
      <c r="F191" s="8"/>
      <c r="G191" s="9"/>
      <c r="H191" s="8" t="s">
        <v>3780</v>
      </c>
      <c r="I191" s="1" t="s">
        <v>178</v>
      </c>
      <c r="J191" s="108" t="s">
        <v>12057</v>
      </c>
    </row>
    <row r="192" spans="2:10" ht="17.25" customHeight="1" x14ac:dyDescent="0.3">
      <c r="B192" s="69" t="s">
        <v>139</v>
      </c>
      <c r="C192" s="60" t="s">
        <v>13005</v>
      </c>
      <c r="D192" s="60" t="s">
        <v>10155</v>
      </c>
      <c r="E192" s="62">
        <v>214.31182795698928</v>
      </c>
      <c r="F192" s="8"/>
      <c r="G192" s="9"/>
      <c r="H192" s="8" t="s">
        <v>3780</v>
      </c>
      <c r="I192" s="1" t="s">
        <v>139</v>
      </c>
      <c r="J192" s="108" t="s">
        <v>12061</v>
      </c>
    </row>
    <row r="193" spans="2:10" ht="17.25" customHeight="1" x14ac:dyDescent="0.3">
      <c r="B193" s="69" t="s">
        <v>139</v>
      </c>
      <c r="C193" s="60" t="s">
        <v>13006</v>
      </c>
      <c r="D193" s="60" t="s">
        <v>10156</v>
      </c>
      <c r="E193" s="62">
        <v>160.01075268817206</v>
      </c>
      <c r="F193" s="8"/>
      <c r="G193" s="9"/>
      <c r="H193" s="8" t="s">
        <v>3780</v>
      </c>
      <c r="I193" s="1" t="s">
        <v>139</v>
      </c>
      <c r="J193" s="108" t="s">
        <v>12061</v>
      </c>
    </row>
    <row r="194" spans="2:10" ht="17.25" customHeight="1" x14ac:dyDescent="0.3">
      <c r="B194" s="69" t="s">
        <v>3794</v>
      </c>
      <c r="C194" s="60" t="s">
        <v>13007</v>
      </c>
      <c r="D194" s="60" t="s">
        <v>5968</v>
      </c>
      <c r="E194" s="62">
        <v>3737.5483870967746</v>
      </c>
      <c r="F194" s="8"/>
      <c r="G194" s="9"/>
      <c r="H194" s="8" t="s">
        <v>3780</v>
      </c>
      <c r="I194" s="1" t="s">
        <v>3794</v>
      </c>
      <c r="J194" s="108" t="s">
        <v>12060</v>
      </c>
    </row>
    <row r="195" spans="2:10" ht="17.25" customHeight="1" x14ac:dyDescent="0.3">
      <c r="B195" s="69" t="s">
        <v>3794</v>
      </c>
      <c r="C195" s="60" t="s">
        <v>13008</v>
      </c>
      <c r="D195" s="60" t="s">
        <v>5968</v>
      </c>
      <c r="E195" s="62">
        <v>3737.5483870967746</v>
      </c>
      <c r="F195" s="8"/>
      <c r="G195" s="9"/>
      <c r="H195" s="8" t="s">
        <v>3780</v>
      </c>
      <c r="I195" s="1" t="s">
        <v>3794</v>
      </c>
      <c r="J195" s="108" t="s">
        <v>12060</v>
      </c>
    </row>
    <row r="196" spans="2:10" ht="17.25" customHeight="1" x14ac:dyDescent="0.3">
      <c r="B196" s="69" t="s">
        <v>178</v>
      </c>
      <c r="C196" s="60" t="s">
        <v>13009</v>
      </c>
      <c r="D196" s="60" t="s">
        <v>10158</v>
      </c>
      <c r="E196" s="62">
        <v>11998.451612903225</v>
      </c>
      <c r="F196" s="8"/>
      <c r="G196" s="9"/>
      <c r="H196" s="8" t="s">
        <v>3780</v>
      </c>
      <c r="I196" s="1" t="s">
        <v>178</v>
      </c>
      <c r="J196" s="108" t="s">
        <v>12057</v>
      </c>
    </row>
    <row r="197" spans="2:10" ht="17.25" customHeight="1" x14ac:dyDescent="0.3">
      <c r="B197" s="69" t="s">
        <v>178</v>
      </c>
      <c r="C197" s="60" t="s">
        <v>13010</v>
      </c>
      <c r="D197" s="60" t="s">
        <v>10159</v>
      </c>
      <c r="E197" s="62">
        <v>8869.677419354839</v>
      </c>
      <c r="F197" s="8"/>
      <c r="G197" s="9"/>
      <c r="H197" s="8" t="s">
        <v>3780</v>
      </c>
      <c r="I197" s="1" t="s">
        <v>178</v>
      </c>
      <c r="J197" s="108" t="s">
        <v>12057</v>
      </c>
    </row>
    <row r="198" spans="2:10" ht="17.25" customHeight="1" x14ac:dyDescent="0.3">
      <c r="B198" s="69" t="s">
        <v>178</v>
      </c>
      <c r="C198" s="60" t="s">
        <v>13011</v>
      </c>
      <c r="D198" s="60" t="s">
        <v>10160</v>
      </c>
      <c r="E198" s="62">
        <v>464.9032258064517</v>
      </c>
      <c r="F198" s="8"/>
      <c r="G198" s="9"/>
      <c r="H198" s="8" t="s">
        <v>3780</v>
      </c>
      <c r="I198" s="1" t="s">
        <v>178</v>
      </c>
      <c r="J198" s="108" t="s">
        <v>12060</v>
      </c>
    </row>
    <row r="199" spans="2:10" ht="17.25" customHeight="1" x14ac:dyDescent="0.3">
      <c r="B199" s="69" t="s">
        <v>178</v>
      </c>
      <c r="C199" s="60" t="s">
        <v>13012</v>
      </c>
      <c r="D199" s="60" t="s">
        <v>10160</v>
      </c>
      <c r="E199" s="62">
        <v>349.16129032258067</v>
      </c>
      <c r="F199" s="8"/>
      <c r="G199" s="9"/>
      <c r="H199" s="8" t="s">
        <v>3780</v>
      </c>
      <c r="I199" s="1" t="s">
        <v>178</v>
      </c>
      <c r="J199" s="108" t="s">
        <v>12060</v>
      </c>
    </row>
    <row r="200" spans="2:10" ht="17.25" customHeight="1" x14ac:dyDescent="0.3">
      <c r="B200" s="69" t="s">
        <v>178</v>
      </c>
      <c r="C200" s="60" t="s">
        <v>13013</v>
      </c>
      <c r="D200" s="60" t="s">
        <v>11928</v>
      </c>
      <c r="E200" s="62">
        <v>282.58064516129031</v>
      </c>
      <c r="F200" s="8"/>
      <c r="G200" s="9"/>
      <c r="H200" s="8" t="s">
        <v>3780</v>
      </c>
      <c r="I200" s="1" t="s">
        <v>178</v>
      </c>
      <c r="J200" s="108" t="s">
        <v>12060</v>
      </c>
    </row>
    <row r="201" spans="2:10" ht="17.25" customHeight="1" x14ac:dyDescent="0.3">
      <c r="B201" s="69" t="s">
        <v>178</v>
      </c>
      <c r="C201" s="60" t="s">
        <v>13014</v>
      </c>
      <c r="D201" s="60" t="s">
        <v>11928</v>
      </c>
      <c r="E201" s="62">
        <v>258.06451612903231</v>
      </c>
      <c r="F201" s="8"/>
      <c r="G201" s="9"/>
      <c r="H201" s="8" t="s">
        <v>3780</v>
      </c>
      <c r="I201" s="1" t="s">
        <v>178</v>
      </c>
      <c r="J201" s="108" t="s">
        <v>12060</v>
      </c>
    </row>
    <row r="202" spans="2:10" ht="17.25" customHeight="1" x14ac:dyDescent="0.3">
      <c r="B202" s="69" t="s">
        <v>178</v>
      </c>
      <c r="C202" s="60" t="s">
        <v>13015</v>
      </c>
      <c r="D202" s="60" t="s">
        <v>10162</v>
      </c>
      <c r="E202" s="62">
        <v>3128.7849462365593</v>
      </c>
      <c r="F202" s="8"/>
      <c r="G202" s="9"/>
      <c r="H202" s="8" t="s">
        <v>3780</v>
      </c>
      <c r="I202" s="1" t="s">
        <v>178</v>
      </c>
      <c r="J202" s="108" t="s">
        <v>12057</v>
      </c>
    </row>
    <row r="203" spans="2:10" ht="17.25" customHeight="1" x14ac:dyDescent="0.3">
      <c r="B203" s="69" t="s">
        <v>178</v>
      </c>
      <c r="C203" s="60" t="s">
        <v>13016</v>
      </c>
      <c r="D203" s="60" t="s">
        <v>10166</v>
      </c>
      <c r="E203" s="62">
        <v>1597.4193548387098</v>
      </c>
      <c r="F203" s="8"/>
      <c r="G203" s="9"/>
      <c r="H203" s="8" t="s">
        <v>3780</v>
      </c>
      <c r="I203" s="1" t="s">
        <v>178</v>
      </c>
      <c r="J203" s="108" t="s">
        <v>12057</v>
      </c>
    </row>
    <row r="204" spans="2:10" ht="17.25" customHeight="1" x14ac:dyDescent="0.3">
      <c r="B204" s="69" t="s">
        <v>3794</v>
      </c>
      <c r="C204" s="60" t="s">
        <v>13017</v>
      </c>
      <c r="D204" s="60" t="s">
        <v>10167</v>
      </c>
      <c r="E204" s="62">
        <v>41477.032258064515</v>
      </c>
      <c r="F204" s="8"/>
      <c r="G204" s="9"/>
      <c r="H204" s="8" t="s">
        <v>3780</v>
      </c>
      <c r="I204" s="1" t="s">
        <v>3794</v>
      </c>
      <c r="J204" s="108" t="s">
        <v>12060</v>
      </c>
    </row>
    <row r="205" spans="2:10" ht="17.25" customHeight="1" x14ac:dyDescent="0.3">
      <c r="B205" s="69" t="s">
        <v>3794</v>
      </c>
      <c r="C205" s="60" t="s">
        <v>13018</v>
      </c>
      <c r="D205" s="60" t="s">
        <v>10168</v>
      </c>
      <c r="E205" s="62">
        <v>32.774193548387103</v>
      </c>
      <c r="F205" s="8"/>
      <c r="G205" s="9"/>
      <c r="H205" s="8" t="s">
        <v>3780</v>
      </c>
      <c r="I205" s="1" t="s">
        <v>3794</v>
      </c>
      <c r="J205" s="108" t="s">
        <v>12060</v>
      </c>
    </row>
    <row r="206" spans="2:10" ht="17.25" customHeight="1" x14ac:dyDescent="0.3">
      <c r="B206" s="69" t="s">
        <v>3794</v>
      </c>
      <c r="C206" s="60" t="s">
        <v>13019</v>
      </c>
      <c r="D206" s="60" t="s">
        <v>10169</v>
      </c>
      <c r="E206" s="62">
        <v>1215.2258064516132</v>
      </c>
      <c r="F206" s="8"/>
      <c r="G206" s="9"/>
      <c r="H206" s="8" t="s">
        <v>3780</v>
      </c>
      <c r="I206" s="1" t="s">
        <v>3794</v>
      </c>
      <c r="J206" s="108" t="s">
        <v>12060</v>
      </c>
    </row>
    <row r="207" spans="2:10" ht="17.25" customHeight="1" x14ac:dyDescent="0.3">
      <c r="B207" s="69" t="s">
        <v>3794</v>
      </c>
      <c r="C207" s="60" t="s">
        <v>13020</v>
      </c>
      <c r="D207" s="60" t="s">
        <v>10169</v>
      </c>
      <c r="E207" s="62">
        <v>1132.1290322580644</v>
      </c>
      <c r="F207" s="8"/>
      <c r="G207" s="9"/>
      <c r="H207" s="8" t="s">
        <v>3780</v>
      </c>
      <c r="I207" s="1" t="s">
        <v>3794</v>
      </c>
      <c r="J207" s="108" t="s">
        <v>12060</v>
      </c>
    </row>
    <row r="208" spans="2:10" ht="17.25" customHeight="1" x14ac:dyDescent="0.3">
      <c r="B208" s="69" t="s">
        <v>3794</v>
      </c>
      <c r="C208" s="60" t="s">
        <v>13021</v>
      </c>
      <c r="D208" s="60" t="s">
        <v>10170</v>
      </c>
      <c r="E208" s="62">
        <v>15041.032258064517</v>
      </c>
      <c r="F208" s="8"/>
      <c r="G208" s="9"/>
      <c r="H208" s="8" t="s">
        <v>3780</v>
      </c>
      <c r="I208" s="1" t="s">
        <v>3794</v>
      </c>
      <c r="J208" s="108" t="s">
        <v>12060</v>
      </c>
    </row>
    <row r="209" spans="2:10" ht="17.25" customHeight="1" x14ac:dyDescent="0.3">
      <c r="B209" s="69" t="s">
        <v>3794</v>
      </c>
      <c r="C209" s="60" t="s">
        <v>13022</v>
      </c>
      <c r="D209" s="60" t="s">
        <v>10170</v>
      </c>
      <c r="E209" s="62">
        <v>10938.967741935485</v>
      </c>
      <c r="F209" s="8"/>
      <c r="G209" s="9"/>
      <c r="H209" s="8" t="s">
        <v>3780</v>
      </c>
      <c r="I209" s="1" t="s">
        <v>3794</v>
      </c>
      <c r="J209" s="108" t="s">
        <v>12060</v>
      </c>
    </row>
    <row r="210" spans="2:10" ht="17.25" customHeight="1" x14ac:dyDescent="0.3">
      <c r="B210" s="69" t="s">
        <v>3794</v>
      </c>
      <c r="C210" s="60" t="s">
        <v>13023</v>
      </c>
      <c r="D210" s="60" t="s">
        <v>10171</v>
      </c>
      <c r="E210" s="62">
        <v>66.580645161290334</v>
      </c>
      <c r="F210" s="8"/>
      <c r="G210" s="9"/>
      <c r="H210" s="8" t="s">
        <v>3780</v>
      </c>
      <c r="I210" s="1" t="s">
        <v>3794</v>
      </c>
      <c r="J210" s="108" t="s">
        <v>12060</v>
      </c>
    </row>
    <row r="211" spans="2:10" ht="17.25" customHeight="1" x14ac:dyDescent="0.3">
      <c r="B211" s="69" t="s">
        <v>3794</v>
      </c>
      <c r="C211" s="60" t="s">
        <v>13024</v>
      </c>
      <c r="D211" s="60" t="s">
        <v>10171</v>
      </c>
      <c r="E211" s="62">
        <v>50.193548387096783</v>
      </c>
      <c r="F211" s="8"/>
      <c r="G211" s="9"/>
      <c r="H211" s="8" t="s">
        <v>3780</v>
      </c>
      <c r="I211" s="1" t="s">
        <v>3794</v>
      </c>
      <c r="J211" s="108" t="s">
        <v>12060</v>
      </c>
    </row>
    <row r="212" spans="2:10" ht="17.25" customHeight="1" x14ac:dyDescent="0.3">
      <c r="B212" s="69" t="s">
        <v>3794</v>
      </c>
      <c r="C212" s="60" t="s">
        <v>13025</v>
      </c>
      <c r="D212" s="60" t="s">
        <v>10172</v>
      </c>
      <c r="E212" s="62">
        <v>621.67741935483878</v>
      </c>
      <c r="F212" s="8"/>
      <c r="G212" s="9"/>
      <c r="H212" s="8" t="s">
        <v>3780</v>
      </c>
      <c r="I212" s="1" t="s">
        <v>3794</v>
      </c>
      <c r="J212" s="108" t="s">
        <v>12060</v>
      </c>
    </row>
    <row r="213" spans="2:10" ht="17.25" customHeight="1" x14ac:dyDescent="0.3">
      <c r="B213" s="69" t="s">
        <v>3794</v>
      </c>
      <c r="C213" s="60" t="s">
        <v>13026</v>
      </c>
      <c r="D213" s="60" t="s">
        <v>10173</v>
      </c>
      <c r="E213" s="62">
        <v>342.16129032258067</v>
      </c>
      <c r="F213" s="8"/>
      <c r="G213" s="9"/>
      <c r="H213" s="8" t="s">
        <v>3780</v>
      </c>
      <c r="I213" s="1" t="s">
        <v>3794</v>
      </c>
      <c r="J213" s="108" t="s">
        <v>12057</v>
      </c>
    </row>
    <row r="214" spans="2:10" ht="17.25" customHeight="1" x14ac:dyDescent="0.3">
      <c r="B214" s="69" t="s">
        <v>3794</v>
      </c>
      <c r="C214" s="60" t="s">
        <v>13027</v>
      </c>
      <c r="D214" s="60" t="s">
        <v>10174</v>
      </c>
      <c r="E214" s="62">
        <v>2739.494623655914</v>
      </c>
      <c r="F214" s="8"/>
      <c r="G214" s="9"/>
      <c r="H214" s="8" t="s">
        <v>3780</v>
      </c>
      <c r="I214" s="1" t="s">
        <v>3794</v>
      </c>
      <c r="J214" s="108" t="s">
        <v>12057</v>
      </c>
    </row>
    <row r="215" spans="2:10" ht="17.25" customHeight="1" x14ac:dyDescent="0.3">
      <c r="B215" s="69" t="s">
        <v>3794</v>
      </c>
      <c r="C215" s="60" t="s">
        <v>13028</v>
      </c>
      <c r="D215" s="60" t="s">
        <v>10175</v>
      </c>
      <c r="E215" s="62">
        <v>2232.2258064516127</v>
      </c>
      <c r="F215" s="8"/>
      <c r="G215" s="9"/>
      <c r="H215" s="8" t="s">
        <v>3780</v>
      </c>
      <c r="I215" s="1" t="s">
        <v>3794</v>
      </c>
      <c r="J215" s="108" t="s">
        <v>12057</v>
      </c>
    </row>
    <row r="216" spans="2:10" ht="17.25" customHeight="1" x14ac:dyDescent="0.3">
      <c r="B216" s="69" t="s">
        <v>3794</v>
      </c>
      <c r="C216" s="60" t="s">
        <v>13029</v>
      </c>
      <c r="D216" s="60" t="s">
        <v>10176</v>
      </c>
      <c r="E216" s="62">
        <v>278.6236559139785</v>
      </c>
      <c r="F216" s="8"/>
      <c r="G216" s="9"/>
      <c r="H216" s="8" t="s">
        <v>3780</v>
      </c>
      <c r="I216" s="1" t="s">
        <v>3794</v>
      </c>
      <c r="J216" s="108" t="s">
        <v>12057</v>
      </c>
    </row>
    <row r="217" spans="2:10" ht="17.25" customHeight="1" x14ac:dyDescent="0.3">
      <c r="B217" s="69" t="s">
        <v>178</v>
      </c>
      <c r="C217" s="60" t="s">
        <v>13030</v>
      </c>
      <c r="D217" s="60" t="s">
        <v>10181</v>
      </c>
      <c r="E217" s="62">
        <v>507.26881720430111</v>
      </c>
      <c r="F217" s="8"/>
      <c r="G217" s="9"/>
      <c r="H217" s="8" t="s">
        <v>3780</v>
      </c>
      <c r="I217" s="1" t="s">
        <v>178</v>
      </c>
      <c r="J217" s="108" t="s">
        <v>12057</v>
      </c>
    </row>
    <row r="218" spans="2:10" ht="17.25" customHeight="1" x14ac:dyDescent="0.3">
      <c r="B218" s="69" t="s">
        <v>178</v>
      </c>
      <c r="C218" s="60" t="s">
        <v>13031</v>
      </c>
      <c r="D218" s="60" t="s">
        <v>10182</v>
      </c>
      <c r="E218" s="62">
        <v>63.526881720430111</v>
      </c>
      <c r="F218" s="8"/>
      <c r="G218" s="9"/>
      <c r="H218" s="8" t="s">
        <v>3780</v>
      </c>
      <c r="I218" s="1" t="s">
        <v>178</v>
      </c>
      <c r="J218" s="108" t="s">
        <v>12057</v>
      </c>
    </row>
    <row r="219" spans="2:10" ht="17.25" customHeight="1" x14ac:dyDescent="0.3">
      <c r="B219" s="69" t="s">
        <v>178</v>
      </c>
      <c r="C219" s="60" t="s">
        <v>13032</v>
      </c>
      <c r="D219" s="60" t="s">
        <v>10187</v>
      </c>
      <c r="E219" s="62">
        <v>769.80645161290329</v>
      </c>
      <c r="F219" s="8"/>
      <c r="G219" s="9"/>
      <c r="H219" s="8" t="s">
        <v>3780</v>
      </c>
      <c r="I219" s="1" t="s">
        <v>178</v>
      </c>
      <c r="J219" s="108" t="s">
        <v>12057</v>
      </c>
    </row>
    <row r="220" spans="2:10" ht="17.25" customHeight="1" x14ac:dyDescent="0.3">
      <c r="B220" s="69" t="s">
        <v>178</v>
      </c>
      <c r="C220" s="60" t="s">
        <v>13033</v>
      </c>
      <c r="D220" s="60" t="s">
        <v>10188</v>
      </c>
      <c r="E220" s="62">
        <v>96.48387096774195</v>
      </c>
      <c r="F220" s="8"/>
      <c r="G220" s="9"/>
      <c r="H220" s="8" t="s">
        <v>3780</v>
      </c>
      <c r="I220" s="1" t="s">
        <v>178</v>
      </c>
      <c r="J220" s="108" t="s">
        <v>12057</v>
      </c>
    </row>
    <row r="221" spans="2:10" ht="17.25" customHeight="1" x14ac:dyDescent="0.3">
      <c r="B221" s="69" t="s">
        <v>178</v>
      </c>
      <c r="C221" s="60" t="s">
        <v>13034</v>
      </c>
      <c r="D221" s="60" t="s">
        <v>10197</v>
      </c>
      <c r="E221" s="62">
        <v>262.54838709677421</v>
      </c>
      <c r="F221" s="8"/>
      <c r="G221" s="9"/>
      <c r="H221" s="8" t="s">
        <v>3780</v>
      </c>
      <c r="I221" s="1" t="s">
        <v>178</v>
      </c>
      <c r="J221" s="108" t="s">
        <v>12057</v>
      </c>
    </row>
    <row r="222" spans="2:10" ht="17.25" customHeight="1" x14ac:dyDescent="0.3">
      <c r="B222" s="69" t="s">
        <v>178</v>
      </c>
      <c r="C222" s="60" t="s">
        <v>13035</v>
      </c>
      <c r="D222" s="60" t="s">
        <v>10198</v>
      </c>
      <c r="E222" s="62">
        <v>2098.7956989247314</v>
      </c>
      <c r="F222" s="8"/>
      <c r="G222" s="9"/>
      <c r="H222" s="8" t="s">
        <v>3780</v>
      </c>
      <c r="I222" s="1" t="s">
        <v>178</v>
      </c>
      <c r="J222" s="108" t="s">
        <v>12057</v>
      </c>
    </row>
    <row r="223" spans="2:10" ht="17.25" customHeight="1" x14ac:dyDescent="0.3">
      <c r="B223" s="69" t="s">
        <v>178</v>
      </c>
      <c r="C223" s="60" t="s">
        <v>13036</v>
      </c>
      <c r="D223" s="60" t="s">
        <v>10199</v>
      </c>
      <c r="E223" s="62">
        <v>1328.9892473118282</v>
      </c>
      <c r="F223" s="8"/>
      <c r="G223" s="9"/>
      <c r="H223" s="8" t="s">
        <v>3780</v>
      </c>
      <c r="I223" s="1" t="s">
        <v>178</v>
      </c>
      <c r="J223" s="108" t="s">
        <v>12057</v>
      </c>
    </row>
    <row r="224" spans="2:10" ht="17.25" customHeight="1" x14ac:dyDescent="0.3">
      <c r="B224" s="69" t="s">
        <v>178</v>
      </c>
      <c r="C224" s="60" t="s">
        <v>13037</v>
      </c>
      <c r="D224" s="60" t="s">
        <v>10200</v>
      </c>
      <c r="E224" s="62">
        <v>166.06451612903226</v>
      </c>
      <c r="F224" s="8"/>
      <c r="G224" s="9"/>
      <c r="H224" s="8" t="s">
        <v>3780</v>
      </c>
      <c r="I224" s="1" t="s">
        <v>178</v>
      </c>
      <c r="J224" s="108" t="s">
        <v>12057</v>
      </c>
    </row>
    <row r="225" spans="2:10" ht="17.25" customHeight="1" x14ac:dyDescent="0.3">
      <c r="B225" s="69" t="s">
        <v>178</v>
      </c>
      <c r="C225" s="60" t="s">
        <v>13038</v>
      </c>
      <c r="D225" s="60" t="s">
        <v>10209</v>
      </c>
      <c r="E225" s="62">
        <v>153.01075268817206</v>
      </c>
      <c r="F225" s="8"/>
      <c r="G225" s="9"/>
      <c r="H225" s="8" t="s">
        <v>3780</v>
      </c>
      <c r="I225" s="1" t="s">
        <v>178</v>
      </c>
      <c r="J225" s="108" t="s">
        <v>12057</v>
      </c>
    </row>
    <row r="226" spans="2:10" ht="17.25" customHeight="1" x14ac:dyDescent="0.3">
      <c r="B226" s="69" t="s">
        <v>178</v>
      </c>
      <c r="C226" s="60" t="s">
        <v>13039</v>
      </c>
      <c r="D226" s="60" t="s">
        <v>10210</v>
      </c>
      <c r="E226" s="62">
        <v>1212.4408602150538</v>
      </c>
      <c r="F226" s="8"/>
      <c r="G226" s="9"/>
      <c r="H226" s="8" t="s">
        <v>3780</v>
      </c>
      <c r="I226" s="1" t="s">
        <v>178</v>
      </c>
      <c r="J226" s="108" t="s">
        <v>12057</v>
      </c>
    </row>
    <row r="227" spans="2:10" ht="17.25" customHeight="1" x14ac:dyDescent="0.3">
      <c r="B227" s="69" t="s">
        <v>139</v>
      </c>
      <c r="C227" s="60" t="s">
        <v>13040</v>
      </c>
      <c r="D227" s="60" t="s">
        <v>10211</v>
      </c>
      <c r="E227" s="62">
        <v>2773.3978494623661</v>
      </c>
      <c r="F227" s="8"/>
      <c r="G227" s="9"/>
      <c r="H227" s="8" t="s">
        <v>3780</v>
      </c>
      <c r="I227" s="1" t="s">
        <v>139</v>
      </c>
      <c r="J227" s="108" t="s">
        <v>12061</v>
      </c>
    </row>
    <row r="228" spans="2:10" ht="17.25" customHeight="1" x14ac:dyDescent="0.3">
      <c r="B228" s="69" t="s">
        <v>139</v>
      </c>
      <c r="C228" s="60" t="s">
        <v>13041</v>
      </c>
      <c r="D228" s="60" t="s">
        <v>10212</v>
      </c>
      <c r="E228" s="62">
        <v>348.36559139784953</v>
      </c>
      <c r="F228" s="8"/>
      <c r="G228" s="9"/>
      <c r="H228" s="8" t="s">
        <v>3780</v>
      </c>
      <c r="I228" s="1" t="s">
        <v>139</v>
      </c>
      <c r="J228" s="108" t="s">
        <v>12061</v>
      </c>
    </row>
    <row r="229" spans="2:10" ht="17.25" customHeight="1" x14ac:dyDescent="0.3">
      <c r="B229" s="69" t="s">
        <v>139</v>
      </c>
      <c r="C229" s="60" t="s">
        <v>13042</v>
      </c>
      <c r="D229" s="60" t="s">
        <v>10213</v>
      </c>
      <c r="E229" s="62">
        <v>2078.9032258064517</v>
      </c>
      <c r="F229" s="8"/>
      <c r="G229" s="9"/>
      <c r="H229" s="8" t="s">
        <v>3780</v>
      </c>
      <c r="I229" s="1" t="s">
        <v>139</v>
      </c>
      <c r="J229" s="108" t="s">
        <v>12061</v>
      </c>
    </row>
    <row r="230" spans="2:10" ht="17.25" customHeight="1" x14ac:dyDescent="0.3">
      <c r="B230" s="69" t="s">
        <v>139</v>
      </c>
      <c r="C230" s="60" t="s">
        <v>13043</v>
      </c>
      <c r="D230" s="60" t="s">
        <v>10214</v>
      </c>
      <c r="E230" s="62">
        <v>261.26881720430106</v>
      </c>
      <c r="F230" s="8"/>
      <c r="G230" s="9"/>
      <c r="H230" s="8" t="s">
        <v>3780</v>
      </c>
      <c r="I230" s="1" t="s">
        <v>139</v>
      </c>
      <c r="J230" s="108" t="s">
        <v>12061</v>
      </c>
    </row>
    <row r="231" spans="2:10" ht="17.25" customHeight="1" x14ac:dyDescent="0.3">
      <c r="B231" s="69" t="s">
        <v>178</v>
      </c>
      <c r="C231" s="60" t="s">
        <v>13044</v>
      </c>
      <c r="D231" s="60" t="s">
        <v>10215</v>
      </c>
      <c r="E231" s="62">
        <v>4596.4408602150534</v>
      </c>
      <c r="F231" s="8"/>
      <c r="G231" s="9"/>
      <c r="H231" s="8" t="s">
        <v>3780</v>
      </c>
      <c r="I231" s="1" t="s">
        <v>178</v>
      </c>
      <c r="J231" s="108" t="s">
        <v>12057</v>
      </c>
    </row>
    <row r="232" spans="2:10" ht="17.25" customHeight="1" x14ac:dyDescent="0.3">
      <c r="B232" s="69" t="s">
        <v>178</v>
      </c>
      <c r="C232" s="60" t="s">
        <v>13045</v>
      </c>
      <c r="D232" s="60" t="s">
        <v>10216</v>
      </c>
      <c r="E232" s="62">
        <v>3384</v>
      </c>
      <c r="F232" s="8"/>
      <c r="G232" s="9"/>
      <c r="H232" s="8" t="s">
        <v>3780</v>
      </c>
      <c r="I232" s="1" t="s">
        <v>178</v>
      </c>
      <c r="J232" s="108" t="s">
        <v>12057</v>
      </c>
    </row>
    <row r="233" spans="2:10" ht="17.25" customHeight="1" x14ac:dyDescent="0.3">
      <c r="B233" s="69" t="s">
        <v>178</v>
      </c>
      <c r="C233" s="60" t="s">
        <v>13046</v>
      </c>
      <c r="D233" s="60" t="s">
        <v>10217</v>
      </c>
      <c r="E233" s="62">
        <v>421.7634408602151</v>
      </c>
      <c r="F233" s="8"/>
      <c r="G233" s="9"/>
      <c r="H233" s="8" t="s">
        <v>3780</v>
      </c>
      <c r="I233" s="1" t="s">
        <v>178</v>
      </c>
      <c r="J233" s="108" t="s">
        <v>12057</v>
      </c>
    </row>
    <row r="234" spans="2:10" ht="17.25" customHeight="1" x14ac:dyDescent="0.3">
      <c r="B234" s="69" t="s">
        <v>139</v>
      </c>
      <c r="C234" s="60" t="s">
        <v>13047</v>
      </c>
      <c r="D234" s="60" t="s">
        <v>10218</v>
      </c>
      <c r="E234" s="62">
        <v>10498.946236559141</v>
      </c>
      <c r="F234" s="8"/>
      <c r="G234" s="9"/>
      <c r="H234" s="8" t="s">
        <v>3780</v>
      </c>
      <c r="I234" s="1" t="s">
        <v>139</v>
      </c>
      <c r="J234" s="108" t="s">
        <v>12061</v>
      </c>
    </row>
    <row r="235" spans="2:10" ht="17.25" customHeight="1" x14ac:dyDescent="0.3">
      <c r="B235" s="69" t="s">
        <v>139</v>
      </c>
      <c r="C235" s="60" t="s">
        <v>13048</v>
      </c>
      <c r="D235" s="60" t="s">
        <v>10219</v>
      </c>
      <c r="E235" s="62">
        <v>1313.0645161290324</v>
      </c>
      <c r="F235" s="8"/>
      <c r="G235" s="9"/>
      <c r="H235" s="8" t="s">
        <v>3780</v>
      </c>
      <c r="I235" s="1" t="s">
        <v>139</v>
      </c>
      <c r="J235" s="108" t="s">
        <v>12061</v>
      </c>
    </row>
    <row r="236" spans="2:10" ht="17.25" customHeight="1" x14ac:dyDescent="0.3">
      <c r="B236" s="69" t="s">
        <v>139</v>
      </c>
      <c r="C236" s="60" t="s">
        <v>13049</v>
      </c>
      <c r="D236" s="60" t="s">
        <v>10220</v>
      </c>
      <c r="E236" s="62">
        <v>7872.6559139784949</v>
      </c>
      <c r="F236" s="8"/>
      <c r="G236" s="9"/>
      <c r="H236" s="8" t="s">
        <v>3780</v>
      </c>
      <c r="I236" s="1" t="s">
        <v>139</v>
      </c>
      <c r="J236" s="108" t="s">
        <v>12061</v>
      </c>
    </row>
    <row r="237" spans="2:10" ht="17.25" customHeight="1" x14ac:dyDescent="0.3">
      <c r="B237" s="69" t="s">
        <v>139</v>
      </c>
      <c r="C237" s="60" t="s">
        <v>13050</v>
      </c>
      <c r="D237" s="60" t="s">
        <v>10221</v>
      </c>
      <c r="E237" s="62">
        <v>984.5913978494624</v>
      </c>
      <c r="F237" s="8"/>
      <c r="G237" s="9"/>
      <c r="H237" s="8" t="s">
        <v>3780</v>
      </c>
      <c r="I237" s="1" t="s">
        <v>139</v>
      </c>
      <c r="J237" s="108" t="s">
        <v>12061</v>
      </c>
    </row>
    <row r="238" spans="2:10" ht="17.25" customHeight="1" x14ac:dyDescent="0.3">
      <c r="B238" s="69" t="s">
        <v>178</v>
      </c>
      <c r="C238" s="60" t="s">
        <v>13051</v>
      </c>
      <c r="D238" s="60" t="s">
        <v>10222</v>
      </c>
      <c r="E238" s="62">
        <v>574.77419354838707</v>
      </c>
      <c r="F238" s="8"/>
      <c r="G238" s="9"/>
      <c r="H238" s="8" t="s">
        <v>3780</v>
      </c>
      <c r="I238" s="1" t="s">
        <v>178</v>
      </c>
      <c r="J238" s="108" t="s">
        <v>12057</v>
      </c>
    </row>
    <row r="239" spans="2:10" ht="17.25" customHeight="1" x14ac:dyDescent="0.3">
      <c r="B239" s="69" t="s">
        <v>178</v>
      </c>
      <c r="C239" s="60" t="s">
        <v>13052</v>
      </c>
      <c r="D239" s="60" t="s">
        <v>10223</v>
      </c>
      <c r="E239" s="62">
        <v>18.322580645161288</v>
      </c>
      <c r="F239" s="8"/>
      <c r="G239" s="9"/>
      <c r="H239" s="8" t="s">
        <v>3780</v>
      </c>
      <c r="I239" s="1" t="s">
        <v>178</v>
      </c>
      <c r="J239" s="108" t="s">
        <v>12060</v>
      </c>
    </row>
    <row r="240" spans="2:10" ht="17.25" customHeight="1" x14ac:dyDescent="0.3">
      <c r="B240" s="69" t="s">
        <v>178</v>
      </c>
      <c r="C240" s="60" t="s">
        <v>13053</v>
      </c>
      <c r="D240" s="60" t="s">
        <v>10224</v>
      </c>
      <c r="E240" s="62">
        <v>82.967741935483872</v>
      </c>
      <c r="F240" s="8"/>
      <c r="G240" s="9"/>
      <c r="H240" s="8" t="s">
        <v>3780</v>
      </c>
      <c r="I240" s="1" t="s">
        <v>178</v>
      </c>
      <c r="J240" s="108" t="s">
        <v>12060</v>
      </c>
    </row>
    <row r="241" spans="2:10" ht="17.25" customHeight="1" x14ac:dyDescent="0.3">
      <c r="B241" s="69" t="s">
        <v>178</v>
      </c>
      <c r="C241" s="60" t="s">
        <v>13054</v>
      </c>
      <c r="D241" s="60" t="s">
        <v>10224</v>
      </c>
      <c r="E241" s="62">
        <v>82.967741935483872</v>
      </c>
      <c r="F241" s="8"/>
      <c r="G241" s="9"/>
      <c r="H241" s="8" t="s">
        <v>3780</v>
      </c>
      <c r="I241" s="1" t="s">
        <v>178</v>
      </c>
      <c r="J241" s="108" t="s">
        <v>12060</v>
      </c>
    </row>
    <row r="242" spans="2:10" ht="17.25" customHeight="1" x14ac:dyDescent="0.3">
      <c r="B242" s="69" t="s">
        <v>178</v>
      </c>
      <c r="C242" s="60" t="s">
        <v>13055</v>
      </c>
      <c r="D242" s="60" t="s">
        <v>10225</v>
      </c>
      <c r="E242" s="62">
        <v>2149.4301075268818</v>
      </c>
      <c r="F242" s="8"/>
      <c r="G242" s="9"/>
      <c r="H242" s="8" t="s">
        <v>3780</v>
      </c>
      <c r="I242" s="1" t="s">
        <v>178</v>
      </c>
      <c r="J242" s="108" t="s">
        <v>12057</v>
      </c>
    </row>
    <row r="243" spans="2:10" ht="17.25" customHeight="1" x14ac:dyDescent="0.3">
      <c r="B243" s="69" t="s">
        <v>178</v>
      </c>
      <c r="C243" s="60" t="s">
        <v>13056</v>
      </c>
      <c r="D243" s="60" t="s">
        <v>10226</v>
      </c>
      <c r="E243" s="62">
        <v>10.666666666666668</v>
      </c>
      <c r="F243" s="8"/>
      <c r="G243" s="9"/>
      <c r="H243" s="8" t="s">
        <v>3780</v>
      </c>
      <c r="I243" s="1" t="s">
        <v>178</v>
      </c>
      <c r="J243" s="108" t="s">
        <v>12057</v>
      </c>
    </row>
    <row r="244" spans="2:10" ht="17.25" customHeight="1" x14ac:dyDescent="0.3">
      <c r="B244" s="69" t="s">
        <v>178</v>
      </c>
      <c r="C244" s="60" t="s">
        <v>13057</v>
      </c>
      <c r="D244" s="60" t="s">
        <v>10226</v>
      </c>
      <c r="E244" s="62">
        <v>7</v>
      </c>
      <c r="F244" s="8"/>
      <c r="G244" s="9"/>
      <c r="H244" s="8" t="s">
        <v>3780</v>
      </c>
      <c r="I244" s="1" t="s">
        <v>178</v>
      </c>
      <c r="J244" s="108" t="s">
        <v>12057</v>
      </c>
    </row>
    <row r="245" spans="2:10" ht="17.25" customHeight="1" x14ac:dyDescent="0.3">
      <c r="B245" s="69" t="s">
        <v>170</v>
      </c>
      <c r="C245" s="60" t="s">
        <v>13058</v>
      </c>
      <c r="D245" s="60" t="s">
        <v>10231</v>
      </c>
      <c r="E245" s="62">
        <v>599.87096774193549</v>
      </c>
      <c r="F245" s="8"/>
      <c r="G245" s="9"/>
      <c r="H245" s="8" t="s">
        <v>3780</v>
      </c>
      <c r="I245" s="1" t="s">
        <v>170</v>
      </c>
      <c r="J245" s="108" t="s">
        <v>12060</v>
      </c>
    </row>
    <row r="246" spans="2:10" ht="17.25" customHeight="1" x14ac:dyDescent="0.3">
      <c r="B246" s="69" t="s">
        <v>170</v>
      </c>
      <c r="C246" s="60" t="s">
        <v>13059</v>
      </c>
      <c r="D246" s="60" t="s">
        <v>10231</v>
      </c>
      <c r="E246" s="62">
        <v>486.70967741935488</v>
      </c>
      <c r="F246" s="8"/>
      <c r="G246" s="9"/>
      <c r="H246" s="8" t="s">
        <v>3780</v>
      </c>
      <c r="I246" s="1" t="s">
        <v>170</v>
      </c>
      <c r="J246" s="108" t="s">
        <v>12060</v>
      </c>
    </row>
    <row r="247" spans="2:10" ht="17.25" customHeight="1" x14ac:dyDescent="0.3">
      <c r="B247" s="69" t="s">
        <v>170</v>
      </c>
      <c r="C247" s="60" t="s">
        <v>13060</v>
      </c>
      <c r="D247" s="60" t="s">
        <v>10232</v>
      </c>
      <c r="E247" s="62">
        <v>464.9032258064517</v>
      </c>
      <c r="F247" s="8"/>
      <c r="G247" s="9"/>
      <c r="H247" s="8" t="s">
        <v>3780</v>
      </c>
      <c r="I247" s="1" t="s">
        <v>170</v>
      </c>
      <c r="J247" s="108" t="s">
        <v>12060</v>
      </c>
    </row>
    <row r="248" spans="2:10" ht="17.25" customHeight="1" x14ac:dyDescent="0.3">
      <c r="B248" s="69" t="s">
        <v>170</v>
      </c>
      <c r="C248" s="60" t="s">
        <v>13061</v>
      </c>
      <c r="D248" s="60" t="s">
        <v>10232</v>
      </c>
      <c r="E248" s="62">
        <v>397.41935483870975</v>
      </c>
      <c r="F248" s="8"/>
      <c r="G248" s="9"/>
      <c r="H248" s="8" t="s">
        <v>3780</v>
      </c>
      <c r="I248" s="1" t="s">
        <v>170</v>
      </c>
      <c r="J248" s="108" t="s">
        <v>12060</v>
      </c>
    </row>
    <row r="249" spans="2:10" ht="17.25" customHeight="1" x14ac:dyDescent="0.3">
      <c r="B249" s="69" t="s">
        <v>170</v>
      </c>
      <c r="C249" s="60" t="s">
        <v>13062</v>
      </c>
      <c r="D249" s="60" t="s">
        <v>10233</v>
      </c>
      <c r="E249" s="62">
        <v>526.83870967741939</v>
      </c>
      <c r="F249" s="8"/>
      <c r="G249" s="9"/>
      <c r="H249" s="8" t="s">
        <v>3780</v>
      </c>
      <c r="I249" s="1" t="s">
        <v>170</v>
      </c>
      <c r="J249" s="108" t="s">
        <v>12060</v>
      </c>
    </row>
    <row r="250" spans="2:10" ht="17.25" customHeight="1" x14ac:dyDescent="0.3">
      <c r="B250" s="69" t="s">
        <v>170</v>
      </c>
      <c r="C250" s="60" t="s">
        <v>13063</v>
      </c>
      <c r="D250" s="60" t="s">
        <v>10233</v>
      </c>
      <c r="E250" s="62">
        <v>407.48387096774195</v>
      </c>
      <c r="F250" s="8"/>
      <c r="G250" s="9"/>
      <c r="H250" s="8" t="s">
        <v>3780</v>
      </c>
      <c r="I250" s="1" t="s">
        <v>170</v>
      </c>
      <c r="J250" s="108" t="s">
        <v>12060</v>
      </c>
    </row>
    <row r="251" spans="2:10" ht="17.25" customHeight="1" x14ac:dyDescent="0.3">
      <c r="B251" s="69" t="s">
        <v>3794</v>
      </c>
      <c r="C251" s="60" t="s">
        <v>13064</v>
      </c>
      <c r="D251" s="60" t="s">
        <v>10234</v>
      </c>
      <c r="E251" s="62">
        <v>186.06451612903226</v>
      </c>
      <c r="F251" s="8"/>
      <c r="G251" s="9"/>
      <c r="H251" s="8" t="s">
        <v>3780</v>
      </c>
      <c r="I251" s="1" t="s">
        <v>3794</v>
      </c>
      <c r="J251" s="108" t="s">
        <v>12060</v>
      </c>
    </row>
    <row r="252" spans="2:10" ht="17.25" customHeight="1" x14ac:dyDescent="0.3">
      <c r="B252" s="69" t="s">
        <v>3794</v>
      </c>
      <c r="C252" s="60" t="s">
        <v>13065</v>
      </c>
      <c r="D252" s="60" t="s">
        <v>10234</v>
      </c>
      <c r="E252" s="62">
        <v>102.96774193548389</v>
      </c>
      <c r="F252" s="8"/>
      <c r="G252" s="9"/>
      <c r="H252" s="8" t="s">
        <v>3780</v>
      </c>
      <c r="I252" s="1" t="s">
        <v>3794</v>
      </c>
      <c r="J252" s="108" t="s">
        <v>12060</v>
      </c>
    </row>
    <row r="253" spans="2:10" ht="17.25" customHeight="1" x14ac:dyDescent="0.3">
      <c r="B253" s="69" t="s">
        <v>3794</v>
      </c>
      <c r="C253" s="60" t="s">
        <v>13066</v>
      </c>
      <c r="D253" s="60" t="s">
        <v>10235</v>
      </c>
      <c r="E253" s="62">
        <v>372.90322580645159</v>
      </c>
      <c r="F253" s="8"/>
      <c r="G253" s="9"/>
      <c r="H253" s="8" t="s">
        <v>3780</v>
      </c>
      <c r="I253" s="1" t="s">
        <v>3794</v>
      </c>
      <c r="J253" s="108" t="s">
        <v>12060</v>
      </c>
    </row>
    <row r="254" spans="2:10" ht="17.25" customHeight="1" x14ac:dyDescent="0.3">
      <c r="B254" s="69" t="s">
        <v>3794</v>
      </c>
      <c r="C254" s="60" t="s">
        <v>13067</v>
      </c>
      <c r="D254" s="60" t="s">
        <v>10235</v>
      </c>
      <c r="E254" s="62">
        <v>206.83870967741939</v>
      </c>
      <c r="F254" s="8"/>
      <c r="G254" s="9"/>
      <c r="H254" s="8" t="s">
        <v>3780</v>
      </c>
      <c r="I254" s="1" t="s">
        <v>3794</v>
      </c>
      <c r="J254" s="108" t="s">
        <v>12060</v>
      </c>
    </row>
    <row r="255" spans="2:10" ht="17.25" customHeight="1" x14ac:dyDescent="0.3">
      <c r="B255" s="69" t="s">
        <v>3794</v>
      </c>
      <c r="C255" s="60" t="s">
        <v>13068</v>
      </c>
      <c r="D255" s="60" t="s">
        <v>10236</v>
      </c>
      <c r="E255" s="62">
        <v>145853.67741935485</v>
      </c>
      <c r="F255" s="8"/>
      <c r="G255" s="9"/>
      <c r="H255" s="8" t="s">
        <v>3780</v>
      </c>
      <c r="I255" s="1" t="s">
        <v>3794</v>
      </c>
      <c r="J255" s="108" t="s">
        <v>12060</v>
      </c>
    </row>
    <row r="256" spans="2:10" ht="17.25" customHeight="1" x14ac:dyDescent="0.3">
      <c r="B256" s="69" t="s">
        <v>3794</v>
      </c>
      <c r="C256" s="60" t="s">
        <v>13069</v>
      </c>
      <c r="D256" s="60" t="s">
        <v>10236</v>
      </c>
      <c r="E256" s="62">
        <v>91158.580645161303</v>
      </c>
      <c r="F256" s="8"/>
      <c r="G256" s="9"/>
      <c r="H256" s="8" t="s">
        <v>3780</v>
      </c>
      <c r="I256" s="1" t="s">
        <v>3794</v>
      </c>
      <c r="J256" s="108" t="s">
        <v>12060</v>
      </c>
    </row>
    <row r="257" spans="2:10" ht="17.25" customHeight="1" x14ac:dyDescent="0.3">
      <c r="B257" s="69" t="s">
        <v>3794</v>
      </c>
      <c r="C257" s="60" t="s">
        <v>13070</v>
      </c>
      <c r="D257" s="60" t="s">
        <v>10237</v>
      </c>
      <c r="E257" s="62">
        <v>145853.67741935485</v>
      </c>
      <c r="F257" s="8"/>
      <c r="G257" s="9"/>
      <c r="H257" s="8" t="s">
        <v>3780</v>
      </c>
      <c r="I257" s="1" t="s">
        <v>3794</v>
      </c>
      <c r="J257" s="108" t="s">
        <v>12060</v>
      </c>
    </row>
    <row r="258" spans="2:10" ht="17.25" customHeight="1" x14ac:dyDescent="0.3">
      <c r="B258" s="69" t="s">
        <v>3794</v>
      </c>
      <c r="C258" s="60" t="s">
        <v>13071</v>
      </c>
      <c r="D258" s="60" t="s">
        <v>10237</v>
      </c>
      <c r="E258" s="62">
        <v>91158.580645161303</v>
      </c>
      <c r="F258" s="8"/>
      <c r="G258" s="9"/>
      <c r="H258" s="8" t="s">
        <v>3780</v>
      </c>
      <c r="I258" s="1" t="s">
        <v>3794</v>
      </c>
      <c r="J258" s="108" t="s">
        <v>12060</v>
      </c>
    </row>
    <row r="259" spans="2:10" ht="17.25" customHeight="1" x14ac:dyDescent="0.3">
      <c r="B259" s="69" t="s">
        <v>3794</v>
      </c>
      <c r="C259" s="60" t="s">
        <v>13072</v>
      </c>
      <c r="D259" s="60" t="s">
        <v>10238</v>
      </c>
      <c r="E259" s="62">
        <v>145853.67741935485</v>
      </c>
      <c r="F259" s="8"/>
      <c r="G259" s="9"/>
      <c r="H259" s="8" t="s">
        <v>3780</v>
      </c>
      <c r="I259" s="1" t="s">
        <v>3794</v>
      </c>
      <c r="J259" s="108" t="s">
        <v>12060</v>
      </c>
    </row>
    <row r="260" spans="2:10" ht="17.25" customHeight="1" x14ac:dyDescent="0.3">
      <c r="B260" s="69" t="s">
        <v>3794</v>
      </c>
      <c r="C260" s="60" t="s">
        <v>13073</v>
      </c>
      <c r="D260" s="60" t="s">
        <v>10238</v>
      </c>
      <c r="E260" s="62">
        <v>91158.580645161303</v>
      </c>
      <c r="F260" s="8"/>
      <c r="G260" s="9"/>
      <c r="H260" s="8" t="s">
        <v>3780</v>
      </c>
      <c r="I260" s="1" t="s">
        <v>3794</v>
      </c>
      <c r="J260" s="108" t="s">
        <v>12060</v>
      </c>
    </row>
    <row r="261" spans="2:10" ht="17.25" customHeight="1" x14ac:dyDescent="0.3">
      <c r="B261" s="69" t="s">
        <v>3794</v>
      </c>
      <c r="C261" s="60" t="s">
        <v>13074</v>
      </c>
      <c r="D261" s="60" t="s">
        <v>10239</v>
      </c>
      <c r="E261" s="62">
        <v>145853.67741935485</v>
      </c>
      <c r="F261" s="8"/>
      <c r="G261" s="9"/>
      <c r="H261" s="8" t="s">
        <v>3780</v>
      </c>
      <c r="I261" s="1" t="s">
        <v>3794</v>
      </c>
      <c r="J261" s="108" t="s">
        <v>12060</v>
      </c>
    </row>
    <row r="262" spans="2:10" ht="17.25" customHeight="1" x14ac:dyDescent="0.3">
      <c r="B262" s="69" t="s">
        <v>3794</v>
      </c>
      <c r="C262" s="60" t="s">
        <v>13075</v>
      </c>
      <c r="D262" s="60" t="s">
        <v>10239</v>
      </c>
      <c r="E262" s="62">
        <v>91158.580645161303</v>
      </c>
      <c r="F262" s="8"/>
      <c r="G262" s="9"/>
      <c r="H262" s="8" t="s">
        <v>3780</v>
      </c>
      <c r="I262" s="1" t="s">
        <v>3794</v>
      </c>
      <c r="J262" s="108" t="s">
        <v>12060</v>
      </c>
    </row>
    <row r="263" spans="2:10" ht="17.25" customHeight="1" x14ac:dyDescent="0.3">
      <c r="B263" s="69" t="s">
        <v>3794</v>
      </c>
      <c r="C263" s="60" t="s">
        <v>13076</v>
      </c>
      <c r="D263" s="60" t="s">
        <v>10240</v>
      </c>
      <c r="E263" s="62">
        <v>145853.67741935485</v>
      </c>
      <c r="F263" s="8"/>
      <c r="G263" s="9"/>
      <c r="H263" s="8" t="s">
        <v>3780</v>
      </c>
      <c r="I263" s="1" t="s">
        <v>3794</v>
      </c>
      <c r="J263" s="108" t="s">
        <v>12060</v>
      </c>
    </row>
    <row r="264" spans="2:10" ht="17.25" customHeight="1" x14ac:dyDescent="0.3">
      <c r="B264" s="69" t="s">
        <v>3794</v>
      </c>
      <c r="C264" s="60" t="s">
        <v>13077</v>
      </c>
      <c r="D264" s="60" t="s">
        <v>10240</v>
      </c>
      <c r="E264" s="62">
        <v>91158.580645161303</v>
      </c>
      <c r="F264" s="8"/>
      <c r="G264" s="9"/>
      <c r="H264" s="8" t="s">
        <v>3780</v>
      </c>
      <c r="I264" s="1" t="s">
        <v>3794</v>
      </c>
      <c r="J264" s="108" t="s">
        <v>12060</v>
      </c>
    </row>
    <row r="265" spans="2:10" ht="17.25" customHeight="1" x14ac:dyDescent="0.3">
      <c r="B265" s="69" t="s">
        <v>3794</v>
      </c>
      <c r="C265" s="60" t="s">
        <v>13078</v>
      </c>
      <c r="D265" s="60" t="s">
        <v>10241</v>
      </c>
      <c r="E265" s="62">
        <v>145853.67741935485</v>
      </c>
      <c r="F265" s="8"/>
      <c r="G265" s="9"/>
      <c r="H265" s="8" t="s">
        <v>3780</v>
      </c>
      <c r="I265" s="1" t="s">
        <v>3794</v>
      </c>
      <c r="J265" s="108" t="s">
        <v>12060</v>
      </c>
    </row>
    <row r="266" spans="2:10" ht="17.25" customHeight="1" x14ac:dyDescent="0.3">
      <c r="B266" s="69" t="s">
        <v>3794</v>
      </c>
      <c r="C266" s="60" t="s">
        <v>13079</v>
      </c>
      <c r="D266" s="60" t="s">
        <v>10241</v>
      </c>
      <c r="E266" s="62">
        <v>91158.580645161303</v>
      </c>
      <c r="F266" s="8"/>
      <c r="G266" s="9"/>
      <c r="H266" s="8" t="s">
        <v>3780</v>
      </c>
      <c r="I266" s="1" t="s">
        <v>3794</v>
      </c>
      <c r="J266" s="108" t="s">
        <v>12060</v>
      </c>
    </row>
    <row r="267" spans="2:10" ht="17.25" customHeight="1" x14ac:dyDescent="0.3">
      <c r="B267" s="69" t="s">
        <v>3794</v>
      </c>
      <c r="C267" s="60" t="s">
        <v>13080</v>
      </c>
      <c r="D267" s="60" t="s">
        <v>10242</v>
      </c>
      <c r="E267" s="62">
        <v>528719.48387096776</v>
      </c>
      <c r="F267" s="8"/>
      <c r="G267" s="9"/>
      <c r="H267" s="8" t="s">
        <v>3780</v>
      </c>
      <c r="I267" s="1" t="s">
        <v>3794</v>
      </c>
      <c r="J267" s="108" t="s">
        <v>12060</v>
      </c>
    </row>
    <row r="268" spans="2:10" ht="17.25" customHeight="1" x14ac:dyDescent="0.3">
      <c r="B268" s="69" t="s">
        <v>3794</v>
      </c>
      <c r="C268" s="60" t="s">
        <v>13081</v>
      </c>
      <c r="D268" s="60" t="s">
        <v>10242</v>
      </c>
      <c r="E268" s="62">
        <v>330449.67741935485</v>
      </c>
      <c r="F268" s="8"/>
      <c r="G268" s="9"/>
      <c r="H268" s="8" t="s">
        <v>3780</v>
      </c>
      <c r="I268" s="1" t="s">
        <v>3794</v>
      </c>
      <c r="J268" s="108" t="s">
        <v>12060</v>
      </c>
    </row>
    <row r="269" spans="2:10" ht="17.25" customHeight="1" x14ac:dyDescent="0.3">
      <c r="B269" s="69" t="s">
        <v>3794</v>
      </c>
      <c r="C269" s="60" t="s">
        <v>13082</v>
      </c>
      <c r="D269" s="60" t="s">
        <v>10243</v>
      </c>
      <c r="E269" s="62">
        <v>382865.80645161291</v>
      </c>
      <c r="F269" s="8"/>
      <c r="G269" s="9"/>
      <c r="H269" s="8" t="s">
        <v>3780</v>
      </c>
      <c r="I269" s="1" t="s">
        <v>3794</v>
      </c>
      <c r="J269" s="108" t="s">
        <v>12060</v>
      </c>
    </row>
    <row r="270" spans="2:10" ht="17.25" customHeight="1" x14ac:dyDescent="0.3">
      <c r="B270" s="69" t="s">
        <v>3794</v>
      </c>
      <c r="C270" s="60" t="s">
        <v>13083</v>
      </c>
      <c r="D270" s="60" t="s">
        <v>10243</v>
      </c>
      <c r="E270" s="62">
        <v>239291.09677419357</v>
      </c>
      <c r="F270" s="8"/>
      <c r="G270" s="9"/>
      <c r="H270" s="8" t="s">
        <v>3780</v>
      </c>
      <c r="I270" s="1" t="s">
        <v>3794</v>
      </c>
      <c r="J270" s="108" t="s">
        <v>12060</v>
      </c>
    </row>
    <row r="271" spans="2:10" ht="17.25" customHeight="1" x14ac:dyDescent="0.3">
      <c r="B271" s="69" t="s">
        <v>3794</v>
      </c>
      <c r="C271" s="60" t="s">
        <v>13084</v>
      </c>
      <c r="D271" s="60" t="s">
        <v>10244</v>
      </c>
      <c r="E271" s="62">
        <v>528719.48387096776</v>
      </c>
      <c r="F271" s="8"/>
      <c r="G271" s="9"/>
      <c r="H271" s="8" t="s">
        <v>3780</v>
      </c>
      <c r="I271" s="1" t="s">
        <v>3794</v>
      </c>
      <c r="J271" s="108" t="s">
        <v>12060</v>
      </c>
    </row>
    <row r="272" spans="2:10" ht="17.25" customHeight="1" x14ac:dyDescent="0.3">
      <c r="B272" s="69" t="s">
        <v>3794</v>
      </c>
      <c r="C272" s="60" t="s">
        <v>13085</v>
      </c>
      <c r="D272" s="60" t="s">
        <v>10244</v>
      </c>
      <c r="E272" s="62">
        <v>330449.67741935485</v>
      </c>
      <c r="F272" s="8"/>
      <c r="G272" s="9"/>
      <c r="H272" s="8" t="s">
        <v>3780</v>
      </c>
      <c r="I272" s="1" t="s">
        <v>3794</v>
      </c>
      <c r="J272" s="108" t="s">
        <v>12060</v>
      </c>
    </row>
    <row r="273" spans="2:10" ht="17.25" customHeight="1" x14ac:dyDescent="0.3">
      <c r="B273" s="69" t="s">
        <v>3794</v>
      </c>
      <c r="C273" s="60" t="s">
        <v>13086</v>
      </c>
      <c r="D273" s="60" t="s">
        <v>10245</v>
      </c>
      <c r="E273" s="62">
        <v>382865.80645161291</v>
      </c>
      <c r="F273" s="8"/>
      <c r="G273" s="9"/>
      <c r="H273" s="8" t="s">
        <v>3780</v>
      </c>
      <c r="I273" s="1" t="s">
        <v>3794</v>
      </c>
      <c r="J273" s="108" t="s">
        <v>12060</v>
      </c>
    </row>
    <row r="274" spans="2:10" ht="17.25" customHeight="1" x14ac:dyDescent="0.3">
      <c r="B274" s="69" t="s">
        <v>3794</v>
      </c>
      <c r="C274" s="60" t="s">
        <v>13087</v>
      </c>
      <c r="D274" s="60" t="s">
        <v>10245</v>
      </c>
      <c r="E274" s="62">
        <v>239291.09677419357</v>
      </c>
      <c r="F274" s="8"/>
      <c r="G274" s="9"/>
      <c r="H274" s="8" t="s">
        <v>3780</v>
      </c>
      <c r="I274" s="1" t="s">
        <v>3794</v>
      </c>
      <c r="J274" s="108" t="s">
        <v>12060</v>
      </c>
    </row>
    <row r="275" spans="2:10" ht="17.25" customHeight="1" x14ac:dyDescent="0.3">
      <c r="B275" s="69" t="s">
        <v>3794</v>
      </c>
      <c r="C275" s="60" t="s">
        <v>13088</v>
      </c>
      <c r="D275" s="60" t="s">
        <v>10246</v>
      </c>
      <c r="E275" s="62">
        <v>528719.48387096776</v>
      </c>
      <c r="F275" s="8"/>
      <c r="G275" s="9"/>
      <c r="H275" s="8" t="s">
        <v>3780</v>
      </c>
      <c r="I275" s="1" t="s">
        <v>3794</v>
      </c>
      <c r="J275" s="108" t="s">
        <v>12060</v>
      </c>
    </row>
    <row r="276" spans="2:10" ht="17.25" customHeight="1" x14ac:dyDescent="0.3">
      <c r="B276" s="69" t="s">
        <v>3794</v>
      </c>
      <c r="C276" s="60" t="s">
        <v>13089</v>
      </c>
      <c r="D276" s="60" t="s">
        <v>10246</v>
      </c>
      <c r="E276" s="62">
        <v>330449.67741935485</v>
      </c>
      <c r="F276" s="8"/>
      <c r="G276" s="9"/>
      <c r="H276" s="8" t="s">
        <v>3780</v>
      </c>
      <c r="I276" s="1" t="s">
        <v>3794</v>
      </c>
      <c r="J276" s="108" t="s">
        <v>12060</v>
      </c>
    </row>
    <row r="277" spans="2:10" ht="17.25" customHeight="1" x14ac:dyDescent="0.3">
      <c r="B277" s="69" t="s">
        <v>3794</v>
      </c>
      <c r="C277" s="60" t="s">
        <v>13090</v>
      </c>
      <c r="D277" s="60" t="s">
        <v>10247</v>
      </c>
      <c r="E277" s="62">
        <v>382865.80645161291</v>
      </c>
      <c r="F277" s="8"/>
      <c r="G277" s="9"/>
      <c r="H277" s="8" t="s">
        <v>3780</v>
      </c>
      <c r="I277" s="1" t="s">
        <v>3794</v>
      </c>
      <c r="J277" s="108" t="s">
        <v>12060</v>
      </c>
    </row>
    <row r="278" spans="2:10" ht="17.25" customHeight="1" x14ac:dyDescent="0.3">
      <c r="B278" s="69" t="s">
        <v>3794</v>
      </c>
      <c r="C278" s="60" t="s">
        <v>13091</v>
      </c>
      <c r="D278" s="60" t="s">
        <v>10247</v>
      </c>
      <c r="E278" s="62">
        <v>239291.09677419357</v>
      </c>
      <c r="F278" s="8"/>
      <c r="G278" s="9"/>
      <c r="H278" s="8" t="s">
        <v>3780</v>
      </c>
      <c r="I278" s="1" t="s">
        <v>3794</v>
      </c>
      <c r="J278" s="108" t="s">
        <v>12060</v>
      </c>
    </row>
    <row r="279" spans="2:10" ht="17.25" customHeight="1" x14ac:dyDescent="0.3">
      <c r="B279" s="69" t="s">
        <v>3794</v>
      </c>
      <c r="C279" s="60" t="s">
        <v>13092</v>
      </c>
      <c r="D279" s="60" t="s">
        <v>10248</v>
      </c>
      <c r="E279" s="62">
        <v>528719.48387096776</v>
      </c>
      <c r="F279" s="8"/>
      <c r="G279" s="9"/>
      <c r="H279" s="8" t="s">
        <v>3780</v>
      </c>
      <c r="I279" s="1" t="s">
        <v>3794</v>
      </c>
      <c r="J279" s="108" t="s">
        <v>12060</v>
      </c>
    </row>
    <row r="280" spans="2:10" ht="17.25" customHeight="1" x14ac:dyDescent="0.3">
      <c r="B280" s="69" t="s">
        <v>3794</v>
      </c>
      <c r="C280" s="60" t="s">
        <v>13093</v>
      </c>
      <c r="D280" s="60" t="s">
        <v>10248</v>
      </c>
      <c r="E280" s="62">
        <v>330449.67741935485</v>
      </c>
      <c r="F280" s="8"/>
      <c r="G280" s="9"/>
      <c r="H280" s="8" t="s">
        <v>3780</v>
      </c>
      <c r="I280" s="1" t="s">
        <v>3794</v>
      </c>
      <c r="J280" s="108" t="s">
        <v>12060</v>
      </c>
    </row>
    <row r="281" spans="2:10" ht="17.25" customHeight="1" x14ac:dyDescent="0.3">
      <c r="B281" s="69" t="s">
        <v>3794</v>
      </c>
      <c r="C281" s="60" t="s">
        <v>13094</v>
      </c>
      <c r="D281" s="60" t="s">
        <v>10249</v>
      </c>
      <c r="E281" s="62">
        <v>382865.80645161291</v>
      </c>
      <c r="F281" s="8"/>
      <c r="G281" s="9"/>
      <c r="H281" s="8" t="s">
        <v>3780</v>
      </c>
      <c r="I281" s="1" t="s">
        <v>3794</v>
      </c>
      <c r="J281" s="108" t="s">
        <v>12060</v>
      </c>
    </row>
    <row r="282" spans="2:10" ht="17.25" customHeight="1" x14ac:dyDescent="0.3">
      <c r="B282" s="69" t="s">
        <v>3794</v>
      </c>
      <c r="C282" s="60" t="s">
        <v>13095</v>
      </c>
      <c r="D282" s="60" t="s">
        <v>10249</v>
      </c>
      <c r="E282" s="62">
        <v>239291.09677419357</v>
      </c>
      <c r="F282" s="8"/>
      <c r="G282" s="9"/>
      <c r="H282" s="8" t="s">
        <v>3780</v>
      </c>
      <c r="I282" s="1" t="s">
        <v>3794</v>
      </c>
      <c r="J282" s="108" t="s">
        <v>12060</v>
      </c>
    </row>
    <row r="283" spans="2:10" ht="17.25" customHeight="1" x14ac:dyDescent="0.3">
      <c r="B283" s="69" t="s">
        <v>3794</v>
      </c>
      <c r="C283" s="60" t="s">
        <v>13096</v>
      </c>
      <c r="D283" s="60" t="s">
        <v>10250</v>
      </c>
      <c r="E283" s="62">
        <v>528719.48387096776</v>
      </c>
      <c r="F283" s="8"/>
      <c r="G283" s="9"/>
      <c r="H283" s="8" t="s">
        <v>3780</v>
      </c>
      <c r="I283" s="1" t="s">
        <v>3794</v>
      </c>
      <c r="J283" s="108" t="s">
        <v>12060</v>
      </c>
    </row>
    <row r="284" spans="2:10" ht="17.25" customHeight="1" x14ac:dyDescent="0.3">
      <c r="B284" s="69" t="s">
        <v>3794</v>
      </c>
      <c r="C284" s="60" t="s">
        <v>13097</v>
      </c>
      <c r="D284" s="60" t="s">
        <v>10250</v>
      </c>
      <c r="E284" s="62">
        <v>330449.67741935485</v>
      </c>
      <c r="F284" s="8"/>
      <c r="G284" s="9"/>
      <c r="H284" s="8" t="s">
        <v>3780</v>
      </c>
      <c r="I284" s="1" t="s">
        <v>3794</v>
      </c>
      <c r="J284" s="108" t="s">
        <v>12060</v>
      </c>
    </row>
    <row r="285" spans="2:10" ht="17.25" customHeight="1" x14ac:dyDescent="0.3">
      <c r="B285" s="69" t="s">
        <v>3794</v>
      </c>
      <c r="C285" s="60" t="s">
        <v>13098</v>
      </c>
      <c r="D285" s="60" t="s">
        <v>10251</v>
      </c>
      <c r="E285" s="62">
        <v>382865.80645161291</v>
      </c>
      <c r="F285" s="8"/>
      <c r="G285" s="9"/>
      <c r="H285" s="8" t="s">
        <v>3780</v>
      </c>
      <c r="I285" s="1" t="s">
        <v>3794</v>
      </c>
      <c r="J285" s="108" t="s">
        <v>12060</v>
      </c>
    </row>
    <row r="286" spans="2:10" ht="17.25" customHeight="1" x14ac:dyDescent="0.3">
      <c r="B286" s="69" t="s">
        <v>3794</v>
      </c>
      <c r="C286" s="60" t="s">
        <v>13099</v>
      </c>
      <c r="D286" s="60" t="s">
        <v>10251</v>
      </c>
      <c r="E286" s="62">
        <v>239291.09677419357</v>
      </c>
      <c r="F286" s="8"/>
      <c r="G286" s="9"/>
      <c r="H286" s="8" t="s">
        <v>3780</v>
      </c>
      <c r="I286" s="1" t="s">
        <v>3794</v>
      </c>
      <c r="J286" s="108" t="s">
        <v>12060</v>
      </c>
    </row>
    <row r="287" spans="2:10" ht="17.25" customHeight="1" x14ac:dyDescent="0.3">
      <c r="B287" s="69" t="s">
        <v>3794</v>
      </c>
      <c r="C287" s="60" t="s">
        <v>13100</v>
      </c>
      <c r="D287" s="60" t="s">
        <v>10252</v>
      </c>
      <c r="E287" s="62">
        <v>528719.48387096776</v>
      </c>
      <c r="F287" s="8"/>
      <c r="G287" s="9"/>
      <c r="H287" s="8" t="s">
        <v>3780</v>
      </c>
      <c r="I287" s="1" t="s">
        <v>3794</v>
      </c>
      <c r="J287" s="108" t="s">
        <v>12060</v>
      </c>
    </row>
    <row r="288" spans="2:10" ht="17.25" customHeight="1" x14ac:dyDescent="0.3">
      <c r="B288" s="69" t="s">
        <v>3794</v>
      </c>
      <c r="C288" s="60" t="s">
        <v>13101</v>
      </c>
      <c r="D288" s="60" t="s">
        <v>10252</v>
      </c>
      <c r="E288" s="62">
        <v>330449.67741935485</v>
      </c>
      <c r="F288" s="8"/>
      <c r="G288" s="9"/>
      <c r="H288" s="8" t="s">
        <v>3780</v>
      </c>
      <c r="I288" s="1" t="s">
        <v>3794</v>
      </c>
      <c r="J288" s="108" t="s">
        <v>12060</v>
      </c>
    </row>
    <row r="289" spans="2:10" ht="17.25" customHeight="1" x14ac:dyDescent="0.3">
      <c r="B289" s="69" t="s">
        <v>3794</v>
      </c>
      <c r="C289" s="60" t="s">
        <v>13102</v>
      </c>
      <c r="D289" s="60" t="s">
        <v>10253</v>
      </c>
      <c r="E289" s="62">
        <v>382865.80645161291</v>
      </c>
      <c r="F289" s="8"/>
      <c r="G289" s="9"/>
      <c r="H289" s="8" t="s">
        <v>3780</v>
      </c>
      <c r="I289" s="1" t="s">
        <v>3794</v>
      </c>
      <c r="J289" s="108" t="s">
        <v>12060</v>
      </c>
    </row>
    <row r="290" spans="2:10" ht="17.25" customHeight="1" x14ac:dyDescent="0.3">
      <c r="B290" s="69" t="s">
        <v>3794</v>
      </c>
      <c r="C290" s="60" t="s">
        <v>13103</v>
      </c>
      <c r="D290" s="60" t="s">
        <v>10253</v>
      </c>
      <c r="E290" s="62">
        <v>239291.09677419357</v>
      </c>
      <c r="F290" s="8"/>
      <c r="G290" s="9"/>
      <c r="H290" s="8" t="s">
        <v>3780</v>
      </c>
      <c r="I290" s="1" t="s">
        <v>3794</v>
      </c>
      <c r="J290" s="108" t="s">
        <v>12060</v>
      </c>
    </row>
    <row r="291" spans="2:10" ht="17.25" customHeight="1" x14ac:dyDescent="0.3">
      <c r="B291" s="69" t="s">
        <v>3794</v>
      </c>
      <c r="C291" s="60" t="s">
        <v>13104</v>
      </c>
      <c r="D291" s="60" t="s">
        <v>10254</v>
      </c>
      <c r="E291" s="62">
        <v>1130365.8064516131</v>
      </c>
      <c r="F291" s="8"/>
      <c r="G291" s="9"/>
      <c r="H291" s="8" t="s">
        <v>3780</v>
      </c>
      <c r="I291" s="1" t="s">
        <v>3794</v>
      </c>
      <c r="J291" s="108" t="s">
        <v>12060</v>
      </c>
    </row>
    <row r="292" spans="2:10" ht="17.25" customHeight="1" x14ac:dyDescent="0.3">
      <c r="B292" s="69" t="s">
        <v>3794</v>
      </c>
      <c r="C292" s="60" t="s">
        <v>13105</v>
      </c>
      <c r="D292" s="60" t="s">
        <v>10254</v>
      </c>
      <c r="E292" s="62">
        <v>706478.70967741939</v>
      </c>
      <c r="F292" s="8"/>
      <c r="G292" s="9"/>
      <c r="H292" s="8" t="s">
        <v>3780</v>
      </c>
      <c r="I292" s="1" t="s">
        <v>3794</v>
      </c>
      <c r="J292" s="108" t="s">
        <v>12060</v>
      </c>
    </row>
    <row r="293" spans="2:10" ht="17.25" customHeight="1" x14ac:dyDescent="0.3">
      <c r="B293" s="69" t="s">
        <v>3794</v>
      </c>
      <c r="C293" s="60" t="s">
        <v>13106</v>
      </c>
      <c r="D293" s="60" t="s">
        <v>10255</v>
      </c>
      <c r="E293" s="62">
        <v>601646.45161290327</v>
      </c>
      <c r="F293" s="8"/>
      <c r="G293" s="9"/>
      <c r="H293" s="8" t="s">
        <v>3780</v>
      </c>
      <c r="I293" s="1" t="s">
        <v>3794</v>
      </c>
      <c r="J293" s="108" t="s">
        <v>12060</v>
      </c>
    </row>
    <row r="294" spans="2:10" ht="17.25" customHeight="1" x14ac:dyDescent="0.3">
      <c r="B294" s="69" t="s">
        <v>3794</v>
      </c>
      <c r="C294" s="60" t="s">
        <v>13107</v>
      </c>
      <c r="D294" s="60" t="s">
        <v>10255</v>
      </c>
      <c r="E294" s="62">
        <v>376028.90322580648</v>
      </c>
      <c r="F294" s="8"/>
      <c r="G294" s="9"/>
      <c r="H294" s="8" t="s">
        <v>3780</v>
      </c>
      <c r="I294" s="1" t="s">
        <v>3794</v>
      </c>
      <c r="J294" s="108" t="s">
        <v>12060</v>
      </c>
    </row>
    <row r="295" spans="2:10" ht="17.25" customHeight="1" x14ac:dyDescent="0.3">
      <c r="B295" s="69" t="s">
        <v>3794</v>
      </c>
      <c r="C295" s="60" t="s">
        <v>13108</v>
      </c>
      <c r="D295" s="60" t="s">
        <v>10256</v>
      </c>
      <c r="E295" s="62">
        <v>1130365.8064516131</v>
      </c>
      <c r="F295" s="8"/>
      <c r="G295" s="9"/>
      <c r="H295" s="8" t="s">
        <v>3780</v>
      </c>
      <c r="I295" s="1" t="s">
        <v>3794</v>
      </c>
      <c r="J295" s="108" t="s">
        <v>12060</v>
      </c>
    </row>
    <row r="296" spans="2:10" ht="17.25" customHeight="1" x14ac:dyDescent="0.3">
      <c r="B296" s="69" t="s">
        <v>3794</v>
      </c>
      <c r="C296" s="60" t="s">
        <v>13109</v>
      </c>
      <c r="D296" s="60" t="s">
        <v>10256</v>
      </c>
      <c r="E296" s="62">
        <v>706478.70967741939</v>
      </c>
      <c r="F296" s="8"/>
      <c r="G296" s="9"/>
      <c r="H296" s="8" t="s">
        <v>3780</v>
      </c>
      <c r="I296" s="1" t="s">
        <v>3794</v>
      </c>
      <c r="J296" s="108" t="s">
        <v>12060</v>
      </c>
    </row>
    <row r="297" spans="2:10" ht="17.25" customHeight="1" x14ac:dyDescent="0.3">
      <c r="B297" s="69" t="s">
        <v>3794</v>
      </c>
      <c r="C297" s="60" t="s">
        <v>13110</v>
      </c>
      <c r="D297" s="60" t="s">
        <v>10257</v>
      </c>
      <c r="E297" s="62">
        <v>601646.45161290327</v>
      </c>
      <c r="F297" s="8"/>
      <c r="G297" s="9"/>
      <c r="H297" s="8" t="s">
        <v>3780</v>
      </c>
      <c r="I297" s="1" t="s">
        <v>3794</v>
      </c>
      <c r="J297" s="108" t="s">
        <v>12060</v>
      </c>
    </row>
    <row r="298" spans="2:10" ht="17.25" customHeight="1" x14ac:dyDescent="0.3">
      <c r="B298" s="69" t="s">
        <v>3794</v>
      </c>
      <c r="C298" s="60" t="s">
        <v>13111</v>
      </c>
      <c r="D298" s="60" t="s">
        <v>10257</v>
      </c>
      <c r="E298" s="62">
        <v>376028.90322580648</v>
      </c>
      <c r="F298" s="8"/>
      <c r="G298" s="9"/>
      <c r="H298" s="8" t="s">
        <v>3780</v>
      </c>
      <c r="I298" s="1" t="s">
        <v>3794</v>
      </c>
      <c r="J298" s="108" t="s">
        <v>12060</v>
      </c>
    </row>
    <row r="299" spans="2:10" ht="17.25" customHeight="1" x14ac:dyDescent="0.3">
      <c r="B299" s="69" t="s">
        <v>3794</v>
      </c>
      <c r="C299" s="60" t="s">
        <v>13112</v>
      </c>
      <c r="D299" s="60" t="s">
        <v>10258</v>
      </c>
      <c r="E299" s="62">
        <v>1130365.8064516131</v>
      </c>
      <c r="F299" s="8"/>
      <c r="G299" s="9"/>
      <c r="H299" s="8" t="s">
        <v>3780</v>
      </c>
      <c r="I299" s="1" t="s">
        <v>3794</v>
      </c>
      <c r="J299" s="108" t="s">
        <v>12060</v>
      </c>
    </row>
    <row r="300" spans="2:10" ht="17.25" customHeight="1" x14ac:dyDescent="0.3">
      <c r="B300" s="69" t="s">
        <v>3794</v>
      </c>
      <c r="C300" s="60" t="s">
        <v>13113</v>
      </c>
      <c r="D300" s="60" t="s">
        <v>10258</v>
      </c>
      <c r="E300" s="62">
        <v>706478.70967741939</v>
      </c>
      <c r="F300" s="8"/>
      <c r="G300" s="9"/>
      <c r="H300" s="8" t="s">
        <v>3780</v>
      </c>
      <c r="I300" s="1" t="s">
        <v>3794</v>
      </c>
      <c r="J300" s="108" t="s">
        <v>12060</v>
      </c>
    </row>
    <row r="301" spans="2:10" ht="17.25" customHeight="1" x14ac:dyDescent="0.3">
      <c r="B301" s="69" t="s">
        <v>3794</v>
      </c>
      <c r="C301" s="60" t="s">
        <v>13114</v>
      </c>
      <c r="D301" s="60" t="s">
        <v>10259</v>
      </c>
      <c r="E301" s="62">
        <v>601646.45161290327</v>
      </c>
      <c r="F301" s="8"/>
      <c r="G301" s="9"/>
      <c r="H301" s="8" t="s">
        <v>3780</v>
      </c>
      <c r="I301" s="1" t="s">
        <v>3794</v>
      </c>
      <c r="J301" s="108" t="s">
        <v>12060</v>
      </c>
    </row>
    <row r="302" spans="2:10" ht="17.25" customHeight="1" x14ac:dyDescent="0.3">
      <c r="B302" s="69" t="s">
        <v>3794</v>
      </c>
      <c r="C302" s="60" t="s">
        <v>13115</v>
      </c>
      <c r="D302" s="60" t="s">
        <v>10259</v>
      </c>
      <c r="E302" s="62">
        <v>376028.90322580648</v>
      </c>
      <c r="F302" s="8"/>
      <c r="G302" s="9"/>
      <c r="H302" s="8" t="s">
        <v>3780</v>
      </c>
      <c r="I302" s="1" t="s">
        <v>3794</v>
      </c>
      <c r="J302" s="108" t="s">
        <v>12060</v>
      </c>
    </row>
    <row r="303" spans="2:10" ht="17.25" customHeight="1" x14ac:dyDescent="0.3">
      <c r="B303" s="69" t="s">
        <v>3794</v>
      </c>
      <c r="C303" s="60" t="s">
        <v>13116</v>
      </c>
      <c r="D303" s="60" t="s">
        <v>10260</v>
      </c>
      <c r="E303" s="62">
        <v>1130365.8064516131</v>
      </c>
      <c r="F303" s="8"/>
      <c r="G303" s="9"/>
      <c r="H303" s="8" t="s">
        <v>3780</v>
      </c>
      <c r="I303" s="1" t="s">
        <v>3794</v>
      </c>
      <c r="J303" s="108" t="s">
        <v>12060</v>
      </c>
    </row>
    <row r="304" spans="2:10" ht="17.25" customHeight="1" x14ac:dyDescent="0.3">
      <c r="B304" s="69" t="s">
        <v>3794</v>
      </c>
      <c r="C304" s="60" t="s">
        <v>13117</v>
      </c>
      <c r="D304" s="60" t="s">
        <v>10260</v>
      </c>
      <c r="E304" s="62">
        <v>706478.70967741939</v>
      </c>
      <c r="F304" s="8"/>
      <c r="G304" s="9"/>
      <c r="H304" s="8" t="s">
        <v>3780</v>
      </c>
      <c r="I304" s="1" t="s">
        <v>3794</v>
      </c>
      <c r="J304" s="108" t="s">
        <v>12060</v>
      </c>
    </row>
    <row r="305" spans="2:10" ht="17.25" customHeight="1" x14ac:dyDescent="0.3">
      <c r="B305" s="69" t="s">
        <v>3794</v>
      </c>
      <c r="C305" s="60" t="s">
        <v>13118</v>
      </c>
      <c r="D305" s="60" t="s">
        <v>10261</v>
      </c>
      <c r="E305" s="62">
        <v>601646.45161290327</v>
      </c>
      <c r="F305" s="8"/>
      <c r="G305" s="9"/>
      <c r="H305" s="8" t="s">
        <v>3780</v>
      </c>
      <c r="I305" s="1" t="s">
        <v>3794</v>
      </c>
      <c r="J305" s="108" t="s">
        <v>12060</v>
      </c>
    </row>
    <row r="306" spans="2:10" ht="17.25" customHeight="1" x14ac:dyDescent="0.3">
      <c r="B306" s="69" t="s">
        <v>3794</v>
      </c>
      <c r="C306" s="60" t="s">
        <v>13119</v>
      </c>
      <c r="D306" s="60" t="s">
        <v>10261</v>
      </c>
      <c r="E306" s="62">
        <v>376028.90322580648</v>
      </c>
      <c r="F306" s="8"/>
      <c r="G306" s="9"/>
      <c r="H306" s="8" t="s">
        <v>3780</v>
      </c>
      <c r="I306" s="1" t="s">
        <v>3794</v>
      </c>
      <c r="J306" s="108" t="s">
        <v>12060</v>
      </c>
    </row>
    <row r="307" spans="2:10" ht="17.25" customHeight="1" x14ac:dyDescent="0.3">
      <c r="B307" s="69" t="s">
        <v>3794</v>
      </c>
      <c r="C307" s="60" t="s">
        <v>13120</v>
      </c>
      <c r="D307" s="60" t="s">
        <v>10262</v>
      </c>
      <c r="E307" s="62">
        <v>1130365.8064516131</v>
      </c>
      <c r="F307" s="8"/>
      <c r="G307" s="9"/>
      <c r="H307" s="8" t="s">
        <v>3780</v>
      </c>
      <c r="I307" s="1" t="s">
        <v>3794</v>
      </c>
      <c r="J307" s="108" t="s">
        <v>12060</v>
      </c>
    </row>
    <row r="308" spans="2:10" ht="17.25" customHeight="1" x14ac:dyDescent="0.3">
      <c r="B308" s="69" t="s">
        <v>3794</v>
      </c>
      <c r="C308" s="60" t="s">
        <v>13121</v>
      </c>
      <c r="D308" s="60" t="s">
        <v>10262</v>
      </c>
      <c r="E308" s="62">
        <v>706478.70967741939</v>
      </c>
      <c r="F308" s="8"/>
      <c r="G308" s="9"/>
      <c r="H308" s="8" t="s">
        <v>3780</v>
      </c>
      <c r="I308" s="1" t="s">
        <v>3794</v>
      </c>
      <c r="J308" s="108" t="s">
        <v>12060</v>
      </c>
    </row>
    <row r="309" spans="2:10" ht="17.25" customHeight="1" x14ac:dyDescent="0.3">
      <c r="B309" s="69" t="s">
        <v>3794</v>
      </c>
      <c r="C309" s="60" t="s">
        <v>13122</v>
      </c>
      <c r="D309" s="60" t="s">
        <v>10263</v>
      </c>
      <c r="E309" s="62">
        <v>601646.45161290327</v>
      </c>
      <c r="F309" s="8"/>
      <c r="G309" s="9"/>
      <c r="H309" s="8" t="s">
        <v>3780</v>
      </c>
      <c r="I309" s="1" t="s">
        <v>3794</v>
      </c>
      <c r="J309" s="108" t="s">
        <v>12060</v>
      </c>
    </row>
    <row r="310" spans="2:10" ht="17.25" customHeight="1" x14ac:dyDescent="0.3">
      <c r="B310" s="69" t="s">
        <v>3794</v>
      </c>
      <c r="C310" s="60" t="s">
        <v>13123</v>
      </c>
      <c r="D310" s="60" t="s">
        <v>10263</v>
      </c>
      <c r="E310" s="62">
        <v>376028.90322580648</v>
      </c>
      <c r="F310" s="8"/>
      <c r="G310" s="9"/>
      <c r="H310" s="8" t="s">
        <v>3780</v>
      </c>
      <c r="I310" s="1" t="s">
        <v>3794</v>
      </c>
      <c r="J310" s="108" t="s">
        <v>12060</v>
      </c>
    </row>
    <row r="311" spans="2:10" ht="17.25" customHeight="1" x14ac:dyDescent="0.3">
      <c r="B311" s="69" t="s">
        <v>3794</v>
      </c>
      <c r="C311" s="60" t="s">
        <v>13124</v>
      </c>
      <c r="D311" s="60" t="s">
        <v>10264</v>
      </c>
      <c r="E311" s="62">
        <v>1130365.8064516131</v>
      </c>
      <c r="F311" s="8"/>
      <c r="G311" s="9"/>
      <c r="H311" s="8" t="s">
        <v>3780</v>
      </c>
      <c r="I311" s="1" t="s">
        <v>3794</v>
      </c>
      <c r="J311" s="108" t="s">
        <v>12060</v>
      </c>
    </row>
    <row r="312" spans="2:10" ht="17.25" customHeight="1" x14ac:dyDescent="0.3">
      <c r="B312" s="69" t="s">
        <v>3794</v>
      </c>
      <c r="C312" s="60" t="s">
        <v>13125</v>
      </c>
      <c r="D312" s="60" t="s">
        <v>10264</v>
      </c>
      <c r="E312" s="62">
        <v>706478.70967741939</v>
      </c>
      <c r="F312" s="8"/>
      <c r="G312" s="9"/>
      <c r="H312" s="8" t="s">
        <v>3780</v>
      </c>
      <c r="I312" s="1" t="s">
        <v>3794</v>
      </c>
      <c r="J312" s="108" t="s">
        <v>12060</v>
      </c>
    </row>
    <row r="313" spans="2:10" ht="17.25" customHeight="1" x14ac:dyDescent="0.3">
      <c r="B313" s="69" t="s">
        <v>3794</v>
      </c>
      <c r="C313" s="60" t="s">
        <v>13126</v>
      </c>
      <c r="D313" s="60" t="s">
        <v>10265</v>
      </c>
      <c r="E313" s="62">
        <v>601646.45161290327</v>
      </c>
      <c r="F313" s="8"/>
      <c r="G313" s="9"/>
      <c r="H313" s="8" t="s">
        <v>3780</v>
      </c>
      <c r="I313" s="1" t="s">
        <v>3794</v>
      </c>
      <c r="J313" s="108" t="s">
        <v>12060</v>
      </c>
    </row>
    <row r="314" spans="2:10" ht="17.25" customHeight="1" x14ac:dyDescent="0.3">
      <c r="B314" s="69" t="s">
        <v>3794</v>
      </c>
      <c r="C314" s="60" t="s">
        <v>13127</v>
      </c>
      <c r="D314" s="60" t="s">
        <v>10265</v>
      </c>
      <c r="E314" s="62">
        <v>376028.90322580648</v>
      </c>
      <c r="F314" s="8"/>
      <c r="G314" s="9"/>
      <c r="H314" s="8" t="s">
        <v>3780</v>
      </c>
      <c r="I314" s="1" t="s">
        <v>3794</v>
      </c>
      <c r="J314" s="108" t="s">
        <v>12060</v>
      </c>
    </row>
    <row r="315" spans="2:10" ht="17.25" customHeight="1" x14ac:dyDescent="0.3">
      <c r="B315" s="69" t="s">
        <v>3794</v>
      </c>
      <c r="C315" s="60" t="s">
        <v>13128</v>
      </c>
      <c r="D315" s="60" t="s">
        <v>10266</v>
      </c>
      <c r="E315" s="62">
        <v>18231.61290322581</v>
      </c>
      <c r="F315" s="8"/>
      <c r="G315" s="9"/>
      <c r="H315" s="8" t="s">
        <v>3780</v>
      </c>
      <c r="I315" s="1" t="s">
        <v>3794</v>
      </c>
      <c r="J315" s="108" t="s">
        <v>12060</v>
      </c>
    </row>
    <row r="316" spans="2:10" ht="17.25" customHeight="1" x14ac:dyDescent="0.3">
      <c r="B316" s="69" t="s">
        <v>3794</v>
      </c>
      <c r="C316" s="60" t="s">
        <v>13129</v>
      </c>
      <c r="D316" s="60" t="s">
        <v>10266</v>
      </c>
      <c r="E316" s="62">
        <v>11394.83870967742</v>
      </c>
      <c r="F316" s="8"/>
      <c r="G316" s="9"/>
      <c r="H316" s="8" t="s">
        <v>3780</v>
      </c>
      <c r="I316" s="1" t="s">
        <v>3794</v>
      </c>
      <c r="J316" s="108" t="s">
        <v>12060</v>
      </c>
    </row>
    <row r="317" spans="2:10" ht="17.25" customHeight="1" x14ac:dyDescent="0.3">
      <c r="B317" s="69" t="s">
        <v>3794</v>
      </c>
      <c r="C317" s="60" t="s">
        <v>13130</v>
      </c>
      <c r="D317" s="60" t="s">
        <v>10267</v>
      </c>
      <c r="E317" s="62">
        <v>18231.61290322581</v>
      </c>
      <c r="F317" s="8"/>
      <c r="G317" s="9"/>
      <c r="H317" s="8" t="s">
        <v>3780</v>
      </c>
      <c r="I317" s="1" t="s">
        <v>3794</v>
      </c>
      <c r="J317" s="108" t="s">
        <v>12060</v>
      </c>
    </row>
    <row r="318" spans="2:10" ht="17.25" customHeight="1" x14ac:dyDescent="0.3">
      <c r="B318" s="69" t="s">
        <v>3794</v>
      </c>
      <c r="C318" s="60" t="s">
        <v>13131</v>
      </c>
      <c r="D318" s="60" t="s">
        <v>10267</v>
      </c>
      <c r="E318" s="62">
        <v>11394.83870967742</v>
      </c>
      <c r="F318" s="8"/>
      <c r="G318" s="9"/>
      <c r="H318" s="8" t="s">
        <v>3780</v>
      </c>
      <c r="I318" s="1" t="s">
        <v>3794</v>
      </c>
      <c r="J318" s="108" t="s">
        <v>12060</v>
      </c>
    </row>
    <row r="319" spans="2:10" ht="17.25" customHeight="1" x14ac:dyDescent="0.3">
      <c r="B319" s="69" t="s">
        <v>3794</v>
      </c>
      <c r="C319" s="60" t="s">
        <v>13132</v>
      </c>
      <c r="D319" s="60" t="s">
        <v>10268</v>
      </c>
      <c r="E319" s="62">
        <v>18231.61290322581</v>
      </c>
      <c r="F319" s="8"/>
      <c r="G319" s="9"/>
      <c r="H319" s="8" t="s">
        <v>3780</v>
      </c>
      <c r="I319" s="1" t="s">
        <v>3794</v>
      </c>
      <c r="J319" s="108" t="s">
        <v>12060</v>
      </c>
    </row>
    <row r="320" spans="2:10" ht="17.25" customHeight="1" x14ac:dyDescent="0.3">
      <c r="B320" s="69" t="s">
        <v>3794</v>
      </c>
      <c r="C320" s="60" t="s">
        <v>13133</v>
      </c>
      <c r="D320" s="60" t="s">
        <v>10268</v>
      </c>
      <c r="E320" s="62">
        <v>11394.83870967742</v>
      </c>
      <c r="F320" s="8"/>
      <c r="G320" s="9"/>
      <c r="H320" s="8" t="s">
        <v>3780</v>
      </c>
      <c r="I320" s="1" t="s">
        <v>3794</v>
      </c>
      <c r="J320" s="108" t="s">
        <v>12060</v>
      </c>
    </row>
    <row r="321" spans="2:10" ht="17.25" customHeight="1" x14ac:dyDescent="0.3">
      <c r="B321" s="69" t="s">
        <v>3794</v>
      </c>
      <c r="C321" s="60" t="s">
        <v>13134</v>
      </c>
      <c r="D321" s="60" t="s">
        <v>10269</v>
      </c>
      <c r="E321" s="62">
        <v>18231.61290322581</v>
      </c>
      <c r="F321" s="8"/>
      <c r="G321" s="9"/>
      <c r="H321" s="8" t="s">
        <v>3780</v>
      </c>
      <c r="I321" s="1" t="s">
        <v>3794</v>
      </c>
      <c r="J321" s="108" t="s">
        <v>12060</v>
      </c>
    </row>
    <row r="322" spans="2:10" ht="17.25" customHeight="1" x14ac:dyDescent="0.3">
      <c r="B322" s="69" t="s">
        <v>3794</v>
      </c>
      <c r="C322" s="60" t="s">
        <v>13135</v>
      </c>
      <c r="D322" s="60" t="s">
        <v>10269</v>
      </c>
      <c r="E322" s="62">
        <v>11394.83870967742</v>
      </c>
      <c r="F322" s="8"/>
      <c r="G322" s="9"/>
      <c r="H322" s="8" t="s">
        <v>3780</v>
      </c>
      <c r="I322" s="1" t="s">
        <v>3794</v>
      </c>
      <c r="J322" s="108" t="s">
        <v>12060</v>
      </c>
    </row>
    <row r="323" spans="2:10" ht="17.25" customHeight="1" x14ac:dyDescent="0.3">
      <c r="B323" s="69" t="s">
        <v>3794</v>
      </c>
      <c r="C323" s="60" t="s">
        <v>13136</v>
      </c>
      <c r="D323" s="60" t="s">
        <v>10270</v>
      </c>
      <c r="E323" s="62">
        <v>18231.61290322581</v>
      </c>
      <c r="F323" s="8"/>
      <c r="G323" s="9"/>
      <c r="H323" s="8" t="s">
        <v>3780</v>
      </c>
      <c r="I323" s="1" t="s">
        <v>3794</v>
      </c>
      <c r="J323" s="108" t="s">
        <v>12060</v>
      </c>
    </row>
    <row r="324" spans="2:10" ht="17.25" customHeight="1" x14ac:dyDescent="0.3">
      <c r="B324" s="69" t="s">
        <v>3794</v>
      </c>
      <c r="C324" s="60" t="s">
        <v>13137</v>
      </c>
      <c r="D324" s="60" t="s">
        <v>10270</v>
      </c>
      <c r="E324" s="62">
        <v>11394.83870967742</v>
      </c>
      <c r="F324" s="8"/>
      <c r="G324" s="9"/>
      <c r="H324" s="8" t="s">
        <v>3780</v>
      </c>
      <c r="I324" s="1" t="s">
        <v>3794</v>
      </c>
      <c r="J324" s="108" t="s">
        <v>12060</v>
      </c>
    </row>
    <row r="325" spans="2:10" ht="17.25" customHeight="1" x14ac:dyDescent="0.3">
      <c r="B325" s="69" t="s">
        <v>3794</v>
      </c>
      <c r="C325" s="60" t="s">
        <v>13138</v>
      </c>
      <c r="D325" s="60" t="s">
        <v>10271</v>
      </c>
      <c r="E325" s="62">
        <v>18231.61290322581</v>
      </c>
      <c r="F325" s="8"/>
      <c r="G325" s="9"/>
      <c r="H325" s="8" t="s">
        <v>3780</v>
      </c>
      <c r="I325" s="1" t="s">
        <v>3794</v>
      </c>
      <c r="J325" s="108" t="s">
        <v>12060</v>
      </c>
    </row>
    <row r="326" spans="2:10" ht="17.25" customHeight="1" x14ac:dyDescent="0.3">
      <c r="B326" s="69" t="s">
        <v>3794</v>
      </c>
      <c r="C326" s="60" t="s">
        <v>13139</v>
      </c>
      <c r="D326" s="60" t="s">
        <v>10271</v>
      </c>
      <c r="E326" s="62">
        <v>11394.83870967742</v>
      </c>
      <c r="F326" s="8"/>
      <c r="G326" s="9"/>
      <c r="H326" s="8" t="s">
        <v>3780</v>
      </c>
      <c r="I326" s="1" t="s">
        <v>3794</v>
      </c>
      <c r="J326" s="108" t="s">
        <v>12060</v>
      </c>
    </row>
    <row r="327" spans="2:10" ht="17.25" customHeight="1" x14ac:dyDescent="0.3">
      <c r="B327" s="69" t="s">
        <v>3794</v>
      </c>
      <c r="C327" s="60" t="s">
        <v>13140</v>
      </c>
      <c r="D327" s="60" t="s">
        <v>10272</v>
      </c>
      <c r="E327" s="62">
        <v>18231.61290322581</v>
      </c>
      <c r="F327" s="8"/>
      <c r="G327" s="9"/>
      <c r="H327" s="8" t="s">
        <v>3780</v>
      </c>
      <c r="I327" s="1" t="s">
        <v>3794</v>
      </c>
      <c r="J327" s="108" t="s">
        <v>12060</v>
      </c>
    </row>
    <row r="328" spans="2:10" ht="17.25" customHeight="1" x14ac:dyDescent="0.3">
      <c r="B328" s="69" t="s">
        <v>3794</v>
      </c>
      <c r="C328" s="60" t="s">
        <v>13141</v>
      </c>
      <c r="D328" s="60" t="s">
        <v>10272</v>
      </c>
      <c r="E328" s="62">
        <v>11394.83870967742</v>
      </c>
      <c r="F328" s="8"/>
      <c r="G328" s="9"/>
      <c r="H328" s="8" t="s">
        <v>3780</v>
      </c>
      <c r="I328" s="1" t="s">
        <v>3794</v>
      </c>
      <c r="J328" s="108" t="s">
        <v>12060</v>
      </c>
    </row>
    <row r="329" spans="2:10" ht="17.25" customHeight="1" x14ac:dyDescent="0.3">
      <c r="B329" s="69" t="s">
        <v>3794</v>
      </c>
      <c r="C329" s="60" t="s">
        <v>13142</v>
      </c>
      <c r="D329" s="60" t="s">
        <v>10273</v>
      </c>
      <c r="E329" s="62">
        <v>18231.61290322581</v>
      </c>
      <c r="F329" s="8"/>
      <c r="G329" s="9"/>
      <c r="H329" s="8" t="s">
        <v>3780</v>
      </c>
      <c r="I329" s="1" t="s">
        <v>3794</v>
      </c>
      <c r="J329" s="108" t="s">
        <v>12060</v>
      </c>
    </row>
    <row r="330" spans="2:10" ht="17.25" customHeight="1" x14ac:dyDescent="0.3">
      <c r="B330" s="69" t="s">
        <v>3794</v>
      </c>
      <c r="C330" s="60" t="s">
        <v>13143</v>
      </c>
      <c r="D330" s="60" t="s">
        <v>10273</v>
      </c>
      <c r="E330" s="62">
        <v>11394.83870967742</v>
      </c>
      <c r="F330" s="8"/>
      <c r="G330" s="9"/>
      <c r="H330" s="8" t="s">
        <v>3780</v>
      </c>
      <c r="I330" s="1" t="s">
        <v>3794</v>
      </c>
      <c r="J330" s="108" t="s">
        <v>12060</v>
      </c>
    </row>
    <row r="331" spans="2:10" ht="17.25" customHeight="1" x14ac:dyDescent="0.3">
      <c r="B331" s="69" t="s">
        <v>3794</v>
      </c>
      <c r="C331" s="60" t="s">
        <v>13144</v>
      </c>
      <c r="D331" s="60" t="s">
        <v>10274</v>
      </c>
      <c r="E331" s="62">
        <v>18231.61290322581</v>
      </c>
      <c r="F331" s="8"/>
      <c r="G331" s="9"/>
      <c r="H331" s="8" t="s">
        <v>3780</v>
      </c>
      <c r="I331" s="1" t="s">
        <v>3794</v>
      </c>
      <c r="J331" s="108" t="s">
        <v>12060</v>
      </c>
    </row>
    <row r="332" spans="2:10" ht="17.25" customHeight="1" x14ac:dyDescent="0.3">
      <c r="B332" s="69" t="s">
        <v>3794</v>
      </c>
      <c r="C332" s="60" t="s">
        <v>13145</v>
      </c>
      <c r="D332" s="60" t="s">
        <v>10274</v>
      </c>
      <c r="E332" s="62">
        <v>11394.83870967742</v>
      </c>
      <c r="F332" s="8"/>
      <c r="G332" s="9"/>
      <c r="H332" s="8" t="s">
        <v>3780</v>
      </c>
      <c r="I332" s="1" t="s">
        <v>3794</v>
      </c>
      <c r="J332" s="108" t="s">
        <v>12060</v>
      </c>
    </row>
    <row r="333" spans="2:10" ht="17.25" customHeight="1" x14ac:dyDescent="0.3">
      <c r="B333" s="69" t="s">
        <v>3794</v>
      </c>
      <c r="C333" s="60" t="s">
        <v>13146</v>
      </c>
      <c r="D333" s="60" t="s">
        <v>10275</v>
      </c>
      <c r="E333" s="62">
        <v>18231.61290322581</v>
      </c>
      <c r="F333" s="8"/>
      <c r="G333" s="9"/>
      <c r="H333" s="8" t="s">
        <v>3780</v>
      </c>
      <c r="I333" s="1" t="s">
        <v>3794</v>
      </c>
      <c r="J333" s="108" t="s">
        <v>12060</v>
      </c>
    </row>
    <row r="334" spans="2:10" ht="17.25" customHeight="1" x14ac:dyDescent="0.3">
      <c r="B334" s="69" t="s">
        <v>3794</v>
      </c>
      <c r="C334" s="60" t="s">
        <v>13147</v>
      </c>
      <c r="D334" s="60" t="s">
        <v>10275</v>
      </c>
      <c r="E334" s="62">
        <v>11394.83870967742</v>
      </c>
      <c r="F334" s="8"/>
      <c r="G334" s="9"/>
      <c r="H334" s="8" t="s">
        <v>3780</v>
      </c>
      <c r="I334" s="1" t="s">
        <v>3794</v>
      </c>
      <c r="J334" s="108" t="s">
        <v>12060</v>
      </c>
    </row>
    <row r="335" spans="2:10" ht="17.25" customHeight="1" x14ac:dyDescent="0.3">
      <c r="B335" s="69" t="s">
        <v>3794</v>
      </c>
      <c r="C335" s="60" t="s">
        <v>13148</v>
      </c>
      <c r="D335" s="60" t="s">
        <v>10276</v>
      </c>
      <c r="E335" s="62">
        <v>18231.61290322581</v>
      </c>
      <c r="F335" s="8"/>
      <c r="G335" s="9"/>
      <c r="H335" s="8" t="s">
        <v>3780</v>
      </c>
      <c r="I335" s="1" t="s">
        <v>3794</v>
      </c>
      <c r="J335" s="108" t="s">
        <v>12060</v>
      </c>
    </row>
    <row r="336" spans="2:10" ht="17.25" customHeight="1" x14ac:dyDescent="0.3">
      <c r="B336" s="69" t="s">
        <v>3794</v>
      </c>
      <c r="C336" s="60" t="s">
        <v>13149</v>
      </c>
      <c r="D336" s="60" t="s">
        <v>10276</v>
      </c>
      <c r="E336" s="62">
        <v>11394.83870967742</v>
      </c>
      <c r="F336" s="8"/>
      <c r="G336" s="9"/>
      <c r="H336" s="8" t="s">
        <v>3780</v>
      </c>
      <c r="I336" s="1" t="s">
        <v>3794</v>
      </c>
      <c r="J336" s="108" t="s">
        <v>12060</v>
      </c>
    </row>
    <row r="337" spans="2:10" ht="17.25" customHeight="1" x14ac:dyDescent="0.3">
      <c r="B337" s="69" t="s">
        <v>3794</v>
      </c>
      <c r="C337" s="60" t="s">
        <v>13150</v>
      </c>
      <c r="D337" s="60" t="s">
        <v>10277</v>
      </c>
      <c r="E337" s="62">
        <v>18231.61290322581</v>
      </c>
      <c r="F337" s="8"/>
      <c r="G337" s="9"/>
      <c r="H337" s="8" t="s">
        <v>3780</v>
      </c>
      <c r="I337" s="1" t="s">
        <v>3794</v>
      </c>
      <c r="J337" s="108" t="s">
        <v>12060</v>
      </c>
    </row>
    <row r="338" spans="2:10" ht="17.25" customHeight="1" x14ac:dyDescent="0.3">
      <c r="B338" s="69" t="s">
        <v>3794</v>
      </c>
      <c r="C338" s="60" t="s">
        <v>13151</v>
      </c>
      <c r="D338" s="60" t="s">
        <v>10277</v>
      </c>
      <c r="E338" s="62">
        <v>11394.83870967742</v>
      </c>
      <c r="F338" s="8"/>
      <c r="G338" s="9"/>
      <c r="H338" s="8" t="s">
        <v>3780</v>
      </c>
      <c r="I338" s="1" t="s">
        <v>3794</v>
      </c>
      <c r="J338" s="108" t="s">
        <v>12060</v>
      </c>
    </row>
    <row r="339" spans="2:10" ht="17.25" customHeight="1" x14ac:dyDescent="0.3">
      <c r="B339" s="69" t="s">
        <v>3794</v>
      </c>
      <c r="C339" s="60" t="s">
        <v>13152</v>
      </c>
      <c r="D339" s="60" t="s">
        <v>10278</v>
      </c>
      <c r="E339" s="62">
        <v>18231.61290322581</v>
      </c>
      <c r="F339" s="8"/>
      <c r="G339" s="9"/>
      <c r="H339" s="8" t="s">
        <v>3780</v>
      </c>
      <c r="I339" s="1" t="s">
        <v>3794</v>
      </c>
      <c r="J339" s="108" t="s">
        <v>12060</v>
      </c>
    </row>
    <row r="340" spans="2:10" ht="17.25" customHeight="1" x14ac:dyDescent="0.3">
      <c r="B340" s="69" t="s">
        <v>3794</v>
      </c>
      <c r="C340" s="60" t="s">
        <v>13153</v>
      </c>
      <c r="D340" s="60" t="s">
        <v>10278</v>
      </c>
      <c r="E340" s="62">
        <v>11394.83870967742</v>
      </c>
      <c r="F340" s="8"/>
      <c r="G340" s="9"/>
      <c r="H340" s="8" t="s">
        <v>3780</v>
      </c>
      <c r="I340" s="1" t="s">
        <v>3794</v>
      </c>
      <c r="J340" s="108" t="s">
        <v>12060</v>
      </c>
    </row>
    <row r="341" spans="2:10" ht="17.25" customHeight="1" x14ac:dyDescent="0.3">
      <c r="B341" s="69" t="s">
        <v>3794</v>
      </c>
      <c r="C341" s="60" t="s">
        <v>13154</v>
      </c>
      <c r="D341" s="60" t="s">
        <v>10279</v>
      </c>
      <c r="E341" s="62">
        <v>18231.61290322581</v>
      </c>
      <c r="F341" s="8"/>
      <c r="G341" s="9"/>
      <c r="H341" s="8" t="s">
        <v>3780</v>
      </c>
      <c r="I341" s="1" t="s">
        <v>3794</v>
      </c>
      <c r="J341" s="108" t="s">
        <v>12060</v>
      </c>
    </row>
    <row r="342" spans="2:10" ht="17.25" customHeight="1" x14ac:dyDescent="0.3">
      <c r="B342" s="69" t="s">
        <v>3794</v>
      </c>
      <c r="C342" s="60" t="s">
        <v>13155</v>
      </c>
      <c r="D342" s="60" t="s">
        <v>10279</v>
      </c>
      <c r="E342" s="62">
        <v>11394.83870967742</v>
      </c>
      <c r="F342" s="8"/>
      <c r="G342" s="9"/>
      <c r="H342" s="8" t="s">
        <v>3780</v>
      </c>
      <c r="I342" s="1" t="s">
        <v>3794</v>
      </c>
      <c r="J342" s="108" t="s">
        <v>12060</v>
      </c>
    </row>
    <row r="343" spans="2:10" ht="17.25" customHeight="1" x14ac:dyDescent="0.3">
      <c r="B343" s="69" t="s">
        <v>3794</v>
      </c>
      <c r="C343" s="60" t="s">
        <v>13156</v>
      </c>
      <c r="D343" s="60" t="s">
        <v>10280</v>
      </c>
      <c r="E343" s="62">
        <v>18231.61290322581</v>
      </c>
      <c r="F343" s="8"/>
      <c r="G343" s="9"/>
      <c r="H343" s="8" t="s">
        <v>3780</v>
      </c>
      <c r="I343" s="1" t="s">
        <v>3794</v>
      </c>
      <c r="J343" s="108" t="s">
        <v>12060</v>
      </c>
    </row>
    <row r="344" spans="2:10" ht="17.25" customHeight="1" x14ac:dyDescent="0.3">
      <c r="B344" s="69" t="s">
        <v>3794</v>
      </c>
      <c r="C344" s="60" t="s">
        <v>13157</v>
      </c>
      <c r="D344" s="60" t="s">
        <v>10280</v>
      </c>
      <c r="E344" s="62">
        <v>11394.83870967742</v>
      </c>
      <c r="F344" s="8"/>
      <c r="G344" s="9"/>
      <c r="H344" s="8" t="s">
        <v>3780</v>
      </c>
      <c r="I344" s="1" t="s">
        <v>3794</v>
      </c>
      <c r="J344" s="108" t="s">
        <v>12060</v>
      </c>
    </row>
    <row r="345" spans="2:10" ht="17.25" customHeight="1" x14ac:dyDescent="0.3">
      <c r="B345" s="69" t="s">
        <v>3794</v>
      </c>
      <c r="C345" s="60" t="s">
        <v>13158</v>
      </c>
      <c r="D345" s="60" t="s">
        <v>10281</v>
      </c>
      <c r="E345" s="62">
        <v>18231.61290322581</v>
      </c>
      <c r="F345" s="8"/>
      <c r="G345" s="9"/>
      <c r="H345" s="8" t="s">
        <v>3780</v>
      </c>
      <c r="I345" s="1" t="s">
        <v>3794</v>
      </c>
      <c r="J345" s="108" t="s">
        <v>12060</v>
      </c>
    </row>
    <row r="346" spans="2:10" ht="17.25" customHeight="1" x14ac:dyDescent="0.3">
      <c r="B346" s="69" t="s">
        <v>3794</v>
      </c>
      <c r="C346" s="60" t="s">
        <v>13159</v>
      </c>
      <c r="D346" s="60" t="s">
        <v>10281</v>
      </c>
      <c r="E346" s="62">
        <v>11394.83870967742</v>
      </c>
      <c r="F346" s="8"/>
      <c r="G346" s="9"/>
      <c r="H346" s="8" t="s">
        <v>3780</v>
      </c>
      <c r="I346" s="1" t="s">
        <v>3794</v>
      </c>
      <c r="J346" s="108" t="s">
        <v>12060</v>
      </c>
    </row>
    <row r="347" spans="2:10" ht="17.25" customHeight="1" x14ac:dyDescent="0.3">
      <c r="B347" s="69" t="s">
        <v>3794</v>
      </c>
      <c r="C347" s="60" t="s">
        <v>13160</v>
      </c>
      <c r="D347" s="60" t="s">
        <v>10282</v>
      </c>
      <c r="E347" s="62">
        <v>18231.61290322581</v>
      </c>
      <c r="F347" s="8"/>
      <c r="G347" s="9"/>
      <c r="H347" s="8" t="s">
        <v>3780</v>
      </c>
      <c r="I347" s="1" t="s">
        <v>3794</v>
      </c>
      <c r="J347" s="108" t="s">
        <v>12060</v>
      </c>
    </row>
    <row r="348" spans="2:10" ht="17.25" customHeight="1" x14ac:dyDescent="0.3">
      <c r="B348" s="69" t="s">
        <v>3794</v>
      </c>
      <c r="C348" s="60" t="s">
        <v>13161</v>
      </c>
      <c r="D348" s="60" t="s">
        <v>10282</v>
      </c>
      <c r="E348" s="62">
        <v>11394.83870967742</v>
      </c>
      <c r="F348" s="8"/>
      <c r="G348" s="9"/>
      <c r="H348" s="8" t="s">
        <v>3780</v>
      </c>
      <c r="I348" s="1" t="s">
        <v>3794</v>
      </c>
      <c r="J348" s="108" t="s">
        <v>12060</v>
      </c>
    </row>
    <row r="349" spans="2:10" ht="17.25" customHeight="1" x14ac:dyDescent="0.3">
      <c r="B349" s="69" t="s">
        <v>3794</v>
      </c>
      <c r="C349" s="60" t="s">
        <v>13162</v>
      </c>
      <c r="D349" s="60" t="s">
        <v>10283</v>
      </c>
      <c r="E349" s="62">
        <v>18231.61290322581</v>
      </c>
      <c r="F349" s="8"/>
      <c r="G349" s="9"/>
      <c r="H349" s="8" t="s">
        <v>3780</v>
      </c>
      <c r="I349" s="1" t="s">
        <v>3794</v>
      </c>
      <c r="J349" s="108" t="s">
        <v>12060</v>
      </c>
    </row>
    <row r="350" spans="2:10" ht="17.25" customHeight="1" x14ac:dyDescent="0.3">
      <c r="B350" s="69" t="s">
        <v>3794</v>
      </c>
      <c r="C350" s="60" t="s">
        <v>13163</v>
      </c>
      <c r="D350" s="60" t="s">
        <v>10283</v>
      </c>
      <c r="E350" s="62">
        <v>11394.83870967742</v>
      </c>
      <c r="F350" s="8"/>
      <c r="G350" s="9"/>
      <c r="H350" s="8" t="s">
        <v>3780</v>
      </c>
      <c r="I350" s="1" t="s">
        <v>3794</v>
      </c>
      <c r="J350" s="108" t="s">
        <v>12060</v>
      </c>
    </row>
    <row r="351" spans="2:10" ht="17.25" customHeight="1" x14ac:dyDescent="0.3">
      <c r="B351" s="69" t="s">
        <v>3794</v>
      </c>
      <c r="C351" s="60" t="s">
        <v>13164</v>
      </c>
      <c r="D351" s="60" t="s">
        <v>10284</v>
      </c>
      <c r="E351" s="62">
        <v>422.56989247311833</v>
      </c>
      <c r="F351" s="8"/>
      <c r="G351" s="9"/>
      <c r="H351" s="8" t="s">
        <v>3780</v>
      </c>
      <c r="I351" s="1" t="s">
        <v>3794</v>
      </c>
      <c r="J351" s="108" t="s">
        <v>12057</v>
      </c>
    </row>
    <row r="352" spans="2:10" ht="17.25" customHeight="1" x14ac:dyDescent="0.3">
      <c r="B352" s="69" t="s">
        <v>3794</v>
      </c>
      <c r="C352" s="60" t="s">
        <v>13165</v>
      </c>
      <c r="D352" s="60" t="s">
        <v>10284</v>
      </c>
      <c r="E352" s="62">
        <v>370.97849462365593</v>
      </c>
      <c r="F352" s="8"/>
      <c r="G352" s="9"/>
      <c r="H352" s="8" t="s">
        <v>3780</v>
      </c>
      <c r="I352" s="1" t="s">
        <v>3794</v>
      </c>
      <c r="J352" s="108" t="s">
        <v>12057</v>
      </c>
    </row>
    <row r="353" spans="2:10" ht="17.25" customHeight="1" x14ac:dyDescent="0.3">
      <c r="B353" s="69" t="s">
        <v>3794</v>
      </c>
      <c r="C353" s="60" t="s">
        <v>13166</v>
      </c>
      <c r="D353" s="60" t="s">
        <v>10285</v>
      </c>
      <c r="E353" s="62">
        <v>500.26881720430111</v>
      </c>
      <c r="F353" s="8"/>
      <c r="G353" s="9"/>
      <c r="H353" s="8" t="s">
        <v>3780</v>
      </c>
      <c r="I353" s="1" t="s">
        <v>3794</v>
      </c>
      <c r="J353" s="108" t="s">
        <v>12057</v>
      </c>
    </row>
    <row r="354" spans="2:10" ht="17.25" customHeight="1" x14ac:dyDescent="0.3">
      <c r="B354" s="69" t="s">
        <v>3794</v>
      </c>
      <c r="C354" s="60" t="s">
        <v>13167</v>
      </c>
      <c r="D354" s="60" t="s">
        <v>10285</v>
      </c>
      <c r="E354" s="62">
        <v>442.6236559139785</v>
      </c>
      <c r="F354" s="8"/>
      <c r="G354" s="9"/>
      <c r="H354" s="8" t="s">
        <v>3780</v>
      </c>
      <c r="I354" s="1" t="s">
        <v>3794</v>
      </c>
      <c r="J354" s="108" t="s">
        <v>12057</v>
      </c>
    </row>
    <row r="355" spans="2:10" ht="17.25" customHeight="1" x14ac:dyDescent="0.3">
      <c r="B355" s="69" t="s">
        <v>3794</v>
      </c>
      <c r="C355" s="60" t="s">
        <v>13168</v>
      </c>
      <c r="D355" s="60" t="s">
        <v>10286</v>
      </c>
      <c r="E355" s="62">
        <v>77.6989247311828</v>
      </c>
      <c r="F355" s="8"/>
      <c r="G355" s="9"/>
      <c r="H355" s="8" t="s">
        <v>3780</v>
      </c>
      <c r="I355" s="1" t="s">
        <v>3794</v>
      </c>
      <c r="J355" s="108" t="s">
        <v>12057</v>
      </c>
    </row>
    <row r="356" spans="2:10" ht="17.25" customHeight="1" x14ac:dyDescent="0.3">
      <c r="B356" s="69" t="s">
        <v>3794</v>
      </c>
      <c r="C356" s="60" t="s">
        <v>13169</v>
      </c>
      <c r="D356" s="60" t="s">
        <v>10286</v>
      </c>
      <c r="E356" s="62">
        <v>71.645161290322577</v>
      </c>
      <c r="F356" s="8"/>
      <c r="G356" s="9"/>
      <c r="H356" s="8" t="s">
        <v>3780</v>
      </c>
      <c r="I356" s="1" t="s">
        <v>3794</v>
      </c>
      <c r="J356" s="108" t="s">
        <v>12057</v>
      </c>
    </row>
    <row r="357" spans="2:10" ht="17.25" customHeight="1" x14ac:dyDescent="0.3">
      <c r="B357" s="69" t="s">
        <v>3794</v>
      </c>
      <c r="C357" s="60" t="s">
        <v>13170</v>
      </c>
      <c r="D357" s="60" t="s">
        <v>10287</v>
      </c>
      <c r="E357" s="62">
        <v>40109.677419354841</v>
      </c>
      <c r="F357" s="8"/>
      <c r="G357" s="9"/>
      <c r="H357" s="8" t="s">
        <v>3780</v>
      </c>
      <c r="I357" s="1" t="s">
        <v>3794</v>
      </c>
      <c r="J357" s="108" t="s">
        <v>12060</v>
      </c>
    </row>
    <row r="358" spans="2:10" ht="17.25" customHeight="1" x14ac:dyDescent="0.3">
      <c r="B358" s="69" t="s">
        <v>3794</v>
      </c>
      <c r="C358" s="60" t="s">
        <v>13171</v>
      </c>
      <c r="D358" s="60" t="s">
        <v>10287</v>
      </c>
      <c r="E358" s="62">
        <v>29170.709677419356</v>
      </c>
      <c r="F358" s="8"/>
      <c r="G358" s="9"/>
      <c r="H358" s="8" t="s">
        <v>3780</v>
      </c>
      <c r="I358" s="1" t="s">
        <v>3794</v>
      </c>
      <c r="J358" s="108" t="s">
        <v>12060</v>
      </c>
    </row>
    <row r="359" spans="2:10" ht="17.25" customHeight="1" x14ac:dyDescent="0.3">
      <c r="B359" s="69" t="s">
        <v>3794</v>
      </c>
      <c r="C359" s="60" t="s">
        <v>13172</v>
      </c>
      <c r="D359" s="60" t="s">
        <v>10288</v>
      </c>
      <c r="E359" s="62">
        <v>15041.032258064517</v>
      </c>
      <c r="F359" s="8"/>
      <c r="G359" s="9"/>
      <c r="H359" s="8" t="s">
        <v>3780</v>
      </c>
      <c r="I359" s="1" t="s">
        <v>3794</v>
      </c>
      <c r="J359" s="108" t="s">
        <v>12060</v>
      </c>
    </row>
    <row r="360" spans="2:10" ht="17.25" customHeight="1" x14ac:dyDescent="0.3">
      <c r="B360" s="69" t="s">
        <v>3794</v>
      </c>
      <c r="C360" s="60" t="s">
        <v>13173</v>
      </c>
      <c r="D360" s="60" t="s">
        <v>10288</v>
      </c>
      <c r="E360" s="62">
        <v>10938.967741935485</v>
      </c>
      <c r="F360" s="8"/>
      <c r="G360" s="9"/>
      <c r="H360" s="8" t="s">
        <v>3780</v>
      </c>
      <c r="I360" s="1" t="s">
        <v>3794</v>
      </c>
      <c r="J360" s="108" t="s">
        <v>12060</v>
      </c>
    </row>
    <row r="361" spans="2:10" ht="17.25" customHeight="1" x14ac:dyDescent="0.3">
      <c r="B361" s="69" t="s">
        <v>3794</v>
      </c>
      <c r="C361" s="60" t="s">
        <v>13174</v>
      </c>
      <c r="D361" s="60" t="s">
        <v>10289</v>
      </c>
      <c r="E361" s="62">
        <v>4351.8817204301076</v>
      </c>
      <c r="F361" s="8"/>
      <c r="G361" s="9"/>
      <c r="H361" s="8" t="s">
        <v>3780</v>
      </c>
      <c r="I361" s="1" t="s">
        <v>3794</v>
      </c>
      <c r="J361" s="108" t="s">
        <v>12061</v>
      </c>
    </row>
    <row r="362" spans="2:10" ht="17.25" customHeight="1" x14ac:dyDescent="0.3">
      <c r="B362" s="69" t="s">
        <v>178</v>
      </c>
      <c r="C362" s="60" t="s">
        <v>13175</v>
      </c>
      <c r="D362" s="60" t="s">
        <v>10294</v>
      </c>
      <c r="E362" s="62">
        <v>44.731182795698928</v>
      </c>
      <c r="F362" s="8"/>
      <c r="G362" s="9"/>
      <c r="H362" s="8" t="s">
        <v>3780</v>
      </c>
      <c r="I362" s="1" t="s">
        <v>178</v>
      </c>
      <c r="J362" s="108" t="s">
        <v>12057</v>
      </c>
    </row>
    <row r="363" spans="2:10" ht="17.25" customHeight="1" x14ac:dyDescent="0.3">
      <c r="B363" s="69" t="s">
        <v>178</v>
      </c>
      <c r="C363" s="60" t="s">
        <v>13176</v>
      </c>
      <c r="D363" s="60" t="s">
        <v>10294</v>
      </c>
      <c r="E363" s="62">
        <v>29.451612903225808</v>
      </c>
      <c r="F363" s="8"/>
      <c r="G363" s="9"/>
      <c r="H363" s="8" t="s">
        <v>3780</v>
      </c>
      <c r="I363" s="1" t="s">
        <v>178</v>
      </c>
      <c r="J363" s="108" t="s">
        <v>12057</v>
      </c>
    </row>
    <row r="364" spans="2:10" ht="17.25" customHeight="1" x14ac:dyDescent="0.3">
      <c r="B364" s="69" t="s">
        <v>178</v>
      </c>
      <c r="C364" s="60" t="s">
        <v>13177</v>
      </c>
      <c r="D364" s="60" t="s">
        <v>10295</v>
      </c>
      <c r="E364" s="62">
        <v>5834.0645161290322</v>
      </c>
      <c r="F364" s="8"/>
      <c r="G364" s="9"/>
      <c r="H364" s="8" t="s">
        <v>3780</v>
      </c>
      <c r="I364" s="1" t="s">
        <v>178</v>
      </c>
      <c r="J364" s="108" t="s">
        <v>12060</v>
      </c>
    </row>
    <row r="365" spans="2:10" ht="17.25" customHeight="1" x14ac:dyDescent="0.3">
      <c r="B365" s="69" t="s">
        <v>178</v>
      </c>
      <c r="C365" s="60" t="s">
        <v>13178</v>
      </c>
      <c r="D365" s="60" t="s">
        <v>10295</v>
      </c>
      <c r="E365" s="62">
        <v>3646.3225806451615</v>
      </c>
      <c r="F365" s="8"/>
      <c r="G365" s="9"/>
      <c r="H365" s="8" t="s">
        <v>3780</v>
      </c>
      <c r="I365" s="1" t="s">
        <v>178</v>
      </c>
      <c r="J365" s="108" t="s">
        <v>12060</v>
      </c>
    </row>
    <row r="366" spans="2:10" ht="17.25" customHeight="1" x14ac:dyDescent="0.3">
      <c r="B366" s="69" t="s">
        <v>178</v>
      </c>
      <c r="C366" s="60" t="s">
        <v>13179</v>
      </c>
      <c r="D366" s="60" t="s">
        <v>10296</v>
      </c>
      <c r="E366" s="62">
        <v>3828.7741935483878</v>
      </c>
      <c r="F366" s="8"/>
      <c r="G366" s="9"/>
      <c r="H366" s="8" t="s">
        <v>3780</v>
      </c>
      <c r="I366" s="1" t="s">
        <v>178</v>
      </c>
      <c r="J366" s="108" t="s">
        <v>12060</v>
      </c>
    </row>
    <row r="367" spans="2:10" ht="17.25" customHeight="1" x14ac:dyDescent="0.3">
      <c r="B367" s="69" t="s">
        <v>178</v>
      </c>
      <c r="C367" s="60" t="s">
        <v>13180</v>
      </c>
      <c r="D367" s="60" t="s">
        <v>10296</v>
      </c>
      <c r="E367" s="62">
        <v>2392.9032258064517</v>
      </c>
      <c r="F367" s="8"/>
      <c r="G367" s="9"/>
      <c r="H367" s="8" t="s">
        <v>3780</v>
      </c>
      <c r="I367" s="1" t="s">
        <v>178</v>
      </c>
      <c r="J367" s="108" t="s">
        <v>12060</v>
      </c>
    </row>
    <row r="368" spans="2:10" ht="17.25" customHeight="1" x14ac:dyDescent="0.3">
      <c r="B368" s="69" t="s">
        <v>178</v>
      </c>
      <c r="C368" s="60" t="s">
        <v>13181</v>
      </c>
      <c r="D368" s="60" t="s">
        <v>10297</v>
      </c>
      <c r="E368" s="62">
        <v>3536.9032258064517</v>
      </c>
      <c r="F368" s="8"/>
      <c r="G368" s="9"/>
      <c r="H368" s="8" t="s">
        <v>3780</v>
      </c>
      <c r="I368" s="1" t="s">
        <v>178</v>
      </c>
      <c r="J368" s="108" t="s">
        <v>12060</v>
      </c>
    </row>
    <row r="369" spans="2:10" ht="17.25" customHeight="1" x14ac:dyDescent="0.3">
      <c r="B369" s="69" t="s">
        <v>178</v>
      </c>
      <c r="C369" s="60" t="s">
        <v>13182</v>
      </c>
      <c r="D369" s="60" t="s">
        <v>10297</v>
      </c>
      <c r="E369" s="62">
        <v>2210.5806451612902</v>
      </c>
      <c r="F369" s="8"/>
      <c r="G369" s="9"/>
      <c r="H369" s="8" t="s">
        <v>3780</v>
      </c>
      <c r="I369" s="1" t="s">
        <v>178</v>
      </c>
      <c r="J369" s="108" t="s">
        <v>12060</v>
      </c>
    </row>
    <row r="370" spans="2:10" ht="17.25" customHeight="1" x14ac:dyDescent="0.3">
      <c r="B370" s="69" t="s">
        <v>178</v>
      </c>
      <c r="C370" s="60" t="s">
        <v>13183</v>
      </c>
      <c r="D370" s="60" t="s">
        <v>10298</v>
      </c>
      <c r="E370" s="62">
        <v>3099.354838709678</v>
      </c>
      <c r="F370" s="8"/>
      <c r="G370" s="9"/>
      <c r="H370" s="8" t="s">
        <v>3780</v>
      </c>
      <c r="I370" s="1" t="s">
        <v>178</v>
      </c>
      <c r="J370" s="108" t="s">
        <v>12060</v>
      </c>
    </row>
    <row r="371" spans="2:10" ht="17.25" customHeight="1" x14ac:dyDescent="0.3">
      <c r="B371" s="69" t="s">
        <v>178</v>
      </c>
      <c r="C371" s="60" t="s">
        <v>13184</v>
      </c>
      <c r="D371" s="60" t="s">
        <v>10298</v>
      </c>
      <c r="E371" s="62">
        <v>1937.0322580645163</v>
      </c>
      <c r="F371" s="8"/>
      <c r="G371" s="9"/>
      <c r="H371" s="8" t="s">
        <v>3780</v>
      </c>
      <c r="I371" s="1" t="s">
        <v>178</v>
      </c>
      <c r="J371" s="108" t="s">
        <v>12060</v>
      </c>
    </row>
    <row r="372" spans="2:10" ht="17.25" customHeight="1" x14ac:dyDescent="0.3">
      <c r="B372" s="69" t="s">
        <v>178</v>
      </c>
      <c r="C372" s="60" t="s">
        <v>13185</v>
      </c>
      <c r="D372" s="60" t="s">
        <v>10299</v>
      </c>
      <c r="E372" s="62">
        <v>5834.0645161290322</v>
      </c>
      <c r="F372" s="8"/>
      <c r="G372" s="9"/>
      <c r="H372" s="8" t="s">
        <v>3780</v>
      </c>
      <c r="I372" s="1" t="s">
        <v>178</v>
      </c>
      <c r="J372" s="108" t="s">
        <v>12060</v>
      </c>
    </row>
    <row r="373" spans="2:10" ht="17.25" customHeight="1" x14ac:dyDescent="0.3">
      <c r="B373" s="69" t="s">
        <v>178</v>
      </c>
      <c r="C373" s="60" t="s">
        <v>13186</v>
      </c>
      <c r="D373" s="60" t="s">
        <v>10299</v>
      </c>
      <c r="E373" s="62">
        <v>3646.3225806451615</v>
      </c>
      <c r="F373" s="8"/>
      <c r="G373" s="9"/>
      <c r="H373" s="8" t="s">
        <v>3780</v>
      </c>
      <c r="I373" s="1" t="s">
        <v>178</v>
      </c>
      <c r="J373" s="108" t="s">
        <v>12060</v>
      </c>
    </row>
    <row r="374" spans="2:10" ht="17.25" customHeight="1" x14ac:dyDescent="0.3">
      <c r="B374" s="69" t="s">
        <v>178</v>
      </c>
      <c r="C374" s="60" t="s">
        <v>13187</v>
      </c>
      <c r="D374" s="60" t="s">
        <v>10300</v>
      </c>
      <c r="E374" s="62">
        <v>3828.7741935483878</v>
      </c>
      <c r="F374" s="8"/>
      <c r="G374" s="9"/>
      <c r="H374" s="8" t="s">
        <v>3780</v>
      </c>
      <c r="I374" s="1" t="s">
        <v>178</v>
      </c>
      <c r="J374" s="108" t="s">
        <v>12060</v>
      </c>
    </row>
    <row r="375" spans="2:10" ht="17.25" customHeight="1" x14ac:dyDescent="0.3">
      <c r="B375" s="69" t="s">
        <v>178</v>
      </c>
      <c r="C375" s="60" t="s">
        <v>13188</v>
      </c>
      <c r="D375" s="60" t="s">
        <v>10300</v>
      </c>
      <c r="E375" s="62">
        <v>2392.9032258064517</v>
      </c>
      <c r="F375" s="8"/>
      <c r="G375" s="9"/>
      <c r="H375" s="8" t="s">
        <v>3780</v>
      </c>
      <c r="I375" s="1" t="s">
        <v>178</v>
      </c>
      <c r="J375" s="108" t="s">
        <v>12060</v>
      </c>
    </row>
    <row r="376" spans="2:10" ht="17.25" customHeight="1" x14ac:dyDescent="0.3">
      <c r="B376" s="69" t="s">
        <v>178</v>
      </c>
      <c r="C376" s="60" t="s">
        <v>13189</v>
      </c>
      <c r="D376" s="60" t="s">
        <v>10301</v>
      </c>
      <c r="E376" s="62">
        <v>3099.354838709678</v>
      </c>
      <c r="F376" s="8"/>
      <c r="G376" s="9"/>
      <c r="H376" s="8" t="s">
        <v>3780</v>
      </c>
      <c r="I376" s="1" t="s">
        <v>178</v>
      </c>
      <c r="J376" s="108" t="s">
        <v>12060</v>
      </c>
    </row>
    <row r="377" spans="2:10" ht="17.25" customHeight="1" x14ac:dyDescent="0.3">
      <c r="B377" s="69" t="s">
        <v>178</v>
      </c>
      <c r="C377" s="60" t="s">
        <v>13190</v>
      </c>
      <c r="D377" s="60" t="s">
        <v>10301</v>
      </c>
      <c r="E377" s="62">
        <v>1937.0322580645163</v>
      </c>
      <c r="F377" s="8"/>
      <c r="G377" s="9"/>
      <c r="H377" s="8" t="s">
        <v>3780</v>
      </c>
      <c r="I377" s="1" t="s">
        <v>178</v>
      </c>
      <c r="J377" s="108" t="s">
        <v>12060</v>
      </c>
    </row>
    <row r="378" spans="2:10" ht="17.25" customHeight="1" x14ac:dyDescent="0.3">
      <c r="B378" s="69" t="s">
        <v>178</v>
      </c>
      <c r="C378" s="60" t="s">
        <v>13191</v>
      </c>
      <c r="D378" s="60" t="s">
        <v>10302</v>
      </c>
      <c r="E378" s="62">
        <v>5834.0645161290322</v>
      </c>
      <c r="F378" s="8"/>
      <c r="G378" s="9"/>
      <c r="H378" s="8" t="s">
        <v>3780</v>
      </c>
      <c r="I378" s="1" t="s">
        <v>178</v>
      </c>
      <c r="J378" s="108" t="s">
        <v>12060</v>
      </c>
    </row>
    <row r="379" spans="2:10" ht="17.25" customHeight="1" x14ac:dyDescent="0.3">
      <c r="B379" s="69" t="s">
        <v>178</v>
      </c>
      <c r="C379" s="60" t="s">
        <v>13192</v>
      </c>
      <c r="D379" s="60" t="s">
        <v>10302</v>
      </c>
      <c r="E379" s="62">
        <v>3646.3225806451615</v>
      </c>
      <c r="F379" s="8"/>
      <c r="G379" s="9"/>
      <c r="H379" s="8" t="s">
        <v>3780</v>
      </c>
      <c r="I379" s="1" t="s">
        <v>178</v>
      </c>
      <c r="J379" s="108" t="s">
        <v>12060</v>
      </c>
    </row>
    <row r="380" spans="2:10" ht="17.25" customHeight="1" x14ac:dyDescent="0.3">
      <c r="B380" s="69" t="s">
        <v>178</v>
      </c>
      <c r="C380" s="60" t="s">
        <v>13193</v>
      </c>
      <c r="D380" s="60" t="s">
        <v>10303</v>
      </c>
      <c r="E380" s="62">
        <v>3828.7741935483878</v>
      </c>
      <c r="F380" s="8"/>
      <c r="G380" s="9"/>
      <c r="H380" s="8" t="s">
        <v>3780</v>
      </c>
      <c r="I380" s="1" t="s">
        <v>178</v>
      </c>
      <c r="J380" s="108" t="s">
        <v>12060</v>
      </c>
    </row>
    <row r="381" spans="2:10" ht="17.25" customHeight="1" x14ac:dyDescent="0.3">
      <c r="B381" s="69" t="s">
        <v>178</v>
      </c>
      <c r="C381" s="60" t="s">
        <v>13194</v>
      </c>
      <c r="D381" s="60" t="s">
        <v>10303</v>
      </c>
      <c r="E381" s="62">
        <v>2392.9032258064517</v>
      </c>
      <c r="F381" s="8"/>
      <c r="G381" s="9"/>
      <c r="H381" s="8" t="s">
        <v>3780</v>
      </c>
      <c r="I381" s="1" t="s">
        <v>178</v>
      </c>
      <c r="J381" s="108" t="s">
        <v>12060</v>
      </c>
    </row>
    <row r="382" spans="2:10" ht="17.25" customHeight="1" x14ac:dyDescent="0.3">
      <c r="B382" s="69" t="s">
        <v>178</v>
      </c>
      <c r="C382" s="60" t="s">
        <v>13195</v>
      </c>
      <c r="D382" s="60" t="s">
        <v>10304</v>
      </c>
      <c r="E382" s="62">
        <v>1458.5806451612905</v>
      </c>
      <c r="F382" s="8"/>
      <c r="G382" s="9"/>
      <c r="H382" s="8" t="s">
        <v>3780</v>
      </c>
      <c r="I382" s="1" t="s">
        <v>178</v>
      </c>
      <c r="J382" s="108" t="s">
        <v>12060</v>
      </c>
    </row>
    <row r="383" spans="2:10" ht="17.25" customHeight="1" x14ac:dyDescent="0.3">
      <c r="B383" s="69" t="s">
        <v>178</v>
      </c>
      <c r="C383" s="60" t="s">
        <v>13196</v>
      </c>
      <c r="D383" s="60" t="s">
        <v>10304</v>
      </c>
      <c r="E383" s="62">
        <v>911.48387096774206</v>
      </c>
      <c r="F383" s="8"/>
      <c r="G383" s="9"/>
      <c r="H383" s="8" t="s">
        <v>3780</v>
      </c>
      <c r="I383" s="1" t="s">
        <v>178</v>
      </c>
      <c r="J383" s="108" t="s">
        <v>12060</v>
      </c>
    </row>
    <row r="384" spans="2:10" ht="17.25" customHeight="1" x14ac:dyDescent="0.3">
      <c r="B384" s="69" t="s">
        <v>178</v>
      </c>
      <c r="C384" s="60" t="s">
        <v>13197</v>
      </c>
      <c r="D384" s="60" t="s">
        <v>10305</v>
      </c>
      <c r="E384" s="62">
        <v>3099.354838709678</v>
      </c>
      <c r="F384" s="8"/>
      <c r="G384" s="9"/>
      <c r="H384" s="8" t="s">
        <v>3780</v>
      </c>
      <c r="I384" s="1" t="s">
        <v>178</v>
      </c>
      <c r="J384" s="108" t="s">
        <v>12060</v>
      </c>
    </row>
    <row r="385" spans="2:10" ht="17.25" customHeight="1" x14ac:dyDescent="0.3">
      <c r="B385" s="69" t="s">
        <v>178</v>
      </c>
      <c r="C385" s="60" t="s">
        <v>13198</v>
      </c>
      <c r="D385" s="60" t="s">
        <v>10305</v>
      </c>
      <c r="E385" s="62">
        <v>1937.0322580645163</v>
      </c>
      <c r="F385" s="8"/>
      <c r="G385" s="9"/>
      <c r="H385" s="8" t="s">
        <v>3780</v>
      </c>
      <c r="I385" s="1" t="s">
        <v>178</v>
      </c>
      <c r="J385" s="108" t="s">
        <v>12060</v>
      </c>
    </row>
    <row r="386" spans="2:10" ht="17.25" customHeight="1" x14ac:dyDescent="0.3">
      <c r="B386" s="69" t="s">
        <v>3794</v>
      </c>
      <c r="C386" s="60" t="s">
        <v>13199</v>
      </c>
      <c r="D386" s="60" t="s">
        <v>10306</v>
      </c>
      <c r="E386" s="62">
        <v>0</v>
      </c>
      <c r="F386" s="8"/>
      <c r="G386" s="9"/>
      <c r="H386" s="8" t="s">
        <v>3780</v>
      </c>
      <c r="I386" s="1" t="s">
        <v>3794</v>
      </c>
      <c r="J386" s="108" t="s">
        <v>12060</v>
      </c>
    </row>
    <row r="387" spans="2:10" ht="17.25" customHeight="1" x14ac:dyDescent="0.3">
      <c r="B387" s="69" t="s">
        <v>3794</v>
      </c>
      <c r="C387" s="60" t="s">
        <v>13200</v>
      </c>
      <c r="D387" s="60" t="s">
        <v>10306</v>
      </c>
      <c r="E387" s="62">
        <v>0</v>
      </c>
      <c r="F387" s="8"/>
      <c r="G387" s="9"/>
      <c r="H387" s="8" t="s">
        <v>3780</v>
      </c>
      <c r="I387" s="1" t="s">
        <v>3794</v>
      </c>
      <c r="J387" s="108" t="s">
        <v>12060</v>
      </c>
    </row>
    <row r="388" spans="2:10" ht="17.25" customHeight="1" x14ac:dyDescent="0.3">
      <c r="B388" s="69" t="s">
        <v>178</v>
      </c>
      <c r="C388" s="60" t="s">
        <v>13201</v>
      </c>
      <c r="D388" s="60" t="s">
        <v>10307</v>
      </c>
      <c r="E388" s="62">
        <v>1914.4516129032261</v>
      </c>
      <c r="F388" s="8"/>
      <c r="G388" s="9"/>
      <c r="H388" s="8" t="s">
        <v>3780</v>
      </c>
      <c r="I388" s="1" t="s">
        <v>178</v>
      </c>
      <c r="J388" s="108" t="s">
        <v>12060</v>
      </c>
    </row>
    <row r="389" spans="2:10" ht="17.25" customHeight="1" x14ac:dyDescent="0.3">
      <c r="B389" s="69" t="s">
        <v>178</v>
      </c>
      <c r="C389" s="60" t="s">
        <v>13202</v>
      </c>
      <c r="D389" s="60" t="s">
        <v>10308</v>
      </c>
      <c r="E389" s="62">
        <v>49225.548387096773</v>
      </c>
      <c r="F389" s="8"/>
      <c r="G389" s="9"/>
      <c r="H389" s="8" t="s">
        <v>3780</v>
      </c>
      <c r="I389" s="1" t="s">
        <v>178</v>
      </c>
      <c r="J389" s="108" t="s">
        <v>12060</v>
      </c>
    </row>
    <row r="390" spans="2:10" ht="17.25" customHeight="1" x14ac:dyDescent="0.3">
      <c r="B390" s="69" t="s">
        <v>178</v>
      </c>
      <c r="C390" s="60" t="s">
        <v>13203</v>
      </c>
      <c r="D390" s="60" t="s">
        <v>10308</v>
      </c>
      <c r="E390" s="62">
        <v>30766.064516129034</v>
      </c>
      <c r="F390" s="8"/>
      <c r="G390" s="9"/>
      <c r="H390" s="8" t="s">
        <v>3780</v>
      </c>
      <c r="I390" s="1" t="s">
        <v>178</v>
      </c>
      <c r="J390" s="108" t="s">
        <v>12060</v>
      </c>
    </row>
    <row r="391" spans="2:10" ht="17.25" customHeight="1" x14ac:dyDescent="0.3">
      <c r="B391" s="69" t="s">
        <v>178</v>
      </c>
      <c r="C391" s="60" t="s">
        <v>13204</v>
      </c>
      <c r="D391" s="60" t="s">
        <v>10309</v>
      </c>
      <c r="E391" s="62">
        <v>147676.64516129033</v>
      </c>
      <c r="F391" s="8"/>
      <c r="G391" s="9"/>
      <c r="H391" s="8" t="s">
        <v>3780</v>
      </c>
      <c r="I391" s="1" t="s">
        <v>178</v>
      </c>
      <c r="J391" s="108" t="s">
        <v>12060</v>
      </c>
    </row>
    <row r="392" spans="2:10" ht="17.25" customHeight="1" x14ac:dyDescent="0.3">
      <c r="B392" s="69" t="s">
        <v>178</v>
      </c>
      <c r="C392" s="60" t="s">
        <v>13205</v>
      </c>
      <c r="D392" s="60" t="s">
        <v>10309</v>
      </c>
      <c r="E392" s="62">
        <v>92297.93548387097</v>
      </c>
      <c r="F392" s="8"/>
      <c r="G392" s="9"/>
      <c r="H392" s="8" t="s">
        <v>3780</v>
      </c>
      <c r="I392" s="1" t="s">
        <v>178</v>
      </c>
      <c r="J392" s="108" t="s">
        <v>12060</v>
      </c>
    </row>
    <row r="393" spans="2:10" ht="17.25" customHeight="1" x14ac:dyDescent="0.3">
      <c r="B393" s="69" t="s">
        <v>178</v>
      </c>
      <c r="C393" s="60" t="s">
        <v>13206</v>
      </c>
      <c r="D393" s="60" t="s">
        <v>10310</v>
      </c>
      <c r="E393" s="62">
        <v>288061.03225806449</v>
      </c>
      <c r="F393" s="8"/>
      <c r="G393" s="9"/>
      <c r="H393" s="8" t="s">
        <v>3780</v>
      </c>
      <c r="I393" s="1" t="s">
        <v>178</v>
      </c>
      <c r="J393" s="108" t="s">
        <v>12060</v>
      </c>
    </row>
    <row r="394" spans="2:10" ht="17.25" customHeight="1" x14ac:dyDescent="0.3">
      <c r="B394" s="69" t="s">
        <v>178</v>
      </c>
      <c r="C394" s="60" t="s">
        <v>13207</v>
      </c>
      <c r="D394" s="60" t="s">
        <v>10310</v>
      </c>
      <c r="E394" s="62">
        <v>180038.06451612906</v>
      </c>
      <c r="F394" s="8"/>
      <c r="G394" s="9"/>
      <c r="H394" s="8" t="s">
        <v>3780</v>
      </c>
      <c r="I394" s="1" t="s">
        <v>178</v>
      </c>
      <c r="J394" s="108" t="s">
        <v>12060</v>
      </c>
    </row>
    <row r="395" spans="2:10" ht="17.25" customHeight="1" x14ac:dyDescent="0.3">
      <c r="B395" s="69" t="s">
        <v>178</v>
      </c>
      <c r="C395" s="60" t="s">
        <v>13208</v>
      </c>
      <c r="D395" s="60" t="s">
        <v>10311</v>
      </c>
      <c r="E395" s="62">
        <v>437561.03225806454</v>
      </c>
      <c r="F395" s="8"/>
      <c r="G395" s="9"/>
      <c r="H395" s="8" t="s">
        <v>3780</v>
      </c>
      <c r="I395" s="1" t="s">
        <v>178</v>
      </c>
      <c r="J395" s="108" t="s">
        <v>12060</v>
      </c>
    </row>
    <row r="396" spans="2:10" ht="17.25" customHeight="1" x14ac:dyDescent="0.3">
      <c r="B396" s="69" t="s">
        <v>178</v>
      </c>
      <c r="C396" s="60" t="s">
        <v>13209</v>
      </c>
      <c r="D396" s="60" t="s">
        <v>10311</v>
      </c>
      <c r="E396" s="62">
        <v>273475.61290322582</v>
      </c>
      <c r="F396" s="8"/>
      <c r="G396" s="9"/>
      <c r="H396" s="8" t="s">
        <v>3780</v>
      </c>
      <c r="I396" s="1" t="s">
        <v>178</v>
      </c>
      <c r="J396" s="108" t="s">
        <v>12060</v>
      </c>
    </row>
    <row r="397" spans="2:10" ht="17.25" customHeight="1" x14ac:dyDescent="0.3">
      <c r="B397" s="69" t="s">
        <v>178</v>
      </c>
      <c r="C397" s="60" t="s">
        <v>13210</v>
      </c>
      <c r="D397" s="60" t="s">
        <v>10312</v>
      </c>
      <c r="E397" s="62">
        <v>40</v>
      </c>
      <c r="F397" s="8"/>
      <c r="G397" s="9"/>
      <c r="H397" s="8" t="s">
        <v>3780</v>
      </c>
      <c r="I397" s="1" t="s">
        <v>178</v>
      </c>
      <c r="J397" s="108" t="s">
        <v>12060</v>
      </c>
    </row>
    <row r="398" spans="2:10" ht="17.25" customHeight="1" x14ac:dyDescent="0.3">
      <c r="B398" s="69" t="s">
        <v>178</v>
      </c>
      <c r="C398" s="60" t="s">
        <v>13211</v>
      </c>
      <c r="D398" s="60" t="s">
        <v>10312</v>
      </c>
      <c r="E398" s="62">
        <v>26.064516129032263</v>
      </c>
      <c r="F398" s="8"/>
      <c r="G398" s="9"/>
      <c r="H398" s="8" t="s">
        <v>3780</v>
      </c>
      <c r="I398" s="1" t="s">
        <v>178</v>
      </c>
      <c r="J398" s="108" t="s">
        <v>12060</v>
      </c>
    </row>
    <row r="399" spans="2:10" ht="17.25" customHeight="1" x14ac:dyDescent="0.3">
      <c r="B399" s="69" t="s">
        <v>178</v>
      </c>
      <c r="C399" s="60" t="s">
        <v>13212</v>
      </c>
      <c r="D399" s="60" t="s">
        <v>10313</v>
      </c>
      <c r="E399" s="62">
        <v>2944.516129032258</v>
      </c>
      <c r="F399" s="8"/>
      <c r="G399" s="9"/>
      <c r="H399" s="8" t="s">
        <v>3780</v>
      </c>
      <c r="I399" s="1" t="s">
        <v>178</v>
      </c>
      <c r="J399" s="108" t="s">
        <v>12060</v>
      </c>
    </row>
    <row r="400" spans="2:10" ht="17.25" customHeight="1" x14ac:dyDescent="0.3">
      <c r="B400" s="69" t="s">
        <v>178</v>
      </c>
      <c r="C400" s="60" t="s">
        <v>13213</v>
      </c>
      <c r="D400" s="60" t="s">
        <v>10313</v>
      </c>
      <c r="E400" s="62">
        <v>1840.516129032258</v>
      </c>
      <c r="F400" s="8"/>
      <c r="G400" s="9"/>
      <c r="H400" s="8" t="s">
        <v>3780</v>
      </c>
      <c r="I400" s="1" t="s">
        <v>178</v>
      </c>
      <c r="J400" s="108" t="s">
        <v>12060</v>
      </c>
    </row>
    <row r="401" spans="2:10" ht="17.25" customHeight="1" x14ac:dyDescent="0.3">
      <c r="B401" s="69" t="s">
        <v>178</v>
      </c>
      <c r="C401" s="60" t="s">
        <v>13214</v>
      </c>
      <c r="D401" s="60" t="s">
        <v>10314</v>
      </c>
      <c r="E401" s="62">
        <v>3254.4516129032263</v>
      </c>
      <c r="F401" s="8"/>
      <c r="G401" s="9"/>
      <c r="H401" s="8" t="s">
        <v>3780</v>
      </c>
      <c r="I401" s="1" t="s">
        <v>178</v>
      </c>
      <c r="J401" s="108" t="s">
        <v>12060</v>
      </c>
    </row>
    <row r="402" spans="2:10" ht="17.25" customHeight="1" x14ac:dyDescent="0.3">
      <c r="B402" s="69" t="s">
        <v>178</v>
      </c>
      <c r="C402" s="60" t="s">
        <v>13215</v>
      </c>
      <c r="D402" s="60" t="s">
        <v>10314</v>
      </c>
      <c r="E402" s="62">
        <v>2033.8064516129034</v>
      </c>
      <c r="F402" s="8"/>
      <c r="G402" s="9"/>
      <c r="H402" s="8" t="s">
        <v>3780</v>
      </c>
      <c r="I402" s="1" t="s">
        <v>178</v>
      </c>
      <c r="J402" s="108" t="s">
        <v>12060</v>
      </c>
    </row>
    <row r="403" spans="2:10" ht="17.25" customHeight="1" x14ac:dyDescent="0.3">
      <c r="B403" s="69" t="s">
        <v>170</v>
      </c>
      <c r="C403" s="60" t="s">
        <v>13216</v>
      </c>
      <c r="D403" s="60" t="s">
        <v>10315</v>
      </c>
      <c r="E403" s="62">
        <v>820.51612903225828</v>
      </c>
      <c r="F403" s="8"/>
      <c r="G403" s="9"/>
      <c r="H403" s="8" t="s">
        <v>3780</v>
      </c>
      <c r="I403" s="1" t="s">
        <v>170</v>
      </c>
      <c r="J403" s="108" t="s">
        <v>12060</v>
      </c>
    </row>
    <row r="404" spans="2:10" ht="17.25" customHeight="1" x14ac:dyDescent="0.3">
      <c r="B404" s="69" t="s">
        <v>170</v>
      </c>
      <c r="C404" s="60" t="s">
        <v>13217</v>
      </c>
      <c r="D404" s="60" t="s">
        <v>10315</v>
      </c>
      <c r="E404" s="62">
        <v>820.51612903225828</v>
      </c>
      <c r="F404" s="8"/>
      <c r="G404" s="9"/>
      <c r="H404" s="8" t="s">
        <v>3780</v>
      </c>
      <c r="I404" s="1" t="s">
        <v>170</v>
      </c>
      <c r="J404" s="108" t="s">
        <v>12060</v>
      </c>
    </row>
    <row r="405" spans="2:10" ht="17.25" customHeight="1" x14ac:dyDescent="0.3">
      <c r="B405" s="69" t="s">
        <v>178</v>
      </c>
      <c r="C405" s="60" t="s">
        <v>13218</v>
      </c>
      <c r="D405" s="60" t="s">
        <v>10325</v>
      </c>
      <c r="E405" s="62">
        <v>1743.8709677419356</v>
      </c>
      <c r="F405" s="8"/>
      <c r="G405" s="9"/>
      <c r="H405" s="8" t="s">
        <v>3780</v>
      </c>
      <c r="I405" s="1" t="s">
        <v>178</v>
      </c>
      <c r="J405" s="108" t="s">
        <v>12060</v>
      </c>
    </row>
    <row r="406" spans="2:10" ht="17.25" customHeight="1" x14ac:dyDescent="0.3">
      <c r="B406" s="69" t="s">
        <v>178</v>
      </c>
      <c r="C406" s="60" t="s">
        <v>13219</v>
      </c>
      <c r="D406" s="60" t="s">
        <v>10325</v>
      </c>
      <c r="E406" s="62">
        <v>969.0322580645161</v>
      </c>
      <c r="F406" s="8"/>
      <c r="G406" s="9"/>
      <c r="H406" s="8" t="s">
        <v>3780</v>
      </c>
      <c r="I406" s="1" t="s">
        <v>178</v>
      </c>
      <c r="J406" s="108" t="s">
        <v>12060</v>
      </c>
    </row>
    <row r="407" spans="2:10" ht="17.25" customHeight="1" x14ac:dyDescent="0.3">
      <c r="B407" s="69" t="s">
        <v>178</v>
      </c>
      <c r="C407" s="60" t="s">
        <v>13220</v>
      </c>
      <c r="D407" s="60" t="s">
        <v>10326</v>
      </c>
      <c r="E407" s="62">
        <v>87.612903225806463</v>
      </c>
      <c r="F407" s="8"/>
      <c r="G407" s="9"/>
      <c r="H407" s="8" t="s">
        <v>3780</v>
      </c>
      <c r="I407" s="1" t="s">
        <v>178</v>
      </c>
      <c r="J407" s="108" t="s">
        <v>12060</v>
      </c>
    </row>
    <row r="408" spans="2:10" ht="17.25" customHeight="1" x14ac:dyDescent="0.3">
      <c r="B408" s="69" t="s">
        <v>178</v>
      </c>
      <c r="C408" s="60" t="s">
        <v>13221</v>
      </c>
      <c r="D408" s="60" t="s">
        <v>10326</v>
      </c>
      <c r="E408" s="62">
        <v>48.387096774193552</v>
      </c>
      <c r="F408" s="8"/>
      <c r="G408" s="9"/>
      <c r="H408" s="8" t="s">
        <v>3780</v>
      </c>
      <c r="I408" s="1" t="s">
        <v>178</v>
      </c>
      <c r="J408" s="108" t="s">
        <v>12060</v>
      </c>
    </row>
    <row r="409" spans="2:10" ht="17.25" customHeight="1" x14ac:dyDescent="0.3">
      <c r="B409" s="69" t="s">
        <v>178</v>
      </c>
      <c r="C409" s="60" t="s">
        <v>13222</v>
      </c>
      <c r="D409" s="60" t="s">
        <v>10327</v>
      </c>
      <c r="E409" s="62">
        <v>22.193548387096776</v>
      </c>
      <c r="F409" s="8"/>
      <c r="G409" s="9"/>
      <c r="H409" s="8" t="s">
        <v>3780</v>
      </c>
      <c r="I409" s="1" t="s">
        <v>178</v>
      </c>
      <c r="J409" s="108" t="s">
        <v>12060</v>
      </c>
    </row>
    <row r="410" spans="2:10" ht="17.25" customHeight="1" x14ac:dyDescent="0.3">
      <c r="B410" s="69" t="s">
        <v>178</v>
      </c>
      <c r="C410" s="60" t="s">
        <v>13223</v>
      </c>
      <c r="D410" s="60" t="s">
        <v>10327</v>
      </c>
      <c r="E410" s="62">
        <v>15.225806451612904</v>
      </c>
      <c r="F410" s="8"/>
      <c r="G410" s="9"/>
      <c r="H410" s="8" t="s">
        <v>3780</v>
      </c>
      <c r="I410" s="1" t="s">
        <v>178</v>
      </c>
      <c r="J410" s="108" t="s">
        <v>12060</v>
      </c>
    </row>
    <row r="411" spans="2:10" ht="17.25" customHeight="1" x14ac:dyDescent="0.3">
      <c r="B411" s="69" t="s">
        <v>178</v>
      </c>
      <c r="C411" s="60" t="s">
        <v>13224</v>
      </c>
      <c r="D411" s="60" t="s">
        <v>10333</v>
      </c>
      <c r="E411" s="62">
        <v>182.19354838709677</v>
      </c>
      <c r="F411" s="8"/>
      <c r="G411" s="9"/>
      <c r="H411" s="8" t="s">
        <v>3780</v>
      </c>
      <c r="I411" s="1" t="s">
        <v>178</v>
      </c>
      <c r="J411" s="108" t="s">
        <v>12060</v>
      </c>
    </row>
    <row r="412" spans="2:10" ht="17.25" customHeight="1" x14ac:dyDescent="0.3">
      <c r="B412" s="69" t="s">
        <v>178</v>
      </c>
      <c r="C412" s="60" t="s">
        <v>13225</v>
      </c>
      <c r="D412" s="60" t="s">
        <v>10333</v>
      </c>
      <c r="E412" s="62">
        <v>123.87096774193549</v>
      </c>
      <c r="F412" s="8"/>
      <c r="G412" s="9"/>
      <c r="H412" s="8" t="s">
        <v>3780</v>
      </c>
      <c r="I412" s="1" t="s">
        <v>178</v>
      </c>
      <c r="J412" s="108" t="s">
        <v>12060</v>
      </c>
    </row>
    <row r="413" spans="2:10" ht="17.25" customHeight="1" x14ac:dyDescent="0.3">
      <c r="B413" s="69" t="s">
        <v>178</v>
      </c>
      <c r="C413" s="60" t="s">
        <v>13226</v>
      </c>
      <c r="D413" s="60" t="s">
        <v>10334</v>
      </c>
      <c r="E413" s="62">
        <v>66.580645161290334</v>
      </c>
      <c r="F413" s="8"/>
      <c r="G413" s="9"/>
      <c r="H413" s="8" t="s">
        <v>3780</v>
      </c>
      <c r="I413" s="1" t="s">
        <v>178</v>
      </c>
      <c r="J413" s="108" t="s">
        <v>12060</v>
      </c>
    </row>
    <row r="414" spans="2:10" ht="17.25" customHeight="1" x14ac:dyDescent="0.3">
      <c r="B414" s="69" t="s">
        <v>178</v>
      </c>
      <c r="C414" s="60" t="s">
        <v>13227</v>
      </c>
      <c r="D414" s="60" t="s">
        <v>10334</v>
      </c>
      <c r="E414" s="62">
        <v>65.548387096774206</v>
      </c>
      <c r="F414" s="8"/>
      <c r="G414" s="9"/>
      <c r="H414" s="8" t="s">
        <v>3780</v>
      </c>
      <c r="I414" s="1" t="s">
        <v>178</v>
      </c>
      <c r="J414" s="108" t="s">
        <v>12060</v>
      </c>
    </row>
    <row r="415" spans="2:10" ht="17.25" customHeight="1" x14ac:dyDescent="0.3">
      <c r="B415" s="69" t="s">
        <v>178</v>
      </c>
      <c r="C415" s="60" t="s">
        <v>13228</v>
      </c>
      <c r="D415" s="60" t="s">
        <v>10335</v>
      </c>
      <c r="E415" s="62">
        <v>62.967741935483879</v>
      </c>
      <c r="F415" s="8"/>
      <c r="G415" s="9"/>
      <c r="H415" s="8" t="s">
        <v>3780</v>
      </c>
      <c r="I415" s="1" t="s">
        <v>178</v>
      </c>
      <c r="J415" s="108" t="s">
        <v>12060</v>
      </c>
    </row>
    <row r="416" spans="2:10" ht="17.25" customHeight="1" x14ac:dyDescent="0.3">
      <c r="B416" s="69" t="s">
        <v>178</v>
      </c>
      <c r="C416" s="60" t="s">
        <v>13229</v>
      </c>
      <c r="D416" s="60" t="s">
        <v>10335</v>
      </c>
      <c r="E416" s="62">
        <v>62.967741935483879</v>
      </c>
      <c r="F416" s="8"/>
      <c r="G416" s="9"/>
      <c r="H416" s="8" t="s">
        <v>3780</v>
      </c>
      <c r="I416" s="1" t="s">
        <v>178</v>
      </c>
      <c r="J416" s="108" t="s">
        <v>12060</v>
      </c>
    </row>
    <row r="417" spans="2:10" ht="17.25" customHeight="1" x14ac:dyDescent="0.3">
      <c r="B417" s="69" t="s">
        <v>178</v>
      </c>
      <c r="C417" s="60" t="s">
        <v>13230</v>
      </c>
      <c r="D417" s="60" t="s">
        <v>10336</v>
      </c>
      <c r="E417" s="62">
        <v>52.903225806451609</v>
      </c>
      <c r="F417" s="8"/>
      <c r="G417" s="9"/>
      <c r="H417" s="8" t="s">
        <v>3780</v>
      </c>
      <c r="I417" s="1" t="s">
        <v>178</v>
      </c>
      <c r="J417" s="108" t="s">
        <v>12060</v>
      </c>
    </row>
    <row r="418" spans="2:10" ht="17.25" customHeight="1" x14ac:dyDescent="0.3">
      <c r="B418" s="69" t="s">
        <v>178</v>
      </c>
      <c r="C418" s="60" t="s">
        <v>13231</v>
      </c>
      <c r="D418" s="60" t="s">
        <v>10336</v>
      </c>
      <c r="E418" s="62">
        <v>52.903225806451609</v>
      </c>
      <c r="F418" s="8"/>
      <c r="G418" s="9"/>
      <c r="H418" s="8" t="s">
        <v>3780</v>
      </c>
      <c r="I418" s="1" t="s">
        <v>178</v>
      </c>
      <c r="J418" s="108" t="s">
        <v>12060</v>
      </c>
    </row>
    <row r="419" spans="2:10" ht="17.25" customHeight="1" x14ac:dyDescent="0.3">
      <c r="B419" s="69" t="s">
        <v>178</v>
      </c>
      <c r="C419" s="60" t="s">
        <v>13232</v>
      </c>
      <c r="D419" s="60" t="s">
        <v>10337</v>
      </c>
      <c r="E419" s="62">
        <v>0</v>
      </c>
      <c r="F419" s="8"/>
      <c r="G419" s="9"/>
      <c r="H419" s="8" t="s">
        <v>3780</v>
      </c>
      <c r="I419" s="1" t="s">
        <v>178</v>
      </c>
      <c r="J419" s="108" t="s">
        <v>12060</v>
      </c>
    </row>
    <row r="420" spans="2:10" ht="17.25" customHeight="1" x14ac:dyDescent="0.3">
      <c r="B420" s="69" t="s">
        <v>178</v>
      </c>
      <c r="C420" s="60" t="s">
        <v>13233</v>
      </c>
      <c r="D420" s="60" t="s">
        <v>10337</v>
      </c>
      <c r="E420" s="62">
        <v>0</v>
      </c>
      <c r="F420" s="8"/>
      <c r="G420" s="9"/>
      <c r="H420" s="8" t="s">
        <v>3780</v>
      </c>
      <c r="I420" s="1" t="s">
        <v>178</v>
      </c>
      <c r="J420" s="108" t="s">
        <v>12060</v>
      </c>
    </row>
    <row r="421" spans="2:10" ht="17.25" customHeight="1" x14ac:dyDescent="0.3">
      <c r="B421" s="69" t="s">
        <v>3794</v>
      </c>
      <c r="C421" s="60" t="s">
        <v>13234</v>
      </c>
      <c r="D421" s="60" t="s">
        <v>10338</v>
      </c>
      <c r="E421" s="62">
        <v>396.61290322580652</v>
      </c>
      <c r="F421" s="8"/>
      <c r="G421" s="9"/>
      <c r="H421" s="8" t="s">
        <v>3780</v>
      </c>
      <c r="I421" s="1" t="s">
        <v>3794</v>
      </c>
      <c r="J421" s="108" t="s">
        <v>12057</v>
      </c>
    </row>
    <row r="422" spans="2:10" ht="17.25" customHeight="1" x14ac:dyDescent="0.3">
      <c r="B422" s="69" t="s">
        <v>3794</v>
      </c>
      <c r="C422" s="60" t="s">
        <v>13235</v>
      </c>
      <c r="D422" s="60" t="s">
        <v>10339</v>
      </c>
      <c r="E422" s="62">
        <v>906.41935483870975</v>
      </c>
      <c r="F422" s="8"/>
      <c r="G422" s="9"/>
      <c r="H422" s="8" t="s">
        <v>3780</v>
      </c>
      <c r="I422" s="1" t="s">
        <v>3794</v>
      </c>
      <c r="J422" s="108" t="s">
        <v>12061</v>
      </c>
    </row>
    <row r="423" spans="2:10" ht="17.25" customHeight="1" x14ac:dyDescent="0.3">
      <c r="B423" s="69" t="s">
        <v>3794</v>
      </c>
      <c r="C423" s="60" t="s">
        <v>13236</v>
      </c>
      <c r="D423" s="60" t="s">
        <v>10340</v>
      </c>
      <c r="E423" s="62">
        <v>680.3440860215054</v>
      </c>
      <c r="F423" s="8"/>
      <c r="G423" s="9"/>
      <c r="H423" s="8" t="s">
        <v>3780</v>
      </c>
      <c r="I423" s="1" t="s">
        <v>3794</v>
      </c>
      <c r="J423" s="108" t="s">
        <v>12061</v>
      </c>
    </row>
    <row r="424" spans="2:10" ht="17.25" customHeight="1" x14ac:dyDescent="0.3">
      <c r="B424" s="69" t="s">
        <v>170</v>
      </c>
      <c r="C424" s="60" t="s">
        <v>13237</v>
      </c>
      <c r="D424" s="60" t="s">
        <v>10341</v>
      </c>
      <c r="E424" s="62">
        <v>0</v>
      </c>
      <c r="F424" s="8"/>
      <c r="G424" s="9"/>
      <c r="H424" s="8" t="s">
        <v>3780</v>
      </c>
      <c r="I424" s="1" t="s">
        <v>170</v>
      </c>
      <c r="J424" s="108" t="s">
        <v>12060</v>
      </c>
    </row>
    <row r="425" spans="2:10" ht="17.25" customHeight="1" x14ac:dyDescent="0.3">
      <c r="B425" s="69" t="s">
        <v>170</v>
      </c>
      <c r="C425" s="60" t="s">
        <v>13238</v>
      </c>
      <c r="D425" s="60" t="s">
        <v>10341</v>
      </c>
      <c r="E425" s="62">
        <v>0</v>
      </c>
      <c r="F425" s="8"/>
      <c r="G425" s="9"/>
      <c r="H425" s="8" t="s">
        <v>3780</v>
      </c>
      <c r="I425" s="1" t="s">
        <v>170</v>
      </c>
      <c r="J425" s="108" t="s">
        <v>12060</v>
      </c>
    </row>
    <row r="426" spans="2:10" ht="17.25" customHeight="1" x14ac:dyDescent="0.3">
      <c r="B426" s="69" t="s">
        <v>178</v>
      </c>
      <c r="C426" s="60" t="s">
        <v>13239</v>
      </c>
      <c r="D426" s="60" t="s">
        <v>10342</v>
      </c>
      <c r="E426" s="62">
        <v>124.7741935483871</v>
      </c>
      <c r="F426" s="8"/>
      <c r="G426" s="9"/>
      <c r="H426" s="8" t="s">
        <v>3780</v>
      </c>
      <c r="I426" s="1" t="s">
        <v>178</v>
      </c>
      <c r="J426" s="108" t="s">
        <v>12060</v>
      </c>
    </row>
    <row r="427" spans="2:10" ht="17.25" customHeight="1" x14ac:dyDescent="0.3">
      <c r="B427" s="69" t="s">
        <v>178</v>
      </c>
      <c r="C427" s="60" t="s">
        <v>13240</v>
      </c>
      <c r="D427" s="60" t="s">
        <v>10342</v>
      </c>
      <c r="E427" s="62">
        <v>41.161290322580648</v>
      </c>
      <c r="F427" s="8"/>
      <c r="G427" s="9"/>
      <c r="H427" s="8" t="s">
        <v>3780</v>
      </c>
      <c r="I427" s="1" t="s">
        <v>178</v>
      </c>
      <c r="J427" s="108" t="s">
        <v>12060</v>
      </c>
    </row>
    <row r="428" spans="2:10" ht="17.25" customHeight="1" x14ac:dyDescent="0.3">
      <c r="B428" s="69" t="s">
        <v>178</v>
      </c>
      <c r="C428" s="60" t="s">
        <v>13241</v>
      </c>
      <c r="D428" s="60" t="s">
        <v>10343</v>
      </c>
      <c r="E428" s="62">
        <v>1823.2258064516132</v>
      </c>
      <c r="F428" s="8"/>
      <c r="G428" s="9"/>
      <c r="H428" s="8" t="s">
        <v>3780</v>
      </c>
      <c r="I428" s="1" t="s">
        <v>178</v>
      </c>
      <c r="J428" s="108" t="s">
        <v>12060</v>
      </c>
    </row>
    <row r="429" spans="2:10" ht="17.25" customHeight="1" x14ac:dyDescent="0.3">
      <c r="B429" s="69" t="s">
        <v>178</v>
      </c>
      <c r="C429" s="60" t="s">
        <v>13242</v>
      </c>
      <c r="D429" s="60" t="s">
        <v>10343</v>
      </c>
      <c r="E429" s="62">
        <v>1139.3548387096776</v>
      </c>
      <c r="F429" s="8"/>
      <c r="G429" s="9"/>
      <c r="H429" s="8" t="s">
        <v>3780</v>
      </c>
      <c r="I429" s="1" t="s">
        <v>178</v>
      </c>
      <c r="J429" s="108" t="s">
        <v>12060</v>
      </c>
    </row>
    <row r="430" spans="2:10" ht="17.25" customHeight="1" x14ac:dyDescent="0.3">
      <c r="B430" s="69" t="s">
        <v>178</v>
      </c>
      <c r="C430" s="60" t="s">
        <v>13243</v>
      </c>
      <c r="D430" s="60" t="s">
        <v>10344</v>
      </c>
      <c r="E430" s="62">
        <v>2650.8064516129034</v>
      </c>
      <c r="F430" s="8"/>
      <c r="G430" s="9"/>
      <c r="H430" s="8" t="s">
        <v>3780</v>
      </c>
      <c r="I430" s="1" t="s">
        <v>178</v>
      </c>
      <c r="J430" s="108" t="s">
        <v>12057</v>
      </c>
    </row>
    <row r="431" spans="2:10" ht="17.25" customHeight="1" x14ac:dyDescent="0.3">
      <c r="B431" s="69" t="s">
        <v>178</v>
      </c>
      <c r="C431" s="60" t="s">
        <v>13244</v>
      </c>
      <c r="D431" s="60" t="s">
        <v>10345</v>
      </c>
      <c r="E431" s="62">
        <v>603.91397849462373</v>
      </c>
      <c r="F431" s="8"/>
      <c r="G431" s="9"/>
      <c r="H431" s="8" t="s">
        <v>3780</v>
      </c>
      <c r="I431" s="1" t="s">
        <v>178</v>
      </c>
      <c r="J431" s="108" t="s">
        <v>12057</v>
      </c>
    </row>
    <row r="432" spans="2:10" ht="17.25" customHeight="1" x14ac:dyDescent="0.3">
      <c r="B432" s="69" t="s">
        <v>178</v>
      </c>
      <c r="C432" s="60" t="s">
        <v>13245</v>
      </c>
      <c r="D432" s="60" t="s">
        <v>10346</v>
      </c>
      <c r="E432" s="62">
        <v>1033.483870967742</v>
      </c>
      <c r="F432" s="8"/>
      <c r="G432" s="9"/>
      <c r="H432" s="8" t="s">
        <v>3780</v>
      </c>
      <c r="I432" s="1" t="s">
        <v>178</v>
      </c>
      <c r="J432" s="108" t="s">
        <v>12057</v>
      </c>
    </row>
    <row r="433" spans="2:10" ht="17.25" customHeight="1" x14ac:dyDescent="0.3">
      <c r="B433" s="69" t="s">
        <v>178</v>
      </c>
      <c r="C433" s="60" t="s">
        <v>13246</v>
      </c>
      <c r="D433" s="60" t="s">
        <v>10347</v>
      </c>
      <c r="E433" s="62">
        <v>4905.010752688172</v>
      </c>
      <c r="F433" s="8"/>
      <c r="G433" s="9"/>
      <c r="H433" s="8" t="s">
        <v>3780</v>
      </c>
      <c r="I433" s="1" t="s">
        <v>178</v>
      </c>
      <c r="J433" s="108" t="s">
        <v>12057</v>
      </c>
    </row>
    <row r="434" spans="2:10" ht="17.25" customHeight="1" x14ac:dyDescent="0.3">
      <c r="B434" s="69" t="s">
        <v>178</v>
      </c>
      <c r="C434" s="60" t="s">
        <v>13247</v>
      </c>
      <c r="D434" s="60" t="s">
        <v>10348</v>
      </c>
      <c r="E434" s="62">
        <v>82705.419354838727</v>
      </c>
      <c r="F434" s="8"/>
      <c r="G434" s="9"/>
      <c r="H434" s="8" t="s">
        <v>3780</v>
      </c>
      <c r="I434" s="1" t="s">
        <v>178</v>
      </c>
      <c r="J434" s="108" t="s">
        <v>12060</v>
      </c>
    </row>
    <row r="435" spans="2:10" ht="17.25" customHeight="1" x14ac:dyDescent="0.3">
      <c r="B435" s="69" t="s">
        <v>178</v>
      </c>
      <c r="C435" s="60" t="s">
        <v>13248</v>
      </c>
      <c r="D435" s="60" t="s">
        <v>10348</v>
      </c>
      <c r="E435" s="62">
        <v>82705.419354838727</v>
      </c>
      <c r="F435" s="8"/>
      <c r="G435" s="9"/>
      <c r="H435" s="8" t="s">
        <v>3780</v>
      </c>
      <c r="I435" s="1" t="s">
        <v>178</v>
      </c>
      <c r="J435" s="108" t="s">
        <v>12060</v>
      </c>
    </row>
    <row r="436" spans="2:10" ht="17.25" customHeight="1" x14ac:dyDescent="0.3">
      <c r="B436" s="69" t="s">
        <v>178</v>
      </c>
      <c r="C436" s="60" t="s">
        <v>13249</v>
      </c>
      <c r="D436" s="60" t="s">
        <v>10349</v>
      </c>
      <c r="E436" s="62">
        <v>20717.677419354841</v>
      </c>
      <c r="F436" s="8"/>
      <c r="G436" s="9"/>
      <c r="H436" s="8" t="s">
        <v>3780</v>
      </c>
      <c r="I436" s="1" t="s">
        <v>178</v>
      </c>
      <c r="J436" s="108" t="s">
        <v>12060</v>
      </c>
    </row>
    <row r="437" spans="2:10" ht="17.25" customHeight="1" x14ac:dyDescent="0.3">
      <c r="B437" s="69" t="s">
        <v>178</v>
      </c>
      <c r="C437" s="60" t="s">
        <v>13250</v>
      </c>
      <c r="D437" s="60" t="s">
        <v>10349</v>
      </c>
      <c r="E437" s="62">
        <v>20717.677419354841</v>
      </c>
      <c r="F437" s="8"/>
      <c r="G437" s="9"/>
      <c r="H437" s="8" t="s">
        <v>3780</v>
      </c>
      <c r="I437" s="1" t="s">
        <v>178</v>
      </c>
      <c r="J437" s="108" t="s">
        <v>12060</v>
      </c>
    </row>
    <row r="438" spans="2:10" ht="17.25" customHeight="1" x14ac:dyDescent="0.3">
      <c r="B438" s="69" t="s">
        <v>178</v>
      </c>
      <c r="C438" s="60" t="s">
        <v>13251</v>
      </c>
      <c r="D438" s="60" t="s">
        <v>10350</v>
      </c>
      <c r="E438" s="62">
        <v>41270.193548387098</v>
      </c>
      <c r="F438" s="8"/>
      <c r="G438" s="9"/>
      <c r="H438" s="8" t="s">
        <v>3780</v>
      </c>
      <c r="I438" s="1" t="s">
        <v>178</v>
      </c>
      <c r="J438" s="108" t="s">
        <v>12060</v>
      </c>
    </row>
    <row r="439" spans="2:10" ht="17.25" customHeight="1" x14ac:dyDescent="0.3">
      <c r="B439" s="69" t="s">
        <v>178</v>
      </c>
      <c r="C439" s="60" t="s">
        <v>13252</v>
      </c>
      <c r="D439" s="60" t="s">
        <v>10350</v>
      </c>
      <c r="E439" s="62">
        <v>41270.193548387098</v>
      </c>
      <c r="F439" s="8"/>
      <c r="G439" s="9"/>
      <c r="H439" s="8" t="s">
        <v>3780</v>
      </c>
      <c r="I439" s="1" t="s">
        <v>178</v>
      </c>
      <c r="J439" s="108" t="s">
        <v>12060</v>
      </c>
    </row>
    <row r="440" spans="2:10" ht="17.25" customHeight="1" x14ac:dyDescent="0.3">
      <c r="B440" s="69" t="s">
        <v>178</v>
      </c>
      <c r="C440" s="60" t="s">
        <v>13253</v>
      </c>
      <c r="D440" s="60" t="s">
        <v>10351</v>
      </c>
      <c r="E440" s="62">
        <v>7657.4193548387111</v>
      </c>
      <c r="F440" s="8"/>
      <c r="G440" s="9"/>
      <c r="H440" s="8" t="s">
        <v>3780</v>
      </c>
      <c r="I440" s="1" t="s">
        <v>178</v>
      </c>
      <c r="J440" s="108" t="s">
        <v>12060</v>
      </c>
    </row>
    <row r="441" spans="2:10" ht="17.25" customHeight="1" x14ac:dyDescent="0.3">
      <c r="B441" s="69" t="s">
        <v>178</v>
      </c>
      <c r="C441" s="60" t="s">
        <v>13254</v>
      </c>
      <c r="D441" s="60" t="s">
        <v>10351</v>
      </c>
      <c r="E441" s="62">
        <v>4785.677419354839</v>
      </c>
      <c r="F441" s="8"/>
      <c r="G441" s="9"/>
      <c r="H441" s="8" t="s">
        <v>3780</v>
      </c>
      <c r="I441" s="1" t="s">
        <v>178</v>
      </c>
      <c r="J441" s="108" t="s">
        <v>12060</v>
      </c>
    </row>
    <row r="442" spans="2:10" ht="17.25" customHeight="1" x14ac:dyDescent="0.3">
      <c r="B442" s="69" t="s">
        <v>178</v>
      </c>
      <c r="C442" s="60" t="s">
        <v>13255</v>
      </c>
      <c r="D442" s="60" t="s">
        <v>10352</v>
      </c>
      <c r="E442" s="62">
        <v>6563.354838709678</v>
      </c>
      <c r="F442" s="8"/>
      <c r="G442" s="9"/>
      <c r="H442" s="8" t="s">
        <v>3780</v>
      </c>
      <c r="I442" s="1" t="s">
        <v>178</v>
      </c>
      <c r="J442" s="108" t="s">
        <v>12060</v>
      </c>
    </row>
    <row r="443" spans="2:10" ht="17.25" customHeight="1" x14ac:dyDescent="0.3">
      <c r="B443" s="69" t="s">
        <v>178</v>
      </c>
      <c r="C443" s="60" t="s">
        <v>13256</v>
      </c>
      <c r="D443" s="60" t="s">
        <v>10352</v>
      </c>
      <c r="E443" s="62">
        <v>4102.0645161290322</v>
      </c>
      <c r="F443" s="8"/>
      <c r="G443" s="9"/>
      <c r="H443" s="8" t="s">
        <v>3780</v>
      </c>
      <c r="I443" s="1" t="s">
        <v>178</v>
      </c>
      <c r="J443" s="108" t="s">
        <v>12060</v>
      </c>
    </row>
    <row r="444" spans="2:10" ht="17.25" customHeight="1" x14ac:dyDescent="0.3">
      <c r="B444" s="69" t="s">
        <v>3794</v>
      </c>
      <c r="C444" s="60" t="s">
        <v>13257</v>
      </c>
      <c r="D444" s="60" t="s">
        <v>10353</v>
      </c>
      <c r="E444" s="62">
        <v>3697.5483870967741</v>
      </c>
      <c r="F444" s="8"/>
      <c r="G444" s="9"/>
      <c r="H444" s="8" t="s">
        <v>3780</v>
      </c>
      <c r="I444" s="1" t="s">
        <v>3794</v>
      </c>
      <c r="J444" s="108" t="s">
        <v>12060</v>
      </c>
    </row>
    <row r="445" spans="2:10" ht="17.25" customHeight="1" x14ac:dyDescent="0.3">
      <c r="B445" s="69" t="s">
        <v>3794</v>
      </c>
      <c r="C445" s="60" t="s">
        <v>13258</v>
      </c>
      <c r="D445" s="60" t="s">
        <v>10353</v>
      </c>
      <c r="E445" s="62">
        <v>3697.5483870967741</v>
      </c>
      <c r="F445" s="8"/>
      <c r="G445" s="9"/>
      <c r="H445" s="8" t="s">
        <v>3780</v>
      </c>
      <c r="I445" s="1" t="s">
        <v>3794</v>
      </c>
      <c r="J445" s="108" t="s">
        <v>12060</v>
      </c>
    </row>
    <row r="446" spans="2:10" ht="17.25" customHeight="1" x14ac:dyDescent="0.3">
      <c r="B446" s="69" t="s">
        <v>3794</v>
      </c>
      <c r="C446" s="60" t="s">
        <v>13259</v>
      </c>
      <c r="D446" s="60" t="s">
        <v>10354</v>
      </c>
      <c r="E446" s="62">
        <v>704.64516129032268</v>
      </c>
      <c r="F446" s="8"/>
      <c r="G446" s="9"/>
      <c r="H446" s="8" t="s">
        <v>3780</v>
      </c>
      <c r="I446" s="1" t="s">
        <v>3794</v>
      </c>
      <c r="J446" s="108" t="s">
        <v>12060</v>
      </c>
    </row>
    <row r="447" spans="2:10" ht="17.25" customHeight="1" x14ac:dyDescent="0.3">
      <c r="B447" s="69" t="s">
        <v>3794</v>
      </c>
      <c r="C447" s="60" t="s">
        <v>13260</v>
      </c>
      <c r="D447" s="60" t="s">
        <v>10354</v>
      </c>
      <c r="E447" s="62">
        <v>704.64516129032268</v>
      </c>
      <c r="F447" s="8"/>
      <c r="G447" s="9"/>
      <c r="H447" s="8" t="s">
        <v>3780</v>
      </c>
      <c r="I447" s="1" t="s">
        <v>3794</v>
      </c>
      <c r="J447" s="108" t="s">
        <v>12060</v>
      </c>
    </row>
    <row r="448" spans="2:10" ht="17.25" customHeight="1" x14ac:dyDescent="0.3">
      <c r="B448" s="69" t="s">
        <v>178</v>
      </c>
      <c r="C448" s="60" t="s">
        <v>13261</v>
      </c>
      <c r="D448" s="60" t="s">
        <v>10355</v>
      </c>
      <c r="E448" s="62">
        <v>3099.4838709677424</v>
      </c>
      <c r="F448" s="8"/>
      <c r="G448" s="9"/>
      <c r="H448" s="8" t="s">
        <v>3780</v>
      </c>
      <c r="I448" s="1" t="s">
        <v>178</v>
      </c>
      <c r="J448" s="108" t="s">
        <v>12060</v>
      </c>
    </row>
    <row r="449" spans="2:10" ht="17.25" customHeight="1" x14ac:dyDescent="0.3">
      <c r="B449" s="69" t="s">
        <v>178</v>
      </c>
      <c r="C449" s="60" t="s">
        <v>13262</v>
      </c>
      <c r="D449" s="60" t="s">
        <v>10355</v>
      </c>
      <c r="E449" s="62">
        <v>1937.0322580645163</v>
      </c>
      <c r="F449" s="8"/>
      <c r="G449" s="9"/>
      <c r="H449" s="8" t="s">
        <v>3780</v>
      </c>
      <c r="I449" s="1" t="s">
        <v>178</v>
      </c>
      <c r="J449" s="108" t="s">
        <v>12060</v>
      </c>
    </row>
    <row r="450" spans="2:10" ht="17.25" customHeight="1" x14ac:dyDescent="0.3">
      <c r="B450" s="69" t="s">
        <v>3794</v>
      </c>
      <c r="C450" s="60" t="s">
        <v>13263</v>
      </c>
      <c r="D450" s="60" t="s">
        <v>10356</v>
      </c>
      <c r="E450" s="62">
        <v>1496.7741935483871</v>
      </c>
      <c r="F450" s="8"/>
      <c r="G450" s="9"/>
      <c r="H450" s="8" t="s">
        <v>3780</v>
      </c>
      <c r="I450" s="1" t="s">
        <v>3794</v>
      </c>
      <c r="J450" s="108" t="s">
        <v>12060</v>
      </c>
    </row>
    <row r="451" spans="2:10" ht="17.25" customHeight="1" x14ac:dyDescent="0.3">
      <c r="B451" s="69" t="s">
        <v>3794</v>
      </c>
      <c r="C451" s="60" t="s">
        <v>13264</v>
      </c>
      <c r="D451" s="60" t="s">
        <v>10356</v>
      </c>
      <c r="E451" s="62">
        <v>1496.7741935483871</v>
      </c>
      <c r="F451" s="8"/>
      <c r="G451" s="9"/>
      <c r="H451" s="8" t="s">
        <v>3780</v>
      </c>
      <c r="I451" s="1" t="s">
        <v>3794</v>
      </c>
      <c r="J451" s="108" t="s">
        <v>12060</v>
      </c>
    </row>
    <row r="452" spans="2:10" ht="17.25" customHeight="1" x14ac:dyDescent="0.3">
      <c r="B452" s="69" t="s">
        <v>178</v>
      </c>
      <c r="C452" s="60" t="s">
        <v>13265</v>
      </c>
      <c r="D452" s="60" t="s">
        <v>10357</v>
      </c>
      <c r="E452" s="62">
        <v>4727.322580645161</v>
      </c>
      <c r="F452" s="8"/>
      <c r="G452" s="9"/>
      <c r="H452" s="8" t="s">
        <v>3780</v>
      </c>
      <c r="I452" s="1" t="s">
        <v>178</v>
      </c>
      <c r="J452" s="108" t="s">
        <v>12057</v>
      </c>
    </row>
    <row r="453" spans="2:10" ht="17.25" customHeight="1" x14ac:dyDescent="0.3">
      <c r="B453" s="69" t="s">
        <v>178</v>
      </c>
      <c r="C453" s="60" t="s">
        <v>13266</v>
      </c>
      <c r="D453" s="60" t="s">
        <v>10358</v>
      </c>
      <c r="E453" s="62">
        <v>50.634408602150543</v>
      </c>
      <c r="F453" s="8"/>
      <c r="G453" s="9"/>
      <c r="H453" s="8" t="s">
        <v>3780</v>
      </c>
      <c r="I453" s="1" t="s">
        <v>178</v>
      </c>
      <c r="J453" s="108" t="s">
        <v>12057</v>
      </c>
    </row>
    <row r="454" spans="2:10" ht="17.25" customHeight="1" x14ac:dyDescent="0.3">
      <c r="B454" s="69" t="s">
        <v>178</v>
      </c>
      <c r="C454" s="60" t="s">
        <v>13267</v>
      </c>
      <c r="D454" s="60" t="s">
        <v>10358</v>
      </c>
      <c r="E454" s="62">
        <v>7</v>
      </c>
      <c r="F454" s="8"/>
      <c r="G454" s="9"/>
      <c r="H454" s="8" t="s">
        <v>3780</v>
      </c>
      <c r="I454" s="1" t="s">
        <v>178</v>
      </c>
      <c r="J454" s="108" t="s">
        <v>12057</v>
      </c>
    </row>
    <row r="455" spans="2:10" ht="17.25" customHeight="1" x14ac:dyDescent="0.3">
      <c r="B455" s="69" t="s">
        <v>178</v>
      </c>
      <c r="C455" s="60" t="s">
        <v>13268</v>
      </c>
      <c r="D455" s="60" t="s">
        <v>10359</v>
      </c>
      <c r="E455" s="62">
        <v>120.04301075268818</v>
      </c>
      <c r="F455" s="8"/>
      <c r="G455" s="9"/>
      <c r="H455" s="8" t="s">
        <v>3780</v>
      </c>
      <c r="I455" s="1" t="s">
        <v>178</v>
      </c>
      <c r="J455" s="108" t="s">
        <v>12057</v>
      </c>
    </row>
    <row r="456" spans="2:10" ht="17.25" customHeight="1" x14ac:dyDescent="0.3">
      <c r="B456" s="69" t="s">
        <v>139</v>
      </c>
      <c r="C456" s="60" t="s">
        <v>13269</v>
      </c>
      <c r="D456" s="60" t="s">
        <v>10360</v>
      </c>
      <c r="E456" s="62">
        <v>306.02150537634412</v>
      </c>
      <c r="F456" s="8"/>
      <c r="G456" s="9"/>
      <c r="H456" s="8" t="s">
        <v>3780</v>
      </c>
      <c r="I456" s="1" t="s">
        <v>139</v>
      </c>
      <c r="J456" s="108" t="s">
        <v>12061</v>
      </c>
    </row>
    <row r="457" spans="2:10" ht="17.25" customHeight="1" x14ac:dyDescent="0.3">
      <c r="B457" s="69" t="s">
        <v>139</v>
      </c>
      <c r="C457" s="60" t="s">
        <v>13270</v>
      </c>
      <c r="D457" s="60" t="s">
        <v>10361</v>
      </c>
      <c r="E457" s="62">
        <v>229.5913978494624</v>
      </c>
      <c r="F457" s="8"/>
      <c r="G457" s="9"/>
      <c r="H457" s="8" t="s">
        <v>3780</v>
      </c>
      <c r="I457" s="1" t="s">
        <v>139</v>
      </c>
      <c r="J457" s="108" t="s">
        <v>12061</v>
      </c>
    </row>
    <row r="458" spans="2:10" ht="17.25" customHeight="1" x14ac:dyDescent="0.3">
      <c r="B458" s="69" t="s">
        <v>178</v>
      </c>
      <c r="C458" s="60" t="s">
        <v>13271</v>
      </c>
      <c r="D458" s="60" t="s">
        <v>10362</v>
      </c>
      <c r="E458" s="62">
        <v>369.53763440860217</v>
      </c>
      <c r="F458" s="8"/>
      <c r="G458" s="9"/>
      <c r="H458" s="8" t="s">
        <v>3780</v>
      </c>
      <c r="I458" s="1" t="s">
        <v>178</v>
      </c>
      <c r="J458" s="108" t="s">
        <v>12057</v>
      </c>
    </row>
    <row r="459" spans="2:10" ht="17.25" customHeight="1" x14ac:dyDescent="0.3">
      <c r="B459" s="69" t="s">
        <v>139</v>
      </c>
      <c r="C459" s="60" t="s">
        <v>13272</v>
      </c>
      <c r="D459" s="60" t="s">
        <v>10363</v>
      </c>
      <c r="E459" s="62">
        <v>9825.4516129032272</v>
      </c>
      <c r="F459" s="8"/>
      <c r="G459" s="9"/>
      <c r="H459" s="8" t="s">
        <v>3780</v>
      </c>
      <c r="I459" s="1" t="s">
        <v>139</v>
      </c>
      <c r="J459" s="108" t="s">
        <v>12061</v>
      </c>
    </row>
    <row r="460" spans="2:10" ht="17.25" customHeight="1" x14ac:dyDescent="0.3">
      <c r="B460" s="69" t="s">
        <v>139</v>
      </c>
      <c r="C460" s="60" t="s">
        <v>13273</v>
      </c>
      <c r="D460" s="60" t="s">
        <v>10364</v>
      </c>
      <c r="E460" s="62">
        <v>7368.7311827956992</v>
      </c>
      <c r="F460" s="8"/>
      <c r="G460" s="9"/>
      <c r="H460" s="8" t="s">
        <v>3780</v>
      </c>
      <c r="I460" s="1" t="s">
        <v>139</v>
      </c>
      <c r="J460" s="108" t="s">
        <v>12061</v>
      </c>
    </row>
    <row r="461" spans="2:10" ht="17.25" customHeight="1" x14ac:dyDescent="0.3">
      <c r="B461" s="69" t="s">
        <v>178</v>
      </c>
      <c r="C461" s="60" t="s">
        <v>13274</v>
      </c>
      <c r="D461" s="60" t="s">
        <v>10365</v>
      </c>
      <c r="E461" s="62">
        <v>51.741935483870968</v>
      </c>
      <c r="F461" s="8"/>
      <c r="G461" s="9"/>
      <c r="H461" s="8" t="s">
        <v>3780</v>
      </c>
      <c r="I461" s="1" t="s">
        <v>178</v>
      </c>
      <c r="J461" s="108" t="s">
        <v>12057</v>
      </c>
    </row>
    <row r="462" spans="2:10" ht="17.25" customHeight="1" x14ac:dyDescent="0.3">
      <c r="B462" s="69" t="s">
        <v>178</v>
      </c>
      <c r="C462" s="60" t="s">
        <v>13275</v>
      </c>
      <c r="D462" s="60" t="s">
        <v>10365</v>
      </c>
      <c r="E462" s="62">
        <v>35.344086021505376</v>
      </c>
      <c r="F462" s="8"/>
      <c r="G462" s="9"/>
      <c r="H462" s="8" t="s">
        <v>3780</v>
      </c>
      <c r="I462" s="1" t="s">
        <v>178</v>
      </c>
      <c r="J462" s="108" t="s">
        <v>12057</v>
      </c>
    </row>
    <row r="463" spans="2:10" ht="17.25" customHeight="1" x14ac:dyDescent="0.3">
      <c r="B463" s="69" t="s">
        <v>170</v>
      </c>
      <c r="C463" s="60" t="s">
        <v>13276</v>
      </c>
      <c r="D463" s="60" t="s">
        <v>10366</v>
      </c>
      <c r="E463" s="62">
        <v>20770.537634408603</v>
      </c>
      <c r="F463" s="8"/>
      <c r="G463" s="9"/>
      <c r="H463" s="8" t="s">
        <v>3780</v>
      </c>
      <c r="I463" s="1" t="s">
        <v>170</v>
      </c>
      <c r="J463" s="108" t="s">
        <v>12061</v>
      </c>
    </row>
    <row r="464" spans="2:10" ht="17.25" customHeight="1" x14ac:dyDescent="0.3">
      <c r="B464" s="69" t="s">
        <v>170</v>
      </c>
      <c r="C464" s="60" t="s">
        <v>13277</v>
      </c>
      <c r="D464" s="60" t="s">
        <v>10367</v>
      </c>
      <c r="E464" s="62">
        <v>106.70967741935485</v>
      </c>
      <c r="F464" s="8"/>
      <c r="G464" s="9"/>
      <c r="H464" s="8" t="s">
        <v>3780</v>
      </c>
      <c r="I464" s="1" t="s">
        <v>170</v>
      </c>
      <c r="J464" s="108" t="s">
        <v>12060</v>
      </c>
    </row>
    <row r="465" spans="2:10" ht="17.25" customHeight="1" x14ac:dyDescent="0.3">
      <c r="B465" s="69" t="s">
        <v>170</v>
      </c>
      <c r="C465" s="60" t="s">
        <v>13278</v>
      </c>
      <c r="D465" s="60" t="s">
        <v>10367</v>
      </c>
      <c r="E465" s="62">
        <v>106.70967741935485</v>
      </c>
      <c r="F465" s="8"/>
      <c r="G465" s="9"/>
      <c r="H465" s="8" t="s">
        <v>3780</v>
      </c>
      <c r="I465" s="1" t="s">
        <v>170</v>
      </c>
      <c r="J465" s="108" t="s">
        <v>12060</v>
      </c>
    </row>
    <row r="466" spans="2:10" ht="17.25" customHeight="1" x14ac:dyDescent="0.3">
      <c r="B466" s="69" t="s">
        <v>170</v>
      </c>
      <c r="C466" s="60" t="s">
        <v>13279</v>
      </c>
      <c r="D466" s="60" t="s">
        <v>10368</v>
      </c>
      <c r="E466" s="62">
        <v>43.741935483870975</v>
      </c>
      <c r="F466" s="8"/>
      <c r="G466" s="9"/>
      <c r="H466" s="8" t="s">
        <v>3780</v>
      </c>
      <c r="I466" s="1" t="s">
        <v>170</v>
      </c>
      <c r="J466" s="108" t="s">
        <v>12060</v>
      </c>
    </row>
    <row r="467" spans="2:10" ht="17.25" customHeight="1" x14ac:dyDescent="0.3">
      <c r="B467" s="69" t="s">
        <v>170</v>
      </c>
      <c r="C467" s="60" t="s">
        <v>13280</v>
      </c>
      <c r="D467" s="60" t="s">
        <v>10368</v>
      </c>
      <c r="E467" s="62">
        <v>43.741935483870975</v>
      </c>
      <c r="F467" s="8"/>
      <c r="G467" s="9"/>
      <c r="H467" s="8" t="s">
        <v>3780</v>
      </c>
      <c r="I467" s="1" t="s">
        <v>170</v>
      </c>
      <c r="J467" s="108" t="s">
        <v>12060</v>
      </c>
    </row>
    <row r="468" spans="2:10" ht="17.25" customHeight="1" x14ac:dyDescent="0.3">
      <c r="B468" s="69" t="s">
        <v>3794</v>
      </c>
      <c r="C468" s="60" t="s">
        <v>13281</v>
      </c>
      <c r="D468" s="60" t="s">
        <v>6020</v>
      </c>
      <c r="E468" s="62">
        <v>81.935483870967744</v>
      </c>
      <c r="F468" s="8"/>
      <c r="G468" s="9"/>
      <c r="H468" s="8" t="s">
        <v>3780</v>
      </c>
      <c r="I468" s="1" t="s">
        <v>3794</v>
      </c>
      <c r="J468" s="108" t="s">
        <v>12060</v>
      </c>
    </row>
    <row r="469" spans="2:10" ht="17.25" customHeight="1" x14ac:dyDescent="0.3">
      <c r="B469" s="69" t="s">
        <v>3794</v>
      </c>
      <c r="C469" s="60" t="s">
        <v>13282</v>
      </c>
      <c r="D469" s="60" t="s">
        <v>10372</v>
      </c>
      <c r="E469" s="62">
        <v>0</v>
      </c>
      <c r="F469" s="8"/>
      <c r="G469" s="9"/>
      <c r="H469" s="8" t="s">
        <v>3780</v>
      </c>
      <c r="I469" s="1" t="s">
        <v>3794</v>
      </c>
      <c r="J469" s="108" t="s">
        <v>12060</v>
      </c>
    </row>
    <row r="470" spans="2:10" ht="17.25" customHeight="1" x14ac:dyDescent="0.3">
      <c r="B470" s="69" t="s">
        <v>3794</v>
      </c>
      <c r="C470" s="60" t="s">
        <v>13283</v>
      </c>
      <c r="D470" s="60" t="s">
        <v>10372</v>
      </c>
      <c r="E470" s="62">
        <v>0</v>
      </c>
      <c r="F470" s="8"/>
      <c r="G470" s="9"/>
      <c r="H470" s="8" t="s">
        <v>3780</v>
      </c>
      <c r="I470" s="1" t="s">
        <v>3794</v>
      </c>
      <c r="J470" s="108" t="s">
        <v>12060</v>
      </c>
    </row>
    <row r="471" spans="2:10" ht="17.25" customHeight="1" x14ac:dyDescent="0.3">
      <c r="B471" s="69" t="s">
        <v>178</v>
      </c>
      <c r="C471" s="60" t="s">
        <v>13284</v>
      </c>
      <c r="D471" s="60" t="s">
        <v>10373</v>
      </c>
      <c r="E471" s="62">
        <v>82.967741935483872</v>
      </c>
      <c r="F471" s="8"/>
      <c r="G471" s="9"/>
      <c r="H471" s="8" t="s">
        <v>3780</v>
      </c>
      <c r="I471" s="1" t="s">
        <v>178</v>
      </c>
      <c r="J471" s="108" t="s">
        <v>12060</v>
      </c>
    </row>
    <row r="472" spans="2:10" ht="17.25" customHeight="1" x14ac:dyDescent="0.3">
      <c r="B472" s="69" t="s">
        <v>178</v>
      </c>
      <c r="C472" s="60" t="s">
        <v>13285</v>
      </c>
      <c r="D472" s="60" t="s">
        <v>10373</v>
      </c>
      <c r="E472" s="62">
        <v>62.064516129032256</v>
      </c>
      <c r="F472" s="8"/>
      <c r="G472" s="9"/>
      <c r="H472" s="8" t="s">
        <v>3780</v>
      </c>
      <c r="I472" s="1" t="s">
        <v>178</v>
      </c>
      <c r="J472" s="108" t="s">
        <v>12060</v>
      </c>
    </row>
    <row r="473" spans="2:10" ht="17.25" customHeight="1" x14ac:dyDescent="0.3">
      <c r="B473" s="69" t="s">
        <v>3794</v>
      </c>
      <c r="C473" s="60" t="s">
        <v>13286</v>
      </c>
      <c r="D473" s="60" t="s">
        <v>6022</v>
      </c>
      <c r="E473" s="62">
        <v>50.193548387096783</v>
      </c>
      <c r="F473" s="8"/>
      <c r="G473" s="9"/>
      <c r="H473" s="8" t="s">
        <v>3780</v>
      </c>
      <c r="I473" s="1" t="s">
        <v>3794</v>
      </c>
      <c r="J473" s="108" t="s">
        <v>12060</v>
      </c>
    </row>
    <row r="474" spans="2:10" ht="17.25" customHeight="1" x14ac:dyDescent="0.3">
      <c r="B474" s="69" t="s">
        <v>3794</v>
      </c>
      <c r="C474" s="60" t="s">
        <v>13287</v>
      </c>
      <c r="D474" s="60" t="s">
        <v>6022</v>
      </c>
      <c r="E474" s="62">
        <v>50.193548387096783</v>
      </c>
      <c r="F474" s="8"/>
      <c r="G474" s="9"/>
      <c r="H474" s="8" t="s">
        <v>3780</v>
      </c>
      <c r="I474" s="1" t="s">
        <v>3794</v>
      </c>
      <c r="J474" s="108" t="s">
        <v>12060</v>
      </c>
    </row>
    <row r="475" spans="2:10" ht="17.25" customHeight="1" x14ac:dyDescent="0.3">
      <c r="B475" s="69" t="s">
        <v>3794</v>
      </c>
      <c r="C475" s="60" t="s">
        <v>13288</v>
      </c>
      <c r="D475" s="60" t="s">
        <v>5971</v>
      </c>
      <c r="E475" s="62">
        <v>6836.9032258064517</v>
      </c>
      <c r="F475" s="8"/>
      <c r="G475" s="9"/>
      <c r="H475" s="8" t="s">
        <v>3780</v>
      </c>
      <c r="I475" s="1" t="s">
        <v>3794</v>
      </c>
      <c r="J475" s="108" t="s">
        <v>12060</v>
      </c>
    </row>
    <row r="476" spans="2:10" ht="17.25" customHeight="1" x14ac:dyDescent="0.3">
      <c r="B476" s="69" t="s">
        <v>3794</v>
      </c>
      <c r="C476" s="60" t="s">
        <v>13289</v>
      </c>
      <c r="D476" s="60" t="s">
        <v>5971</v>
      </c>
      <c r="E476" s="62">
        <v>6836.9032258064517</v>
      </c>
      <c r="F476" s="8"/>
      <c r="G476" s="9"/>
      <c r="H476" s="8" t="s">
        <v>3780</v>
      </c>
      <c r="I476" s="1" t="s">
        <v>3794</v>
      </c>
      <c r="J476" s="108" t="s">
        <v>12060</v>
      </c>
    </row>
    <row r="477" spans="2:10" ht="17.25" customHeight="1" x14ac:dyDescent="0.3">
      <c r="B477" s="69" t="s">
        <v>3794</v>
      </c>
      <c r="C477" s="60" t="s">
        <v>13290</v>
      </c>
      <c r="D477" s="60" t="s">
        <v>5974</v>
      </c>
      <c r="E477" s="62">
        <v>12032.903225806451</v>
      </c>
      <c r="F477" s="8"/>
      <c r="G477" s="9"/>
      <c r="H477" s="8" t="s">
        <v>3780</v>
      </c>
      <c r="I477" s="1" t="s">
        <v>3794</v>
      </c>
      <c r="J477" s="108" t="s">
        <v>12060</v>
      </c>
    </row>
    <row r="478" spans="2:10" ht="17.25" customHeight="1" x14ac:dyDescent="0.3">
      <c r="B478" s="69" t="s">
        <v>3794</v>
      </c>
      <c r="C478" s="60" t="s">
        <v>13291</v>
      </c>
      <c r="D478" s="60" t="s">
        <v>5974</v>
      </c>
      <c r="E478" s="62">
        <v>12032.903225806451</v>
      </c>
      <c r="F478" s="8"/>
      <c r="G478" s="9"/>
      <c r="H478" s="8" t="s">
        <v>3780</v>
      </c>
      <c r="I478" s="1" t="s">
        <v>3794</v>
      </c>
      <c r="J478" s="108" t="s">
        <v>12060</v>
      </c>
    </row>
    <row r="479" spans="2:10" ht="17.25" customHeight="1" x14ac:dyDescent="0.3">
      <c r="B479" s="69" t="s">
        <v>3794</v>
      </c>
      <c r="C479" s="60" t="s">
        <v>13292</v>
      </c>
      <c r="D479" s="60" t="s">
        <v>5977</v>
      </c>
      <c r="E479" s="62">
        <v>2552.3870967741937</v>
      </c>
      <c r="F479" s="8"/>
      <c r="G479" s="9"/>
      <c r="H479" s="8" t="s">
        <v>3780</v>
      </c>
      <c r="I479" s="1" t="s">
        <v>3794</v>
      </c>
      <c r="J479" s="108" t="s">
        <v>12060</v>
      </c>
    </row>
    <row r="480" spans="2:10" ht="17.25" customHeight="1" x14ac:dyDescent="0.3">
      <c r="B480" s="69" t="s">
        <v>3794</v>
      </c>
      <c r="C480" s="60" t="s">
        <v>13293</v>
      </c>
      <c r="D480" s="60" t="s">
        <v>5977</v>
      </c>
      <c r="E480" s="62">
        <v>2552.3870967741937</v>
      </c>
      <c r="F480" s="8"/>
      <c r="G480" s="9"/>
      <c r="H480" s="8" t="s">
        <v>3780</v>
      </c>
      <c r="I480" s="1" t="s">
        <v>3794</v>
      </c>
      <c r="J480" s="108" t="s">
        <v>12060</v>
      </c>
    </row>
    <row r="481" spans="2:10" ht="17.25" customHeight="1" x14ac:dyDescent="0.3">
      <c r="B481" s="69" t="s">
        <v>3794</v>
      </c>
      <c r="C481" s="60" t="s">
        <v>13294</v>
      </c>
      <c r="D481" s="60" t="s">
        <v>5980</v>
      </c>
      <c r="E481" s="62">
        <v>3646.3225806451615</v>
      </c>
      <c r="F481" s="8"/>
      <c r="G481" s="9"/>
      <c r="H481" s="8" t="s">
        <v>3780</v>
      </c>
      <c r="I481" s="1" t="s">
        <v>3794</v>
      </c>
      <c r="J481" s="108" t="s">
        <v>12060</v>
      </c>
    </row>
    <row r="482" spans="2:10" ht="17.25" customHeight="1" x14ac:dyDescent="0.3">
      <c r="B482" s="69" t="s">
        <v>3794</v>
      </c>
      <c r="C482" s="60" t="s">
        <v>13295</v>
      </c>
      <c r="D482" s="60" t="s">
        <v>5980</v>
      </c>
      <c r="E482" s="62">
        <v>3646.3225806451615</v>
      </c>
      <c r="F482" s="8"/>
      <c r="G482" s="9"/>
      <c r="H482" s="8" t="s">
        <v>3780</v>
      </c>
      <c r="I482" s="1" t="s">
        <v>3794</v>
      </c>
      <c r="J482" s="108" t="s">
        <v>12060</v>
      </c>
    </row>
    <row r="483" spans="2:10" ht="17.25" customHeight="1" x14ac:dyDescent="0.3">
      <c r="B483" s="69" t="s">
        <v>3794</v>
      </c>
      <c r="C483" s="60" t="s">
        <v>13296</v>
      </c>
      <c r="D483" s="60" t="s">
        <v>5983</v>
      </c>
      <c r="E483" s="62">
        <v>4557.9354838709678</v>
      </c>
      <c r="F483" s="8"/>
      <c r="G483" s="9"/>
      <c r="H483" s="8" t="s">
        <v>3780</v>
      </c>
      <c r="I483" s="1" t="s">
        <v>3794</v>
      </c>
      <c r="J483" s="108" t="s">
        <v>12060</v>
      </c>
    </row>
    <row r="484" spans="2:10" ht="17.25" customHeight="1" x14ac:dyDescent="0.3">
      <c r="B484" s="69" t="s">
        <v>3794</v>
      </c>
      <c r="C484" s="60" t="s">
        <v>13297</v>
      </c>
      <c r="D484" s="60" t="s">
        <v>5983</v>
      </c>
      <c r="E484" s="62">
        <v>4557.9354838709678</v>
      </c>
      <c r="F484" s="8"/>
      <c r="G484" s="9"/>
      <c r="H484" s="8" t="s">
        <v>3780</v>
      </c>
      <c r="I484" s="1" t="s">
        <v>3794</v>
      </c>
      <c r="J484" s="108" t="s">
        <v>12060</v>
      </c>
    </row>
    <row r="485" spans="2:10" ht="17.25" customHeight="1" x14ac:dyDescent="0.3">
      <c r="B485" s="69" t="s">
        <v>3794</v>
      </c>
      <c r="C485" s="60" t="s">
        <v>13298</v>
      </c>
      <c r="D485" s="60" t="s">
        <v>5986</v>
      </c>
      <c r="E485" s="62">
        <v>6016.5161290322576</v>
      </c>
      <c r="F485" s="8"/>
      <c r="G485" s="9"/>
      <c r="H485" s="8" t="s">
        <v>3780</v>
      </c>
      <c r="I485" s="1" t="s">
        <v>3794</v>
      </c>
      <c r="J485" s="108" t="s">
        <v>12060</v>
      </c>
    </row>
    <row r="486" spans="2:10" ht="17.25" customHeight="1" x14ac:dyDescent="0.3">
      <c r="B486" s="69" t="s">
        <v>3794</v>
      </c>
      <c r="C486" s="60" t="s">
        <v>13299</v>
      </c>
      <c r="D486" s="60" t="s">
        <v>5986</v>
      </c>
      <c r="E486" s="62">
        <v>6016.5161290322576</v>
      </c>
      <c r="F486" s="8"/>
      <c r="G486" s="9"/>
      <c r="H486" s="8" t="s">
        <v>3780</v>
      </c>
      <c r="I486" s="1" t="s">
        <v>3794</v>
      </c>
      <c r="J486" s="108" t="s">
        <v>12060</v>
      </c>
    </row>
    <row r="487" spans="2:10" ht="17.25" customHeight="1" x14ac:dyDescent="0.3">
      <c r="B487" s="69" t="s">
        <v>3794</v>
      </c>
      <c r="C487" s="60" t="s">
        <v>13300</v>
      </c>
      <c r="D487" s="60" t="s">
        <v>5989</v>
      </c>
      <c r="E487" s="62">
        <v>9207.0967741935492</v>
      </c>
      <c r="F487" s="8"/>
      <c r="G487" s="9"/>
      <c r="H487" s="8" t="s">
        <v>3780</v>
      </c>
      <c r="I487" s="1" t="s">
        <v>3794</v>
      </c>
      <c r="J487" s="108" t="s">
        <v>12060</v>
      </c>
    </row>
    <row r="488" spans="2:10" ht="17.25" customHeight="1" x14ac:dyDescent="0.3">
      <c r="B488" s="69" t="s">
        <v>3794</v>
      </c>
      <c r="C488" s="60" t="s">
        <v>13301</v>
      </c>
      <c r="D488" s="60" t="s">
        <v>5989</v>
      </c>
      <c r="E488" s="62">
        <v>9207.0967741935492</v>
      </c>
      <c r="F488" s="8"/>
      <c r="G488" s="9"/>
      <c r="H488" s="8" t="s">
        <v>3780</v>
      </c>
      <c r="I488" s="1" t="s">
        <v>3794</v>
      </c>
      <c r="J488" s="108" t="s">
        <v>12060</v>
      </c>
    </row>
    <row r="489" spans="2:10" ht="17.25" customHeight="1" x14ac:dyDescent="0.3">
      <c r="B489" s="69" t="s">
        <v>3794</v>
      </c>
      <c r="C489" s="60" t="s">
        <v>13302</v>
      </c>
      <c r="D489" s="60" t="s">
        <v>5992</v>
      </c>
      <c r="E489" s="62">
        <v>11212.645161290324</v>
      </c>
      <c r="F489" s="8"/>
      <c r="G489" s="9"/>
      <c r="H489" s="8" t="s">
        <v>3780</v>
      </c>
      <c r="I489" s="1" t="s">
        <v>3794</v>
      </c>
      <c r="J489" s="108" t="s">
        <v>12060</v>
      </c>
    </row>
    <row r="490" spans="2:10" ht="17.25" customHeight="1" x14ac:dyDescent="0.3">
      <c r="B490" s="69" t="s">
        <v>3794</v>
      </c>
      <c r="C490" s="60" t="s">
        <v>13303</v>
      </c>
      <c r="D490" s="60" t="s">
        <v>5992</v>
      </c>
      <c r="E490" s="62">
        <v>11212.645161290324</v>
      </c>
      <c r="F490" s="8"/>
      <c r="G490" s="9"/>
      <c r="H490" s="8" t="s">
        <v>3780</v>
      </c>
      <c r="I490" s="1" t="s">
        <v>3794</v>
      </c>
      <c r="J490" s="108" t="s">
        <v>12060</v>
      </c>
    </row>
    <row r="491" spans="2:10" ht="17.25" customHeight="1" x14ac:dyDescent="0.3">
      <c r="B491" s="69" t="s">
        <v>3794</v>
      </c>
      <c r="C491" s="60" t="s">
        <v>13304</v>
      </c>
      <c r="D491" s="60" t="s">
        <v>5995</v>
      </c>
      <c r="E491" s="62">
        <v>14403.096774193549</v>
      </c>
      <c r="F491" s="8"/>
      <c r="G491" s="9"/>
      <c r="H491" s="8" t="s">
        <v>3780</v>
      </c>
      <c r="I491" s="1" t="s">
        <v>3794</v>
      </c>
      <c r="J491" s="108" t="s">
        <v>12060</v>
      </c>
    </row>
    <row r="492" spans="2:10" ht="17.25" customHeight="1" x14ac:dyDescent="0.3">
      <c r="B492" s="69" t="s">
        <v>3794</v>
      </c>
      <c r="C492" s="60" t="s">
        <v>13305</v>
      </c>
      <c r="D492" s="60" t="s">
        <v>5995</v>
      </c>
      <c r="E492" s="62">
        <v>14403.096774193549</v>
      </c>
      <c r="F492" s="8"/>
      <c r="G492" s="9"/>
      <c r="H492" s="8" t="s">
        <v>3780</v>
      </c>
      <c r="I492" s="1" t="s">
        <v>3794</v>
      </c>
      <c r="J492" s="108" t="s">
        <v>12060</v>
      </c>
    </row>
    <row r="493" spans="2:10" ht="17.25" customHeight="1" x14ac:dyDescent="0.3">
      <c r="B493" s="69" t="s">
        <v>3794</v>
      </c>
      <c r="C493" s="60" t="s">
        <v>13306</v>
      </c>
      <c r="D493" s="60" t="s">
        <v>10378</v>
      </c>
      <c r="E493" s="62">
        <v>12913.634408602151</v>
      </c>
      <c r="F493" s="8"/>
      <c r="G493" s="9"/>
      <c r="H493" s="8" t="s">
        <v>3780</v>
      </c>
      <c r="I493" s="1" t="s">
        <v>3794</v>
      </c>
      <c r="J493" s="108" t="s">
        <v>12061</v>
      </c>
    </row>
    <row r="494" spans="2:10" ht="17.25" customHeight="1" x14ac:dyDescent="0.3">
      <c r="B494" s="69" t="s">
        <v>3794</v>
      </c>
      <c r="C494" s="60" t="s">
        <v>13307</v>
      </c>
      <c r="D494" s="60" t="s">
        <v>10378</v>
      </c>
      <c r="E494" s="62">
        <v>12913.634408602151</v>
      </c>
      <c r="F494" s="8"/>
      <c r="G494" s="9"/>
      <c r="H494" s="8" t="s">
        <v>3780</v>
      </c>
      <c r="I494" s="1" t="s">
        <v>3794</v>
      </c>
      <c r="J494" s="108" t="s">
        <v>12061</v>
      </c>
    </row>
    <row r="495" spans="2:10" ht="17.25" customHeight="1" x14ac:dyDescent="0.3">
      <c r="B495" s="69" t="s">
        <v>3794</v>
      </c>
      <c r="C495" s="60" t="s">
        <v>13308</v>
      </c>
      <c r="D495" s="60" t="s">
        <v>10379</v>
      </c>
      <c r="E495" s="62">
        <v>129136.18279569893</v>
      </c>
      <c r="F495" s="8"/>
      <c r="G495" s="9"/>
      <c r="H495" s="8" t="s">
        <v>3780</v>
      </c>
      <c r="I495" s="1" t="s">
        <v>3794</v>
      </c>
      <c r="J495" s="108" t="s">
        <v>12061</v>
      </c>
    </row>
    <row r="496" spans="2:10" ht="17.25" customHeight="1" x14ac:dyDescent="0.3">
      <c r="B496" s="69" t="s">
        <v>3794</v>
      </c>
      <c r="C496" s="60" t="s">
        <v>13309</v>
      </c>
      <c r="D496" s="60" t="s">
        <v>10379</v>
      </c>
      <c r="E496" s="62">
        <v>129136.18279569893</v>
      </c>
      <c r="F496" s="8"/>
      <c r="G496" s="9"/>
      <c r="H496" s="8" t="s">
        <v>3780</v>
      </c>
      <c r="I496" s="1" t="s">
        <v>3794</v>
      </c>
      <c r="J496" s="108" t="s">
        <v>12061</v>
      </c>
    </row>
    <row r="497" spans="2:10" ht="17.25" customHeight="1" x14ac:dyDescent="0.3">
      <c r="B497" s="69" t="s">
        <v>178</v>
      </c>
      <c r="C497" s="60" t="s">
        <v>13310</v>
      </c>
      <c r="D497" s="60" t="s">
        <v>10380</v>
      </c>
      <c r="E497" s="62">
        <v>29.451612903225808</v>
      </c>
      <c r="F497" s="8"/>
      <c r="G497" s="9"/>
      <c r="H497" s="8" t="s">
        <v>3780</v>
      </c>
      <c r="I497" s="1" t="s">
        <v>178</v>
      </c>
      <c r="J497" s="108" t="s">
        <v>12057</v>
      </c>
    </row>
    <row r="498" spans="2:10" ht="17.25" customHeight="1" x14ac:dyDescent="0.3">
      <c r="B498" s="69" t="s">
        <v>178</v>
      </c>
      <c r="C498" s="60" t="s">
        <v>13311</v>
      </c>
      <c r="D498" s="60" t="s">
        <v>10380</v>
      </c>
      <c r="E498" s="62">
        <v>18.78494623655914</v>
      </c>
      <c r="F498" s="8"/>
      <c r="G498" s="9"/>
      <c r="H498" s="8" t="s">
        <v>3780</v>
      </c>
      <c r="I498" s="1" t="s">
        <v>178</v>
      </c>
      <c r="J498" s="108" t="s">
        <v>12057</v>
      </c>
    </row>
    <row r="499" spans="2:10" ht="17.25" customHeight="1" x14ac:dyDescent="0.3">
      <c r="B499" s="69" t="s">
        <v>139</v>
      </c>
      <c r="C499" s="60" t="s">
        <v>13312</v>
      </c>
      <c r="D499" s="60" t="s">
        <v>10381</v>
      </c>
      <c r="E499" s="62">
        <v>75.311827956989262</v>
      </c>
      <c r="F499" s="8"/>
      <c r="G499" s="9"/>
      <c r="H499" s="8" t="s">
        <v>3780</v>
      </c>
      <c r="I499" s="1" t="s">
        <v>139</v>
      </c>
      <c r="J499" s="108" t="s">
        <v>12061</v>
      </c>
    </row>
    <row r="500" spans="2:10" ht="17.25" customHeight="1" x14ac:dyDescent="0.3">
      <c r="B500" s="69" t="s">
        <v>139</v>
      </c>
      <c r="C500" s="60" t="s">
        <v>13313</v>
      </c>
      <c r="D500" s="60" t="s">
        <v>10382</v>
      </c>
      <c r="E500" s="62">
        <v>56.516129032258071</v>
      </c>
      <c r="F500" s="8"/>
      <c r="G500" s="9"/>
      <c r="H500" s="8" t="s">
        <v>3780</v>
      </c>
      <c r="I500" s="1" t="s">
        <v>139</v>
      </c>
      <c r="J500" s="108" t="s">
        <v>12061</v>
      </c>
    </row>
    <row r="501" spans="2:10" ht="17.25" customHeight="1" x14ac:dyDescent="0.3">
      <c r="B501" s="69" t="s">
        <v>3794</v>
      </c>
      <c r="C501" s="60" t="s">
        <v>13314</v>
      </c>
      <c r="D501" s="60" t="s">
        <v>10384</v>
      </c>
      <c r="E501" s="62">
        <v>6267.0967741935483</v>
      </c>
      <c r="F501" s="8"/>
      <c r="G501" s="9"/>
      <c r="H501" s="8" t="s">
        <v>3780</v>
      </c>
      <c r="I501" s="1" t="s">
        <v>3794</v>
      </c>
      <c r="J501" s="108" t="s">
        <v>12060</v>
      </c>
    </row>
    <row r="502" spans="2:10" ht="17.25" customHeight="1" x14ac:dyDescent="0.3">
      <c r="B502" s="69" t="s">
        <v>3794</v>
      </c>
      <c r="C502" s="60" t="s">
        <v>13315</v>
      </c>
      <c r="D502" s="60" t="s">
        <v>10384</v>
      </c>
      <c r="E502" s="62">
        <v>4557.9354838709678</v>
      </c>
      <c r="F502" s="8"/>
      <c r="G502" s="9"/>
      <c r="H502" s="8" t="s">
        <v>3780</v>
      </c>
      <c r="I502" s="1" t="s">
        <v>3794</v>
      </c>
      <c r="J502" s="108" t="s">
        <v>12060</v>
      </c>
    </row>
    <row r="503" spans="2:10" ht="17.25" customHeight="1" x14ac:dyDescent="0.3">
      <c r="B503" s="69" t="s">
        <v>3794</v>
      </c>
      <c r="C503" s="60" t="s">
        <v>13316</v>
      </c>
      <c r="D503" s="60" t="s">
        <v>10385</v>
      </c>
      <c r="E503" s="62">
        <v>752</v>
      </c>
      <c r="F503" s="8"/>
      <c r="G503" s="9"/>
      <c r="H503" s="8" t="s">
        <v>3780</v>
      </c>
      <c r="I503" s="1" t="s">
        <v>3794</v>
      </c>
      <c r="J503" s="108" t="s">
        <v>12060</v>
      </c>
    </row>
    <row r="504" spans="2:10" ht="17.25" customHeight="1" x14ac:dyDescent="0.3">
      <c r="B504" s="69" t="s">
        <v>3794</v>
      </c>
      <c r="C504" s="60" t="s">
        <v>13317</v>
      </c>
      <c r="D504" s="60" t="s">
        <v>10385</v>
      </c>
      <c r="E504" s="62">
        <v>546.8387096774195</v>
      </c>
      <c r="F504" s="8"/>
      <c r="G504" s="9"/>
      <c r="H504" s="8" t="s">
        <v>3780</v>
      </c>
      <c r="I504" s="1" t="s">
        <v>3794</v>
      </c>
      <c r="J504" s="108" t="s">
        <v>12060</v>
      </c>
    </row>
    <row r="505" spans="2:10" ht="17.25" customHeight="1" x14ac:dyDescent="0.3">
      <c r="B505" s="69" t="s">
        <v>3794</v>
      </c>
      <c r="C505" s="60" t="s">
        <v>13318</v>
      </c>
      <c r="D505" s="60" t="s">
        <v>10387</v>
      </c>
      <c r="E505" s="62">
        <v>474.3118279569893</v>
      </c>
      <c r="F505" s="8"/>
      <c r="G505" s="9"/>
      <c r="H505" s="8" t="s">
        <v>3780</v>
      </c>
      <c r="I505" s="1" t="s">
        <v>3794</v>
      </c>
      <c r="J505" s="108" t="s">
        <v>12061</v>
      </c>
    </row>
    <row r="506" spans="2:10" ht="17.25" customHeight="1" x14ac:dyDescent="0.3">
      <c r="B506" s="69" t="s">
        <v>3794</v>
      </c>
      <c r="C506" s="60" t="s">
        <v>13319</v>
      </c>
      <c r="D506" s="60" t="s">
        <v>10388</v>
      </c>
      <c r="E506" s="62">
        <v>284.83870967741933</v>
      </c>
      <c r="F506" s="8"/>
      <c r="G506" s="9"/>
      <c r="H506" s="8" t="s">
        <v>3780</v>
      </c>
      <c r="I506" s="1" t="s">
        <v>3794</v>
      </c>
      <c r="J506" s="108" t="s">
        <v>12061</v>
      </c>
    </row>
    <row r="507" spans="2:10" ht="17.25" customHeight="1" x14ac:dyDescent="0.3">
      <c r="B507" s="69" t="s">
        <v>3794</v>
      </c>
      <c r="C507" s="60" t="s">
        <v>13320</v>
      </c>
      <c r="D507" s="60" t="s">
        <v>10389</v>
      </c>
      <c r="E507" s="62">
        <v>147.11827956989248</v>
      </c>
      <c r="F507" s="8"/>
      <c r="G507" s="9"/>
      <c r="H507" s="8" t="s">
        <v>3780</v>
      </c>
      <c r="I507" s="1" t="s">
        <v>3794</v>
      </c>
      <c r="J507" s="108" t="s">
        <v>12057</v>
      </c>
    </row>
    <row r="508" spans="2:10" ht="17.25" customHeight="1" x14ac:dyDescent="0.3">
      <c r="B508" s="69" t="s">
        <v>3794</v>
      </c>
      <c r="C508" s="60" t="s">
        <v>13321</v>
      </c>
      <c r="D508" s="60" t="s">
        <v>10389</v>
      </c>
      <c r="E508" s="62">
        <v>129.44086021505376</v>
      </c>
      <c r="F508" s="8"/>
      <c r="G508" s="9"/>
      <c r="H508" s="8" t="s">
        <v>3780</v>
      </c>
      <c r="I508" s="1" t="s">
        <v>3794</v>
      </c>
      <c r="J508" s="108" t="s">
        <v>12057</v>
      </c>
    </row>
    <row r="509" spans="2:10" ht="17.25" customHeight="1" x14ac:dyDescent="0.3">
      <c r="B509" s="69" t="s">
        <v>178</v>
      </c>
      <c r="C509" s="60" t="s">
        <v>13322</v>
      </c>
      <c r="D509" s="60" t="s">
        <v>10389</v>
      </c>
      <c r="E509" s="62">
        <v>95.365591397849471</v>
      </c>
      <c r="F509" s="8"/>
      <c r="G509" s="9"/>
      <c r="H509" s="8" t="s">
        <v>3780</v>
      </c>
      <c r="I509" s="1" t="s">
        <v>178</v>
      </c>
      <c r="J509" s="108" t="s">
        <v>12057</v>
      </c>
    </row>
    <row r="510" spans="2:10" ht="17.25" customHeight="1" x14ac:dyDescent="0.3">
      <c r="B510" s="69" t="s">
        <v>3794</v>
      </c>
      <c r="C510" s="60" t="s">
        <v>13323</v>
      </c>
      <c r="D510" s="60" t="s">
        <v>10390</v>
      </c>
      <c r="E510" s="62">
        <v>474.3118279569893</v>
      </c>
      <c r="F510" s="8"/>
      <c r="G510" s="9"/>
      <c r="H510" s="8" t="s">
        <v>3780</v>
      </c>
      <c r="I510" s="1" t="s">
        <v>3794</v>
      </c>
      <c r="J510" s="108" t="s">
        <v>12061</v>
      </c>
    </row>
    <row r="511" spans="2:10" ht="17.25" customHeight="1" x14ac:dyDescent="0.3">
      <c r="B511" s="69" t="s">
        <v>3794</v>
      </c>
      <c r="C511" s="60" t="s">
        <v>13324</v>
      </c>
      <c r="D511" s="60" t="s">
        <v>10391</v>
      </c>
      <c r="E511" s="62">
        <v>284.83870967741933</v>
      </c>
      <c r="F511" s="8"/>
      <c r="G511" s="9"/>
      <c r="H511" s="8" t="s">
        <v>3780</v>
      </c>
      <c r="I511" s="1" t="s">
        <v>3794</v>
      </c>
      <c r="J511" s="108" t="s">
        <v>12061</v>
      </c>
    </row>
    <row r="512" spans="2:10" ht="17.25" customHeight="1" x14ac:dyDescent="0.3">
      <c r="B512" s="69" t="s">
        <v>178</v>
      </c>
      <c r="C512" s="60" t="s">
        <v>13325</v>
      </c>
      <c r="D512" s="60" t="s">
        <v>10392</v>
      </c>
      <c r="E512" s="62">
        <v>247.09677419354836</v>
      </c>
      <c r="F512" s="8"/>
      <c r="G512" s="9"/>
      <c r="H512" s="8" t="s">
        <v>3780</v>
      </c>
      <c r="I512" s="1" t="s">
        <v>178</v>
      </c>
      <c r="J512" s="108" t="s">
        <v>12060</v>
      </c>
    </row>
    <row r="513" spans="2:10" ht="17.25" customHeight="1" x14ac:dyDescent="0.3">
      <c r="B513" s="69" t="s">
        <v>178</v>
      </c>
      <c r="C513" s="60" t="s">
        <v>13326</v>
      </c>
      <c r="D513" s="60" t="s">
        <v>10392</v>
      </c>
      <c r="E513" s="62">
        <v>247.09677419354836</v>
      </c>
      <c r="F513" s="8"/>
      <c r="G513" s="9"/>
      <c r="H513" s="8" t="s">
        <v>3780</v>
      </c>
      <c r="I513" s="1" t="s">
        <v>178</v>
      </c>
      <c r="J513" s="108" t="s">
        <v>12060</v>
      </c>
    </row>
    <row r="514" spans="2:10" ht="17.25" customHeight="1" x14ac:dyDescent="0.3">
      <c r="B514" s="69" t="s">
        <v>178</v>
      </c>
      <c r="C514" s="60" t="s">
        <v>13327</v>
      </c>
      <c r="D514" s="60" t="s">
        <v>10393</v>
      </c>
      <c r="E514" s="62">
        <v>150.45161290322582</v>
      </c>
      <c r="F514" s="8"/>
      <c r="G514" s="9"/>
      <c r="H514" s="8" t="s">
        <v>3780</v>
      </c>
      <c r="I514" s="1" t="s">
        <v>178</v>
      </c>
      <c r="J514" s="108" t="s">
        <v>12060</v>
      </c>
    </row>
    <row r="515" spans="2:10" ht="17.25" customHeight="1" x14ac:dyDescent="0.3">
      <c r="B515" s="69" t="s">
        <v>178</v>
      </c>
      <c r="C515" s="60" t="s">
        <v>13328</v>
      </c>
      <c r="D515" s="60" t="s">
        <v>10393</v>
      </c>
      <c r="E515" s="62">
        <v>150.45161290322582</v>
      </c>
      <c r="F515" s="8"/>
      <c r="G515" s="9"/>
      <c r="H515" s="8" t="s">
        <v>3780</v>
      </c>
      <c r="I515" s="1" t="s">
        <v>178</v>
      </c>
      <c r="J515" s="108" t="s">
        <v>12060</v>
      </c>
    </row>
    <row r="516" spans="2:10" ht="17.25" customHeight="1" x14ac:dyDescent="0.3">
      <c r="B516" s="69" t="s">
        <v>178</v>
      </c>
      <c r="C516" s="60" t="s">
        <v>13329</v>
      </c>
      <c r="D516" s="60" t="s">
        <v>10394</v>
      </c>
      <c r="E516" s="62">
        <v>97.677419354838719</v>
      </c>
      <c r="F516" s="8"/>
      <c r="G516" s="9"/>
      <c r="H516" s="8" t="s">
        <v>3780</v>
      </c>
      <c r="I516" s="1" t="s">
        <v>178</v>
      </c>
      <c r="J516" s="108" t="s">
        <v>12060</v>
      </c>
    </row>
    <row r="517" spans="2:10" ht="17.25" customHeight="1" x14ac:dyDescent="0.3">
      <c r="B517" s="69" t="s">
        <v>178</v>
      </c>
      <c r="C517" s="60" t="s">
        <v>13330</v>
      </c>
      <c r="D517" s="60" t="s">
        <v>10394</v>
      </c>
      <c r="E517" s="62">
        <v>97.677419354838719</v>
      </c>
      <c r="F517" s="8"/>
      <c r="G517" s="9"/>
      <c r="H517" s="8" t="s">
        <v>3780</v>
      </c>
      <c r="I517" s="1" t="s">
        <v>178</v>
      </c>
      <c r="J517" s="108" t="s">
        <v>12060</v>
      </c>
    </row>
    <row r="518" spans="2:10" ht="17.25" customHeight="1" x14ac:dyDescent="0.3">
      <c r="B518" s="69" t="s">
        <v>178</v>
      </c>
      <c r="C518" s="60" t="s">
        <v>13331</v>
      </c>
      <c r="D518" s="60" t="s">
        <v>10395</v>
      </c>
      <c r="E518" s="62">
        <v>300.90322580645164</v>
      </c>
      <c r="F518" s="8"/>
      <c r="G518" s="9"/>
      <c r="H518" s="8" t="s">
        <v>3780</v>
      </c>
      <c r="I518" s="1" t="s">
        <v>178</v>
      </c>
      <c r="J518" s="108" t="s">
        <v>12060</v>
      </c>
    </row>
    <row r="519" spans="2:10" ht="17.25" customHeight="1" x14ac:dyDescent="0.3">
      <c r="B519" s="69" t="s">
        <v>178</v>
      </c>
      <c r="C519" s="60" t="s">
        <v>13332</v>
      </c>
      <c r="D519" s="60" t="s">
        <v>10395</v>
      </c>
      <c r="E519" s="62">
        <v>300.90322580645164</v>
      </c>
      <c r="F519" s="8"/>
      <c r="G519" s="9"/>
      <c r="H519" s="8" t="s">
        <v>3780</v>
      </c>
      <c r="I519" s="1" t="s">
        <v>178</v>
      </c>
      <c r="J519" s="108" t="s">
        <v>12060</v>
      </c>
    </row>
    <row r="520" spans="2:10" ht="17.25" customHeight="1" x14ac:dyDescent="0.3">
      <c r="B520" s="69" t="s">
        <v>178</v>
      </c>
      <c r="C520" s="60" t="s">
        <v>13333</v>
      </c>
      <c r="D520" s="60" t="s">
        <v>10396</v>
      </c>
      <c r="E520" s="62">
        <v>150.45161290322582</v>
      </c>
      <c r="F520" s="8"/>
      <c r="G520" s="9"/>
      <c r="H520" s="8" t="s">
        <v>3780</v>
      </c>
      <c r="I520" s="1" t="s">
        <v>178</v>
      </c>
      <c r="J520" s="108" t="s">
        <v>12060</v>
      </c>
    </row>
    <row r="521" spans="2:10" ht="17.25" customHeight="1" x14ac:dyDescent="0.3">
      <c r="B521" s="69" t="s">
        <v>178</v>
      </c>
      <c r="C521" s="60" t="s">
        <v>13334</v>
      </c>
      <c r="D521" s="60" t="s">
        <v>10396</v>
      </c>
      <c r="E521" s="62">
        <v>150.45161290322582</v>
      </c>
      <c r="F521" s="8"/>
      <c r="G521" s="9"/>
      <c r="H521" s="8" t="s">
        <v>3780</v>
      </c>
      <c r="I521" s="1" t="s">
        <v>178</v>
      </c>
      <c r="J521" s="108" t="s">
        <v>12060</v>
      </c>
    </row>
    <row r="522" spans="2:10" ht="17.25" customHeight="1" x14ac:dyDescent="0.3">
      <c r="B522" s="69" t="s">
        <v>178</v>
      </c>
      <c r="C522" s="60" t="s">
        <v>13335</v>
      </c>
      <c r="D522" s="60" t="s">
        <v>10397</v>
      </c>
      <c r="E522" s="62">
        <v>226.06451612903226</v>
      </c>
      <c r="F522" s="8"/>
      <c r="G522" s="9"/>
      <c r="H522" s="8" t="s">
        <v>3780</v>
      </c>
      <c r="I522" s="1" t="s">
        <v>178</v>
      </c>
      <c r="J522" s="108" t="s">
        <v>12060</v>
      </c>
    </row>
    <row r="523" spans="2:10" ht="17.25" customHeight="1" x14ac:dyDescent="0.3">
      <c r="B523" s="69" t="s">
        <v>178</v>
      </c>
      <c r="C523" s="60" t="s">
        <v>13336</v>
      </c>
      <c r="D523" s="60" t="s">
        <v>10397</v>
      </c>
      <c r="E523" s="62">
        <v>226.06451612903226</v>
      </c>
      <c r="F523" s="8"/>
      <c r="G523" s="9"/>
      <c r="H523" s="8" t="s">
        <v>3780</v>
      </c>
      <c r="I523" s="1" t="s">
        <v>178</v>
      </c>
      <c r="J523" s="108" t="s">
        <v>12060</v>
      </c>
    </row>
    <row r="524" spans="2:10" ht="17.25" customHeight="1" x14ac:dyDescent="0.3">
      <c r="B524" s="69" t="s">
        <v>178</v>
      </c>
      <c r="C524" s="60" t="s">
        <v>13337</v>
      </c>
      <c r="D524" s="60" t="s">
        <v>10398</v>
      </c>
      <c r="E524" s="62">
        <v>226.06451612903226</v>
      </c>
      <c r="F524" s="8"/>
      <c r="G524" s="9"/>
      <c r="H524" s="8" t="s">
        <v>3780</v>
      </c>
      <c r="I524" s="1" t="s">
        <v>178</v>
      </c>
      <c r="J524" s="108" t="s">
        <v>12060</v>
      </c>
    </row>
    <row r="525" spans="2:10" ht="17.25" customHeight="1" x14ac:dyDescent="0.3">
      <c r="B525" s="69" t="s">
        <v>178</v>
      </c>
      <c r="C525" s="60" t="s">
        <v>13338</v>
      </c>
      <c r="D525" s="60" t="s">
        <v>10398</v>
      </c>
      <c r="E525" s="62">
        <v>226.06451612903226</v>
      </c>
      <c r="F525" s="8"/>
      <c r="G525" s="9"/>
      <c r="H525" s="8" t="s">
        <v>3780</v>
      </c>
      <c r="I525" s="1" t="s">
        <v>178</v>
      </c>
      <c r="J525" s="108" t="s">
        <v>12060</v>
      </c>
    </row>
    <row r="526" spans="2:10" ht="17.25" customHeight="1" x14ac:dyDescent="0.3">
      <c r="B526" s="69" t="s">
        <v>170</v>
      </c>
      <c r="C526" s="60" t="s">
        <v>13339</v>
      </c>
      <c r="D526" s="60" t="s">
        <v>10399</v>
      </c>
      <c r="E526" s="62">
        <v>123.87096774193549</v>
      </c>
      <c r="F526" s="8"/>
      <c r="G526" s="9"/>
      <c r="H526" s="8" t="s">
        <v>3780</v>
      </c>
      <c r="I526" s="1" t="s">
        <v>170</v>
      </c>
      <c r="J526" s="108" t="s">
        <v>12060</v>
      </c>
    </row>
    <row r="527" spans="2:10" ht="17.25" customHeight="1" x14ac:dyDescent="0.3">
      <c r="B527" s="69" t="s">
        <v>170</v>
      </c>
      <c r="C527" s="60" t="s">
        <v>13340</v>
      </c>
      <c r="D527" s="60" t="s">
        <v>10399</v>
      </c>
      <c r="E527" s="62">
        <v>93.677419354838719</v>
      </c>
      <c r="F527" s="8"/>
      <c r="G527" s="9"/>
      <c r="H527" s="8" t="s">
        <v>3780</v>
      </c>
      <c r="I527" s="1" t="s">
        <v>170</v>
      </c>
      <c r="J527" s="108" t="s">
        <v>12060</v>
      </c>
    </row>
    <row r="528" spans="2:10" ht="17.25" customHeight="1" x14ac:dyDescent="0.3">
      <c r="B528" s="69" t="s">
        <v>170</v>
      </c>
      <c r="C528" s="60" t="s">
        <v>13341</v>
      </c>
      <c r="D528" s="60" t="s">
        <v>10400</v>
      </c>
      <c r="E528" s="62">
        <v>50.193548387096783</v>
      </c>
      <c r="F528" s="8"/>
      <c r="G528" s="9"/>
      <c r="H528" s="8" t="s">
        <v>3780</v>
      </c>
      <c r="I528" s="1" t="s">
        <v>170</v>
      </c>
      <c r="J528" s="108" t="s">
        <v>12060</v>
      </c>
    </row>
    <row r="529" spans="2:10" ht="17.25" customHeight="1" x14ac:dyDescent="0.3">
      <c r="B529" s="69" t="s">
        <v>170</v>
      </c>
      <c r="C529" s="60" t="s">
        <v>13342</v>
      </c>
      <c r="D529" s="60" t="s">
        <v>10400</v>
      </c>
      <c r="E529" s="62">
        <v>41.806451612903231</v>
      </c>
      <c r="F529" s="8"/>
      <c r="G529" s="9"/>
      <c r="H529" s="8" t="s">
        <v>3780</v>
      </c>
      <c r="I529" s="1" t="s">
        <v>170</v>
      </c>
      <c r="J529" s="108" t="s">
        <v>12060</v>
      </c>
    </row>
    <row r="530" spans="2:10" ht="17.25" customHeight="1" x14ac:dyDescent="0.3">
      <c r="B530" s="69" t="s">
        <v>178</v>
      </c>
      <c r="C530" s="60" t="s">
        <v>13343</v>
      </c>
      <c r="D530" s="60" t="s">
        <v>10401</v>
      </c>
      <c r="E530" s="62">
        <v>247.87096774193554</v>
      </c>
      <c r="F530" s="8"/>
      <c r="G530" s="9"/>
      <c r="H530" s="8" t="s">
        <v>3780</v>
      </c>
      <c r="I530" s="1" t="s">
        <v>178</v>
      </c>
      <c r="J530" s="108" t="s">
        <v>12060</v>
      </c>
    </row>
    <row r="531" spans="2:10" ht="17.25" customHeight="1" x14ac:dyDescent="0.3">
      <c r="B531" s="69" t="s">
        <v>178</v>
      </c>
      <c r="C531" s="60" t="s">
        <v>13344</v>
      </c>
      <c r="D531" s="60" t="s">
        <v>10401</v>
      </c>
      <c r="E531" s="62">
        <v>186.06451612903226</v>
      </c>
      <c r="F531" s="8"/>
      <c r="G531" s="9"/>
      <c r="H531" s="8" t="s">
        <v>3780</v>
      </c>
      <c r="I531" s="1" t="s">
        <v>178</v>
      </c>
      <c r="J531" s="108" t="s">
        <v>12060</v>
      </c>
    </row>
    <row r="532" spans="2:10" ht="17.25" customHeight="1" x14ac:dyDescent="0.3">
      <c r="B532" s="69" t="s">
        <v>170</v>
      </c>
      <c r="C532" s="60" t="s">
        <v>13345</v>
      </c>
      <c r="D532" s="60" t="s">
        <v>10402</v>
      </c>
      <c r="E532" s="62">
        <v>994.45161290322585</v>
      </c>
      <c r="F532" s="8"/>
      <c r="G532" s="9"/>
      <c r="H532" s="8" t="s">
        <v>3780</v>
      </c>
      <c r="I532" s="1" t="s">
        <v>170</v>
      </c>
      <c r="J532" s="108" t="s">
        <v>12060</v>
      </c>
    </row>
    <row r="533" spans="2:10" ht="17.25" customHeight="1" x14ac:dyDescent="0.3">
      <c r="B533" s="69" t="s">
        <v>170</v>
      </c>
      <c r="C533" s="60" t="s">
        <v>13346</v>
      </c>
      <c r="D533" s="60" t="s">
        <v>10402</v>
      </c>
      <c r="E533" s="62">
        <v>994.45161290322585</v>
      </c>
      <c r="F533" s="8"/>
      <c r="G533" s="9"/>
      <c r="H533" s="8" t="s">
        <v>3780</v>
      </c>
      <c r="I533" s="1" t="s">
        <v>170</v>
      </c>
      <c r="J533" s="108" t="s">
        <v>12060</v>
      </c>
    </row>
    <row r="534" spans="2:10" ht="17.25" customHeight="1" x14ac:dyDescent="0.3">
      <c r="B534" s="69" t="s">
        <v>170</v>
      </c>
      <c r="C534" s="60" t="s">
        <v>13347</v>
      </c>
      <c r="D534" s="60" t="s">
        <v>10403</v>
      </c>
      <c r="E534" s="62">
        <v>496.77419354838707</v>
      </c>
      <c r="F534" s="8"/>
      <c r="G534" s="9"/>
      <c r="H534" s="8" t="s">
        <v>3780</v>
      </c>
      <c r="I534" s="1" t="s">
        <v>170</v>
      </c>
      <c r="J534" s="108" t="s">
        <v>12060</v>
      </c>
    </row>
    <row r="535" spans="2:10" ht="17.25" customHeight="1" x14ac:dyDescent="0.3">
      <c r="B535" s="69" t="s">
        <v>170</v>
      </c>
      <c r="C535" s="60" t="s">
        <v>13348</v>
      </c>
      <c r="D535" s="60" t="s">
        <v>10403</v>
      </c>
      <c r="E535" s="62">
        <v>496.77419354838707</v>
      </c>
      <c r="F535" s="8"/>
      <c r="G535" s="9"/>
      <c r="H535" s="8" t="s">
        <v>3780</v>
      </c>
      <c r="I535" s="1" t="s">
        <v>170</v>
      </c>
      <c r="J535" s="108" t="s">
        <v>12060</v>
      </c>
    </row>
    <row r="536" spans="2:10" ht="17.25" customHeight="1" x14ac:dyDescent="0.3">
      <c r="B536" s="69" t="s">
        <v>170</v>
      </c>
      <c r="C536" s="60" t="s">
        <v>13349</v>
      </c>
      <c r="D536" s="60" t="s">
        <v>10404</v>
      </c>
      <c r="E536" s="62">
        <v>1989.161290322581</v>
      </c>
      <c r="F536" s="8"/>
      <c r="G536" s="9"/>
      <c r="H536" s="8" t="s">
        <v>3780</v>
      </c>
      <c r="I536" s="1" t="s">
        <v>170</v>
      </c>
      <c r="J536" s="108" t="s">
        <v>12060</v>
      </c>
    </row>
    <row r="537" spans="2:10" ht="17.25" customHeight="1" x14ac:dyDescent="0.3">
      <c r="B537" s="69" t="s">
        <v>170</v>
      </c>
      <c r="C537" s="60" t="s">
        <v>13350</v>
      </c>
      <c r="D537" s="60" t="s">
        <v>10404</v>
      </c>
      <c r="E537" s="62">
        <v>1989.161290322581</v>
      </c>
      <c r="F537" s="8"/>
      <c r="G537" s="9"/>
      <c r="H537" s="8" t="s">
        <v>3780</v>
      </c>
      <c r="I537" s="1" t="s">
        <v>170</v>
      </c>
      <c r="J537" s="108" t="s">
        <v>12060</v>
      </c>
    </row>
    <row r="538" spans="2:10" ht="17.25" customHeight="1" x14ac:dyDescent="0.3">
      <c r="B538" s="69" t="s">
        <v>139</v>
      </c>
      <c r="C538" s="60" t="s">
        <v>13351</v>
      </c>
      <c r="D538" s="60" t="s">
        <v>10405</v>
      </c>
      <c r="E538" s="62">
        <v>18.70967741935484</v>
      </c>
      <c r="F538" s="8"/>
      <c r="G538" s="9"/>
      <c r="H538" s="8" t="s">
        <v>3780</v>
      </c>
      <c r="I538" s="1" t="s">
        <v>139</v>
      </c>
      <c r="J538" s="108" t="s">
        <v>12060</v>
      </c>
    </row>
    <row r="539" spans="2:10" ht="17.25" customHeight="1" x14ac:dyDescent="0.3">
      <c r="B539" s="69" t="s">
        <v>139</v>
      </c>
      <c r="C539" s="60" t="s">
        <v>13352</v>
      </c>
      <c r="D539" s="60" t="s">
        <v>10405</v>
      </c>
      <c r="E539" s="62">
        <v>11.74193548387097</v>
      </c>
      <c r="F539" s="8"/>
      <c r="G539" s="9"/>
      <c r="H539" s="8" t="s">
        <v>3780</v>
      </c>
      <c r="I539" s="1" t="s">
        <v>139</v>
      </c>
      <c r="J539" s="108" t="s">
        <v>12060</v>
      </c>
    </row>
    <row r="540" spans="2:10" ht="17.25" customHeight="1" x14ac:dyDescent="0.3">
      <c r="B540" s="69" t="s">
        <v>178</v>
      </c>
      <c r="C540" s="60" t="s">
        <v>13353</v>
      </c>
      <c r="D540" s="60" t="s">
        <v>10406</v>
      </c>
      <c r="E540" s="62">
        <v>0</v>
      </c>
      <c r="F540" s="8"/>
      <c r="G540" s="9"/>
      <c r="H540" s="8" t="s">
        <v>3780</v>
      </c>
      <c r="I540" s="1" t="s">
        <v>178</v>
      </c>
      <c r="J540" s="108" t="s">
        <v>12060</v>
      </c>
    </row>
    <row r="541" spans="2:10" ht="17.25" customHeight="1" x14ac:dyDescent="0.3">
      <c r="B541" s="69" t="s">
        <v>178</v>
      </c>
      <c r="C541" s="60" t="s">
        <v>13354</v>
      </c>
      <c r="D541" s="60" t="s">
        <v>10406</v>
      </c>
      <c r="E541" s="62">
        <v>0</v>
      </c>
      <c r="F541" s="8"/>
      <c r="G541" s="9"/>
      <c r="H541" s="8" t="s">
        <v>3780</v>
      </c>
      <c r="I541" s="1" t="s">
        <v>178</v>
      </c>
      <c r="J541" s="108" t="s">
        <v>12060</v>
      </c>
    </row>
    <row r="542" spans="2:10" ht="17.25" customHeight="1" x14ac:dyDescent="0.3">
      <c r="B542" s="69" t="s">
        <v>178</v>
      </c>
      <c r="C542" s="60" t="s">
        <v>13355</v>
      </c>
      <c r="D542" s="60" t="s">
        <v>10407</v>
      </c>
      <c r="E542" s="62">
        <v>1823.2258064516132</v>
      </c>
      <c r="F542" s="8"/>
      <c r="G542" s="9"/>
      <c r="H542" s="8" t="s">
        <v>3780</v>
      </c>
      <c r="I542" s="1" t="s">
        <v>178</v>
      </c>
      <c r="J542" s="108" t="s">
        <v>12060</v>
      </c>
    </row>
    <row r="543" spans="2:10" ht="17.25" customHeight="1" x14ac:dyDescent="0.3">
      <c r="B543" s="69" t="s">
        <v>178</v>
      </c>
      <c r="C543" s="60" t="s">
        <v>13356</v>
      </c>
      <c r="D543" s="60" t="s">
        <v>10407</v>
      </c>
      <c r="E543" s="62">
        <v>1139.3548387096776</v>
      </c>
      <c r="F543" s="8"/>
      <c r="G543" s="9"/>
      <c r="H543" s="8" t="s">
        <v>3780</v>
      </c>
      <c r="I543" s="1" t="s">
        <v>178</v>
      </c>
      <c r="J543" s="108" t="s">
        <v>12060</v>
      </c>
    </row>
    <row r="544" spans="2:10" ht="17.25" customHeight="1" x14ac:dyDescent="0.3">
      <c r="B544" s="69" t="s">
        <v>178</v>
      </c>
      <c r="C544" s="60" t="s">
        <v>13357</v>
      </c>
      <c r="D544" s="60" t="s">
        <v>10408</v>
      </c>
      <c r="E544" s="62">
        <v>1531.483870967742</v>
      </c>
      <c r="F544" s="8"/>
      <c r="G544" s="9"/>
      <c r="H544" s="8" t="s">
        <v>3780</v>
      </c>
      <c r="I544" s="1" t="s">
        <v>178</v>
      </c>
      <c r="J544" s="108" t="s">
        <v>12060</v>
      </c>
    </row>
    <row r="545" spans="2:10" ht="17.25" customHeight="1" x14ac:dyDescent="0.3">
      <c r="B545" s="69" t="s">
        <v>178</v>
      </c>
      <c r="C545" s="60" t="s">
        <v>13358</v>
      </c>
      <c r="D545" s="60" t="s">
        <v>10408</v>
      </c>
      <c r="E545" s="62">
        <v>957.03225806451633</v>
      </c>
      <c r="F545" s="8"/>
      <c r="G545" s="9"/>
      <c r="H545" s="8" t="s">
        <v>3780</v>
      </c>
      <c r="I545" s="1" t="s">
        <v>178</v>
      </c>
      <c r="J545" s="108" t="s">
        <v>12060</v>
      </c>
    </row>
    <row r="546" spans="2:10" ht="17.25" customHeight="1" x14ac:dyDescent="0.3">
      <c r="B546" s="69" t="s">
        <v>178</v>
      </c>
      <c r="C546" s="60" t="s">
        <v>13359</v>
      </c>
      <c r="D546" s="60" t="s">
        <v>10409</v>
      </c>
      <c r="E546" s="62">
        <v>1093.8064516129034</v>
      </c>
      <c r="F546" s="8"/>
      <c r="G546" s="9"/>
      <c r="H546" s="8" t="s">
        <v>3780</v>
      </c>
      <c r="I546" s="1" t="s">
        <v>178</v>
      </c>
      <c r="J546" s="108" t="s">
        <v>12060</v>
      </c>
    </row>
    <row r="547" spans="2:10" ht="17.25" customHeight="1" x14ac:dyDescent="0.3">
      <c r="B547" s="69" t="s">
        <v>178</v>
      </c>
      <c r="C547" s="60" t="s">
        <v>13360</v>
      </c>
      <c r="D547" s="60" t="s">
        <v>10409</v>
      </c>
      <c r="E547" s="62">
        <v>683.61290322580646</v>
      </c>
      <c r="F547" s="8"/>
      <c r="G547" s="9"/>
      <c r="H547" s="8" t="s">
        <v>3780</v>
      </c>
      <c r="I547" s="1" t="s">
        <v>178</v>
      </c>
      <c r="J547" s="108" t="s">
        <v>12060</v>
      </c>
    </row>
    <row r="548" spans="2:10" ht="17.25" customHeight="1" x14ac:dyDescent="0.3">
      <c r="B548" s="69" t="s">
        <v>178</v>
      </c>
      <c r="C548" s="60" t="s">
        <v>13361</v>
      </c>
      <c r="D548" s="60" t="s">
        <v>10410</v>
      </c>
      <c r="E548" s="62">
        <v>1823.2258064516132</v>
      </c>
      <c r="F548" s="8"/>
      <c r="G548" s="9"/>
      <c r="H548" s="8" t="s">
        <v>3780</v>
      </c>
      <c r="I548" s="1" t="s">
        <v>178</v>
      </c>
      <c r="J548" s="108" t="s">
        <v>12060</v>
      </c>
    </row>
    <row r="549" spans="2:10" ht="17.25" customHeight="1" x14ac:dyDescent="0.3">
      <c r="B549" s="69" t="s">
        <v>178</v>
      </c>
      <c r="C549" s="60" t="s">
        <v>13362</v>
      </c>
      <c r="D549" s="60" t="s">
        <v>10410</v>
      </c>
      <c r="E549" s="62">
        <v>1139.3548387096776</v>
      </c>
      <c r="F549" s="8"/>
      <c r="G549" s="9"/>
      <c r="H549" s="8" t="s">
        <v>3780</v>
      </c>
      <c r="I549" s="1" t="s">
        <v>178</v>
      </c>
      <c r="J549" s="108" t="s">
        <v>12060</v>
      </c>
    </row>
    <row r="550" spans="2:10" ht="17.25" customHeight="1" x14ac:dyDescent="0.3">
      <c r="B550" s="69" t="s">
        <v>178</v>
      </c>
      <c r="C550" s="60" t="s">
        <v>13363</v>
      </c>
      <c r="D550" s="60" t="s">
        <v>10411</v>
      </c>
      <c r="E550" s="62">
        <v>291.61290322580646</v>
      </c>
      <c r="F550" s="8"/>
      <c r="G550" s="9"/>
      <c r="H550" s="8" t="s">
        <v>3780</v>
      </c>
      <c r="I550" s="1" t="s">
        <v>178</v>
      </c>
      <c r="J550" s="108" t="s">
        <v>12060</v>
      </c>
    </row>
    <row r="551" spans="2:10" ht="17.25" customHeight="1" x14ac:dyDescent="0.3">
      <c r="B551" s="69" t="s">
        <v>178</v>
      </c>
      <c r="C551" s="60" t="s">
        <v>13364</v>
      </c>
      <c r="D551" s="60" t="s">
        <v>10411</v>
      </c>
      <c r="E551" s="62">
        <v>182.19354838709677</v>
      </c>
      <c r="F551" s="8"/>
      <c r="G551" s="9"/>
      <c r="H551" s="8" t="s">
        <v>3780</v>
      </c>
      <c r="I551" s="1" t="s">
        <v>178</v>
      </c>
      <c r="J551" s="108" t="s">
        <v>12060</v>
      </c>
    </row>
    <row r="552" spans="2:10" ht="17.25" customHeight="1" x14ac:dyDescent="0.3">
      <c r="B552" s="69" t="s">
        <v>3794</v>
      </c>
      <c r="C552" s="60" t="s">
        <v>13365</v>
      </c>
      <c r="D552" s="60" t="s">
        <v>10412</v>
      </c>
      <c r="E552" s="62">
        <v>145.93548387096774</v>
      </c>
      <c r="F552" s="8"/>
      <c r="G552" s="9"/>
      <c r="H552" s="8" t="s">
        <v>3780</v>
      </c>
      <c r="I552" s="1" t="s">
        <v>3794</v>
      </c>
      <c r="J552" s="108" t="s">
        <v>12060</v>
      </c>
    </row>
    <row r="553" spans="2:10" ht="17.25" customHeight="1" x14ac:dyDescent="0.3">
      <c r="B553" s="69" t="s">
        <v>3794</v>
      </c>
      <c r="C553" s="60" t="s">
        <v>13366</v>
      </c>
      <c r="D553" s="60" t="s">
        <v>10412</v>
      </c>
      <c r="E553" s="62">
        <v>91.225806451612925</v>
      </c>
      <c r="F553" s="8"/>
      <c r="G553" s="9"/>
      <c r="H553" s="8" t="s">
        <v>3780</v>
      </c>
      <c r="I553" s="1" t="s">
        <v>3794</v>
      </c>
      <c r="J553" s="108" t="s">
        <v>12060</v>
      </c>
    </row>
    <row r="554" spans="2:10" ht="17.25" customHeight="1" x14ac:dyDescent="0.3">
      <c r="B554" s="69" t="s">
        <v>178</v>
      </c>
      <c r="C554" s="60" t="s">
        <v>13367</v>
      </c>
      <c r="D554" s="60" t="s">
        <v>10413</v>
      </c>
      <c r="E554" s="62">
        <v>247.87096774193554</v>
      </c>
      <c r="F554" s="8"/>
      <c r="G554" s="9"/>
      <c r="H554" s="8" t="s">
        <v>3780</v>
      </c>
      <c r="I554" s="1" t="s">
        <v>178</v>
      </c>
      <c r="J554" s="108" t="s">
        <v>12060</v>
      </c>
    </row>
    <row r="555" spans="2:10" ht="17.25" customHeight="1" x14ac:dyDescent="0.3">
      <c r="B555" s="69" t="s">
        <v>178</v>
      </c>
      <c r="C555" s="60" t="s">
        <v>13368</v>
      </c>
      <c r="D555" s="60" t="s">
        <v>10413</v>
      </c>
      <c r="E555" s="62">
        <v>154.96774193548387</v>
      </c>
      <c r="F555" s="8"/>
      <c r="G555" s="9"/>
      <c r="H555" s="8" t="s">
        <v>3780</v>
      </c>
      <c r="I555" s="1" t="s">
        <v>178</v>
      </c>
      <c r="J555" s="108" t="s">
        <v>12060</v>
      </c>
    </row>
    <row r="556" spans="2:10" ht="17.25" customHeight="1" x14ac:dyDescent="0.3">
      <c r="B556" s="69" t="s">
        <v>3794</v>
      </c>
      <c r="C556" s="60" t="s">
        <v>13369</v>
      </c>
      <c r="D556" s="60" t="s">
        <v>6221</v>
      </c>
      <c r="E556" s="62">
        <v>1215.2258064516132</v>
      </c>
      <c r="F556" s="8"/>
      <c r="G556" s="9"/>
      <c r="H556" s="8" t="s">
        <v>3780</v>
      </c>
      <c r="I556" s="1" t="s">
        <v>3794</v>
      </c>
      <c r="J556" s="108" t="s">
        <v>12060</v>
      </c>
    </row>
    <row r="557" spans="2:10" ht="17.25" customHeight="1" x14ac:dyDescent="0.3">
      <c r="B557" s="69" t="s">
        <v>3794</v>
      </c>
      <c r="C557" s="60" t="s">
        <v>13370</v>
      </c>
      <c r="D557" s="60" t="s">
        <v>6221</v>
      </c>
      <c r="E557" s="62">
        <v>1132.1290322580644</v>
      </c>
      <c r="F557" s="8"/>
      <c r="G557" s="9"/>
      <c r="H557" s="8" t="s">
        <v>3780</v>
      </c>
      <c r="I557" s="1" t="s">
        <v>3794</v>
      </c>
      <c r="J557" s="108" t="s">
        <v>12060</v>
      </c>
    </row>
    <row r="558" spans="2:10" ht="17.25" customHeight="1" x14ac:dyDescent="0.3">
      <c r="B558" s="69" t="s">
        <v>178</v>
      </c>
      <c r="C558" s="60" t="s">
        <v>13371</v>
      </c>
      <c r="D558" s="60" t="s">
        <v>10414</v>
      </c>
      <c r="E558" s="62">
        <v>2370.1935483870971</v>
      </c>
      <c r="F558" s="8"/>
      <c r="G558" s="9"/>
      <c r="H558" s="8" t="s">
        <v>3780</v>
      </c>
      <c r="I558" s="1" t="s">
        <v>178</v>
      </c>
      <c r="J558" s="108" t="s">
        <v>12060</v>
      </c>
    </row>
    <row r="559" spans="2:10" ht="17.25" customHeight="1" x14ac:dyDescent="0.3">
      <c r="B559" s="69" t="s">
        <v>178</v>
      </c>
      <c r="C559" s="60" t="s">
        <v>13372</v>
      </c>
      <c r="D559" s="60" t="s">
        <v>10414</v>
      </c>
      <c r="E559" s="62">
        <v>1481.4193548387098</v>
      </c>
      <c r="F559" s="8"/>
      <c r="G559" s="9"/>
      <c r="H559" s="8" t="s">
        <v>3780</v>
      </c>
      <c r="I559" s="1" t="s">
        <v>178</v>
      </c>
      <c r="J559" s="108" t="s">
        <v>12060</v>
      </c>
    </row>
    <row r="560" spans="2:10" ht="17.25" customHeight="1" x14ac:dyDescent="0.3">
      <c r="B560" s="69" t="s">
        <v>178</v>
      </c>
      <c r="C560" s="60" t="s">
        <v>13373</v>
      </c>
      <c r="D560" s="60" t="s">
        <v>10415</v>
      </c>
      <c r="E560" s="62">
        <v>1640.6451612903229</v>
      </c>
      <c r="F560" s="8"/>
      <c r="G560" s="9"/>
      <c r="H560" s="8" t="s">
        <v>3780</v>
      </c>
      <c r="I560" s="1" t="s">
        <v>178</v>
      </c>
      <c r="J560" s="108" t="s">
        <v>12060</v>
      </c>
    </row>
    <row r="561" spans="2:10" ht="17.25" customHeight="1" x14ac:dyDescent="0.3">
      <c r="B561" s="69" t="s">
        <v>178</v>
      </c>
      <c r="C561" s="60" t="s">
        <v>13374</v>
      </c>
      <c r="D561" s="60" t="s">
        <v>10415</v>
      </c>
      <c r="E561" s="62">
        <v>1025.5483870967741</v>
      </c>
      <c r="F561" s="8"/>
      <c r="G561" s="9"/>
      <c r="H561" s="8" t="s">
        <v>3780</v>
      </c>
      <c r="I561" s="1" t="s">
        <v>178</v>
      </c>
      <c r="J561" s="108" t="s">
        <v>12060</v>
      </c>
    </row>
    <row r="562" spans="2:10" ht="17.25" customHeight="1" x14ac:dyDescent="0.3">
      <c r="B562" s="69" t="s">
        <v>178</v>
      </c>
      <c r="C562" s="60" t="s">
        <v>13375</v>
      </c>
      <c r="D562" s="60" t="s">
        <v>10416</v>
      </c>
      <c r="E562" s="62">
        <v>54.129032258064527</v>
      </c>
      <c r="F562" s="8"/>
      <c r="G562" s="9"/>
      <c r="H562" s="8" t="s">
        <v>3780</v>
      </c>
      <c r="I562" s="1" t="s">
        <v>178</v>
      </c>
      <c r="J562" s="108" t="s">
        <v>12057</v>
      </c>
    </row>
    <row r="563" spans="2:10" ht="17.25" customHeight="1" x14ac:dyDescent="0.3">
      <c r="B563" s="69" t="s">
        <v>178</v>
      </c>
      <c r="C563" s="60" t="s">
        <v>13376</v>
      </c>
      <c r="D563" s="60" t="s">
        <v>10416</v>
      </c>
      <c r="E563" s="62">
        <v>35.344086021505376</v>
      </c>
      <c r="F563" s="8"/>
      <c r="G563" s="9"/>
      <c r="H563" s="8" t="s">
        <v>3780</v>
      </c>
      <c r="I563" s="1" t="s">
        <v>178</v>
      </c>
      <c r="J563" s="108" t="s">
        <v>12057</v>
      </c>
    </row>
    <row r="564" spans="2:10" ht="17.25" customHeight="1" x14ac:dyDescent="0.3">
      <c r="B564" s="69" t="s">
        <v>139</v>
      </c>
      <c r="C564" s="60" t="s">
        <v>13377</v>
      </c>
      <c r="D564" s="60" t="s">
        <v>10417</v>
      </c>
      <c r="E564" s="62">
        <v>136.61290322580646</v>
      </c>
      <c r="F564" s="8"/>
      <c r="G564" s="9"/>
      <c r="H564" s="8" t="s">
        <v>3780</v>
      </c>
      <c r="I564" s="1" t="s">
        <v>139</v>
      </c>
      <c r="J564" s="108" t="s">
        <v>12061</v>
      </c>
    </row>
    <row r="565" spans="2:10" ht="17.25" customHeight="1" x14ac:dyDescent="0.3">
      <c r="B565" s="69" t="s">
        <v>139</v>
      </c>
      <c r="C565" s="60" t="s">
        <v>13378</v>
      </c>
      <c r="D565" s="60" t="s">
        <v>10418</v>
      </c>
      <c r="E565" s="62">
        <v>102.3763440860215</v>
      </c>
      <c r="F565" s="8"/>
      <c r="G565" s="9"/>
      <c r="H565" s="8" t="s">
        <v>3780</v>
      </c>
      <c r="I565" s="1" t="s">
        <v>139</v>
      </c>
      <c r="J565" s="108" t="s">
        <v>12061</v>
      </c>
    </row>
    <row r="566" spans="2:10" ht="17.25" customHeight="1" x14ac:dyDescent="0.3">
      <c r="B566" s="69" t="s">
        <v>178</v>
      </c>
      <c r="C566" s="60" t="s">
        <v>13379</v>
      </c>
      <c r="D566" s="60" t="s">
        <v>10419</v>
      </c>
      <c r="E566" s="62">
        <v>174.06451612903226</v>
      </c>
      <c r="F566" s="8"/>
      <c r="G566" s="9"/>
      <c r="H566" s="8" t="s">
        <v>3780</v>
      </c>
      <c r="I566" s="1" t="s">
        <v>178</v>
      </c>
      <c r="J566" s="108" t="s">
        <v>12060</v>
      </c>
    </row>
    <row r="567" spans="2:10" ht="17.25" customHeight="1" x14ac:dyDescent="0.3">
      <c r="B567" s="69" t="s">
        <v>178</v>
      </c>
      <c r="C567" s="60" t="s">
        <v>13380</v>
      </c>
      <c r="D567" s="60" t="s">
        <v>10419</v>
      </c>
      <c r="E567" s="62">
        <v>96.645161290322591</v>
      </c>
      <c r="F567" s="8"/>
      <c r="G567" s="9"/>
      <c r="H567" s="8" t="s">
        <v>3780</v>
      </c>
      <c r="I567" s="1" t="s">
        <v>178</v>
      </c>
      <c r="J567" s="108" t="s">
        <v>12060</v>
      </c>
    </row>
    <row r="568" spans="2:10" ht="17.25" customHeight="1" x14ac:dyDescent="0.3">
      <c r="B568" s="69" t="s">
        <v>139</v>
      </c>
      <c r="C568" s="60" t="s">
        <v>13381</v>
      </c>
      <c r="D568" s="60" t="s">
        <v>10420</v>
      </c>
      <c r="E568" s="62">
        <v>24.677419354838712</v>
      </c>
      <c r="F568" s="8"/>
      <c r="G568" s="9"/>
      <c r="H568" s="8" t="s">
        <v>3780</v>
      </c>
      <c r="I568" s="1" t="s">
        <v>139</v>
      </c>
      <c r="J568" s="108" t="s">
        <v>12061</v>
      </c>
    </row>
    <row r="569" spans="2:10" ht="17.25" customHeight="1" x14ac:dyDescent="0.3">
      <c r="B569" s="69" t="s">
        <v>178</v>
      </c>
      <c r="C569" s="60" t="s">
        <v>13382</v>
      </c>
      <c r="D569" s="60" t="s">
        <v>10421</v>
      </c>
      <c r="E569" s="62">
        <v>12.892473118279572</v>
      </c>
      <c r="F569" s="8"/>
      <c r="G569" s="9"/>
      <c r="H569" s="8" t="s">
        <v>3780</v>
      </c>
      <c r="I569" s="1" t="s">
        <v>178</v>
      </c>
      <c r="J569" s="108" t="s">
        <v>12057</v>
      </c>
    </row>
    <row r="570" spans="2:10" ht="17.25" customHeight="1" x14ac:dyDescent="0.3">
      <c r="B570" s="69" t="s">
        <v>178</v>
      </c>
      <c r="C570" s="60" t="s">
        <v>13383</v>
      </c>
      <c r="D570" s="60" t="s">
        <v>10421</v>
      </c>
      <c r="E570" s="62">
        <v>8.2795698924731198</v>
      </c>
      <c r="F570" s="8"/>
      <c r="G570" s="9"/>
      <c r="H570" s="8" t="s">
        <v>3780</v>
      </c>
      <c r="I570" s="1" t="s">
        <v>178</v>
      </c>
      <c r="J570" s="108" t="s">
        <v>12057</v>
      </c>
    </row>
    <row r="571" spans="2:10" ht="17.25" customHeight="1" x14ac:dyDescent="0.3">
      <c r="B571" s="69" t="s">
        <v>139</v>
      </c>
      <c r="C571" s="60" t="s">
        <v>13384</v>
      </c>
      <c r="D571" s="60" t="s">
        <v>10422</v>
      </c>
      <c r="E571" s="62">
        <v>32.967741935483872</v>
      </c>
      <c r="F571" s="8"/>
      <c r="G571" s="9"/>
      <c r="H571" s="8" t="s">
        <v>3780</v>
      </c>
      <c r="I571" s="1" t="s">
        <v>139</v>
      </c>
      <c r="J571" s="108" t="s">
        <v>12061</v>
      </c>
    </row>
    <row r="572" spans="2:10" ht="17.25" customHeight="1" x14ac:dyDescent="0.3">
      <c r="B572" s="69" t="s">
        <v>3794</v>
      </c>
      <c r="C572" s="60" t="s">
        <v>13385</v>
      </c>
      <c r="D572" s="60" t="s">
        <v>11934</v>
      </c>
      <c r="E572" s="62">
        <v>32.774193548387103</v>
      </c>
      <c r="F572" s="8"/>
      <c r="G572" s="9"/>
      <c r="H572" s="8" t="s">
        <v>3780</v>
      </c>
      <c r="I572" s="1" t="s">
        <v>3794</v>
      </c>
      <c r="J572" s="108" t="s">
        <v>12060</v>
      </c>
    </row>
    <row r="573" spans="2:10" ht="17.25" customHeight="1" x14ac:dyDescent="0.3">
      <c r="B573" s="69" t="s">
        <v>3794</v>
      </c>
      <c r="C573" s="60" t="s">
        <v>13386</v>
      </c>
      <c r="D573" s="60" t="s">
        <v>11934</v>
      </c>
      <c r="E573" s="62">
        <v>24.64516129032258</v>
      </c>
      <c r="F573" s="8"/>
      <c r="G573" s="9"/>
      <c r="H573" s="8" t="s">
        <v>3780</v>
      </c>
      <c r="I573" s="1" t="s">
        <v>3794</v>
      </c>
      <c r="J573" s="108" t="s">
        <v>12060</v>
      </c>
    </row>
    <row r="574" spans="2:10" ht="17.25" customHeight="1" x14ac:dyDescent="0.3">
      <c r="B574" s="69" t="s">
        <v>3794</v>
      </c>
      <c r="C574" s="60" t="s">
        <v>13387</v>
      </c>
      <c r="D574" s="60" t="s">
        <v>6007</v>
      </c>
      <c r="E574" s="62">
        <v>81.935483870967744</v>
      </c>
      <c r="F574" s="8"/>
      <c r="G574" s="9"/>
      <c r="H574" s="8" t="s">
        <v>3780</v>
      </c>
      <c r="I574" s="1" t="s">
        <v>3794</v>
      </c>
      <c r="J574" s="108" t="s">
        <v>12060</v>
      </c>
    </row>
    <row r="575" spans="2:10" ht="17.25" customHeight="1" x14ac:dyDescent="0.3">
      <c r="B575" s="69" t="s">
        <v>178</v>
      </c>
      <c r="C575" s="60" t="s">
        <v>13388</v>
      </c>
      <c r="D575" s="60" t="s">
        <v>10423</v>
      </c>
      <c r="E575" s="62">
        <v>182.19354838709677</v>
      </c>
      <c r="F575" s="8"/>
      <c r="G575" s="9"/>
      <c r="H575" s="8" t="s">
        <v>3780</v>
      </c>
      <c r="I575" s="1" t="s">
        <v>178</v>
      </c>
      <c r="J575" s="108" t="s">
        <v>12060</v>
      </c>
    </row>
    <row r="576" spans="2:10" ht="17.25" customHeight="1" x14ac:dyDescent="0.3">
      <c r="B576" s="69" t="s">
        <v>178</v>
      </c>
      <c r="C576" s="60" t="s">
        <v>13389</v>
      </c>
      <c r="D576" s="60" t="s">
        <v>10423</v>
      </c>
      <c r="E576" s="62">
        <v>136.7741935483871</v>
      </c>
      <c r="F576" s="8"/>
      <c r="G576" s="9"/>
      <c r="H576" s="8" t="s">
        <v>3780</v>
      </c>
      <c r="I576" s="1" t="s">
        <v>178</v>
      </c>
      <c r="J576" s="108" t="s">
        <v>12060</v>
      </c>
    </row>
    <row r="577" spans="2:10" ht="17.25" customHeight="1" x14ac:dyDescent="0.3">
      <c r="B577" s="69" t="s">
        <v>178</v>
      </c>
      <c r="C577" s="60" t="s">
        <v>13390</v>
      </c>
      <c r="D577" s="60" t="s">
        <v>10424</v>
      </c>
      <c r="E577" s="62">
        <v>99.354838709677438</v>
      </c>
      <c r="F577" s="8"/>
      <c r="G577" s="9"/>
      <c r="H577" s="8" t="s">
        <v>3780</v>
      </c>
      <c r="I577" s="1" t="s">
        <v>178</v>
      </c>
      <c r="J577" s="108" t="s">
        <v>12060</v>
      </c>
    </row>
    <row r="578" spans="2:10" ht="17.25" customHeight="1" x14ac:dyDescent="0.3">
      <c r="B578" s="69" t="s">
        <v>178</v>
      </c>
      <c r="C578" s="60" t="s">
        <v>13391</v>
      </c>
      <c r="D578" s="60" t="s">
        <v>10424</v>
      </c>
      <c r="E578" s="62">
        <v>74.709677419354847</v>
      </c>
      <c r="F578" s="8"/>
      <c r="G578" s="9"/>
      <c r="H578" s="8" t="s">
        <v>3780</v>
      </c>
      <c r="I578" s="1" t="s">
        <v>178</v>
      </c>
      <c r="J578" s="108" t="s">
        <v>12060</v>
      </c>
    </row>
    <row r="579" spans="2:10" ht="17.25" customHeight="1" x14ac:dyDescent="0.3">
      <c r="B579" s="69" t="s">
        <v>178</v>
      </c>
      <c r="C579" s="60" t="s">
        <v>13392</v>
      </c>
      <c r="D579" s="60" t="s">
        <v>10425</v>
      </c>
      <c r="E579" s="62">
        <v>1723.5268817204303</v>
      </c>
      <c r="F579" s="8"/>
      <c r="G579" s="9"/>
      <c r="H579" s="8" t="s">
        <v>3780</v>
      </c>
      <c r="I579" s="1" t="s">
        <v>178</v>
      </c>
      <c r="J579" s="108" t="s">
        <v>12057</v>
      </c>
    </row>
    <row r="580" spans="2:10" ht="17.25" customHeight="1" x14ac:dyDescent="0.3">
      <c r="B580" s="69" t="s">
        <v>178</v>
      </c>
      <c r="C580" s="60" t="s">
        <v>13393</v>
      </c>
      <c r="D580" s="60" t="s">
        <v>10426</v>
      </c>
      <c r="E580" s="62">
        <v>42.344086021505383</v>
      </c>
      <c r="F580" s="8"/>
      <c r="G580" s="9"/>
      <c r="H580" s="8" t="s">
        <v>3780</v>
      </c>
      <c r="I580" s="1" t="s">
        <v>178</v>
      </c>
      <c r="J580" s="108" t="s">
        <v>12057</v>
      </c>
    </row>
    <row r="581" spans="2:10" ht="17.25" customHeight="1" x14ac:dyDescent="0.3">
      <c r="B581" s="69" t="s">
        <v>178</v>
      </c>
      <c r="C581" s="60" t="s">
        <v>13394</v>
      </c>
      <c r="D581" s="60" t="s">
        <v>10426</v>
      </c>
      <c r="E581" s="62">
        <v>28.182795698924735</v>
      </c>
      <c r="F581" s="8"/>
      <c r="G581" s="9"/>
      <c r="H581" s="8" t="s">
        <v>3780</v>
      </c>
      <c r="I581" s="1" t="s">
        <v>178</v>
      </c>
      <c r="J581" s="108" t="s">
        <v>12057</v>
      </c>
    </row>
    <row r="582" spans="2:10" ht="17.25" customHeight="1" x14ac:dyDescent="0.3">
      <c r="B582" s="69" t="s">
        <v>139</v>
      </c>
      <c r="C582" s="60" t="s">
        <v>13395</v>
      </c>
      <c r="D582" s="60" t="s">
        <v>10427</v>
      </c>
      <c r="E582" s="62">
        <v>83.580645161290334</v>
      </c>
      <c r="F582" s="8"/>
      <c r="G582" s="9"/>
      <c r="H582" s="8" t="s">
        <v>3780</v>
      </c>
      <c r="I582" s="1" t="s">
        <v>139</v>
      </c>
      <c r="J582" s="108" t="s">
        <v>12061</v>
      </c>
    </row>
    <row r="583" spans="2:10" ht="17.25" customHeight="1" x14ac:dyDescent="0.3">
      <c r="B583" s="69" t="s">
        <v>139</v>
      </c>
      <c r="C583" s="60" t="s">
        <v>13396</v>
      </c>
      <c r="D583" s="60" t="s">
        <v>10428</v>
      </c>
      <c r="E583" s="62">
        <v>62.41935483870968</v>
      </c>
      <c r="F583" s="8"/>
      <c r="G583" s="9"/>
      <c r="H583" s="8" t="s">
        <v>3780</v>
      </c>
      <c r="I583" s="1" t="s">
        <v>139</v>
      </c>
      <c r="J583" s="108" t="s">
        <v>12061</v>
      </c>
    </row>
    <row r="584" spans="2:10" ht="17.25" customHeight="1" x14ac:dyDescent="0.3">
      <c r="B584" s="69" t="s">
        <v>139</v>
      </c>
      <c r="C584" s="60" t="s">
        <v>13397</v>
      </c>
      <c r="D584" s="60" t="s">
        <v>10429</v>
      </c>
      <c r="E584" s="62">
        <v>24894.892473118281</v>
      </c>
      <c r="F584" s="8"/>
      <c r="G584" s="9"/>
      <c r="H584" s="8" t="s">
        <v>3780</v>
      </c>
      <c r="I584" s="1" t="s">
        <v>139</v>
      </c>
      <c r="J584" s="108" t="s">
        <v>12061</v>
      </c>
    </row>
    <row r="585" spans="2:10" ht="17.25" customHeight="1" x14ac:dyDescent="0.3">
      <c r="B585" s="69" t="s">
        <v>178</v>
      </c>
      <c r="C585" s="60" t="s">
        <v>13398</v>
      </c>
      <c r="D585" s="60" t="s">
        <v>10430</v>
      </c>
      <c r="E585" s="62">
        <v>14522.20430107527</v>
      </c>
      <c r="F585" s="8"/>
      <c r="G585" s="9"/>
      <c r="H585" s="8" t="s">
        <v>3780</v>
      </c>
      <c r="I585" s="1" t="s">
        <v>178</v>
      </c>
      <c r="J585" s="108" t="s">
        <v>12057</v>
      </c>
    </row>
    <row r="586" spans="2:10" ht="17.25" customHeight="1" x14ac:dyDescent="0.3">
      <c r="B586" s="69" t="s">
        <v>139</v>
      </c>
      <c r="C586" s="60" t="s">
        <v>13399</v>
      </c>
      <c r="D586" s="60" t="s">
        <v>10431</v>
      </c>
      <c r="E586" s="62">
        <v>33193.61290322581</v>
      </c>
      <c r="F586" s="8"/>
      <c r="G586" s="9"/>
      <c r="H586" s="8" t="s">
        <v>3780</v>
      </c>
      <c r="I586" s="1" t="s">
        <v>139</v>
      </c>
      <c r="J586" s="108" t="s">
        <v>12061</v>
      </c>
    </row>
    <row r="587" spans="2:10" ht="17.25" customHeight="1" x14ac:dyDescent="0.3">
      <c r="B587" s="69" t="s">
        <v>178</v>
      </c>
      <c r="C587" s="60" t="s">
        <v>13400</v>
      </c>
      <c r="D587" s="60" t="s">
        <v>10432</v>
      </c>
      <c r="E587" s="62">
        <v>2552.3870967741937</v>
      </c>
      <c r="F587" s="8"/>
      <c r="G587" s="9"/>
      <c r="H587" s="8" t="s">
        <v>3780</v>
      </c>
      <c r="I587" s="1" t="s">
        <v>178</v>
      </c>
      <c r="J587" s="108" t="s">
        <v>12060</v>
      </c>
    </row>
    <row r="588" spans="2:10" ht="17.25" customHeight="1" x14ac:dyDescent="0.3">
      <c r="B588" s="69" t="s">
        <v>178</v>
      </c>
      <c r="C588" s="60" t="s">
        <v>13401</v>
      </c>
      <c r="D588" s="60" t="s">
        <v>10433</v>
      </c>
      <c r="E588" s="62">
        <v>127.74193548387098</v>
      </c>
      <c r="F588" s="8"/>
      <c r="G588" s="9"/>
      <c r="H588" s="8" t="s">
        <v>3780</v>
      </c>
      <c r="I588" s="1" t="s">
        <v>178</v>
      </c>
      <c r="J588" s="108" t="s">
        <v>12060</v>
      </c>
    </row>
    <row r="589" spans="2:10" ht="17.25" customHeight="1" x14ac:dyDescent="0.3">
      <c r="B589" s="69" t="s">
        <v>178</v>
      </c>
      <c r="C589" s="60" t="s">
        <v>13402</v>
      </c>
      <c r="D589" s="60" t="s">
        <v>10434</v>
      </c>
      <c r="E589" s="62">
        <v>638.06451612903231</v>
      </c>
      <c r="F589" s="8"/>
      <c r="G589" s="9"/>
      <c r="H589" s="8" t="s">
        <v>3780</v>
      </c>
      <c r="I589" s="1" t="s">
        <v>178</v>
      </c>
      <c r="J589" s="108" t="s">
        <v>12060</v>
      </c>
    </row>
    <row r="590" spans="2:10" ht="17.25" customHeight="1" x14ac:dyDescent="0.3">
      <c r="B590" s="69" t="s">
        <v>178</v>
      </c>
      <c r="C590" s="60" t="s">
        <v>13403</v>
      </c>
      <c r="D590" s="60" t="s">
        <v>10438</v>
      </c>
      <c r="E590" s="62">
        <v>208.64516129032262</v>
      </c>
      <c r="F590" s="8"/>
      <c r="G590" s="9"/>
      <c r="H590" s="8" t="s">
        <v>3780</v>
      </c>
      <c r="I590" s="1" t="s">
        <v>178</v>
      </c>
      <c r="J590" s="108" t="s">
        <v>12060</v>
      </c>
    </row>
    <row r="591" spans="2:10" ht="17.25" customHeight="1" x14ac:dyDescent="0.3">
      <c r="B591" s="69" t="s">
        <v>178</v>
      </c>
      <c r="C591" s="60" t="s">
        <v>13404</v>
      </c>
      <c r="D591" s="60" t="s">
        <v>10438</v>
      </c>
      <c r="E591" s="62">
        <v>208.64516129032262</v>
      </c>
      <c r="F591" s="8"/>
      <c r="G591" s="9"/>
      <c r="H591" s="8" t="s">
        <v>3780</v>
      </c>
      <c r="I591" s="1" t="s">
        <v>178</v>
      </c>
      <c r="J591" s="108" t="s">
        <v>12060</v>
      </c>
    </row>
    <row r="592" spans="2:10" ht="17.25" customHeight="1" x14ac:dyDescent="0.3">
      <c r="B592" s="69" t="s">
        <v>3794</v>
      </c>
      <c r="C592" s="60" t="s">
        <v>13405</v>
      </c>
      <c r="D592" s="60" t="s">
        <v>6041</v>
      </c>
      <c r="E592" s="62">
        <v>158.58064516129031</v>
      </c>
      <c r="F592" s="8"/>
      <c r="G592" s="9"/>
      <c r="H592" s="8" t="s">
        <v>3780</v>
      </c>
      <c r="I592" s="1" t="s">
        <v>3794</v>
      </c>
      <c r="J592" s="108" t="s">
        <v>12060</v>
      </c>
    </row>
    <row r="593" spans="2:10" ht="17.25" customHeight="1" x14ac:dyDescent="0.3">
      <c r="B593" s="69" t="s">
        <v>3794</v>
      </c>
      <c r="C593" s="60" t="s">
        <v>13406</v>
      </c>
      <c r="D593" s="60" t="s">
        <v>6041</v>
      </c>
      <c r="E593" s="62">
        <v>158.58064516129031</v>
      </c>
      <c r="F593" s="8"/>
      <c r="G593" s="9"/>
      <c r="H593" s="8" t="s">
        <v>3780</v>
      </c>
      <c r="I593" s="1" t="s">
        <v>3794</v>
      </c>
      <c r="J593" s="108" t="s">
        <v>12060</v>
      </c>
    </row>
    <row r="594" spans="2:10" ht="17.25" customHeight="1" x14ac:dyDescent="0.3">
      <c r="B594" s="69" t="s">
        <v>178</v>
      </c>
      <c r="C594" s="60" t="s">
        <v>13407</v>
      </c>
      <c r="D594" s="60" t="s">
        <v>10439</v>
      </c>
      <c r="E594" s="62">
        <v>23.569892473118284</v>
      </c>
      <c r="F594" s="8"/>
      <c r="G594" s="9"/>
      <c r="H594" s="8" t="s">
        <v>3780</v>
      </c>
      <c r="I594" s="1" t="s">
        <v>178</v>
      </c>
      <c r="J594" s="108" t="s">
        <v>12057</v>
      </c>
    </row>
    <row r="595" spans="2:10" ht="17.25" customHeight="1" x14ac:dyDescent="0.3">
      <c r="B595" s="69" t="s">
        <v>178</v>
      </c>
      <c r="C595" s="60" t="s">
        <v>13408</v>
      </c>
      <c r="D595" s="60" t="s">
        <v>10439</v>
      </c>
      <c r="E595" s="62">
        <v>2.3870967741935489</v>
      </c>
      <c r="F595" s="8"/>
      <c r="G595" s="9"/>
      <c r="H595" s="8" t="s">
        <v>3780</v>
      </c>
      <c r="I595" s="1" t="s">
        <v>178</v>
      </c>
      <c r="J595" s="108" t="s">
        <v>12057</v>
      </c>
    </row>
    <row r="596" spans="2:10" ht="17.25" customHeight="1" x14ac:dyDescent="0.3">
      <c r="B596" s="69" t="s">
        <v>3794</v>
      </c>
      <c r="C596" s="60" t="s">
        <v>13409</v>
      </c>
      <c r="D596" s="60" t="s">
        <v>10443</v>
      </c>
      <c r="E596" s="62">
        <v>1762.2150537634409</v>
      </c>
      <c r="F596" s="8"/>
      <c r="G596" s="9"/>
      <c r="H596" s="8" t="s">
        <v>3780</v>
      </c>
      <c r="I596" s="1" t="s">
        <v>3794</v>
      </c>
      <c r="J596" s="108" t="s">
        <v>12057</v>
      </c>
    </row>
    <row r="597" spans="2:10" ht="17.25" customHeight="1" x14ac:dyDescent="0.3">
      <c r="B597" s="69" t="s">
        <v>170</v>
      </c>
      <c r="C597" s="60" t="s">
        <v>13410</v>
      </c>
      <c r="D597" s="60" t="s">
        <v>10446</v>
      </c>
      <c r="E597" s="62">
        <v>0</v>
      </c>
      <c r="F597" s="8"/>
      <c r="G597" s="9"/>
      <c r="H597" s="8" t="s">
        <v>3780</v>
      </c>
      <c r="I597" s="1" t="s">
        <v>170</v>
      </c>
      <c r="J597" s="108" t="s">
        <v>12060</v>
      </c>
    </row>
    <row r="598" spans="2:10" ht="17.25" customHeight="1" x14ac:dyDescent="0.3">
      <c r="B598" s="69" t="s">
        <v>170</v>
      </c>
      <c r="C598" s="60" t="s">
        <v>13411</v>
      </c>
      <c r="D598" s="60" t="s">
        <v>10446</v>
      </c>
      <c r="E598" s="62">
        <v>0</v>
      </c>
      <c r="F598" s="8"/>
      <c r="G598" s="9"/>
      <c r="H598" s="8" t="s">
        <v>3780</v>
      </c>
      <c r="I598" s="1" t="s">
        <v>170</v>
      </c>
      <c r="J598" s="108" t="s">
        <v>12060</v>
      </c>
    </row>
    <row r="599" spans="2:10" ht="17.25" customHeight="1" x14ac:dyDescent="0.3">
      <c r="B599" s="69" t="s">
        <v>178</v>
      </c>
      <c r="C599" s="60" t="s">
        <v>13412</v>
      </c>
      <c r="D599" s="60" t="s">
        <v>10451</v>
      </c>
      <c r="E599" s="62">
        <v>3646.3225806451615</v>
      </c>
      <c r="F599" s="8"/>
      <c r="G599" s="9"/>
      <c r="H599" s="8" t="s">
        <v>3780</v>
      </c>
      <c r="I599" s="1" t="s">
        <v>178</v>
      </c>
      <c r="J599" s="108" t="s">
        <v>12060</v>
      </c>
    </row>
    <row r="600" spans="2:10" ht="17.25" customHeight="1" x14ac:dyDescent="0.3">
      <c r="B600" s="69" t="s">
        <v>178</v>
      </c>
      <c r="C600" s="60" t="s">
        <v>13413</v>
      </c>
      <c r="D600" s="60" t="s">
        <v>10452</v>
      </c>
      <c r="E600" s="62">
        <v>7657.4193548387111</v>
      </c>
      <c r="F600" s="8"/>
      <c r="G600" s="9"/>
      <c r="H600" s="8" t="s">
        <v>3780</v>
      </c>
      <c r="I600" s="1" t="s">
        <v>178</v>
      </c>
      <c r="J600" s="108" t="s">
        <v>12060</v>
      </c>
    </row>
    <row r="601" spans="2:10" ht="17.25" customHeight="1" x14ac:dyDescent="0.3">
      <c r="B601" s="69" t="s">
        <v>178</v>
      </c>
      <c r="C601" s="60" t="s">
        <v>13414</v>
      </c>
      <c r="D601" s="60" t="s">
        <v>10452</v>
      </c>
      <c r="E601" s="62">
        <v>4785.677419354839</v>
      </c>
      <c r="F601" s="8"/>
      <c r="G601" s="9"/>
      <c r="H601" s="8" t="s">
        <v>3780</v>
      </c>
      <c r="I601" s="1" t="s">
        <v>178</v>
      </c>
      <c r="J601" s="108" t="s">
        <v>12060</v>
      </c>
    </row>
    <row r="602" spans="2:10" ht="17.25" customHeight="1" x14ac:dyDescent="0.3">
      <c r="B602" s="69" t="s">
        <v>178</v>
      </c>
      <c r="C602" s="60" t="s">
        <v>13415</v>
      </c>
      <c r="D602" s="60" t="s">
        <v>10453</v>
      </c>
      <c r="E602" s="62">
        <v>7365.677419354839</v>
      </c>
      <c r="F602" s="8"/>
      <c r="G602" s="9"/>
      <c r="H602" s="8" t="s">
        <v>3780</v>
      </c>
      <c r="I602" s="1" t="s">
        <v>178</v>
      </c>
      <c r="J602" s="108" t="s">
        <v>12060</v>
      </c>
    </row>
    <row r="603" spans="2:10" ht="17.25" customHeight="1" x14ac:dyDescent="0.3">
      <c r="B603" s="69" t="s">
        <v>178</v>
      </c>
      <c r="C603" s="60" t="s">
        <v>13416</v>
      </c>
      <c r="D603" s="60" t="s">
        <v>10453</v>
      </c>
      <c r="E603" s="62">
        <v>4603.4838709677424</v>
      </c>
      <c r="F603" s="8"/>
      <c r="G603" s="9"/>
      <c r="H603" s="8" t="s">
        <v>3780</v>
      </c>
      <c r="I603" s="1" t="s">
        <v>178</v>
      </c>
      <c r="J603" s="108" t="s">
        <v>12060</v>
      </c>
    </row>
    <row r="604" spans="2:10" ht="17.25" customHeight="1" x14ac:dyDescent="0.3">
      <c r="B604" s="69" t="s">
        <v>178</v>
      </c>
      <c r="C604" s="60" t="s">
        <v>13417</v>
      </c>
      <c r="D604" s="60" t="s">
        <v>10454</v>
      </c>
      <c r="E604" s="62">
        <v>6563.354838709678</v>
      </c>
      <c r="F604" s="8"/>
      <c r="G604" s="9"/>
      <c r="H604" s="8" t="s">
        <v>3780</v>
      </c>
      <c r="I604" s="1" t="s">
        <v>178</v>
      </c>
      <c r="J604" s="108" t="s">
        <v>12060</v>
      </c>
    </row>
    <row r="605" spans="2:10" ht="17.25" customHeight="1" x14ac:dyDescent="0.3">
      <c r="B605" s="69" t="s">
        <v>178</v>
      </c>
      <c r="C605" s="60" t="s">
        <v>13418</v>
      </c>
      <c r="D605" s="60" t="s">
        <v>10454</v>
      </c>
      <c r="E605" s="62">
        <v>4102.0645161290322</v>
      </c>
      <c r="F605" s="8"/>
      <c r="G605" s="9"/>
      <c r="H605" s="8" t="s">
        <v>3780</v>
      </c>
      <c r="I605" s="1" t="s">
        <v>178</v>
      </c>
      <c r="J605" s="108" t="s">
        <v>12060</v>
      </c>
    </row>
    <row r="606" spans="2:10" ht="17.25" customHeight="1" x14ac:dyDescent="0.3">
      <c r="B606" s="69" t="s">
        <v>178</v>
      </c>
      <c r="C606" s="60" t="s">
        <v>13419</v>
      </c>
      <c r="D606" s="60" t="s">
        <v>10455</v>
      </c>
      <c r="E606" s="62">
        <v>5834.1935483870966</v>
      </c>
      <c r="F606" s="8"/>
      <c r="G606" s="9"/>
      <c r="H606" s="8" t="s">
        <v>3780</v>
      </c>
      <c r="I606" s="1" t="s">
        <v>178</v>
      </c>
      <c r="J606" s="108" t="s">
        <v>12060</v>
      </c>
    </row>
    <row r="607" spans="2:10" ht="17.25" customHeight="1" x14ac:dyDescent="0.3">
      <c r="B607" s="69" t="s">
        <v>178</v>
      </c>
      <c r="C607" s="60" t="s">
        <v>13420</v>
      </c>
      <c r="D607" s="60" t="s">
        <v>10455</v>
      </c>
      <c r="E607" s="62">
        <v>3646.3225806451615</v>
      </c>
      <c r="F607" s="8"/>
      <c r="G607" s="9"/>
      <c r="H607" s="8" t="s">
        <v>3780</v>
      </c>
      <c r="I607" s="1" t="s">
        <v>178</v>
      </c>
      <c r="J607" s="108" t="s">
        <v>12060</v>
      </c>
    </row>
    <row r="608" spans="2:10" ht="17.25" customHeight="1" x14ac:dyDescent="0.3">
      <c r="B608" s="69" t="s">
        <v>178</v>
      </c>
      <c r="C608" s="60" t="s">
        <v>13421</v>
      </c>
      <c r="D608" s="60" t="s">
        <v>10456</v>
      </c>
      <c r="E608" s="62">
        <v>7365.677419354839</v>
      </c>
      <c r="F608" s="8"/>
      <c r="G608" s="9"/>
      <c r="H608" s="8" t="s">
        <v>3780</v>
      </c>
      <c r="I608" s="1" t="s">
        <v>178</v>
      </c>
      <c r="J608" s="108" t="s">
        <v>12060</v>
      </c>
    </row>
    <row r="609" spans="2:10" ht="17.25" customHeight="1" x14ac:dyDescent="0.3">
      <c r="B609" s="69" t="s">
        <v>178</v>
      </c>
      <c r="C609" s="60" t="s">
        <v>13422</v>
      </c>
      <c r="D609" s="60" t="s">
        <v>10456</v>
      </c>
      <c r="E609" s="62">
        <v>4603.4838709677424</v>
      </c>
      <c r="F609" s="8"/>
      <c r="G609" s="9"/>
      <c r="H609" s="8" t="s">
        <v>3780</v>
      </c>
      <c r="I609" s="1" t="s">
        <v>178</v>
      </c>
      <c r="J609" s="108" t="s">
        <v>12060</v>
      </c>
    </row>
    <row r="610" spans="2:10" ht="17.25" customHeight="1" x14ac:dyDescent="0.3">
      <c r="B610" s="69" t="s">
        <v>178</v>
      </c>
      <c r="C610" s="60" t="s">
        <v>13423</v>
      </c>
      <c r="D610" s="60" t="s">
        <v>10457</v>
      </c>
      <c r="E610" s="62">
        <v>1093.9354838709678</v>
      </c>
      <c r="F610" s="8"/>
      <c r="G610" s="9"/>
      <c r="H610" s="8" t="s">
        <v>3780</v>
      </c>
      <c r="I610" s="1" t="s">
        <v>178</v>
      </c>
      <c r="J610" s="108" t="s">
        <v>12060</v>
      </c>
    </row>
    <row r="611" spans="2:10" ht="17.25" customHeight="1" x14ac:dyDescent="0.3">
      <c r="B611" s="69" t="s">
        <v>178</v>
      </c>
      <c r="C611" s="60" t="s">
        <v>13424</v>
      </c>
      <c r="D611" s="60" t="s">
        <v>10457</v>
      </c>
      <c r="E611" s="62">
        <v>683.74193548387098</v>
      </c>
      <c r="F611" s="8"/>
      <c r="G611" s="9"/>
      <c r="H611" s="8" t="s">
        <v>3780</v>
      </c>
      <c r="I611" s="1" t="s">
        <v>178</v>
      </c>
      <c r="J611" s="108" t="s">
        <v>12060</v>
      </c>
    </row>
    <row r="612" spans="2:10" ht="17.25" customHeight="1" x14ac:dyDescent="0.3">
      <c r="B612" s="69" t="s">
        <v>178</v>
      </c>
      <c r="C612" s="60" t="s">
        <v>13425</v>
      </c>
      <c r="D612" s="60" t="s">
        <v>10458</v>
      </c>
      <c r="E612" s="62">
        <v>1093.9354838709678</v>
      </c>
      <c r="F612" s="8"/>
      <c r="G612" s="9"/>
      <c r="H612" s="8" t="s">
        <v>3780</v>
      </c>
      <c r="I612" s="1" t="s">
        <v>178</v>
      </c>
      <c r="J612" s="108" t="s">
        <v>12060</v>
      </c>
    </row>
    <row r="613" spans="2:10" ht="17.25" customHeight="1" x14ac:dyDescent="0.3">
      <c r="B613" s="69" t="s">
        <v>178</v>
      </c>
      <c r="C613" s="60" t="s">
        <v>13426</v>
      </c>
      <c r="D613" s="60" t="s">
        <v>10458</v>
      </c>
      <c r="E613" s="62">
        <v>683.74193548387098</v>
      </c>
      <c r="F613" s="8"/>
      <c r="G613" s="9"/>
      <c r="H613" s="8" t="s">
        <v>3780</v>
      </c>
      <c r="I613" s="1" t="s">
        <v>178</v>
      </c>
      <c r="J613" s="108" t="s">
        <v>12060</v>
      </c>
    </row>
    <row r="614" spans="2:10" ht="17.25" customHeight="1" x14ac:dyDescent="0.3">
      <c r="B614" s="69" t="s">
        <v>178</v>
      </c>
      <c r="C614" s="60" t="s">
        <v>13427</v>
      </c>
      <c r="D614" s="60" t="s">
        <v>10459</v>
      </c>
      <c r="E614" s="62">
        <v>1093.9354838709678</v>
      </c>
      <c r="F614" s="8"/>
      <c r="G614" s="9"/>
      <c r="H614" s="8" t="s">
        <v>3780</v>
      </c>
      <c r="I614" s="1" t="s">
        <v>178</v>
      </c>
      <c r="J614" s="108" t="s">
        <v>12060</v>
      </c>
    </row>
    <row r="615" spans="2:10" ht="17.25" customHeight="1" x14ac:dyDescent="0.3">
      <c r="B615" s="69" t="s">
        <v>178</v>
      </c>
      <c r="C615" s="60" t="s">
        <v>13428</v>
      </c>
      <c r="D615" s="60" t="s">
        <v>10459</v>
      </c>
      <c r="E615" s="62">
        <v>683.74193548387098</v>
      </c>
      <c r="F615" s="8"/>
      <c r="G615" s="9"/>
      <c r="H615" s="8" t="s">
        <v>3780</v>
      </c>
      <c r="I615" s="1" t="s">
        <v>178</v>
      </c>
      <c r="J615" s="108" t="s">
        <v>12060</v>
      </c>
    </row>
    <row r="616" spans="2:10" ht="17.25" customHeight="1" x14ac:dyDescent="0.3">
      <c r="B616" s="69" t="s">
        <v>178</v>
      </c>
      <c r="C616" s="60" t="s">
        <v>13429</v>
      </c>
      <c r="D616" s="60" t="s">
        <v>10460</v>
      </c>
      <c r="E616" s="62">
        <v>729.41935483870975</v>
      </c>
      <c r="F616" s="8"/>
      <c r="G616" s="9"/>
      <c r="H616" s="8" t="s">
        <v>3780</v>
      </c>
      <c r="I616" s="1" t="s">
        <v>178</v>
      </c>
      <c r="J616" s="108" t="s">
        <v>12060</v>
      </c>
    </row>
    <row r="617" spans="2:10" ht="17.25" customHeight="1" x14ac:dyDescent="0.3">
      <c r="B617" s="69" t="s">
        <v>178</v>
      </c>
      <c r="C617" s="60" t="s">
        <v>13430</v>
      </c>
      <c r="D617" s="60" t="s">
        <v>10460</v>
      </c>
      <c r="E617" s="62">
        <v>455.87096774193549</v>
      </c>
      <c r="F617" s="8"/>
      <c r="G617" s="9"/>
      <c r="H617" s="8" t="s">
        <v>3780</v>
      </c>
      <c r="I617" s="1" t="s">
        <v>178</v>
      </c>
      <c r="J617" s="108" t="s">
        <v>12060</v>
      </c>
    </row>
    <row r="618" spans="2:10" ht="17.25" customHeight="1" x14ac:dyDescent="0.3">
      <c r="B618" s="69" t="s">
        <v>178</v>
      </c>
      <c r="C618" s="60" t="s">
        <v>13431</v>
      </c>
      <c r="D618" s="60" t="s">
        <v>10461</v>
      </c>
      <c r="E618" s="62">
        <v>729.41935483870975</v>
      </c>
      <c r="F618" s="8"/>
      <c r="G618" s="9"/>
      <c r="H618" s="8" t="s">
        <v>3780</v>
      </c>
      <c r="I618" s="1" t="s">
        <v>178</v>
      </c>
      <c r="J618" s="108" t="s">
        <v>12060</v>
      </c>
    </row>
    <row r="619" spans="2:10" ht="17.25" customHeight="1" x14ac:dyDescent="0.3">
      <c r="B619" s="69" t="s">
        <v>178</v>
      </c>
      <c r="C619" s="60" t="s">
        <v>13432</v>
      </c>
      <c r="D619" s="60" t="s">
        <v>10461</v>
      </c>
      <c r="E619" s="62">
        <v>455.87096774193549</v>
      </c>
      <c r="F619" s="8"/>
      <c r="G619" s="9"/>
      <c r="H619" s="8" t="s">
        <v>3780</v>
      </c>
      <c r="I619" s="1" t="s">
        <v>178</v>
      </c>
      <c r="J619" s="108" t="s">
        <v>12060</v>
      </c>
    </row>
    <row r="620" spans="2:10" ht="17.25" customHeight="1" x14ac:dyDescent="0.3">
      <c r="B620" s="69" t="s">
        <v>178</v>
      </c>
      <c r="C620" s="60" t="s">
        <v>13433</v>
      </c>
      <c r="D620" s="60" t="s">
        <v>10462</v>
      </c>
      <c r="E620" s="62">
        <v>729.41935483870975</v>
      </c>
      <c r="F620" s="8"/>
      <c r="G620" s="9"/>
      <c r="H620" s="8" t="s">
        <v>3780</v>
      </c>
      <c r="I620" s="1" t="s">
        <v>178</v>
      </c>
      <c r="J620" s="108" t="s">
        <v>12060</v>
      </c>
    </row>
    <row r="621" spans="2:10" ht="17.25" customHeight="1" x14ac:dyDescent="0.3">
      <c r="B621" s="69" t="s">
        <v>178</v>
      </c>
      <c r="C621" s="60" t="s">
        <v>13434</v>
      </c>
      <c r="D621" s="60" t="s">
        <v>10462</v>
      </c>
      <c r="E621" s="62">
        <v>455.87096774193549</v>
      </c>
      <c r="F621" s="8"/>
      <c r="G621" s="9"/>
      <c r="H621" s="8" t="s">
        <v>3780</v>
      </c>
      <c r="I621" s="1" t="s">
        <v>178</v>
      </c>
      <c r="J621" s="108" t="s">
        <v>12060</v>
      </c>
    </row>
    <row r="622" spans="2:10" ht="17.25" customHeight="1" x14ac:dyDescent="0.3">
      <c r="B622" s="69" t="s">
        <v>178</v>
      </c>
      <c r="C622" s="60" t="s">
        <v>13435</v>
      </c>
      <c r="D622" s="60" t="s">
        <v>10463</v>
      </c>
      <c r="E622" s="62">
        <v>729.41935483870975</v>
      </c>
      <c r="F622" s="8"/>
      <c r="G622" s="9"/>
      <c r="H622" s="8" t="s">
        <v>3780</v>
      </c>
      <c r="I622" s="1" t="s">
        <v>178</v>
      </c>
      <c r="J622" s="108" t="s">
        <v>12060</v>
      </c>
    </row>
    <row r="623" spans="2:10" ht="17.25" customHeight="1" x14ac:dyDescent="0.3">
      <c r="B623" s="69" t="s">
        <v>178</v>
      </c>
      <c r="C623" s="60" t="s">
        <v>13436</v>
      </c>
      <c r="D623" s="60" t="s">
        <v>10463</v>
      </c>
      <c r="E623" s="62">
        <v>455.87096774193549</v>
      </c>
      <c r="F623" s="8"/>
      <c r="G623" s="9"/>
      <c r="H623" s="8" t="s">
        <v>3780</v>
      </c>
      <c r="I623" s="1" t="s">
        <v>178</v>
      </c>
      <c r="J623" s="108" t="s">
        <v>12060</v>
      </c>
    </row>
    <row r="624" spans="2:10" ht="17.25" customHeight="1" x14ac:dyDescent="0.3">
      <c r="B624" s="69" t="s">
        <v>178</v>
      </c>
      <c r="C624" s="60" t="s">
        <v>13437</v>
      </c>
      <c r="D624" s="60" t="s">
        <v>10464</v>
      </c>
      <c r="E624" s="62">
        <v>729.41935483870975</v>
      </c>
      <c r="F624" s="8"/>
      <c r="G624" s="9"/>
      <c r="H624" s="8" t="s">
        <v>3780</v>
      </c>
      <c r="I624" s="1" t="s">
        <v>178</v>
      </c>
      <c r="J624" s="108" t="s">
        <v>12060</v>
      </c>
    </row>
    <row r="625" spans="2:10" ht="17.25" customHeight="1" x14ac:dyDescent="0.3">
      <c r="B625" s="69" t="s">
        <v>178</v>
      </c>
      <c r="C625" s="60" t="s">
        <v>13438</v>
      </c>
      <c r="D625" s="60" t="s">
        <v>10464</v>
      </c>
      <c r="E625" s="62">
        <v>455.87096774193549</v>
      </c>
      <c r="F625" s="8"/>
      <c r="G625" s="9"/>
      <c r="H625" s="8" t="s">
        <v>3780</v>
      </c>
      <c r="I625" s="1" t="s">
        <v>178</v>
      </c>
      <c r="J625" s="108" t="s">
        <v>12060</v>
      </c>
    </row>
    <row r="626" spans="2:10" ht="17.25" customHeight="1" x14ac:dyDescent="0.3">
      <c r="B626" s="69" t="s">
        <v>178</v>
      </c>
      <c r="C626" s="60" t="s">
        <v>13439</v>
      </c>
      <c r="D626" s="60" t="s">
        <v>10466</v>
      </c>
      <c r="E626" s="62">
        <v>729.41935483870975</v>
      </c>
      <c r="F626" s="8"/>
      <c r="G626" s="9"/>
      <c r="H626" s="8" t="s">
        <v>3780</v>
      </c>
      <c r="I626" s="1" t="s">
        <v>178</v>
      </c>
      <c r="J626" s="108" t="s">
        <v>12060</v>
      </c>
    </row>
    <row r="627" spans="2:10" ht="17.25" customHeight="1" x14ac:dyDescent="0.3">
      <c r="B627" s="69" t="s">
        <v>178</v>
      </c>
      <c r="C627" s="60" t="s">
        <v>13440</v>
      </c>
      <c r="D627" s="60" t="s">
        <v>10466</v>
      </c>
      <c r="E627" s="62">
        <v>455.87096774193549</v>
      </c>
      <c r="F627" s="8"/>
      <c r="G627" s="9"/>
      <c r="H627" s="8" t="s">
        <v>3780</v>
      </c>
      <c r="I627" s="1" t="s">
        <v>178</v>
      </c>
      <c r="J627" s="108" t="s">
        <v>12060</v>
      </c>
    </row>
    <row r="628" spans="2:10" ht="17.25" customHeight="1" x14ac:dyDescent="0.3">
      <c r="B628" s="69" t="s">
        <v>178</v>
      </c>
      <c r="C628" s="60" t="s">
        <v>13441</v>
      </c>
      <c r="D628" s="60" t="s">
        <v>10467</v>
      </c>
      <c r="E628" s="62">
        <v>3190.4516129032259</v>
      </c>
      <c r="F628" s="8"/>
      <c r="G628" s="9"/>
      <c r="H628" s="8" t="s">
        <v>3780</v>
      </c>
      <c r="I628" s="1" t="s">
        <v>178</v>
      </c>
      <c r="J628" s="108" t="s">
        <v>12060</v>
      </c>
    </row>
    <row r="629" spans="2:10" ht="17.25" customHeight="1" x14ac:dyDescent="0.3">
      <c r="B629" s="69" t="s">
        <v>178</v>
      </c>
      <c r="C629" s="60" t="s">
        <v>13442</v>
      </c>
      <c r="D629" s="60" t="s">
        <v>10468</v>
      </c>
      <c r="E629" s="62">
        <v>3646.3225806451615</v>
      </c>
      <c r="F629" s="8"/>
      <c r="G629" s="9"/>
      <c r="H629" s="8" t="s">
        <v>3780</v>
      </c>
      <c r="I629" s="1" t="s">
        <v>178</v>
      </c>
      <c r="J629" s="108" t="s">
        <v>12060</v>
      </c>
    </row>
    <row r="630" spans="2:10" ht="17.25" customHeight="1" x14ac:dyDescent="0.3">
      <c r="B630" s="69" t="s">
        <v>178</v>
      </c>
      <c r="C630" s="60" t="s">
        <v>13443</v>
      </c>
      <c r="D630" s="60" t="s">
        <v>10469</v>
      </c>
      <c r="E630" s="62">
        <v>546.8387096774195</v>
      </c>
      <c r="F630" s="8"/>
      <c r="G630" s="9"/>
      <c r="H630" s="8" t="s">
        <v>3780</v>
      </c>
      <c r="I630" s="1" t="s">
        <v>178</v>
      </c>
      <c r="J630" s="108" t="s">
        <v>12060</v>
      </c>
    </row>
    <row r="631" spans="2:10" ht="17.25" customHeight="1" x14ac:dyDescent="0.3">
      <c r="B631" s="69" t="s">
        <v>178</v>
      </c>
      <c r="C631" s="60" t="s">
        <v>13444</v>
      </c>
      <c r="D631" s="60" t="s">
        <v>10469</v>
      </c>
      <c r="E631" s="62">
        <v>341.80645161290323</v>
      </c>
      <c r="F631" s="8"/>
      <c r="G631" s="9"/>
      <c r="H631" s="8" t="s">
        <v>3780</v>
      </c>
      <c r="I631" s="1" t="s">
        <v>178</v>
      </c>
      <c r="J631" s="108" t="s">
        <v>12060</v>
      </c>
    </row>
    <row r="632" spans="2:10" ht="17.25" customHeight="1" x14ac:dyDescent="0.3">
      <c r="B632" s="69" t="s">
        <v>178</v>
      </c>
      <c r="C632" s="60" t="s">
        <v>13445</v>
      </c>
      <c r="D632" s="60" t="s">
        <v>10470</v>
      </c>
      <c r="E632" s="62">
        <v>7657.4193548387111</v>
      </c>
      <c r="F632" s="8"/>
      <c r="G632" s="9"/>
      <c r="H632" s="8" t="s">
        <v>3780</v>
      </c>
      <c r="I632" s="1" t="s">
        <v>178</v>
      </c>
      <c r="J632" s="108" t="s">
        <v>12060</v>
      </c>
    </row>
    <row r="633" spans="2:10" ht="17.25" customHeight="1" x14ac:dyDescent="0.3">
      <c r="B633" s="69" t="s">
        <v>178</v>
      </c>
      <c r="C633" s="60" t="s">
        <v>13446</v>
      </c>
      <c r="D633" s="60" t="s">
        <v>10470</v>
      </c>
      <c r="E633" s="62">
        <v>4785.677419354839</v>
      </c>
      <c r="F633" s="8"/>
      <c r="G633" s="9"/>
      <c r="H633" s="8" t="s">
        <v>3780</v>
      </c>
      <c r="I633" s="1" t="s">
        <v>178</v>
      </c>
      <c r="J633" s="108" t="s">
        <v>12060</v>
      </c>
    </row>
    <row r="634" spans="2:10" ht="17.25" customHeight="1" x14ac:dyDescent="0.3">
      <c r="B634" s="69" t="s">
        <v>178</v>
      </c>
      <c r="C634" s="60" t="s">
        <v>13447</v>
      </c>
      <c r="D634" s="60" t="s">
        <v>10471</v>
      </c>
      <c r="E634" s="62">
        <v>6563.354838709678</v>
      </c>
      <c r="F634" s="8"/>
      <c r="G634" s="9"/>
      <c r="H634" s="8" t="s">
        <v>3780</v>
      </c>
      <c r="I634" s="1" t="s">
        <v>178</v>
      </c>
      <c r="J634" s="108" t="s">
        <v>12060</v>
      </c>
    </row>
    <row r="635" spans="2:10" ht="17.25" customHeight="1" x14ac:dyDescent="0.3">
      <c r="B635" s="69" t="s">
        <v>178</v>
      </c>
      <c r="C635" s="60" t="s">
        <v>13448</v>
      </c>
      <c r="D635" s="60" t="s">
        <v>10471</v>
      </c>
      <c r="E635" s="62">
        <v>4102.0645161290322</v>
      </c>
      <c r="F635" s="8"/>
      <c r="G635" s="9"/>
      <c r="H635" s="8" t="s">
        <v>3780</v>
      </c>
      <c r="I635" s="1" t="s">
        <v>178</v>
      </c>
      <c r="J635" s="108" t="s">
        <v>12060</v>
      </c>
    </row>
    <row r="636" spans="2:10" ht="17.25" customHeight="1" x14ac:dyDescent="0.3">
      <c r="B636" s="69" t="s">
        <v>178</v>
      </c>
      <c r="C636" s="60" t="s">
        <v>13449</v>
      </c>
      <c r="D636" s="60" t="s">
        <v>10472</v>
      </c>
      <c r="E636" s="62">
        <v>5834.1935483870966</v>
      </c>
      <c r="F636" s="8"/>
      <c r="G636" s="9"/>
      <c r="H636" s="8" t="s">
        <v>3780</v>
      </c>
      <c r="I636" s="1" t="s">
        <v>178</v>
      </c>
      <c r="J636" s="108" t="s">
        <v>12060</v>
      </c>
    </row>
    <row r="637" spans="2:10" ht="17.25" customHeight="1" x14ac:dyDescent="0.3">
      <c r="B637" s="69" t="s">
        <v>178</v>
      </c>
      <c r="C637" s="60" t="s">
        <v>13450</v>
      </c>
      <c r="D637" s="60" t="s">
        <v>10472</v>
      </c>
      <c r="E637" s="62">
        <v>3646.3225806451615</v>
      </c>
      <c r="F637" s="8"/>
      <c r="G637" s="9"/>
      <c r="H637" s="8" t="s">
        <v>3780</v>
      </c>
      <c r="I637" s="1" t="s">
        <v>178</v>
      </c>
      <c r="J637" s="108" t="s">
        <v>12060</v>
      </c>
    </row>
    <row r="638" spans="2:10" ht="17.25" customHeight="1" x14ac:dyDescent="0.3">
      <c r="B638" s="69" t="s">
        <v>178</v>
      </c>
      <c r="C638" s="60" t="s">
        <v>13451</v>
      </c>
      <c r="D638" s="60" t="s">
        <v>10473</v>
      </c>
      <c r="E638" s="62">
        <v>7365.677419354839</v>
      </c>
      <c r="F638" s="8"/>
      <c r="G638" s="9"/>
      <c r="H638" s="8" t="s">
        <v>3780</v>
      </c>
      <c r="I638" s="1" t="s">
        <v>178</v>
      </c>
      <c r="J638" s="108" t="s">
        <v>12060</v>
      </c>
    </row>
    <row r="639" spans="2:10" ht="17.25" customHeight="1" x14ac:dyDescent="0.3">
      <c r="B639" s="69" t="s">
        <v>178</v>
      </c>
      <c r="C639" s="60" t="s">
        <v>13452</v>
      </c>
      <c r="D639" s="60" t="s">
        <v>10473</v>
      </c>
      <c r="E639" s="62">
        <v>4603.4838709677424</v>
      </c>
      <c r="F639" s="8"/>
      <c r="G639" s="9"/>
      <c r="H639" s="8" t="s">
        <v>3780</v>
      </c>
      <c r="I639" s="1" t="s">
        <v>178</v>
      </c>
      <c r="J639" s="108" t="s">
        <v>12060</v>
      </c>
    </row>
    <row r="640" spans="2:10" ht="17.25" customHeight="1" x14ac:dyDescent="0.3">
      <c r="B640" s="69" t="s">
        <v>3794</v>
      </c>
      <c r="C640" s="60" t="s">
        <v>13453</v>
      </c>
      <c r="D640" s="60" t="s">
        <v>10475</v>
      </c>
      <c r="E640" s="62">
        <v>3697.5483870967741</v>
      </c>
      <c r="F640" s="8"/>
      <c r="G640" s="9"/>
      <c r="H640" s="8" t="s">
        <v>3780</v>
      </c>
      <c r="I640" s="1" t="s">
        <v>3794</v>
      </c>
      <c r="J640" s="108" t="s">
        <v>12060</v>
      </c>
    </row>
    <row r="641" spans="2:10" ht="17.25" customHeight="1" x14ac:dyDescent="0.3">
      <c r="B641" s="69" t="s">
        <v>3794</v>
      </c>
      <c r="C641" s="60" t="s">
        <v>13454</v>
      </c>
      <c r="D641" s="60" t="s">
        <v>10475</v>
      </c>
      <c r="E641" s="62">
        <v>3697.5483870967741</v>
      </c>
      <c r="F641" s="8"/>
      <c r="G641" s="9"/>
      <c r="H641" s="8" t="s">
        <v>3780</v>
      </c>
      <c r="I641" s="1" t="s">
        <v>3794</v>
      </c>
      <c r="J641" s="108" t="s">
        <v>12060</v>
      </c>
    </row>
    <row r="642" spans="2:10" ht="17.25" customHeight="1" x14ac:dyDescent="0.3">
      <c r="B642" s="69" t="s">
        <v>178</v>
      </c>
      <c r="C642" s="60" t="s">
        <v>13455</v>
      </c>
      <c r="D642" s="60" t="s">
        <v>10476</v>
      </c>
      <c r="E642" s="62">
        <v>0</v>
      </c>
      <c r="F642" s="8"/>
      <c r="G642" s="9"/>
      <c r="H642" s="8" t="s">
        <v>3780</v>
      </c>
      <c r="I642" s="1" t="s">
        <v>178</v>
      </c>
      <c r="J642" s="108" t="s">
        <v>12060</v>
      </c>
    </row>
    <row r="643" spans="2:10" ht="17.25" customHeight="1" x14ac:dyDescent="0.3">
      <c r="B643" s="69" t="s">
        <v>170</v>
      </c>
      <c r="C643" s="60" t="s">
        <v>13456</v>
      </c>
      <c r="D643" s="60" t="s">
        <v>10477</v>
      </c>
      <c r="E643" s="62">
        <v>661.67741935483878</v>
      </c>
      <c r="F643" s="8"/>
      <c r="G643" s="9"/>
      <c r="H643" s="8" t="s">
        <v>3780</v>
      </c>
      <c r="I643" s="1" t="s">
        <v>170</v>
      </c>
      <c r="J643" s="108" t="s">
        <v>12060</v>
      </c>
    </row>
    <row r="644" spans="2:10" ht="17.25" customHeight="1" x14ac:dyDescent="0.3">
      <c r="B644" s="69" t="s">
        <v>170</v>
      </c>
      <c r="C644" s="60" t="s">
        <v>13457</v>
      </c>
      <c r="D644" s="60" t="s">
        <v>10477</v>
      </c>
      <c r="E644" s="62">
        <v>496.77419354838707</v>
      </c>
      <c r="F644" s="8"/>
      <c r="G644" s="9"/>
      <c r="H644" s="8" t="s">
        <v>3780</v>
      </c>
      <c r="I644" s="1" t="s">
        <v>170</v>
      </c>
      <c r="J644" s="108" t="s">
        <v>12060</v>
      </c>
    </row>
    <row r="645" spans="2:10" ht="17.25" customHeight="1" x14ac:dyDescent="0.3">
      <c r="B645" s="69" t="s">
        <v>170</v>
      </c>
      <c r="C645" s="60" t="s">
        <v>13458</v>
      </c>
      <c r="D645" s="60" t="s">
        <v>10478</v>
      </c>
      <c r="E645" s="62">
        <v>661.67741935483878</v>
      </c>
      <c r="F645" s="8"/>
      <c r="G645" s="9"/>
      <c r="H645" s="8" t="s">
        <v>3780</v>
      </c>
      <c r="I645" s="1" t="s">
        <v>170</v>
      </c>
      <c r="J645" s="108" t="s">
        <v>12060</v>
      </c>
    </row>
    <row r="646" spans="2:10" ht="17.25" customHeight="1" x14ac:dyDescent="0.3">
      <c r="B646" s="69" t="s">
        <v>170</v>
      </c>
      <c r="C646" s="60" t="s">
        <v>13459</v>
      </c>
      <c r="D646" s="60" t="s">
        <v>10478</v>
      </c>
      <c r="E646" s="62">
        <v>496.77419354838707</v>
      </c>
      <c r="F646" s="8"/>
      <c r="G646" s="9"/>
      <c r="H646" s="8" t="s">
        <v>3780</v>
      </c>
      <c r="I646" s="1" t="s">
        <v>170</v>
      </c>
      <c r="J646" s="108" t="s">
        <v>12060</v>
      </c>
    </row>
    <row r="647" spans="2:10" ht="17.25" customHeight="1" x14ac:dyDescent="0.3">
      <c r="B647" s="69" t="s">
        <v>170</v>
      </c>
      <c r="C647" s="60" t="s">
        <v>13460</v>
      </c>
      <c r="D647" s="60" t="s">
        <v>10479</v>
      </c>
      <c r="E647" s="62">
        <v>493.03225806451621</v>
      </c>
      <c r="F647" s="8"/>
      <c r="G647" s="9"/>
      <c r="H647" s="8" t="s">
        <v>3780</v>
      </c>
      <c r="I647" s="1" t="s">
        <v>170</v>
      </c>
      <c r="J647" s="108" t="s">
        <v>12060</v>
      </c>
    </row>
    <row r="648" spans="2:10" ht="17.25" customHeight="1" x14ac:dyDescent="0.3">
      <c r="B648" s="69" t="s">
        <v>170</v>
      </c>
      <c r="C648" s="60" t="s">
        <v>13461</v>
      </c>
      <c r="D648" s="60" t="s">
        <v>10479</v>
      </c>
      <c r="E648" s="62">
        <v>365.29032258064518</v>
      </c>
      <c r="F648" s="8"/>
      <c r="G648" s="9"/>
      <c r="H648" s="8" t="s">
        <v>3780</v>
      </c>
      <c r="I648" s="1" t="s">
        <v>170</v>
      </c>
      <c r="J648" s="108" t="s">
        <v>12060</v>
      </c>
    </row>
    <row r="649" spans="2:10" ht="17.25" customHeight="1" x14ac:dyDescent="0.3">
      <c r="B649" s="69" t="s">
        <v>178</v>
      </c>
      <c r="C649" s="60" t="s">
        <v>13462</v>
      </c>
      <c r="D649" s="60" t="s">
        <v>10480</v>
      </c>
      <c r="E649" s="62">
        <v>1207.6559139784945</v>
      </c>
      <c r="F649" s="8"/>
      <c r="G649" s="9"/>
      <c r="H649" s="8" t="s">
        <v>3780</v>
      </c>
      <c r="I649" s="1" t="s">
        <v>178</v>
      </c>
      <c r="J649" s="108" t="s">
        <v>12057</v>
      </c>
    </row>
    <row r="650" spans="2:10" ht="17.25" customHeight="1" x14ac:dyDescent="0.3">
      <c r="B650" s="69" t="s">
        <v>178</v>
      </c>
      <c r="C650" s="60" t="s">
        <v>13463</v>
      </c>
      <c r="D650" s="60" t="s">
        <v>10481</v>
      </c>
      <c r="E650" s="62">
        <v>30.56989247311828</v>
      </c>
      <c r="F650" s="8"/>
      <c r="G650" s="9"/>
      <c r="H650" s="8" t="s">
        <v>3780</v>
      </c>
      <c r="I650" s="1" t="s">
        <v>178</v>
      </c>
      <c r="J650" s="108" t="s">
        <v>12057</v>
      </c>
    </row>
    <row r="651" spans="2:10" ht="17.25" customHeight="1" x14ac:dyDescent="0.3">
      <c r="B651" s="69" t="s">
        <v>178</v>
      </c>
      <c r="C651" s="60" t="s">
        <v>13464</v>
      </c>
      <c r="D651" s="60" t="s">
        <v>10481</v>
      </c>
      <c r="E651" s="62">
        <v>20.06451612903226</v>
      </c>
      <c r="F651" s="8"/>
      <c r="G651" s="9"/>
      <c r="H651" s="8" t="s">
        <v>3780</v>
      </c>
      <c r="I651" s="1" t="s">
        <v>178</v>
      </c>
      <c r="J651" s="108" t="s">
        <v>12057</v>
      </c>
    </row>
    <row r="652" spans="2:10" ht="17.25" customHeight="1" x14ac:dyDescent="0.3">
      <c r="B652" s="69" t="s">
        <v>3794</v>
      </c>
      <c r="C652" s="60" t="s">
        <v>13465</v>
      </c>
      <c r="D652" s="60" t="s">
        <v>10484</v>
      </c>
      <c r="E652" s="62">
        <v>15905.161290322581</v>
      </c>
      <c r="F652" s="8"/>
      <c r="G652" s="9"/>
      <c r="H652" s="8" t="s">
        <v>3780</v>
      </c>
      <c r="I652" s="1" t="s">
        <v>3794</v>
      </c>
      <c r="J652" s="108" t="s">
        <v>12057</v>
      </c>
    </row>
    <row r="653" spans="2:10" ht="17.25" customHeight="1" x14ac:dyDescent="0.3">
      <c r="B653" s="69" t="s">
        <v>178</v>
      </c>
      <c r="C653" s="60" t="s">
        <v>13466</v>
      </c>
      <c r="D653" s="60" t="s">
        <v>10487</v>
      </c>
      <c r="E653" s="62">
        <v>10.666666666666668</v>
      </c>
      <c r="F653" s="8"/>
      <c r="G653" s="9"/>
      <c r="H653" s="8" t="s">
        <v>3780</v>
      </c>
      <c r="I653" s="1" t="s">
        <v>178</v>
      </c>
      <c r="J653" s="108" t="s">
        <v>12057</v>
      </c>
    </row>
    <row r="654" spans="2:10" ht="17.25" customHeight="1" x14ac:dyDescent="0.3">
      <c r="B654" s="69" t="s">
        <v>178</v>
      </c>
      <c r="C654" s="60" t="s">
        <v>13467</v>
      </c>
      <c r="D654" s="60" t="s">
        <v>10487</v>
      </c>
      <c r="E654" s="62">
        <v>7</v>
      </c>
      <c r="F654" s="8"/>
      <c r="G654" s="9"/>
      <c r="H654" s="8" t="s">
        <v>3780</v>
      </c>
      <c r="I654" s="1" t="s">
        <v>178</v>
      </c>
      <c r="J654" s="108" t="s">
        <v>12057</v>
      </c>
    </row>
    <row r="655" spans="2:10" ht="17.25" customHeight="1" x14ac:dyDescent="0.3">
      <c r="B655" s="69" t="s">
        <v>3794</v>
      </c>
      <c r="C655" s="60" t="s">
        <v>13468</v>
      </c>
      <c r="D655" s="60" t="s">
        <v>6226</v>
      </c>
      <c r="E655" s="62">
        <v>910.70967741935488</v>
      </c>
      <c r="F655" s="8"/>
      <c r="G655" s="9"/>
      <c r="H655" s="8" t="s">
        <v>3780</v>
      </c>
      <c r="I655" s="1" t="s">
        <v>3794</v>
      </c>
      <c r="J655" s="108" t="s">
        <v>12060</v>
      </c>
    </row>
    <row r="656" spans="2:10" ht="17.25" customHeight="1" x14ac:dyDescent="0.3">
      <c r="B656" s="69" t="s">
        <v>3794</v>
      </c>
      <c r="C656" s="60" t="s">
        <v>13469</v>
      </c>
      <c r="D656" s="60" t="s">
        <v>6226</v>
      </c>
      <c r="E656" s="62">
        <v>848.64516129032256</v>
      </c>
      <c r="F656" s="8"/>
      <c r="G656" s="9"/>
      <c r="H656" s="8" t="s">
        <v>3780</v>
      </c>
      <c r="I656" s="1" t="s">
        <v>3794</v>
      </c>
      <c r="J656" s="108" t="s">
        <v>12060</v>
      </c>
    </row>
    <row r="657" spans="2:10" ht="17.25" customHeight="1" x14ac:dyDescent="0.3">
      <c r="B657" s="69" t="s">
        <v>3794</v>
      </c>
      <c r="C657" s="60" t="s">
        <v>13470</v>
      </c>
      <c r="D657" s="60" t="s">
        <v>10492</v>
      </c>
      <c r="E657" s="62">
        <v>54695.096774193546</v>
      </c>
      <c r="F657" s="8"/>
      <c r="G657" s="9"/>
      <c r="H657" s="8" t="s">
        <v>3780</v>
      </c>
      <c r="I657" s="1" t="s">
        <v>3794</v>
      </c>
      <c r="J657" s="108" t="s">
        <v>12060</v>
      </c>
    </row>
    <row r="658" spans="2:10" ht="17.25" customHeight="1" x14ac:dyDescent="0.3">
      <c r="B658" s="69" t="s">
        <v>3794</v>
      </c>
      <c r="C658" s="60" t="s">
        <v>13471</v>
      </c>
      <c r="D658" s="60" t="s">
        <v>10492</v>
      </c>
      <c r="E658" s="62">
        <v>34184.387096774197</v>
      </c>
      <c r="F658" s="8"/>
      <c r="G658" s="9"/>
      <c r="H658" s="8" t="s">
        <v>3780</v>
      </c>
      <c r="I658" s="1" t="s">
        <v>3794</v>
      </c>
      <c r="J658" s="108" t="s">
        <v>12060</v>
      </c>
    </row>
    <row r="659" spans="2:10" ht="17.25" customHeight="1" x14ac:dyDescent="0.3">
      <c r="B659" s="69" t="s">
        <v>3794</v>
      </c>
      <c r="C659" s="60" t="s">
        <v>13472</v>
      </c>
      <c r="D659" s="60" t="s">
        <v>10493</v>
      </c>
      <c r="E659" s="62">
        <v>9115.7419354838712</v>
      </c>
      <c r="F659" s="8"/>
      <c r="G659" s="9"/>
      <c r="H659" s="8" t="s">
        <v>3780</v>
      </c>
      <c r="I659" s="1" t="s">
        <v>3794</v>
      </c>
      <c r="J659" s="108" t="s">
        <v>12060</v>
      </c>
    </row>
    <row r="660" spans="2:10" ht="17.25" customHeight="1" x14ac:dyDescent="0.3">
      <c r="B660" s="69" t="s">
        <v>3794</v>
      </c>
      <c r="C660" s="60" t="s">
        <v>13473</v>
      </c>
      <c r="D660" s="60" t="s">
        <v>10493</v>
      </c>
      <c r="E660" s="62">
        <v>5697.4193548387102</v>
      </c>
      <c r="F660" s="8"/>
      <c r="G660" s="9"/>
      <c r="H660" s="8" t="s">
        <v>3780</v>
      </c>
      <c r="I660" s="1" t="s">
        <v>3794</v>
      </c>
      <c r="J660" s="108" t="s">
        <v>12060</v>
      </c>
    </row>
    <row r="661" spans="2:10" ht="17.25" customHeight="1" x14ac:dyDescent="0.3">
      <c r="B661" s="69" t="s">
        <v>3794</v>
      </c>
      <c r="C661" s="60" t="s">
        <v>13474</v>
      </c>
      <c r="D661" s="60" t="s">
        <v>10494</v>
      </c>
      <c r="E661" s="62">
        <v>4922.5806451612907</v>
      </c>
      <c r="F661" s="8"/>
      <c r="G661" s="9"/>
      <c r="H661" s="8" t="s">
        <v>3780</v>
      </c>
      <c r="I661" s="1" t="s">
        <v>3794</v>
      </c>
      <c r="J661" s="108" t="s">
        <v>12060</v>
      </c>
    </row>
    <row r="662" spans="2:10" ht="17.25" customHeight="1" x14ac:dyDescent="0.3">
      <c r="B662" s="69" t="s">
        <v>3794</v>
      </c>
      <c r="C662" s="60" t="s">
        <v>13475</v>
      </c>
      <c r="D662" s="60" t="s">
        <v>10494</v>
      </c>
      <c r="E662" s="62">
        <v>3076.516129032258</v>
      </c>
      <c r="F662" s="8"/>
      <c r="G662" s="9"/>
      <c r="H662" s="8" t="s">
        <v>3780</v>
      </c>
      <c r="I662" s="1" t="s">
        <v>3794</v>
      </c>
      <c r="J662" s="108" t="s">
        <v>12060</v>
      </c>
    </row>
    <row r="663" spans="2:10" ht="17.25" customHeight="1" x14ac:dyDescent="0.3">
      <c r="B663" s="69" t="s">
        <v>3794</v>
      </c>
      <c r="C663" s="60" t="s">
        <v>13476</v>
      </c>
      <c r="D663" s="60" t="s">
        <v>10495</v>
      </c>
      <c r="E663" s="62">
        <v>3099.354838709678</v>
      </c>
      <c r="F663" s="8"/>
      <c r="G663" s="9"/>
      <c r="H663" s="8" t="s">
        <v>3780</v>
      </c>
      <c r="I663" s="1" t="s">
        <v>3794</v>
      </c>
      <c r="J663" s="108" t="s">
        <v>12060</v>
      </c>
    </row>
    <row r="664" spans="2:10" ht="17.25" customHeight="1" x14ac:dyDescent="0.3">
      <c r="B664" s="69" t="s">
        <v>3794</v>
      </c>
      <c r="C664" s="60" t="s">
        <v>13477</v>
      </c>
      <c r="D664" s="60" t="s">
        <v>10495</v>
      </c>
      <c r="E664" s="62">
        <v>1937.2903225806451</v>
      </c>
      <c r="F664" s="8"/>
      <c r="G664" s="9"/>
      <c r="H664" s="8" t="s">
        <v>3780</v>
      </c>
      <c r="I664" s="1" t="s">
        <v>3794</v>
      </c>
      <c r="J664" s="108" t="s">
        <v>12060</v>
      </c>
    </row>
    <row r="665" spans="2:10" ht="17.25" customHeight="1" x14ac:dyDescent="0.3">
      <c r="B665" s="69" t="s">
        <v>3794</v>
      </c>
      <c r="C665" s="60" t="s">
        <v>13478</v>
      </c>
      <c r="D665" s="60" t="s">
        <v>10496</v>
      </c>
      <c r="E665" s="62">
        <v>4630.8387096774195</v>
      </c>
      <c r="F665" s="8"/>
      <c r="G665" s="9"/>
      <c r="H665" s="8" t="s">
        <v>3780</v>
      </c>
      <c r="I665" s="1" t="s">
        <v>3794</v>
      </c>
      <c r="J665" s="108" t="s">
        <v>12060</v>
      </c>
    </row>
    <row r="666" spans="2:10" ht="17.25" customHeight="1" x14ac:dyDescent="0.3">
      <c r="B666" s="69" t="s">
        <v>3794</v>
      </c>
      <c r="C666" s="60" t="s">
        <v>13479</v>
      </c>
      <c r="D666" s="60" t="s">
        <v>10496</v>
      </c>
      <c r="E666" s="62">
        <v>2894.1935483870971</v>
      </c>
      <c r="F666" s="8"/>
      <c r="G666" s="9"/>
      <c r="H666" s="8" t="s">
        <v>3780</v>
      </c>
      <c r="I666" s="1" t="s">
        <v>3794</v>
      </c>
      <c r="J666" s="108" t="s">
        <v>12060</v>
      </c>
    </row>
    <row r="667" spans="2:10" ht="17.25" customHeight="1" x14ac:dyDescent="0.3">
      <c r="B667" s="69" t="s">
        <v>3794</v>
      </c>
      <c r="C667" s="60" t="s">
        <v>13480</v>
      </c>
      <c r="D667" s="60" t="s">
        <v>10497</v>
      </c>
      <c r="E667" s="62">
        <v>3828.6451612903234</v>
      </c>
      <c r="F667" s="8"/>
      <c r="G667" s="9"/>
      <c r="H667" s="8" t="s">
        <v>3780</v>
      </c>
      <c r="I667" s="1" t="s">
        <v>3794</v>
      </c>
      <c r="J667" s="108" t="s">
        <v>12060</v>
      </c>
    </row>
    <row r="668" spans="2:10" ht="17.25" customHeight="1" x14ac:dyDescent="0.3">
      <c r="B668" s="69" t="s">
        <v>3794</v>
      </c>
      <c r="C668" s="60" t="s">
        <v>13481</v>
      </c>
      <c r="D668" s="60" t="s">
        <v>10497</v>
      </c>
      <c r="E668" s="62">
        <v>2392.9032258064517</v>
      </c>
      <c r="F668" s="8"/>
      <c r="G668" s="9"/>
      <c r="H668" s="8" t="s">
        <v>3780</v>
      </c>
      <c r="I668" s="1" t="s">
        <v>3794</v>
      </c>
      <c r="J668" s="108" t="s">
        <v>12060</v>
      </c>
    </row>
    <row r="669" spans="2:10" ht="17.25" customHeight="1" x14ac:dyDescent="0.3">
      <c r="B669" s="69" t="s">
        <v>3794</v>
      </c>
      <c r="C669" s="60" t="s">
        <v>13482</v>
      </c>
      <c r="D669" s="60" t="s">
        <v>10498</v>
      </c>
      <c r="E669" s="62">
        <v>1093.9354838709678</v>
      </c>
      <c r="F669" s="8"/>
      <c r="G669" s="9"/>
      <c r="H669" s="8" t="s">
        <v>3780</v>
      </c>
      <c r="I669" s="1" t="s">
        <v>3794</v>
      </c>
      <c r="J669" s="108" t="s">
        <v>12060</v>
      </c>
    </row>
    <row r="670" spans="2:10" ht="17.25" customHeight="1" x14ac:dyDescent="0.3">
      <c r="B670" s="69" t="s">
        <v>3794</v>
      </c>
      <c r="C670" s="60" t="s">
        <v>13483</v>
      </c>
      <c r="D670" s="60" t="s">
        <v>10498</v>
      </c>
      <c r="E670" s="62">
        <v>683.74193548387098</v>
      </c>
      <c r="F670" s="8"/>
      <c r="G670" s="9"/>
      <c r="H670" s="8" t="s">
        <v>3780</v>
      </c>
      <c r="I670" s="1" t="s">
        <v>3794</v>
      </c>
      <c r="J670" s="108" t="s">
        <v>12060</v>
      </c>
    </row>
    <row r="671" spans="2:10" ht="17.25" customHeight="1" x14ac:dyDescent="0.3">
      <c r="B671" s="69" t="s">
        <v>3794</v>
      </c>
      <c r="C671" s="60" t="s">
        <v>13484</v>
      </c>
      <c r="D671" s="60" t="s">
        <v>10499</v>
      </c>
      <c r="E671" s="62">
        <v>51048.645161290318</v>
      </c>
      <c r="F671" s="8"/>
      <c r="G671" s="9"/>
      <c r="H671" s="8" t="s">
        <v>3780</v>
      </c>
      <c r="I671" s="1" t="s">
        <v>3794</v>
      </c>
      <c r="J671" s="108" t="s">
        <v>12060</v>
      </c>
    </row>
    <row r="672" spans="2:10" ht="17.25" customHeight="1" x14ac:dyDescent="0.3">
      <c r="B672" s="69" t="s">
        <v>3794</v>
      </c>
      <c r="C672" s="60" t="s">
        <v>13485</v>
      </c>
      <c r="D672" s="60" t="s">
        <v>10499</v>
      </c>
      <c r="E672" s="62">
        <v>31905.548387096776</v>
      </c>
      <c r="F672" s="8"/>
      <c r="G672" s="9"/>
      <c r="H672" s="8" t="s">
        <v>3780</v>
      </c>
      <c r="I672" s="1" t="s">
        <v>3794</v>
      </c>
      <c r="J672" s="108" t="s">
        <v>12060</v>
      </c>
    </row>
    <row r="673" spans="2:10" ht="17.25" customHeight="1" x14ac:dyDescent="0.3">
      <c r="B673" s="69" t="s">
        <v>3794</v>
      </c>
      <c r="C673" s="60" t="s">
        <v>13486</v>
      </c>
      <c r="D673" s="60" t="s">
        <v>10500</v>
      </c>
      <c r="E673" s="62">
        <v>145.93548387096774</v>
      </c>
      <c r="F673" s="8"/>
      <c r="G673" s="9"/>
      <c r="H673" s="8" t="s">
        <v>3780</v>
      </c>
      <c r="I673" s="1" t="s">
        <v>3794</v>
      </c>
      <c r="J673" s="108" t="s">
        <v>12060</v>
      </c>
    </row>
    <row r="674" spans="2:10" ht="17.25" customHeight="1" x14ac:dyDescent="0.3">
      <c r="B674" s="69" t="s">
        <v>3794</v>
      </c>
      <c r="C674" s="60" t="s">
        <v>13487</v>
      </c>
      <c r="D674" s="60" t="s">
        <v>10500</v>
      </c>
      <c r="E674" s="62">
        <v>91.096774193548384</v>
      </c>
      <c r="F674" s="8"/>
      <c r="G674" s="9"/>
      <c r="H674" s="8" t="s">
        <v>3780</v>
      </c>
      <c r="I674" s="1" t="s">
        <v>3794</v>
      </c>
      <c r="J674" s="108" t="s">
        <v>12060</v>
      </c>
    </row>
    <row r="675" spans="2:10" ht="17.25" customHeight="1" x14ac:dyDescent="0.3">
      <c r="B675" s="69" t="s">
        <v>3794</v>
      </c>
      <c r="C675" s="60" t="s">
        <v>13488</v>
      </c>
      <c r="D675" s="60" t="s">
        <v>10501</v>
      </c>
      <c r="E675" s="62">
        <v>109390.32258064518</v>
      </c>
      <c r="F675" s="8"/>
      <c r="G675" s="9"/>
      <c r="H675" s="8" t="s">
        <v>3780</v>
      </c>
      <c r="I675" s="1" t="s">
        <v>3794</v>
      </c>
      <c r="J675" s="108" t="s">
        <v>12060</v>
      </c>
    </row>
    <row r="676" spans="2:10" ht="17.25" customHeight="1" x14ac:dyDescent="0.3">
      <c r="B676" s="69" t="s">
        <v>3794</v>
      </c>
      <c r="C676" s="60" t="s">
        <v>13489</v>
      </c>
      <c r="D676" s="60" t="s">
        <v>10501</v>
      </c>
      <c r="E676" s="62">
        <v>68369.032258064515</v>
      </c>
      <c r="F676" s="8"/>
      <c r="G676" s="9"/>
      <c r="H676" s="8" t="s">
        <v>3780</v>
      </c>
      <c r="I676" s="1" t="s">
        <v>3794</v>
      </c>
      <c r="J676" s="108" t="s">
        <v>12060</v>
      </c>
    </row>
    <row r="677" spans="2:10" ht="17.25" customHeight="1" x14ac:dyDescent="0.3">
      <c r="B677" s="69" t="s">
        <v>3794</v>
      </c>
      <c r="C677" s="60" t="s">
        <v>13490</v>
      </c>
      <c r="D677" s="60" t="s">
        <v>10502</v>
      </c>
      <c r="E677" s="62">
        <v>27347.483870967742</v>
      </c>
      <c r="F677" s="8"/>
      <c r="G677" s="9"/>
      <c r="H677" s="8" t="s">
        <v>3780</v>
      </c>
      <c r="I677" s="1" t="s">
        <v>3794</v>
      </c>
      <c r="J677" s="108" t="s">
        <v>12060</v>
      </c>
    </row>
    <row r="678" spans="2:10" ht="17.25" customHeight="1" x14ac:dyDescent="0.3">
      <c r="B678" s="69" t="s">
        <v>3794</v>
      </c>
      <c r="C678" s="60" t="s">
        <v>13491</v>
      </c>
      <c r="D678" s="60" t="s">
        <v>10502</v>
      </c>
      <c r="E678" s="62">
        <v>17092.258064516129</v>
      </c>
      <c r="F678" s="8"/>
      <c r="G678" s="9"/>
      <c r="H678" s="8" t="s">
        <v>3780</v>
      </c>
      <c r="I678" s="1" t="s">
        <v>3794</v>
      </c>
      <c r="J678" s="108" t="s">
        <v>12060</v>
      </c>
    </row>
    <row r="679" spans="2:10" ht="17.25" customHeight="1" x14ac:dyDescent="0.3">
      <c r="B679" s="69" t="s">
        <v>3794</v>
      </c>
      <c r="C679" s="60" t="s">
        <v>13492</v>
      </c>
      <c r="D679" s="60" t="s">
        <v>10503</v>
      </c>
      <c r="E679" s="62">
        <v>218780.38709677418</v>
      </c>
      <c r="F679" s="8"/>
      <c r="G679" s="9"/>
      <c r="H679" s="8" t="s">
        <v>3780</v>
      </c>
      <c r="I679" s="1" t="s">
        <v>3794</v>
      </c>
      <c r="J679" s="108" t="s">
        <v>12060</v>
      </c>
    </row>
    <row r="680" spans="2:10" ht="17.25" customHeight="1" x14ac:dyDescent="0.3">
      <c r="B680" s="69" t="s">
        <v>3794</v>
      </c>
      <c r="C680" s="60" t="s">
        <v>13493</v>
      </c>
      <c r="D680" s="60" t="s">
        <v>10503</v>
      </c>
      <c r="E680" s="62">
        <v>136737.67741935485</v>
      </c>
      <c r="F680" s="8"/>
      <c r="G680" s="9"/>
      <c r="H680" s="8" t="s">
        <v>3780</v>
      </c>
      <c r="I680" s="1" t="s">
        <v>3794</v>
      </c>
      <c r="J680" s="108" t="s">
        <v>12060</v>
      </c>
    </row>
    <row r="681" spans="2:10" ht="17.25" customHeight="1" x14ac:dyDescent="0.3">
      <c r="B681" s="69" t="s">
        <v>3794</v>
      </c>
      <c r="C681" s="60" t="s">
        <v>13494</v>
      </c>
      <c r="D681" s="60" t="s">
        <v>10504</v>
      </c>
      <c r="E681" s="62">
        <v>619877.93548387103</v>
      </c>
      <c r="F681" s="8"/>
      <c r="G681" s="9"/>
      <c r="H681" s="8" t="s">
        <v>3780</v>
      </c>
      <c r="I681" s="1" t="s">
        <v>3794</v>
      </c>
      <c r="J681" s="108" t="s">
        <v>12060</v>
      </c>
    </row>
    <row r="682" spans="2:10" ht="17.25" customHeight="1" x14ac:dyDescent="0.3">
      <c r="B682" s="69" t="s">
        <v>3794</v>
      </c>
      <c r="C682" s="60" t="s">
        <v>13495</v>
      </c>
      <c r="D682" s="60" t="s">
        <v>10504</v>
      </c>
      <c r="E682" s="62">
        <v>387423.74193548388</v>
      </c>
      <c r="F682" s="8"/>
      <c r="G682" s="9"/>
      <c r="H682" s="8" t="s">
        <v>3780</v>
      </c>
      <c r="I682" s="1" t="s">
        <v>3794</v>
      </c>
      <c r="J682" s="108" t="s">
        <v>12060</v>
      </c>
    </row>
    <row r="683" spans="2:10" ht="17.25" customHeight="1" x14ac:dyDescent="0.3">
      <c r="B683" s="69" t="s">
        <v>3794</v>
      </c>
      <c r="C683" s="60" t="s">
        <v>13496</v>
      </c>
      <c r="D683" s="60" t="s">
        <v>10505</v>
      </c>
      <c r="E683" s="62">
        <v>401097.54838709679</v>
      </c>
      <c r="F683" s="8"/>
      <c r="G683" s="9"/>
      <c r="H683" s="8" t="s">
        <v>3780</v>
      </c>
      <c r="I683" s="1" t="s">
        <v>3794</v>
      </c>
      <c r="J683" s="108" t="s">
        <v>12060</v>
      </c>
    </row>
    <row r="684" spans="2:10" ht="17.25" customHeight="1" x14ac:dyDescent="0.3">
      <c r="B684" s="69" t="s">
        <v>3794</v>
      </c>
      <c r="C684" s="60" t="s">
        <v>13497</v>
      </c>
      <c r="D684" s="60" t="s">
        <v>10505</v>
      </c>
      <c r="E684" s="62">
        <v>250686.06451612903</v>
      </c>
      <c r="F684" s="8"/>
      <c r="G684" s="9"/>
      <c r="H684" s="8" t="s">
        <v>3780</v>
      </c>
      <c r="I684" s="1" t="s">
        <v>3794</v>
      </c>
      <c r="J684" s="108" t="s">
        <v>12060</v>
      </c>
    </row>
    <row r="685" spans="2:10" ht="17.25" customHeight="1" x14ac:dyDescent="0.3">
      <c r="B685" s="69" t="s">
        <v>3794</v>
      </c>
      <c r="C685" s="60" t="s">
        <v>13498</v>
      </c>
      <c r="D685" s="60" t="s">
        <v>10506</v>
      </c>
      <c r="E685" s="62">
        <v>1349146.3225806451</v>
      </c>
      <c r="F685" s="8"/>
      <c r="G685" s="9"/>
      <c r="H685" s="8" t="s">
        <v>3780</v>
      </c>
      <c r="I685" s="1" t="s">
        <v>3794</v>
      </c>
      <c r="J685" s="108" t="s">
        <v>12060</v>
      </c>
    </row>
    <row r="686" spans="2:10" ht="17.25" customHeight="1" x14ac:dyDescent="0.3">
      <c r="B686" s="69" t="s">
        <v>3794</v>
      </c>
      <c r="C686" s="60" t="s">
        <v>13499</v>
      </c>
      <c r="D686" s="60" t="s">
        <v>10506</v>
      </c>
      <c r="E686" s="62">
        <v>843216.38709677418</v>
      </c>
      <c r="F686" s="8"/>
      <c r="G686" s="9"/>
      <c r="H686" s="8" t="s">
        <v>3780</v>
      </c>
      <c r="I686" s="1" t="s">
        <v>3794</v>
      </c>
      <c r="J686" s="108" t="s">
        <v>12060</v>
      </c>
    </row>
    <row r="687" spans="2:10" ht="17.25" customHeight="1" x14ac:dyDescent="0.3">
      <c r="B687" s="69" t="s">
        <v>3794</v>
      </c>
      <c r="C687" s="60" t="s">
        <v>13500</v>
      </c>
      <c r="D687" s="60" t="s">
        <v>10507</v>
      </c>
      <c r="E687" s="62">
        <v>729268.25806451612</v>
      </c>
      <c r="F687" s="8"/>
      <c r="G687" s="9"/>
      <c r="H687" s="8" t="s">
        <v>3780</v>
      </c>
      <c r="I687" s="1" t="s">
        <v>3794</v>
      </c>
      <c r="J687" s="108" t="s">
        <v>12060</v>
      </c>
    </row>
    <row r="688" spans="2:10" ht="17.25" customHeight="1" x14ac:dyDescent="0.3">
      <c r="B688" s="69" t="s">
        <v>3794</v>
      </c>
      <c r="C688" s="60" t="s">
        <v>13501</v>
      </c>
      <c r="D688" s="60" t="s">
        <v>10507</v>
      </c>
      <c r="E688" s="62">
        <v>455792.51612903224</v>
      </c>
      <c r="F688" s="8"/>
      <c r="G688" s="9"/>
      <c r="H688" s="8" t="s">
        <v>3780</v>
      </c>
      <c r="I688" s="1" t="s">
        <v>3794</v>
      </c>
      <c r="J688" s="108" t="s">
        <v>12060</v>
      </c>
    </row>
    <row r="689" spans="2:10" ht="17.25" customHeight="1" x14ac:dyDescent="0.3">
      <c r="B689" s="69" t="s">
        <v>178</v>
      </c>
      <c r="C689" s="60" t="s">
        <v>13502</v>
      </c>
      <c r="D689" s="60" t="s">
        <v>10508</v>
      </c>
      <c r="E689" s="62">
        <v>362.06451612903231</v>
      </c>
      <c r="F689" s="8"/>
      <c r="G689" s="9"/>
      <c r="H689" s="8" t="s">
        <v>3780</v>
      </c>
      <c r="I689" s="1" t="s">
        <v>178</v>
      </c>
      <c r="J689" s="108" t="s">
        <v>12057</v>
      </c>
    </row>
    <row r="690" spans="2:10" ht="17.25" customHeight="1" x14ac:dyDescent="0.3">
      <c r="B690" s="69" t="s">
        <v>139</v>
      </c>
      <c r="C690" s="60" t="s">
        <v>13503</v>
      </c>
      <c r="D690" s="60" t="s">
        <v>10509</v>
      </c>
      <c r="E690" s="62">
        <v>829.36559139784947</v>
      </c>
      <c r="F690" s="8"/>
      <c r="G690" s="9"/>
      <c r="H690" s="8" t="s">
        <v>3780</v>
      </c>
      <c r="I690" s="1" t="s">
        <v>139</v>
      </c>
      <c r="J690" s="108" t="s">
        <v>12061</v>
      </c>
    </row>
    <row r="691" spans="2:10" ht="17.25" customHeight="1" x14ac:dyDescent="0.3">
      <c r="B691" s="69" t="s">
        <v>139</v>
      </c>
      <c r="C691" s="60" t="s">
        <v>13504</v>
      </c>
      <c r="D691" s="60" t="s">
        <v>10510</v>
      </c>
      <c r="E691" s="62">
        <v>621.74193548387109</v>
      </c>
      <c r="F691" s="8"/>
      <c r="G691" s="9"/>
      <c r="H691" s="8" t="s">
        <v>3780</v>
      </c>
      <c r="I691" s="1" t="s">
        <v>139</v>
      </c>
      <c r="J691" s="108" t="s">
        <v>12061</v>
      </c>
    </row>
    <row r="692" spans="2:10" ht="17.25" customHeight="1" x14ac:dyDescent="0.3">
      <c r="B692" s="69" t="s">
        <v>3794</v>
      </c>
      <c r="C692" s="60" t="s">
        <v>13505</v>
      </c>
      <c r="D692" s="60" t="s">
        <v>6239</v>
      </c>
      <c r="E692" s="62">
        <v>1325.4193548387098</v>
      </c>
      <c r="F692" s="8"/>
      <c r="G692" s="9"/>
      <c r="H692" s="8" t="s">
        <v>3780</v>
      </c>
      <c r="I692" s="1" t="s">
        <v>3794</v>
      </c>
      <c r="J692" s="108" t="s">
        <v>12060</v>
      </c>
    </row>
    <row r="693" spans="2:10" ht="17.25" customHeight="1" x14ac:dyDescent="0.3">
      <c r="B693" s="69" t="s">
        <v>3794</v>
      </c>
      <c r="C693" s="60" t="s">
        <v>13506</v>
      </c>
      <c r="D693" s="60" t="s">
        <v>11937</v>
      </c>
      <c r="E693" s="62">
        <v>860.64516129032268</v>
      </c>
      <c r="F693" s="8"/>
      <c r="G693" s="9"/>
      <c r="H693" s="8" t="s">
        <v>3780</v>
      </c>
      <c r="I693" s="1" t="s">
        <v>3794</v>
      </c>
      <c r="J693" s="108" t="s">
        <v>12060</v>
      </c>
    </row>
    <row r="694" spans="2:10" ht="17.25" customHeight="1" x14ac:dyDescent="0.3">
      <c r="B694" s="69" t="s">
        <v>3794</v>
      </c>
      <c r="C694" s="60" t="s">
        <v>13507</v>
      </c>
      <c r="D694" s="60" t="s">
        <v>6241</v>
      </c>
      <c r="E694" s="62">
        <v>1325.4193548387098</v>
      </c>
      <c r="F694" s="8"/>
      <c r="G694" s="9"/>
      <c r="H694" s="8" t="s">
        <v>3780</v>
      </c>
      <c r="I694" s="1" t="s">
        <v>3794</v>
      </c>
      <c r="J694" s="108" t="s">
        <v>12060</v>
      </c>
    </row>
    <row r="695" spans="2:10" ht="17.25" customHeight="1" x14ac:dyDescent="0.3">
      <c r="B695" s="69" t="s">
        <v>3794</v>
      </c>
      <c r="C695" s="60" t="s">
        <v>13508</v>
      </c>
      <c r="D695" s="60" t="s">
        <v>11939</v>
      </c>
      <c r="E695" s="62">
        <v>860.64516129032268</v>
      </c>
      <c r="F695" s="8"/>
      <c r="G695" s="9"/>
      <c r="H695" s="8" t="s">
        <v>3780</v>
      </c>
      <c r="I695" s="1" t="s">
        <v>3794</v>
      </c>
      <c r="J695" s="108" t="s">
        <v>12060</v>
      </c>
    </row>
    <row r="696" spans="2:10" ht="17.25" customHeight="1" x14ac:dyDescent="0.3">
      <c r="B696" s="69" t="s">
        <v>3794</v>
      </c>
      <c r="C696" s="60" t="s">
        <v>13509</v>
      </c>
      <c r="D696" s="60" t="s">
        <v>10511</v>
      </c>
      <c r="E696" s="62">
        <v>165.93548387096774</v>
      </c>
      <c r="F696" s="8"/>
      <c r="G696" s="9"/>
      <c r="H696" s="8" t="s">
        <v>3780</v>
      </c>
      <c r="I696" s="1" t="s">
        <v>3794</v>
      </c>
      <c r="J696" s="108" t="s">
        <v>12060</v>
      </c>
    </row>
    <row r="697" spans="2:10" ht="17.25" customHeight="1" x14ac:dyDescent="0.3">
      <c r="B697" s="69" t="s">
        <v>3794</v>
      </c>
      <c r="C697" s="60" t="s">
        <v>13510</v>
      </c>
      <c r="D697" s="60" t="s">
        <v>10511</v>
      </c>
      <c r="E697" s="62">
        <v>165.93548387096774</v>
      </c>
      <c r="F697" s="8"/>
      <c r="G697" s="9"/>
      <c r="H697" s="8" t="s">
        <v>3780</v>
      </c>
      <c r="I697" s="1" t="s">
        <v>3794</v>
      </c>
      <c r="J697" s="108" t="s">
        <v>12060</v>
      </c>
    </row>
    <row r="698" spans="2:10" ht="17.25" customHeight="1" x14ac:dyDescent="0.3">
      <c r="B698" s="69" t="s">
        <v>3794</v>
      </c>
      <c r="C698" s="60" t="s">
        <v>13511</v>
      </c>
      <c r="D698" s="60" t="s">
        <v>10512</v>
      </c>
      <c r="E698" s="62">
        <v>248.77419354838713</v>
      </c>
      <c r="F698" s="8"/>
      <c r="G698" s="9"/>
      <c r="H698" s="8" t="s">
        <v>3780</v>
      </c>
      <c r="I698" s="1" t="s">
        <v>3794</v>
      </c>
      <c r="J698" s="108" t="s">
        <v>12060</v>
      </c>
    </row>
    <row r="699" spans="2:10" ht="17.25" customHeight="1" x14ac:dyDescent="0.3">
      <c r="B699" s="69" t="s">
        <v>3794</v>
      </c>
      <c r="C699" s="60" t="s">
        <v>13512</v>
      </c>
      <c r="D699" s="60" t="s">
        <v>10512</v>
      </c>
      <c r="E699" s="62">
        <v>248.77419354838713</v>
      </c>
      <c r="F699" s="8"/>
      <c r="G699" s="9"/>
      <c r="H699" s="8" t="s">
        <v>3780</v>
      </c>
      <c r="I699" s="1" t="s">
        <v>3794</v>
      </c>
      <c r="J699" s="108" t="s">
        <v>12060</v>
      </c>
    </row>
    <row r="700" spans="2:10" ht="17.25" customHeight="1" x14ac:dyDescent="0.3">
      <c r="B700" s="69" t="s">
        <v>3794</v>
      </c>
      <c r="C700" s="60" t="s">
        <v>13513</v>
      </c>
      <c r="D700" s="60" t="s">
        <v>10513</v>
      </c>
      <c r="E700" s="62">
        <v>414.70967741935488</v>
      </c>
      <c r="F700" s="8"/>
      <c r="G700" s="9"/>
      <c r="H700" s="8" t="s">
        <v>3780</v>
      </c>
      <c r="I700" s="1" t="s">
        <v>3794</v>
      </c>
      <c r="J700" s="108" t="s">
        <v>12060</v>
      </c>
    </row>
    <row r="701" spans="2:10" ht="17.25" customHeight="1" x14ac:dyDescent="0.3">
      <c r="B701" s="69" t="s">
        <v>3794</v>
      </c>
      <c r="C701" s="60" t="s">
        <v>13514</v>
      </c>
      <c r="D701" s="60" t="s">
        <v>10513</v>
      </c>
      <c r="E701" s="62">
        <v>414.70967741935488</v>
      </c>
      <c r="F701" s="8"/>
      <c r="G701" s="9"/>
      <c r="H701" s="8" t="s">
        <v>3780</v>
      </c>
      <c r="I701" s="1" t="s">
        <v>3794</v>
      </c>
      <c r="J701" s="108" t="s">
        <v>12060</v>
      </c>
    </row>
    <row r="702" spans="2:10" ht="17.25" customHeight="1" x14ac:dyDescent="0.3">
      <c r="B702" s="69" t="s">
        <v>3794</v>
      </c>
      <c r="C702" s="60" t="s">
        <v>13515</v>
      </c>
      <c r="D702" s="60" t="s">
        <v>10514</v>
      </c>
      <c r="E702" s="62">
        <v>1327.2258064516129</v>
      </c>
      <c r="F702" s="8"/>
      <c r="G702" s="9"/>
      <c r="H702" s="8" t="s">
        <v>3780</v>
      </c>
      <c r="I702" s="1" t="s">
        <v>3794</v>
      </c>
      <c r="J702" s="108" t="s">
        <v>12060</v>
      </c>
    </row>
    <row r="703" spans="2:10" ht="17.25" customHeight="1" x14ac:dyDescent="0.3">
      <c r="B703" s="69" t="s">
        <v>3794</v>
      </c>
      <c r="C703" s="60" t="s">
        <v>13516</v>
      </c>
      <c r="D703" s="60" t="s">
        <v>10514</v>
      </c>
      <c r="E703" s="62">
        <v>1327.2258064516129</v>
      </c>
      <c r="F703" s="8"/>
      <c r="G703" s="9"/>
      <c r="H703" s="8" t="s">
        <v>3780</v>
      </c>
      <c r="I703" s="1" t="s">
        <v>3794</v>
      </c>
      <c r="J703" s="108" t="s">
        <v>12060</v>
      </c>
    </row>
    <row r="704" spans="2:10" ht="17.25" customHeight="1" x14ac:dyDescent="0.3">
      <c r="B704" s="69" t="s">
        <v>3794</v>
      </c>
      <c r="C704" s="60" t="s">
        <v>13517</v>
      </c>
      <c r="D704" s="60" t="s">
        <v>10515</v>
      </c>
      <c r="E704" s="62">
        <v>1990.9677419354841</v>
      </c>
      <c r="F704" s="8"/>
      <c r="G704" s="9"/>
      <c r="H704" s="8" t="s">
        <v>3780</v>
      </c>
      <c r="I704" s="1" t="s">
        <v>3794</v>
      </c>
      <c r="J704" s="108" t="s">
        <v>12060</v>
      </c>
    </row>
    <row r="705" spans="2:10" ht="17.25" customHeight="1" x14ac:dyDescent="0.3">
      <c r="B705" s="69" t="s">
        <v>3794</v>
      </c>
      <c r="C705" s="60" t="s">
        <v>13518</v>
      </c>
      <c r="D705" s="60" t="s">
        <v>10515</v>
      </c>
      <c r="E705" s="62">
        <v>1990.9677419354841</v>
      </c>
      <c r="F705" s="8"/>
      <c r="G705" s="9"/>
      <c r="H705" s="8" t="s">
        <v>3780</v>
      </c>
      <c r="I705" s="1" t="s">
        <v>3794</v>
      </c>
      <c r="J705" s="108" t="s">
        <v>12060</v>
      </c>
    </row>
    <row r="706" spans="2:10" ht="17.25" customHeight="1" x14ac:dyDescent="0.3">
      <c r="B706" s="69" t="s">
        <v>3794</v>
      </c>
      <c r="C706" s="60" t="s">
        <v>13519</v>
      </c>
      <c r="D706" s="60" t="s">
        <v>10516</v>
      </c>
      <c r="E706" s="62">
        <v>104.92473118279571</v>
      </c>
      <c r="F706" s="8"/>
      <c r="G706" s="9"/>
      <c r="H706" s="8" t="s">
        <v>3780</v>
      </c>
      <c r="I706" s="1" t="s">
        <v>3794</v>
      </c>
      <c r="J706" s="108" t="s">
        <v>12057</v>
      </c>
    </row>
    <row r="707" spans="2:10" ht="17.25" customHeight="1" x14ac:dyDescent="0.3">
      <c r="B707" s="69" t="s">
        <v>3794</v>
      </c>
      <c r="C707" s="60" t="s">
        <v>13520</v>
      </c>
      <c r="D707" s="60" t="s">
        <v>10516</v>
      </c>
      <c r="E707" s="62">
        <v>101.10752688172043</v>
      </c>
      <c r="F707" s="8"/>
      <c r="G707" s="9"/>
      <c r="H707" s="8" t="s">
        <v>3780</v>
      </c>
      <c r="I707" s="1" t="s">
        <v>3794</v>
      </c>
      <c r="J707" s="108" t="s">
        <v>12057</v>
      </c>
    </row>
    <row r="708" spans="2:10" ht="17.25" customHeight="1" x14ac:dyDescent="0.3">
      <c r="B708" s="69" t="s">
        <v>178</v>
      </c>
      <c r="C708" s="60" t="s">
        <v>13521</v>
      </c>
      <c r="D708" s="60" t="s">
        <v>10516</v>
      </c>
      <c r="E708" s="62">
        <v>18.78494623655914</v>
      </c>
      <c r="F708" s="8"/>
      <c r="G708" s="9"/>
      <c r="H708" s="8" t="s">
        <v>3780</v>
      </c>
      <c r="I708" s="1" t="s">
        <v>178</v>
      </c>
      <c r="J708" s="108" t="s">
        <v>12057</v>
      </c>
    </row>
    <row r="709" spans="2:10" ht="17.25" customHeight="1" x14ac:dyDescent="0.3">
      <c r="B709" s="69" t="s">
        <v>178</v>
      </c>
      <c r="C709" s="60" t="s">
        <v>13522</v>
      </c>
      <c r="D709" s="60" t="s">
        <v>10517</v>
      </c>
      <c r="E709" s="62">
        <v>115.87096774193549</v>
      </c>
      <c r="F709" s="8"/>
      <c r="G709" s="9"/>
      <c r="H709" s="8" t="s">
        <v>3780</v>
      </c>
      <c r="I709" s="1" t="s">
        <v>178</v>
      </c>
      <c r="J709" s="108" t="s">
        <v>12060</v>
      </c>
    </row>
    <row r="710" spans="2:10" ht="17.25" customHeight="1" x14ac:dyDescent="0.3">
      <c r="B710" s="69" t="s">
        <v>178</v>
      </c>
      <c r="C710" s="60" t="s">
        <v>13523</v>
      </c>
      <c r="D710" s="60" t="s">
        <v>10517</v>
      </c>
      <c r="E710" s="62">
        <v>58.322580645161295</v>
      </c>
      <c r="F710" s="8"/>
      <c r="G710" s="9"/>
      <c r="H710" s="8" t="s">
        <v>3780</v>
      </c>
      <c r="I710" s="1" t="s">
        <v>178</v>
      </c>
      <c r="J710" s="108" t="s">
        <v>12060</v>
      </c>
    </row>
    <row r="711" spans="2:10" ht="17.25" customHeight="1" x14ac:dyDescent="0.3">
      <c r="B711" s="69" t="s">
        <v>3794</v>
      </c>
      <c r="C711" s="60" t="s">
        <v>13524</v>
      </c>
      <c r="D711" s="60" t="s">
        <v>10518</v>
      </c>
      <c r="E711" s="62">
        <v>3760.1290322580649</v>
      </c>
      <c r="F711" s="8"/>
      <c r="G711" s="9"/>
      <c r="H711" s="8" t="s">
        <v>3780</v>
      </c>
      <c r="I711" s="1" t="s">
        <v>3794</v>
      </c>
      <c r="J711" s="108" t="s">
        <v>12060</v>
      </c>
    </row>
    <row r="712" spans="2:10" ht="17.25" customHeight="1" x14ac:dyDescent="0.3">
      <c r="B712" s="69" t="s">
        <v>3794</v>
      </c>
      <c r="C712" s="60" t="s">
        <v>13525</v>
      </c>
      <c r="D712" s="60" t="s">
        <v>10518</v>
      </c>
      <c r="E712" s="62">
        <v>2734.9677419354839</v>
      </c>
      <c r="F712" s="8"/>
      <c r="G712" s="9"/>
      <c r="H712" s="8" t="s">
        <v>3780</v>
      </c>
      <c r="I712" s="1" t="s">
        <v>3794</v>
      </c>
      <c r="J712" s="108" t="s">
        <v>12060</v>
      </c>
    </row>
    <row r="713" spans="2:10" ht="17.25" customHeight="1" x14ac:dyDescent="0.3">
      <c r="B713" s="69" t="s">
        <v>3794</v>
      </c>
      <c r="C713" s="60" t="s">
        <v>13526</v>
      </c>
      <c r="D713" s="60" t="s">
        <v>10519</v>
      </c>
      <c r="E713" s="62">
        <v>10027.483870967742</v>
      </c>
      <c r="F713" s="8"/>
      <c r="G713" s="9"/>
      <c r="H713" s="8" t="s">
        <v>3780</v>
      </c>
      <c r="I713" s="1" t="s">
        <v>3794</v>
      </c>
      <c r="J713" s="108" t="s">
        <v>12060</v>
      </c>
    </row>
    <row r="714" spans="2:10" ht="17.25" customHeight="1" x14ac:dyDescent="0.3">
      <c r="B714" s="69" t="s">
        <v>3794</v>
      </c>
      <c r="C714" s="60" t="s">
        <v>13527</v>
      </c>
      <c r="D714" s="60" t="s">
        <v>10519</v>
      </c>
      <c r="E714" s="62">
        <v>7292.6451612903229</v>
      </c>
      <c r="F714" s="8"/>
      <c r="G714" s="9"/>
      <c r="H714" s="8" t="s">
        <v>3780</v>
      </c>
      <c r="I714" s="1" t="s">
        <v>3794</v>
      </c>
      <c r="J714" s="108" t="s">
        <v>12060</v>
      </c>
    </row>
    <row r="715" spans="2:10" ht="17.25" customHeight="1" x14ac:dyDescent="0.3">
      <c r="B715" s="69" t="s">
        <v>3794</v>
      </c>
      <c r="C715" s="60" t="s">
        <v>13528</v>
      </c>
      <c r="D715" s="60" t="s">
        <v>10520</v>
      </c>
      <c r="E715" s="62">
        <v>1879.7419354838712</v>
      </c>
      <c r="F715" s="8"/>
      <c r="G715" s="9"/>
      <c r="H715" s="8" t="s">
        <v>3780</v>
      </c>
      <c r="I715" s="1" t="s">
        <v>3794</v>
      </c>
      <c r="J715" s="108" t="s">
        <v>12060</v>
      </c>
    </row>
    <row r="716" spans="2:10" ht="17.25" customHeight="1" x14ac:dyDescent="0.3">
      <c r="B716" s="69" t="s">
        <v>3794</v>
      </c>
      <c r="C716" s="60" t="s">
        <v>13529</v>
      </c>
      <c r="D716" s="60" t="s">
        <v>10520</v>
      </c>
      <c r="E716" s="62">
        <v>1367.3548387096776</v>
      </c>
      <c r="F716" s="8"/>
      <c r="G716" s="9"/>
      <c r="H716" s="8" t="s">
        <v>3780</v>
      </c>
      <c r="I716" s="1" t="s">
        <v>3794</v>
      </c>
      <c r="J716" s="108" t="s">
        <v>12060</v>
      </c>
    </row>
    <row r="717" spans="2:10" ht="17.25" customHeight="1" x14ac:dyDescent="0.3">
      <c r="B717" s="69" t="s">
        <v>3794</v>
      </c>
      <c r="C717" s="60" t="s">
        <v>13530</v>
      </c>
      <c r="D717" s="60" t="s">
        <v>10521</v>
      </c>
      <c r="E717" s="62">
        <v>3760.1290322580649</v>
      </c>
      <c r="F717" s="8"/>
      <c r="G717" s="9"/>
      <c r="H717" s="8" t="s">
        <v>3780</v>
      </c>
      <c r="I717" s="1" t="s">
        <v>3794</v>
      </c>
      <c r="J717" s="108" t="s">
        <v>12060</v>
      </c>
    </row>
    <row r="718" spans="2:10" ht="17.25" customHeight="1" x14ac:dyDescent="0.3">
      <c r="B718" s="69" t="s">
        <v>3794</v>
      </c>
      <c r="C718" s="60" t="s">
        <v>13531</v>
      </c>
      <c r="D718" s="60" t="s">
        <v>10521</v>
      </c>
      <c r="E718" s="62">
        <v>2734.9677419354839</v>
      </c>
      <c r="F718" s="8"/>
      <c r="G718" s="9"/>
      <c r="H718" s="8" t="s">
        <v>3780</v>
      </c>
      <c r="I718" s="1" t="s">
        <v>3794</v>
      </c>
      <c r="J718" s="108" t="s">
        <v>12060</v>
      </c>
    </row>
    <row r="719" spans="2:10" ht="17.25" customHeight="1" x14ac:dyDescent="0.3">
      <c r="B719" s="69" t="s">
        <v>3794</v>
      </c>
      <c r="C719" s="60" t="s">
        <v>13532</v>
      </c>
      <c r="D719" s="60" t="s">
        <v>10522</v>
      </c>
      <c r="E719" s="62">
        <v>1253.5483870967744</v>
      </c>
      <c r="F719" s="8"/>
      <c r="G719" s="9"/>
      <c r="H719" s="8" t="s">
        <v>3780</v>
      </c>
      <c r="I719" s="1" t="s">
        <v>3794</v>
      </c>
      <c r="J719" s="108" t="s">
        <v>12060</v>
      </c>
    </row>
    <row r="720" spans="2:10" ht="17.25" customHeight="1" x14ac:dyDescent="0.3">
      <c r="B720" s="69" t="s">
        <v>3794</v>
      </c>
      <c r="C720" s="60" t="s">
        <v>13533</v>
      </c>
      <c r="D720" s="60" t="s">
        <v>10522</v>
      </c>
      <c r="E720" s="62">
        <v>911.48387096774206</v>
      </c>
      <c r="F720" s="8"/>
      <c r="G720" s="9"/>
      <c r="H720" s="8" t="s">
        <v>3780</v>
      </c>
      <c r="I720" s="1" t="s">
        <v>3794</v>
      </c>
      <c r="J720" s="108" t="s">
        <v>12060</v>
      </c>
    </row>
    <row r="721" spans="2:10" ht="17.25" customHeight="1" x14ac:dyDescent="0.3">
      <c r="B721" s="69" t="s">
        <v>3794</v>
      </c>
      <c r="C721" s="60" t="s">
        <v>13534</v>
      </c>
      <c r="D721" s="60" t="s">
        <v>10523</v>
      </c>
      <c r="E721" s="62">
        <v>2506.9677419354839</v>
      </c>
      <c r="F721" s="8"/>
      <c r="G721" s="9"/>
      <c r="H721" s="8" t="s">
        <v>3780</v>
      </c>
      <c r="I721" s="1" t="s">
        <v>3794</v>
      </c>
      <c r="J721" s="108" t="s">
        <v>12060</v>
      </c>
    </row>
    <row r="722" spans="2:10" ht="17.25" customHeight="1" x14ac:dyDescent="0.3">
      <c r="B722" s="69" t="s">
        <v>3794</v>
      </c>
      <c r="C722" s="60" t="s">
        <v>13535</v>
      </c>
      <c r="D722" s="60" t="s">
        <v>10523</v>
      </c>
      <c r="E722" s="62">
        <v>1823.2258064516132</v>
      </c>
      <c r="F722" s="8"/>
      <c r="G722" s="9"/>
      <c r="H722" s="8" t="s">
        <v>3780</v>
      </c>
      <c r="I722" s="1" t="s">
        <v>3794</v>
      </c>
      <c r="J722" s="108" t="s">
        <v>12060</v>
      </c>
    </row>
    <row r="723" spans="2:10" ht="17.25" customHeight="1" x14ac:dyDescent="0.3">
      <c r="B723" s="69" t="s">
        <v>178</v>
      </c>
      <c r="C723" s="60" t="s">
        <v>13536</v>
      </c>
      <c r="D723" s="60" t="s">
        <v>10524</v>
      </c>
      <c r="E723" s="62">
        <v>29.548387096774192</v>
      </c>
      <c r="F723" s="8"/>
      <c r="G723" s="9"/>
      <c r="H723" s="8" t="s">
        <v>3780</v>
      </c>
      <c r="I723" s="1" t="s">
        <v>178</v>
      </c>
      <c r="J723" s="108" t="s">
        <v>12060</v>
      </c>
    </row>
    <row r="724" spans="2:10" ht="17.25" customHeight="1" x14ac:dyDescent="0.3">
      <c r="B724" s="69" t="s">
        <v>178</v>
      </c>
      <c r="C724" s="60" t="s">
        <v>13537</v>
      </c>
      <c r="D724" s="60" t="s">
        <v>10524</v>
      </c>
      <c r="E724" s="62">
        <v>29.548387096774192</v>
      </c>
      <c r="F724" s="8"/>
      <c r="G724" s="9"/>
      <c r="H724" s="8" t="s">
        <v>3780</v>
      </c>
      <c r="I724" s="1" t="s">
        <v>178</v>
      </c>
      <c r="J724" s="108" t="s">
        <v>12060</v>
      </c>
    </row>
    <row r="725" spans="2:10" ht="17.25" customHeight="1" x14ac:dyDescent="0.3">
      <c r="B725" s="69" t="s">
        <v>3794</v>
      </c>
      <c r="C725" s="60" t="s">
        <v>13538</v>
      </c>
      <c r="D725" s="60" t="s">
        <v>11941</v>
      </c>
      <c r="E725" s="62">
        <v>66.580645161290334</v>
      </c>
      <c r="F725" s="8"/>
      <c r="G725" s="9"/>
      <c r="H725" s="8" t="s">
        <v>3780</v>
      </c>
      <c r="I725" s="1" t="s">
        <v>3794</v>
      </c>
      <c r="J725" s="108" t="s">
        <v>12060</v>
      </c>
    </row>
    <row r="726" spans="2:10" ht="17.25" customHeight="1" x14ac:dyDescent="0.3">
      <c r="B726" s="69" t="s">
        <v>3794</v>
      </c>
      <c r="C726" s="60" t="s">
        <v>13539</v>
      </c>
      <c r="D726" s="60" t="s">
        <v>11941</v>
      </c>
      <c r="E726" s="62">
        <v>50.193548387096783</v>
      </c>
      <c r="F726" s="8"/>
      <c r="G726" s="9"/>
      <c r="H726" s="8" t="s">
        <v>3780</v>
      </c>
      <c r="I726" s="1" t="s">
        <v>3794</v>
      </c>
      <c r="J726" s="108" t="s">
        <v>12060</v>
      </c>
    </row>
    <row r="727" spans="2:10" ht="17.25" customHeight="1" x14ac:dyDescent="0.3">
      <c r="B727" s="69" t="s">
        <v>3794</v>
      </c>
      <c r="C727" s="60" t="s">
        <v>13540</v>
      </c>
      <c r="D727" s="60" t="s">
        <v>11944</v>
      </c>
      <c r="E727" s="62">
        <v>165.93548387096774</v>
      </c>
      <c r="F727" s="8"/>
      <c r="G727" s="9"/>
      <c r="H727" s="8" t="s">
        <v>3780</v>
      </c>
      <c r="I727" s="1" t="s">
        <v>3794</v>
      </c>
      <c r="J727" s="108" t="s">
        <v>12060</v>
      </c>
    </row>
    <row r="728" spans="2:10" ht="17.25" customHeight="1" x14ac:dyDescent="0.3">
      <c r="B728" s="69" t="s">
        <v>3794</v>
      </c>
      <c r="C728" s="60" t="s">
        <v>13541</v>
      </c>
      <c r="D728" s="60" t="s">
        <v>11944</v>
      </c>
      <c r="E728" s="62">
        <v>123.87096774193549</v>
      </c>
      <c r="F728" s="8"/>
      <c r="G728" s="9"/>
      <c r="H728" s="8" t="s">
        <v>3780</v>
      </c>
      <c r="I728" s="1" t="s">
        <v>3794</v>
      </c>
      <c r="J728" s="108" t="s">
        <v>12060</v>
      </c>
    </row>
    <row r="729" spans="2:10" ht="17.25" customHeight="1" x14ac:dyDescent="0.3">
      <c r="B729" s="69" t="s">
        <v>3794</v>
      </c>
      <c r="C729" s="60" t="s">
        <v>13542</v>
      </c>
      <c r="D729" s="60" t="s">
        <v>11947</v>
      </c>
      <c r="E729" s="62">
        <v>50.193548387096783</v>
      </c>
      <c r="F729" s="8"/>
      <c r="G729" s="9"/>
      <c r="H729" s="8" t="s">
        <v>3780</v>
      </c>
      <c r="I729" s="1" t="s">
        <v>3794</v>
      </c>
      <c r="J729" s="108" t="s">
        <v>12060</v>
      </c>
    </row>
    <row r="730" spans="2:10" ht="17.25" customHeight="1" x14ac:dyDescent="0.3">
      <c r="B730" s="69" t="s">
        <v>3794</v>
      </c>
      <c r="C730" s="60" t="s">
        <v>13543</v>
      </c>
      <c r="D730" s="60" t="s">
        <v>11947</v>
      </c>
      <c r="E730" s="62">
        <v>37.548387096774199</v>
      </c>
      <c r="F730" s="8"/>
      <c r="G730" s="9"/>
      <c r="H730" s="8" t="s">
        <v>3780</v>
      </c>
      <c r="I730" s="1" t="s">
        <v>3794</v>
      </c>
      <c r="J730" s="108" t="s">
        <v>12060</v>
      </c>
    </row>
    <row r="731" spans="2:10" ht="17.25" customHeight="1" x14ac:dyDescent="0.3">
      <c r="B731" s="69" t="s">
        <v>178</v>
      </c>
      <c r="C731" s="60" t="s">
        <v>13544</v>
      </c>
      <c r="D731" s="60" t="s">
        <v>10525</v>
      </c>
      <c r="E731" s="62">
        <v>84.709677419354847</v>
      </c>
      <c r="F731" s="8"/>
      <c r="G731" s="9"/>
      <c r="H731" s="8" t="s">
        <v>3780</v>
      </c>
      <c r="I731" s="1" t="s">
        <v>178</v>
      </c>
      <c r="J731" s="108" t="s">
        <v>12057</v>
      </c>
    </row>
    <row r="732" spans="2:10" ht="17.25" customHeight="1" x14ac:dyDescent="0.3">
      <c r="B732" s="69" t="s">
        <v>178</v>
      </c>
      <c r="C732" s="60" t="s">
        <v>13545</v>
      </c>
      <c r="D732" s="60" t="s">
        <v>10525</v>
      </c>
      <c r="E732" s="62">
        <v>55.247311827956999</v>
      </c>
      <c r="F732" s="8"/>
      <c r="G732" s="9"/>
      <c r="H732" s="8" t="s">
        <v>3780</v>
      </c>
      <c r="I732" s="1" t="s">
        <v>178</v>
      </c>
      <c r="J732" s="108" t="s">
        <v>12057</v>
      </c>
    </row>
    <row r="733" spans="2:10" ht="17.25" customHeight="1" x14ac:dyDescent="0.3">
      <c r="B733" s="69" t="s">
        <v>178</v>
      </c>
      <c r="C733" s="60" t="s">
        <v>13546</v>
      </c>
      <c r="D733" s="60" t="s">
        <v>10526</v>
      </c>
      <c r="E733" s="62">
        <v>67.032258064516142</v>
      </c>
      <c r="F733" s="8"/>
      <c r="G733" s="9"/>
      <c r="H733" s="8" t="s">
        <v>3780</v>
      </c>
      <c r="I733" s="1" t="s">
        <v>178</v>
      </c>
      <c r="J733" s="108" t="s">
        <v>12057</v>
      </c>
    </row>
    <row r="734" spans="2:10" ht="17.25" customHeight="1" x14ac:dyDescent="0.3">
      <c r="B734" s="69" t="s">
        <v>178</v>
      </c>
      <c r="C734" s="60" t="s">
        <v>13547</v>
      </c>
      <c r="D734" s="60" t="s">
        <v>10526</v>
      </c>
      <c r="E734" s="62">
        <v>43.623655913978496</v>
      </c>
      <c r="F734" s="8"/>
      <c r="G734" s="9"/>
      <c r="H734" s="8" t="s">
        <v>3780</v>
      </c>
      <c r="I734" s="1" t="s">
        <v>178</v>
      </c>
      <c r="J734" s="108" t="s">
        <v>12057</v>
      </c>
    </row>
    <row r="735" spans="2:10" ht="17.25" customHeight="1" x14ac:dyDescent="0.3">
      <c r="B735" s="69" t="s">
        <v>139</v>
      </c>
      <c r="C735" s="60" t="s">
        <v>13548</v>
      </c>
      <c r="D735" s="60" t="s">
        <v>10527</v>
      </c>
      <c r="E735" s="62">
        <v>214.31182795698928</v>
      </c>
      <c r="F735" s="8"/>
      <c r="G735" s="9"/>
      <c r="H735" s="8" t="s">
        <v>3780</v>
      </c>
      <c r="I735" s="1" t="s">
        <v>139</v>
      </c>
      <c r="J735" s="108" t="s">
        <v>12061</v>
      </c>
    </row>
    <row r="736" spans="2:10" ht="17.25" customHeight="1" x14ac:dyDescent="0.3">
      <c r="B736" s="69" t="s">
        <v>139</v>
      </c>
      <c r="C736" s="60" t="s">
        <v>13549</v>
      </c>
      <c r="D736" s="60" t="s">
        <v>10528</v>
      </c>
      <c r="E736" s="62">
        <v>160.01075268817206</v>
      </c>
      <c r="F736" s="12"/>
      <c r="G736" s="13"/>
      <c r="H736" s="8" t="s">
        <v>3780</v>
      </c>
      <c r="I736" s="1" t="s">
        <v>139</v>
      </c>
      <c r="J736" s="108" t="s">
        <v>12061</v>
      </c>
    </row>
    <row r="737" spans="2:10" ht="17.25" customHeight="1" x14ac:dyDescent="0.3">
      <c r="B737" s="69" t="s">
        <v>3794</v>
      </c>
      <c r="C737" s="60" t="s">
        <v>13550</v>
      </c>
      <c r="D737" s="60" t="s">
        <v>12002</v>
      </c>
      <c r="E737" s="62">
        <v>85233.161290322576</v>
      </c>
      <c r="F737" s="8"/>
      <c r="G737" s="9"/>
      <c r="H737" s="8" t="s">
        <v>3780</v>
      </c>
      <c r="I737" s="1" t="s">
        <v>3794</v>
      </c>
      <c r="J737" s="108" t="s">
        <v>12060</v>
      </c>
    </row>
    <row r="738" spans="2:10" ht="17.25" customHeight="1" x14ac:dyDescent="0.3">
      <c r="B738" s="69" t="s">
        <v>3794</v>
      </c>
      <c r="C738" s="60" t="s">
        <v>13551</v>
      </c>
      <c r="D738" s="60" t="s">
        <v>12002</v>
      </c>
      <c r="E738" s="62">
        <v>61987.741935483878</v>
      </c>
      <c r="F738" s="8"/>
      <c r="G738" s="9"/>
      <c r="H738" s="8" t="s">
        <v>3780</v>
      </c>
      <c r="I738" s="1" t="s">
        <v>3794</v>
      </c>
      <c r="J738" s="108" t="s">
        <v>12060</v>
      </c>
    </row>
    <row r="739" spans="2:10" ht="17.25" customHeight="1" x14ac:dyDescent="0.3">
      <c r="B739" s="69" t="s">
        <v>3794</v>
      </c>
      <c r="C739" s="60" t="s">
        <v>13552</v>
      </c>
      <c r="D739" s="60" t="s">
        <v>12005</v>
      </c>
      <c r="E739" s="62">
        <v>50137.290322580644</v>
      </c>
      <c r="F739" s="8"/>
      <c r="G739" s="9"/>
      <c r="H739" s="8" t="s">
        <v>3780</v>
      </c>
      <c r="I739" s="1" t="s">
        <v>3794</v>
      </c>
      <c r="J739" s="108" t="s">
        <v>12060</v>
      </c>
    </row>
    <row r="740" spans="2:10" ht="17.25" customHeight="1" x14ac:dyDescent="0.3">
      <c r="B740" s="69" t="s">
        <v>3794</v>
      </c>
      <c r="C740" s="60" t="s">
        <v>13553</v>
      </c>
      <c r="D740" s="60" t="s">
        <v>12005</v>
      </c>
      <c r="E740" s="62">
        <v>36463.483870967742</v>
      </c>
      <c r="F740" s="8"/>
      <c r="G740" s="9"/>
      <c r="H740" s="8" t="s">
        <v>3780</v>
      </c>
      <c r="I740" s="1" t="s">
        <v>3794</v>
      </c>
      <c r="J740" s="108" t="s">
        <v>12060</v>
      </c>
    </row>
    <row r="741" spans="2:10" ht="17.25" customHeight="1" x14ac:dyDescent="0.3">
      <c r="B741" s="69" t="s">
        <v>3794</v>
      </c>
      <c r="C741" s="60" t="s">
        <v>13554</v>
      </c>
      <c r="D741" s="60" t="s">
        <v>12008</v>
      </c>
      <c r="E741" s="62">
        <v>12534.193548387097</v>
      </c>
      <c r="F741" s="8"/>
      <c r="G741" s="9"/>
      <c r="H741" s="8" t="s">
        <v>3780</v>
      </c>
      <c r="I741" s="1" t="s">
        <v>3794</v>
      </c>
      <c r="J741" s="108" t="s">
        <v>12060</v>
      </c>
    </row>
    <row r="742" spans="2:10" ht="17.25" customHeight="1" x14ac:dyDescent="0.3">
      <c r="B742" s="69" t="s">
        <v>3794</v>
      </c>
      <c r="C742" s="60" t="s">
        <v>13555</v>
      </c>
      <c r="D742" s="60" t="s">
        <v>12008</v>
      </c>
      <c r="E742" s="62">
        <v>9115.7419354838712</v>
      </c>
      <c r="F742" s="8"/>
      <c r="G742" s="9"/>
      <c r="H742" s="8" t="s">
        <v>3780</v>
      </c>
      <c r="I742" s="1" t="s">
        <v>3794</v>
      </c>
      <c r="J742" s="108" t="s">
        <v>12060</v>
      </c>
    </row>
    <row r="743" spans="2:10" ht="17.25" customHeight="1" x14ac:dyDescent="0.3">
      <c r="B743" s="69" t="s">
        <v>3794</v>
      </c>
      <c r="C743" s="60" t="s">
        <v>13556</v>
      </c>
      <c r="D743" s="60" t="s">
        <v>12011</v>
      </c>
      <c r="E743" s="62">
        <v>15041.032258064517</v>
      </c>
      <c r="F743" s="8"/>
      <c r="G743" s="9"/>
      <c r="H743" s="8" t="s">
        <v>3780</v>
      </c>
      <c r="I743" s="1" t="s">
        <v>3794</v>
      </c>
      <c r="J743" s="108" t="s">
        <v>12060</v>
      </c>
    </row>
    <row r="744" spans="2:10" ht="17.25" customHeight="1" x14ac:dyDescent="0.3">
      <c r="B744" s="69" t="s">
        <v>3794</v>
      </c>
      <c r="C744" s="60" t="s">
        <v>13557</v>
      </c>
      <c r="D744" s="60" t="s">
        <v>12011</v>
      </c>
      <c r="E744" s="62">
        <v>10938.967741935485</v>
      </c>
      <c r="F744" s="8"/>
      <c r="G744" s="9"/>
      <c r="H744" s="8" t="s">
        <v>3780</v>
      </c>
      <c r="I744" s="1" t="s">
        <v>3794</v>
      </c>
      <c r="J744" s="108" t="s">
        <v>12060</v>
      </c>
    </row>
    <row r="745" spans="2:10" ht="17.25" customHeight="1" x14ac:dyDescent="0.3">
      <c r="B745" s="69" t="s">
        <v>3794</v>
      </c>
      <c r="C745" s="60" t="s">
        <v>13558</v>
      </c>
      <c r="D745" s="60" t="s">
        <v>12014</v>
      </c>
      <c r="E745" s="62">
        <v>25068.645161290322</v>
      </c>
      <c r="F745" s="8"/>
      <c r="G745" s="9"/>
      <c r="H745" s="8" t="s">
        <v>3780</v>
      </c>
      <c r="I745" s="1" t="s">
        <v>3794</v>
      </c>
      <c r="J745" s="108" t="s">
        <v>12060</v>
      </c>
    </row>
    <row r="746" spans="2:10" ht="17.25" customHeight="1" x14ac:dyDescent="0.3">
      <c r="B746" s="69" t="s">
        <v>3794</v>
      </c>
      <c r="C746" s="60" t="s">
        <v>13559</v>
      </c>
      <c r="D746" s="60" t="s">
        <v>12014</v>
      </c>
      <c r="E746" s="62">
        <v>18231.61290322581</v>
      </c>
      <c r="F746" s="8"/>
      <c r="G746" s="9"/>
      <c r="H746" s="8" t="s">
        <v>3780</v>
      </c>
      <c r="I746" s="1" t="s">
        <v>3794</v>
      </c>
      <c r="J746" s="108" t="s">
        <v>12060</v>
      </c>
    </row>
    <row r="747" spans="2:10" ht="17.25" customHeight="1" x14ac:dyDescent="0.3">
      <c r="B747" s="69" t="s">
        <v>3794</v>
      </c>
      <c r="C747" s="60" t="s">
        <v>13560</v>
      </c>
      <c r="D747" s="60" t="s">
        <v>12017</v>
      </c>
      <c r="E747" s="62">
        <v>100274.32258064518</v>
      </c>
      <c r="F747" s="8"/>
      <c r="G747" s="9"/>
      <c r="H747" s="8" t="s">
        <v>3780</v>
      </c>
      <c r="I747" s="1" t="s">
        <v>3794</v>
      </c>
      <c r="J747" s="108" t="s">
        <v>12060</v>
      </c>
    </row>
    <row r="748" spans="2:10" ht="17.25" customHeight="1" x14ac:dyDescent="0.3">
      <c r="B748" s="69" t="s">
        <v>3794</v>
      </c>
      <c r="C748" s="60" t="s">
        <v>13561</v>
      </c>
      <c r="D748" s="60" t="s">
        <v>12017</v>
      </c>
      <c r="E748" s="62">
        <v>72926.838709677424</v>
      </c>
      <c r="F748" s="8"/>
      <c r="G748" s="9"/>
      <c r="H748" s="8" t="s">
        <v>3780</v>
      </c>
      <c r="I748" s="1" t="s">
        <v>3794</v>
      </c>
      <c r="J748" s="108" t="s">
        <v>12060</v>
      </c>
    </row>
    <row r="749" spans="2:10" ht="17.25" customHeight="1" x14ac:dyDescent="0.3">
      <c r="B749" s="69" t="s">
        <v>3794</v>
      </c>
      <c r="C749" s="60" t="s">
        <v>13562</v>
      </c>
      <c r="D749" s="60" t="s">
        <v>12020</v>
      </c>
      <c r="E749" s="62">
        <v>75205.677419354834</v>
      </c>
      <c r="F749" s="8"/>
      <c r="G749" s="9"/>
      <c r="H749" s="8" t="s">
        <v>3780</v>
      </c>
      <c r="I749" s="1" t="s">
        <v>3794</v>
      </c>
      <c r="J749" s="108" t="s">
        <v>12060</v>
      </c>
    </row>
    <row r="750" spans="2:10" ht="17.25" customHeight="1" x14ac:dyDescent="0.3">
      <c r="B750" s="69" t="s">
        <v>3794</v>
      </c>
      <c r="C750" s="60" t="s">
        <v>13563</v>
      </c>
      <c r="D750" s="60" t="s">
        <v>12020</v>
      </c>
      <c r="E750" s="62">
        <v>54695.096774193546</v>
      </c>
      <c r="F750" s="8"/>
      <c r="G750" s="9"/>
      <c r="H750" s="8" t="s">
        <v>3780</v>
      </c>
      <c r="I750" s="1" t="s">
        <v>3794</v>
      </c>
      <c r="J750" s="108" t="s">
        <v>12060</v>
      </c>
    </row>
    <row r="751" spans="2:10" ht="17.25" customHeight="1" x14ac:dyDescent="0.3">
      <c r="B751" s="69" t="s">
        <v>3794</v>
      </c>
      <c r="C751" s="60" t="s">
        <v>13564</v>
      </c>
      <c r="D751" s="60" t="s">
        <v>12023</v>
      </c>
      <c r="E751" s="62">
        <v>50137.290322580644</v>
      </c>
      <c r="F751" s="8"/>
      <c r="G751" s="9"/>
      <c r="H751" s="8" t="s">
        <v>3780</v>
      </c>
      <c r="I751" s="1" t="s">
        <v>3794</v>
      </c>
      <c r="J751" s="108" t="s">
        <v>12060</v>
      </c>
    </row>
    <row r="752" spans="2:10" ht="17.25" customHeight="1" x14ac:dyDescent="0.3">
      <c r="B752" s="69" t="s">
        <v>3794</v>
      </c>
      <c r="C752" s="60" t="s">
        <v>13565</v>
      </c>
      <c r="D752" s="60" t="s">
        <v>12023</v>
      </c>
      <c r="E752" s="62">
        <v>36463.483870967742</v>
      </c>
      <c r="F752" s="8"/>
      <c r="G752" s="9"/>
      <c r="H752" s="8" t="s">
        <v>3780</v>
      </c>
      <c r="I752" s="1" t="s">
        <v>3794</v>
      </c>
      <c r="J752" s="108" t="s">
        <v>12060</v>
      </c>
    </row>
    <row r="753" spans="2:10" ht="17.25" customHeight="1" x14ac:dyDescent="0.3">
      <c r="B753" s="69" t="s">
        <v>3794</v>
      </c>
      <c r="C753" s="60" t="s">
        <v>13566</v>
      </c>
      <c r="D753" s="60" t="s">
        <v>12026</v>
      </c>
      <c r="E753" s="62">
        <v>0</v>
      </c>
      <c r="F753" s="8"/>
      <c r="G753" s="9"/>
      <c r="H753" s="8" t="s">
        <v>3780</v>
      </c>
      <c r="I753" s="1" t="s">
        <v>3794</v>
      </c>
      <c r="J753" s="108" t="s">
        <v>12060</v>
      </c>
    </row>
    <row r="754" spans="2:10" ht="17.25" customHeight="1" x14ac:dyDescent="0.3">
      <c r="B754" s="69" t="s">
        <v>3794</v>
      </c>
      <c r="C754" s="60" t="s">
        <v>13567</v>
      </c>
      <c r="D754" s="60" t="s">
        <v>12026</v>
      </c>
      <c r="E754" s="62">
        <v>0</v>
      </c>
      <c r="F754" s="8"/>
      <c r="G754" s="9"/>
      <c r="H754" s="8" t="s">
        <v>3780</v>
      </c>
      <c r="I754" s="1" t="s">
        <v>3794</v>
      </c>
      <c r="J754" s="108" t="s">
        <v>12060</v>
      </c>
    </row>
    <row r="755" spans="2:10" ht="17.25" customHeight="1" x14ac:dyDescent="0.3">
      <c r="B755" s="69" t="s">
        <v>3794</v>
      </c>
      <c r="C755" s="60" t="s">
        <v>13568</v>
      </c>
      <c r="D755" s="60" t="s">
        <v>12029</v>
      </c>
      <c r="E755" s="62">
        <v>1002.7096774193549</v>
      </c>
      <c r="F755" s="8"/>
      <c r="G755" s="9"/>
      <c r="H755" s="8" t="s">
        <v>3780</v>
      </c>
      <c r="I755" s="1" t="s">
        <v>3794</v>
      </c>
      <c r="J755" s="108" t="s">
        <v>12060</v>
      </c>
    </row>
    <row r="756" spans="2:10" ht="17.25" customHeight="1" x14ac:dyDescent="0.3">
      <c r="B756" s="69" t="s">
        <v>3794</v>
      </c>
      <c r="C756" s="60" t="s">
        <v>13569</v>
      </c>
      <c r="D756" s="60" t="s">
        <v>12029</v>
      </c>
      <c r="E756" s="62">
        <v>729.41935483870975</v>
      </c>
      <c r="F756" s="8"/>
      <c r="G756" s="9"/>
      <c r="H756" s="8" t="s">
        <v>3780</v>
      </c>
      <c r="I756" s="1" t="s">
        <v>3794</v>
      </c>
      <c r="J756" s="108" t="s">
        <v>12060</v>
      </c>
    </row>
    <row r="757" spans="2:10" ht="17.25" customHeight="1" x14ac:dyDescent="0.3">
      <c r="B757" s="69" t="s">
        <v>3794</v>
      </c>
      <c r="C757" s="60" t="s">
        <v>13570</v>
      </c>
      <c r="D757" s="60" t="s">
        <v>12032</v>
      </c>
      <c r="E757" s="62">
        <v>250685.93548387097</v>
      </c>
      <c r="F757" s="8"/>
      <c r="G757" s="9"/>
      <c r="H757" s="8" t="s">
        <v>3780</v>
      </c>
      <c r="I757" s="1" t="s">
        <v>3794</v>
      </c>
      <c r="J757" s="108" t="s">
        <v>12060</v>
      </c>
    </row>
    <row r="758" spans="2:10" ht="17.25" customHeight="1" x14ac:dyDescent="0.3">
      <c r="B758" s="69" t="s">
        <v>3794</v>
      </c>
      <c r="C758" s="60" t="s">
        <v>13571</v>
      </c>
      <c r="D758" s="60" t="s">
        <v>12032</v>
      </c>
      <c r="E758" s="62">
        <v>182317.16129032261</v>
      </c>
      <c r="F758" s="8"/>
      <c r="G758" s="9"/>
      <c r="H758" s="8" t="s">
        <v>3780</v>
      </c>
      <c r="I758" s="1" t="s">
        <v>3794</v>
      </c>
      <c r="J758" s="108" t="s">
        <v>12060</v>
      </c>
    </row>
    <row r="759" spans="2:10" ht="17.25" customHeight="1" x14ac:dyDescent="0.3">
      <c r="B759" s="69" t="s">
        <v>3794</v>
      </c>
      <c r="C759" s="60" t="s">
        <v>13572</v>
      </c>
      <c r="D759" s="60" t="s">
        <v>12035</v>
      </c>
      <c r="E759" s="62">
        <v>457.54838709677426</v>
      </c>
      <c r="F759" s="8"/>
      <c r="G759" s="9"/>
      <c r="H759" s="8" t="s">
        <v>3780</v>
      </c>
      <c r="I759" s="1" t="s">
        <v>3794</v>
      </c>
      <c r="J759" s="108" t="s">
        <v>12060</v>
      </c>
    </row>
    <row r="760" spans="2:10" ht="17.25" customHeight="1" x14ac:dyDescent="0.3">
      <c r="B760" s="69" t="s">
        <v>3794</v>
      </c>
      <c r="C760" s="60" t="s">
        <v>13573</v>
      </c>
      <c r="D760" s="60" t="s">
        <v>12050</v>
      </c>
      <c r="E760" s="62">
        <v>601646.19354838715</v>
      </c>
      <c r="F760" s="8"/>
      <c r="G760" s="9"/>
      <c r="H760" s="8" t="s">
        <v>3780</v>
      </c>
      <c r="I760" s="1" t="s">
        <v>3794</v>
      </c>
      <c r="J760" s="108" t="s">
        <v>12060</v>
      </c>
    </row>
    <row r="761" spans="2:10" ht="17.25" customHeight="1" x14ac:dyDescent="0.3">
      <c r="B761" s="69" t="s">
        <v>3794</v>
      </c>
      <c r="C761" s="60" t="s">
        <v>13574</v>
      </c>
      <c r="D761" s="60" t="s">
        <v>12052</v>
      </c>
      <c r="E761" s="62">
        <v>237012</v>
      </c>
      <c r="F761" s="8"/>
      <c r="G761" s="9"/>
      <c r="H761" s="8" t="s">
        <v>3780</v>
      </c>
      <c r="I761" s="1" t="s">
        <v>3794</v>
      </c>
      <c r="J761" s="108" t="s">
        <v>12060</v>
      </c>
    </row>
    <row r="762" spans="2:10" ht="17.25" customHeight="1" x14ac:dyDescent="0.3">
      <c r="B762" s="69" t="s">
        <v>3794</v>
      </c>
      <c r="C762" s="60" t="s">
        <v>13575</v>
      </c>
      <c r="D762" s="60" t="s">
        <v>12054</v>
      </c>
      <c r="E762" s="62">
        <v>0</v>
      </c>
      <c r="F762" s="8"/>
      <c r="G762" s="9"/>
      <c r="H762" s="8" t="s">
        <v>3780</v>
      </c>
      <c r="I762" s="1" t="s">
        <v>3794</v>
      </c>
      <c r="J762" s="108" t="s">
        <v>12060</v>
      </c>
    </row>
    <row r="763" spans="2:10" ht="17.25" customHeight="1" x14ac:dyDescent="0.3">
      <c r="B763" s="69" t="s">
        <v>3794</v>
      </c>
      <c r="C763" s="60" t="s">
        <v>13576</v>
      </c>
      <c r="D763" s="60" t="s">
        <v>12075</v>
      </c>
      <c r="E763" s="62">
        <v>13947.096774193551</v>
      </c>
      <c r="F763" s="110"/>
      <c r="G763" s="111"/>
      <c r="H763" s="8" t="s">
        <v>3780</v>
      </c>
      <c r="I763" s="123"/>
      <c r="J763" s="123" t="s">
        <v>12060</v>
      </c>
    </row>
    <row r="764" spans="2:10" ht="17.25" customHeight="1" x14ac:dyDescent="0.3">
      <c r="B764" s="69" t="s">
        <v>3794</v>
      </c>
      <c r="C764" s="60" t="s">
        <v>13577</v>
      </c>
      <c r="D764" s="60" t="s">
        <v>12075</v>
      </c>
      <c r="E764" s="62">
        <v>10255.354838709678</v>
      </c>
      <c r="F764" s="110"/>
      <c r="G764" s="111"/>
      <c r="H764" s="8" t="s">
        <v>3780</v>
      </c>
      <c r="I764" s="123"/>
      <c r="J764" s="123" t="s">
        <v>12060</v>
      </c>
    </row>
    <row r="765" spans="2:10" ht="17.25" customHeight="1" x14ac:dyDescent="0.3">
      <c r="B765" s="69" t="s">
        <v>3794</v>
      </c>
      <c r="C765" s="60" t="s">
        <v>13578</v>
      </c>
      <c r="D765" s="60" t="s">
        <v>12078</v>
      </c>
      <c r="E765" s="62">
        <v>13217.93548387097</v>
      </c>
      <c r="F765" s="110"/>
      <c r="G765" s="111"/>
      <c r="H765" s="8" t="s">
        <v>3780</v>
      </c>
      <c r="I765" s="123"/>
      <c r="J765" s="123" t="s">
        <v>12060</v>
      </c>
    </row>
    <row r="766" spans="2:10" ht="17.25" customHeight="1" x14ac:dyDescent="0.3">
      <c r="B766" s="69" t="s">
        <v>3794</v>
      </c>
      <c r="C766" s="60" t="s">
        <v>13579</v>
      </c>
      <c r="D766" s="60" t="s">
        <v>12078</v>
      </c>
      <c r="E766" s="62">
        <v>9799.6129032258068</v>
      </c>
      <c r="F766" s="110"/>
      <c r="G766" s="111"/>
      <c r="H766" s="8" t="s">
        <v>3780</v>
      </c>
      <c r="I766" s="123"/>
      <c r="J766" s="123" t="s">
        <v>12060</v>
      </c>
    </row>
    <row r="767" spans="2:10" ht="17.25" customHeight="1" x14ac:dyDescent="0.3">
      <c r="B767" s="69" t="s">
        <v>3794</v>
      </c>
      <c r="C767" s="60" t="s">
        <v>13580</v>
      </c>
      <c r="D767" s="60" t="s">
        <v>12081</v>
      </c>
      <c r="E767" s="62">
        <v>14749.419354838708</v>
      </c>
      <c r="F767" s="110"/>
      <c r="G767" s="111"/>
      <c r="H767" s="8" t="s">
        <v>3780</v>
      </c>
      <c r="I767" s="123"/>
      <c r="J767" s="123" t="s">
        <v>12060</v>
      </c>
    </row>
    <row r="768" spans="2:10" ht="17.25" customHeight="1" x14ac:dyDescent="0.3">
      <c r="B768" s="69" t="s">
        <v>3794</v>
      </c>
      <c r="C768" s="60" t="s">
        <v>13581</v>
      </c>
      <c r="D768" s="60" t="s">
        <v>12081</v>
      </c>
      <c r="E768" s="62">
        <v>10756.774193548386</v>
      </c>
      <c r="F768" s="110"/>
      <c r="G768" s="111"/>
      <c r="H768" s="8" t="s">
        <v>3780</v>
      </c>
      <c r="I768" s="123"/>
      <c r="J768" s="123" t="s">
        <v>12060</v>
      </c>
    </row>
    <row r="769" spans="2:10" ht="17.25" customHeight="1" x14ac:dyDescent="0.3">
      <c r="B769" s="69" t="s">
        <v>3794</v>
      </c>
      <c r="C769" s="60" t="s">
        <v>13582</v>
      </c>
      <c r="D769" s="60" t="s">
        <v>12084</v>
      </c>
      <c r="E769" s="62">
        <v>7383.7419354838712</v>
      </c>
      <c r="F769" s="110"/>
      <c r="G769" s="111"/>
      <c r="H769" s="8" t="s">
        <v>3780</v>
      </c>
      <c r="I769" s="123"/>
      <c r="J769" s="123" t="s">
        <v>12060</v>
      </c>
    </row>
    <row r="770" spans="2:10" ht="17.25" customHeight="1" x14ac:dyDescent="0.3">
      <c r="B770" s="69" t="s">
        <v>3794</v>
      </c>
      <c r="C770" s="60" t="s">
        <v>13583</v>
      </c>
      <c r="D770" s="60" t="s">
        <v>12084</v>
      </c>
      <c r="E770" s="62">
        <v>6153.2903225806449</v>
      </c>
      <c r="F770" s="110"/>
      <c r="G770" s="111"/>
      <c r="H770" s="8" t="s">
        <v>3780</v>
      </c>
      <c r="I770" s="123"/>
      <c r="J770" s="123" t="s">
        <v>12060</v>
      </c>
    </row>
    <row r="771" spans="2:10" ht="17.25" customHeight="1" x14ac:dyDescent="0.3">
      <c r="B771" s="69" t="s">
        <v>3794</v>
      </c>
      <c r="C771" s="60" t="s">
        <v>13584</v>
      </c>
      <c r="D771" s="60" t="s">
        <v>12087</v>
      </c>
      <c r="E771" s="62">
        <v>15041.032258064517</v>
      </c>
      <c r="F771" s="110"/>
      <c r="G771" s="111"/>
      <c r="H771" s="8" t="s">
        <v>3780</v>
      </c>
      <c r="I771" s="123"/>
      <c r="J771" s="123" t="s">
        <v>12060</v>
      </c>
    </row>
    <row r="772" spans="2:10" ht="17.25" customHeight="1" x14ac:dyDescent="0.3">
      <c r="B772" s="69" t="s">
        <v>3794</v>
      </c>
      <c r="C772" s="60" t="s">
        <v>13585</v>
      </c>
      <c r="D772" s="60" t="s">
        <v>12087</v>
      </c>
      <c r="E772" s="62">
        <v>10938.967741935485</v>
      </c>
      <c r="F772" s="110"/>
      <c r="G772" s="111"/>
      <c r="H772" s="8" t="s">
        <v>3780</v>
      </c>
      <c r="I772" s="123"/>
      <c r="J772" s="123" t="s">
        <v>12060</v>
      </c>
    </row>
    <row r="773" spans="2:10" ht="17.25" customHeight="1" x14ac:dyDescent="0.3">
      <c r="B773" s="69" t="s">
        <v>3794</v>
      </c>
      <c r="C773" s="60" t="s">
        <v>13586</v>
      </c>
      <c r="D773" s="60" t="s">
        <v>12090</v>
      </c>
      <c r="E773" s="62">
        <v>1504.1290322580644</v>
      </c>
      <c r="F773" s="110"/>
      <c r="G773" s="111"/>
      <c r="H773" s="8" t="s">
        <v>3780</v>
      </c>
      <c r="I773" s="123"/>
      <c r="J773" s="123" t="s">
        <v>12060</v>
      </c>
    </row>
    <row r="774" spans="2:10" ht="17.25" customHeight="1" x14ac:dyDescent="0.3">
      <c r="B774" s="69" t="s">
        <v>3794</v>
      </c>
      <c r="C774" s="60" t="s">
        <v>13587</v>
      </c>
      <c r="D774" s="60" t="s">
        <v>12090</v>
      </c>
      <c r="E774" s="62">
        <v>1093.9354838709678</v>
      </c>
      <c r="F774" s="110"/>
      <c r="G774" s="111"/>
      <c r="H774" s="8" t="s">
        <v>3780</v>
      </c>
      <c r="I774" s="123"/>
      <c r="J774" s="123" t="s">
        <v>12060</v>
      </c>
    </row>
    <row r="775" spans="2:10" ht="17.25" customHeight="1" x14ac:dyDescent="0.3">
      <c r="B775" s="69" t="s">
        <v>3794</v>
      </c>
      <c r="C775" s="60" t="s">
        <v>13588</v>
      </c>
      <c r="D775" s="60" t="s">
        <v>12063</v>
      </c>
      <c r="E775" s="62">
        <v>2506.9677419354839</v>
      </c>
      <c r="F775" s="110"/>
      <c r="G775" s="111"/>
      <c r="H775" s="8" t="s">
        <v>3780</v>
      </c>
      <c r="I775" s="123"/>
      <c r="J775" s="123" t="s">
        <v>12060</v>
      </c>
    </row>
    <row r="776" spans="2:10" ht="17.25" customHeight="1" x14ac:dyDescent="0.3">
      <c r="B776" s="69" t="s">
        <v>3794</v>
      </c>
      <c r="C776" s="60" t="s">
        <v>13589</v>
      </c>
      <c r="D776" s="60" t="s">
        <v>12063</v>
      </c>
      <c r="E776" s="62">
        <v>1823.2258064516132</v>
      </c>
      <c r="F776" s="110"/>
      <c r="G776" s="111"/>
      <c r="H776" s="8" t="s">
        <v>3780</v>
      </c>
      <c r="I776" s="123"/>
      <c r="J776" s="123" t="s">
        <v>12060</v>
      </c>
    </row>
    <row r="777" spans="2:10" ht="17.25" customHeight="1" x14ac:dyDescent="0.3">
      <c r="B777" s="69" t="s">
        <v>3794</v>
      </c>
      <c r="C777" s="60" t="s">
        <v>13590</v>
      </c>
      <c r="D777" s="60" t="s">
        <v>12066</v>
      </c>
      <c r="E777" s="62">
        <v>36.516129032258071</v>
      </c>
      <c r="F777" s="110"/>
      <c r="G777" s="111"/>
      <c r="H777" s="8" t="s">
        <v>3780</v>
      </c>
      <c r="I777" s="123"/>
      <c r="J777" s="123" t="s">
        <v>12060</v>
      </c>
    </row>
    <row r="778" spans="2:10" ht="17.25" customHeight="1" x14ac:dyDescent="0.3">
      <c r="B778" s="69" t="s">
        <v>3794</v>
      </c>
      <c r="C778" s="60" t="s">
        <v>13591</v>
      </c>
      <c r="D778" s="60" t="s">
        <v>12096</v>
      </c>
      <c r="E778" s="62">
        <v>68.258064516129039</v>
      </c>
      <c r="F778" s="110"/>
      <c r="G778" s="111"/>
      <c r="H778" s="8" t="s">
        <v>3780</v>
      </c>
      <c r="I778" s="123"/>
      <c r="J778" s="123" t="s">
        <v>12060</v>
      </c>
    </row>
    <row r="779" spans="2:10" ht="17.25" customHeight="1" x14ac:dyDescent="0.3">
      <c r="B779" s="69" t="s">
        <v>3794</v>
      </c>
      <c r="C779" s="60" t="s">
        <v>13592</v>
      </c>
      <c r="D779" s="60" t="s">
        <v>12098</v>
      </c>
      <c r="E779" s="62">
        <v>96.516129032258078</v>
      </c>
      <c r="F779" s="110"/>
      <c r="G779" s="111"/>
      <c r="H779" s="8" t="s">
        <v>3780</v>
      </c>
      <c r="I779" s="123"/>
      <c r="J779" s="123" t="s">
        <v>12060</v>
      </c>
    </row>
    <row r="780" spans="2:10" ht="17.25" customHeight="1" x14ac:dyDescent="0.3">
      <c r="B780" s="69" t="s">
        <v>3794</v>
      </c>
      <c r="C780" s="60" t="s">
        <v>13593</v>
      </c>
      <c r="D780" s="60" t="s">
        <v>12100</v>
      </c>
      <c r="E780" s="62">
        <v>55.483870967741936</v>
      </c>
      <c r="F780" s="110"/>
      <c r="G780" s="111"/>
      <c r="H780" s="8" t="s">
        <v>3780</v>
      </c>
      <c r="I780" s="123"/>
      <c r="J780" s="123" t="s">
        <v>12060</v>
      </c>
    </row>
    <row r="781" spans="2:10" ht="17.25" customHeight="1" x14ac:dyDescent="0.3">
      <c r="B781" s="69" t="s">
        <v>3794</v>
      </c>
      <c r="C781" s="60" t="s">
        <v>13594</v>
      </c>
      <c r="D781" s="60" t="s">
        <v>12104</v>
      </c>
      <c r="E781" s="62">
        <v>27.354838709677423</v>
      </c>
      <c r="F781" s="110"/>
      <c r="G781" s="111"/>
      <c r="H781" s="8" t="s">
        <v>3780</v>
      </c>
      <c r="I781" s="123"/>
      <c r="J781" s="123" t="s">
        <v>12060</v>
      </c>
    </row>
    <row r="782" spans="2:10" ht="17.25" customHeight="1" x14ac:dyDescent="0.3">
      <c r="B782" s="69" t="s">
        <v>3794</v>
      </c>
      <c r="C782" s="60" t="s">
        <v>13595</v>
      </c>
      <c r="D782" s="60" t="s">
        <v>12104</v>
      </c>
      <c r="E782" s="62">
        <v>36.516129032258071</v>
      </c>
      <c r="F782" s="110"/>
      <c r="G782" s="111"/>
      <c r="H782" s="8" t="s">
        <v>3780</v>
      </c>
      <c r="I782" s="123"/>
      <c r="J782" s="123" t="s">
        <v>12060</v>
      </c>
    </row>
    <row r="783" spans="2:10" ht="17.25" customHeight="1" x14ac:dyDescent="0.3">
      <c r="B783" s="69" t="s">
        <v>3794</v>
      </c>
      <c r="C783" s="60" t="s">
        <v>13596</v>
      </c>
      <c r="D783" s="60" t="s">
        <v>12098</v>
      </c>
      <c r="E783" s="62">
        <v>129.41935483870969</v>
      </c>
      <c r="F783" s="110"/>
      <c r="G783" s="111"/>
      <c r="H783" s="8" t="s">
        <v>3780</v>
      </c>
      <c r="I783" s="123"/>
      <c r="J783" s="123" t="s">
        <v>12060</v>
      </c>
    </row>
    <row r="784" spans="2:10" ht="17.25" customHeight="1" x14ac:dyDescent="0.3">
      <c r="B784" s="69" t="s">
        <v>3794</v>
      </c>
      <c r="C784" s="60" t="s">
        <v>13597</v>
      </c>
      <c r="D784" s="60" t="s">
        <v>12096</v>
      </c>
      <c r="E784" s="62">
        <v>91.096774193548384</v>
      </c>
      <c r="F784" s="110"/>
      <c r="G784" s="111"/>
      <c r="H784" s="8" t="s">
        <v>3780</v>
      </c>
      <c r="I784" s="123"/>
      <c r="J784" s="123" t="s">
        <v>12060</v>
      </c>
    </row>
    <row r="785" spans="2:10" ht="17.25" customHeight="1" x14ac:dyDescent="0.3">
      <c r="B785" s="69" t="s">
        <v>3794</v>
      </c>
      <c r="C785" s="60" t="s">
        <v>13598</v>
      </c>
      <c r="D785" s="60" t="s">
        <v>12100</v>
      </c>
      <c r="E785" s="62">
        <v>74.838709677419359</v>
      </c>
      <c r="F785" s="112"/>
      <c r="G785" s="113"/>
      <c r="H785" s="8" t="s">
        <v>3780</v>
      </c>
      <c r="I785" s="123"/>
      <c r="J785" s="123" t="s">
        <v>12060</v>
      </c>
    </row>
    <row r="786" spans="2:10" ht="17.25" customHeight="1" x14ac:dyDescent="0.3">
      <c r="B786" s="69" t="s">
        <v>3794</v>
      </c>
      <c r="C786" s="60" t="s">
        <v>13599</v>
      </c>
      <c r="D786" s="60" t="s">
        <v>12110</v>
      </c>
      <c r="E786" s="62">
        <v>323698.96774193551</v>
      </c>
      <c r="F786" s="8"/>
      <c r="G786" s="9"/>
      <c r="H786" s="8" t="s">
        <v>3780</v>
      </c>
      <c r="J786" s="123" t="s">
        <v>12060</v>
      </c>
    </row>
    <row r="787" spans="2:10" ht="17.25" customHeight="1" x14ac:dyDescent="0.3">
      <c r="B787" s="69" t="s">
        <v>3794</v>
      </c>
      <c r="C787" s="60" t="s">
        <v>13600</v>
      </c>
      <c r="D787" s="60" t="s">
        <v>12112</v>
      </c>
      <c r="E787" s="62">
        <v>441405.67741935491</v>
      </c>
      <c r="F787" s="8"/>
      <c r="G787" s="9"/>
      <c r="H787" s="8" t="s">
        <v>3780</v>
      </c>
      <c r="J787" s="123" t="s">
        <v>12060</v>
      </c>
    </row>
    <row r="788" spans="2:10" ht="17.25" customHeight="1" x14ac:dyDescent="0.3">
      <c r="B788" s="69" t="s">
        <v>3794</v>
      </c>
      <c r="C788" s="60" t="s">
        <v>13601</v>
      </c>
      <c r="D788" s="60" t="s">
        <v>12114</v>
      </c>
      <c r="E788" s="62">
        <v>91.096774193548384</v>
      </c>
      <c r="F788" s="12"/>
      <c r="G788" s="13"/>
      <c r="H788" s="8" t="s">
        <v>3780</v>
      </c>
      <c r="J788" s="123" t="s">
        <v>12060</v>
      </c>
    </row>
    <row r="789" spans="2:10" ht="17.25" customHeight="1" x14ac:dyDescent="0.3">
      <c r="B789" s="69" t="s">
        <v>3794</v>
      </c>
      <c r="C789" s="118" t="s">
        <v>13602</v>
      </c>
      <c r="D789" s="114" t="s">
        <v>12116</v>
      </c>
      <c r="E789" s="62">
        <v>91.096774193548384</v>
      </c>
      <c r="F789" s="114"/>
      <c r="G789" s="115"/>
      <c r="H789" s="8" t="s">
        <v>3780</v>
      </c>
      <c r="I789" s="124"/>
      <c r="J789" s="124" t="s">
        <v>12060</v>
      </c>
    </row>
    <row r="790" spans="2:10" ht="17.25" customHeight="1" x14ac:dyDescent="0.3">
      <c r="B790" s="69" t="s">
        <v>3794</v>
      </c>
      <c r="C790" s="118" t="s">
        <v>13603</v>
      </c>
      <c r="D790" s="114" t="s">
        <v>12118</v>
      </c>
      <c r="E790" s="62">
        <v>164.25806451612905</v>
      </c>
      <c r="F790" s="114"/>
      <c r="G790" s="115"/>
      <c r="H790" s="8" t="s">
        <v>3780</v>
      </c>
      <c r="I790" s="124"/>
      <c r="J790" s="124" t="s">
        <v>12060</v>
      </c>
    </row>
    <row r="791" spans="2:10" ht="17.25" customHeight="1" x14ac:dyDescent="0.3">
      <c r="B791" s="69" t="s">
        <v>3794</v>
      </c>
      <c r="C791" s="118" t="s">
        <v>13604</v>
      </c>
      <c r="D791" s="114" t="s">
        <v>12120</v>
      </c>
      <c r="E791" s="62">
        <v>3281.677419354839</v>
      </c>
      <c r="F791" s="114"/>
      <c r="G791" s="115"/>
      <c r="H791" s="8" t="s">
        <v>3780</v>
      </c>
      <c r="I791" s="124"/>
      <c r="J791" s="124" t="s">
        <v>12060</v>
      </c>
    </row>
    <row r="792" spans="2:10" ht="17.25" customHeight="1" x14ac:dyDescent="0.3">
      <c r="B792" s="69" t="s">
        <v>3794</v>
      </c>
      <c r="C792" s="118" t="s">
        <v>13605</v>
      </c>
      <c r="D792" s="114" t="s">
        <v>12122</v>
      </c>
      <c r="E792" s="62">
        <v>68.258064516129039</v>
      </c>
      <c r="F792" s="114"/>
      <c r="G792" s="115"/>
      <c r="H792" s="8" t="s">
        <v>3780</v>
      </c>
      <c r="I792" s="124"/>
      <c r="J792" s="124" t="s">
        <v>12060</v>
      </c>
    </row>
    <row r="793" spans="2:10" ht="17.25" customHeight="1" x14ac:dyDescent="0.3">
      <c r="B793" s="69" t="s">
        <v>3794</v>
      </c>
      <c r="C793" s="118" t="s">
        <v>13606</v>
      </c>
      <c r="D793" s="114" t="s">
        <v>12118</v>
      </c>
      <c r="E793" s="62">
        <v>123.09677419354838</v>
      </c>
      <c r="F793" s="114"/>
      <c r="G793" s="115"/>
      <c r="H793" s="8" t="s">
        <v>3780</v>
      </c>
      <c r="I793" s="124"/>
      <c r="J793" s="124" t="s">
        <v>12060</v>
      </c>
    </row>
    <row r="794" spans="2:10" ht="17.25" customHeight="1" x14ac:dyDescent="0.3">
      <c r="B794" s="69" t="s">
        <v>3794</v>
      </c>
      <c r="C794" s="118" t="s">
        <v>13607</v>
      </c>
      <c r="D794" s="114" t="s">
        <v>12127</v>
      </c>
      <c r="E794" s="62">
        <v>3760.1290322580649</v>
      </c>
      <c r="F794" s="114"/>
      <c r="G794" s="115"/>
      <c r="H794" s="8" t="s">
        <v>3780</v>
      </c>
      <c r="I794" s="124"/>
      <c r="J794" s="124" t="s">
        <v>12060</v>
      </c>
    </row>
    <row r="795" spans="2:10" ht="17.25" customHeight="1" x14ac:dyDescent="0.3">
      <c r="B795" s="69" t="s">
        <v>3794</v>
      </c>
      <c r="C795" s="118" t="s">
        <v>13608</v>
      </c>
      <c r="D795" s="114" t="s">
        <v>12129</v>
      </c>
      <c r="E795" s="62">
        <v>4762.9677419354839</v>
      </c>
      <c r="F795" s="114"/>
      <c r="G795" s="115"/>
      <c r="H795" s="8" t="s">
        <v>3780</v>
      </c>
      <c r="I795" s="124"/>
      <c r="J795" s="124" t="s">
        <v>12060</v>
      </c>
    </row>
    <row r="796" spans="2:10" ht="17.25" customHeight="1" x14ac:dyDescent="0.3">
      <c r="B796" s="69" t="s">
        <v>3794</v>
      </c>
      <c r="C796" s="118" t="s">
        <v>13609</v>
      </c>
      <c r="D796" s="114" t="s">
        <v>12131</v>
      </c>
      <c r="E796" s="62">
        <v>7110.322580645161</v>
      </c>
      <c r="F796" s="114"/>
      <c r="G796" s="115"/>
      <c r="H796" s="8" t="s">
        <v>3780</v>
      </c>
      <c r="I796" s="124"/>
      <c r="J796" s="124" t="s">
        <v>12060</v>
      </c>
    </row>
    <row r="797" spans="2:10" ht="17.25" customHeight="1" x14ac:dyDescent="0.3">
      <c r="B797" s="69" t="s">
        <v>3794</v>
      </c>
      <c r="C797" s="118" t="s">
        <v>13610</v>
      </c>
      <c r="D797" s="114" t="s">
        <v>12116</v>
      </c>
      <c r="E797" s="62">
        <v>68.258064516129039</v>
      </c>
      <c r="F797" s="114"/>
      <c r="G797" s="115"/>
      <c r="H797" s="8" t="s">
        <v>3780</v>
      </c>
      <c r="I797" s="124"/>
      <c r="J797" s="124" t="s">
        <v>12060</v>
      </c>
    </row>
    <row r="798" spans="2:10" ht="17.25" customHeight="1" x14ac:dyDescent="0.3">
      <c r="B798" s="69" t="s">
        <v>3794</v>
      </c>
      <c r="C798" s="118" t="s">
        <v>13611</v>
      </c>
      <c r="D798" s="114" t="s">
        <v>12134</v>
      </c>
      <c r="E798" s="62">
        <v>164.25806451612905</v>
      </c>
      <c r="F798" s="114"/>
      <c r="G798" s="115"/>
      <c r="H798" s="8" t="s">
        <v>3780</v>
      </c>
      <c r="I798" s="124"/>
      <c r="J798" s="124" t="s">
        <v>12060</v>
      </c>
    </row>
    <row r="799" spans="2:10" ht="17.25" customHeight="1" x14ac:dyDescent="0.3">
      <c r="B799" s="69" t="s">
        <v>3794</v>
      </c>
      <c r="C799" s="118" t="s">
        <v>13612</v>
      </c>
      <c r="D799" s="114" t="s">
        <v>12136</v>
      </c>
      <c r="E799" s="62">
        <v>5515.2258064516136</v>
      </c>
      <c r="F799" s="114"/>
      <c r="G799" s="115"/>
      <c r="H799" s="8" t="s">
        <v>3780</v>
      </c>
      <c r="I799" s="124"/>
      <c r="J799" s="124" t="s">
        <v>12060</v>
      </c>
    </row>
    <row r="800" spans="2:10" ht="17.25" customHeight="1" x14ac:dyDescent="0.3">
      <c r="B800" s="69" t="s">
        <v>3794</v>
      </c>
      <c r="C800" s="118" t="s">
        <v>13613</v>
      </c>
      <c r="D800" s="114" t="s">
        <v>12136</v>
      </c>
      <c r="E800" s="62">
        <v>4010.9677419354848</v>
      </c>
      <c r="F800" s="114"/>
      <c r="G800" s="115"/>
      <c r="H800" s="8" t="s">
        <v>3780</v>
      </c>
      <c r="I800" s="124"/>
      <c r="J800" s="124" t="s">
        <v>12060</v>
      </c>
    </row>
    <row r="801" spans="2:10" ht="17.25" customHeight="1" x14ac:dyDescent="0.3">
      <c r="B801" s="69" t="s">
        <v>3794</v>
      </c>
      <c r="C801" s="118" t="s">
        <v>13614</v>
      </c>
      <c r="D801" s="114" t="s">
        <v>12129</v>
      </c>
      <c r="E801" s="62">
        <v>3464.1290322580653</v>
      </c>
      <c r="F801" s="114"/>
      <c r="G801" s="115"/>
      <c r="H801" s="8" t="s">
        <v>3780</v>
      </c>
      <c r="I801" s="124"/>
      <c r="J801" s="124" t="s">
        <v>12060</v>
      </c>
    </row>
    <row r="802" spans="2:10" ht="17.25" customHeight="1" x14ac:dyDescent="0.3">
      <c r="B802" s="69" t="s">
        <v>3794</v>
      </c>
      <c r="C802" s="118" t="s">
        <v>13615</v>
      </c>
      <c r="D802" s="114" t="s">
        <v>12131</v>
      </c>
      <c r="E802" s="62">
        <v>9776.7741935483882</v>
      </c>
      <c r="F802" s="114"/>
      <c r="G802" s="115"/>
      <c r="H802" s="8" t="s">
        <v>3780</v>
      </c>
      <c r="I802" s="124"/>
      <c r="J802" s="124" t="s">
        <v>12060</v>
      </c>
    </row>
    <row r="803" spans="2:10" ht="17.25" customHeight="1" x14ac:dyDescent="0.3">
      <c r="B803" s="69" t="s">
        <v>3794</v>
      </c>
      <c r="C803" s="118" t="s">
        <v>13616</v>
      </c>
      <c r="D803" s="114" t="s">
        <v>12141</v>
      </c>
      <c r="E803" s="62">
        <v>3760.1290322580649</v>
      </c>
      <c r="F803" s="114"/>
      <c r="G803" s="115"/>
      <c r="H803" s="8" t="s">
        <v>3780</v>
      </c>
      <c r="I803" s="124"/>
      <c r="J803" s="124" t="s">
        <v>12060</v>
      </c>
    </row>
    <row r="804" spans="2:10" ht="17.25" customHeight="1" x14ac:dyDescent="0.3">
      <c r="B804" s="69" t="s">
        <v>3794</v>
      </c>
      <c r="C804" s="118" t="s">
        <v>13617</v>
      </c>
      <c r="D804" s="114" t="s">
        <v>12143</v>
      </c>
      <c r="E804" s="62">
        <v>3464.1290322580653</v>
      </c>
      <c r="F804" s="114"/>
      <c r="G804" s="115"/>
      <c r="H804" s="8" t="s">
        <v>3780</v>
      </c>
      <c r="I804" s="124"/>
      <c r="J804" s="124" t="s">
        <v>12060</v>
      </c>
    </row>
    <row r="805" spans="2:10" ht="17.25" customHeight="1" x14ac:dyDescent="0.3">
      <c r="B805" s="69" t="s">
        <v>3794</v>
      </c>
      <c r="C805" s="118" t="s">
        <v>13618</v>
      </c>
      <c r="D805" s="114" t="s">
        <v>12122</v>
      </c>
      <c r="E805" s="62">
        <v>91.096774193548384</v>
      </c>
      <c r="F805" s="114"/>
      <c r="G805" s="115"/>
      <c r="H805" s="8" t="s">
        <v>3780</v>
      </c>
      <c r="I805" s="124"/>
      <c r="J805" s="124" t="s">
        <v>12060</v>
      </c>
    </row>
    <row r="806" spans="2:10" ht="17.25" customHeight="1" x14ac:dyDescent="0.3">
      <c r="B806" s="69" t="s">
        <v>3794</v>
      </c>
      <c r="C806" s="118" t="s">
        <v>13619</v>
      </c>
      <c r="D806" s="114" t="s">
        <v>12120</v>
      </c>
      <c r="E806" s="62">
        <v>4512.3870967741941</v>
      </c>
      <c r="F806" s="114"/>
      <c r="G806" s="115"/>
      <c r="H806" s="8" t="s">
        <v>3780</v>
      </c>
      <c r="I806" s="124"/>
      <c r="J806" s="124" t="s">
        <v>12060</v>
      </c>
    </row>
    <row r="807" spans="2:10" ht="17.25" customHeight="1" x14ac:dyDescent="0.3">
      <c r="B807" s="69" t="s">
        <v>3794</v>
      </c>
      <c r="C807" s="118" t="s">
        <v>13620</v>
      </c>
      <c r="D807" s="114" t="s">
        <v>12141</v>
      </c>
      <c r="E807" s="62">
        <v>2734.9677419354839</v>
      </c>
      <c r="F807" s="114"/>
      <c r="G807" s="115"/>
      <c r="H807" s="8" t="s">
        <v>3780</v>
      </c>
      <c r="I807" s="124"/>
      <c r="J807" s="124" t="s">
        <v>12060</v>
      </c>
    </row>
    <row r="808" spans="2:10" ht="17.25" customHeight="1" x14ac:dyDescent="0.3">
      <c r="B808" s="69" t="s">
        <v>3794</v>
      </c>
      <c r="C808" s="118" t="s">
        <v>13621</v>
      </c>
      <c r="D808" s="114" t="s">
        <v>12143</v>
      </c>
      <c r="E808" s="62">
        <v>4762.9677419354839</v>
      </c>
      <c r="F808" s="114"/>
      <c r="G808" s="115"/>
      <c r="H808" s="8" t="s">
        <v>3780</v>
      </c>
      <c r="I808" s="124"/>
      <c r="J808" s="124" t="s">
        <v>12060</v>
      </c>
    </row>
    <row r="809" spans="2:10" ht="17.25" customHeight="1" x14ac:dyDescent="0.3">
      <c r="B809" s="69" t="s">
        <v>3794</v>
      </c>
      <c r="C809" s="118" t="s">
        <v>13622</v>
      </c>
      <c r="D809" s="114" t="s">
        <v>12127</v>
      </c>
      <c r="E809" s="62">
        <v>2734.9677419354839</v>
      </c>
      <c r="F809" s="114"/>
      <c r="G809" s="115"/>
      <c r="H809" s="8" t="s">
        <v>3780</v>
      </c>
      <c r="I809" s="124"/>
      <c r="J809" s="124" t="s">
        <v>12060</v>
      </c>
    </row>
    <row r="810" spans="2:10" ht="17.25" customHeight="1" x14ac:dyDescent="0.3">
      <c r="B810" s="69" t="s">
        <v>3794</v>
      </c>
      <c r="C810" s="119" t="s">
        <v>13623</v>
      </c>
      <c r="D810" s="116" t="s">
        <v>12134</v>
      </c>
      <c r="E810" s="152">
        <f ca="1">Tabela28[[#This Row],[VALOR]]*12</f>
        <v>218.70967741935485</v>
      </c>
      <c r="F810" s="116"/>
      <c r="G810" s="117"/>
      <c r="H810" s="8" t="s">
        <v>3780</v>
      </c>
      <c r="I810" s="124"/>
      <c r="J810" s="124" t="s">
        <v>12060</v>
      </c>
    </row>
    <row r="811" spans="2:10" ht="17.25" customHeight="1" x14ac:dyDescent="0.3">
      <c r="B811" s="69" t="s">
        <v>3794</v>
      </c>
      <c r="C811" s="118" t="s">
        <v>13624</v>
      </c>
      <c r="D811" s="114" t="s">
        <v>12152</v>
      </c>
      <c r="E811" s="62">
        <v>355.13978494623655</v>
      </c>
      <c r="F811" s="114"/>
      <c r="G811" s="115"/>
      <c r="H811" s="114"/>
      <c r="I811" s="125"/>
      <c r="J811" s="125"/>
    </row>
    <row r="812" spans="2:10" ht="17.25" customHeight="1" x14ac:dyDescent="0.3">
      <c r="B812" s="69" t="s">
        <v>3794</v>
      </c>
      <c r="C812" s="118" t="s">
        <v>13625</v>
      </c>
      <c r="D812" s="114" t="s">
        <v>12154</v>
      </c>
      <c r="E812" s="62">
        <v>45.569892473118287</v>
      </c>
      <c r="F812" s="114"/>
      <c r="G812" s="115"/>
      <c r="H812" s="114"/>
      <c r="I812" s="125"/>
      <c r="J812" s="125"/>
    </row>
    <row r="813" spans="2:10" ht="17.25" customHeight="1" x14ac:dyDescent="0.3">
      <c r="B813" s="69" t="s">
        <v>3794</v>
      </c>
      <c r="C813" s="118" t="s">
        <v>13626</v>
      </c>
      <c r="D813" s="114" t="s">
        <v>12156</v>
      </c>
      <c r="E813" s="62">
        <v>1899.1290322580646</v>
      </c>
      <c r="F813" s="114"/>
      <c r="G813" s="115"/>
      <c r="H813" s="114"/>
      <c r="I813" s="125"/>
      <c r="J813" s="125"/>
    </row>
    <row r="814" spans="2:10" ht="17.25" customHeight="1" x14ac:dyDescent="0.3">
      <c r="B814" s="69" t="s">
        <v>3794</v>
      </c>
      <c r="C814" s="118" t="s">
        <v>13627</v>
      </c>
      <c r="D814" s="114" t="s">
        <v>12158</v>
      </c>
      <c r="E814" s="62">
        <v>45.55913978494624</v>
      </c>
      <c r="F814" s="114"/>
      <c r="G814" s="115"/>
      <c r="H814" s="114"/>
      <c r="I814" s="125"/>
      <c r="J814" s="125"/>
    </row>
    <row r="815" spans="2:10" ht="17.25" customHeight="1" x14ac:dyDescent="0.3">
      <c r="B815" s="69" t="s">
        <v>3794</v>
      </c>
      <c r="C815" s="118" t="s">
        <v>13628</v>
      </c>
      <c r="D815" s="114" t="s">
        <v>12160</v>
      </c>
      <c r="E815" s="62">
        <v>1139.494623655914</v>
      </c>
      <c r="F815" s="114"/>
      <c r="G815" s="115"/>
      <c r="H815" s="114"/>
      <c r="I815" s="125"/>
      <c r="J815" s="125"/>
    </row>
    <row r="816" spans="2:10" ht="17.25" customHeight="1" x14ac:dyDescent="0.3">
      <c r="B816" s="69" t="s">
        <v>3794</v>
      </c>
      <c r="C816" s="118" t="s">
        <v>13629</v>
      </c>
      <c r="D816" s="114" t="s">
        <v>12162</v>
      </c>
      <c r="E816" s="62">
        <v>531.76344086021516</v>
      </c>
      <c r="F816" s="114"/>
      <c r="G816" s="115"/>
      <c r="H816" s="114"/>
      <c r="I816" s="125"/>
      <c r="J816" s="125"/>
    </row>
    <row r="817" spans="2:10" ht="17.25" customHeight="1" x14ac:dyDescent="0.3">
      <c r="B817" s="69" t="s">
        <v>3794</v>
      </c>
      <c r="C817" s="118" t="s">
        <v>13630</v>
      </c>
      <c r="D817" s="114" t="s">
        <v>12164</v>
      </c>
      <c r="E817" s="62">
        <v>3038.6236559139788</v>
      </c>
      <c r="F817" s="114"/>
      <c r="G817" s="115"/>
      <c r="H817" s="114"/>
      <c r="I817" s="125"/>
      <c r="J817" s="125"/>
    </row>
    <row r="818" spans="2:10" ht="17.25" customHeight="1" x14ac:dyDescent="0.3">
      <c r="B818" s="69" t="s">
        <v>3794</v>
      </c>
      <c r="C818" s="118" t="s">
        <v>13631</v>
      </c>
      <c r="D818" s="114" t="s">
        <v>12158</v>
      </c>
      <c r="E818" s="62">
        <v>62.677419354838712</v>
      </c>
      <c r="F818" s="114"/>
      <c r="G818" s="115"/>
      <c r="H818" s="114"/>
      <c r="I818" s="125"/>
      <c r="J818" s="125"/>
    </row>
    <row r="819" spans="2:10" ht="17.25" customHeight="1" x14ac:dyDescent="0.3">
      <c r="B819" s="69" t="s">
        <v>3794</v>
      </c>
      <c r="C819" s="118" t="s">
        <v>13632</v>
      </c>
      <c r="D819" s="114" t="s">
        <v>12167</v>
      </c>
      <c r="E819" s="62">
        <v>6.4408602150537639</v>
      </c>
      <c r="F819" s="114"/>
      <c r="G819" s="115"/>
      <c r="H819" s="114"/>
      <c r="I819" s="125"/>
      <c r="J819" s="125"/>
    </row>
    <row r="820" spans="2:10" ht="17.25" customHeight="1" x14ac:dyDescent="0.3">
      <c r="B820" s="69" t="s">
        <v>3794</v>
      </c>
      <c r="C820" s="118" t="s">
        <v>13633</v>
      </c>
      <c r="D820" s="114" t="s">
        <v>12162</v>
      </c>
      <c r="E820" s="62">
        <v>531.76344086021516</v>
      </c>
      <c r="F820" s="114"/>
      <c r="G820" s="115"/>
      <c r="H820" s="114"/>
      <c r="I820" s="125"/>
      <c r="J820" s="125"/>
    </row>
    <row r="821" spans="2:10" ht="17.25" customHeight="1" x14ac:dyDescent="0.3">
      <c r="B821" s="69" t="s">
        <v>3794</v>
      </c>
      <c r="C821" s="118" t="s">
        <v>13634</v>
      </c>
      <c r="D821" s="114" t="s">
        <v>12170</v>
      </c>
      <c r="E821" s="62">
        <v>62.677419354838712</v>
      </c>
      <c r="F821" s="114"/>
      <c r="G821" s="115"/>
      <c r="H821" s="114"/>
      <c r="I821" s="125"/>
      <c r="J821" s="125"/>
    </row>
    <row r="822" spans="2:10" ht="17.25" customHeight="1" x14ac:dyDescent="0.3">
      <c r="B822" s="69" t="s">
        <v>3794</v>
      </c>
      <c r="C822" s="118" t="s">
        <v>13635</v>
      </c>
      <c r="D822" s="114" t="s">
        <v>12160</v>
      </c>
      <c r="E822" s="62">
        <v>1139.494623655914</v>
      </c>
      <c r="F822" s="114"/>
      <c r="G822" s="115"/>
      <c r="H822" s="114"/>
      <c r="I822" s="125"/>
      <c r="J822" s="125"/>
    </row>
    <row r="823" spans="2:10" ht="17.25" customHeight="1" x14ac:dyDescent="0.3">
      <c r="B823" s="69" t="s">
        <v>3794</v>
      </c>
      <c r="C823" s="118" t="s">
        <v>13636</v>
      </c>
      <c r="D823" s="114" t="s">
        <v>12173</v>
      </c>
      <c r="E823" s="62">
        <v>11394.806451612903</v>
      </c>
      <c r="F823" s="114"/>
      <c r="G823" s="115"/>
      <c r="H823" s="114"/>
      <c r="I823" s="125"/>
      <c r="J823" s="125"/>
    </row>
    <row r="824" spans="2:10" ht="17.25" customHeight="1" x14ac:dyDescent="0.3">
      <c r="B824" s="69" t="s">
        <v>3794</v>
      </c>
      <c r="C824" s="118" t="s">
        <v>13637</v>
      </c>
      <c r="D824" s="114" t="s">
        <v>12173</v>
      </c>
      <c r="E824" s="62">
        <v>11394.806451612903</v>
      </c>
      <c r="F824" s="114"/>
      <c r="G824" s="115"/>
      <c r="H824" s="114"/>
      <c r="I824" s="125"/>
      <c r="J824" s="125"/>
    </row>
    <row r="825" spans="2:10" ht="17.25" customHeight="1" x14ac:dyDescent="0.3">
      <c r="B825" s="69" t="s">
        <v>3794</v>
      </c>
      <c r="C825" s="118" t="s">
        <v>13638</v>
      </c>
      <c r="D825" s="114" t="s">
        <v>12156</v>
      </c>
      <c r="E825" s="62">
        <v>1899.1290322580646</v>
      </c>
      <c r="F825" s="114"/>
      <c r="G825" s="115"/>
      <c r="H825" s="114"/>
      <c r="I825" s="125"/>
      <c r="J825" s="125"/>
    </row>
    <row r="826" spans="2:10" ht="17.25" customHeight="1" x14ac:dyDescent="0.3">
      <c r="B826" s="69" t="s">
        <v>3794</v>
      </c>
      <c r="C826" s="118" t="s">
        <v>13639</v>
      </c>
      <c r="D826" s="114" t="s">
        <v>12177</v>
      </c>
      <c r="E826" s="62">
        <v>62.677419354838712</v>
      </c>
      <c r="F826" s="114"/>
      <c r="G826" s="115"/>
      <c r="H826" s="114"/>
      <c r="I826" s="125"/>
      <c r="J826" s="125"/>
    </row>
    <row r="827" spans="2:10" ht="17.25" customHeight="1" x14ac:dyDescent="0.3">
      <c r="B827" s="69" t="s">
        <v>3794</v>
      </c>
      <c r="C827" s="118" t="s">
        <v>13640</v>
      </c>
      <c r="D827" s="114" t="s">
        <v>12154</v>
      </c>
      <c r="E827" s="62">
        <v>62.677419354838712</v>
      </c>
      <c r="F827" s="114"/>
      <c r="G827" s="115"/>
      <c r="H827" s="114"/>
      <c r="I827" s="125"/>
      <c r="J827" s="125"/>
    </row>
    <row r="828" spans="2:10" ht="17.25" customHeight="1" x14ac:dyDescent="0.3">
      <c r="B828" s="69" t="s">
        <v>3794</v>
      </c>
      <c r="C828" s="118" t="s">
        <v>13641</v>
      </c>
      <c r="D828" s="114" t="s">
        <v>12167</v>
      </c>
      <c r="E828" s="62">
        <v>6.4408602150537639</v>
      </c>
      <c r="F828" s="114"/>
      <c r="G828" s="115"/>
      <c r="H828" s="114"/>
      <c r="I828" s="125"/>
      <c r="J828" s="125"/>
    </row>
    <row r="829" spans="2:10" ht="17.25" customHeight="1" x14ac:dyDescent="0.3">
      <c r="B829" s="69" t="s">
        <v>3794</v>
      </c>
      <c r="C829" s="118" t="s">
        <v>13642</v>
      </c>
      <c r="D829" s="114" t="s">
        <v>12164</v>
      </c>
      <c r="E829" s="62">
        <v>3038.6236559139788</v>
      </c>
      <c r="F829" s="114"/>
      <c r="G829" s="115"/>
      <c r="H829" s="114"/>
      <c r="I829" s="125"/>
      <c r="J829" s="125"/>
    </row>
    <row r="830" spans="2:10" ht="17.25" customHeight="1" x14ac:dyDescent="0.3">
      <c r="B830" s="69" t="s">
        <v>3794</v>
      </c>
      <c r="C830" s="118" t="s">
        <v>13643</v>
      </c>
      <c r="D830" s="114" t="s">
        <v>12182</v>
      </c>
      <c r="E830" s="62">
        <v>495.67741935483878</v>
      </c>
      <c r="F830" s="114"/>
      <c r="G830" s="115"/>
      <c r="H830" s="114"/>
      <c r="I830" s="125"/>
      <c r="J830" s="125"/>
    </row>
    <row r="831" spans="2:10" ht="17.25" customHeight="1" x14ac:dyDescent="0.3">
      <c r="B831" s="69" t="s">
        <v>3794</v>
      </c>
      <c r="C831" s="118" t="s">
        <v>13644</v>
      </c>
      <c r="D831" s="114" t="s">
        <v>12182</v>
      </c>
      <c r="E831" s="62">
        <v>393.11827956989254</v>
      </c>
      <c r="F831" s="114"/>
      <c r="G831" s="115"/>
      <c r="H831" s="114"/>
      <c r="I831" s="125"/>
      <c r="J831" s="125"/>
    </row>
    <row r="832" spans="2:10" ht="17.25" customHeight="1" x14ac:dyDescent="0.3">
      <c r="B832" s="69" t="s">
        <v>3794</v>
      </c>
      <c r="C832" s="118" t="s">
        <v>13645</v>
      </c>
      <c r="D832" s="114" t="s">
        <v>12152</v>
      </c>
      <c r="E832" s="62">
        <v>258.27956989247315</v>
      </c>
      <c r="F832" s="114"/>
      <c r="G832" s="115"/>
      <c r="H832" s="114"/>
      <c r="I832" s="125"/>
      <c r="J832" s="125"/>
    </row>
    <row r="833" spans="2:10" ht="17.25" customHeight="1" x14ac:dyDescent="0.3">
      <c r="B833" s="69" t="s">
        <v>3794</v>
      </c>
      <c r="C833" s="118" t="s">
        <v>13646</v>
      </c>
      <c r="D833" s="114" t="s">
        <v>12177</v>
      </c>
      <c r="E833" s="62">
        <v>45.55913978494624</v>
      </c>
      <c r="F833" s="114"/>
      <c r="G833" s="115"/>
      <c r="H833" s="114"/>
      <c r="I833" s="125"/>
      <c r="J833" s="125"/>
    </row>
    <row r="834" spans="2:10" ht="17.25" customHeight="1" x14ac:dyDescent="0.3">
      <c r="B834" s="69" t="s">
        <v>3794</v>
      </c>
      <c r="C834" s="119" t="s">
        <v>13647</v>
      </c>
      <c r="D834" s="116" t="s">
        <v>12170</v>
      </c>
      <c r="E834" s="62">
        <v>45.569892473118287</v>
      </c>
      <c r="F834" s="116"/>
      <c r="G834" s="117"/>
      <c r="H834" s="116"/>
      <c r="I834" s="125"/>
      <c r="J834" s="125"/>
    </row>
    <row r="835" spans="2:10" ht="17.25" customHeight="1" x14ac:dyDescent="0.3">
      <c r="B835" s="69" t="s">
        <v>3794</v>
      </c>
      <c r="C835" s="119" t="s">
        <v>13648</v>
      </c>
      <c r="D835" s="116" t="s">
        <v>12188</v>
      </c>
      <c r="E835" s="62">
        <v>17166.010752688173</v>
      </c>
      <c r="F835" s="116"/>
      <c r="G835" s="117"/>
      <c r="H835" s="116"/>
      <c r="I835" s="125"/>
      <c r="J835" s="125"/>
    </row>
    <row r="836" spans="2:10" ht="17.25" customHeight="1" x14ac:dyDescent="0.3">
      <c r="B836" s="69" t="s">
        <v>3794</v>
      </c>
      <c r="C836" s="101" t="s">
        <v>13649</v>
      </c>
      <c r="D836" s="63" t="s">
        <v>12252</v>
      </c>
      <c r="E836" s="62">
        <v>284.83870967741933</v>
      </c>
      <c r="F836" s="8"/>
      <c r="G836" s="9"/>
      <c r="H836" s="8"/>
      <c r="I836"/>
      <c r="J836"/>
    </row>
    <row r="837" spans="2:10" ht="17.25" customHeight="1" x14ac:dyDescent="0.3">
      <c r="B837" s="69" t="s">
        <v>3794</v>
      </c>
      <c r="C837" s="59" t="s">
        <v>13650</v>
      </c>
      <c r="D837" s="8" t="s">
        <v>12253</v>
      </c>
      <c r="E837" s="62">
        <v>608.52688172043008</v>
      </c>
      <c r="F837" s="8"/>
      <c r="G837" s="9"/>
      <c r="H837" s="8"/>
      <c r="I837"/>
      <c r="J837"/>
    </row>
    <row r="838" spans="2:10" ht="17.25" customHeight="1" x14ac:dyDescent="0.3">
      <c r="B838" s="69" t="s">
        <v>3794</v>
      </c>
      <c r="C838" s="59" t="s">
        <v>13651</v>
      </c>
      <c r="D838" s="8" t="s">
        <v>12254</v>
      </c>
      <c r="E838" s="62">
        <v>45.688172043010759</v>
      </c>
      <c r="F838" s="8"/>
      <c r="G838" s="9"/>
      <c r="H838" s="8"/>
      <c r="I838"/>
      <c r="J838"/>
    </row>
    <row r="839" spans="2:10" ht="17.25" customHeight="1" x14ac:dyDescent="0.3">
      <c r="B839" s="69" t="s">
        <v>3794</v>
      </c>
      <c r="C839" s="59" t="s">
        <v>13652</v>
      </c>
      <c r="D839" s="8" t="s">
        <v>12255</v>
      </c>
      <c r="E839" s="62">
        <v>1115.9462365591398</v>
      </c>
      <c r="F839" s="8"/>
      <c r="G839" s="9"/>
      <c r="H839" s="8"/>
      <c r="I839"/>
      <c r="J839"/>
    </row>
    <row r="840" spans="2:10" ht="17.25" customHeight="1" x14ac:dyDescent="0.3">
      <c r="B840" s="69" t="s">
        <v>3794</v>
      </c>
      <c r="C840" s="59" t="s">
        <v>13653</v>
      </c>
      <c r="D840" s="8" t="s">
        <v>12256</v>
      </c>
      <c r="E840" s="62">
        <v>456.7956989247312</v>
      </c>
      <c r="F840" s="8"/>
      <c r="G840" s="9"/>
      <c r="H840" s="8"/>
      <c r="I840"/>
      <c r="J840"/>
    </row>
    <row r="841" spans="2:10" ht="17.25" customHeight="1" x14ac:dyDescent="0.3">
      <c r="B841" s="69" t="s">
        <v>3794</v>
      </c>
      <c r="C841" s="59" t="s">
        <v>13654</v>
      </c>
      <c r="D841" s="8" t="s">
        <v>12257</v>
      </c>
      <c r="E841" s="62">
        <v>548.49462365591398</v>
      </c>
      <c r="F841" s="8"/>
      <c r="G841" s="9"/>
      <c r="H841" s="8"/>
      <c r="I841"/>
      <c r="J841"/>
    </row>
    <row r="842" spans="2:10" ht="17.25" customHeight="1" x14ac:dyDescent="0.3">
      <c r="B842" s="69" t="s">
        <v>3794</v>
      </c>
      <c r="C842" s="59" t="s">
        <v>13655</v>
      </c>
      <c r="D842" s="8" t="s">
        <v>12258</v>
      </c>
      <c r="E842" s="62">
        <v>474.3118279569893</v>
      </c>
      <c r="F842" s="8"/>
      <c r="G842" s="9"/>
      <c r="H842" s="8"/>
      <c r="I842"/>
      <c r="J842"/>
    </row>
    <row r="843" spans="2:10" ht="17.25" customHeight="1" x14ac:dyDescent="0.3">
      <c r="B843" s="69" t="s">
        <v>3794</v>
      </c>
      <c r="C843" s="59" t="s">
        <v>13656</v>
      </c>
      <c r="D843" s="8" t="s">
        <v>12259</v>
      </c>
      <c r="E843" s="62">
        <v>410.78494623655916</v>
      </c>
      <c r="F843" s="8"/>
      <c r="G843" s="9"/>
      <c r="H843" s="8"/>
      <c r="I843"/>
      <c r="J843"/>
    </row>
    <row r="844" spans="2:10" ht="17.25" customHeight="1" x14ac:dyDescent="0.3">
      <c r="B844" s="69" t="s">
        <v>3794</v>
      </c>
      <c r="C844" s="59" t="s">
        <v>13657</v>
      </c>
      <c r="D844" s="8" t="s">
        <v>12254</v>
      </c>
      <c r="E844" s="62">
        <v>45.688172043010759</v>
      </c>
      <c r="F844" s="8"/>
      <c r="G844" s="9"/>
      <c r="H844" s="8"/>
      <c r="I844"/>
      <c r="J844"/>
    </row>
    <row r="845" spans="2:10" ht="17.25" customHeight="1" x14ac:dyDescent="0.3">
      <c r="B845" s="69" t="s">
        <v>3794</v>
      </c>
      <c r="C845" s="59" t="s">
        <v>13658</v>
      </c>
      <c r="D845" s="8" t="s">
        <v>12260</v>
      </c>
      <c r="E845" s="62">
        <v>837.01075268817203</v>
      </c>
      <c r="F845" s="12"/>
      <c r="G845" s="13"/>
      <c r="H845" s="12"/>
      <c r="I845"/>
      <c r="J845"/>
    </row>
    <row r="846" spans="2:10" ht="17.25" customHeight="1" x14ac:dyDescent="0.3">
      <c r="B846" s="69" t="s">
        <v>3794</v>
      </c>
      <c r="C846" s="59" t="s">
        <v>13659</v>
      </c>
      <c r="D846" s="8" t="s">
        <v>12283</v>
      </c>
      <c r="E846" s="62">
        <v>898.29032258064524</v>
      </c>
      <c r="F846" s="8"/>
      <c r="G846" s="9"/>
      <c r="H846" s="8"/>
      <c r="I846"/>
      <c r="J846"/>
    </row>
    <row r="847" spans="2:10" ht="17.25" customHeight="1" x14ac:dyDescent="0.3">
      <c r="B847" s="69" t="s">
        <v>3794</v>
      </c>
      <c r="C847" s="59" t="s">
        <v>13660</v>
      </c>
      <c r="D847" s="8" t="s">
        <v>12283</v>
      </c>
      <c r="E847" s="62">
        <v>653.30107526881727</v>
      </c>
      <c r="F847" s="8"/>
      <c r="G847" s="9"/>
      <c r="H847" s="8"/>
      <c r="I847"/>
      <c r="J847"/>
    </row>
    <row r="848" spans="2:10" ht="17.25" customHeight="1" x14ac:dyDescent="0.3">
      <c r="B848" s="69" t="s">
        <v>3794</v>
      </c>
      <c r="C848" s="59" t="s">
        <v>13661</v>
      </c>
      <c r="D848" s="8" t="s">
        <v>12284</v>
      </c>
      <c r="E848" s="62">
        <v>3.0430107526881724</v>
      </c>
      <c r="F848" s="8"/>
      <c r="G848" s="9"/>
      <c r="H848" s="8"/>
      <c r="I848"/>
      <c r="J848"/>
    </row>
    <row r="849" spans="2:10" ht="17.25" customHeight="1" x14ac:dyDescent="0.3">
      <c r="B849" s="69" t="s">
        <v>3794</v>
      </c>
      <c r="C849" s="59" t="s">
        <v>13662</v>
      </c>
      <c r="D849" s="8" t="s">
        <v>12284</v>
      </c>
      <c r="E849" s="62">
        <v>2.2795698924731185</v>
      </c>
      <c r="F849" s="8"/>
      <c r="G849" s="9"/>
      <c r="H849" s="8"/>
      <c r="I849"/>
      <c r="J849"/>
    </row>
    <row r="850" spans="2:10" ht="17.25" customHeight="1" x14ac:dyDescent="0.3">
      <c r="B850" s="69" t="s">
        <v>3794</v>
      </c>
      <c r="C850" s="59" t="s">
        <v>13663</v>
      </c>
      <c r="D850" s="8" t="s">
        <v>12285</v>
      </c>
      <c r="E850" s="62">
        <v>10.78494623655914</v>
      </c>
      <c r="F850" s="8"/>
      <c r="G850" s="9"/>
      <c r="H850" s="8"/>
      <c r="I850"/>
      <c r="J850"/>
    </row>
    <row r="851" spans="2:10" ht="17.25" customHeight="1" x14ac:dyDescent="0.3">
      <c r="B851" s="69" t="s">
        <v>3794</v>
      </c>
      <c r="C851" s="59" t="s">
        <v>13664</v>
      </c>
      <c r="D851" s="8" t="s">
        <v>12285</v>
      </c>
      <c r="E851" s="62">
        <v>8.0430107526881738</v>
      </c>
      <c r="F851" s="8"/>
      <c r="G851" s="9"/>
      <c r="H851" s="8"/>
      <c r="I851"/>
      <c r="J851"/>
    </row>
    <row r="852" spans="2:10" ht="17.25" customHeight="1" x14ac:dyDescent="0.3">
      <c r="B852" s="69" t="s">
        <v>3794</v>
      </c>
      <c r="C852" s="59" t="s">
        <v>13665</v>
      </c>
      <c r="D852" s="8" t="s">
        <v>12286</v>
      </c>
      <c r="E852" s="62">
        <v>6.0752688172043019</v>
      </c>
      <c r="F852" s="8"/>
      <c r="G852" s="9"/>
      <c r="H852" s="8"/>
      <c r="I852"/>
      <c r="J852"/>
    </row>
    <row r="853" spans="2:10" ht="17.25" customHeight="1" x14ac:dyDescent="0.3">
      <c r="B853" s="69" t="s">
        <v>3794</v>
      </c>
      <c r="C853" s="59" t="s">
        <v>13666</v>
      </c>
      <c r="D853" s="8" t="s">
        <v>12286</v>
      </c>
      <c r="E853" s="62">
        <v>4.56989247311828</v>
      </c>
      <c r="F853" s="8"/>
      <c r="G853" s="9"/>
      <c r="H853" s="8"/>
      <c r="I853"/>
      <c r="J853"/>
    </row>
    <row r="854" spans="2:10" ht="17.25" customHeight="1" x14ac:dyDescent="0.3">
      <c r="B854" s="69" t="s">
        <v>3794</v>
      </c>
      <c r="C854" s="59" t="s">
        <v>13667</v>
      </c>
      <c r="D854" s="8" t="s">
        <v>12287</v>
      </c>
      <c r="E854" s="62">
        <v>1253.4193548387098</v>
      </c>
      <c r="F854" s="8"/>
      <c r="G854" s="9"/>
      <c r="H854" s="8"/>
      <c r="I854"/>
      <c r="J854"/>
    </row>
    <row r="855" spans="2:10" ht="17.25" customHeight="1" x14ac:dyDescent="0.3">
      <c r="B855" s="69" t="s">
        <v>3794</v>
      </c>
      <c r="C855" s="59" t="s">
        <v>13668</v>
      </c>
      <c r="D855" s="8" t="s">
        <v>12287</v>
      </c>
      <c r="E855" s="62">
        <v>911.58064516129036</v>
      </c>
      <c r="F855" s="8"/>
      <c r="G855" s="9"/>
      <c r="H855" s="8"/>
      <c r="I855"/>
      <c r="J855"/>
    </row>
    <row r="856" spans="2:10" ht="17.25" customHeight="1" x14ac:dyDescent="0.3">
      <c r="B856" s="69" t="s">
        <v>3794</v>
      </c>
      <c r="C856" s="59" t="s">
        <v>13669</v>
      </c>
      <c r="D856" s="8" t="s">
        <v>12288</v>
      </c>
      <c r="E856" s="62">
        <v>615.3118279569893</v>
      </c>
      <c r="F856" s="8"/>
      <c r="G856" s="9"/>
      <c r="H856" s="8"/>
      <c r="I856"/>
      <c r="J856"/>
    </row>
    <row r="857" spans="2:10" ht="17.25" customHeight="1" x14ac:dyDescent="0.3">
      <c r="B857" s="69" t="s">
        <v>3794</v>
      </c>
      <c r="C857" s="59" t="s">
        <v>13670</v>
      </c>
      <c r="D857" s="8" t="s">
        <v>12288</v>
      </c>
      <c r="E857" s="62">
        <v>512.77419354838707</v>
      </c>
      <c r="F857" s="8"/>
      <c r="G857" s="9"/>
      <c r="H857" s="8"/>
      <c r="I857"/>
      <c r="J857"/>
    </row>
    <row r="858" spans="2:10" ht="17.25" customHeight="1" x14ac:dyDescent="0.3">
      <c r="B858" s="69" t="s">
        <v>3794</v>
      </c>
      <c r="C858" s="59" t="s">
        <v>13671</v>
      </c>
      <c r="D858" s="8" t="s">
        <v>12289</v>
      </c>
      <c r="E858" s="62">
        <v>690.5268817204302</v>
      </c>
      <c r="F858" s="8"/>
      <c r="G858" s="9"/>
      <c r="H858" s="8"/>
      <c r="I858"/>
      <c r="J858"/>
    </row>
    <row r="859" spans="2:10" ht="17.25" customHeight="1" x14ac:dyDescent="0.3">
      <c r="B859" s="69" t="s">
        <v>3794</v>
      </c>
      <c r="C859" s="60" t="s">
        <v>13672</v>
      </c>
      <c r="D859" s="8" t="s">
        <v>12290</v>
      </c>
      <c r="E859" s="62">
        <v>0</v>
      </c>
      <c r="F859" s="12"/>
      <c r="G859" s="13"/>
      <c r="H859" s="12"/>
      <c r="I859"/>
      <c r="J859"/>
    </row>
    <row r="860" spans="2:10" ht="17.25" customHeight="1" x14ac:dyDescent="0.3">
      <c r="B860" s="69" t="s">
        <v>3794</v>
      </c>
      <c r="C860" s="118" t="s">
        <v>13673</v>
      </c>
      <c r="D860" s="114" t="s">
        <v>12539</v>
      </c>
      <c r="E860" s="62">
        <v>4689.5806451612907</v>
      </c>
      <c r="F860" s="114"/>
      <c r="G860" s="115"/>
      <c r="H860" s="114"/>
      <c r="I860" s="125"/>
      <c r="J860" s="125"/>
    </row>
    <row r="861" spans="2:10" ht="17.25" customHeight="1" x14ac:dyDescent="0.3">
      <c r="B861" s="69" t="s">
        <v>3794</v>
      </c>
      <c r="C861" s="118" t="s">
        <v>13674</v>
      </c>
      <c r="D861" s="114" t="s">
        <v>12541</v>
      </c>
      <c r="E861" s="62">
        <v>56.516129032258071</v>
      </c>
      <c r="F861" s="114"/>
      <c r="G861" s="115"/>
      <c r="H861" s="114"/>
      <c r="I861" s="125"/>
      <c r="J861" s="125"/>
    </row>
    <row r="862" spans="2:10" ht="17.25" customHeight="1" x14ac:dyDescent="0.3">
      <c r="B862" s="69" t="s">
        <v>3794</v>
      </c>
      <c r="C862" s="118" t="s">
        <v>13675</v>
      </c>
      <c r="D862" s="114" t="s">
        <v>12543</v>
      </c>
      <c r="E862" s="62">
        <v>20713.37634408602</v>
      </c>
      <c r="F862" s="114"/>
      <c r="G862" s="115"/>
      <c r="H862" s="114"/>
      <c r="I862" s="125"/>
      <c r="J862" s="125"/>
    </row>
    <row r="863" spans="2:10" ht="17.25" customHeight="1" x14ac:dyDescent="0.3">
      <c r="B863" s="69" t="s">
        <v>3794</v>
      </c>
      <c r="C863" s="118" t="s">
        <v>13676</v>
      </c>
      <c r="D863" s="114" t="s">
        <v>12545</v>
      </c>
      <c r="E863" s="62">
        <v>3597.3548387096776</v>
      </c>
      <c r="F863" s="114"/>
      <c r="G863" s="115"/>
      <c r="H863" s="114"/>
      <c r="I863" s="125"/>
      <c r="J863" s="125"/>
    </row>
    <row r="864" spans="2:10" ht="17.25" customHeight="1" x14ac:dyDescent="0.3">
      <c r="B864" s="69" t="s">
        <v>3794</v>
      </c>
      <c r="C864" s="118" t="s">
        <v>13677</v>
      </c>
      <c r="D864" s="114" t="s">
        <v>12547</v>
      </c>
      <c r="E864" s="62">
        <v>17.666666666666668</v>
      </c>
      <c r="F864" s="114"/>
      <c r="G864" s="115"/>
      <c r="H864" s="114"/>
      <c r="I864" s="125"/>
      <c r="J864" s="125"/>
    </row>
    <row r="865" spans="2:10" ht="17.25" customHeight="1" x14ac:dyDescent="0.3">
      <c r="B865" s="69" t="s">
        <v>3794</v>
      </c>
      <c r="C865" s="118" t="s">
        <v>13678</v>
      </c>
      <c r="D865" s="114" t="s">
        <v>12549</v>
      </c>
      <c r="E865" s="62">
        <v>17.666666666666668</v>
      </c>
      <c r="F865" s="114"/>
      <c r="G865" s="115"/>
      <c r="H865" s="114"/>
      <c r="I865" s="125"/>
      <c r="J865" s="125"/>
    </row>
    <row r="866" spans="2:10" ht="17.25" customHeight="1" x14ac:dyDescent="0.3">
      <c r="B866" s="69" t="s">
        <v>3794</v>
      </c>
      <c r="C866" s="118" t="s">
        <v>13679</v>
      </c>
      <c r="D866" s="114" t="s">
        <v>12551</v>
      </c>
      <c r="E866" s="62">
        <v>75.311827956989262</v>
      </c>
      <c r="F866" s="114"/>
      <c r="G866" s="115"/>
      <c r="H866" s="114"/>
      <c r="I866" s="125"/>
      <c r="J866" s="125"/>
    </row>
    <row r="867" spans="2:10" ht="17.25" customHeight="1" x14ac:dyDescent="0.3">
      <c r="B867" s="69" t="s">
        <v>3794</v>
      </c>
      <c r="C867" s="118" t="s">
        <v>13680</v>
      </c>
      <c r="D867" s="114" t="s">
        <v>12553</v>
      </c>
      <c r="E867" s="62">
        <v>3020.5053763440865</v>
      </c>
      <c r="F867" s="114"/>
      <c r="G867" s="115"/>
      <c r="H867" s="114"/>
      <c r="I867" s="125"/>
      <c r="J867" s="125"/>
    </row>
    <row r="868" spans="2:10" ht="17.25" customHeight="1" x14ac:dyDescent="0.3">
      <c r="B868" s="69" t="s">
        <v>3794</v>
      </c>
      <c r="C868" s="118" t="s">
        <v>13681</v>
      </c>
      <c r="D868" s="114" t="s">
        <v>12555</v>
      </c>
      <c r="E868" s="62">
        <v>204.11827956989251</v>
      </c>
      <c r="F868" s="114"/>
      <c r="G868" s="115"/>
      <c r="H868" s="114"/>
      <c r="I868" s="125"/>
      <c r="J868" s="125"/>
    </row>
    <row r="869" spans="2:10" ht="17.25" customHeight="1" x14ac:dyDescent="0.3">
      <c r="B869" s="69" t="s">
        <v>3794</v>
      </c>
      <c r="C869" s="118" t="s">
        <v>13682</v>
      </c>
      <c r="D869" s="114" t="s">
        <v>12557</v>
      </c>
      <c r="E869" s="62">
        <v>1158.3010752688174</v>
      </c>
      <c r="F869" s="114"/>
      <c r="G869" s="115"/>
      <c r="H869" s="114"/>
      <c r="I869" s="125"/>
      <c r="J869" s="125"/>
    </row>
    <row r="870" spans="2:10" ht="17.25" customHeight="1" x14ac:dyDescent="0.3">
      <c r="B870" s="69" t="s">
        <v>3794</v>
      </c>
      <c r="C870" s="118" t="s">
        <v>13683</v>
      </c>
      <c r="D870" s="114" t="s">
        <v>12559</v>
      </c>
      <c r="E870" s="62">
        <v>6255.4838709677424</v>
      </c>
      <c r="F870" s="114"/>
      <c r="G870" s="115"/>
      <c r="H870" s="114"/>
      <c r="I870" s="125"/>
      <c r="J870" s="125"/>
    </row>
    <row r="871" spans="2:10" ht="17.25" customHeight="1" x14ac:dyDescent="0.3">
      <c r="B871" s="69" t="s">
        <v>3794</v>
      </c>
      <c r="C871" s="118" t="s">
        <v>13684</v>
      </c>
      <c r="D871" s="114" t="s">
        <v>12561</v>
      </c>
      <c r="E871" s="62">
        <v>15534.505376344086</v>
      </c>
      <c r="F871" s="114"/>
      <c r="G871" s="115"/>
      <c r="H871" s="114"/>
      <c r="I871" s="125"/>
      <c r="J871" s="125"/>
    </row>
    <row r="872" spans="2:10" ht="17.25" customHeight="1" x14ac:dyDescent="0.3">
      <c r="B872" s="69" t="s">
        <v>3794</v>
      </c>
      <c r="C872" s="118" t="s">
        <v>13685</v>
      </c>
      <c r="D872" s="114" t="s">
        <v>12563</v>
      </c>
      <c r="E872" s="62">
        <v>17.666666666666668</v>
      </c>
      <c r="F872" s="114"/>
      <c r="G872" s="115"/>
      <c r="H872" s="114"/>
      <c r="I872" s="125"/>
      <c r="J872" s="125"/>
    </row>
    <row r="873" spans="2:10" ht="17.25" customHeight="1" x14ac:dyDescent="0.3">
      <c r="B873" s="69" t="s">
        <v>3794</v>
      </c>
      <c r="C873" s="118" t="s">
        <v>13686</v>
      </c>
      <c r="D873" s="114" t="s">
        <v>12565</v>
      </c>
      <c r="E873" s="62">
        <v>24.677419354838712</v>
      </c>
      <c r="F873" s="114"/>
      <c r="G873" s="115"/>
      <c r="H873" s="114"/>
      <c r="I873" s="125"/>
      <c r="J873" s="125"/>
    </row>
    <row r="874" spans="2:10" ht="17.25" customHeight="1" x14ac:dyDescent="0.3">
      <c r="B874" s="69" t="s">
        <v>3794</v>
      </c>
      <c r="C874" s="118" t="s">
        <v>13687</v>
      </c>
      <c r="D874" s="114" t="s">
        <v>12567</v>
      </c>
      <c r="E874" s="62">
        <v>17.666666666666668</v>
      </c>
      <c r="F874" s="114"/>
      <c r="G874" s="115"/>
      <c r="H874" s="114"/>
      <c r="I874" s="125"/>
      <c r="J874" s="125"/>
    </row>
    <row r="875" spans="2:10" ht="17.25" customHeight="1" x14ac:dyDescent="0.3">
      <c r="B875" s="69" t="s">
        <v>3794</v>
      </c>
      <c r="C875" s="118" t="s">
        <v>13688</v>
      </c>
      <c r="D875" s="114" t="s">
        <v>12569</v>
      </c>
      <c r="E875" s="62">
        <v>24.677419354838712</v>
      </c>
      <c r="F875" s="114"/>
      <c r="G875" s="115"/>
      <c r="H875" s="114"/>
      <c r="I875" s="125"/>
      <c r="J875" s="125"/>
    </row>
    <row r="876" spans="2:10" ht="17.25" customHeight="1" x14ac:dyDescent="0.3">
      <c r="B876" s="69" t="s">
        <v>3794</v>
      </c>
      <c r="C876" s="118" t="s">
        <v>13689</v>
      </c>
      <c r="D876" s="114" t="s">
        <v>12571</v>
      </c>
      <c r="E876" s="62">
        <v>1759.8279569892475</v>
      </c>
      <c r="F876" s="114"/>
      <c r="G876" s="115"/>
      <c r="H876" s="114"/>
      <c r="I876" s="125"/>
      <c r="J876" s="125"/>
    </row>
    <row r="877" spans="2:10" ht="17.25" customHeight="1" x14ac:dyDescent="0.3">
      <c r="B877" s="69" t="s">
        <v>3794</v>
      </c>
      <c r="C877" s="118" t="s">
        <v>13690</v>
      </c>
      <c r="D877" s="114" t="s">
        <v>12573</v>
      </c>
      <c r="E877" s="62">
        <v>36355.354838709682</v>
      </c>
      <c r="F877" s="114"/>
      <c r="G877" s="115"/>
      <c r="H877" s="114"/>
      <c r="I877" s="125"/>
      <c r="J877" s="125"/>
    </row>
    <row r="878" spans="2:10" ht="17.25" customHeight="1" x14ac:dyDescent="0.3">
      <c r="B878" s="69" t="s">
        <v>3794</v>
      </c>
      <c r="C878" s="118" t="s">
        <v>13691</v>
      </c>
      <c r="D878" s="114" t="s">
        <v>12575</v>
      </c>
      <c r="E878" s="62">
        <v>868.68817204301081</v>
      </c>
      <c r="F878" s="114"/>
      <c r="G878" s="115"/>
      <c r="H878" s="114"/>
      <c r="I878" s="125"/>
      <c r="J878" s="125"/>
    </row>
    <row r="879" spans="2:10" ht="17.25" customHeight="1" x14ac:dyDescent="0.3">
      <c r="B879" s="69" t="s">
        <v>3794</v>
      </c>
      <c r="C879" s="118" t="s">
        <v>13692</v>
      </c>
      <c r="D879" s="114" t="s">
        <v>12577</v>
      </c>
      <c r="E879" s="62">
        <v>4026.9247311827958</v>
      </c>
      <c r="F879" s="114"/>
      <c r="G879" s="115"/>
      <c r="H879" s="114"/>
      <c r="I879" s="125"/>
      <c r="J879" s="125"/>
    </row>
    <row r="880" spans="2:10" ht="17.25" customHeight="1" x14ac:dyDescent="0.3">
      <c r="B880" s="69" t="s">
        <v>3794</v>
      </c>
      <c r="C880" s="118" t="s">
        <v>13693</v>
      </c>
      <c r="D880" s="114" t="s">
        <v>12579</v>
      </c>
      <c r="E880" s="62">
        <v>599.12903225806463</v>
      </c>
      <c r="F880" s="114"/>
      <c r="G880" s="115"/>
      <c r="H880" s="114"/>
      <c r="I880" s="125"/>
      <c r="J880" s="125"/>
    </row>
    <row r="881" spans="2:10" ht="17.25" customHeight="1" x14ac:dyDescent="0.3">
      <c r="B881" s="69" t="s">
        <v>3794</v>
      </c>
      <c r="C881" s="118" t="s">
        <v>13694</v>
      </c>
      <c r="D881" s="114" t="s">
        <v>12581</v>
      </c>
      <c r="E881" s="62">
        <v>449.63440860215059</v>
      </c>
      <c r="F881" s="114"/>
      <c r="G881" s="115"/>
      <c r="H881" s="114"/>
      <c r="I881" s="125"/>
      <c r="J881" s="125"/>
    </row>
    <row r="882" spans="2:10" ht="17.25" customHeight="1" x14ac:dyDescent="0.3">
      <c r="B882" s="69" t="s">
        <v>3794</v>
      </c>
      <c r="C882" s="118" t="s">
        <v>13695</v>
      </c>
      <c r="D882" s="114" t="s">
        <v>12583</v>
      </c>
      <c r="E882" s="62">
        <v>220.1935483870968</v>
      </c>
      <c r="F882" s="114"/>
      <c r="G882" s="115"/>
      <c r="H882" s="114"/>
      <c r="I882" s="125"/>
      <c r="J882" s="125"/>
    </row>
    <row r="883" spans="2:10" ht="17.25" customHeight="1" x14ac:dyDescent="0.3">
      <c r="B883" s="69" t="s">
        <v>3794</v>
      </c>
      <c r="C883" s="118" t="s">
        <v>13696</v>
      </c>
      <c r="D883" s="114" t="s">
        <v>12585</v>
      </c>
      <c r="E883" s="62">
        <v>1319.5913978494625</v>
      </c>
      <c r="F883" s="114"/>
      <c r="G883" s="115"/>
      <c r="H883" s="114"/>
      <c r="I883" s="125"/>
      <c r="J883" s="125"/>
    </row>
    <row r="884" spans="2:10" ht="17.25" customHeight="1" x14ac:dyDescent="0.3">
      <c r="B884" s="69" t="s">
        <v>3794</v>
      </c>
      <c r="C884" s="118" t="s">
        <v>13697</v>
      </c>
      <c r="D884" s="114" t="s">
        <v>12587</v>
      </c>
      <c r="E884" s="62">
        <v>24.677419354838712</v>
      </c>
      <c r="F884" s="114"/>
      <c r="G884" s="115"/>
      <c r="H884" s="114"/>
      <c r="I884" s="125"/>
      <c r="J884" s="125"/>
    </row>
    <row r="885" spans="2:10" ht="17.25" customHeight="1" x14ac:dyDescent="0.3">
      <c r="B885" s="69" t="s">
        <v>3794</v>
      </c>
      <c r="C885" s="118" t="s">
        <v>13698</v>
      </c>
      <c r="D885" s="114" t="s">
        <v>12589</v>
      </c>
      <c r="E885" s="62">
        <v>27266.752688172048</v>
      </c>
      <c r="F885" s="114"/>
      <c r="G885" s="115"/>
      <c r="H885" s="114"/>
      <c r="I885" s="125"/>
      <c r="J885" s="125"/>
    </row>
    <row r="886" spans="2:10" ht="17.25" customHeight="1" x14ac:dyDescent="0.3">
      <c r="B886" s="69" t="s">
        <v>3794</v>
      </c>
      <c r="C886" s="118" t="s">
        <v>13699</v>
      </c>
      <c r="D886" s="114" t="s">
        <v>12591</v>
      </c>
      <c r="E886" s="62">
        <v>153.01075268817206</v>
      </c>
      <c r="F886" s="114"/>
      <c r="G886" s="115"/>
      <c r="H886" s="114"/>
      <c r="I886" s="125"/>
      <c r="J886" s="125"/>
    </row>
    <row r="887" spans="2:10" ht="17.25" customHeight="1" x14ac:dyDescent="0.3">
      <c r="B887" s="69" t="s">
        <v>3794</v>
      </c>
      <c r="C887" s="118" t="s">
        <v>13700</v>
      </c>
      <c r="D887" s="114" t="s">
        <v>12593</v>
      </c>
      <c r="E887" s="62">
        <v>24.677419354838712</v>
      </c>
      <c r="F887" s="114"/>
      <c r="G887" s="115"/>
      <c r="H887" s="114"/>
      <c r="I887" s="125"/>
      <c r="J887" s="125"/>
    </row>
    <row r="888" spans="2:10" ht="17.25" customHeight="1" x14ac:dyDescent="0.3">
      <c r="B888" s="69" t="s">
        <v>3794</v>
      </c>
      <c r="C888" s="118" t="s">
        <v>13701</v>
      </c>
      <c r="D888" s="114" t="s">
        <v>12595</v>
      </c>
      <c r="E888" s="62">
        <v>164.7956989247312</v>
      </c>
      <c r="F888" s="114"/>
      <c r="G888" s="115"/>
      <c r="H888" s="114"/>
      <c r="I888" s="125"/>
      <c r="J888" s="125"/>
    </row>
    <row r="889" spans="2:10" ht="17.25" customHeight="1" x14ac:dyDescent="0.3">
      <c r="B889" s="69" t="s">
        <v>3794</v>
      </c>
      <c r="C889" s="118" t="s">
        <v>13702</v>
      </c>
      <c r="D889" s="114" t="s">
        <v>12597</v>
      </c>
      <c r="E889" s="62">
        <v>1381.0537634408604</v>
      </c>
      <c r="F889" s="114"/>
      <c r="G889" s="115"/>
      <c r="H889" s="114"/>
      <c r="I889" s="125"/>
      <c r="J889" s="125"/>
    </row>
    <row r="890" spans="2:10" ht="17.25" customHeight="1" x14ac:dyDescent="0.3">
      <c r="B890" s="69" t="s">
        <v>3794</v>
      </c>
      <c r="C890" s="118" t="s">
        <v>13703</v>
      </c>
      <c r="D890" s="114" t="s">
        <v>12599</v>
      </c>
      <c r="E890" s="62">
        <v>62.41935483870968</v>
      </c>
      <c r="F890" s="114"/>
      <c r="G890" s="115"/>
      <c r="H890" s="114"/>
      <c r="I890" s="125"/>
      <c r="J890" s="125"/>
    </row>
    <row r="891" spans="2:10" ht="17.25" customHeight="1" x14ac:dyDescent="0.3">
      <c r="B891" s="69" t="s">
        <v>3794</v>
      </c>
      <c r="C891" s="118" t="s">
        <v>13704</v>
      </c>
      <c r="D891" s="114" t="s">
        <v>12601</v>
      </c>
      <c r="E891" s="62">
        <v>147.11827956989248</v>
      </c>
      <c r="F891" s="114"/>
      <c r="G891" s="115"/>
      <c r="H891" s="114"/>
      <c r="I891" s="125"/>
      <c r="J891" s="125"/>
    </row>
    <row r="892" spans="2:10" ht="17.25" customHeight="1" x14ac:dyDescent="0.3">
      <c r="B892" s="69" t="s">
        <v>3794</v>
      </c>
      <c r="C892" s="118" t="s">
        <v>13705</v>
      </c>
      <c r="D892" s="114" t="s">
        <v>12603</v>
      </c>
      <c r="E892" s="62">
        <v>47.12903225806452</v>
      </c>
      <c r="F892" s="114"/>
      <c r="G892" s="115"/>
      <c r="H892" s="114"/>
      <c r="I892" s="125"/>
      <c r="J892" s="125"/>
    </row>
    <row r="893" spans="2:10" ht="17.25" customHeight="1" x14ac:dyDescent="0.3">
      <c r="B893" s="69" t="s">
        <v>3794</v>
      </c>
      <c r="C893" s="118" t="s">
        <v>13706</v>
      </c>
      <c r="D893" s="114" t="s">
        <v>12605</v>
      </c>
      <c r="E893" s="62">
        <v>109.54838709677419</v>
      </c>
      <c r="F893" s="114"/>
      <c r="G893" s="115"/>
      <c r="H893" s="114"/>
      <c r="I893" s="125"/>
      <c r="J893" s="125"/>
    </row>
    <row r="894" spans="2:10" ht="17.25" customHeight="1" x14ac:dyDescent="0.3">
      <c r="B894" s="69" t="s">
        <v>3794</v>
      </c>
      <c r="C894" s="118" t="s">
        <v>13707</v>
      </c>
      <c r="D894" s="114" t="s">
        <v>12607</v>
      </c>
      <c r="E894" s="62">
        <v>586.23655913978507</v>
      </c>
      <c r="F894" s="114"/>
      <c r="G894" s="115"/>
      <c r="H894" s="114"/>
      <c r="I894" s="125"/>
      <c r="J894" s="125"/>
    </row>
    <row r="895" spans="2:10" ht="17.25" customHeight="1" x14ac:dyDescent="0.3">
      <c r="B895" s="69" t="s">
        <v>3794</v>
      </c>
      <c r="C895" s="118" t="s">
        <v>13708</v>
      </c>
      <c r="D895" s="114" t="s">
        <v>12609</v>
      </c>
      <c r="E895" s="62">
        <v>782.39784946236568</v>
      </c>
      <c r="F895" s="114"/>
      <c r="G895" s="115"/>
      <c r="H895" s="114"/>
      <c r="I895" s="125"/>
      <c r="J895" s="125"/>
    </row>
    <row r="896" spans="2:10" ht="17.25" customHeight="1" x14ac:dyDescent="0.3">
      <c r="B896" s="69" t="s">
        <v>3794</v>
      </c>
      <c r="C896" s="119" t="s">
        <v>13709</v>
      </c>
      <c r="D896" s="116" t="s">
        <v>12611</v>
      </c>
      <c r="E896" s="62">
        <v>4796.7311827956992</v>
      </c>
      <c r="F896" s="116"/>
      <c r="G896" s="117"/>
      <c r="H896" s="116"/>
      <c r="I896" s="125"/>
      <c r="J896" s="125"/>
    </row>
    <row r="897" spans="2:10" ht="17.25" customHeight="1" x14ac:dyDescent="0.3">
      <c r="B897" s="69" t="s">
        <v>3794</v>
      </c>
      <c r="C897" s="60" t="s">
        <v>12823</v>
      </c>
      <c r="D897" s="116" t="s">
        <v>12697</v>
      </c>
      <c r="E897" s="62">
        <v>17166.010752688173</v>
      </c>
      <c r="F897" s="114"/>
      <c r="G897" s="115"/>
      <c r="H897" s="114"/>
      <c r="I897" s="125"/>
      <c r="J897" s="125"/>
    </row>
    <row r="898" spans="2:10" ht="17.25" customHeight="1" x14ac:dyDescent="0.3">
      <c r="B898" s="69" t="s">
        <v>3794</v>
      </c>
      <c r="C898" s="119" t="s">
        <v>13710</v>
      </c>
      <c r="D898" s="116" t="s">
        <v>12699</v>
      </c>
      <c r="E898" s="62">
        <v>7.9677419354838719</v>
      </c>
      <c r="F898" s="114"/>
      <c r="G898" s="115"/>
      <c r="H898" s="114"/>
      <c r="I898" s="125"/>
      <c r="J898" s="125"/>
    </row>
    <row r="899" spans="2:10" ht="17.25" customHeight="1" x14ac:dyDescent="0.3">
      <c r="B899" s="69" t="s">
        <v>3794</v>
      </c>
      <c r="C899" s="119" t="s">
        <v>13711</v>
      </c>
      <c r="D899" s="116" t="s">
        <v>12701</v>
      </c>
      <c r="E899" s="62">
        <v>37.602150537634408</v>
      </c>
      <c r="F899" s="114"/>
      <c r="G899" s="115"/>
      <c r="H899" s="114"/>
      <c r="I899" s="125"/>
      <c r="J899" s="125"/>
    </row>
    <row r="900" spans="2:10" ht="17.25" customHeight="1" x14ac:dyDescent="0.3">
      <c r="B900" s="69" t="s">
        <v>3794</v>
      </c>
      <c r="C900" s="119" t="s">
        <v>13712</v>
      </c>
      <c r="D900" s="116" t="s">
        <v>12703</v>
      </c>
      <c r="E900" s="62">
        <v>45.569892473118287</v>
      </c>
      <c r="F900" s="114"/>
      <c r="G900" s="115"/>
      <c r="H900" s="114"/>
      <c r="I900" s="125"/>
      <c r="J900" s="125"/>
    </row>
    <row r="901" spans="2:10" ht="17.25" customHeight="1" x14ac:dyDescent="0.3">
      <c r="B901" s="69" t="s">
        <v>3794</v>
      </c>
      <c r="C901" s="119" t="s">
        <v>13713</v>
      </c>
      <c r="D901" s="116" t="s">
        <v>12701</v>
      </c>
      <c r="E901" s="62">
        <v>37.602150537634408</v>
      </c>
      <c r="F901" s="114"/>
      <c r="G901" s="115"/>
      <c r="H901" s="114"/>
      <c r="I901" s="125"/>
      <c r="J901" s="125"/>
    </row>
    <row r="902" spans="2:10" ht="17.25" customHeight="1" x14ac:dyDescent="0.3">
      <c r="B902" s="69" t="s">
        <v>3794</v>
      </c>
      <c r="C902" s="119" t="s">
        <v>13714</v>
      </c>
      <c r="D902" s="116" t="s">
        <v>12699</v>
      </c>
      <c r="E902" s="62">
        <v>7.9677419354838719</v>
      </c>
      <c r="F902" s="114"/>
      <c r="G902" s="115"/>
      <c r="H902" s="114"/>
      <c r="I902" s="125"/>
      <c r="J902" s="125"/>
    </row>
    <row r="903" spans="2:10" ht="17.25" customHeight="1" x14ac:dyDescent="0.3">
      <c r="B903" s="69" t="s">
        <v>3794</v>
      </c>
      <c r="C903" s="119" t="s">
        <v>13715</v>
      </c>
      <c r="D903" s="116" t="s">
        <v>12703</v>
      </c>
      <c r="E903" s="62">
        <v>45.569892473118287</v>
      </c>
      <c r="F903" s="116"/>
      <c r="G903" s="117"/>
      <c r="H903" s="116"/>
      <c r="I903" s="125"/>
      <c r="J903" s="125"/>
    </row>
    <row r="904" spans="2:10" ht="17.25" customHeight="1" x14ac:dyDescent="0.3">
      <c r="B904" s="69" t="s">
        <v>3794</v>
      </c>
      <c r="C904" s="119" t="s">
        <v>13716</v>
      </c>
      <c r="D904" s="116" t="s">
        <v>12068</v>
      </c>
      <c r="E904" s="62">
        <v>835.6236559139785</v>
      </c>
      <c r="F904" s="8"/>
      <c r="G904" s="9"/>
      <c r="H904" s="8"/>
      <c r="I904"/>
      <c r="J904"/>
    </row>
    <row r="905" spans="2:10" ht="17.25" customHeight="1" x14ac:dyDescent="0.3">
      <c r="B905" s="69" t="s">
        <v>3794</v>
      </c>
      <c r="C905" s="119" t="s">
        <v>13717</v>
      </c>
      <c r="D905" s="116" t="s">
        <v>12725</v>
      </c>
      <c r="E905" s="62">
        <v>2071.5806451612902</v>
      </c>
      <c r="F905" s="8"/>
      <c r="G905" s="9"/>
      <c r="H905" s="8"/>
      <c r="I905"/>
      <c r="J905"/>
    </row>
    <row r="906" spans="2:10" ht="17.25" customHeight="1" x14ac:dyDescent="0.3">
      <c r="B906" s="69" t="s">
        <v>3794</v>
      </c>
      <c r="C906" s="119" t="s">
        <v>13718</v>
      </c>
      <c r="D906" s="116" t="s">
        <v>12070</v>
      </c>
      <c r="E906" s="62">
        <v>7.9677419354838719</v>
      </c>
      <c r="F906" s="8"/>
      <c r="G906" s="9"/>
      <c r="H906" s="8"/>
      <c r="I906"/>
      <c r="J906"/>
    </row>
    <row r="907" spans="2:10" ht="17.25" customHeight="1" x14ac:dyDescent="0.3">
      <c r="B907" s="69" t="s">
        <v>3794</v>
      </c>
      <c r="C907" s="119" t="s">
        <v>13719</v>
      </c>
      <c r="D907" s="119" t="s">
        <v>12070</v>
      </c>
      <c r="E907" s="62">
        <v>10.645161290322582</v>
      </c>
      <c r="F907" s="12"/>
      <c r="G907" s="13"/>
      <c r="H907" s="12"/>
      <c r="I907"/>
      <c r="J907"/>
    </row>
    <row r="908" spans="2:10" ht="17.25" customHeight="1" x14ac:dyDescent="0.3">
      <c r="B908" s="69" t="s">
        <v>3794</v>
      </c>
      <c r="C908" s="119" t="s">
        <v>12821</v>
      </c>
      <c r="D908" s="119" t="s">
        <v>12822</v>
      </c>
      <c r="E908" s="62">
        <v>126.63440860215054</v>
      </c>
      <c r="F908" s="134"/>
      <c r="G908" s="138"/>
      <c r="H908" s="134"/>
      <c r="I908" s="137"/>
      <c r="J908" s="137"/>
    </row>
    <row r="909" spans="2:10" ht="17.25" customHeight="1" x14ac:dyDescent="0.3">
      <c r="B909" s="69" t="s">
        <v>3794</v>
      </c>
      <c r="C909" s="119" t="s">
        <v>13720</v>
      </c>
      <c r="D909" s="119" t="s">
        <v>13722</v>
      </c>
      <c r="E909" s="62">
        <v>569.74193548387098</v>
      </c>
      <c r="F909" s="133"/>
      <c r="G909" s="135"/>
      <c r="H909" s="133"/>
      <c r="I909" s="137"/>
      <c r="J909" s="137"/>
    </row>
    <row r="910" spans="2:10" ht="17.25" customHeight="1" x14ac:dyDescent="0.3">
      <c r="B910" s="69" t="s">
        <v>3794</v>
      </c>
      <c r="C910" s="119" t="s">
        <v>13721</v>
      </c>
      <c r="D910" s="119" t="s">
        <v>13722</v>
      </c>
      <c r="E910" s="62">
        <v>569.74193548387098</v>
      </c>
      <c r="F910" s="134"/>
      <c r="G910" s="138"/>
      <c r="H910" s="134"/>
      <c r="I910" s="137"/>
      <c r="J910" s="137"/>
    </row>
    <row r="911" spans="2:10" ht="17.25" customHeight="1" x14ac:dyDescent="0.3">
      <c r="B911" s="69" t="s">
        <v>3794</v>
      </c>
      <c r="C911" s="60" t="s">
        <v>13876</v>
      </c>
      <c r="D911" s="60" t="s">
        <v>13767</v>
      </c>
      <c r="E911" s="62">
        <v>7152.1935483870975</v>
      </c>
      <c r="F911" s="146"/>
      <c r="G911" s="147"/>
      <c r="H911" s="146"/>
      <c r="I911" s="148"/>
      <c r="J911" s="148"/>
    </row>
    <row r="912" spans="2:10" ht="17.25" customHeight="1" x14ac:dyDescent="0.3">
      <c r="B912" s="69" t="s">
        <v>3794</v>
      </c>
      <c r="C912" s="60" t="s">
        <v>13877</v>
      </c>
      <c r="D912" s="119" t="s">
        <v>13768</v>
      </c>
      <c r="E912" s="62">
        <v>5364.1827956989246</v>
      </c>
      <c r="F912" s="146"/>
      <c r="G912" s="147"/>
      <c r="H912" s="146"/>
      <c r="I912" s="148"/>
      <c r="J912" s="148"/>
    </row>
    <row r="913" spans="2:10" ht="17.25" customHeight="1" x14ac:dyDescent="0.3">
      <c r="B913" s="69" t="s">
        <v>3794</v>
      </c>
      <c r="C913" s="60" t="s">
        <v>13878</v>
      </c>
      <c r="D913" s="119" t="s">
        <v>13769</v>
      </c>
      <c r="E913" s="62">
        <v>414.27956989247309</v>
      </c>
      <c r="F913" s="146"/>
      <c r="G913" s="147"/>
      <c r="H913" s="146"/>
      <c r="I913" s="148"/>
      <c r="J913" s="148"/>
    </row>
    <row r="914" spans="2:10" ht="17.25" customHeight="1" x14ac:dyDescent="0.3">
      <c r="B914" s="69" t="s">
        <v>3794</v>
      </c>
      <c r="C914" s="60" t="s">
        <v>13879</v>
      </c>
      <c r="D914" s="119" t="s">
        <v>13770</v>
      </c>
      <c r="E914" s="62">
        <v>310.7956989247312</v>
      </c>
      <c r="F914" s="146"/>
      <c r="G914" s="147"/>
      <c r="H914" s="146"/>
      <c r="I914" s="148"/>
      <c r="J914" s="148"/>
    </row>
    <row r="915" spans="2:10" ht="17.25" customHeight="1" x14ac:dyDescent="0.3">
      <c r="B915" s="69" t="s">
        <v>3794</v>
      </c>
      <c r="C915" s="60" t="s">
        <v>13880</v>
      </c>
      <c r="D915" s="119" t="s">
        <v>13771</v>
      </c>
      <c r="E915" s="62">
        <v>1790.3978494623657</v>
      </c>
      <c r="F915" s="146"/>
      <c r="G915" s="147"/>
      <c r="H915" s="146"/>
      <c r="I915" s="148"/>
      <c r="J915" s="148"/>
    </row>
    <row r="916" spans="2:10" ht="17.25" customHeight="1" x14ac:dyDescent="0.3">
      <c r="B916" s="69" t="s">
        <v>3794</v>
      </c>
      <c r="C916" s="60" t="s">
        <v>13881</v>
      </c>
      <c r="D916" s="119" t="s">
        <v>13772</v>
      </c>
      <c r="E916" s="62">
        <v>1341.8924731182797</v>
      </c>
      <c r="F916" s="146"/>
      <c r="G916" s="147"/>
      <c r="H916" s="146"/>
      <c r="I916" s="148"/>
      <c r="J916" s="148"/>
    </row>
    <row r="917" spans="2:10" ht="17.25" customHeight="1" x14ac:dyDescent="0.3">
      <c r="B917" s="69" t="s">
        <v>3794</v>
      </c>
      <c r="C917" s="60" t="s">
        <v>13882</v>
      </c>
      <c r="D917" s="119" t="s">
        <v>13773</v>
      </c>
      <c r="E917" s="62">
        <v>27423.419354838712</v>
      </c>
      <c r="F917" s="146"/>
      <c r="G917" s="147"/>
      <c r="H917" s="146"/>
      <c r="I917" s="148"/>
      <c r="J917" s="148"/>
    </row>
    <row r="918" spans="2:10" ht="17.25" customHeight="1" x14ac:dyDescent="0.3">
      <c r="B918" s="69" t="s">
        <v>3794</v>
      </c>
      <c r="C918" s="60" t="s">
        <v>13883</v>
      </c>
      <c r="D918" s="119" t="s">
        <v>13774</v>
      </c>
      <c r="E918" s="62">
        <v>20567.84946236559</v>
      </c>
      <c r="F918" s="149"/>
      <c r="G918" s="150"/>
      <c r="H918" s="149"/>
      <c r="I918" s="148"/>
      <c r="J918" s="148"/>
    </row>
    <row r="919" spans="2:10" ht="17.25" customHeight="1" x14ac:dyDescent="0.3">
      <c r="B919" s="69" t="s">
        <v>3794</v>
      </c>
      <c r="C919" s="119" t="s">
        <v>13865</v>
      </c>
      <c r="D919" s="119" t="s">
        <v>13856</v>
      </c>
      <c r="E919" s="62">
        <v>11.397849462365592</v>
      </c>
      <c r="F919" s="146"/>
      <c r="G919" s="147"/>
      <c r="H919" s="146"/>
      <c r="I919" s="148"/>
      <c r="J919" s="148"/>
    </row>
    <row r="920" spans="2:10" ht="17.25" customHeight="1" x14ac:dyDescent="0.3">
      <c r="B920" s="69" t="s">
        <v>3794</v>
      </c>
      <c r="C920" s="119" t="s">
        <v>13866</v>
      </c>
      <c r="D920" s="119" t="s">
        <v>13856</v>
      </c>
      <c r="E920" s="62">
        <v>15.182795698924732</v>
      </c>
      <c r="F920" s="146"/>
      <c r="G920" s="147"/>
      <c r="H920" s="146"/>
      <c r="I920" s="148"/>
      <c r="J920" s="148"/>
    </row>
    <row r="921" spans="2:10" ht="17.25" customHeight="1" x14ac:dyDescent="0.3">
      <c r="B921" s="69" t="s">
        <v>3794</v>
      </c>
      <c r="C921" s="119" t="s">
        <v>13867</v>
      </c>
      <c r="D921" s="119" t="s">
        <v>13857</v>
      </c>
      <c r="E921" s="62">
        <v>0</v>
      </c>
      <c r="F921" s="146"/>
      <c r="G921" s="147"/>
      <c r="H921" s="146"/>
      <c r="I921" s="148"/>
      <c r="J921" s="148"/>
    </row>
    <row r="922" spans="2:10" ht="17.25" customHeight="1" x14ac:dyDescent="0.3">
      <c r="B922" s="69" t="s">
        <v>3794</v>
      </c>
      <c r="C922" s="119" t="s">
        <v>13868</v>
      </c>
      <c r="D922" s="119" t="s">
        <v>13857</v>
      </c>
      <c r="E922" s="62">
        <v>0</v>
      </c>
      <c r="F922" s="146"/>
      <c r="G922" s="147"/>
      <c r="H922" s="146"/>
      <c r="I922" s="148"/>
      <c r="J922" s="148"/>
    </row>
    <row r="923" spans="2:10" ht="17.25" customHeight="1" x14ac:dyDescent="0.3">
      <c r="B923" s="69" t="s">
        <v>3794</v>
      </c>
      <c r="C923" s="119" t="s">
        <v>13869</v>
      </c>
      <c r="D923" s="119" t="s">
        <v>13858</v>
      </c>
      <c r="E923" s="62">
        <v>10787.086021505376</v>
      </c>
      <c r="F923" s="146"/>
      <c r="G923" s="147"/>
      <c r="H923" s="146"/>
      <c r="I923" s="148"/>
      <c r="J923" s="148"/>
    </row>
    <row r="924" spans="2:10" ht="17.25" customHeight="1" x14ac:dyDescent="0.3">
      <c r="B924" s="69" t="s">
        <v>3794</v>
      </c>
      <c r="C924" s="119" t="s">
        <v>13870</v>
      </c>
      <c r="D924" s="119" t="s">
        <v>13859</v>
      </c>
      <c r="E924" s="62">
        <v>16180.645161290324</v>
      </c>
      <c r="F924" s="146"/>
      <c r="G924" s="147"/>
      <c r="H924" s="146"/>
      <c r="I924" s="148"/>
      <c r="J924" s="148"/>
    </row>
    <row r="925" spans="2:10" ht="17.25" customHeight="1" x14ac:dyDescent="0.3">
      <c r="B925" s="69" t="s">
        <v>3794</v>
      </c>
      <c r="C925" s="119" t="s">
        <v>13871</v>
      </c>
      <c r="D925" s="119" t="s">
        <v>13860</v>
      </c>
      <c r="E925" s="62">
        <v>29664.494623655915</v>
      </c>
      <c r="F925" s="146"/>
      <c r="G925" s="147"/>
      <c r="H925" s="146"/>
      <c r="I925" s="148"/>
      <c r="J925" s="148"/>
    </row>
    <row r="926" spans="2:10" ht="17.25" customHeight="1" x14ac:dyDescent="0.3">
      <c r="B926" s="69" t="s">
        <v>3794</v>
      </c>
      <c r="C926" s="119" t="s">
        <v>13872</v>
      </c>
      <c r="D926" s="119" t="s">
        <v>13861</v>
      </c>
      <c r="E926" s="62">
        <v>4102.1290322580644</v>
      </c>
      <c r="F926" s="146"/>
      <c r="G926" s="147"/>
      <c r="H926" s="146"/>
      <c r="I926" s="148"/>
      <c r="J926" s="148"/>
    </row>
    <row r="927" spans="2:10" ht="17.25" customHeight="1" x14ac:dyDescent="0.3">
      <c r="B927" s="69" t="s">
        <v>3794</v>
      </c>
      <c r="C927" s="119" t="s">
        <v>13873</v>
      </c>
      <c r="D927" s="119" t="s">
        <v>13862</v>
      </c>
      <c r="E927" s="62">
        <v>43148.365591397858</v>
      </c>
      <c r="F927" s="146"/>
      <c r="G927" s="147"/>
      <c r="H927" s="146"/>
      <c r="I927" s="148"/>
      <c r="J927" s="148"/>
    </row>
    <row r="928" spans="2:10" ht="17.25" customHeight="1" x14ac:dyDescent="0.3">
      <c r="B928" s="69" t="s">
        <v>3794</v>
      </c>
      <c r="C928" s="119" t="s">
        <v>13874</v>
      </c>
      <c r="D928" s="119" t="s">
        <v>13863</v>
      </c>
      <c r="E928" s="62">
        <v>80903.204301075268</v>
      </c>
      <c r="F928" s="146"/>
      <c r="G928" s="147"/>
      <c r="H928" s="146"/>
      <c r="I928" s="148"/>
      <c r="J928" s="148"/>
    </row>
    <row r="929" spans="2:10" ht="17.25" customHeight="1" x14ac:dyDescent="0.3">
      <c r="B929" s="69" t="s">
        <v>3794</v>
      </c>
      <c r="C929" s="119" t="s">
        <v>13875</v>
      </c>
      <c r="D929" s="119" t="s">
        <v>13864</v>
      </c>
      <c r="E929" s="62">
        <v>62025.78494623657</v>
      </c>
      <c r="F929" s="149"/>
      <c r="G929" s="150"/>
      <c r="H929" s="149"/>
      <c r="I929" s="148"/>
      <c r="J929" s="148"/>
    </row>
    <row r="930" spans="2:10" ht="17.25" customHeight="1" x14ac:dyDescent="0.3">
      <c r="B930" s="69" t="s">
        <v>3794</v>
      </c>
      <c r="C930" s="159" t="s">
        <v>13885</v>
      </c>
      <c r="D930" s="127" t="s">
        <v>13887</v>
      </c>
      <c r="E930" s="160">
        <v>104.83870967741936</v>
      </c>
      <c r="F930" s="161"/>
      <c r="G930" s="162"/>
      <c r="H930" s="161"/>
      <c r="I930" s="163"/>
      <c r="J930" s="163"/>
    </row>
    <row r="931" spans="2:10" ht="17.25" customHeight="1" x14ac:dyDescent="0.3">
      <c r="B931" s="69" t="s">
        <v>3794</v>
      </c>
      <c r="C931" s="159" t="s">
        <v>13886</v>
      </c>
      <c r="D931" s="127" t="s">
        <v>13888</v>
      </c>
      <c r="E931" s="160">
        <v>104.83870967741936</v>
      </c>
      <c r="F931" s="161"/>
      <c r="G931" s="162"/>
      <c r="H931" s="161"/>
      <c r="I931" s="163"/>
      <c r="J931" s="163"/>
    </row>
  </sheetData>
  <sheetProtection algorithmName="SHA-512" hashValue="v6wbz300FcwvzRAGXha7WdSPNxJI3v0odw6tB66wxXYWeAYRlmIXqkxJq3kVwALNUU9rrLWLmDTiTrw3tLHgKg==" saltValue="gxXaJ+YFSPShJOahfEhMaA==" spinCount="100000" sheet="1" sort="0" autoFilter="0" pivotTables="0"/>
  <autoFilter ref="B10:B910" xr:uid="{62A4902F-6230-4B6B-A9A3-5CFDC0E2549F}"/>
  <mergeCells count="1">
    <mergeCell ref="C1:E2"/>
  </mergeCells>
  <phoneticPr fontId="12" type="noConversion"/>
  <conditionalFormatting sqref="B11:B931">
    <cfRule type="containsText" dxfId="14" priority="3" operator="containsText" text="Software subscription licenses">
      <formula>NOT(ISERROR(SEARCH("Software subscription licenses",B11)))</formula>
    </cfRule>
    <cfRule type="containsText" dxfId="13" priority="4" operator="containsText" text="online services">
      <formula>NOT(ISERROR(SEARCH("online services",B11)))</formula>
    </cfRule>
    <cfRule type="containsText" dxfId="12" priority="5" operator="containsText" text="Software licenses">
      <formula>NOT(ISERROR(SEARCH("Software licenses",B11)))</formula>
    </cfRule>
    <cfRule type="containsText" dxfId="11" priority="6" operator="containsText" text="SOFTWARE LICENSES">
      <formula>NOT(ISERROR(SEARCH("SOFTWARE LICENSES",B11)))</formula>
    </cfRule>
  </conditionalFormatting>
  <conditionalFormatting sqref="D909:D931">
    <cfRule type="notContainsErrors" dxfId="10" priority="1">
      <formula>NOT(ISERROR(D909))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9870-995A-4702-9EC3-568E6D821925}">
  <dimension ref="A1"/>
  <sheetViews>
    <sheetView showGridLines="0" workbookViewId="0"/>
  </sheetViews>
  <sheetFormatPr defaultColWidth="9.21875" defaultRowHeight="14.4" x14ac:dyDescent="0.3"/>
  <cols>
    <col min="1" max="1" width="30.5546875" style="1" customWidth="1"/>
    <col min="2" max="2" width="77" style="1" bestFit="1" customWidth="1"/>
    <col min="3" max="16384" width="9.21875" style="1"/>
  </cols>
  <sheetData/>
  <sheetProtection algorithmName="SHA-512" hashValue="8c4Mcp/tbabSKYzO1CDUaTowVez9rQXZFqj5D8Q4va0ph5hFrXh/OArrXzRO/UwS+kJU6xAv0t9KsmKLCF5HoA==" saltValue="146fIAT8UEv/uoEe3K4eGw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E6EDB1EF1932438519FE40AA276F59" ma:contentTypeVersion="6" ma:contentTypeDescription="Crie um novo documento." ma:contentTypeScope="" ma:versionID="92928d6a69ae0c7d600cb2a78be4206e">
  <xsd:schema xmlns:xsd="http://www.w3.org/2001/XMLSchema" xmlns:xs="http://www.w3.org/2001/XMLSchema" xmlns:p="http://schemas.microsoft.com/office/2006/metadata/properties" xmlns:ns2="e041487b-8551-4cb5-bb3e-24d6c7e1e22d" xmlns:ns3="05f87ab7-0fe9-4f75-83c6-0e07a15c4c21" targetNamespace="http://schemas.microsoft.com/office/2006/metadata/properties" ma:root="true" ma:fieldsID="78eec41193ec865e79e59c5bae04561d" ns2:_="" ns3:_="">
    <xsd:import namespace="e041487b-8551-4cb5-bb3e-24d6c7e1e22d"/>
    <xsd:import namespace="05f87ab7-0fe9-4f75-83c6-0e07a15c4c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1487b-8551-4cb5-bb3e-24d6c7e1e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f87ab7-0fe9-4f75-83c6-0e07a15c4c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063A9B-2035-4B36-8229-E85C9A1D033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4C6B864-953E-4148-8B60-F684DE7F4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41487b-8551-4cb5-bb3e-24d6c7e1e22d"/>
    <ds:schemaRef ds:uri="05f87ab7-0fe9-4f75-83c6-0e07a15c4c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5B7EE9-5CDC-42D7-97EA-140A7D9D87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CAPA</vt:lpstr>
      <vt:lpstr>Cotações</vt:lpstr>
      <vt:lpstr>OLV</vt:lpstr>
      <vt:lpstr>OLV Acad</vt:lpstr>
      <vt:lpstr>OLV Gov</vt:lpstr>
      <vt:lpstr>OVS</vt:lpstr>
      <vt:lpstr>OVS-ES</vt:lpstr>
      <vt:lpstr>School</vt:lpstr>
      <vt:lpstr>SIGLAS</vt:lpstr>
      <vt:lpstr>ISV</vt:lpstr>
      <vt:lpstr>I AC</vt:lpstr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Souza</dc:creator>
  <cp:lastModifiedBy>Nathalia Zago | VUNO</cp:lastModifiedBy>
  <dcterms:created xsi:type="dcterms:W3CDTF">2021-07-01T22:53:19Z</dcterms:created>
  <dcterms:modified xsi:type="dcterms:W3CDTF">2026-06-12T17:27:52Z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0x0101004EE6EDB1EF1932438519FE40AA276F59</vt:lpwstr>
  </property>
</Properties>
</file>